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hidePivotFieldList="1" autoCompressPictures="0"/>
  <mc:AlternateContent xmlns:mc="http://schemas.openxmlformats.org/markup-compatibility/2006">
    <mc:Choice Requires="x15">
      <x15ac:absPath xmlns:x15ac="http://schemas.microsoft.com/office/spreadsheetml/2010/11/ac" url="\\nas.prodam\smdhc_coord_crianca_adolescente\1. Criança e Adolescente\2 - Projetos 2019\3 - ABRINQ\Projeto OCA\1º OCA e OPI\Material site\"/>
    </mc:Choice>
  </mc:AlternateContent>
  <xr:revisionPtr revIDLastSave="0" documentId="8_{B3A3F7D8-44AB-475E-A6DF-078CB3E7CC40}" xr6:coauthVersionLast="46" xr6:coauthVersionMax="46" xr10:uidLastSave="{00000000-0000-0000-0000-000000000000}"/>
  <bookViews>
    <workbookView xWindow="-120" yWindow="-120" windowWidth="20730" windowHeight="11160" tabRatio="673" activeTab="3" xr2:uid="{00000000-000D-0000-FFFF-FFFF00000000}"/>
  </bookViews>
  <sheets>
    <sheet name="Nota 01_Metodologia" sheetId="25" r:id="rId1"/>
    <sheet name="Notas 02_Metodologia" sheetId="26" r:id="rId2"/>
    <sheet name="04-BD" sheetId="1" r:id="rId3"/>
    <sheet name="04_ROCA_ROPI" sheetId="27" r:id="rId4"/>
    <sheet name="08_BD" sheetId="2" r:id="rId5"/>
    <sheet name="08_ROCA_ROPI" sheetId="14" r:id="rId6"/>
    <sheet name="10_BD" sheetId="3" r:id="rId7"/>
    <sheet name="10_ROCA_ROPI" sheetId="16" r:id="rId8"/>
    <sheet name="12_BD" sheetId="4" r:id="rId9"/>
    <sheet name="12_ROCA_ ROPI" sheetId="24" r:id="rId10"/>
    <sheet name="13_BD" sheetId="7" r:id="rId11"/>
    <sheet name="13_ROCA_OPI" sheetId="23" r:id="rId12"/>
    <sheet name="14_BD" sheetId="8" r:id="rId13"/>
    <sheet name="14_ROCA_ROPI" sheetId="15" r:id="rId14"/>
    <sheet name="15_BD" sheetId="9" r:id="rId15"/>
    <sheet name="15_ROCA_ROPI" sheetId="17" r:id="rId16"/>
    <sheet name="16_BD" sheetId="10" r:id="rId17"/>
    <sheet name="16_ROCA_ROPI" sheetId="18" r:id="rId18"/>
    <sheet name="17_BD" sheetId="11" r:id="rId19"/>
    <sheet name="17_ROCA_ROPI" sheetId="20" r:id="rId20"/>
    <sheet name="18_BD" sheetId="12" r:id="rId21"/>
    <sheet name="18_ROCA_ROPI" sheetId="21" r:id="rId22"/>
    <sheet name="27_BD " sheetId="13" r:id="rId23"/>
    <sheet name="27_ROCA_ROPI" sheetId="22" r:id="rId24"/>
  </sheets>
  <definedNames>
    <definedName name="_xlnm._FilterDatabase" localSheetId="4" hidden="1">'08_BD'!$C$1:$T$249</definedName>
    <definedName name="_xlnm._FilterDatabase" localSheetId="6" hidden="1">'10_BD'!$C$1:$T$491</definedName>
    <definedName name="_xlnm._FilterDatabase" localSheetId="8" hidden="1">'12_BD'!$A$1:$Y$902</definedName>
    <definedName name="_xlnm._FilterDatabase" localSheetId="10" hidden="1">'13_BD'!$C$1:$Y$310</definedName>
    <definedName name="_xlnm._FilterDatabase" localSheetId="12" hidden="1">'14_BD'!$C$1:$T$373</definedName>
    <definedName name="_xlnm._FilterDatabase" localSheetId="14" hidden="1">'15_BD'!$A$1:$Y$603</definedName>
    <definedName name="_xlnm._FilterDatabase" localSheetId="16" hidden="1">'16_BD'!$A$1:$Y$150</definedName>
    <definedName name="_xlnm._FilterDatabase" localSheetId="18" hidden="1">'17_BD'!$A$1:$AA$109</definedName>
    <definedName name="_xlnm._FilterDatabase" localSheetId="20" hidden="1">'18_BD'!$C$1:$Y$32</definedName>
    <definedName name="_xlnm._FilterDatabase" localSheetId="22" hidden="1">'27_BD '!$C$1:$Y$64</definedName>
    <definedName name="_xlnm._FilterDatabase" localSheetId="0" hidden="1">'Nota 01_Metodologia'!$A$48:$B$96</definedName>
    <definedName name="_ftn1" localSheetId="1">'Notas 02_Metodologia'!$A$30</definedName>
    <definedName name="_ftnref1" localSheetId="1">'Notas 02_Metodologia'!$B$13</definedName>
  </definedNames>
  <calcPr calcId="191029" concurrentCalc="0"/>
  <pivotCaches>
    <pivotCache cacheId="0" r:id="rId25"/>
    <pivotCache cacheId="1" r:id="rId26"/>
    <pivotCache cacheId="2" r:id="rId27"/>
    <pivotCache cacheId="3" r:id="rId28"/>
    <pivotCache cacheId="4" r:id="rId29"/>
    <pivotCache cacheId="5" r:id="rId30"/>
    <pivotCache cacheId="6" r:id="rId31"/>
    <pivotCache cacheId="7" r:id="rId32"/>
    <pivotCache cacheId="8" r:id="rId33"/>
    <pivotCache cacheId="9" r:id="rId34"/>
    <pivotCache cacheId="10" r:id="rId35"/>
  </pivotCaches>
  <extLs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rId36" roundtripDataSignature="AMtx7miKlhQWnmcxuYsGb5tx/VeoBFaSQw=="/>
    </ext>
  </extLst>
</workbook>
</file>

<file path=xl/calcChain.xml><?xml version="1.0" encoding="utf-8"?>
<calcChain xmlns="http://schemas.openxmlformats.org/spreadsheetml/2006/main">
  <c r="P132" i="3" l="1"/>
  <c r="P491" i="3"/>
  <c r="O68" i="3"/>
  <c r="O491" i="3"/>
  <c r="N4" i="3"/>
  <c r="N491" i="3"/>
  <c r="M491" i="3"/>
  <c r="L491" i="3"/>
  <c r="K491" i="3"/>
  <c r="O8" i="9"/>
  <c r="N8" i="9"/>
  <c r="R8" i="9"/>
  <c r="O9" i="9"/>
  <c r="N9" i="9"/>
  <c r="R9" i="9"/>
  <c r="O10" i="9"/>
  <c r="N10" i="9"/>
  <c r="R10" i="9"/>
  <c r="O11" i="9"/>
  <c r="N11" i="9"/>
  <c r="R11" i="9"/>
  <c r="O12" i="9"/>
  <c r="N12" i="9"/>
  <c r="R12" i="9"/>
  <c r="O13" i="9"/>
  <c r="N13" i="9"/>
  <c r="R13" i="9"/>
  <c r="O14" i="9"/>
  <c r="N14" i="9"/>
  <c r="R14" i="9"/>
  <c r="O15" i="9"/>
  <c r="N15" i="9"/>
  <c r="R15" i="9"/>
  <c r="O16" i="9"/>
  <c r="N16" i="9"/>
  <c r="R16" i="9"/>
  <c r="O17" i="9"/>
  <c r="N17" i="9"/>
  <c r="R17" i="9"/>
  <c r="O18" i="9"/>
  <c r="N18" i="9"/>
  <c r="R18" i="9"/>
  <c r="O19" i="9"/>
  <c r="N19" i="9"/>
  <c r="R19" i="9"/>
  <c r="O20" i="9"/>
  <c r="N20" i="9"/>
  <c r="R20" i="9"/>
  <c r="O21" i="9"/>
  <c r="N21" i="9"/>
  <c r="R21" i="9"/>
  <c r="O22" i="9"/>
  <c r="N22" i="9"/>
  <c r="R22" i="9"/>
  <c r="O23" i="9"/>
  <c r="N23" i="9"/>
  <c r="R23" i="9"/>
  <c r="O24" i="9"/>
  <c r="N24" i="9"/>
  <c r="R24" i="9"/>
  <c r="O25" i="9"/>
  <c r="N25" i="9"/>
  <c r="R25" i="9"/>
  <c r="O26" i="9"/>
  <c r="N26" i="9"/>
  <c r="R26" i="9"/>
  <c r="O27" i="9"/>
  <c r="N27" i="9"/>
  <c r="R27" i="9"/>
  <c r="O28" i="9"/>
  <c r="N28" i="9"/>
  <c r="R28" i="9"/>
  <c r="O29" i="9"/>
  <c r="N29" i="9"/>
  <c r="R29" i="9"/>
  <c r="O30" i="9"/>
  <c r="N30" i="9"/>
  <c r="R30" i="9"/>
  <c r="O31" i="9"/>
  <c r="N31" i="9"/>
  <c r="R31" i="9"/>
  <c r="O32" i="9"/>
  <c r="N32" i="9"/>
  <c r="R32" i="9"/>
  <c r="O33" i="9"/>
  <c r="N33" i="9"/>
  <c r="R33" i="9"/>
  <c r="O34" i="9"/>
  <c r="N34" i="9"/>
  <c r="R34" i="9"/>
  <c r="O35" i="9"/>
  <c r="N35" i="9"/>
  <c r="R35" i="9"/>
  <c r="O36" i="9"/>
  <c r="N36" i="9"/>
  <c r="R36" i="9"/>
  <c r="O37" i="9"/>
  <c r="N37" i="9"/>
  <c r="R37" i="9"/>
  <c r="O38" i="9"/>
  <c r="N38" i="9"/>
  <c r="R38" i="9"/>
  <c r="O39" i="9"/>
  <c r="N39" i="9"/>
  <c r="R39" i="9"/>
  <c r="O40" i="9"/>
  <c r="N40" i="9"/>
  <c r="R40" i="9"/>
  <c r="O41" i="9"/>
  <c r="N41" i="9"/>
  <c r="R41" i="9"/>
  <c r="O42" i="9"/>
  <c r="N42" i="9"/>
  <c r="R42" i="9"/>
  <c r="O43" i="9"/>
  <c r="N43" i="9"/>
  <c r="R43" i="9"/>
  <c r="O44" i="9"/>
  <c r="N44" i="9"/>
  <c r="R44" i="9"/>
  <c r="O45" i="9"/>
  <c r="N45" i="9"/>
  <c r="R45" i="9"/>
  <c r="O46" i="9"/>
  <c r="N46" i="9"/>
  <c r="R46" i="9"/>
  <c r="O47" i="9"/>
  <c r="N47" i="9"/>
  <c r="R47" i="9"/>
  <c r="O48" i="9"/>
  <c r="N48" i="9"/>
  <c r="R48" i="9"/>
  <c r="O49" i="9"/>
  <c r="N49" i="9"/>
  <c r="R49" i="9"/>
  <c r="O50" i="9"/>
  <c r="N50" i="9"/>
  <c r="R50" i="9"/>
  <c r="O51" i="9"/>
  <c r="N51" i="9"/>
  <c r="R51" i="9"/>
  <c r="O52" i="9"/>
  <c r="N52" i="9"/>
  <c r="R52" i="9"/>
  <c r="O53" i="9"/>
  <c r="N53" i="9"/>
  <c r="R53" i="9"/>
  <c r="O54" i="9"/>
  <c r="N54" i="9"/>
  <c r="R54" i="9"/>
  <c r="O55" i="9"/>
  <c r="N55" i="9"/>
  <c r="R55" i="9"/>
  <c r="O56" i="9"/>
  <c r="N56" i="9"/>
  <c r="R56" i="9"/>
  <c r="O57" i="9"/>
  <c r="N57" i="9"/>
  <c r="R57" i="9"/>
  <c r="O58" i="9"/>
  <c r="N58" i="9"/>
  <c r="R58" i="9"/>
  <c r="O59" i="9"/>
  <c r="N59" i="9"/>
  <c r="R59" i="9"/>
  <c r="O60" i="9"/>
  <c r="N60" i="9"/>
  <c r="R60" i="9"/>
  <c r="O61" i="9"/>
  <c r="N61" i="9"/>
  <c r="R61" i="9"/>
  <c r="O62" i="9"/>
  <c r="N62" i="9"/>
  <c r="R62" i="9"/>
  <c r="O2" i="9"/>
  <c r="N2" i="9"/>
  <c r="R2" i="9"/>
  <c r="O63" i="9"/>
  <c r="N63" i="9"/>
  <c r="R63" i="9"/>
  <c r="O64" i="9"/>
  <c r="N64" i="9"/>
  <c r="R64" i="9"/>
  <c r="O65" i="9"/>
  <c r="N65" i="9"/>
  <c r="R65" i="9"/>
  <c r="O66" i="9"/>
  <c r="N66" i="9"/>
  <c r="R66" i="9"/>
  <c r="O67" i="9"/>
  <c r="N67" i="9"/>
  <c r="R67" i="9"/>
  <c r="O68" i="9"/>
  <c r="N68" i="9"/>
  <c r="R68" i="9"/>
  <c r="O69" i="9"/>
  <c r="N69" i="9"/>
  <c r="R69" i="9"/>
  <c r="O70" i="9"/>
  <c r="N70" i="9"/>
  <c r="R70" i="9"/>
  <c r="O71" i="9"/>
  <c r="N71" i="9"/>
  <c r="R71" i="9"/>
  <c r="O72" i="9"/>
  <c r="N72" i="9"/>
  <c r="R72" i="9"/>
  <c r="O73" i="9"/>
  <c r="N73" i="9"/>
  <c r="R73" i="9"/>
  <c r="O74" i="9"/>
  <c r="N74" i="9"/>
  <c r="R74" i="9"/>
  <c r="O75" i="9"/>
  <c r="N75" i="9"/>
  <c r="R75" i="9"/>
  <c r="O76" i="9"/>
  <c r="N76" i="9"/>
  <c r="R76" i="9"/>
  <c r="O77" i="9"/>
  <c r="N77" i="9"/>
  <c r="R77" i="9"/>
  <c r="O78" i="9"/>
  <c r="N78" i="9"/>
  <c r="R78" i="9"/>
  <c r="O79" i="9"/>
  <c r="N79" i="9"/>
  <c r="R79" i="9"/>
  <c r="O80" i="9"/>
  <c r="N80" i="9"/>
  <c r="R80" i="9"/>
  <c r="O81" i="9"/>
  <c r="N81" i="9"/>
  <c r="R81" i="9"/>
  <c r="O82" i="9"/>
  <c r="N82" i="9"/>
  <c r="R82" i="9"/>
  <c r="O83" i="9"/>
  <c r="N83" i="9"/>
  <c r="R83" i="9"/>
  <c r="O84" i="9"/>
  <c r="N84" i="9"/>
  <c r="R84" i="9"/>
  <c r="O85" i="9"/>
  <c r="N85" i="9"/>
  <c r="R85" i="9"/>
  <c r="O86" i="9"/>
  <c r="N86" i="9"/>
  <c r="R86" i="9"/>
  <c r="O87" i="9"/>
  <c r="N87" i="9"/>
  <c r="R87" i="9"/>
  <c r="O88" i="9"/>
  <c r="N88" i="9"/>
  <c r="R88" i="9"/>
  <c r="O89" i="9"/>
  <c r="N89" i="9"/>
  <c r="R89" i="9"/>
  <c r="O90" i="9"/>
  <c r="N90" i="9"/>
  <c r="R90" i="9"/>
  <c r="O91" i="9"/>
  <c r="N91" i="9"/>
  <c r="R91" i="9"/>
  <c r="O92" i="9"/>
  <c r="N92" i="9"/>
  <c r="R92" i="9"/>
  <c r="O93" i="9"/>
  <c r="N93" i="9"/>
  <c r="R93" i="9"/>
  <c r="O94" i="9"/>
  <c r="N94" i="9"/>
  <c r="R94" i="9"/>
  <c r="O95" i="9"/>
  <c r="N95" i="9"/>
  <c r="R95" i="9"/>
  <c r="O96" i="9"/>
  <c r="N96" i="9"/>
  <c r="R96" i="9"/>
  <c r="O97" i="9"/>
  <c r="N97" i="9"/>
  <c r="R97" i="9"/>
  <c r="O98" i="9"/>
  <c r="N98" i="9"/>
  <c r="R98" i="9"/>
  <c r="O99" i="9"/>
  <c r="N99" i="9"/>
  <c r="R99" i="9"/>
  <c r="O100" i="9"/>
  <c r="N100" i="9"/>
  <c r="R100" i="9"/>
  <c r="O101" i="9"/>
  <c r="N101" i="9"/>
  <c r="R101" i="9"/>
  <c r="O102" i="9"/>
  <c r="N102" i="9"/>
  <c r="R102" i="9"/>
  <c r="O103" i="9"/>
  <c r="N103" i="9"/>
  <c r="R103" i="9"/>
  <c r="O104" i="9"/>
  <c r="N104" i="9"/>
  <c r="R104" i="9"/>
  <c r="O105" i="9"/>
  <c r="N105" i="9"/>
  <c r="R105" i="9"/>
  <c r="O106" i="9"/>
  <c r="N106" i="9"/>
  <c r="R106" i="9"/>
  <c r="O107" i="9"/>
  <c r="N107" i="9"/>
  <c r="R107" i="9"/>
  <c r="O108" i="9"/>
  <c r="N108" i="9"/>
  <c r="R108" i="9"/>
  <c r="O109" i="9"/>
  <c r="N109" i="9"/>
  <c r="R109" i="9"/>
  <c r="O110" i="9"/>
  <c r="N110" i="9"/>
  <c r="R110" i="9"/>
  <c r="O111" i="9"/>
  <c r="N111" i="9"/>
  <c r="R111" i="9"/>
  <c r="O112" i="9"/>
  <c r="N112" i="9"/>
  <c r="R112" i="9"/>
  <c r="O113" i="9"/>
  <c r="N113" i="9"/>
  <c r="R113" i="9"/>
  <c r="O114" i="9"/>
  <c r="N114" i="9"/>
  <c r="R114" i="9"/>
  <c r="O115" i="9"/>
  <c r="N115" i="9"/>
  <c r="R115" i="9"/>
  <c r="O116" i="9"/>
  <c r="N116" i="9"/>
  <c r="R116" i="9"/>
  <c r="O117" i="9"/>
  <c r="N117" i="9"/>
  <c r="R117" i="9"/>
  <c r="O118" i="9"/>
  <c r="N118" i="9"/>
  <c r="R118" i="9"/>
  <c r="O119" i="9"/>
  <c r="N119" i="9"/>
  <c r="R119" i="9"/>
  <c r="O120" i="9"/>
  <c r="N120" i="9"/>
  <c r="R120" i="9"/>
  <c r="O121" i="9"/>
  <c r="N121" i="9"/>
  <c r="R121" i="9"/>
  <c r="O122" i="9"/>
  <c r="N122" i="9"/>
  <c r="R122" i="9"/>
  <c r="O123" i="9"/>
  <c r="N123" i="9"/>
  <c r="R123" i="9"/>
  <c r="O124" i="9"/>
  <c r="N124" i="9"/>
  <c r="R124" i="9"/>
  <c r="O125" i="9"/>
  <c r="N125" i="9"/>
  <c r="R125" i="9"/>
  <c r="O126" i="9"/>
  <c r="N126" i="9"/>
  <c r="R126" i="9"/>
  <c r="O127" i="9"/>
  <c r="N127" i="9"/>
  <c r="R127" i="9"/>
  <c r="O128" i="9"/>
  <c r="N128" i="9"/>
  <c r="R128" i="9"/>
  <c r="O129" i="9"/>
  <c r="N129" i="9"/>
  <c r="R129" i="9"/>
  <c r="O130" i="9"/>
  <c r="N130" i="9"/>
  <c r="R130" i="9"/>
  <c r="O131" i="9"/>
  <c r="N131" i="9"/>
  <c r="R131" i="9"/>
  <c r="O132" i="9"/>
  <c r="N132" i="9"/>
  <c r="R132" i="9"/>
  <c r="O133" i="9"/>
  <c r="N133" i="9"/>
  <c r="R133" i="9"/>
  <c r="O134" i="9"/>
  <c r="N134" i="9"/>
  <c r="R134" i="9"/>
  <c r="O135" i="9"/>
  <c r="N135" i="9"/>
  <c r="R135" i="9"/>
  <c r="O136" i="9"/>
  <c r="N136" i="9"/>
  <c r="R136" i="9"/>
  <c r="O137" i="9"/>
  <c r="N137" i="9"/>
  <c r="R137" i="9"/>
  <c r="O138" i="9"/>
  <c r="N138" i="9"/>
  <c r="R138" i="9"/>
  <c r="O139" i="9"/>
  <c r="N139" i="9"/>
  <c r="R139" i="9"/>
  <c r="O140" i="9"/>
  <c r="N140" i="9"/>
  <c r="R140" i="9"/>
  <c r="O141" i="9"/>
  <c r="N141" i="9"/>
  <c r="R141" i="9"/>
  <c r="O142" i="9"/>
  <c r="N142" i="9"/>
  <c r="R142" i="9"/>
  <c r="O143" i="9"/>
  <c r="N143" i="9"/>
  <c r="R143" i="9"/>
  <c r="O144" i="9"/>
  <c r="N144" i="9"/>
  <c r="R144" i="9"/>
  <c r="O145" i="9"/>
  <c r="N145" i="9"/>
  <c r="R145" i="9"/>
  <c r="O146" i="9"/>
  <c r="N146" i="9"/>
  <c r="R146" i="9"/>
  <c r="O147" i="9"/>
  <c r="N147" i="9"/>
  <c r="R147" i="9"/>
  <c r="O148" i="9"/>
  <c r="N148" i="9"/>
  <c r="R148" i="9"/>
  <c r="O149" i="9"/>
  <c r="N149" i="9"/>
  <c r="R149" i="9"/>
  <c r="O150" i="9"/>
  <c r="N150" i="9"/>
  <c r="R150" i="9"/>
  <c r="O151" i="9"/>
  <c r="N151" i="9"/>
  <c r="R151" i="9"/>
  <c r="O152" i="9"/>
  <c r="N152" i="9"/>
  <c r="R152" i="9"/>
  <c r="O153" i="9"/>
  <c r="N153" i="9"/>
  <c r="R153" i="9"/>
  <c r="O154" i="9"/>
  <c r="N154" i="9"/>
  <c r="R154" i="9"/>
  <c r="O155" i="9"/>
  <c r="N155" i="9"/>
  <c r="R155" i="9"/>
  <c r="O156" i="9"/>
  <c r="N156" i="9"/>
  <c r="R156" i="9"/>
  <c r="O157" i="9"/>
  <c r="N157" i="9"/>
  <c r="R157" i="9"/>
  <c r="O158" i="9"/>
  <c r="N158" i="9"/>
  <c r="R158" i="9"/>
  <c r="O159" i="9"/>
  <c r="N159" i="9"/>
  <c r="R159" i="9"/>
  <c r="O160" i="9"/>
  <c r="N160" i="9"/>
  <c r="R160" i="9"/>
  <c r="O161" i="9"/>
  <c r="N161" i="9"/>
  <c r="R161" i="9"/>
  <c r="O162" i="9"/>
  <c r="N162" i="9"/>
  <c r="R162" i="9"/>
  <c r="O163" i="9"/>
  <c r="N163" i="9"/>
  <c r="R163" i="9"/>
  <c r="O164" i="9"/>
  <c r="N164" i="9"/>
  <c r="R164" i="9"/>
  <c r="O165" i="9"/>
  <c r="N165" i="9"/>
  <c r="R165" i="9"/>
  <c r="O166" i="9"/>
  <c r="N166" i="9"/>
  <c r="R166" i="9"/>
  <c r="O167" i="9"/>
  <c r="N167" i="9"/>
  <c r="R167" i="9"/>
  <c r="O168" i="9"/>
  <c r="N168" i="9"/>
  <c r="R168" i="9"/>
  <c r="O169" i="9"/>
  <c r="N169" i="9"/>
  <c r="R169" i="9"/>
  <c r="O170" i="9"/>
  <c r="N170" i="9"/>
  <c r="R170" i="9"/>
  <c r="O171" i="9"/>
  <c r="N171" i="9"/>
  <c r="R171" i="9"/>
  <c r="O172" i="9"/>
  <c r="N172" i="9"/>
  <c r="R172" i="9"/>
  <c r="O173" i="9"/>
  <c r="N173" i="9"/>
  <c r="R173" i="9"/>
  <c r="O174" i="9"/>
  <c r="N174" i="9"/>
  <c r="R174" i="9"/>
  <c r="O175" i="9"/>
  <c r="N175" i="9"/>
  <c r="R175" i="9"/>
  <c r="O176" i="9"/>
  <c r="N176" i="9"/>
  <c r="R176" i="9"/>
  <c r="O177" i="9"/>
  <c r="N177" i="9"/>
  <c r="R177" i="9"/>
  <c r="O178" i="9"/>
  <c r="N178" i="9"/>
  <c r="R178" i="9"/>
  <c r="O179" i="9"/>
  <c r="N179" i="9"/>
  <c r="R179" i="9"/>
  <c r="O180" i="9"/>
  <c r="N180" i="9"/>
  <c r="R180" i="9"/>
  <c r="O181" i="9"/>
  <c r="N181" i="9"/>
  <c r="R181" i="9"/>
  <c r="O182" i="9"/>
  <c r="N182" i="9"/>
  <c r="R182" i="9"/>
  <c r="O183" i="9"/>
  <c r="N183" i="9"/>
  <c r="R183" i="9"/>
  <c r="O184" i="9"/>
  <c r="N184" i="9"/>
  <c r="R184" i="9"/>
  <c r="O185" i="9"/>
  <c r="N185" i="9"/>
  <c r="R185" i="9"/>
  <c r="O186" i="9"/>
  <c r="N186" i="9"/>
  <c r="R186" i="9"/>
  <c r="O187" i="9"/>
  <c r="N187" i="9"/>
  <c r="R187" i="9"/>
  <c r="O188" i="9"/>
  <c r="N188" i="9"/>
  <c r="R188" i="9"/>
  <c r="O189" i="9"/>
  <c r="N189" i="9"/>
  <c r="R189" i="9"/>
  <c r="O190" i="9"/>
  <c r="N190" i="9"/>
  <c r="R190" i="9"/>
  <c r="O191" i="9"/>
  <c r="N191" i="9"/>
  <c r="R191" i="9"/>
  <c r="O192" i="9"/>
  <c r="N192" i="9"/>
  <c r="R192" i="9"/>
  <c r="O193" i="9"/>
  <c r="N193" i="9"/>
  <c r="R193" i="9"/>
  <c r="O194" i="9"/>
  <c r="N194" i="9"/>
  <c r="R194" i="9"/>
  <c r="O195" i="9"/>
  <c r="N195" i="9"/>
  <c r="R195" i="9"/>
  <c r="O196" i="9"/>
  <c r="N196" i="9"/>
  <c r="R196" i="9"/>
  <c r="O197" i="9"/>
  <c r="N197" i="9"/>
  <c r="R197" i="9"/>
  <c r="O198" i="9"/>
  <c r="N198" i="9"/>
  <c r="R198" i="9"/>
  <c r="O199" i="9"/>
  <c r="N199" i="9"/>
  <c r="R199" i="9"/>
  <c r="O200" i="9"/>
  <c r="N200" i="9"/>
  <c r="R200" i="9"/>
  <c r="O201" i="9"/>
  <c r="N201" i="9"/>
  <c r="R201" i="9"/>
  <c r="O202" i="9"/>
  <c r="N202" i="9"/>
  <c r="R202" i="9"/>
  <c r="O203" i="9"/>
  <c r="N203" i="9"/>
  <c r="R203" i="9"/>
  <c r="O204" i="9"/>
  <c r="N204" i="9"/>
  <c r="R204" i="9"/>
  <c r="O205" i="9"/>
  <c r="N205" i="9"/>
  <c r="R205" i="9"/>
  <c r="O206" i="9"/>
  <c r="N206" i="9"/>
  <c r="R206" i="9"/>
  <c r="O207" i="9"/>
  <c r="N207" i="9"/>
  <c r="R207" i="9"/>
  <c r="O208" i="9"/>
  <c r="N208" i="9"/>
  <c r="R208" i="9"/>
  <c r="O209" i="9"/>
  <c r="N209" i="9"/>
  <c r="R209" i="9"/>
  <c r="O210" i="9"/>
  <c r="N210" i="9"/>
  <c r="R210" i="9"/>
  <c r="O211" i="9"/>
  <c r="N211" i="9"/>
  <c r="R211" i="9"/>
  <c r="O212" i="9"/>
  <c r="N212" i="9"/>
  <c r="R212" i="9"/>
  <c r="O213" i="9"/>
  <c r="N213" i="9"/>
  <c r="R213" i="9"/>
  <c r="O214" i="9"/>
  <c r="N214" i="9"/>
  <c r="R214" i="9"/>
  <c r="O215" i="9"/>
  <c r="N215" i="9"/>
  <c r="R215" i="9"/>
  <c r="O216" i="9"/>
  <c r="N216" i="9"/>
  <c r="R216" i="9"/>
  <c r="O217" i="9"/>
  <c r="N217" i="9"/>
  <c r="R217" i="9"/>
  <c r="O218" i="9"/>
  <c r="N218" i="9"/>
  <c r="R218" i="9"/>
  <c r="O219" i="9"/>
  <c r="N219" i="9"/>
  <c r="R219" i="9"/>
  <c r="O220" i="9"/>
  <c r="N220" i="9"/>
  <c r="R220" i="9"/>
  <c r="O221" i="9"/>
  <c r="N221" i="9"/>
  <c r="R221" i="9"/>
  <c r="O222" i="9"/>
  <c r="N222" i="9"/>
  <c r="R222" i="9"/>
  <c r="O223" i="9"/>
  <c r="N223" i="9"/>
  <c r="R223" i="9"/>
  <c r="O224" i="9"/>
  <c r="N224" i="9"/>
  <c r="R224" i="9"/>
  <c r="O225" i="9"/>
  <c r="N225" i="9"/>
  <c r="R225" i="9"/>
  <c r="O226" i="9"/>
  <c r="N226" i="9"/>
  <c r="R226" i="9"/>
  <c r="O227" i="9"/>
  <c r="N227" i="9"/>
  <c r="R227" i="9"/>
  <c r="O228" i="9"/>
  <c r="N228" i="9"/>
  <c r="R228" i="9"/>
  <c r="O229" i="9"/>
  <c r="N229" i="9"/>
  <c r="R229" i="9"/>
  <c r="O230" i="9"/>
  <c r="N230" i="9"/>
  <c r="R230" i="9"/>
  <c r="O231" i="9"/>
  <c r="N231" i="9"/>
  <c r="R231" i="9"/>
  <c r="O232" i="9"/>
  <c r="N232" i="9"/>
  <c r="R232" i="9"/>
  <c r="O233" i="9"/>
  <c r="N233" i="9"/>
  <c r="R233" i="9"/>
  <c r="O234" i="9"/>
  <c r="N234" i="9"/>
  <c r="R234" i="9"/>
  <c r="O235" i="9"/>
  <c r="N235" i="9"/>
  <c r="R235" i="9"/>
  <c r="O236" i="9"/>
  <c r="N236" i="9"/>
  <c r="R236" i="9"/>
  <c r="O237" i="9"/>
  <c r="N237" i="9"/>
  <c r="R237" i="9"/>
  <c r="O238" i="9"/>
  <c r="N238" i="9"/>
  <c r="R238" i="9"/>
  <c r="O239" i="9"/>
  <c r="N239" i="9"/>
  <c r="R239" i="9"/>
  <c r="O240" i="9"/>
  <c r="N240" i="9"/>
  <c r="R240" i="9"/>
  <c r="O241" i="9"/>
  <c r="N241" i="9"/>
  <c r="R241" i="9"/>
  <c r="O242" i="9"/>
  <c r="N242" i="9"/>
  <c r="R242" i="9"/>
  <c r="O243" i="9"/>
  <c r="N243" i="9"/>
  <c r="R243" i="9"/>
  <c r="O244" i="9"/>
  <c r="N244" i="9"/>
  <c r="R244" i="9"/>
  <c r="O245" i="9"/>
  <c r="N245" i="9"/>
  <c r="R245" i="9"/>
  <c r="O246" i="9"/>
  <c r="N246" i="9"/>
  <c r="R246" i="9"/>
  <c r="O247" i="9"/>
  <c r="N247" i="9"/>
  <c r="R247" i="9"/>
  <c r="O248" i="9"/>
  <c r="N248" i="9"/>
  <c r="R248" i="9"/>
  <c r="O249" i="9"/>
  <c r="N249" i="9"/>
  <c r="R249" i="9"/>
  <c r="O250" i="9"/>
  <c r="N250" i="9"/>
  <c r="R250" i="9"/>
  <c r="O251" i="9"/>
  <c r="N251" i="9"/>
  <c r="R251" i="9"/>
  <c r="O252" i="9"/>
  <c r="N252" i="9"/>
  <c r="R252" i="9"/>
  <c r="O253" i="9"/>
  <c r="N253" i="9"/>
  <c r="R253" i="9"/>
  <c r="O254" i="9"/>
  <c r="N254" i="9"/>
  <c r="R254" i="9"/>
  <c r="O255" i="9"/>
  <c r="N255" i="9"/>
  <c r="R255" i="9"/>
  <c r="O256" i="9"/>
  <c r="N256" i="9"/>
  <c r="R256" i="9"/>
  <c r="O257" i="9"/>
  <c r="N257" i="9"/>
  <c r="R257" i="9"/>
  <c r="O258" i="9"/>
  <c r="N258" i="9"/>
  <c r="R258" i="9"/>
  <c r="O259" i="9"/>
  <c r="N259" i="9"/>
  <c r="R259" i="9"/>
  <c r="O260" i="9"/>
  <c r="N260" i="9"/>
  <c r="R260" i="9"/>
  <c r="O261" i="9"/>
  <c r="N261" i="9"/>
  <c r="R261" i="9"/>
  <c r="O262" i="9"/>
  <c r="N262" i="9"/>
  <c r="R262" i="9"/>
  <c r="O263" i="9"/>
  <c r="N263" i="9"/>
  <c r="R263" i="9"/>
  <c r="O264" i="9"/>
  <c r="N264" i="9"/>
  <c r="R264" i="9"/>
  <c r="O265" i="9"/>
  <c r="N265" i="9"/>
  <c r="R265" i="9"/>
  <c r="O266" i="9"/>
  <c r="N266" i="9"/>
  <c r="R266" i="9"/>
  <c r="O267" i="9"/>
  <c r="N267" i="9"/>
  <c r="R267" i="9"/>
  <c r="O268" i="9"/>
  <c r="N268" i="9"/>
  <c r="R268" i="9"/>
  <c r="O269" i="9"/>
  <c r="N269" i="9"/>
  <c r="R269" i="9"/>
  <c r="O270" i="9"/>
  <c r="N270" i="9"/>
  <c r="R270" i="9"/>
  <c r="O271" i="9"/>
  <c r="N271" i="9"/>
  <c r="R271" i="9"/>
  <c r="O272" i="9"/>
  <c r="N272" i="9"/>
  <c r="R272" i="9"/>
  <c r="O273" i="9"/>
  <c r="N273" i="9"/>
  <c r="R273" i="9"/>
  <c r="O274" i="9"/>
  <c r="N274" i="9"/>
  <c r="R274" i="9"/>
  <c r="O275" i="9"/>
  <c r="N275" i="9"/>
  <c r="R275" i="9"/>
  <c r="O276" i="9"/>
  <c r="N276" i="9"/>
  <c r="R276" i="9"/>
  <c r="O277" i="9"/>
  <c r="N277" i="9"/>
  <c r="R277" i="9"/>
  <c r="O278" i="9"/>
  <c r="N278" i="9"/>
  <c r="R278" i="9"/>
  <c r="O279" i="9"/>
  <c r="N279" i="9"/>
  <c r="R279" i="9"/>
  <c r="O280" i="9"/>
  <c r="N280" i="9"/>
  <c r="R280" i="9"/>
  <c r="O281" i="9"/>
  <c r="N281" i="9"/>
  <c r="R281" i="9"/>
  <c r="O282" i="9"/>
  <c r="N282" i="9"/>
  <c r="R282" i="9"/>
  <c r="O283" i="9"/>
  <c r="N283" i="9"/>
  <c r="R283" i="9"/>
  <c r="O284" i="9"/>
  <c r="N284" i="9"/>
  <c r="R284" i="9"/>
  <c r="O285" i="9"/>
  <c r="N285" i="9"/>
  <c r="R285" i="9"/>
  <c r="O286" i="9"/>
  <c r="N286" i="9"/>
  <c r="R286" i="9"/>
  <c r="O287" i="9"/>
  <c r="N287" i="9"/>
  <c r="R287" i="9"/>
  <c r="O288" i="9"/>
  <c r="N288" i="9"/>
  <c r="R288" i="9"/>
  <c r="O289" i="9"/>
  <c r="N289" i="9"/>
  <c r="R289" i="9"/>
  <c r="O290" i="9"/>
  <c r="N290" i="9"/>
  <c r="R290" i="9"/>
  <c r="O291" i="9"/>
  <c r="N291" i="9"/>
  <c r="R291" i="9"/>
  <c r="O292" i="9"/>
  <c r="N292" i="9"/>
  <c r="R292" i="9"/>
  <c r="O293" i="9"/>
  <c r="N293" i="9"/>
  <c r="R293" i="9"/>
  <c r="O294" i="9"/>
  <c r="N294" i="9"/>
  <c r="R294" i="9"/>
  <c r="O295" i="9"/>
  <c r="N295" i="9"/>
  <c r="R295" i="9"/>
  <c r="O296" i="9"/>
  <c r="N296" i="9"/>
  <c r="R296" i="9"/>
  <c r="O297" i="9"/>
  <c r="N297" i="9"/>
  <c r="R297" i="9"/>
  <c r="O298" i="9"/>
  <c r="N298" i="9"/>
  <c r="R298" i="9"/>
  <c r="O299" i="9"/>
  <c r="N299" i="9"/>
  <c r="R299" i="9"/>
  <c r="O300" i="9"/>
  <c r="N300" i="9"/>
  <c r="R300" i="9"/>
  <c r="O301" i="9"/>
  <c r="N301" i="9"/>
  <c r="R301" i="9"/>
  <c r="O302" i="9"/>
  <c r="N302" i="9"/>
  <c r="R302" i="9"/>
  <c r="O303" i="9"/>
  <c r="N303" i="9"/>
  <c r="R303" i="9"/>
  <c r="O304" i="9"/>
  <c r="N304" i="9"/>
  <c r="R304" i="9"/>
  <c r="O305" i="9"/>
  <c r="N305" i="9"/>
  <c r="R305" i="9"/>
  <c r="O306" i="9"/>
  <c r="N306" i="9"/>
  <c r="R306" i="9"/>
  <c r="O307" i="9"/>
  <c r="N307" i="9"/>
  <c r="R307" i="9"/>
  <c r="O308" i="9"/>
  <c r="N308" i="9"/>
  <c r="R308" i="9"/>
  <c r="O309" i="9"/>
  <c r="N309" i="9"/>
  <c r="R309" i="9"/>
  <c r="O310" i="9"/>
  <c r="N310" i="9"/>
  <c r="R310" i="9"/>
  <c r="O311" i="9"/>
  <c r="N311" i="9"/>
  <c r="R311" i="9"/>
  <c r="O312" i="9"/>
  <c r="N312" i="9"/>
  <c r="R312" i="9"/>
  <c r="O313" i="9"/>
  <c r="N313" i="9"/>
  <c r="R313" i="9"/>
  <c r="O314" i="9"/>
  <c r="N314" i="9"/>
  <c r="R314" i="9"/>
  <c r="O315" i="9"/>
  <c r="N315" i="9"/>
  <c r="R315" i="9"/>
  <c r="O316" i="9"/>
  <c r="N316" i="9"/>
  <c r="R316" i="9"/>
  <c r="O317" i="9"/>
  <c r="N317" i="9"/>
  <c r="R317" i="9"/>
  <c r="O318" i="9"/>
  <c r="N318" i="9"/>
  <c r="R318" i="9"/>
  <c r="O319" i="9"/>
  <c r="N319" i="9"/>
  <c r="R319" i="9"/>
  <c r="O320" i="9"/>
  <c r="N320" i="9"/>
  <c r="R320" i="9"/>
  <c r="O321" i="9"/>
  <c r="N321" i="9"/>
  <c r="R321" i="9"/>
  <c r="O322" i="9"/>
  <c r="N322" i="9"/>
  <c r="R322" i="9"/>
  <c r="O323" i="9"/>
  <c r="N323" i="9"/>
  <c r="R323" i="9"/>
  <c r="O324" i="9"/>
  <c r="N324" i="9"/>
  <c r="R324" i="9"/>
  <c r="O325" i="9"/>
  <c r="N325" i="9"/>
  <c r="R325" i="9"/>
  <c r="O326" i="9"/>
  <c r="N326" i="9"/>
  <c r="R326" i="9"/>
  <c r="O327" i="9"/>
  <c r="N327" i="9"/>
  <c r="R327" i="9"/>
  <c r="O328" i="9"/>
  <c r="N328" i="9"/>
  <c r="R328" i="9"/>
  <c r="O329" i="9"/>
  <c r="N329" i="9"/>
  <c r="R329" i="9"/>
  <c r="O330" i="9"/>
  <c r="N330" i="9"/>
  <c r="R330" i="9"/>
  <c r="O331" i="9"/>
  <c r="N331" i="9"/>
  <c r="R331" i="9"/>
  <c r="O332" i="9"/>
  <c r="N332" i="9"/>
  <c r="R332" i="9"/>
  <c r="O333" i="9"/>
  <c r="N333" i="9"/>
  <c r="R333" i="9"/>
  <c r="O334" i="9"/>
  <c r="N334" i="9"/>
  <c r="R334" i="9"/>
  <c r="O335" i="9"/>
  <c r="N335" i="9"/>
  <c r="R335" i="9"/>
  <c r="O336" i="9"/>
  <c r="N336" i="9"/>
  <c r="R336" i="9"/>
  <c r="O337" i="9"/>
  <c r="N337" i="9"/>
  <c r="R337" i="9"/>
  <c r="O338" i="9"/>
  <c r="N338" i="9"/>
  <c r="R338" i="9"/>
  <c r="O339" i="9"/>
  <c r="N339" i="9"/>
  <c r="R339" i="9"/>
  <c r="O340" i="9"/>
  <c r="N340" i="9"/>
  <c r="R340" i="9"/>
  <c r="O341" i="9"/>
  <c r="N341" i="9"/>
  <c r="R341" i="9"/>
  <c r="O342" i="9"/>
  <c r="N342" i="9"/>
  <c r="R342" i="9"/>
  <c r="O343" i="9"/>
  <c r="N343" i="9"/>
  <c r="R343" i="9"/>
  <c r="O344" i="9"/>
  <c r="N344" i="9"/>
  <c r="R344" i="9"/>
  <c r="O345" i="9"/>
  <c r="N345" i="9"/>
  <c r="R345" i="9"/>
  <c r="O346" i="9"/>
  <c r="N346" i="9"/>
  <c r="R346" i="9"/>
  <c r="O347" i="9"/>
  <c r="N347" i="9"/>
  <c r="R347" i="9"/>
  <c r="O348" i="9"/>
  <c r="N348" i="9"/>
  <c r="R348" i="9"/>
  <c r="O349" i="9"/>
  <c r="N349" i="9"/>
  <c r="R349" i="9"/>
  <c r="O350" i="9"/>
  <c r="N350" i="9"/>
  <c r="R350" i="9"/>
  <c r="O351" i="9"/>
  <c r="N351" i="9"/>
  <c r="R351" i="9"/>
  <c r="O352" i="9"/>
  <c r="N352" i="9"/>
  <c r="R352" i="9"/>
  <c r="O353" i="9"/>
  <c r="N353" i="9"/>
  <c r="R353" i="9"/>
  <c r="O354" i="9"/>
  <c r="N354" i="9"/>
  <c r="R354" i="9"/>
  <c r="O355" i="9"/>
  <c r="N355" i="9"/>
  <c r="R355" i="9"/>
  <c r="O356" i="9"/>
  <c r="N356" i="9"/>
  <c r="R356" i="9"/>
  <c r="O357" i="9"/>
  <c r="N357" i="9"/>
  <c r="R357" i="9"/>
  <c r="O358" i="9"/>
  <c r="N358" i="9"/>
  <c r="R358" i="9"/>
  <c r="O359" i="9"/>
  <c r="N359" i="9"/>
  <c r="R359" i="9"/>
  <c r="O360" i="9"/>
  <c r="N360" i="9"/>
  <c r="R360" i="9"/>
  <c r="O361" i="9"/>
  <c r="N361" i="9"/>
  <c r="R361" i="9"/>
  <c r="O362" i="9"/>
  <c r="N362" i="9"/>
  <c r="R362" i="9"/>
  <c r="O363" i="9"/>
  <c r="N363" i="9"/>
  <c r="R363" i="9"/>
  <c r="O364" i="9"/>
  <c r="N364" i="9"/>
  <c r="R364" i="9"/>
  <c r="O365" i="9"/>
  <c r="N365" i="9"/>
  <c r="R365" i="9"/>
  <c r="O366" i="9"/>
  <c r="N366" i="9"/>
  <c r="R366" i="9"/>
  <c r="O367" i="9"/>
  <c r="N367" i="9"/>
  <c r="R367" i="9"/>
  <c r="O3" i="9"/>
  <c r="N3" i="9"/>
  <c r="R3" i="9"/>
  <c r="O368" i="9"/>
  <c r="N368" i="9"/>
  <c r="R368" i="9"/>
  <c r="O369" i="9"/>
  <c r="N369" i="9"/>
  <c r="R369" i="9"/>
  <c r="O370" i="9"/>
  <c r="N370" i="9"/>
  <c r="R370" i="9"/>
  <c r="O371" i="9"/>
  <c r="N371" i="9"/>
  <c r="R371" i="9"/>
  <c r="O372" i="9"/>
  <c r="N372" i="9"/>
  <c r="R372" i="9"/>
  <c r="O373" i="9"/>
  <c r="N373" i="9"/>
  <c r="R373" i="9"/>
  <c r="O374" i="9"/>
  <c r="N374" i="9"/>
  <c r="R374" i="9"/>
  <c r="O375" i="9"/>
  <c r="N375" i="9"/>
  <c r="R375" i="9"/>
  <c r="O376" i="9"/>
  <c r="N376" i="9"/>
  <c r="R376" i="9"/>
  <c r="O377" i="9"/>
  <c r="N377" i="9"/>
  <c r="R377" i="9"/>
  <c r="O378" i="9"/>
  <c r="N378" i="9"/>
  <c r="R378" i="9"/>
  <c r="O379" i="9"/>
  <c r="N379" i="9"/>
  <c r="R379" i="9"/>
  <c r="O380" i="9"/>
  <c r="N380" i="9"/>
  <c r="R380" i="9"/>
  <c r="O381" i="9"/>
  <c r="N381" i="9"/>
  <c r="R381" i="9"/>
  <c r="O382" i="9"/>
  <c r="N382" i="9"/>
  <c r="R382" i="9"/>
  <c r="O383" i="9"/>
  <c r="N383" i="9"/>
  <c r="R383" i="9"/>
  <c r="O384" i="9"/>
  <c r="N384" i="9"/>
  <c r="R384" i="9"/>
  <c r="O385" i="9"/>
  <c r="N385" i="9"/>
  <c r="R385" i="9"/>
  <c r="O386" i="9"/>
  <c r="N386" i="9"/>
  <c r="R386" i="9"/>
  <c r="O387" i="9"/>
  <c r="N387" i="9"/>
  <c r="R387" i="9"/>
  <c r="O388" i="9"/>
  <c r="N388" i="9"/>
  <c r="R388" i="9"/>
  <c r="O389" i="9"/>
  <c r="N389" i="9"/>
  <c r="R389" i="9"/>
  <c r="O390" i="9"/>
  <c r="N390" i="9"/>
  <c r="R390" i="9"/>
  <c r="O391" i="9"/>
  <c r="N391" i="9"/>
  <c r="R391" i="9"/>
  <c r="O392" i="9"/>
  <c r="N392" i="9"/>
  <c r="R392" i="9"/>
  <c r="O393" i="9"/>
  <c r="N393" i="9"/>
  <c r="R393" i="9"/>
  <c r="O394" i="9"/>
  <c r="N394" i="9"/>
  <c r="R394" i="9"/>
  <c r="O395" i="9"/>
  <c r="N395" i="9"/>
  <c r="R395" i="9"/>
  <c r="O396" i="9"/>
  <c r="N396" i="9"/>
  <c r="R396" i="9"/>
  <c r="O397" i="9"/>
  <c r="N397" i="9"/>
  <c r="R397" i="9"/>
  <c r="O398" i="9"/>
  <c r="N398" i="9"/>
  <c r="R398" i="9"/>
  <c r="O399" i="9"/>
  <c r="N399" i="9"/>
  <c r="R399" i="9"/>
  <c r="O400" i="9"/>
  <c r="N400" i="9"/>
  <c r="R400" i="9"/>
  <c r="O401" i="9"/>
  <c r="N401" i="9"/>
  <c r="R401" i="9"/>
  <c r="O402" i="9"/>
  <c r="N402" i="9"/>
  <c r="R402" i="9"/>
  <c r="O403" i="9"/>
  <c r="N403" i="9"/>
  <c r="R403" i="9"/>
  <c r="O4" i="9"/>
  <c r="N4" i="9"/>
  <c r="R4" i="9"/>
  <c r="O404" i="9"/>
  <c r="N404" i="9"/>
  <c r="R404" i="9"/>
  <c r="O405" i="9"/>
  <c r="N405" i="9"/>
  <c r="R405" i="9"/>
  <c r="O406" i="9"/>
  <c r="N406" i="9"/>
  <c r="R406" i="9"/>
  <c r="O407" i="9"/>
  <c r="N407" i="9"/>
  <c r="R407" i="9"/>
  <c r="O408" i="9"/>
  <c r="N408" i="9"/>
  <c r="R408" i="9"/>
  <c r="O409" i="9"/>
  <c r="N409" i="9"/>
  <c r="R409" i="9"/>
  <c r="O410" i="9"/>
  <c r="N410" i="9"/>
  <c r="R410" i="9"/>
  <c r="O411" i="9"/>
  <c r="N411" i="9"/>
  <c r="R411" i="9"/>
  <c r="O412" i="9"/>
  <c r="N412" i="9"/>
  <c r="R412" i="9"/>
  <c r="O413" i="9"/>
  <c r="N413" i="9"/>
  <c r="R413" i="9"/>
  <c r="O414" i="9"/>
  <c r="N414" i="9"/>
  <c r="R414" i="9"/>
  <c r="O415" i="9"/>
  <c r="N415" i="9"/>
  <c r="R415" i="9"/>
  <c r="O416" i="9"/>
  <c r="N416" i="9"/>
  <c r="R416" i="9"/>
  <c r="O417" i="9"/>
  <c r="N417" i="9"/>
  <c r="R417" i="9"/>
  <c r="O418" i="9"/>
  <c r="N418" i="9"/>
  <c r="R418" i="9"/>
  <c r="O419" i="9"/>
  <c r="N419" i="9"/>
  <c r="R419" i="9"/>
  <c r="O420" i="9"/>
  <c r="N420" i="9"/>
  <c r="R420" i="9"/>
  <c r="O421" i="9"/>
  <c r="N421" i="9"/>
  <c r="R421" i="9"/>
  <c r="O422" i="9"/>
  <c r="N422" i="9"/>
  <c r="R422" i="9"/>
  <c r="O423" i="9"/>
  <c r="N423" i="9"/>
  <c r="R423" i="9"/>
  <c r="O424" i="9"/>
  <c r="N424" i="9"/>
  <c r="R424" i="9"/>
  <c r="O425" i="9"/>
  <c r="N425" i="9"/>
  <c r="R425" i="9"/>
  <c r="O426" i="9"/>
  <c r="N426" i="9"/>
  <c r="R426" i="9"/>
  <c r="O427" i="9"/>
  <c r="N427" i="9"/>
  <c r="R427" i="9"/>
  <c r="O428" i="9"/>
  <c r="N428" i="9"/>
  <c r="R428" i="9"/>
  <c r="O429" i="9"/>
  <c r="N429" i="9"/>
  <c r="R429" i="9"/>
  <c r="O430" i="9"/>
  <c r="N430" i="9"/>
  <c r="R430" i="9"/>
  <c r="O431" i="9"/>
  <c r="N431" i="9"/>
  <c r="R431" i="9"/>
  <c r="O432" i="9"/>
  <c r="N432" i="9"/>
  <c r="R432" i="9"/>
  <c r="O433" i="9"/>
  <c r="N433" i="9"/>
  <c r="R433" i="9"/>
  <c r="O434" i="9"/>
  <c r="N434" i="9"/>
  <c r="R434" i="9"/>
  <c r="O435" i="9"/>
  <c r="N435" i="9"/>
  <c r="R435" i="9"/>
  <c r="O436" i="9"/>
  <c r="N436" i="9"/>
  <c r="R436" i="9"/>
  <c r="O437" i="9"/>
  <c r="N437" i="9"/>
  <c r="R437" i="9"/>
  <c r="O438" i="9"/>
  <c r="N438" i="9"/>
  <c r="R438" i="9"/>
  <c r="O439" i="9"/>
  <c r="N439" i="9"/>
  <c r="R439" i="9"/>
  <c r="O440" i="9"/>
  <c r="N440" i="9"/>
  <c r="R440" i="9"/>
  <c r="O441" i="9"/>
  <c r="N441" i="9"/>
  <c r="R441" i="9"/>
  <c r="O442" i="9"/>
  <c r="N442" i="9"/>
  <c r="R442" i="9"/>
  <c r="O443" i="9"/>
  <c r="N443" i="9"/>
  <c r="R443" i="9"/>
  <c r="O444" i="9"/>
  <c r="N444" i="9"/>
  <c r="R444" i="9"/>
  <c r="O445" i="9"/>
  <c r="N445" i="9"/>
  <c r="R445" i="9"/>
  <c r="O446" i="9"/>
  <c r="N446" i="9"/>
  <c r="R446" i="9"/>
  <c r="O447" i="9"/>
  <c r="N447" i="9"/>
  <c r="R447" i="9"/>
  <c r="O448" i="9"/>
  <c r="N448" i="9"/>
  <c r="R448" i="9"/>
  <c r="O449" i="9"/>
  <c r="N449" i="9"/>
  <c r="R449" i="9"/>
  <c r="O450" i="9"/>
  <c r="N450" i="9"/>
  <c r="R450" i="9"/>
  <c r="O451" i="9"/>
  <c r="N451" i="9"/>
  <c r="R451" i="9"/>
  <c r="O452" i="9"/>
  <c r="N452" i="9"/>
  <c r="R452" i="9"/>
  <c r="O453" i="9"/>
  <c r="N453" i="9"/>
  <c r="R453" i="9"/>
  <c r="O454" i="9"/>
  <c r="N454" i="9"/>
  <c r="R454" i="9"/>
  <c r="O455" i="9"/>
  <c r="N455" i="9"/>
  <c r="R455" i="9"/>
  <c r="O456" i="9"/>
  <c r="N456" i="9"/>
  <c r="R456" i="9"/>
  <c r="O457" i="9"/>
  <c r="N457" i="9"/>
  <c r="R457" i="9"/>
  <c r="O458" i="9"/>
  <c r="N458" i="9"/>
  <c r="R458" i="9"/>
  <c r="O459" i="9"/>
  <c r="N459" i="9"/>
  <c r="R459" i="9"/>
  <c r="O460" i="9"/>
  <c r="N460" i="9"/>
  <c r="R460" i="9"/>
  <c r="O461" i="9"/>
  <c r="N461" i="9"/>
  <c r="R461" i="9"/>
  <c r="O462" i="9"/>
  <c r="N462" i="9"/>
  <c r="R462" i="9"/>
  <c r="O463" i="9"/>
  <c r="N463" i="9"/>
  <c r="R463" i="9"/>
  <c r="O5" i="9"/>
  <c r="N5" i="9"/>
  <c r="R5" i="9"/>
  <c r="O464" i="9"/>
  <c r="N464" i="9"/>
  <c r="R464" i="9"/>
  <c r="O465" i="9"/>
  <c r="N465" i="9"/>
  <c r="R465" i="9"/>
  <c r="O466" i="9"/>
  <c r="N466" i="9"/>
  <c r="R466" i="9"/>
  <c r="O467" i="9"/>
  <c r="N467" i="9"/>
  <c r="R467" i="9"/>
  <c r="O468" i="9"/>
  <c r="N468" i="9"/>
  <c r="R468" i="9"/>
  <c r="O469" i="9"/>
  <c r="N469" i="9"/>
  <c r="R469" i="9"/>
  <c r="O470" i="9"/>
  <c r="N470" i="9"/>
  <c r="R470" i="9"/>
  <c r="O471" i="9"/>
  <c r="N471" i="9"/>
  <c r="R471" i="9"/>
  <c r="O472" i="9"/>
  <c r="N472" i="9"/>
  <c r="R472" i="9"/>
  <c r="O473" i="9"/>
  <c r="N473" i="9"/>
  <c r="R473" i="9"/>
  <c r="O474" i="9"/>
  <c r="N474" i="9"/>
  <c r="R474" i="9"/>
  <c r="O475" i="9"/>
  <c r="N475" i="9"/>
  <c r="R475" i="9"/>
  <c r="O476" i="9"/>
  <c r="N476" i="9"/>
  <c r="R476" i="9"/>
  <c r="O477" i="9"/>
  <c r="N477" i="9"/>
  <c r="R477" i="9"/>
  <c r="O478" i="9"/>
  <c r="N478" i="9"/>
  <c r="R478" i="9"/>
  <c r="O479" i="9"/>
  <c r="N479" i="9"/>
  <c r="R479" i="9"/>
  <c r="O480" i="9"/>
  <c r="N480" i="9"/>
  <c r="R480" i="9"/>
  <c r="O481" i="9"/>
  <c r="N481" i="9"/>
  <c r="R481" i="9"/>
  <c r="O482" i="9"/>
  <c r="N482" i="9"/>
  <c r="R482" i="9"/>
  <c r="O483" i="9"/>
  <c r="N483" i="9"/>
  <c r="R483" i="9"/>
  <c r="O484" i="9"/>
  <c r="N484" i="9"/>
  <c r="R484" i="9"/>
  <c r="O485" i="9"/>
  <c r="N485" i="9"/>
  <c r="R485" i="9"/>
  <c r="O486" i="9"/>
  <c r="N486" i="9"/>
  <c r="R486" i="9"/>
  <c r="O487" i="9"/>
  <c r="N487" i="9"/>
  <c r="R487" i="9"/>
  <c r="O488" i="9"/>
  <c r="N488" i="9"/>
  <c r="R488" i="9"/>
  <c r="O489" i="9"/>
  <c r="N489" i="9"/>
  <c r="R489" i="9"/>
  <c r="O490" i="9"/>
  <c r="N490" i="9"/>
  <c r="R490" i="9"/>
  <c r="O491" i="9"/>
  <c r="N491" i="9"/>
  <c r="R491" i="9"/>
  <c r="O492" i="9"/>
  <c r="N492" i="9"/>
  <c r="R492" i="9"/>
  <c r="O493" i="9"/>
  <c r="N493" i="9"/>
  <c r="R493" i="9"/>
  <c r="O494" i="9"/>
  <c r="N494" i="9"/>
  <c r="R494" i="9"/>
  <c r="O495" i="9"/>
  <c r="N495" i="9"/>
  <c r="R495" i="9"/>
  <c r="O496" i="9"/>
  <c r="N496" i="9"/>
  <c r="R496" i="9"/>
  <c r="O497" i="9"/>
  <c r="N497" i="9"/>
  <c r="R497" i="9"/>
  <c r="O498" i="9"/>
  <c r="N498" i="9"/>
  <c r="R498" i="9"/>
  <c r="O499" i="9"/>
  <c r="N499" i="9"/>
  <c r="R499" i="9"/>
  <c r="O500" i="9"/>
  <c r="N500" i="9"/>
  <c r="R500" i="9"/>
  <c r="O6" i="9"/>
  <c r="N6" i="9"/>
  <c r="R6" i="9"/>
  <c r="O7" i="9"/>
  <c r="N7" i="9"/>
  <c r="R7" i="9"/>
  <c r="O501" i="9"/>
  <c r="N501" i="9"/>
  <c r="R501" i="9"/>
  <c r="O502" i="9"/>
  <c r="N502" i="9"/>
  <c r="R502" i="9"/>
  <c r="O503" i="9"/>
  <c r="N503" i="9"/>
  <c r="R503" i="9"/>
  <c r="O504" i="9"/>
  <c r="N504" i="9"/>
  <c r="R504" i="9"/>
  <c r="O505" i="9"/>
  <c r="N505" i="9"/>
  <c r="R505" i="9"/>
  <c r="O506" i="9"/>
  <c r="N506" i="9"/>
  <c r="R506" i="9"/>
  <c r="O507" i="9"/>
  <c r="N507" i="9"/>
  <c r="R507" i="9"/>
  <c r="O508" i="9"/>
  <c r="N508" i="9"/>
  <c r="R508" i="9"/>
  <c r="O509" i="9"/>
  <c r="N509" i="9"/>
  <c r="R509" i="9"/>
  <c r="O510" i="9"/>
  <c r="N510" i="9"/>
  <c r="R510" i="9"/>
  <c r="O511" i="9"/>
  <c r="N511" i="9"/>
  <c r="R511" i="9"/>
  <c r="O512" i="9"/>
  <c r="N512" i="9"/>
  <c r="R512" i="9"/>
  <c r="O513" i="9"/>
  <c r="N513" i="9"/>
  <c r="R513" i="9"/>
  <c r="O514" i="9"/>
  <c r="N514" i="9"/>
  <c r="R514" i="9"/>
  <c r="O515" i="9"/>
  <c r="N515" i="9"/>
  <c r="R515" i="9"/>
  <c r="O516" i="9"/>
  <c r="N516" i="9"/>
  <c r="R516" i="9"/>
  <c r="O517" i="9"/>
  <c r="N517" i="9"/>
  <c r="R517" i="9"/>
  <c r="O518" i="9"/>
  <c r="N518" i="9"/>
  <c r="R518" i="9"/>
  <c r="O519" i="9"/>
  <c r="N519" i="9"/>
  <c r="R519" i="9"/>
  <c r="O520" i="9"/>
  <c r="N520" i="9"/>
  <c r="R520" i="9"/>
  <c r="O521" i="9"/>
  <c r="N521" i="9"/>
  <c r="R521" i="9"/>
  <c r="O522" i="9"/>
  <c r="N522" i="9"/>
  <c r="R522" i="9"/>
  <c r="O523" i="9"/>
  <c r="N523" i="9"/>
  <c r="R523" i="9"/>
  <c r="O524" i="9"/>
  <c r="N524" i="9"/>
  <c r="R524" i="9"/>
  <c r="O525" i="9"/>
  <c r="N525" i="9"/>
  <c r="R525" i="9"/>
  <c r="O526" i="9"/>
  <c r="N526" i="9"/>
  <c r="R526" i="9"/>
  <c r="O527" i="9"/>
  <c r="N527" i="9"/>
  <c r="R527" i="9"/>
  <c r="O528" i="9"/>
  <c r="N528" i="9"/>
  <c r="R528" i="9"/>
  <c r="O529" i="9"/>
  <c r="N529" i="9"/>
  <c r="R529" i="9"/>
  <c r="O530" i="9"/>
  <c r="N530" i="9"/>
  <c r="R530" i="9"/>
  <c r="O531" i="9"/>
  <c r="N531" i="9"/>
  <c r="R531" i="9"/>
  <c r="O532" i="9"/>
  <c r="N532" i="9"/>
  <c r="R532" i="9"/>
  <c r="O533" i="9"/>
  <c r="N533" i="9"/>
  <c r="R533" i="9"/>
  <c r="O534" i="9"/>
  <c r="N534" i="9"/>
  <c r="R534" i="9"/>
  <c r="O535" i="9"/>
  <c r="N535" i="9"/>
  <c r="R535" i="9"/>
  <c r="O536" i="9"/>
  <c r="N536" i="9"/>
  <c r="R536" i="9"/>
  <c r="O537" i="9"/>
  <c r="N537" i="9"/>
  <c r="R537" i="9"/>
  <c r="O538" i="9"/>
  <c r="N538" i="9"/>
  <c r="R538" i="9"/>
  <c r="O539" i="9"/>
  <c r="N539" i="9"/>
  <c r="R539" i="9"/>
  <c r="O540" i="9"/>
  <c r="N540" i="9"/>
  <c r="R540" i="9"/>
  <c r="O541" i="9"/>
  <c r="N541" i="9"/>
  <c r="R541" i="9"/>
  <c r="O542" i="9"/>
  <c r="N542" i="9"/>
  <c r="R542" i="9"/>
  <c r="O543" i="9"/>
  <c r="N543" i="9"/>
  <c r="R543" i="9"/>
  <c r="O544" i="9"/>
  <c r="N544" i="9"/>
  <c r="R544" i="9"/>
  <c r="O545" i="9"/>
  <c r="N545" i="9"/>
  <c r="R545" i="9"/>
  <c r="O546" i="9"/>
  <c r="N546" i="9"/>
  <c r="R546" i="9"/>
  <c r="O547" i="9"/>
  <c r="N547" i="9"/>
  <c r="R547" i="9"/>
  <c r="O548" i="9"/>
  <c r="N548" i="9"/>
  <c r="R548" i="9"/>
  <c r="O549" i="9"/>
  <c r="N549" i="9"/>
  <c r="R549" i="9"/>
  <c r="O550" i="9"/>
  <c r="N550" i="9"/>
  <c r="R550" i="9"/>
  <c r="O551" i="9"/>
  <c r="N551" i="9"/>
  <c r="R551" i="9"/>
  <c r="O552" i="9"/>
  <c r="N552" i="9"/>
  <c r="R552" i="9"/>
  <c r="O553" i="9"/>
  <c r="N553" i="9"/>
  <c r="R553" i="9"/>
  <c r="O554" i="9"/>
  <c r="N554" i="9"/>
  <c r="R554" i="9"/>
  <c r="O555" i="9"/>
  <c r="N555" i="9"/>
  <c r="R555" i="9"/>
  <c r="O556" i="9"/>
  <c r="N556" i="9"/>
  <c r="R556" i="9"/>
  <c r="O557" i="9"/>
  <c r="N557" i="9"/>
  <c r="R557" i="9"/>
  <c r="O558" i="9"/>
  <c r="N558" i="9"/>
  <c r="R558" i="9"/>
  <c r="O559" i="9"/>
  <c r="N559" i="9"/>
  <c r="R559" i="9"/>
  <c r="O560" i="9"/>
  <c r="N560" i="9"/>
  <c r="R560" i="9"/>
  <c r="O561" i="9"/>
  <c r="N561" i="9"/>
  <c r="R561" i="9"/>
  <c r="O562" i="9"/>
  <c r="N562" i="9"/>
  <c r="R562" i="9"/>
  <c r="O563" i="9"/>
  <c r="N563" i="9"/>
  <c r="R563" i="9"/>
  <c r="O564" i="9"/>
  <c r="N564" i="9"/>
  <c r="R564" i="9"/>
  <c r="O565" i="9"/>
  <c r="N565" i="9"/>
  <c r="R565" i="9"/>
  <c r="O566" i="9"/>
  <c r="N566" i="9"/>
  <c r="R566" i="9"/>
  <c r="O567" i="9"/>
  <c r="N567" i="9"/>
  <c r="R567" i="9"/>
  <c r="O568" i="9"/>
  <c r="N568" i="9"/>
  <c r="R568" i="9"/>
  <c r="O569" i="9"/>
  <c r="N569" i="9"/>
  <c r="R569" i="9"/>
  <c r="O570" i="9"/>
  <c r="N570" i="9"/>
  <c r="R570" i="9"/>
  <c r="O571" i="9"/>
  <c r="N571" i="9"/>
  <c r="R571" i="9"/>
  <c r="O572" i="9"/>
  <c r="N572" i="9"/>
  <c r="R572" i="9"/>
  <c r="O573" i="9"/>
  <c r="N573" i="9"/>
  <c r="R573" i="9"/>
  <c r="O574" i="9"/>
  <c r="N574" i="9"/>
  <c r="R574" i="9"/>
  <c r="O575" i="9"/>
  <c r="N575" i="9"/>
  <c r="R575" i="9"/>
  <c r="O576" i="9"/>
  <c r="N576" i="9"/>
  <c r="R576" i="9"/>
  <c r="O577" i="9"/>
  <c r="N577" i="9"/>
  <c r="R577" i="9"/>
  <c r="O578" i="9"/>
  <c r="N578" i="9"/>
  <c r="R578" i="9"/>
  <c r="O579" i="9"/>
  <c r="N579" i="9"/>
  <c r="R579" i="9"/>
  <c r="O580" i="9"/>
  <c r="N580" i="9"/>
  <c r="R580" i="9"/>
  <c r="O581" i="9"/>
  <c r="N581" i="9"/>
  <c r="R581" i="9"/>
  <c r="O582" i="9"/>
  <c r="N582" i="9"/>
  <c r="R582" i="9"/>
  <c r="O583" i="9"/>
  <c r="N583" i="9"/>
  <c r="R583" i="9"/>
  <c r="O584" i="9"/>
  <c r="N584" i="9"/>
  <c r="R584" i="9"/>
  <c r="O585" i="9"/>
  <c r="N585" i="9"/>
  <c r="R585" i="9"/>
  <c r="O586" i="9"/>
  <c r="N586" i="9"/>
  <c r="R586" i="9"/>
  <c r="O587" i="9"/>
  <c r="N587" i="9"/>
  <c r="R587" i="9"/>
  <c r="O588" i="9"/>
  <c r="N588" i="9"/>
  <c r="R588" i="9"/>
  <c r="O589" i="9"/>
  <c r="N589" i="9"/>
  <c r="R589" i="9"/>
  <c r="O590" i="9"/>
  <c r="N590" i="9"/>
  <c r="R590" i="9"/>
  <c r="O591" i="9"/>
  <c r="N591" i="9"/>
  <c r="R591" i="9"/>
  <c r="O592" i="9"/>
  <c r="N592" i="9"/>
  <c r="R592" i="9"/>
  <c r="O593" i="9"/>
  <c r="N593" i="9"/>
  <c r="R593" i="9"/>
  <c r="O594" i="9"/>
  <c r="N594" i="9"/>
  <c r="R594" i="9"/>
  <c r="O595" i="9"/>
  <c r="N595" i="9"/>
  <c r="R595" i="9"/>
  <c r="O596" i="9"/>
  <c r="N596" i="9"/>
  <c r="R596" i="9"/>
  <c r="O597" i="9"/>
  <c r="N597" i="9"/>
  <c r="R597" i="9"/>
  <c r="O598" i="9"/>
  <c r="N598" i="9"/>
  <c r="R598" i="9"/>
  <c r="O599" i="9"/>
  <c r="N599" i="9"/>
  <c r="R599" i="9"/>
  <c r="O600" i="9"/>
  <c r="N600" i="9"/>
  <c r="R600" i="9"/>
  <c r="O601" i="9"/>
  <c r="N601" i="9"/>
  <c r="R601" i="9"/>
  <c r="O602" i="9"/>
  <c r="N602" i="9"/>
  <c r="R602" i="9"/>
  <c r="R3" i="3"/>
  <c r="R4" i="3"/>
  <c r="N5" i="3"/>
  <c r="R5" i="3"/>
  <c r="N6" i="3"/>
  <c r="R6" i="3"/>
  <c r="N7" i="3"/>
  <c r="R7" i="3"/>
  <c r="N8" i="3"/>
  <c r="R8" i="3"/>
  <c r="N9" i="3"/>
  <c r="R9" i="3"/>
  <c r="N10" i="3"/>
  <c r="R10" i="3"/>
  <c r="N11" i="3"/>
  <c r="R11" i="3"/>
  <c r="N12" i="3"/>
  <c r="R12" i="3"/>
  <c r="N13" i="3"/>
  <c r="R13" i="3"/>
  <c r="N14" i="3"/>
  <c r="R14" i="3"/>
  <c r="N15" i="3"/>
  <c r="R15" i="3"/>
  <c r="N16" i="3"/>
  <c r="R16" i="3"/>
  <c r="N17" i="3"/>
  <c r="R17" i="3"/>
  <c r="N18" i="3"/>
  <c r="R18" i="3"/>
  <c r="N19" i="3"/>
  <c r="R19" i="3"/>
  <c r="N20" i="3"/>
  <c r="R20" i="3"/>
  <c r="N21" i="3"/>
  <c r="R21" i="3"/>
  <c r="N22" i="3"/>
  <c r="R22" i="3"/>
  <c r="N23" i="3"/>
  <c r="R23" i="3"/>
  <c r="N24" i="3"/>
  <c r="R24" i="3"/>
  <c r="N25" i="3"/>
  <c r="R25" i="3"/>
  <c r="N26" i="3"/>
  <c r="R26" i="3"/>
  <c r="N27" i="3"/>
  <c r="R27" i="3"/>
  <c r="N28" i="3"/>
  <c r="R28" i="3"/>
  <c r="N29" i="3"/>
  <c r="R29" i="3"/>
  <c r="N30" i="3"/>
  <c r="R30" i="3"/>
  <c r="N31" i="3"/>
  <c r="R31" i="3"/>
  <c r="N32" i="3"/>
  <c r="R32" i="3"/>
  <c r="N33" i="3"/>
  <c r="R33" i="3"/>
  <c r="N34" i="3"/>
  <c r="R34" i="3"/>
  <c r="N35" i="3"/>
  <c r="R35" i="3"/>
  <c r="N36" i="3"/>
  <c r="R36" i="3"/>
  <c r="N37" i="3"/>
  <c r="R37" i="3"/>
  <c r="N38" i="3"/>
  <c r="R38" i="3"/>
  <c r="N39" i="3"/>
  <c r="R39" i="3"/>
  <c r="N40" i="3"/>
  <c r="R40" i="3"/>
  <c r="N41" i="3"/>
  <c r="R41" i="3"/>
  <c r="N42" i="3"/>
  <c r="R42" i="3"/>
  <c r="N43" i="3"/>
  <c r="R43" i="3"/>
  <c r="N44" i="3"/>
  <c r="R44" i="3"/>
  <c r="N45" i="3"/>
  <c r="R45" i="3"/>
  <c r="N46" i="3"/>
  <c r="R46" i="3"/>
  <c r="N47" i="3"/>
  <c r="R47" i="3"/>
  <c r="N48" i="3"/>
  <c r="R48" i="3"/>
  <c r="N49" i="3"/>
  <c r="R49" i="3"/>
  <c r="N50" i="3"/>
  <c r="R50" i="3"/>
  <c r="N51" i="3"/>
  <c r="R51" i="3"/>
  <c r="N52" i="3"/>
  <c r="R52" i="3"/>
  <c r="N53" i="3"/>
  <c r="R53" i="3"/>
  <c r="N54" i="3"/>
  <c r="R54" i="3"/>
  <c r="N55" i="3"/>
  <c r="R55" i="3"/>
  <c r="N56" i="3"/>
  <c r="R56" i="3"/>
  <c r="N57" i="3"/>
  <c r="R57" i="3"/>
  <c r="N58" i="3"/>
  <c r="R58" i="3"/>
  <c r="N59" i="3"/>
  <c r="R59" i="3"/>
  <c r="N60" i="3"/>
  <c r="R60" i="3"/>
  <c r="N61" i="3"/>
  <c r="R61" i="3"/>
  <c r="N62" i="3"/>
  <c r="R62" i="3"/>
  <c r="N63" i="3"/>
  <c r="R63" i="3"/>
  <c r="N64" i="3"/>
  <c r="R64" i="3"/>
  <c r="N65" i="3"/>
  <c r="R65" i="3"/>
  <c r="N66" i="3"/>
  <c r="R66" i="3"/>
  <c r="N67" i="3"/>
  <c r="R67" i="3"/>
  <c r="N68" i="3"/>
  <c r="R68" i="3"/>
  <c r="O69" i="3"/>
  <c r="N69" i="3"/>
  <c r="R69" i="3"/>
  <c r="O70" i="3"/>
  <c r="N70" i="3"/>
  <c r="R70" i="3"/>
  <c r="O71" i="3"/>
  <c r="N71" i="3"/>
  <c r="R71" i="3"/>
  <c r="O72" i="3"/>
  <c r="N72" i="3"/>
  <c r="R72" i="3"/>
  <c r="O73" i="3"/>
  <c r="N73" i="3"/>
  <c r="R73" i="3"/>
  <c r="O74" i="3"/>
  <c r="N74" i="3"/>
  <c r="R74" i="3"/>
  <c r="O75" i="3"/>
  <c r="N75" i="3"/>
  <c r="R75" i="3"/>
  <c r="O76" i="3"/>
  <c r="N76" i="3"/>
  <c r="R76" i="3"/>
  <c r="O77" i="3"/>
  <c r="N77" i="3"/>
  <c r="R77" i="3"/>
  <c r="O78" i="3"/>
  <c r="N78" i="3"/>
  <c r="R78" i="3"/>
  <c r="O79" i="3"/>
  <c r="N79" i="3"/>
  <c r="R79" i="3"/>
  <c r="O80" i="3"/>
  <c r="N80" i="3"/>
  <c r="R80" i="3"/>
  <c r="O81" i="3"/>
  <c r="N81" i="3"/>
  <c r="R81" i="3"/>
  <c r="O82" i="3"/>
  <c r="N82" i="3"/>
  <c r="R82" i="3"/>
  <c r="O83" i="3"/>
  <c r="N83" i="3"/>
  <c r="R83" i="3"/>
  <c r="O84" i="3"/>
  <c r="N84" i="3"/>
  <c r="R84" i="3"/>
  <c r="O85" i="3"/>
  <c r="N85" i="3"/>
  <c r="R85" i="3"/>
  <c r="O86" i="3"/>
  <c r="N86" i="3"/>
  <c r="R86" i="3"/>
  <c r="O87" i="3"/>
  <c r="N87" i="3"/>
  <c r="R87" i="3"/>
  <c r="O88" i="3"/>
  <c r="N88" i="3"/>
  <c r="R88" i="3"/>
  <c r="O89" i="3"/>
  <c r="N89" i="3"/>
  <c r="R89" i="3"/>
  <c r="O90" i="3"/>
  <c r="N90" i="3"/>
  <c r="R90" i="3"/>
  <c r="O91" i="3"/>
  <c r="N91" i="3"/>
  <c r="R91" i="3"/>
  <c r="O92" i="3"/>
  <c r="N92" i="3"/>
  <c r="R92" i="3"/>
  <c r="O93" i="3"/>
  <c r="N93" i="3"/>
  <c r="R93" i="3"/>
  <c r="O94" i="3"/>
  <c r="N94" i="3"/>
  <c r="R94" i="3"/>
  <c r="O95" i="3"/>
  <c r="N95" i="3"/>
  <c r="R95" i="3"/>
  <c r="O96" i="3"/>
  <c r="N96" i="3"/>
  <c r="R96" i="3"/>
  <c r="O97" i="3"/>
  <c r="N97" i="3"/>
  <c r="R97" i="3"/>
  <c r="O98" i="3"/>
  <c r="N98" i="3"/>
  <c r="R98" i="3"/>
  <c r="O99" i="3"/>
  <c r="N99" i="3"/>
  <c r="R99" i="3"/>
  <c r="O100" i="3"/>
  <c r="N100" i="3"/>
  <c r="R100" i="3"/>
  <c r="O101" i="3"/>
  <c r="N101" i="3"/>
  <c r="R101" i="3"/>
  <c r="O102" i="3"/>
  <c r="N102" i="3"/>
  <c r="R102" i="3"/>
  <c r="O103" i="3"/>
  <c r="N103" i="3"/>
  <c r="R103" i="3"/>
  <c r="O104" i="3"/>
  <c r="N104" i="3"/>
  <c r="R104" i="3"/>
  <c r="O105" i="3"/>
  <c r="N105" i="3"/>
  <c r="R105" i="3"/>
  <c r="O106" i="3"/>
  <c r="N106" i="3"/>
  <c r="R106" i="3"/>
  <c r="O107" i="3"/>
  <c r="N107" i="3"/>
  <c r="R107" i="3"/>
  <c r="O108" i="3"/>
  <c r="N108" i="3"/>
  <c r="R108" i="3"/>
  <c r="O109" i="3"/>
  <c r="N109" i="3"/>
  <c r="R109" i="3"/>
  <c r="O110" i="3"/>
  <c r="N110" i="3"/>
  <c r="R110" i="3"/>
  <c r="O111" i="3"/>
  <c r="N111" i="3"/>
  <c r="R111" i="3"/>
  <c r="O112" i="3"/>
  <c r="N112" i="3"/>
  <c r="R112" i="3"/>
  <c r="O113" i="3"/>
  <c r="N113" i="3"/>
  <c r="R113" i="3"/>
  <c r="O114" i="3"/>
  <c r="N114" i="3"/>
  <c r="R114" i="3"/>
  <c r="O115" i="3"/>
  <c r="N115" i="3"/>
  <c r="R115" i="3"/>
  <c r="O116" i="3"/>
  <c r="N116" i="3"/>
  <c r="R116" i="3"/>
  <c r="O117" i="3"/>
  <c r="N117" i="3"/>
  <c r="R117" i="3"/>
  <c r="O118" i="3"/>
  <c r="N118" i="3"/>
  <c r="R118" i="3"/>
  <c r="O119" i="3"/>
  <c r="N119" i="3"/>
  <c r="R119" i="3"/>
  <c r="O120" i="3"/>
  <c r="N120" i="3"/>
  <c r="R120" i="3"/>
  <c r="O121" i="3"/>
  <c r="N121" i="3"/>
  <c r="R121" i="3"/>
  <c r="O122" i="3"/>
  <c r="N122" i="3"/>
  <c r="R122" i="3"/>
  <c r="O123" i="3"/>
  <c r="N123" i="3"/>
  <c r="R123" i="3"/>
  <c r="O124" i="3"/>
  <c r="N124" i="3"/>
  <c r="R124" i="3"/>
  <c r="O125" i="3"/>
  <c r="N125" i="3"/>
  <c r="R125" i="3"/>
  <c r="O126" i="3"/>
  <c r="N126" i="3"/>
  <c r="R126" i="3"/>
  <c r="O127" i="3"/>
  <c r="N127" i="3"/>
  <c r="R127" i="3"/>
  <c r="O128" i="3"/>
  <c r="N128" i="3"/>
  <c r="R128" i="3"/>
  <c r="O129" i="3"/>
  <c r="N129" i="3"/>
  <c r="R129" i="3"/>
  <c r="O130" i="3"/>
  <c r="N130" i="3"/>
  <c r="R130" i="3"/>
  <c r="O131" i="3"/>
  <c r="N131" i="3"/>
  <c r="R131" i="3"/>
  <c r="O132" i="3"/>
  <c r="N132" i="3"/>
  <c r="R132" i="3"/>
  <c r="O133" i="3"/>
  <c r="N133" i="3"/>
  <c r="R133" i="3"/>
  <c r="O134" i="3"/>
  <c r="N134" i="3"/>
  <c r="R134" i="3"/>
  <c r="O135" i="3"/>
  <c r="N135" i="3"/>
  <c r="R135" i="3"/>
  <c r="O136" i="3"/>
  <c r="N136" i="3"/>
  <c r="R136" i="3"/>
  <c r="O137" i="3"/>
  <c r="N137" i="3"/>
  <c r="R137" i="3"/>
  <c r="O138" i="3"/>
  <c r="N138" i="3"/>
  <c r="R138" i="3"/>
  <c r="O139" i="3"/>
  <c r="N139" i="3"/>
  <c r="R139" i="3"/>
  <c r="O140" i="3"/>
  <c r="N140" i="3"/>
  <c r="R140" i="3"/>
  <c r="O141" i="3"/>
  <c r="N141" i="3"/>
  <c r="R141" i="3"/>
  <c r="O142" i="3"/>
  <c r="N142" i="3"/>
  <c r="R142" i="3"/>
  <c r="O143" i="3"/>
  <c r="N143" i="3"/>
  <c r="R143" i="3"/>
  <c r="O144" i="3"/>
  <c r="N144" i="3"/>
  <c r="R144" i="3"/>
  <c r="O145" i="3"/>
  <c r="N145" i="3"/>
  <c r="R145" i="3"/>
  <c r="O146" i="3"/>
  <c r="N146" i="3"/>
  <c r="R146" i="3"/>
  <c r="O147" i="3"/>
  <c r="N147" i="3"/>
  <c r="R147" i="3"/>
  <c r="O148" i="3"/>
  <c r="N148" i="3"/>
  <c r="R148" i="3"/>
  <c r="O149" i="3"/>
  <c r="N149" i="3"/>
  <c r="R149" i="3"/>
  <c r="O150" i="3"/>
  <c r="N150" i="3"/>
  <c r="R150" i="3"/>
  <c r="O151" i="3"/>
  <c r="N151" i="3"/>
  <c r="R151" i="3"/>
  <c r="O152" i="3"/>
  <c r="N152" i="3"/>
  <c r="R152" i="3"/>
  <c r="O153" i="3"/>
  <c r="N153" i="3"/>
  <c r="R153" i="3"/>
  <c r="O154" i="3"/>
  <c r="N154" i="3"/>
  <c r="R154" i="3"/>
  <c r="O155" i="3"/>
  <c r="N155" i="3"/>
  <c r="R155" i="3"/>
  <c r="O156" i="3"/>
  <c r="N156" i="3"/>
  <c r="R156" i="3"/>
  <c r="O157" i="3"/>
  <c r="N157" i="3"/>
  <c r="R157" i="3"/>
  <c r="O158" i="3"/>
  <c r="N158" i="3"/>
  <c r="R158" i="3"/>
  <c r="O159" i="3"/>
  <c r="N159" i="3"/>
  <c r="R159" i="3"/>
  <c r="O160" i="3"/>
  <c r="N160" i="3"/>
  <c r="R160" i="3"/>
  <c r="O161" i="3"/>
  <c r="N161" i="3"/>
  <c r="R161" i="3"/>
  <c r="O162" i="3"/>
  <c r="N162" i="3"/>
  <c r="R162" i="3"/>
  <c r="O163" i="3"/>
  <c r="N163" i="3"/>
  <c r="R163" i="3"/>
  <c r="O164" i="3"/>
  <c r="N164" i="3"/>
  <c r="R164" i="3"/>
  <c r="O165" i="3"/>
  <c r="N165" i="3"/>
  <c r="R165" i="3"/>
  <c r="O166" i="3"/>
  <c r="N166" i="3"/>
  <c r="R166" i="3"/>
  <c r="O167" i="3"/>
  <c r="N167" i="3"/>
  <c r="R167" i="3"/>
  <c r="O168" i="3"/>
  <c r="N168" i="3"/>
  <c r="R168" i="3"/>
  <c r="O169" i="3"/>
  <c r="N169" i="3"/>
  <c r="R169" i="3"/>
  <c r="O170" i="3"/>
  <c r="N170" i="3"/>
  <c r="R170" i="3"/>
  <c r="O171" i="3"/>
  <c r="N171" i="3"/>
  <c r="R171" i="3"/>
  <c r="O172" i="3"/>
  <c r="N172" i="3"/>
  <c r="R172" i="3"/>
  <c r="O173" i="3"/>
  <c r="N173" i="3"/>
  <c r="R173" i="3"/>
  <c r="O174" i="3"/>
  <c r="N174" i="3"/>
  <c r="R174" i="3"/>
  <c r="O175" i="3"/>
  <c r="N175" i="3"/>
  <c r="R175" i="3"/>
  <c r="O176" i="3"/>
  <c r="N176" i="3"/>
  <c r="R176" i="3"/>
  <c r="O177" i="3"/>
  <c r="N177" i="3"/>
  <c r="R177" i="3"/>
  <c r="O178" i="3"/>
  <c r="N178" i="3"/>
  <c r="R178" i="3"/>
  <c r="O179" i="3"/>
  <c r="N179" i="3"/>
  <c r="R179" i="3"/>
  <c r="O180" i="3"/>
  <c r="N180" i="3"/>
  <c r="R180" i="3"/>
  <c r="O181" i="3"/>
  <c r="N181" i="3"/>
  <c r="R181" i="3"/>
  <c r="O182" i="3"/>
  <c r="N182" i="3"/>
  <c r="R182" i="3"/>
  <c r="O183" i="3"/>
  <c r="N183" i="3"/>
  <c r="R183" i="3"/>
  <c r="O184" i="3"/>
  <c r="N184" i="3"/>
  <c r="R184" i="3"/>
  <c r="O185" i="3"/>
  <c r="N185" i="3"/>
  <c r="R185" i="3"/>
  <c r="O186" i="3"/>
  <c r="N186" i="3"/>
  <c r="R186" i="3"/>
  <c r="O187" i="3"/>
  <c r="N187" i="3"/>
  <c r="R187" i="3"/>
  <c r="O188" i="3"/>
  <c r="N188" i="3"/>
  <c r="R188" i="3"/>
  <c r="O189" i="3"/>
  <c r="N189" i="3"/>
  <c r="R189" i="3"/>
  <c r="O190" i="3"/>
  <c r="N190" i="3"/>
  <c r="R190" i="3"/>
  <c r="O191" i="3"/>
  <c r="N191" i="3"/>
  <c r="R191" i="3"/>
  <c r="O192" i="3"/>
  <c r="N192" i="3"/>
  <c r="R192" i="3"/>
  <c r="O193" i="3"/>
  <c r="N193" i="3"/>
  <c r="R193" i="3"/>
  <c r="O194" i="3"/>
  <c r="N194" i="3"/>
  <c r="R194" i="3"/>
  <c r="O195" i="3"/>
  <c r="N195" i="3"/>
  <c r="R195" i="3"/>
  <c r="O196" i="3"/>
  <c r="N196" i="3"/>
  <c r="R196" i="3"/>
  <c r="O197" i="3"/>
  <c r="N197" i="3"/>
  <c r="R197" i="3"/>
  <c r="O198" i="3"/>
  <c r="N198" i="3"/>
  <c r="R198" i="3"/>
  <c r="O199" i="3"/>
  <c r="N199" i="3"/>
  <c r="R199" i="3"/>
  <c r="O200" i="3"/>
  <c r="N200" i="3"/>
  <c r="R200" i="3"/>
  <c r="O201" i="3"/>
  <c r="N201" i="3"/>
  <c r="R201" i="3"/>
  <c r="O202" i="3"/>
  <c r="N202" i="3"/>
  <c r="R202" i="3"/>
  <c r="O203" i="3"/>
  <c r="N203" i="3"/>
  <c r="R203" i="3"/>
  <c r="O204" i="3"/>
  <c r="N204" i="3"/>
  <c r="R204" i="3"/>
  <c r="O205" i="3"/>
  <c r="N205" i="3"/>
  <c r="R205" i="3"/>
  <c r="O206" i="3"/>
  <c r="N206" i="3"/>
  <c r="R206" i="3"/>
  <c r="O207" i="3"/>
  <c r="N207" i="3"/>
  <c r="R207" i="3"/>
  <c r="O208" i="3"/>
  <c r="N208" i="3"/>
  <c r="R208" i="3"/>
  <c r="O209" i="3"/>
  <c r="N209" i="3"/>
  <c r="R209" i="3"/>
  <c r="O210" i="3"/>
  <c r="N210" i="3"/>
  <c r="R210" i="3"/>
  <c r="O211" i="3"/>
  <c r="N211" i="3"/>
  <c r="R211" i="3"/>
  <c r="O212" i="3"/>
  <c r="N212" i="3"/>
  <c r="R212" i="3"/>
  <c r="O213" i="3"/>
  <c r="N213" i="3"/>
  <c r="R213" i="3"/>
  <c r="O214" i="3"/>
  <c r="N214" i="3"/>
  <c r="R214" i="3"/>
  <c r="O215" i="3"/>
  <c r="N215" i="3"/>
  <c r="R215" i="3"/>
  <c r="O216" i="3"/>
  <c r="N216" i="3"/>
  <c r="R216" i="3"/>
  <c r="O217" i="3"/>
  <c r="N217" i="3"/>
  <c r="R217" i="3"/>
  <c r="O218" i="3"/>
  <c r="N218" i="3"/>
  <c r="R218" i="3"/>
  <c r="O219" i="3"/>
  <c r="N219" i="3"/>
  <c r="R219" i="3"/>
  <c r="O220" i="3"/>
  <c r="N220" i="3"/>
  <c r="R220" i="3"/>
  <c r="O221" i="3"/>
  <c r="N221" i="3"/>
  <c r="R221" i="3"/>
  <c r="O222" i="3"/>
  <c r="N222" i="3"/>
  <c r="R222" i="3"/>
  <c r="O223" i="3"/>
  <c r="N223" i="3"/>
  <c r="R223" i="3"/>
  <c r="O224" i="3"/>
  <c r="N224" i="3"/>
  <c r="R224" i="3"/>
  <c r="O225" i="3"/>
  <c r="N225" i="3"/>
  <c r="R225" i="3"/>
  <c r="O226" i="3"/>
  <c r="N226" i="3"/>
  <c r="R226" i="3"/>
  <c r="O227" i="3"/>
  <c r="N227" i="3"/>
  <c r="R227" i="3"/>
  <c r="O228" i="3"/>
  <c r="N228" i="3"/>
  <c r="R228" i="3"/>
  <c r="O229" i="3"/>
  <c r="N229" i="3"/>
  <c r="R229" i="3"/>
  <c r="O230" i="3"/>
  <c r="N230" i="3"/>
  <c r="R230" i="3"/>
  <c r="O231" i="3"/>
  <c r="N231" i="3"/>
  <c r="R231" i="3"/>
  <c r="O232" i="3"/>
  <c r="N232" i="3"/>
  <c r="R232" i="3"/>
  <c r="O233" i="3"/>
  <c r="N233" i="3"/>
  <c r="R233" i="3"/>
  <c r="O234" i="3"/>
  <c r="N234" i="3"/>
  <c r="R234" i="3"/>
  <c r="O235" i="3"/>
  <c r="N235" i="3"/>
  <c r="R235" i="3"/>
  <c r="O236" i="3"/>
  <c r="N236" i="3"/>
  <c r="R236" i="3"/>
  <c r="O237" i="3"/>
  <c r="N237" i="3"/>
  <c r="R237" i="3"/>
  <c r="O238" i="3"/>
  <c r="N238" i="3"/>
  <c r="R238" i="3"/>
  <c r="O239" i="3"/>
  <c r="N239" i="3"/>
  <c r="R239" i="3"/>
  <c r="O240" i="3"/>
  <c r="N240" i="3"/>
  <c r="R240" i="3"/>
  <c r="O241" i="3"/>
  <c r="N241" i="3"/>
  <c r="R241" i="3"/>
  <c r="O242" i="3"/>
  <c r="N242" i="3"/>
  <c r="R242" i="3"/>
  <c r="O243" i="3"/>
  <c r="N243" i="3"/>
  <c r="R243" i="3"/>
  <c r="O244" i="3"/>
  <c r="N244" i="3"/>
  <c r="R244" i="3"/>
  <c r="O245" i="3"/>
  <c r="N245" i="3"/>
  <c r="R245" i="3"/>
  <c r="O246" i="3"/>
  <c r="N246" i="3"/>
  <c r="R246" i="3"/>
  <c r="O247" i="3"/>
  <c r="N247" i="3"/>
  <c r="R247" i="3"/>
  <c r="O248" i="3"/>
  <c r="N248" i="3"/>
  <c r="R248" i="3"/>
  <c r="O249" i="3"/>
  <c r="N249" i="3"/>
  <c r="R249" i="3"/>
  <c r="O250" i="3"/>
  <c r="N250" i="3"/>
  <c r="R250" i="3"/>
  <c r="O251" i="3"/>
  <c r="N251" i="3"/>
  <c r="R251" i="3"/>
  <c r="O252" i="3"/>
  <c r="N252" i="3"/>
  <c r="R252" i="3"/>
  <c r="O253" i="3"/>
  <c r="N253" i="3"/>
  <c r="R253" i="3"/>
  <c r="O254" i="3"/>
  <c r="N254" i="3"/>
  <c r="R254" i="3"/>
  <c r="O255" i="3"/>
  <c r="N255" i="3"/>
  <c r="R255" i="3"/>
  <c r="O256" i="3"/>
  <c r="N256" i="3"/>
  <c r="R256" i="3"/>
  <c r="O257" i="3"/>
  <c r="N257" i="3"/>
  <c r="R257" i="3"/>
  <c r="O258" i="3"/>
  <c r="N258" i="3"/>
  <c r="R258" i="3"/>
  <c r="O259" i="3"/>
  <c r="N259" i="3"/>
  <c r="R259" i="3"/>
  <c r="O260" i="3"/>
  <c r="N260" i="3"/>
  <c r="R260" i="3"/>
  <c r="O261" i="3"/>
  <c r="N261" i="3"/>
  <c r="R261" i="3"/>
  <c r="O262" i="3"/>
  <c r="N262" i="3"/>
  <c r="R262" i="3"/>
  <c r="O263" i="3"/>
  <c r="N263" i="3"/>
  <c r="R263" i="3"/>
  <c r="O264" i="3"/>
  <c r="N264" i="3"/>
  <c r="R264" i="3"/>
  <c r="O265" i="3"/>
  <c r="N265" i="3"/>
  <c r="R265" i="3"/>
  <c r="O266" i="3"/>
  <c r="N266" i="3"/>
  <c r="R266" i="3"/>
  <c r="O267" i="3"/>
  <c r="N267" i="3"/>
  <c r="R267" i="3"/>
  <c r="O268" i="3"/>
  <c r="N268" i="3"/>
  <c r="R268" i="3"/>
  <c r="O269" i="3"/>
  <c r="N269" i="3"/>
  <c r="R269" i="3"/>
  <c r="O270" i="3"/>
  <c r="N270" i="3"/>
  <c r="R270" i="3"/>
  <c r="O271" i="3"/>
  <c r="N271" i="3"/>
  <c r="R271" i="3"/>
  <c r="O272" i="3"/>
  <c r="N272" i="3"/>
  <c r="R272" i="3"/>
  <c r="O273" i="3"/>
  <c r="N273" i="3"/>
  <c r="R273" i="3"/>
  <c r="O274" i="3"/>
  <c r="N274" i="3"/>
  <c r="R274" i="3"/>
  <c r="O275" i="3"/>
  <c r="N275" i="3"/>
  <c r="R275" i="3"/>
  <c r="O276" i="3"/>
  <c r="N276" i="3"/>
  <c r="R276" i="3"/>
  <c r="O277" i="3"/>
  <c r="N277" i="3"/>
  <c r="R277" i="3"/>
  <c r="O278" i="3"/>
  <c r="N278" i="3"/>
  <c r="R278" i="3"/>
  <c r="O279" i="3"/>
  <c r="N279" i="3"/>
  <c r="R279" i="3"/>
  <c r="O280" i="3"/>
  <c r="N280" i="3"/>
  <c r="R280" i="3"/>
  <c r="O281" i="3"/>
  <c r="N281" i="3"/>
  <c r="R281" i="3"/>
  <c r="O282" i="3"/>
  <c r="N282" i="3"/>
  <c r="R282" i="3"/>
  <c r="O283" i="3"/>
  <c r="N283" i="3"/>
  <c r="R283" i="3"/>
  <c r="O284" i="3"/>
  <c r="N284" i="3"/>
  <c r="R284" i="3"/>
  <c r="O285" i="3"/>
  <c r="N285" i="3"/>
  <c r="R285" i="3"/>
  <c r="O286" i="3"/>
  <c r="N286" i="3"/>
  <c r="R286" i="3"/>
  <c r="O287" i="3"/>
  <c r="N287" i="3"/>
  <c r="R287" i="3"/>
  <c r="O288" i="3"/>
  <c r="N288" i="3"/>
  <c r="R288" i="3"/>
  <c r="O289" i="3"/>
  <c r="N289" i="3"/>
  <c r="R289" i="3"/>
  <c r="O290" i="3"/>
  <c r="N290" i="3"/>
  <c r="R290" i="3"/>
  <c r="O291" i="3"/>
  <c r="N291" i="3"/>
  <c r="R291" i="3"/>
  <c r="O292" i="3"/>
  <c r="N292" i="3"/>
  <c r="R292" i="3"/>
  <c r="O293" i="3"/>
  <c r="N293" i="3"/>
  <c r="R293" i="3"/>
  <c r="O294" i="3"/>
  <c r="N294" i="3"/>
  <c r="R294" i="3"/>
  <c r="O295" i="3"/>
  <c r="N295" i="3"/>
  <c r="R295" i="3"/>
  <c r="O296" i="3"/>
  <c r="N296" i="3"/>
  <c r="R296" i="3"/>
  <c r="O297" i="3"/>
  <c r="N297" i="3"/>
  <c r="R297" i="3"/>
  <c r="O298" i="3"/>
  <c r="N298" i="3"/>
  <c r="R298" i="3"/>
  <c r="O299" i="3"/>
  <c r="N299" i="3"/>
  <c r="R299" i="3"/>
  <c r="O300" i="3"/>
  <c r="N300" i="3"/>
  <c r="R300" i="3"/>
  <c r="O301" i="3"/>
  <c r="N301" i="3"/>
  <c r="R301" i="3"/>
  <c r="O302" i="3"/>
  <c r="N302" i="3"/>
  <c r="R302" i="3"/>
  <c r="O303" i="3"/>
  <c r="N303" i="3"/>
  <c r="R303" i="3"/>
  <c r="O304" i="3"/>
  <c r="N304" i="3"/>
  <c r="R304" i="3"/>
  <c r="O305" i="3"/>
  <c r="N305" i="3"/>
  <c r="R305" i="3"/>
  <c r="O306" i="3"/>
  <c r="N306" i="3"/>
  <c r="R306" i="3"/>
  <c r="O307" i="3"/>
  <c r="N307" i="3"/>
  <c r="R307" i="3"/>
  <c r="O308" i="3"/>
  <c r="N308" i="3"/>
  <c r="R308" i="3"/>
  <c r="O309" i="3"/>
  <c r="N309" i="3"/>
  <c r="R309" i="3"/>
  <c r="O310" i="3"/>
  <c r="N310" i="3"/>
  <c r="R310" i="3"/>
  <c r="O311" i="3"/>
  <c r="N311" i="3"/>
  <c r="R311" i="3"/>
  <c r="O312" i="3"/>
  <c r="N312" i="3"/>
  <c r="R312" i="3"/>
  <c r="O313" i="3"/>
  <c r="N313" i="3"/>
  <c r="R313" i="3"/>
  <c r="O314" i="3"/>
  <c r="N314" i="3"/>
  <c r="R314" i="3"/>
  <c r="O315" i="3"/>
  <c r="N315" i="3"/>
  <c r="R315" i="3"/>
  <c r="O316" i="3"/>
  <c r="N316" i="3"/>
  <c r="R316" i="3"/>
  <c r="O317" i="3"/>
  <c r="N317" i="3"/>
  <c r="R317" i="3"/>
  <c r="O318" i="3"/>
  <c r="N318" i="3"/>
  <c r="R318" i="3"/>
  <c r="O319" i="3"/>
  <c r="N319" i="3"/>
  <c r="R319" i="3"/>
  <c r="O320" i="3"/>
  <c r="N320" i="3"/>
  <c r="R320" i="3"/>
  <c r="O321" i="3"/>
  <c r="N321" i="3"/>
  <c r="R321" i="3"/>
  <c r="O322" i="3"/>
  <c r="N322" i="3"/>
  <c r="R322" i="3"/>
  <c r="O323" i="3"/>
  <c r="N323" i="3"/>
  <c r="R323" i="3"/>
  <c r="O324" i="3"/>
  <c r="N324" i="3"/>
  <c r="R324" i="3"/>
  <c r="O325" i="3"/>
  <c r="N325" i="3"/>
  <c r="R325" i="3"/>
  <c r="O326" i="3"/>
  <c r="N326" i="3"/>
  <c r="R326" i="3"/>
  <c r="O327" i="3"/>
  <c r="N327" i="3"/>
  <c r="R327" i="3"/>
  <c r="O328" i="3"/>
  <c r="N328" i="3"/>
  <c r="R328" i="3"/>
  <c r="O329" i="3"/>
  <c r="N329" i="3"/>
  <c r="R329" i="3"/>
  <c r="O330" i="3"/>
  <c r="N330" i="3"/>
  <c r="R330" i="3"/>
  <c r="O331" i="3"/>
  <c r="N331" i="3"/>
  <c r="R331" i="3"/>
  <c r="O332" i="3"/>
  <c r="N332" i="3"/>
  <c r="R332" i="3"/>
  <c r="O333" i="3"/>
  <c r="N333" i="3"/>
  <c r="R333" i="3"/>
  <c r="O334" i="3"/>
  <c r="N334" i="3"/>
  <c r="R334" i="3"/>
  <c r="O335" i="3"/>
  <c r="N335" i="3"/>
  <c r="R335" i="3"/>
  <c r="O336" i="3"/>
  <c r="N336" i="3"/>
  <c r="R336" i="3"/>
  <c r="O337" i="3"/>
  <c r="N337" i="3"/>
  <c r="R337" i="3"/>
  <c r="O338" i="3"/>
  <c r="N338" i="3"/>
  <c r="R338" i="3"/>
  <c r="O339" i="3"/>
  <c r="N339" i="3"/>
  <c r="R339" i="3"/>
  <c r="O340" i="3"/>
  <c r="N340" i="3"/>
  <c r="R340" i="3"/>
  <c r="O341" i="3"/>
  <c r="N341" i="3"/>
  <c r="R341" i="3"/>
  <c r="O342" i="3"/>
  <c r="N342" i="3"/>
  <c r="R342" i="3"/>
  <c r="O343" i="3"/>
  <c r="N343" i="3"/>
  <c r="R343" i="3"/>
  <c r="O344" i="3"/>
  <c r="N344" i="3"/>
  <c r="R344" i="3"/>
  <c r="O345" i="3"/>
  <c r="N345" i="3"/>
  <c r="R345" i="3"/>
  <c r="O346" i="3"/>
  <c r="N346" i="3"/>
  <c r="R346" i="3"/>
  <c r="O347" i="3"/>
  <c r="N347" i="3"/>
  <c r="R347" i="3"/>
  <c r="O348" i="3"/>
  <c r="N348" i="3"/>
  <c r="R348" i="3"/>
  <c r="O349" i="3"/>
  <c r="N349" i="3"/>
  <c r="R349" i="3"/>
  <c r="O350" i="3"/>
  <c r="N350" i="3"/>
  <c r="R350" i="3"/>
  <c r="O351" i="3"/>
  <c r="N351" i="3"/>
  <c r="R351" i="3"/>
  <c r="O352" i="3"/>
  <c r="N352" i="3"/>
  <c r="R352" i="3"/>
  <c r="O353" i="3"/>
  <c r="N353" i="3"/>
  <c r="R353" i="3"/>
  <c r="O354" i="3"/>
  <c r="N354" i="3"/>
  <c r="R354" i="3"/>
  <c r="O355" i="3"/>
  <c r="N355" i="3"/>
  <c r="R355" i="3"/>
  <c r="O356" i="3"/>
  <c r="N356" i="3"/>
  <c r="R356" i="3"/>
  <c r="O357" i="3"/>
  <c r="N357" i="3"/>
  <c r="R357" i="3"/>
  <c r="O358" i="3"/>
  <c r="N358" i="3"/>
  <c r="R358" i="3"/>
  <c r="O359" i="3"/>
  <c r="N359" i="3"/>
  <c r="R359" i="3"/>
  <c r="O360" i="3"/>
  <c r="N360" i="3"/>
  <c r="R360" i="3"/>
  <c r="O361" i="3"/>
  <c r="N361" i="3"/>
  <c r="R361" i="3"/>
  <c r="O362" i="3"/>
  <c r="N362" i="3"/>
  <c r="R362" i="3"/>
  <c r="O363" i="3"/>
  <c r="N363" i="3"/>
  <c r="R363" i="3"/>
  <c r="O364" i="3"/>
  <c r="N364" i="3"/>
  <c r="R364" i="3"/>
  <c r="O365" i="3"/>
  <c r="N365" i="3"/>
  <c r="R365" i="3"/>
  <c r="O366" i="3"/>
  <c r="N366" i="3"/>
  <c r="R366" i="3"/>
  <c r="O367" i="3"/>
  <c r="N367" i="3"/>
  <c r="R367" i="3"/>
  <c r="O368" i="3"/>
  <c r="N368" i="3"/>
  <c r="R368" i="3"/>
  <c r="O369" i="3"/>
  <c r="N369" i="3"/>
  <c r="R369" i="3"/>
  <c r="O370" i="3"/>
  <c r="N370" i="3"/>
  <c r="R370" i="3"/>
  <c r="O371" i="3"/>
  <c r="N371" i="3"/>
  <c r="R371" i="3"/>
  <c r="O372" i="3"/>
  <c r="N372" i="3"/>
  <c r="R372" i="3"/>
  <c r="O373" i="3"/>
  <c r="N373" i="3"/>
  <c r="R373" i="3"/>
  <c r="O374" i="3"/>
  <c r="N374" i="3"/>
  <c r="R374" i="3"/>
  <c r="O375" i="3"/>
  <c r="N375" i="3"/>
  <c r="R375" i="3"/>
  <c r="O376" i="3"/>
  <c r="N376" i="3"/>
  <c r="R376" i="3"/>
  <c r="O377" i="3"/>
  <c r="N377" i="3"/>
  <c r="R377" i="3"/>
  <c r="O378" i="3"/>
  <c r="N378" i="3"/>
  <c r="R378" i="3"/>
  <c r="O379" i="3"/>
  <c r="N379" i="3"/>
  <c r="R379" i="3"/>
  <c r="O380" i="3"/>
  <c r="N380" i="3"/>
  <c r="R380" i="3"/>
  <c r="O381" i="3"/>
  <c r="N381" i="3"/>
  <c r="R381" i="3"/>
  <c r="O382" i="3"/>
  <c r="N382" i="3"/>
  <c r="R382" i="3"/>
  <c r="O383" i="3"/>
  <c r="N383" i="3"/>
  <c r="R383" i="3"/>
  <c r="O384" i="3"/>
  <c r="N384" i="3"/>
  <c r="R384" i="3"/>
  <c r="O385" i="3"/>
  <c r="N385" i="3"/>
  <c r="R385" i="3"/>
  <c r="O386" i="3"/>
  <c r="N386" i="3"/>
  <c r="R386" i="3"/>
  <c r="O387" i="3"/>
  <c r="N387" i="3"/>
  <c r="R387" i="3"/>
  <c r="O388" i="3"/>
  <c r="N388" i="3"/>
  <c r="R388" i="3"/>
  <c r="O389" i="3"/>
  <c r="N389" i="3"/>
  <c r="R389" i="3"/>
  <c r="O390" i="3"/>
  <c r="N390" i="3"/>
  <c r="R390" i="3"/>
  <c r="O391" i="3"/>
  <c r="N391" i="3"/>
  <c r="R391" i="3"/>
  <c r="O392" i="3"/>
  <c r="N392" i="3"/>
  <c r="R392" i="3"/>
  <c r="O393" i="3"/>
  <c r="N393" i="3"/>
  <c r="R393" i="3"/>
  <c r="O394" i="3"/>
  <c r="N394" i="3"/>
  <c r="R394" i="3"/>
  <c r="O395" i="3"/>
  <c r="N395" i="3"/>
  <c r="R395" i="3"/>
  <c r="O396" i="3"/>
  <c r="N396" i="3"/>
  <c r="R396" i="3"/>
  <c r="O397" i="3"/>
  <c r="N397" i="3"/>
  <c r="R397" i="3"/>
  <c r="O398" i="3"/>
  <c r="N398" i="3"/>
  <c r="R398" i="3"/>
  <c r="O399" i="3"/>
  <c r="N399" i="3"/>
  <c r="R399" i="3"/>
  <c r="O400" i="3"/>
  <c r="N400" i="3"/>
  <c r="R400" i="3"/>
  <c r="O401" i="3"/>
  <c r="N401" i="3"/>
  <c r="R401" i="3"/>
  <c r="O402" i="3"/>
  <c r="N402" i="3"/>
  <c r="R402" i="3"/>
  <c r="O403" i="3"/>
  <c r="N403" i="3"/>
  <c r="R403" i="3"/>
  <c r="O404" i="3"/>
  <c r="N404" i="3"/>
  <c r="R404" i="3"/>
  <c r="O405" i="3"/>
  <c r="N405" i="3"/>
  <c r="R405" i="3"/>
  <c r="O406" i="3"/>
  <c r="N406" i="3"/>
  <c r="R406" i="3"/>
  <c r="O407" i="3"/>
  <c r="N407" i="3"/>
  <c r="R407" i="3"/>
  <c r="O408" i="3"/>
  <c r="N408" i="3"/>
  <c r="R408" i="3"/>
  <c r="O409" i="3"/>
  <c r="N409" i="3"/>
  <c r="R409" i="3"/>
  <c r="O410" i="3"/>
  <c r="N410" i="3"/>
  <c r="R410" i="3"/>
  <c r="O411" i="3"/>
  <c r="N411" i="3"/>
  <c r="R411" i="3"/>
  <c r="O412" i="3"/>
  <c r="N412" i="3"/>
  <c r="R412" i="3"/>
  <c r="O413" i="3"/>
  <c r="N413" i="3"/>
  <c r="R413" i="3"/>
  <c r="O414" i="3"/>
  <c r="N414" i="3"/>
  <c r="R414" i="3"/>
  <c r="O415" i="3"/>
  <c r="N415" i="3"/>
  <c r="R415" i="3"/>
  <c r="O416" i="3"/>
  <c r="N416" i="3"/>
  <c r="R416" i="3"/>
  <c r="O417" i="3"/>
  <c r="N417" i="3"/>
  <c r="R417" i="3"/>
  <c r="O418" i="3"/>
  <c r="N418" i="3"/>
  <c r="R418" i="3"/>
  <c r="O419" i="3"/>
  <c r="N419" i="3"/>
  <c r="R419" i="3"/>
  <c r="O420" i="3"/>
  <c r="N420" i="3"/>
  <c r="R420" i="3"/>
  <c r="O421" i="3"/>
  <c r="N421" i="3"/>
  <c r="R421" i="3"/>
  <c r="O422" i="3"/>
  <c r="N422" i="3"/>
  <c r="R422" i="3"/>
  <c r="O423" i="3"/>
  <c r="N423" i="3"/>
  <c r="R423" i="3"/>
  <c r="O424" i="3"/>
  <c r="N424" i="3"/>
  <c r="R424" i="3"/>
  <c r="O425" i="3"/>
  <c r="N425" i="3"/>
  <c r="R425" i="3"/>
  <c r="O426" i="3"/>
  <c r="N426" i="3"/>
  <c r="R426" i="3"/>
  <c r="O427" i="3"/>
  <c r="N427" i="3"/>
  <c r="R427" i="3"/>
  <c r="O428" i="3"/>
  <c r="N428" i="3"/>
  <c r="R428" i="3"/>
  <c r="O429" i="3"/>
  <c r="N429" i="3"/>
  <c r="R429" i="3"/>
  <c r="O430" i="3"/>
  <c r="N430" i="3"/>
  <c r="R430" i="3"/>
  <c r="O431" i="3"/>
  <c r="N431" i="3"/>
  <c r="R431" i="3"/>
  <c r="O432" i="3"/>
  <c r="N432" i="3"/>
  <c r="R432" i="3"/>
  <c r="O433" i="3"/>
  <c r="N433" i="3"/>
  <c r="R433" i="3"/>
  <c r="O434" i="3"/>
  <c r="N434" i="3"/>
  <c r="R434" i="3"/>
  <c r="O435" i="3"/>
  <c r="N435" i="3"/>
  <c r="R435" i="3"/>
  <c r="O436" i="3"/>
  <c r="N436" i="3"/>
  <c r="R436" i="3"/>
  <c r="O437" i="3"/>
  <c r="N437" i="3"/>
  <c r="R437" i="3"/>
  <c r="O438" i="3"/>
  <c r="N438" i="3"/>
  <c r="R438" i="3"/>
  <c r="O439" i="3"/>
  <c r="N439" i="3"/>
  <c r="R439" i="3"/>
  <c r="O440" i="3"/>
  <c r="N440" i="3"/>
  <c r="R440" i="3"/>
  <c r="O441" i="3"/>
  <c r="N441" i="3"/>
  <c r="R441" i="3"/>
  <c r="O442" i="3"/>
  <c r="N442" i="3"/>
  <c r="R442" i="3"/>
  <c r="O443" i="3"/>
  <c r="N443" i="3"/>
  <c r="R443" i="3"/>
  <c r="O444" i="3"/>
  <c r="N444" i="3"/>
  <c r="R444" i="3"/>
  <c r="O445" i="3"/>
  <c r="N445" i="3"/>
  <c r="R445" i="3"/>
  <c r="O446" i="3"/>
  <c r="N446" i="3"/>
  <c r="R446" i="3"/>
  <c r="O447" i="3"/>
  <c r="N447" i="3"/>
  <c r="R447" i="3"/>
  <c r="O448" i="3"/>
  <c r="N448" i="3"/>
  <c r="R448" i="3"/>
  <c r="O449" i="3"/>
  <c r="N449" i="3"/>
  <c r="R449" i="3"/>
  <c r="O450" i="3"/>
  <c r="N450" i="3"/>
  <c r="R450" i="3"/>
  <c r="O451" i="3"/>
  <c r="N451" i="3"/>
  <c r="R451" i="3"/>
  <c r="O452" i="3"/>
  <c r="N452" i="3"/>
  <c r="R452" i="3"/>
  <c r="O453" i="3"/>
  <c r="N453" i="3"/>
  <c r="R453" i="3"/>
  <c r="O454" i="3"/>
  <c r="N454" i="3"/>
  <c r="R454" i="3"/>
  <c r="O455" i="3"/>
  <c r="N455" i="3"/>
  <c r="R455" i="3"/>
  <c r="O456" i="3"/>
  <c r="N456" i="3"/>
  <c r="R456" i="3"/>
  <c r="O457" i="3"/>
  <c r="N457" i="3"/>
  <c r="R457" i="3"/>
  <c r="O458" i="3"/>
  <c r="N458" i="3"/>
  <c r="R458" i="3"/>
  <c r="O459" i="3"/>
  <c r="N459" i="3"/>
  <c r="R459" i="3"/>
  <c r="O460" i="3"/>
  <c r="N460" i="3"/>
  <c r="R460" i="3"/>
  <c r="O461" i="3"/>
  <c r="N461" i="3"/>
  <c r="R461" i="3"/>
  <c r="O462" i="3"/>
  <c r="N462" i="3"/>
  <c r="R462" i="3"/>
  <c r="O463" i="3"/>
  <c r="N463" i="3"/>
  <c r="R463" i="3"/>
  <c r="O464" i="3"/>
  <c r="N464" i="3"/>
  <c r="R464" i="3"/>
  <c r="O465" i="3"/>
  <c r="N465" i="3"/>
  <c r="R465" i="3"/>
  <c r="O466" i="3"/>
  <c r="N466" i="3"/>
  <c r="R466" i="3"/>
  <c r="O467" i="3"/>
  <c r="N467" i="3"/>
  <c r="R467" i="3"/>
  <c r="O468" i="3"/>
  <c r="N468" i="3"/>
  <c r="R468" i="3"/>
  <c r="O469" i="3"/>
  <c r="N469" i="3"/>
  <c r="R469" i="3"/>
  <c r="O470" i="3"/>
  <c r="N470" i="3"/>
  <c r="R470" i="3"/>
  <c r="O471" i="3"/>
  <c r="N471" i="3"/>
  <c r="R471" i="3"/>
  <c r="O472" i="3"/>
  <c r="N472" i="3"/>
  <c r="R472" i="3"/>
  <c r="O473" i="3"/>
  <c r="N473" i="3"/>
  <c r="R473" i="3"/>
  <c r="O474" i="3"/>
  <c r="N474" i="3"/>
  <c r="R474" i="3"/>
  <c r="O475" i="3"/>
  <c r="N475" i="3"/>
  <c r="R475" i="3"/>
  <c r="O476" i="3"/>
  <c r="N476" i="3"/>
  <c r="R476" i="3"/>
  <c r="O477" i="3"/>
  <c r="N477" i="3"/>
  <c r="R477" i="3"/>
  <c r="O478" i="3"/>
  <c r="N478" i="3"/>
  <c r="R478" i="3"/>
  <c r="O479" i="3"/>
  <c r="N479" i="3"/>
  <c r="R479" i="3"/>
  <c r="O480" i="3"/>
  <c r="N480" i="3"/>
  <c r="R480" i="3"/>
  <c r="O481" i="3"/>
  <c r="N481" i="3"/>
  <c r="R481" i="3"/>
  <c r="O482" i="3"/>
  <c r="N482" i="3"/>
  <c r="R482" i="3"/>
  <c r="O483" i="3"/>
  <c r="N483" i="3"/>
  <c r="R483" i="3"/>
  <c r="O484" i="3"/>
  <c r="N484" i="3"/>
  <c r="R484" i="3"/>
  <c r="O485" i="3"/>
  <c r="N485" i="3"/>
  <c r="R485" i="3"/>
  <c r="O486" i="3"/>
  <c r="N486" i="3"/>
  <c r="R486" i="3"/>
  <c r="O487" i="3"/>
  <c r="N487" i="3"/>
  <c r="R487" i="3"/>
  <c r="O488" i="3"/>
  <c r="N488" i="3"/>
  <c r="R488" i="3"/>
  <c r="O489" i="3"/>
  <c r="N489" i="3"/>
  <c r="R489" i="3"/>
  <c r="O490" i="3"/>
  <c r="N490" i="3"/>
  <c r="R490" i="3"/>
  <c r="R2" i="3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2" i="2"/>
  <c r="V3" i="2"/>
  <c r="V4" i="2"/>
  <c r="V5" i="2"/>
  <c r="V6" i="2"/>
  <c r="V7" i="2"/>
  <c r="V124" i="2"/>
  <c r="V125" i="2"/>
  <c r="V8" i="2"/>
  <c r="V9" i="2"/>
  <c r="V10" i="2"/>
  <c r="V11" i="2"/>
  <c r="V12" i="2"/>
  <c r="V13" i="2"/>
  <c r="V14" i="2"/>
  <c r="V15" i="2"/>
  <c r="V16" i="2"/>
  <c r="V126" i="2"/>
  <c r="V127" i="2"/>
  <c r="V128" i="2"/>
  <c r="V129" i="2"/>
  <c r="V130" i="2"/>
  <c r="V131" i="2"/>
  <c r="V132" i="2"/>
  <c r="V133" i="2"/>
  <c r="V17" i="2"/>
  <c r="V18" i="2"/>
  <c r="V19" i="2"/>
  <c r="V134" i="2"/>
  <c r="V20" i="2"/>
  <c r="V21" i="2"/>
  <c r="V22" i="2"/>
  <c r="V23" i="2"/>
  <c r="V24" i="2"/>
  <c r="V25" i="2"/>
  <c r="V135" i="2"/>
  <c r="V136" i="2"/>
  <c r="V137" i="2"/>
  <c r="V138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139" i="2"/>
  <c r="V140" i="2"/>
  <c r="V141" i="2"/>
  <c r="V142" i="2"/>
  <c r="V143" i="2"/>
  <c r="V144" i="2"/>
  <c r="V145" i="2"/>
  <c r="V146" i="2"/>
  <c r="V147" i="2"/>
  <c r="V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48" i="2"/>
  <c r="V49" i="2"/>
  <c r="V50" i="2"/>
  <c r="V51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2" i="2"/>
  <c r="U3" i="2"/>
  <c r="U4" i="2"/>
  <c r="U5" i="2"/>
  <c r="U6" i="2"/>
  <c r="U7" i="2"/>
  <c r="U124" i="2"/>
  <c r="U125" i="2"/>
  <c r="U8" i="2"/>
  <c r="U9" i="2"/>
  <c r="U10" i="2"/>
  <c r="U11" i="2"/>
  <c r="U12" i="2"/>
  <c r="U13" i="2"/>
  <c r="U14" i="2"/>
  <c r="U15" i="2"/>
  <c r="U16" i="2"/>
  <c r="U126" i="2"/>
  <c r="U127" i="2"/>
  <c r="U128" i="2"/>
  <c r="U129" i="2"/>
  <c r="U130" i="2"/>
  <c r="U131" i="2"/>
  <c r="U132" i="2"/>
  <c r="U133" i="2"/>
  <c r="U17" i="2"/>
  <c r="U18" i="2"/>
  <c r="U19" i="2"/>
  <c r="U134" i="2"/>
  <c r="U20" i="2"/>
  <c r="U21" i="2"/>
  <c r="U22" i="2"/>
  <c r="U23" i="2"/>
  <c r="U24" i="2"/>
  <c r="U25" i="2"/>
  <c r="U135" i="2"/>
  <c r="U136" i="2"/>
  <c r="U137" i="2"/>
  <c r="U138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139" i="2"/>
  <c r="U140" i="2"/>
  <c r="U141" i="2"/>
  <c r="U142" i="2"/>
  <c r="U143" i="2"/>
  <c r="U144" i="2"/>
  <c r="U145" i="2"/>
  <c r="U146" i="2"/>
  <c r="U147" i="2"/>
  <c r="U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48" i="2"/>
  <c r="U49" i="2"/>
  <c r="U50" i="2"/>
  <c r="U51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Y249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2" i="2"/>
  <c r="W3" i="2"/>
  <c r="W4" i="2"/>
  <c r="W5" i="2"/>
  <c r="W6" i="2"/>
  <c r="W7" i="2"/>
  <c r="W124" i="2"/>
  <c r="W125" i="2"/>
  <c r="W8" i="2"/>
  <c r="W9" i="2"/>
  <c r="W10" i="2"/>
  <c r="W11" i="2"/>
  <c r="W12" i="2"/>
  <c r="W13" i="2"/>
  <c r="W14" i="2"/>
  <c r="W15" i="2"/>
  <c r="W16" i="2"/>
  <c r="W126" i="2"/>
  <c r="W127" i="2"/>
  <c r="W128" i="2"/>
  <c r="W129" i="2"/>
  <c r="W130" i="2"/>
  <c r="W131" i="2"/>
  <c r="W132" i="2"/>
  <c r="W133" i="2"/>
  <c r="W17" i="2"/>
  <c r="W18" i="2"/>
  <c r="W19" i="2"/>
  <c r="W134" i="2"/>
  <c r="W20" i="2"/>
  <c r="W21" i="2"/>
  <c r="W22" i="2"/>
  <c r="W23" i="2"/>
  <c r="W24" i="2"/>
  <c r="W25" i="2"/>
  <c r="W135" i="2"/>
  <c r="W136" i="2"/>
  <c r="W137" i="2"/>
  <c r="W138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139" i="2"/>
  <c r="W140" i="2"/>
  <c r="W141" i="2"/>
  <c r="W142" i="2"/>
  <c r="W143" i="2"/>
  <c r="W144" i="2"/>
  <c r="W145" i="2"/>
  <c r="W146" i="2"/>
  <c r="W147" i="2"/>
  <c r="W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48" i="2"/>
  <c r="W49" i="2"/>
  <c r="W50" i="2"/>
  <c r="W51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X249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2" i="2"/>
  <c r="O3" i="2"/>
  <c r="O4" i="2"/>
  <c r="O5" i="2"/>
  <c r="O6" i="2"/>
  <c r="O7" i="2"/>
  <c r="O124" i="2"/>
  <c r="O125" i="2"/>
  <c r="O8" i="2"/>
  <c r="O9" i="2"/>
  <c r="O10" i="2"/>
  <c r="O11" i="2"/>
  <c r="O12" i="2"/>
  <c r="O13" i="2"/>
  <c r="O14" i="2"/>
  <c r="O15" i="2"/>
  <c r="O16" i="2"/>
  <c r="O126" i="2"/>
  <c r="O127" i="2"/>
  <c r="O128" i="2"/>
  <c r="O129" i="2"/>
  <c r="O130" i="2"/>
  <c r="O131" i="2"/>
  <c r="O132" i="2"/>
  <c r="O133" i="2"/>
  <c r="O17" i="2"/>
  <c r="O18" i="2"/>
  <c r="O19" i="2"/>
  <c r="O134" i="2"/>
  <c r="O20" i="2"/>
  <c r="O21" i="2"/>
  <c r="O22" i="2"/>
  <c r="O23" i="2"/>
  <c r="O24" i="2"/>
  <c r="O25" i="2"/>
  <c r="O135" i="2"/>
  <c r="O136" i="2"/>
  <c r="O137" i="2"/>
  <c r="O138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139" i="2"/>
  <c r="O140" i="2"/>
  <c r="O141" i="2"/>
  <c r="O142" i="2"/>
  <c r="O143" i="2"/>
  <c r="O144" i="2"/>
  <c r="O145" i="2"/>
  <c r="O146" i="2"/>
  <c r="O147" i="2"/>
  <c r="O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48" i="2"/>
  <c r="O49" i="2"/>
  <c r="O50" i="2"/>
  <c r="O51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2" i="2"/>
  <c r="N3" i="2"/>
  <c r="N4" i="2"/>
  <c r="N5" i="2"/>
  <c r="N6" i="2"/>
  <c r="N7" i="2"/>
  <c r="N124" i="2"/>
  <c r="N125" i="2"/>
  <c r="N8" i="2"/>
  <c r="N9" i="2"/>
  <c r="N10" i="2"/>
  <c r="N11" i="2"/>
  <c r="N12" i="2"/>
  <c r="N13" i="2"/>
  <c r="N14" i="2"/>
  <c r="N15" i="2"/>
  <c r="N16" i="2"/>
  <c r="N126" i="2"/>
  <c r="N127" i="2"/>
  <c r="N128" i="2"/>
  <c r="N129" i="2"/>
  <c r="N130" i="2"/>
  <c r="N131" i="2"/>
  <c r="N132" i="2"/>
  <c r="N133" i="2"/>
  <c r="N17" i="2"/>
  <c r="N18" i="2"/>
  <c r="N19" i="2"/>
  <c r="N134" i="2"/>
  <c r="N20" i="2"/>
  <c r="N21" i="2"/>
  <c r="N22" i="2"/>
  <c r="N23" i="2"/>
  <c r="N24" i="2"/>
  <c r="N25" i="2"/>
  <c r="N135" i="2"/>
  <c r="N136" i="2"/>
  <c r="N137" i="2"/>
  <c r="N138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139" i="2"/>
  <c r="N140" i="2"/>
  <c r="N141" i="2"/>
  <c r="N142" i="2"/>
  <c r="N143" i="2"/>
  <c r="N144" i="2"/>
  <c r="N145" i="2"/>
  <c r="N146" i="2"/>
  <c r="N147" i="2"/>
  <c r="N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48" i="2"/>
  <c r="N49" i="2"/>
  <c r="N50" i="2"/>
  <c r="N51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R249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2" i="2"/>
  <c r="P3" i="2"/>
  <c r="P4" i="2"/>
  <c r="P5" i="2"/>
  <c r="P6" i="2"/>
  <c r="P7" i="2"/>
  <c r="P124" i="2"/>
  <c r="P125" i="2"/>
  <c r="P8" i="2"/>
  <c r="P9" i="2"/>
  <c r="P10" i="2"/>
  <c r="P11" i="2"/>
  <c r="P12" i="2"/>
  <c r="P13" i="2"/>
  <c r="P14" i="2"/>
  <c r="P15" i="2"/>
  <c r="P16" i="2"/>
  <c r="P126" i="2"/>
  <c r="P127" i="2"/>
  <c r="P128" i="2"/>
  <c r="P129" i="2"/>
  <c r="P130" i="2"/>
  <c r="P131" i="2"/>
  <c r="P132" i="2"/>
  <c r="P133" i="2"/>
  <c r="P17" i="2"/>
  <c r="P18" i="2"/>
  <c r="P19" i="2"/>
  <c r="P134" i="2"/>
  <c r="P20" i="2"/>
  <c r="P21" i="2"/>
  <c r="P22" i="2"/>
  <c r="P23" i="2"/>
  <c r="P24" i="2"/>
  <c r="P25" i="2"/>
  <c r="P135" i="2"/>
  <c r="P136" i="2"/>
  <c r="P137" i="2"/>
  <c r="P138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139" i="2"/>
  <c r="P140" i="2"/>
  <c r="P141" i="2"/>
  <c r="P142" i="2"/>
  <c r="P143" i="2"/>
  <c r="P144" i="2"/>
  <c r="P145" i="2"/>
  <c r="P146" i="2"/>
  <c r="P147" i="2"/>
  <c r="P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48" i="2"/>
  <c r="P49" i="2"/>
  <c r="P50" i="2"/>
  <c r="P51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Q249" i="2"/>
  <c r="L249" i="2"/>
  <c r="M249" i="2"/>
  <c r="K249" i="2"/>
  <c r="X52" i="2"/>
  <c r="X53" i="2"/>
  <c r="Y52" i="2"/>
  <c r="Y53" i="2"/>
  <c r="Q52" i="2"/>
  <c r="Q53" i="2"/>
  <c r="R52" i="2"/>
  <c r="R53" i="2"/>
  <c r="V3" i="13"/>
  <c r="V4" i="13"/>
  <c r="V5" i="13"/>
  <c r="V6" i="13"/>
  <c r="V7" i="13"/>
  <c r="V8" i="13"/>
  <c r="V9" i="13"/>
  <c r="V10" i="13"/>
  <c r="V11" i="13"/>
  <c r="V12" i="13"/>
  <c r="V13" i="13"/>
  <c r="V14" i="13"/>
  <c r="V15" i="13"/>
  <c r="V16" i="13"/>
  <c r="V17" i="13"/>
  <c r="V18" i="13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2" i="13"/>
  <c r="V44" i="13"/>
  <c r="V45" i="13"/>
  <c r="V46" i="13"/>
  <c r="V47" i="13"/>
  <c r="V48" i="13"/>
  <c r="V49" i="13"/>
  <c r="V50" i="13"/>
  <c r="V51" i="13"/>
  <c r="V52" i="13"/>
  <c r="V53" i="13"/>
  <c r="V54" i="13"/>
  <c r="V55" i="13"/>
  <c r="V56" i="13"/>
  <c r="V57" i="13"/>
  <c r="V58" i="13"/>
  <c r="V59" i="13"/>
  <c r="V60" i="13"/>
  <c r="V61" i="13"/>
  <c r="V62" i="13"/>
  <c r="V63" i="13"/>
  <c r="V64" i="13"/>
  <c r="U3" i="13"/>
  <c r="U4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2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Y64" i="13"/>
  <c r="W3" i="13"/>
  <c r="W4" i="13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43" i="13"/>
  <c r="W2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X64" i="13"/>
  <c r="O3" i="13"/>
  <c r="O4" i="13"/>
  <c r="O5" i="13"/>
  <c r="O6" i="13"/>
  <c r="O7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2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N3" i="13"/>
  <c r="N4" i="13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2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R64" i="13"/>
  <c r="P3" i="13"/>
  <c r="P4" i="13"/>
  <c r="P5" i="13"/>
  <c r="P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2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Q64" i="13"/>
  <c r="M64" i="13"/>
  <c r="L64" i="13"/>
  <c r="K64" i="13"/>
  <c r="Y63" i="13"/>
  <c r="X63" i="13"/>
  <c r="R63" i="13"/>
  <c r="Q63" i="13"/>
  <c r="Y62" i="13"/>
  <c r="X62" i="13"/>
  <c r="R62" i="13"/>
  <c r="Q62" i="13"/>
  <c r="Y61" i="13"/>
  <c r="X61" i="13"/>
  <c r="R61" i="13"/>
  <c r="Q61" i="13"/>
  <c r="Y60" i="13"/>
  <c r="X60" i="13"/>
  <c r="R60" i="13"/>
  <c r="Q60" i="13"/>
  <c r="Y59" i="13"/>
  <c r="X59" i="13"/>
  <c r="R59" i="13"/>
  <c r="Q59" i="13"/>
  <c r="Y58" i="13"/>
  <c r="X58" i="13"/>
  <c r="R58" i="13"/>
  <c r="Q58" i="13"/>
  <c r="Y57" i="13"/>
  <c r="X57" i="13"/>
  <c r="R57" i="13"/>
  <c r="Q57" i="13"/>
  <c r="Y56" i="13"/>
  <c r="X56" i="13"/>
  <c r="R56" i="13"/>
  <c r="Q56" i="13"/>
  <c r="Y55" i="13"/>
  <c r="X55" i="13"/>
  <c r="R55" i="13"/>
  <c r="Q55" i="13"/>
  <c r="Y54" i="13"/>
  <c r="X54" i="13"/>
  <c r="R54" i="13"/>
  <c r="Q54" i="13"/>
  <c r="Y53" i="13"/>
  <c r="X53" i="13"/>
  <c r="R53" i="13"/>
  <c r="Q53" i="13"/>
  <c r="Y52" i="13"/>
  <c r="X52" i="13"/>
  <c r="R52" i="13"/>
  <c r="Q52" i="13"/>
  <c r="Y51" i="13"/>
  <c r="X51" i="13"/>
  <c r="R51" i="13"/>
  <c r="Q51" i="13"/>
  <c r="Y50" i="13"/>
  <c r="X50" i="13"/>
  <c r="R50" i="13"/>
  <c r="Q50" i="13"/>
  <c r="Y49" i="13"/>
  <c r="X49" i="13"/>
  <c r="R49" i="13"/>
  <c r="Q49" i="13"/>
  <c r="Y48" i="13"/>
  <c r="X48" i="13"/>
  <c r="R48" i="13"/>
  <c r="Q48" i="13"/>
  <c r="Y47" i="13"/>
  <c r="X47" i="13"/>
  <c r="R47" i="13"/>
  <c r="Q47" i="13"/>
  <c r="Y46" i="13"/>
  <c r="X46" i="13"/>
  <c r="R46" i="13"/>
  <c r="Q46" i="13"/>
  <c r="Y45" i="13"/>
  <c r="X45" i="13"/>
  <c r="R45" i="13"/>
  <c r="Q45" i="13"/>
  <c r="Y44" i="13"/>
  <c r="X44" i="13"/>
  <c r="R44" i="13"/>
  <c r="Q44" i="13"/>
  <c r="Y2" i="13"/>
  <c r="X2" i="13"/>
  <c r="R2" i="13"/>
  <c r="Q2" i="13"/>
  <c r="Y43" i="13"/>
  <c r="X43" i="13"/>
  <c r="R43" i="13"/>
  <c r="Q43" i="13"/>
  <c r="Y42" i="13"/>
  <c r="X42" i="13"/>
  <c r="R42" i="13"/>
  <c r="Q42" i="13"/>
  <c r="Y41" i="13"/>
  <c r="X41" i="13"/>
  <c r="R41" i="13"/>
  <c r="Q41" i="13"/>
  <c r="Y40" i="13"/>
  <c r="X40" i="13"/>
  <c r="R40" i="13"/>
  <c r="Q40" i="13"/>
  <c r="Y39" i="13"/>
  <c r="X39" i="13"/>
  <c r="R39" i="13"/>
  <c r="Q39" i="13"/>
  <c r="Y38" i="13"/>
  <c r="X38" i="13"/>
  <c r="R38" i="13"/>
  <c r="Q38" i="13"/>
  <c r="Y37" i="13"/>
  <c r="X37" i="13"/>
  <c r="R37" i="13"/>
  <c r="Q37" i="13"/>
  <c r="Y36" i="13"/>
  <c r="X36" i="13"/>
  <c r="R36" i="13"/>
  <c r="Q36" i="13"/>
  <c r="Y35" i="13"/>
  <c r="X35" i="13"/>
  <c r="R35" i="13"/>
  <c r="Q35" i="13"/>
  <c r="Y34" i="13"/>
  <c r="X34" i="13"/>
  <c r="R34" i="13"/>
  <c r="Q34" i="13"/>
  <c r="Y33" i="13"/>
  <c r="X33" i="13"/>
  <c r="R33" i="13"/>
  <c r="Q33" i="13"/>
  <c r="Y32" i="13"/>
  <c r="X32" i="13"/>
  <c r="R32" i="13"/>
  <c r="Q32" i="13"/>
  <c r="Y31" i="13"/>
  <c r="X31" i="13"/>
  <c r="R31" i="13"/>
  <c r="Q31" i="13"/>
  <c r="Y30" i="13"/>
  <c r="X30" i="13"/>
  <c r="R30" i="13"/>
  <c r="Q30" i="13"/>
  <c r="Y29" i="13"/>
  <c r="X29" i="13"/>
  <c r="R29" i="13"/>
  <c r="Q29" i="13"/>
  <c r="Y28" i="13"/>
  <c r="X28" i="13"/>
  <c r="R28" i="13"/>
  <c r="Q28" i="13"/>
  <c r="Y27" i="13"/>
  <c r="X27" i="13"/>
  <c r="R27" i="13"/>
  <c r="Q27" i="13"/>
  <c r="Y26" i="13"/>
  <c r="X26" i="13"/>
  <c r="R26" i="13"/>
  <c r="Q26" i="13"/>
  <c r="Y25" i="13"/>
  <c r="X25" i="13"/>
  <c r="R25" i="13"/>
  <c r="Q25" i="13"/>
  <c r="Y24" i="13"/>
  <c r="X24" i="13"/>
  <c r="R24" i="13"/>
  <c r="Q24" i="13"/>
  <c r="Y23" i="13"/>
  <c r="X23" i="13"/>
  <c r="R23" i="13"/>
  <c r="Q23" i="13"/>
  <c r="Y22" i="13"/>
  <c r="X22" i="13"/>
  <c r="R22" i="13"/>
  <c r="Q22" i="13"/>
  <c r="Y21" i="13"/>
  <c r="X21" i="13"/>
  <c r="R21" i="13"/>
  <c r="Q21" i="13"/>
  <c r="Y20" i="13"/>
  <c r="X20" i="13"/>
  <c r="R20" i="13"/>
  <c r="Q20" i="13"/>
  <c r="Y19" i="13"/>
  <c r="X19" i="13"/>
  <c r="R19" i="13"/>
  <c r="Q19" i="13"/>
  <c r="Y18" i="13"/>
  <c r="X18" i="13"/>
  <c r="R18" i="13"/>
  <c r="Q18" i="13"/>
  <c r="Y17" i="13"/>
  <c r="X17" i="13"/>
  <c r="R17" i="13"/>
  <c r="Q17" i="13"/>
  <c r="Y16" i="13"/>
  <c r="X16" i="13"/>
  <c r="R16" i="13"/>
  <c r="Q16" i="13"/>
  <c r="Y15" i="13"/>
  <c r="X15" i="13"/>
  <c r="R15" i="13"/>
  <c r="Q15" i="13"/>
  <c r="Y14" i="13"/>
  <c r="X14" i="13"/>
  <c r="R14" i="13"/>
  <c r="Q14" i="13"/>
  <c r="Y13" i="13"/>
  <c r="X13" i="13"/>
  <c r="R13" i="13"/>
  <c r="Q13" i="13"/>
  <c r="Y12" i="13"/>
  <c r="X12" i="13"/>
  <c r="R12" i="13"/>
  <c r="Q12" i="13"/>
  <c r="Y11" i="13"/>
  <c r="X11" i="13"/>
  <c r="R11" i="13"/>
  <c r="Q11" i="13"/>
  <c r="Y10" i="13"/>
  <c r="X10" i="13"/>
  <c r="R10" i="13"/>
  <c r="Q10" i="13"/>
  <c r="Y9" i="13"/>
  <c r="X9" i="13"/>
  <c r="R9" i="13"/>
  <c r="Q9" i="13"/>
  <c r="Y8" i="13"/>
  <c r="X8" i="13"/>
  <c r="R8" i="13"/>
  <c r="Q8" i="13"/>
  <c r="Y7" i="13"/>
  <c r="X7" i="13"/>
  <c r="R7" i="13"/>
  <c r="Q7" i="13"/>
  <c r="Y6" i="13"/>
  <c r="X6" i="13"/>
  <c r="R6" i="13"/>
  <c r="Q6" i="13"/>
  <c r="Y5" i="13"/>
  <c r="X5" i="13"/>
  <c r="R5" i="13"/>
  <c r="Q5" i="13"/>
  <c r="Y4" i="13"/>
  <c r="X4" i="13"/>
  <c r="R4" i="13"/>
  <c r="Q4" i="13"/>
  <c r="Y3" i="13"/>
  <c r="X3" i="13"/>
  <c r="R3" i="13"/>
  <c r="Q3" i="13"/>
  <c r="V2" i="12"/>
  <c r="V3" i="12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U2" i="12"/>
  <c r="U3" i="12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Y32" i="12"/>
  <c r="W2" i="12"/>
  <c r="W3" i="12"/>
  <c r="W4" i="12"/>
  <c r="W5" i="12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X32" i="12"/>
  <c r="L32" i="12"/>
  <c r="K32" i="12"/>
  <c r="R32" i="12"/>
  <c r="M32" i="12"/>
  <c r="Q32" i="12"/>
  <c r="P2" i="12"/>
  <c r="P3" i="12"/>
  <c r="P4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O2" i="12"/>
  <c r="O3" i="12"/>
  <c r="O4" i="12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N2" i="12"/>
  <c r="N3" i="12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Y31" i="12"/>
  <c r="X31" i="12"/>
  <c r="R31" i="12"/>
  <c r="Q31" i="12"/>
  <c r="Y30" i="12"/>
  <c r="X30" i="12"/>
  <c r="R30" i="12"/>
  <c r="Q30" i="12"/>
  <c r="Y29" i="12"/>
  <c r="X29" i="12"/>
  <c r="R29" i="12"/>
  <c r="Q29" i="12"/>
  <c r="Y28" i="12"/>
  <c r="X28" i="12"/>
  <c r="R28" i="12"/>
  <c r="Q28" i="12"/>
  <c r="Y27" i="12"/>
  <c r="X27" i="12"/>
  <c r="R27" i="12"/>
  <c r="Q27" i="12"/>
  <c r="Y26" i="12"/>
  <c r="X26" i="12"/>
  <c r="R26" i="12"/>
  <c r="Q26" i="12"/>
  <c r="Y25" i="12"/>
  <c r="X25" i="12"/>
  <c r="R25" i="12"/>
  <c r="Q25" i="12"/>
  <c r="Y24" i="12"/>
  <c r="X24" i="12"/>
  <c r="R24" i="12"/>
  <c r="Q24" i="12"/>
  <c r="Y23" i="12"/>
  <c r="X23" i="12"/>
  <c r="R23" i="12"/>
  <c r="Q23" i="12"/>
  <c r="Y22" i="12"/>
  <c r="X22" i="12"/>
  <c r="R22" i="12"/>
  <c r="Q22" i="12"/>
  <c r="Y21" i="12"/>
  <c r="X21" i="12"/>
  <c r="R21" i="12"/>
  <c r="Q21" i="12"/>
  <c r="Y20" i="12"/>
  <c r="X20" i="12"/>
  <c r="R20" i="12"/>
  <c r="Q20" i="12"/>
  <c r="Y19" i="12"/>
  <c r="X19" i="12"/>
  <c r="R19" i="12"/>
  <c r="Q19" i="12"/>
  <c r="Y18" i="12"/>
  <c r="X18" i="12"/>
  <c r="R18" i="12"/>
  <c r="Q18" i="12"/>
  <c r="Y17" i="12"/>
  <c r="X17" i="12"/>
  <c r="R17" i="12"/>
  <c r="Q17" i="12"/>
  <c r="Y16" i="12"/>
  <c r="X16" i="12"/>
  <c r="R16" i="12"/>
  <c r="Q16" i="12"/>
  <c r="Y15" i="12"/>
  <c r="X15" i="12"/>
  <c r="R15" i="12"/>
  <c r="Q15" i="12"/>
  <c r="Y14" i="12"/>
  <c r="X14" i="12"/>
  <c r="R14" i="12"/>
  <c r="Q14" i="12"/>
  <c r="Y13" i="12"/>
  <c r="X13" i="12"/>
  <c r="R13" i="12"/>
  <c r="Q13" i="12"/>
  <c r="Y12" i="12"/>
  <c r="X12" i="12"/>
  <c r="R12" i="12"/>
  <c r="Q12" i="12"/>
  <c r="Y11" i="12"/>
  <c r="X11" i="12"/>
  <c r="R11" i="12"/>
  <c r="Q11" i="12"/>
  <c r="Y10" i="12"/>
  <c r="X10" i="12"/>
  <c r="R10" i="12"/>
  <c r="Q10" i="12"/>
  <c r="Y9" i="12"/>
  <c r="X9" i="12"/>
  <c r="R9" i="12"/>
  <c r="Q9" i="12"/>
  <c r="Y8" i="12"/>
  <c r="X8" i="12"/>
  <c r="R8" i="12"/>
  <c r="Q8" i="12"/>
  <c r="Y7" i="12"/>
  <c r="X7" i="12"/>
  <c r="R7" i="12"/>
  <c r="Q7" i="12"/>
  <c r="Y6" i="12"/>
  <c r="X6" i="12"/>
  <c r="R6" i="12"/>
  <c r="Q6" i="12"/>
  <c r="Y5" i="12"/>
  <c r="X5" i="12"/>
  <c r="R5" i="12"/>
  <c r="Q5" i="12"/>
  <c r="Y4" i="12"/>
  <c r="X4" i="12"/>
  <c r="R4" i="12"/>
  <c r="Q4" i="12"/>
  <c r="Y3" i="12"/>
  <c r="X3" i="12"/>
  <c r="R3" i="12"/>
  <c r="Q3" i="12"/>
  <c r="Y2" i="12"/>
  <c r="X2" i="12"/>
  <c r="R2" i="12"/>
  <c r="Q2" i="12"/>
  <c r="V2" i="11"/>
  <c r="V3" i="11"/>
  <c r="V4" i="11"/>
  <c r="V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U2" i="11"/>
  <c r="U3" i="11"/>
  <c r="U4" i="11"/>
  <c r="U5" i="11"/>
  <c r="U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Y109" i="11"/>
  <c r="W2" i="11"/>
  <c r="W3" i="11"/>
  <c r="W4" i="11"/>
  <c r="W5" i="11"/>
  <c r="W6" i="11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X109" i="11"/>
  <c r="P2" i="11"/>
  <c r="P3" i="11"/>
  <c r="P4" i="11"/>
  <c r="P5" i="11"/>
  <c r="P6" i="11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N2" i="1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Q109" i="11"/>
  <c r="O2" i="11"/>
  <c r="O3" i="1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M109" i="11"/>
  <c r="L109" i="11"/>
  <c r="K109" i="11"/>
  <c r="Y108" i="11"/>
  <c r="X108" i="11"/>
  <c r="R108" i="11"/>
  <c r="Q108" i="11"/>
  <c r="Y107" i="11"/>
  <c r="X107" i="11"/>
  <c r="R107" i="11"/>
  <c r="Q107" i="11"/>
  <c r="Y106" i="11"/>
  <c r="X106" i="11"/>
  <c r="R106" i="11"/>
  <c r="Q106" i="11"/>
  <c r="Y105" i="11"/>
  <c r="X105" i="11"/>
  <c r="R105" i="11"/>
  <c r="Q105" i="11"/>
  <c r="Y104" i="11"/>
  <c r="X104" i="11"/>
  <c r="R104" i="11"/>
  <c r="Q104" i="11"/>
  <c r="Y103" i="11"/>
  <c r="X103" i="11"/>
  <c r="R103" i="11"/>
  <c r="Q103" i="11"/>
  <c r="Y102" i="11"/>
  <c r="X102" i="11"/>
  <c r="R102" i="11"/>
  <c r="Q102" i="11"/>
  <c r="Y101" i="11"/>
  <c r="X101" i="11"/>
  <c r="R101" i="11"/>
  <c r="Q101" i="11"/>
  <c r="Y100" i="11"/>
  <c r="X100" i="11"/>
  <c r="R100" i="11"/>
  <c r="Q100" i="11"/>
  <c r="Y99" i="11"/>
  <c r="X99" i="11"/>
  <c r="R99" i="11"/>
  <c r="Q99" i="11"/>
  <c r="Y98" i="11"/>
  <c r="X98" i="11"/>
  <c r="R98" i="11"/>
  <c r="Q98" i="11"/>
  <c r="Y97" i="11"/>
  <c r="X97" i="11"/>
  <c r="R97" i="11"/>
  <c r="Q97" i="11"/>
  <c r="Y96" i="11"/>
  <c r="X96" i="11"/>
  <c r="R96" i="11"/>
  <c r="Q96" i="11"/>
  <c r="Y95" i="11"/>
  <c r="X95" i="11"/>
  <c r="R95" i="11"/>
  <c r="Q95" i="11"/>
  <c r="Y94" i="11"/>
  <c r="X94" i="11"/>
  <c r="R94" i="11"/>
  <c r="Q94" i="11"/>
  <c r="Y93" i="11"/>
  <c r="X93" i="11"/>
  <c r="R93" i="11"/>
  <c r="Q93" i="11"/>
  <c r="Y92" i="11"/>
  <c r="X92" i="11"/>
  <c r="R92" i="11"/>
  <c r="Q92" i="11"/>
  <c r="Y91" i="11"/>
  <c r="X91" i="11"/>
  <c r="R91" i="11"/>
  <c r="Q91" i="11"/>
  <c r="Y90" i="11"/>
  <c r="X90" i="11"/>
  <c r="R90" i="11"/>
  <c r="Q90" i="11"/>
  <c r="Y89" i="11"/>
  <c r="X89" i="11"/>
  <c r="R89" i="11"/>
  <c r="Q89" i="11"/>
  <c r="Y88" i="11"/>
  <c r="X88" i="11"/>
  <c r="R88" i="11"/>
  <c r="Q88" i="11"/>
  <c r="Y87" i="11"/>
  <c r="X87" i="11"/>
  <c r="R87" i="11"/>
  <c r="Q87" i="11"/>
  <c r="Y86" i="11"/>
  <c r="X86" i="11"/>
  <c r="R86" i="11"/>
  <c r="Q86" i="11"/>
  <c r="Y85" i="11"/>
  <c r="X85" i="11"/>
  <c r="R85" i="11"/>
  <c r="Q85" i="11"/>
  <c r="Y84" i="11"/>
  <c r="X84" i="11"/>
  <c r="R84" i="11"/>
  <c r="Q84" i="11"/>
  <c r="Y83" i="11"/>
  <c r="X83" i="11"/>
  <c r="R83" i="11"/>
  <c r="Q83" i="11"/>
  <c r="Y82" i="11"/>
  <c r="X82" i="11"/>
  <c r="R82" i="11"/>
  <c r="Q82" i="11"/>
  <c r="Y81" i="11"/>
  <c r="X81" i="11"/>
  <c r="R81" i="11"/>
  <c r="Q81" i="11"/>
  <c r="Y80" i="11"/>
  <c r="X80" i="11"/>
  <c r="R80" i="11"/>
  <c r="Q80" i="11"/>
  <c r="Y79" i="11"/>
  <c r="X79" i="11"/>
  <c r="R79" i="11"/>
  <c r="Q79" i="11"/>
  <c r="Y78" i="11"/>
  <c r="X78" i="11"/>
  <c r="R78" i="11"/>
  <c r="Q78" i="11"/>
  <c r="Y77" i="11"/>
  <c r="X77" i="11"/>
  <c r="R77" i="11"/>
  <c r="Q77" i="11"/>
  <c r="Y76" i="11"/>
  <c r="X76" i="11"/>
  <c r="R76" i="11"/>
  <c r="Q76" i="11"/>
  <c r="Y75" i="11"/>
  <c r="X75" i="11"/>
  <c r="R75" i="11"/>
  <c r="Q75" i="11"/>
  <c r="Y74" i="11"/>
  <c r="X74" i="11"/>
  <c r="R74" i="11"/>
  <c r="Q74" i="11"/>
  <c r="Y73" i="11"/>
  <c r="X73" i="11"/>
  <c r="R73" i="11"/>
  <c r="Q73" i="11"/>
  <c r="Y72" i="11"/>
  <c r="X72" i="11"/>
  <c r="R72" i="11"/>
  <c r="Q72" i="11"/>
  <c r="Y71" i="11"/>
  <c r="X71" i="11"/>
  <c r="R71" i="11"/>
  <c r="Q71" i="11"/>
  <c r="Y70" i="11"/>
  <c r="X70" i="11"/>
  <c r="R70" i="11"/>
  <c r="Q70" i="11"/>
  <c r="Y69" i="11"/>
  <c r="X69" i="11"/>
  <c r="R69" i="11"/>
  <c r="Q69" i="11"/>
  <c r="Y68" i="11"/>
  <c r="X68" i="11"/>
  <c r="R68" i="11"/>
  <c r="Q68" i="11"/>
  <c r="Y67" i="11"/>
  <c r="X67" i="11"/>
  <c r="R67" i="11"/>
  <c r="Q67" i="11"/>
  <c r="Y66" i="11"/>
  <c r="X66" i="11"/>
  <c r="R66" i="11"/>
  <c r="Q66" i="11"/>
  <c r="Y65" i="11"/>
  <c r="X65" i="11"/>
  <c r="R65" i="11"/>
  <c r="Q65" i="11"/>
  <c r="Y64" i="11"/>
  <c r="X64" i="11"/>
  <c r="R64" i="11"/>
  <c r="Q64" i="11"/>
  <c r="Y63" i="11"/>
  <c r="X63" i="11"/>
  <c r="R63" i="11"/>
  <c r="Q63" i="11"/>
  <c r="Y62" i="11"/>
  <c r="X62" i="11"/>
  <c r="R62" i="11"/>
  <c r="Q62" i="11"/>
  <c r="Y61" i="11"/>
  <c r="X61" i="11"/>
  <c r="R61" i="11"/>
  <c r="Q61" i="11"/>
  <c r="Y60" i="11"/>
  <c r="X60" i="11"/>
  <c r="R60" i="11"/>
  <c r="Q60" i="11"/>
  <c r="Y59" i="11"/>
  <c r="X59" i="11"/>
  <c r="R59" i="11"/>
  <c r="Q59" i="11"/>
  <c r="Y58" i="11"/>
  <c r="X58" i="11"/>
  <c r="R58" i="11"/>
  <c r="Q58" i="11"/>
  <c r="Y57" i="11"/>
  <c r="X57" i="11"/>
  <c r="R57" i="11"/>
  <c r="Q57" i="11"/>
  <c r="Y56" i="11"/>
  <c r="X56" i="11"/>
  <c r="R56" i="11"/>
  <c r="Q56" i="11"/>
  <c r="Y55" i="11"/>
  <c r="X55" i="11"/>
  <c r="R55" i="11"/>
  <c r="Q55" i="11"/>
  <c r="Y54" i="11"/>
  <c r="X54" i="11"/>
  <c r="R54" i="11"/>
  <c r="Q54" i="11"/>
  <c r="Y53" i="11"/>
  <c r="X53" i="11"/>
  <c r="R53" i="11"/>
  <c r="Q53" i="11"/>
  <c r="Y52" i="11"/>
  <c r="X52" i="11"/>
  <c r="R52" i="11"/>
  <c r="Q52" i="11"/>
  <c r="Y51" i="11"/>
  <c r="X51" i="11"/>
  <c r="R51" i="11"/>
  <c r="Q51" i="11"/>
  <c r="Y50" i="11"/>
  <c r="X50" i="11"/>
  <c r="R50" i="11"/>
  <c r="Q50" i="11"/>
  <c r="Y49" i="11"/>
  <c r="X49" i="11"/>
  <c r="R49" i="11"/>
  <c r="Q49" i="11"/>
  <c r="Y48" i="11"/>
  <c r="X48" i="11"/>
  <c r="R48" i="11"/>
  <c r="Q48" i="11"/>
  <c r="Y47" i="11"/>
  <c r="X47" i="11"/>
  <c r="R47" i="11"/>
  <c r="Q47" i="11"/>
  <c r="Y46" i="11"/>
  <c r="X46" i="11"/>
  <c r="R46" i="11"/>
  <c r="Q46" i="11"/>
  <c r="Y45" i="11"/>
  <c r="X45" i="11"/>
  <c r="R45" i="11"/>
  <c r="Q45" i="11"/>
  <c r="Y44" i="11"/>
  <c r="X44" i="11"/>
  <c r="R44" i="11"/>
  <c r="Q44" i="11"/>
  <c r="Y43" i="11"/>
  <c r="X43" i="11"/>
  <c r="R43" i="11"/>
  <c r="Q43" i="11"/>
  <c r="Y42" i="11"/>
  <c r="X42" i="11"/>
  <c r="R42" i="11"/>
  <c r="Q42" i="11"/>
  <c r="Y41" i="11"/>
  <c r="X41" i="11"/>
  <c r="R41" i="11"/>
  <c r="Q41" i="11"/>
  <c r="Y40" i="11"/>
  <c r="X40" i="11"/>
  <c r="R40" i="11"/>
  <c r="Q40" i="11"/>
  <c r="Y39" i="11"/>
  <c r="X39" i="11"/>
  <c r="R39" i="11"/>
  <c r="Q39" i="11"/>
  <c r="Y38" i="11"/>
  <c r="X38" i="11"/>
  <c r="R38" i="11"/>
  <c r="Q38" i="11"/>
  <c r="Y37" i="11"/>
  <c r="X37" i="11"/>
  <c r="R37" i="11"/>
  <c r="Q37" i="11"/>
  <c r="Y36" i="11"/>
  <c r="X36" i="11"/>
  <c r="R36" i="11"/>
  <c r="Q36" i="11"/>
  <c r="Y35" i="11"/>
  <c r="X35" i="11"/>
  <c r="R35" i="11"/>
  <c r="Q35" i="11"/>
  <c r="Y34" i="11"/>
  <c r="X34" i="11"/>
  <c r="R34" i="11"/>
  <c r="Q34" i="11"/>
  <c r="Y33" i="11"/>
  <c r="X33" i="11"/>
  <c r="R33" i="11"/>
  <c r="Q33" i="11"/>
  <c r="Y32" i="11"/>
  <c r="X32" i="11"/>
  <c r="R32" i="11"/>
  <c r="Q32" i="11"/>
  <c r="Y31" i="11"/>
  <c r="X31" i="11"/>
  <c r="R31" i="11"/>
  <c r="Q31" i="11"/>
  <c r="Y30" i="11"/>
  <c r="X30" i="11"/>
  <c r="R30" i="11"/>
  <c r="Q30" i="11"/>
  <c r="Y29" i="11"/>
  <c r="X29" i="11"/>
  <c r="R29" i="11"/>
  <c r="Q29" i="11"/>
  <c r="Y28" i="11"/>
  <c r="X28" i="11"/>
  <c r="R28" i="11"/>
  <c r="Q28" i="11"/>
  <c r="Y27" i="11"/>
  <c r="X27" i="11"/>
  <c r="R27" i="11"/>
  <c r="Q27" i="11"/>
  <c r="Y26" i="11"/>
  <c r="X26" i="11"/>
  <c r="R26" i="11"/>
  <c r="Q26" i="11"/>
  <c r="Y25" i="11"/>
  <c r="X25" i="11"/>
  <c r="R25" i="11"/>
  <c r="Q25" i="11"/>
  <c r="Y24" i="11"/>
  <c r="X24" i="11"/>
  <c r="R24" i="11"/>
  <c r="Q24" i="11"/>
  <c r="Y23" i="11"/>
  <c r="X23" i="11"/>
  <c r="R23" i="11"/>
  <c r="Q23" i="11"/>
  <c r="Y22" i="11"/>
  <c r="X22" i="11"/>
  <c r="R22" i="11"/>
  <c r="Q22" i="11"/>
  <c r="Y21" i="11"/>
  <c r="X21" i="11"/>
  <c r="R21" i="11"/>
  <c r="Q21" i="11"/>
  <c r="Y20" i="11"/>
  <c r="X20" i="11"/>
  <c r="R20" i="11"/>
  <c r="Q20" i="11"/>
  <c r="Y19" i="11"/>
  <c r="X19" i="11"/>
  <c r="R19" i="11"/>
  <c r="Q19" i="11"/>
  <c r="Y18" i="11"/>
  <c r="X18" i="11"/>
  <c r="R18" i="11"/>
  <c r="Q18" i="11"/>
  <c r="Y17" i="11"/>
  <c r="X17" i="11"/>
  <c r="R17" i="11"/>
  <c r="Q17" i="11"/>
  <c r="Y16" i="11"/>
  <c r="X16" i="11"/>
  <c r="R16" i="11"/>
  <c r="Q16" i="11"/>
  <c r="Y15" i="11"/>
  <c r="X15" i="11"/>
  <c r="R15" i="11"/>
  <c r="Q15" i="11"/>
  <c r="Y14" i="11"/>
  <c r="X14" i="11"/>
  <c r="R14" i="11"/>
  <c r="Q14" i="11"/>
  <c r="Y13" i="11"/>
  <c r="X13" i="11"/>
  <c r="R13" i="11"/>
  <c r="Q13" i="11"/>
  <c r="Y12" i="11"/>
  <c r="X12" i="11"/>
  <c r="R12" i="11"/>
  <c r="Q12" i="11"/>
  <c r="Y11" i="11"/>
  <c r="X11" i="11"/>
  <c r="R11" i="11"/>
  <c r="Q11" i="11"/>
  <c r="Y10" i="11"/>
  <c r="X10" i="11"/>
  <c r="R10" i="11"/>
  <c r="Q10" i="11"/>
  <c r="Y9" i="11"/>
  <c r="X9" i="11"/>
  <c r="R9" i="11"/>
  <c r="Q9" i="11"/>
  <c r="Y8" i="11"/>
  <c r="X8" i="11"/>
  <c r="R8" i="11"/>
  <c r="Q8" i="11"/>
  <c r="Y7" i="11"/>
  <c r="X7" i="11"/>
  <c r="R7" i="11"/>
  <c r="Q7" i="11"/>
  <c r="Y6" i="11"/>
  <c r="X6" i="11"/>
  <c r="R6" i="11"/>
  <c r="Q6" i="11"/>
  <c r="Y5" i="11"/>
  <c r="X5" i="11"/>
  <c r="R5" i="11"/>
  <c r="Q5" i="11"/>
  <c r="Y4" i="11"/>
  <c r="X4" i="11"/>
  <c r="R4" i="11"/>
  <c r="Q4" i="11"/>
  <c r="Y3" i="11"/>
  <c r="X3" i="11"/>
  <c r="R3" i="11"/>
  <c r="Q3" i="11"/>
  <c r="Y2" i="11"/>
  <c r="X2" i="11"/>
  <c r="R2" i="11"/>
  <c r="Q2" i="11"/>
  <c r="V2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U2" i="10"/>
  <c r="U3" i="1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Y150" i="10"/>
  <c r="W2" i="10"/>
  <c r="W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7" i="10"/>
  <c r="W108" i="10"/>
  <c r="W109" i="10"/>
  <c r="W110" i="10"/>
  <c r="W111" i="10"/>
  <c r="W112" i="10"/>
  <c r="W113" i="10"/>
  <c r="W114" i="10"/>
  <c r="W115" i="10"/>
  <c r="W116" i="10"/>
  <c r="W117" i="10"/>
  <c r="W118" i="10"/>
  <c r="W119" i="10"/>
  <c r="W120" i="10"/>
  <c r="W121" i="10"/>
  <c r="W122" i="10"/>
  <c r="W123" i="10"/>
  <c r="W124" i="10"/>
  <c r="W125" i="10"/>
  <c r="W126" i="10"/>
  <c r="W127" i="10"/>
  <c r="W128" i="10"/>
  <c r="W129" i="10"/>
  <c r="W130" i="10"/>
  <c r="W131" i="10"/>
  <c r="W132" i="10"/>
  <c r="W133" i="10"/>
  <c r="W134" i="10"/>
  <c r="W135" i="10"/>
  <c r="W136" i="10"/>
  <c r="W137" i="10"/>
  <c r="W138" i="10"/>
  <c r="W139" i="10"/>
  <c r="W140" i="10"/>
  <c r="W141" i="10"/>
  <c r="W142" i="10"/>
  <c r="W143" i="10"/>
  <c r="W144" i="10"/>
  <c r="W145" i="10"/>
  <c r="W146" i="10"/>
  <c r="W147" i="10"/>
  <c r="W148" i="10"/>
  <c r="W149" i="10"/>
  <c r="W150" i="10"/>
  <c r="X150" i="10"/>
  <c r="L150" i="10"/>
  <c r="K150" i="10"/>
  <c r="R150" i="10"/>
  <c r="P2" i="10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Q150" i="10"/>
  <c r="O2" i="10"/>
  <c r="O3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M150" i="10"/>
  <c r="Y149" i="10"/>
  <c r="X149" i="10"/>
  <c r="R149" i="10"/>
  <c r="Q149" i="10"/>
  <c r="Y148" i="10"/>
  <c r="X148" i="10"/>
  <c r="R148" i="10"/>
  <c r="Q148" i="10"/>
  <c r="Y147" i="10"/>
  <c r="X147" i="10"/>
  <c r="R147" i="10"/>
  <c r="Q147" i="10"/>
  <c r="Y146" i="10"/>
  <c r="X146" i="10"/>
  <c r="R146" i="10"/>
  <c r="Q146" i="10"/>
  <c r="Y145" i="10"/>
  <c r="X145" i="10"/>
  <c r="R145" i="10"/>
  <c r="Q145" i="10"/>
  <c r="Y144" i="10"/>
  <c r="X144" i="10"/>
  <c r="R144" i="10"/>
  <c r="Q144" i="10"/>
  <c r="Y143" i="10"/>
  <c r="X143" i="10"/>
  <c r="R143" i="10"/>
  <c r="Q143" i="10"/>
  <c r="Y142" i="10"/>
  <c r="X142" i="10"/>
  <c r="R142" i="10"/>
  <c r="Q142" i="10"/>
  <c r="Y141" i="10"/>
  <c r="X141" i="10"/>
  <c r="R141" i="10"/>
  <c r="Q141" i="10"/>
  <c r="Y140" i="10"/>
  <c r="X140" i="10"/>
  <c r="R140" i="10"/>
  <c r="Q140" i="10"/>
  <c r="Y139" i="10"/>
  <c r="X139" i="10"/>
  <c r="R139" i="10"/>
  <c r="Q139" i="10"/>
  <c r="Y138" i="10"/>
  <c r="X138" i="10"/>
  <c r="R138" i="10"/>
  <c r="Q138" i="10"/>
  <c r="Y137" i="10"/>
  <c r="X137" i="10"/>
  <c r="R137" i="10"/>
  <c r="Q137" i="10"/>
  <c r="Y136" i="10"/>
  <c r="X136" i="10"/>
  <c r="R136" i="10"/>
  <c r="Q136" i="10"/>
  <c r="Y135" i="10"/>
  <c r="X135" i="10"/>
  <c r="R135" i="10"/>
  <c r="Q135" i="10"/>
  <c r="Y134" i="10"/>
  <c r="X134" i="10"/>
  <c r="R134" i="10"/>
  <c r="Q134" i="10"/>
  <c r="Y133" i="10"/>
  <c r="X133" i="10"/>
  <c r="R133" i="10"/>
  <c r="Q133" i="10"/>
  <c r="Y132" i="10"/>
  <c r="X132" i="10"/>
  <c r="R132" i="10"/>
  <c r="Q132" i="10"/>
  <c r="Y131" i="10"/>
  <c r="X131" i="10"/>
  <c r="R131" i="10"/>
  <c r="Q131" i="10"/>
  <c r="Y130" i="10"/>
  <c r="X130" i="10"/>
  <c r="R130" i="10"/>
  <c r="Q130" i="10"/>
  <c r="Y129" i="10"/>
  <c r="X129" i="10"/>
  <c r="R129" i="10"/>
  <c r="Q129" i="10"/>
  <c r="Y128" i="10"/>
  <c r="X128" i="10"/>
  <c r="R128" i="10"/>
  <c r="Q128" i="10"/>
  <c r="Y127" i="10"/>
  <c r="X127" i="10"/>
  <c r="R127" i="10"/>
  <c r="Q127" i="10"/>
  <c r="Y126" i="10"/>
  <c r="X126" i="10"/>
  <c r="R126" i="10"/>
  <c r="Q126" i="10"/>
  <c r="Y125" i="10"/>
  <c r="X125" i="10"/>
  <c r="R125" i="10"/>
  <c r="Q125" i="10"/>
  <c r="Y124" i="10"/>
  <c r="X124" i="10"/>
  <c r="R124" i="10"/>
  <c r="Q124" i="10"/>
  <c r="Y123" i="10"/>
  <c r="X123" i="10"/>
  <c r="R123" i="10"/>
  <c r="Q123" i="10"/>
  <c r="Y122" i="10"/>
  <c r="X122" i="10"/>
  <c r="R122" i="10"/>
  <c r="Q122" i="10"/>
  <c r="Y121" i="10"/>
  <c r="X121" i="10"/>
  <c r="R121" i="10"/>
  <c r="Q121" i="10"/>
  <c r="Y120" i="10"/>
  <c r="X120" i="10"/>
  <c r="R120" i="10"/>
  <c r="Q120" i="10"/>
  <c r="Y119" i="10"/>
  <c r="X119" i="10"/>
  <c r="R119" i="10"/>
  <c r="Q119" i="10"/>
  <c r="Y118" i="10"/>
  <c r="X118" i="10"/>
  <c r="R118" i="10"/>
  <c r="Q118" i="10"/>
  <c r="Y117" i="10"/>
  <c r="X117" i="10"/>
  <c r="R117" i="10"/>
  <c r="Q117" i="10"/>
  <c r="Y116" i="10"/>
  <c r="X116" i="10"/>
  <c r="R116" i="10"/>
  <c r="Q116" i="10"/>
  <c r="Y115" i="10"/>
  <c r="X115" i="10"/>
  <c r="R115" i="10"/>
  <c r="Q115" i="10"/>
  <c r="Y114" i="10"/>
  <c r="X114" i="10"/>
  <c r="R114" i="10"/>
  <c r="Q114" i="10"/>
  <c r="Y113" i="10"/>
  <c r="X113" i="10"/>
  <c r="R113" i="10"/>
  <c r="Q113" i="10"/>
  <c r="Y112" i="10"/>
  <c r="X112" i="10"/>
  <c r="R112" i="10"/>
  <c r="Q112" i="10"/>
  <c r="Y111" i="10"/>
  <c r="X111" i="10"/>
  <c r="R111" i="10"/>
  <c r="Q111" i="10"/>
  <c r="Y110" i="10"/>
  <c r="X110" i="10"/>
  <c r="R110" i="10"/>
  <c r="Q110" i="10"/>
  <c r="Y109" i="10"/>
  <c r="X109" i="10"/>
  <c r="R109" i="10"/>
  <c r="Q109" i="10"/>
  <c r="Y108" i="10"/>
  <c r="X108" i="10"/>
  <c r="R108" i="10"/>
  <c r="Q108" i="10"/>
  <c r="Y107" i="10"/>
  <c r="X107" i="10"/>
  <c r="R107" i="10"/>
  <c r="Q107" i="10"/>
  <c r="Y106" i="10"/>
  <c r="X106" i="10"/>
  <c r="R106" i="10"/>
  <c r="Q106" i="10"/>
  <c r="Y105" i="10"/>
  <c r="X105" i="10"/>
  <c r="R105" i="10"/>
  <c r="Q105" i="10"/>
  <c r="Y104" i="10"/>
  <c r="X104" i="10"/>
  <c r="R104" i="10"/>
  <c r="Q104" i="10"/>
  <c r="Y103" i="10"/>
  <c r="X103" i="10"/>
  <c r="R103" i="10"/>
  <c r="Q103" i="10"/>
  <c r="Y102" i="10"/>
  <c r="X102" i="10"/>
  <c r="R102" i="10"/>
  <c r="Q102" i="10"/>
  <c r="Y101" i="10"/>
  <c r="X101" i="10"/>
  <c r="R101" i="10"/>
  <c r="Q101" i="10"/>
  <c r="Y100" i="10"/>
  <c r="X100" i="10"/>
  <c r="R100" i="10"/>
  <c r="Q100" i="10"/>
  <c r="Y99" i="10"/>
  <c r="X99" i="10"/>
  <c r="R99" i="10"/>
  <c r="Q99" i="10"/>
  <c r="Y98" i="10"/>
  <c r="X98" i="10"/>
  <c r="R98" i="10"/>
  <c r="Q98" i="10"/>
  <c r="Y97" i="10"/>
  <c r="X97" i="10"/>
  <c r="R97" i="10"/>
  <c r="Q97" i="10"/>
  <c r="Y96" i="10"/>
  <c r="X96" i="10"/>
  <c r="R96" i="10"/>
  <c r="Q96" i="10"/>
  <c r="Y95" i="10"/>
  <c r="X95" i="10"/>
  <c r="R95" i="10"/>
  <c r="Q95" i="10"/>
  <c r="Y94" i="10"/>
  <c r="X94" i="10"/>
  <c r="R94" i="10"/>
  <c r="Q94" i="10"/>
  <c r="Y93" i="10"/>
  <c r="X93" i="10"/>
  <c r="R93" i="10"/>
  <c r="Q93" i="10"/>
  <c r="Y92" i="10"/>
  <c r="X92" i="10"/>
  <c r="R92" i="10"/>
  <c r="Q92" i="10"/>
  <c r="Y91" i="10"/>
  <c r="X91" i="10"/>
  <c r="R91" i="10"/>
  <c r="Q91" i="10"/>
  <c r="Y90" i="10"/>
  <c r="X90" i="10"/>
  <c r="R90" i="10"/>
  <c r="Q90" i="10"/>
  <c r="Y89" i="10"/>
  <c r="X89" i="10"/>
  <c r="R89" i="10"/>
  <c r="Q89" i="10"/>
  <c r="Y88" i="10"/>
  <c r="X88" i="10"/>
  <c r="R88" i="10"/>
  <c r="Q88" i="10"/>
  <c r="Y87" i="10"/>
  <c r="X87" i="10"/>
  <c r="R87" i="10"/>
  <c r="Q87" i="10"/>
  <c r="Y86" i="10"/>
  <c r="X86" i="10"/>
  <c r="R86" i="10"/>
  <c r="Q86" i="10"/>
  <c r="Y85" i="10"/>
  <c r="X85" i="10"/>
  <c r="R85" i="10"/>
  <c r="Q85" i="10"/>
  <c r="Y84" i="10"/>
  <c r="X84" i="10"/>
  <c r="R84" i="10"/>
  <c r="Q84" i="10"/>
  <c r="Y83" i="10"/>
  <c r="X83" i="10"/>
  <c r="R83" i="10"/>
  <c r="Q83" i="10"/>
  <c r="Y82" i="10"/>
  <c r="X82" i="10"/>
  <c r="R82" i="10"/>
  <c r="Q82" i="10"/>
  <c r="Y81" i="10"/>
  <c r="X81" i="10"/>
  <c r="R81" i="10"/>
  <c r="Q81" i="10"/>
  <c r="Y80" i="10"/>
  <c r="X80" i="10"/>
  <c r="R80" i="10"/>
  <c r="Q80" i="10"/>
  <c r="Y79" i="10"/>
  <c r="X79" i="10"/>
  <c r="R79" i="10"/>
  <c r="Q79" i="10"/>
  <c r="Y78" i="10"/>
  <c r="X78" i="10"/>
  <c r="R78" i="10"/>
  <c r="Q78" i="10"/>
  <c r="Y77" i="10"/>
  <c r="X77" i="10"/>
  <c r="R77" i="10"/>
  <c r="Q77" i="10"/>
  <c r="Y76" i="10"/>
  <c r="X76" i="10"/>
  <c r="R76" i="10"/>
  <c r="Q76" i="10"/>
  <c r="Y75" i="10"/>
  <c r="X75" i="10"/>
  <c r="R75" i="10"/>
  <c r="Q75" i="10"/>
  <c r="Y74" i="10"/>
  <c r="X74" i="10"/>
  <c r="R74" i="10"/>
  <c r="Q74" i="10"/>
  <c r="Y73" i="10"/>
  <c r="X73" i="10"/>
  <c r="R73" i="10"/>
  <c r="Q73" i="10"/>
  <c r="Y72" i="10"/>
  <c r="X72" i="10"/>
  <c r="R72" i="10"/>
  <c r="Q72" i="10"/>
  <c r="Y71" i="10"/>
  <c r="X71" i="10"/>
  <c r="R71" i="10"/>
  <c r="Q71" i="10"/>
  <c r="Y70" i="10"/>
  <c r="X70" i="10"/>
  <c r="R70" i="10"/>
  <c r="Q70" i="10"/>
  <c r="Y69" i="10"/>
  <c r="X69" i="10"/>
  <c r="R69" i="10"/>
  <c r="Q69" i="10"/>
  <c r="Y68" i="10"/>
  <c r="X68" i="10"/>
  <c r="R68" i="10"/>
  <c r="Q68" i="10"/>
  <c r="Y67" i="10"/>
  <c r="X67" i="10"/>
  <c r="R67" i="10"/>
  <c r="Q67" i="10"/>
  <c r="Y66" i="10"/>
  <c r="X66" i="10"/>
  <c r="R66" i="10"/>
  <c r="Q66" i="10"/>
  <c r="Y65" i="10"/>
  <c r="X65" i="10"/>
  <c r="R65" i="10"/>
  <c r="Q65" i="10"/>
  <c r="Y64" i="10"/>
  <c r="X64" i="10"/>
  <c r="R64" i="10"/>
  <c r="Q64" i="10"/>
  <c r="Y63" i="10"/>
  <c r="X63" i="10"/>
  <c r="R63" i="10"/>
  <c r="Q63" i="10"/>
  <c r="Y62" i="10"/>
  <c r="X62" i="10"/>
  <c r="R62" i="10"/>
  <c r="Q62" i="10"/>
  <c r="Y61" i="10"/>
  <c r="X61" i="10"/>
  <c r="R61" i="10"/>
  <c r="Q61" i="10"/>
  <c r="Y60" i="10"/>
  <c r="X60" i="10"/>
  <c r="R60" i="10"/>
  <c r="Q60" i="10"/>
  <c r="Y59" i="10"/>
  <c r="X59" i="10"/>
  <c r="R59" i="10"/>
  <c r="Q59" i="10"/>
  <c r="Y58" i="10"/>
  <c r="X58" i="10"/>
  <c r="R58" i="10"/>
  <c r="Q58" i="10"/>
  <c r="Y57" i="10"/>
  <c r="X57" i="10"/>
  <c r="R57" i="10"/>
  <c r="Q57" i="10"/>
  <c r="Y56" i="10"/>
  <c r="X56" i="10"/>
  <c r="R56" i="10"/>
  <c r="Q56" i="10"/>
  <c r="Y55" i="10"/>
  <c r="X55" i="10"/>
  <c r="R55" i="10"/>
  <c r="Q55" i="10"/>
  <c r="Y54" i="10"/>
  <c r="X54" i="10"/>
  <c r="R54" i="10"/>
  <c r="Q54" i="10"/>
  <c r="Y53" i="10"/>
  <c r="X53" i="10"/>
  <c r="R53" i="10"/>
  <c r="Q53" i="10"/>
  <c r="Y52" i="10"/>
  <c r="X52" i="10"/>
  <c r="R52" i="10"/>
  <c r="Q52" i="10"/>
  <c r="Y51" i="10"/>
  <c r="X51" i="10"/>
  <c r="R51" i="10"/>
  <c r="Q51" i="10"/>
  <c r="Y50" i="10"/>
  <c r="X50" i="10"/>
  <c r="R50" i="10"/>
  <c r="Q50" i="10"/>
  <c r="Y49" i="10"/>
  <c r="X49" i="10"/>
  <c r="R49" i="10"/>
  <c r="Q49" i="10"/>
  <c r="Y48" i="10"/>
  <c r="X48" i="10"/>
  <c r="R48" i="10"/>
  <c r="Q48" i="10"/>
  <c r="Y47" i="10"/>
  <c r="X47" i="10"/>
  <c r="R47" i="10"/>
  <c r="Q47" i="10"/>
  <c r="Y46" i="10"/>
  <c r="X46" i="10"/>
  <c r="R46" i="10"/>
  <c r="Q46" i="10"/>
  <c r="Y45" i="10"/>
  <c r="X45" i="10"/>
  <c r="R45" i="10"/>
  <c r="Q45" i="10"/>
  <c r="Y44" i="10"/>
  <c r="X44" i="10"/>
  <c r="R44" i="10"/>
  <c r="Q44" i="10"/>
  <c r="Y43" i="10"/>
  <c r="X43" i="10"/>
  <c r="R43" i="10"/>
  <c r="Q43" i="10"/>
  <c r="Y42" i="10"/>
  <c r="X42" i="10"/>
  <c r="R42" i="10"/>
  <c r="Q42" i="10"/>
  <c r="Y41" i="10"/>
  <c r="X41" i="10"/>
  <c r="R41" i="10"/>
  <c r="Q41" i="10"/>
  <c r="Y40" i="10"/>
  <c r="X40" i="10"/>
  <c r="R40" i="10"/>
  <c r="Q40" i="10"/>
  <c r="Y39" i="10"/>
  <c r="X39" i="10"/>
  <c r="R39" i="10"/>
  <c r="Q39" i="10"/>
  <c r="Y38" i="10"/>
  <c r="X38" i="10"/>
  <c r="R38" i="10"/>
  <c r="Q38" i="10"/>
  <c r="Y37" i="10"/>
  <c r="X37" i="10"/>
  <c r="R37" i="10"/>
  <c r="Q37" i="10"/>
  <c r="Y36" i="10"/>
  <c r="X36" i="10"/>
  <c r="R36" i="10"/>
  <c r="Q36" i="10"/>
  <c r="Y35" i="10"/>
  <c r="X35" i="10"/>
  <c r="R35" i="10"/>
  <c r="Q35" i="10"/>
  <c r="Y34" i="10"/>
  <c r="X34" i="10"/>
  <c r="R34" i="10"/>
  <c r="Q34" i="10"/>
  <c r="Y33" i="10"/>
  <c r="X33" i="10"/>
  <c r="R33" i="10"/>
  <c r="Q33" i="10"/>
  <c r="Y32" i="10"/>
  <c r="X32" i="10"/>
  <c r="R32" i="10"/>
  <c r="Q32" i="10"/>
  <c r="Y31" i="10"/>
  <c r="X31" i="10"/>
  <c r="R31" i="10"/>
  <c r="Q31" i="10"/>
  <c r="Y30" i="10"/>
  <c r="X30" i="10"/>
  <c r="R30" i="10"/>
  <c r="Q30" i="10"/>
  <c r="Y29" i="10"/>
  <c r="X29" i="10"/>
  <c r="R29" i="10"/>
  <c r="Q29" i="10"/>
  <c r="Y28" i="10"/>
  <c r="X28" i="10"/>
  <c r="R28" i="10"/>
  <c r="Q28" i="10"/>
  <c r="Y27" i="10"/>
  <c r="X27" i="10"/>
  <c r="R27" i="10"/>
  <c r="Q27" i="10"/>
  <c r="Y26" i="10"/>
  <c r="X26" i="10"/>
  <c r="R26" i="10"/>
  <c r="Q26" i="10"/>
  <c r="Y25" i="10"/>
  <c r="X25" i="10"/>
  <c r="R25" i="10"/>
  <c r="Q25" i="10"/>
  <c r="Y24" i="10"/>
  <c r="X24" i="10"/>
  <c r="R24" i="10"/>
  <c r="Q24" i="10"/>
  <c r="Y23" i="10"/>
  <c r="X23" i="10"/>
  <c r="R23" i="10"/>
  <c r="Q23" i="10"/>
  <c r="Y22" i="10"/>
  <c r="X22" i="10"/>
  <c r="R22" i="10"/>
  <c r="Q22" i="10"/>
  <c r="Y21" i="10"/>
  <c r="X21" i="10"/>
  <c r="R21" i="10"/>
  <c r="Q21" i="10"/>
  <c r="Y20" i="10"/>
  <c r="X20" i="10"/>
  <c r="R20" i="10"/>
  <c r="Q20" i="10"/>
  <c r="Y19" i="10"/>
  <c r="X19" i="10"/>
  <c r="R19" i="10"/>
  <c r="Q19" i="10"/>
  <c r="Y18" i="10"/>
  <c r="X18" i="10"/>
  <c r="R18" i="10"/>
  <c r="Q18" i="10"/>
  <c r="Y17" i="10"/>
  <c r="X17" i="10"/>
  <c r="R17" i="10"/>
  <c r="Q17" i="10"/>
  <c r="Y16" i="10"/>
  <c r="X16" i="10"/>
  <c r="R16" i="10"/>
  <c r="Q16" i="10"/>
  <c r="Y15" i="10"/>
  <c r="X15" i="10"/>
  <c r="R15" i="10"/>
  <c r="Q15" i="10"/>
  <c r="Y14" i="10"/>
  <c r="X14" i="10"/>
  <c r="R14" i="10"/>
  <c r="Q14" i="10"/>
  <c r="Y13" i="10"/>
  <c r="X13" i="10"/>
  <c r="R13" i="10"/>
  <c r="Q13" i="10"/>
  <c r="Y12" i="10"/>
  <c r="X12" i="10"/>
  <c r="R12" i="10"/>
  <c r="Q12" i="10"/>
  <c r="Y11" i="10"/>
  <c r="X11" i="10"/>
  <c r="R11" i="10"/>
  <c r="Q11" i="10"/>
  <c r="Y10" i="10"/>
  <c r="X10" i="10"/>
  <c r="R10" i="10"/>
  <c r="Q10" i="10"/>
  <c r="Y9" i="10"/>
  <c r="X9" i="10"/>
  <c r="R9" i="10"/>
  <c r="Q9" i="10"/>
  <c r="Y8" i="10"/>
  <c r="X8" i="10"/>
  <c r="R8" i="10"/>
  <c r="Q8" i="10"/>
  <c r="Y7" i="10"/>
  <c r="X7" i="10"/>
  <c r="R7" i="10"/>
  <c r="Q7" i="10"/>
  <c r="Y6" i="10"/>
  <c r="X6" i="10"/>
  <c r="R6" i="10"/>
  <c r="Q6" i="10"/>
  <c r="Y5" i="10"/>
  <c r="X5" i="10"/>
  <c r="R5" i="10"/>
  <c r="Q5" i="10"/>
  <c r="Y4" i="10"/>
  <c r="X4" i="10"/>
  <c r="R4" i="10"/>
  <c r="Q4" i="10"/>
  <c r="Y3" i="10"/>
  <c r="X3" i="10"/>
  <c r="R3" i="10"/>
  <c r="Q3" i="10"/>
  <c r="Y2" i="10"/>
  <c r="X2" i="10"/>
  <c r="R2" i="10"/>
  <c r="Q2" i="10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5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6" i="9"/>
  <c r="V7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521" i="9"/>
  <c r="V522" i="9"/>
  <c r="V523" i="9"/>
  <c r="V524" i="9"/>
  <c r="V525" i="9"/>
  <c r="V526" i="9"/>
  <c r="V527" i="9"/>
  <c r="V528" i="9"/>
  <c r="V529" i="9"/>
  <c r="V530" i="9"/>
  <c r="V531" i="9"/>
  <c r="V532" i="9"/>
  <c r="V533" i="9"/>
  <c r="V534" i="9"/>
  <c r="V535" i="9"/>
  <c r="V536" i="9"/>
  <c r="V537" i="9"/>
  <c r="V538" i="9"/>
  <c r="V539" i="9"/>
  <c r="V540" i="9"/>
  <c r="V541" i="9"/>
  <c r="V542" i="9"/>
  <c r="V543" i="9"/>
  <c r="V544" i="9"/>
  <c r="V545" i="9"/>
  <c r="V546" i="9"/>
  <c r="V547" i="9"/>
  <c r="V548" i="9"/>
  <c r="V549" i="9"/>
  <c r="V550" i="9"/>
  <c r="V551" i="9"/>
  <c r="V552" i="9"/>
  <c r="V553" i="9"/>
  <c r="V554" i="9"/>
  <c r="V555" i="9"/>
  <c r="V556" i="9"/>
  <c r="V557" i="9"/>
  <c r="V558" i="9"/>
  <c r="V559" i="9"/>
  <c r="V560" i="9"/>
  <c r="V561" i="9"/>
  <c r="V562" i="9"/>
  <c r="V563" i="9"/>
  <c r="V564" i="9"/>
  <c r="V565" i="9"/>
  <c r="V566" i="9"/>
  <c r="V567" i="9"/>
  <c r="V568" i="9"/>
  <c r="V569" i="9"/>
  <c r="V570" i="9"/>
  <c r="V571" i="9"/>
  <c r="V572" i="9"/>
  <c r="V573" i="9"/>
  <c r="V574" i="9"/>
  <c r="V575" i="9"/>
  <c r="V576" i="9"/>
  <c r="V577" i="9"/>
  <c r="V578" i="9"/>
  <c r="V579" i="9"/>
  <c r="V580" i="9"/>
  <c r="V581" i="9"/>
  <c r="V582" i="9"/>
  <c r="V583" i="9"/>
  <c r="V584" i="9"/>
  <c r="V585" i="9"/>
  <c r="V586" i="9"/>
  <c r="V587" i="9"/>
  <c r="V588" i="9"/>
  <c r="V589" i="9"/>
  <c r="V590" i="9"/>
  <c r="V591" i="9"/>
  <c r="V592" i="9"/>
  <c r="V593" i="9"/>
  <c r="V594" i="9"/>
  <c r="V595" i="9"/>
  <c r="V596" i="9"/>
  <c r="V597" i="9"/>
  <c r="V598" i="9"/>
  <c r="V599" i="9"/>
  <c r="V600" i="9"/>
  <c r="V601" i="9"/>
  <c r="V602" i="9"/>
  <c r="V603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5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6" i="9"/>
  <c r="U7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Y603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5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6" i="9"/>
  <c r="W7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X603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5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6" i="9"/>
  <c r="P7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03" i="9"/>
  <c r="N603" i="9"/>
  <c r="Q603" i="9"/>
  <c r="O603" i="9"/>
  <c r="M603" i="9"/>
  <c r="L603" i="9"/>
  <c r="K603" i="9"/>
  <c r="Y602" i="9"/>
  <c r="X602" i="9"/>
  <c r="Q602" i="9"/>
  <c r="Y601" i="9"/>
  <c r="X601" i="9"/>
  <c r="Q601" i="9"/>
  <c r="Y600" i="9"/>
  <c r="X600" i="9"/>
  <c r="Q600" i="9"/>
  <c r="Y599" i="9"/>
  <c r="X599" i="9"/>
  <c r="Q599" i="9"/>
  <c r="Y598" i="9"/>
  <c r="X598" i="9"/>
  <c r="Q598" i="9"/>
  <c r="Y597" i="9"/>
  <c r="X597" i="9"/>
  <c r="Q597" i="9"/>
  <c r="Y596" i="9"/>
  <c r="X596" i="9"/>
  <c r="Q596" i="9"/>
  <c r="Y595" i="9"/>
  <c r="X595" i="9"/>
  <c r="Q595" i="9"/>
  <c r="Y594" i="9"/>
  <c r="X594" i="9"/>
  <c r="Q594" i="9"/>
  <c r="Y593" i="9"/>
  <c r="X593" i="9"/>
  <c r="Q593" i="9"/>
  <c r="Y592" i="9"/>
  <c r="X592" i="9"/>
  <c r="Q592" i="9"/>
  <c r="Y591" i="9"/>
  <c r="X591" i="9"/>
  <c r="Q591" i="9"/>
  <c r="Y590" i="9"/>
  <c r="X590" i="9"/>
  <c r="Q590" i="9"/>
  <c r="Y589" i="9"/>
  <c r="X589" i="9"/>
  <c r="Q589" i="9"/>
  <c r="Y588" i="9"/>
  <c r="X588" i="9"/>
  <c r="Q588" i="9"/>
  <c r="Y587" i="9"/>
  <c r="X587" i="9"/>
  <c r="Q587" i="9"/>
  <c r="Y586" i="9"/>
  <c r="X586" i="9"/>
  <c r="Q586" i="9"/>
  <c r="Y585" i="9"/>
  <c r="X585" i="9"/>
  <c r="Q585" i="9"/>
  <c r="Y584" i="9"/>
  <c r="X584" i="9"/>
  <c r="Q584" i="9"/>
  <c r="Y583" i="9"/>
  <c r="X583" i="9"/>
  <c r="Q583" i="9"/>
  <c r="Y582" i="9"/>
  <c r="X582" i="9"/>
  <c r="Q582" i="9"/>
  <c r="Y581" i="9"/>
  <c r="X581" i="9"/>
  <c r="Q581" i="9"/>
  <c r="Y580" i="9"/>
  <c r="X580" i="9"/>
  <c r="Q580" i="9"/>
  <c r="Y579" i="9"/>
  <c r="X579" i="9"/>
  <c r="Q579" i="9"/>
  <c r="Y578" i="9"/>
  <c r="X578" i="9"/>
  <c r="Q578" i="9"/>
  <c r="Y577" i="9"/>
  <c r="X577" i="9"/>
  <c r="Q577" i="9"/>
  <c r="Y576" i="9"/>
  <c r="X576" i="9"/>
  <c r="Q576" i="9"/>
  <c r="Y575" i="9"/>
  <c r="X575" i="9"/>
  <c r="Q575" i="9"/>
  <c r="Y574" i="9"/>
  <c r="X574" i="9"/>
  <c r="Q574" i="9"/>
  <c r="Y573" i="9"/>
  <c r="X573" i="9"/>
  <c r="Q573" i="9"/>
  <c r="Y572" i="9"/>
  <c r="X572" i="9"/>
  <c r="Q572" i="9"/>
  <c r="Y571" i="9"/>
  <c r="X571" i="9"/>
  <c r="Q571" i="9"/>
  <c r="Y570" i="9"/>
  <c r="X570" i="9"/>
  <c r="Q570" i="9"/>
  <c r="Y569" i="9"/>
  <c r="X569" i="9"/>
  <c r="Q569" i="9"/>
  <c r="Y568" i="9"/>
  <c r="X568" i="9"/>
  <c r="Q568" i="9"/>
  <c r="Y567" i="9"/>
  <c r="X567" i="9"/>
  <c r="Q567" i="9"/>
  <c r="Y566" i="9"/>
  <c r="X566" i="9"/>
  <c r="Q566" i="9"/>
  <c r="Y565" i="9"/>
  <c r="X565" i="9"/>
  <c r="Q565" i="9"/>
  <c r="Y564" i="9"/>
  <c r="X564" i="9"/>
  <c r="Q564" i="9"/>
  <c r="Y563" i="9"/>
  <c r="X563" i="9"/>
  <c r="Q563" i="9"/>
  <c r="Y562" i="9"/>
  <c r="X562" i="9"/>
  <c r="Q562" i="9"/>
  <c r="Y561" i="9"/>
  <c r="X561" i="9"/>
  <c r="Q561" i="9"/>
  <c r="Y560" i="9"/>
  <c r="X560" i="9"/>
  <c r="Q560" i="9"/>
  <c r="Y559" i="9"/>
  <c r="X559" i="9"/>
  <c r="Q559" i="9"/>
  <c r="Y558" i="9"/>
  <c r="X558" i="9"/>
  <c r="Q558" i="9"/>
  <c r="Y557" i="9"/>
  <c r="X557" i="9"/>
  <c r="Q557" i="9"/>
  <c r="Y556" i="9"/>
  <c r="X556" i="9"/>
  <c r="Q556" i="9"/>
  <c r="Y555" i="9"/>
  <c r="X555" i="9"/>
  <c r="Q555" i="9"/>
  <c r="Y554" i="9"/>
  <c r="X554" i="9"/>
  <c r="Q554" i="9"/>
  <c r="Y553" i="9"/>
  <c r="X553" i="9"/>
  <c r="Q553" i="9"/>
  <c r="Y552" i="9"/>
  <c r="X552" i="9"/>
  <c r="Q552" i="9"/>
  <c r="Y551" i="9"/>
  <c r="X551" i="9"/>
  <c r="Q551" i="9"/>
  <c r="Y550" i="9"/>
  <c r="X550" i="9"/>
  <c r="Q550" i="9"/>
  <c r="Y549" i="9"/>
  <c r="X549" i="9"/>
  <c r="Q549" i="9"/>
  <c r="Y548" i="9"/>
  <c r="X548" i="9"/>
  <c r="Q548" i="9"/>
  <c r="Y547" i="9"/>
  <c r="X547" i="9"/>
  <c r="Q547" i="9"/>
  <c r="Y546" i="9"/>
  <c r="X546" i="9"/>
  <c r="Q546" i="9"/>
  <c r="Y545" i="9"/>
  <c r="X545" i="9"/>
  <c r="Q545" i="9"/>
  <c r="Y544" i="9"/>
  <c r="X544" i="9"/>
  <c r="Q544" i="9"/>
  <c r="Y543" i="9"/>
  <c r="X543" i="9"/>
  <c r="Q543" i="9"/>
  <c r="Y542" i="9"/>
  <c r="X542" i="9"/>
  <c r="Q542" i="9"/>
  <c r="Y541" i="9"/>
  <c r="X541" i="9"/>
  <c r="Q541" i="9"/>
  <c r="Y540" i="9"/>
  <c r="X540" i="9"/>
  <c r="Q540" i="9"/>
  <c r="Y539" i="9"/>
  <c r="X539" i="9"/>
  <c r="Q539" i="9"/>
  <c r="Y538" i="9"/>
  <c r="X538" i="9"/>
  <c r="Q538" i="9"/>
  <c r="Y537" i="9"/>
  <c r="X537" i="9"/>
  <c r="Q537" i="9"/>
  <c r="Y536" i="9"/>
  <c r="X536" i="9"/>
  <c r="Q536" i="9"/>
  <c r="Y535" i="9"/>
  <c r="X535" i="9"/>
  <c r="Q535" i="9"/>
  <c r="Y534" i="9"/>
  <c r="X534" i="9"/>
  <c r="Q534" i="9"/>
  <c r="Y533" i="9"/>
  <c r="X533" i="9"/>
  <c r="Q533" i="9"/>
  <c r="Y532" i="9"/>
  <c r="X532" i="9"/>
  <c r="Q532" i="9"/>
  <c r="Y531" i="9"/>
  <c r="X531" i="9"/>
  <c r="Q531" i="9"/>
  <c r="Y530" i="9"/>
  <c r="X530" i="9"/>
  <c r="Q530" i="9"/>
  <c r="Y529" i="9"/>
  <c r="X529" i="9"/>
  <c r="Q529" i="9"/>
  <c r="Y528" i="9"/>
  <c r="X528" i="9"/>
  <c r="Q528" i="9"/>
  <c r="Y527" i="9"/>
  <c r="X527" i="9"/>
  <c r="Q527" i="9"/>
  <c r="Y526" i="9"/>
  <c r="X526" i="9"/>
  <c r="Q526" i="9"/>
  <c r="Y525" i="9"/>
  <c r="X525" i="9"/>
  <c r="Q525" i="9"/>
  <c r="Y524" i="9"/>
  <c r="X524" i="9"/>
  <c r="Q524" i="9"/>
  <c r="Y523" i="9"/>
  <c r="X523" i="9"/>
  <c r="Q523" i="9"/>
  <c r="Y522" i="9"/>
  <c r="X522" i="9"/>
  <c r="Q522" i="9"/>
  <c r="Y521" i="9"/>
  <c r="X521" i="9"/>
  <c r="Q521" i="9"/>
  <c r="Y520" i="9"/>
  <c r="X520" i="9"/>
  <c r="Q520" i="9"/>
  <c r="Y519" i="9"/>
  <c r="X519" i="9"/>
  <c r="Q519" i="9"/>
  <c r="Y518" i="9"/>
  <c r="X518" i="9"/>
  <c r="Q518" i="9"/>
  <c r="Y517" i="9"/>
  <c r="X517" i="9"/>
  <c r="Q517" i="9"/>
  <c r="Y516" i="9"/>
  <c r="X516" i="9"/>
  <c r="Q516" i="9"/>
  <c r="Y515" i="9"/>
  <c r="X515" i="9"/>
  <c r="Q515" i="9"/>
  <c r="Y514" i="9"/>
  <c r="X514" i="9"/>
  <c r="Q514" i="9"/>
  <c r="Y513" i="9"/>
  <c r="X513" i="9"/>
  <c r="Q513" i="9"/>
  <c r="Y512" i="9"/>
  <c r="X512" i="9"/>
  <c r="Q512" i="9"/>
  <c r="Y511" i="9"/>
  <c r="X511" i="9"/>
  <c r="Q511" i="9"/>
  <c r="Y510" i="9"/>
  <c r="X510" i="9"/>
  <c r="Q510" i="9"/>
  <c r="Y509" i="9"/>
  <c r="X509" i="9"/>
  <c r="Q509" i="9"/>
  <c r="Y508" i="9"/>
  <c r="X508" i="9"/>
  <c r="Q508" i="9"/>
  <c r="Y507" i="9"/>
  <c r="X507" i="9"/>
  <c r="Q507" i="9"/>
  <c r="Y506" i="9"/>
  <c r="X506" i="9"/>
  <c r="Q506" i="9"/>
  <c r="Y505" i="9"/>
  <c r="X505" i="9"/>
  <c r="Q505" i="9"/>
  <c r="Y504" i="9"/>
  <c r="X504" i="9"/>
  <c r="Q504" i="9"/>
  <c r="Y503" i="9"/>
  <c r="X503" i="9"/>
  <c r="Q503" i="9"/>
  <c r="Y502" i="9"/>
  <c r="X502" i="9"/>
  <c r="Q502" i="9"/>
  <c r="Y501" i="9"/>
  <c r="X501" i="9"/>
  <c r="Q501" i="9"/>
  <c r="Y7" i="9"/>
  <c r="X7" i="9"/>
  <c r="Q7" i="9"/>
  <c r="Y6" i="9"/>
  <c r="X6" i="9"/>
  <c r="Q6" i="9"/>
  <c r="Y500" i="9"/>
  <c r="X500" i="9"/>
  <c r="Q500" i="9"/>
  <c r="Y499" i="9"/>
  <c r="X499" i="9"/>
  <c r="Q499" i="9"/>
  <c r="Y498" i="9"/>
  <c r="X498" i="9"/>
  <c r="Q498" i="9"/>
  <c r="Y497" i="9"/>
  <c r="X497" i="9"/>
  <c r="Q497" i="9"/>
  <c r="Y496" i="9"/>
  <c r="X496" i="9"/>
  <c r="Q496" i="9"/>
  <c r="Y495" i="9"/>
  <c r="X495" i="9"/>
  <c r="Q495" i="9"/>
  <c r="Y494" i="9"/>
  <c r="X494" i="9"/>
  <c r="Q494" i="9"/>
  <c r="Y493" i="9"/>
  <c r="X493" i="9"/>
  <c r="Q493" i="9"/>
  <c r="Y492" i="9"/>
  <c r="X492" i="9"/>
  <c r="Q492" i="9"/>
  <c r="Y491" i="9"/>
  <c r="X491" i="9"/>
  <c r="Q491" i="9"/>
  <c r="Y490" i="9"/>
  <c r="X490" i="9"/>
  <c r="Q490" i="9"/>
  <c r="Y489" i="9"/>
  <c r="X489" i="9"/>
  <c r="Q489" i="9"/>
  <c r="Y488" i="9"/>
  <c r="X488" i="9"/>
  <c r="Q488" i="9"/>
  <c r="Y487" i="9"/>
  <c r="X487" i="9"/>
  <c r="Q487" i="9"/>
  <c r="Y486" i="9"/>
  <c r="X486" i="9"/>
  <c r="Q486" i="9"/>
  <c r="Y485" i="9"/>
  <c r="X485" i="9"/>
  <c r="Q485" i="9"/>
  <c r="Y484" i="9"/>
  <c r="X484" i="9"/>
  <c r="Q484" i="9"/>
  <c r="Y483" i="9"/>
  <c r="X483" i="9"/>
  <c r="Q483" i="9"/>
  <c r="Y482" i="9"/>
  <c r="X482" i="9"/>
  <c r="Q482" i="9"/>
  <c r="Y481" i="9"/>
  <c r="X481" i="9"/>
  <c r="Q481" i="9"/>
  <c r="Y480" i="9"/>
  <c r="X480" i="9"/>
  <c r="Q480" i="9"/>
  <c r="Y479" i="9"/>
  <c r="X479" i="9"/>
  <c r="Q479" i="9"/>
  <c r="Y478" i="9"/>
  <c r="X478" i="9"/>
  <c r="Q478" i="9"/>
  <c r="Y477" i="9"/>
  <c r="X477" i="9"/>
  <c r="Q477" i="9"/>
  <c r="Y476" i="9"/>
  <c r="X476" i="9"/>
  <c r="Q476" i="9"/>
  <c r="Y475" i="9"/>
  <c r="X475" i="9"/>
  <c r="Q475" i="9"/>
  <c r="Y474" i="9"/>
  <c r="X474" i="9"/>
  <c r="Q474" i="9"/>
  <c r="Y473" i="9"/>
  <c r="X473" i="9"/>
  <c r="Q473" i="9"/>
  <c r="Y472" i="9"/>
  <c r="X472" i="9"/>
  <c r="Q472" i="9"/>
  <c r="Y471" i="9"/>
  <c r="X471" i="9"/>
  <c r="Q471" i="9"/>
  <c r="Y470" i="9"/>
  <c r="X470" i="9"/>
  <c r="Q470" i="9"/>
  <c r="Y469" i="9"/>
  <c r="X469" i="9"/>
  <c r="Q469" i="9"/>
  <c r="Y468" i="9"/>
  <c r="X468" i="9"/>
  <c r="Q468" i="9"/>
  <c r="Y467" i="9"/>
  <c r="X467" i="9"/>
  <c r="Q467" i="9"/>
  <c r="Y466" i="9"/>
  <c r="X466" i="9"/>
  <c r="Q466" i="9"/>
  <c r="Y465" i="9"/>
  <c r="X465" i="9"/>
  <c r="Q465" i="9"/>
  <c r="Y464" i="9"/>
  <c r="X464" i="9"/>
  <c r="Q464" i="9"/>
  <c r="Y5" i="9"/>
  <c r="X5" i="9"/>
  <c r="Q5" i="9"/>
  <c r="Y463" i="9"/>
  <c r="X463" i="9"/>
  <c r="Q463" i="9"/>
  <c r="Y462" i="9"/>
  <c r="X462" i="9"/>
  <c r="Q462" i="9"/>
  <c r="Y461" i="9"/>
  <c r="X461" i="9"/>
  <c r="Q461" i="9"/>
  <c r="Y460" i="9"/>
  <c r="X460" i="9"/>
  <c r="Q460" i="9"/>
  <c r="Y459" i="9"/>
  <c r="X459" i="9"/>
  <c r="Q459" i="9"/>
  <c r="Y458" i="9"/>
  <c r="X458" i="9"/>
  <c r="Q458" i="9"/>
  <c r="Y457" i="9"/>
  <c r="X457" i="9"/>
  <c r="Q457" i="9"/>
  <c r="Y456" i="9"/>
  <c r="X456" i="9"/>
  <c r="Q456" i="9"/>
  <c r="Y455" i="9"/>
  <c r="X455" i="9"/>
  <c r="Q455" i="9"/>
  <c r="Y454" i="9"/>
  <c r="X454" i="9"/>
  <c r="Q454" i="9"/>
  <c r="Y453" i="9"/>
  <c r="X453" i="9"/>
  <c r="Q453" i="9"/>
  <c r="Y452" i="9"/>
  <c r="X452" i="9"/>
  <c r="Q452" i="9"/>
  <c r="Y451" i="9"/>
  <c r="X451" i="9"/>
  <c r="Q451" i="9"/>
  <c r="Y450" i="9"/>
  <c r="X450" i="9"/>
  <c r="Q450" i="9"/>
  <c r="Y449" i="9"/>
  <c r="X449" i="9"/>
  <c r="Q449" i="9"/>
  <c r="Y448" i="9"/>
  <c r="X448" i="9"/>
  <c r="Q448" i="9"/>
  <c r="Y447" i="9"/>
  <c r="X447" i="9"/>
  <c r="Q447" i="9"/>
  <c r="Y446" i="9"/>
  <c r="X446" i="9"/>
  <c r="Q446" i="9"/>
  <c r="Y445" i="9"/>
  <c r="X445" i="9"/>
  <c r="Q445" i="9"/>
  <c r="Y444" i="9"/>
  <c r="X444" i="9"/>
  <c r="Q444" i="9"/>
  <c r="Y443" i="9"/>
  <c r="X443" i="9"/>
  <c r="Q443" i="9"/>
  <c r="Y442" i="9"/>
  <c r="X442" i="9"/>
  <c r="Q442" i="9"/>
  <c r="Y441" i="9"/>
  <c r="X441" i="9"/>
  <c r="Q441" i="9"/>
  <c r="Y440" i="9"/>
  <c r="X440" i="9"/>
  <c r="Q440" i="9"/>
  <c r="Y439" i="9"/>
  <c r="X439" i="9"/>
  <c r="Q439" i="9"/>
  <c r="Y438" i="9"/>
  <c r="X438" i="9"/>
  <c r="Q438" i="9"/>
  <c r="Y437" i="9"/>
  <c r="X437" i="9"/>
  <c r="Q437" i="9"/>
  <c r="Y436" i="9"/>
  <c r="X436" i="9"/>
  <c r="Q436" i="9"/>
  <c r="Y435" i="9"/>
  <c r="X435" i="9"/>
  <c r="Q435" i="9"/>
  <c r="Y434" i="9"/>
  <c r="X434" i="9"/>
  <c r="Q434" i="9"/>
  <c r="Y433" i="9"/>
  <c r="X433" i="9"/>
  <c r="Q433" i="9"/>
  <c r="Y432" i="9"/>
  <c r="X432" i="9"/>
  <c r="Q432" i="9"/>
  <c r="Y431" i="9"/>
  <c r="X431" i="9"/>
  <c r="Q431" i="9"/>
  <c r="Y430" i="9"/>
  <c r="X430" i="9"/>
  <c r="Q430" i="9"/>
  <c r="Y429" i="9"/>
  <c r="X429" i="9"/>
  <c r="Q429" i="9"/>
  <c r="Y428" i="9"/>
  <c r="X428" i="9"/>
  <c r="Q428" i="9"/>
  <c r="Y427" i="9"/>
  <c r="X427" i="9"/>
  <c r="Q427" i="9"/>
  <c r="Y426" i="9"/>
  <c r="X426" i="9"/>
  <c r="Q426" i="9"/>
  <c r="Y425" i="9"/>
  <c r="X425" i="9"/>
  <c r="Q425" i="9"/>
  <c r="Y424" i="9"/>
  <c r="X424" i="9"/>
  <c r="Q424" i="9"/>
  <c r="Y423" i="9"/>
  <c r="X423" i="9"/>
  <c r="Q423" i="9"/>
  <c r="Y422" i="9"/>
  <c r="X422" i="9"/>
  <c r="Q422" i="9"/>
  <c r="Y421" i="9"/>
  <c r="X421" i="9"/>
  <c r="Q421" i="9"/>
  <c r="Y420" i="9"/>
  <c r="X420" i="9"/>
  <c r="Q420" i="9"/>
  <c r="Y419" i="9"/>
  <c r="X419" i="9"/>
  <c r="Q419" i="9"/>
  <c r="Y418" i="9"/>
  <c r="X418" i="9"/>
  <c r="Q418" i="9"/>
  <c r="Y417" i="9"/>
  <c r="X417" i="9"/>
  <c r="Q417" i="9"/>
  <c r="Y416" i="9"/>
  <c r="X416" i="9"/>
  <c r="Q416" i="9"/>
  <c r="Y415" i="9"/>
  <c r="X415" i="9"/>
  <c r="Q415" i="9"/>
  <c r="Y414" i="9"/>
  <c r="X414" i="9"/>
  <c r="Q414" i="9"/>
  <c r="Y413" i="9"/>
  <c r="X413" i="9"/>
  <c r="Q413" i="9"/>
  <c r="Y412" i="9"/>
  <c r="X412" i="9"/>
  <c r="Q412" i="9"/>
  <c r="Y411" i="9"/>
  <c r="X411" i="9"/>
  <c r="Q411" i="9"/>
  <c r="Y410" i="9"/>
  <c r="X410" i="9"/>
  <c r="Q410" i="9"/>
  <c r="Y409" i="9"/>
  <c r="X409" i="9"/>
  <c r="Q409" i="9"/>
  <c r="Y408" i="9"/>
  <c r="X408" i="9"/>
  <c r="Q408" i="9"/>
  <c r="Y407" i="9"/>
  <c r="X407" i="9"/>
  <c r="Q407" i="9"/>
  <c r="Y406" i="9"/>
  <c r="X406" i="9"/>
  <c r="Q406" i="9"/>
  <c r="Y405" i="9"/>
  <c r="X405" i="9"/>
  <c r="Q405" i="9"/>
  <c r="Y404" i="9"/>
  <c r="X404" i="9"/>
  <c r="Q404" i="9"/>
  <c r="Y4" i="9"/>
  <c r="X4" i="9"/>
  <c r="Q4" i="9"/>
  <c r="Y403" i="9"/>
  <c r="X403" i="9"/>
  <c r="Q403" i="9"/>
  <c r="Y402" i="9"/>
  <c r="X402" i="9"/>
  <c r="Q402" i="9"/>
  <c r="Y401" i="9"/>
  <c r="X401" i="9"/>
  <c r="Q401" i="9"/>
  <c r="Y400" i="9"/>
  <c r="X400" i="9"/>
  <c r="Q400" i="9"/>
  <c r="Y399" i="9"/>
  <c r="X399" i="9"/>
  <c r="Q399" i="9"/>
  <c r="Y398" i="9"/>
  <c r="X398" i="9"/>
  <c r="Q398" i="9"/>
  <c r="Y397" i="9"/>
  <c r="X397" i="9"/>
  <c r="Q397" i="9"/>
  <c r="Y396" i="9"/>
  <c r="X396" i="9"/>
  <c r="Q396" i="9"/>
  <c r="Y395" i="9"/>
  <c r="X395" i="9"/>
  <c r="Q395" i="9"/>
  <c r="Y394" i="9"/>
  <c r="X394" i="9"/>
  <c r="Q394" i="9"/>
  <c r="Y393" i="9"/>
  <c r="X393" i="9"/>
  <c r="Q393" i="9"/>
  <c r="Y392" i="9"/>
  <c r="X392" i="9"/>
  <c r="Q392" i="9"/>
  <c r="Y391" i="9"/>
  <c r="X391" i="9"/>
  <c r="Q391" i="9"/>
  <c r="Y390" i="9"/>
  <c r="X390" i="9"/>
  <c r="Q390" i="9"/>
  <c r="Y389" i="9"/>
  <c r="X389" i="9"/>
  <c r="Q389" i="9"/>
  <c r="Y388" i="9"/>
  <c r="X388" i="9"/>
  <c r="Q388" i="9"/>
  <c r="Y387" i="9"/>
  <c r="X387" i="9"/>
  <c r="Q387" i="9"/>
  <c r="Y386" i="9"/>
  <c r="X386" i="9"/>
  <c r="Q386" i="9"/>
  <c r="Y385" i="9"/>
  <c r="X385" i="9"/>
  <c r="Q385" i="9"/>
  <c r="Y384" i="9"/>
  <c r="X384" i="9"/>
  <c r="Q384" i="9"/>
  <c r="Y383" i="9"/>
  <c r="X383" i="9"/>
  <c r="Q383" i="9"/>
  <c r="Y382" i="9"/>
  <c r="X382" i="9"/>
  <c r="Q382" i="9"/>
  <c r="Y381" i="9"/>
  <c r="X381" i="9"/>
  <c r="Q381" i="9"/>
  <c r="Y380" i="9"/>
  <c r="X380" i="9"/>
  <c r="Q380" i="9"/>
  <c r="Y379" i="9"/>
  <c r="X379" i="9"/>
  <c r="Q379" i="9"/>
  <c r="Y378" i="9"/>
  <c r="X378" i="9"/>
  <c r="Q378" i="9"/>
  <c r="Y377" i="9"/>
  <c r="X377" i="9"/>
  <c r="Q377" i="9"/>
  <c r="Y376" i="9"/>
  <c r="X376" i="9"/>
  <c r="Q376" i="9"/>
  <c r="Y375" i="9"/>
  <c r="X375" i="9"/>
  <c r="Q375" i="9"/>
  <c r="Y374" i="9"/>
  <c r="X374" i="9"/>
  <c r="Q374" i="9"/>
  <c r="Y373" i="9"/>
  <c r="X373" i="9"/>
  <c r="Q373" i="9"/>
  <c r="Y372" i="9"/>
  <c r="X372" i="9"/>
  <c r="Q372" i="9"/>
  <c r="Y371" i="9"/>
  <c r="X371" i="9"/>
  <c r="Q371" i="9"/>
  <c r="Y370" i="9"/>
  <c r="X370" i="9"/>
  <c r="Q370" i="9"/>
  <c r="Y369" i="9"/>
  <c r="X369" i="9"/>
  <c r="Q369" i="9"/>
  <c r="Y368" i="9"/>
  <c r="X368" i="9"/>
  <c r="Q368" i="9"/>
  <c r="Y3" i="9"/>
  <c r="X3" i="9"/>
  <c r="Q3" i="9"/>
  <c r="Y367" i="9"/>
  <c r="X367" i="9"/>
  <c r="Q367" i="9"/>
  <c r="Y366" i="9"/>
  <c r="X366" i="9"/>
  <c r="Q366" i="9"/>
  <c r="Y365" i="9"/>
  <c r="X365" i="9"/>
  <c r="Q365" i="9"/>
  <c r="Y364" i="9"/>
  <c r="X364" i="9"/>
  <c r="Q364" i="9"/>
  <c r="Y363" i="9"/>
  <c r="X363" i="9"/>
  <c r="Q363" i="9"/>
  <c r="Y362" i="9"/>
  <c r="X362" i="9"/>
  <c r="Q362" i="9"/>
  <c r="Y361" i="9"/>
  <c r="X361" i="9"/>
  <c r="Q361" i="9"/>
  <c r="Y360" i="9"/>
  <c r="X360" i="9"/>
  <c r="Q360" i="9"/>
  <c r="Y359" i="9"/>
  <c r="X359" i="9"/>
  <c r="Q359" i="9"/>
  <c r="Y358" i="9"/>
  <c r="X358" i="9"/>
  <c r="Q358" i="9"/>
  <c r="Y357" i="9"/>
  <c r="X357" i="9"/>
  <c r="Q357" i="9"/>
  <c r="Y356" i="9"/>
  <c r="X356" i="9"/>
  <c r="Q356" i="9"/>
  <c r="Y355" i="9"/>
  <c r="X355" i="9"/>
  <c r="Q355" i="9"/>
  <c r="Y354" i="9"/>
  <c r="X354" i="9"/>
  <c r="Q354" i="9"/>
  <c r="Y353" i="9"/>
  <c r="X353" i="9"/>
  <c r="Q353" i="9"/>
  <c r="Y352" i="9"/>
  <c r="X352" i="9"/>
  <c r="Q352" i="9"/>
  <c r="Y351" i="9"/>
  <c r="X351" i="9"/>
  <c r="Q351" i="9"/>
  <c r="Y350" i="9"/>
  <c r="X350" i="9"/>
  <c r="Q350" i="9"/>
  <c r="Y349" i="9"/>
  <c r="X349" i="9"/>
  <c r="Q349" i="9"/>
  <c r="Y348" i="9"/>
  <c r="X348" i="9"/>
  <c r="Q348" i="9"/>
  <c r="Y347" i="9"/>
  <c r="X347" i="9"/>
  <c r="Q347" i="9"/>
  <c r="Y346" i="9"/>
  <c r="X346" i="9"/>
  <c r="Q346" i="9"/>
  <c r="Y345" i="9"/>
  <c r="X345" i="9"/>
  <c r="Q345" i="9"/>
  <c r="Y344" i="9"/>
  <c r="X344" i="9"/>
  <c r="Q344" i="9"/>
  <c r="Y343" i="9"/>
  <c r="X343" i="9"/>
  <c r="Q343" i="9"/>
  <c r="Y342" i="9"/>
  <c r="X342" i="9"/>
  <c r="Q342" i="9"/>
  <c r="Y341" i="9"/>
  <c r="X341" i="9"/>
  <c r="Q341" i="9"/>
  <c r="Y340" i="9"/>
  <c r="X340" i="9"/>
  <c r="Q340" i="9"/>
  <c r="Y339" i="9"/>
  <c r="X339" i="9"/>
  <c r="Q339" i="9"/>
  <c r="Y338" i="9"/>
  <c r="X338" i="9"/>
  <c r="Q338" i="9"/>
  <c r="Y337" i="9"/>
  <c r="X337" i="9"/>
  <c r="Q337" i="9"/>
  <c r="Y336" i="9"/>
  <c r="X336" i="9"/>
  <c r="Q336" i="9"/>
  <c r="Y335" i="9"/>
  <c r="X335" i="9"/>
  <c r="Q335" i="9"/>
  <c r="Y334" i="9"/>
  <c r="X334" i="9"/>
  <c r="Q334" i="9"/>
  <c r="Y333" i="9"/>
  <c r="X333" i="9"/>
  <c r="Q333" i="9"/>
  <c r="Y332" i="9"/>
  <c r="X332" i="9"/>
  <c r="Q332" i="9"/>
  <c r="Y331" i="9"/>
  <c r="X331" i="9"/>
  <c r="Q331" i="9"/>
  <c r="Y330" i="9"/>
  <c r="X330" i="9"/>
  <c r="Q330" i="9"/>
  <c r="Y329" i="9"/>
  <c r="X329" i="9"/>
  <c r="Q329" i="9"/>
  <c r="Y328" i="9"/>
  <c r="X328" i="9"/>
  <c r="Q328" i="9"/>
  <c r="Y327" i="9"/>
  <c r="X327" i="9"/>
  <c r="Q327" i="9"/>
  <c r="Y326" i="9"/>
  <c r="X326" i="9"/>
  <c r="Q326" i="9"/>
  <c r="Y325" i="9"/>
  <c r="X325" i="9"/>
  <c r="Q325" i="9"/>
  <c r="Y324" i="9"/>
  <c r="X324" i="9"/>
  <c r="Q324" i="9"/>
  <c r="Y323" i="9"/>
  <c r="X323" i="9"/>
  <c r="Q323" i="9"/>
  <c r="Y322" i="9"/>
  <c r="X322" i="9"/>
  <c r="Q322" i="9"/>
  <c r="Y321" i="9"/>
  <c r="X321" i="9"/>
  <c r="Q321" i="9"/>
  <c r="Y320" i="9"/>
  <c r="X320" i="9"/>
  <c r="Q320" i="9"/>
  <c r="Y319" i="9"/>
  <c r="X319" i="9"/>
  <c r="Q319" i="9"/>
  <c r="Y318" i="9"/>
  <c r="X318" i="9"/>
  <c r="Q318" i="9"/>
  <c r="Y317" i="9"/>
  <c r="X317" i="9"/>
  <c r="Q317" i="9"/>
  <c r="Y316" i="9"/>
  <c r="X316" i="9"/>
  <c r="Q316" i="9"/>
  <c r="Y315" i="9"/>
  <c r="X315" i="9"/>
  <c r="Q315" i="9"/>
  <c r="Y314" i="9"/>
  <c r="X314" i="9"/>
  <c r="Q314" i="9"/>
  <c r="Y313" i="9"/>
  <c r="X313" i="9"/>
  <c r="Q313" i="9"/>
  <c r="Y312" i="9"/>
  <c r="X312" i="9"/>
  <c r="Q312" i="9"/>
  <c r="Y311" i="9"/>
  <c r="X311" i="9"/>
  <c r="Q311" i="9"/>
  <c r="Y310" i="9"/>
  <c r="X310" i="9"/>
  <c r="Q310" i="9"/>
  <c r="Y309" i="9"/>
  <c r="X309" i="9"/>
  <c r="Q309" i="9"/>
  <c r="Y308" i="9"/>
  <c r="X308" i="9"/>
  <c r="Q308" i="9"/>
  <c r="Y307" i="9"/>
  <c r="X307" i="9"/>
  <c r="Q307" i="9"/>
  <c r="Y306" i="9"/>
  <c r="X306" i="9"/>
  <c r="Q306" i="9"/>
  <c r="Y305" i="9"/>
  <c r="X305" i="9"/>
  <c r="Q305" i="9"/>
  <c r="Y304" i="9"/>
  <c r="X304" i="9"/>
  <c r="Q304" i="9"/>
  <c r="Y303" i="9"/>
  <c r="X303" i="9"/>
  <c r="Q303" i="9"/>
  <c r="Y302" i="9"/>
  <c r="X302" i="9"/>
  <c r="Q302" i="9"/>
  <c r="Y301" i="9"/>
  <c r="X301" i="9"/>
  <c r="Q301" i="9"/>
  <c r="Y300" i="9"/>
  <c r="X300" i="9"/>
  <c r="Q300" i="9"/>
  <c r="Y299" i="9"/>
  <c r="X299" i="9"/>
  <c r="Q299" i="9"/>
  <c r="Y298" i="9"/>
  <c r="X298" i="9"/>
  <c r="Q298" i="9"/>
  <c r="Y297" i="9"/>
  <c r="X297" i="9"/>
  <c r="Q297" i="9"/>
  <c r="Y296" i="9"/>
  <c r="X296" i="9"/>
  <c r="Q296" i="9"/>
  <c r="Y295" i="9"/>
  <c r="X295" i="9"/>
  <c r="Q295" i="9"/>
  <c r="Y294" i="9"/>
  <c r="X294" i="9"/>
  <c r="Q294" i="9"/>
  <c r="Y293" i="9"/>
  <c r="X293" i="9"/>
  <c r="Q293" i="9"/>
  <c r="Y292" i="9"/>
  <c r="X292" i="9"/>
  <c r="Q292" i="9"/>
  <c r="Y291" i="9"/>
  <c r="X291" i="9"/>
  <c r="Q291" i="9"/>
  <c r="Y290" i="9"/>
  <c r="X290" i="9"/>
  <c r="Q290" i="9"/>
  <c r="Y289" i="9"/>
  <c r="X289" i="9"/>
  <c r="Q289" i="9"/>
  <c r="Y288" i="9"/>
  <c r="X288" i="9"/>
  <c r="Q288" i="9"/>
  <c r="Y287" i="9"/>
  <c r="X287" i="9"/>
  <c r="Q287" i="9"/>
  <c r="Y286" i="9"/>
  <c r="X286" i="9"/>
  <c r="Q286" i="9"/>
  <c r="Y285" i="9"/>
  <c r="X285" i="9"/>
  <c r="Q285" i="9"/>
  <c r="Y284" i="9"/>
  <c r="X284" i="9"/>
  <c r="Q284" i="9"/>
  <c r="Y283" i="9"/>
  <c r="X283" i="9"/>
  <c r="Q283" i="9"/>
  <c r="Y282" i="9"/>
  <c r="X282" i="9"/>
  <c r="Q282" i="9"/>
  <c r="Y281" i="9"/>
  <c r="X281" i="9"/>
  <c r="Q281" i="9"/>
  <c r="Y280" i="9"/>
  <c r="X280" i="9"/>
  <c r="Q280" i="9"/>
  <c r="Y279" i="9"/>
  <c r="X279" i="9"/>
  <c r="Q279" i="9"/>
  <c r="Y278" i="9"/>
  <c r="X278" i="9"/>
  <c r="Q278" i="9"/>
  <c r="Y277" i="9"/>
  <c r="X277" i="9"/>
  <c r="Q277" i="9"/>
  <c r="Y276" i="9"/>
  <c r="X276" i="9"/>
  <c r="Q276" i="9"/>
  <c r="Y275" i="9"/>
  <c r="X275" i="9"/>
  <c r="Q275" i="9"/>
  <c r="Y274" i="9"/>
  <c r="X274" i="9"/>
  <c r="Q274" i="9"/>
  <c r="Y273" i="9"/>
  <c r="X273" i="9"/>
  <c r="Q273" i="9"/>
  <c r="Y272" i="9"/>
  <c r="X272" i="9"/>
  <c r="Q272" i="9"/>
  <c r="Y271" i="9"/>
  <c r="X271" i="9"/>
  <c r="Q271" i="9"/>
  <c r="Y270" i="9"/>
  <c r="X270" i="9"/>
  <c r="Q270" i="9"/>
  <c r="Y269" i="9"/>
  <c r="X269" i="9"/>
  <c r="Q269" i="9"/>
  <c r="Y268" i="9"/>
  <c r="X268" i="9"/>
  <c r="Q268" i="9"/>
  <c r="Y267" i="9"/>
  <c r="X267" i="9"/>
  <c r="Q267" i="9"/>
  <c r="Y266" i="9"/>
  <c r="X266" i="9"/>
  <c r="Q266" i="9"/>
  <c r="Y265" i="9"/>
  <c r="X265" i="9"/>
  <c r="Q265" i="9"/>
  <c r="Y264" i="9"/>
  <c r="X264" i="9"/>
  <c r="Q264" i="9"/>
  <c r="Y263" i="9"/>
  <c r="X263" i="9"/>
  <c r="Q263" i="9"/>
  <c r="Y262" i="9"/>
  <c r="X262" i="9"/>
  <c r="Q262" i="9"/>
  <c r="Y261" i="9"/>
  <c r="X261" i="9"/>
  <c r="Q261" i="9"/>
  <c r="Y260" i="9"/>
  <c r="X260" i="9"/>
  <c r="Q260" i="9"/>
  <c r="Y259" i="9"/>
  <c r="X259" i="9"/>
  <c r="Q259" i="9"/>
  <c r="Y258" i="9"/>
  <c r="X258" i="9"/>
  <c r="Q258" i="9"/>
  <c r="Y257" i="9"/>
  <c r="X257" i="9"/>
  <c r="Q257" i="9"/>
  <c r="Y256" i="9"/>
  <c r="X256" i="9"/>
  <c r="Q256" i="9"/>
  <c r="Y255" i="9"/>
  <c r="X255" i="9"/>
  <c r="Q255" i="9"/>
  <c r="Y254" i="9"/>
  <c r="X254" i="9"/>
  <c r="Q254" i="9"/>
  <c r="Y253" i="9"/>
  <c r="X253" i="9"/>
  <c r="Q253" i="9"/>
  <c r="Y252" i="9"/>
  <c r="X252" i="9"/>
  <c r="Q252" i="9"/>
  <c r="Y251" i="9"/>
  <c r="X251" i="9"/>
  <c r="Q251" i="9"/>
  <c r="Y250" i="9"/>
  <c r="X250" i="9"/>
  <c r="Q250" i="9"/>
  <c r="Y249" i="9"/>
  <c r="X249" i="9"/>
  <c r="Q249" i="9"/>
  <c r="Y248" i="9"/>
  <c r="X248" i="9"/>
  <c r="Q248" i="9"/>
  <c r="Y247" i="9"/>
  <c r="X247" i="9"/>
  <c r="Q247" i="9"/>
  <c r="Y246" i="9"/>
  <c r="X246" i="9"/>
  <c r="Q246" i="9"/>
  <c r="Y245" i="9"/>
  <c r="X245" i="9"/>
  <c r="Q245" i="9"/>
  <c r="Y244" i="9"/>
  <c r="X244" i="9"/>
  <c r="Q244" i="9"/>
  <c r="Y243" i="9"/>
  <c r="X243" i="9"/>
  <c r="Q243" i="9"/>
  <c r="Y242" i="9"/>
  <c r="X242" i="9"/>
  <c r="Q242" i="9"/>
  <c r="Y241" i="9"/>
  <c r="X241" i="9"/>
  <c r="Q241" i="9"/>
  <c r="Y240" i="9"/>
  <c r="X240" i="9"/>
  <c r="Q240" i="9"/>
  <c r="Y239" i="9"/>
  <c r="X239" i="9"/>
  <c r="Q239" i="9"/>
  <c r="Y238" i="9"/>
  <c r="X238" i="9"/>
  <c r="Q238" i="9"/>
  <c r="Y237" i="9"/>
  <c r="X237" i="9"/>
  <c r="Q237" i="9"/>
  <c r="Y236" i="9"/>
  <c r="X236" i="9"/>
  <c r="Q236" i="9"/>
  <c r="Y235" i="9"/>
  <c r="X235" i="9"/>
  <c r="Q235" i="9"/>
  <c r="Y234" i="9"/>
  <c r="X234" i="9"/>
  <c r="Q234" i="9"/>
  <c r="Y233" i="9"/>
  <c r="X233" i="9"/>
  <c r="Q233" i="9"/>
  <c r="Y232" i="9"/>
  <c r="X232" i="9"/>
  <c r="Q232" i="9"/>
  <c r="Y231" i="9"/>
  <c r="X231" i="9"/>
  <c r="Q231" i="9"/>
  <c r="Y230" i="9"/>
  <c r="X230" i="9"/>
  <c r="Q230" i="9"/>
  <c r="Y229" i="9"/>
  <c r="X229" i="9"/>
  <c r="Q229" i="9"/>
  <c r="Y228" i="9"/>
  <c r="X228" i="9"/>
  <c r="Q228" i="9"/>
  <c r="Y227" i="9"/>
  <c r="X227" i="9"/>
  <c r="Q227" i="9"/>
  <c r="Y226" i="9"/>
  <c r="X226" i="9"/>
  <c r="Q226" i="9"/>
  <c r="Y225" i="9"/>
  <c r="X225" i="9"/>
  <c r="Q225" i="9"/>
  <c r="Y224" i="9"/>
  <c r="X224" i="9"/>
  <c r="Q224" i="9"/>
  <c r="Y223" i="9"/>
  <c r="X223" i="9"/>
  <c r="Q223" i="9"/>
  <c r="Y222" i="9"/>
  <c r="X222" i="9"/>
  <c r="Q222" i="9"/>
  <c r="Y221" i="9"/>
  <c r="X221" i="9"/>
  <c r="Q221" i="9"/>
  <c r="Y220" i="9"/>
  <c r="X220" i="9"/>
  <c r="Q220" i="9"/>
  <c r="Y219" i="9"/>
  <c r="X219" i="9"/>
  <c r="Q219" i="9"/>
  <c r="Y218" i="9"/>
  <c r="X218" i="9"/>
  <c r="Q218" i="9"/>
  <c r="Y217" i="9"/>
  <c r="X217" i="9"/>
  <c r="Q217" i="9"/>
  <c r="Y216" i="9"/>
  <c r="X216" i="9"/>
  <c r="Q216" i="9"/>
  <c r="Y215" i="9"/>
  <c r="X215" i="9"/>
  <c r="Q215" i="9"/>
  <c r="Y214" i="9"/>
  <c r="X214" i="9"/>
  <c r="Q214" i="9"/>
  <c r="Y213" i="9"/>
  <c r="X213" i="9"/>
  <c r="Q213" i="9"/>
  <c r="Y212" i="9"/>
  <c r="X212" i="9"/>
  <c r="Q212" i="9"/>
  <c r="Y211" i="9"/>
  <c r="X211" i="9"/>
  <c r="Q211" i="9"/>
  <c r="Y210" i="9"/>
  <c r="X210" i="9"/>
  <c r="Q210" i="9"/>
  <c r="Y209" i="9"/>
  <c r="X209" i="9"/>
  <c r="Q209" i="9"/>
  <c r="Y208" i="9"/>
  <c r="X208" i="9"/>
  <c r="Q208" i="9"/>
  <c r="Y207" i="9"/>
  <c r="X207" i="9"/>
  <c r="Q207" i="9"/>
  <c r="Y206" i="9"/>
  <c r="X206" i="9"/>
  <c r="Q206" i="9"/>
  <c r="Y205" i="9"/>
  <c r="X205" i="9"/>
  <c r="Q205" i="9"/>
  <c r="Y204" i="9"/>
  <c r="X204" i="9"/>
  <c r="Q204" i="9"/>
  <c r="Y203" i="9"/>
  <c r="X203" i="9"/>
  <c r="Q203" i="9"/>
  <c r="Y202" i="9"/>
  <c r="X202" i="9"/>
  <c r="Q202" i="9"/>
  <c r="Y201" i="9"/>
  <c r="X201" i="9"/>
  <c r="Q201" i="9"/>
  <c r="Y200" i="9"/>
  <c r="X200" i="9"/>
  <c r="Q200" i="9"/>
  <c r="Y199" i="9"/>
  <c r="X199" i="9"/>
  <c r="Q199" i="9"/>
  <c r="Y198" i="9"/>
  <c r="X198" i="9"/>
  <c r="Q198" i="9"/>
  <c r="Y197" i="9"/>
  <c r="X197" i="9"/>
  <c r="Q197" i="9"/>
  <c r="Y196" i="9"/>
  <c r="X196" i="9"/>
  <c r="Q196" i="9"/>
  <c r="Y195" i="9"/>
  <c r="X195" i="9"/>
  <c r="Q195" i="9"/>
  <c r="Y194" i="9"/>
  <c r="X194" i="9"/>
  <c r="Q194" i="9"/>
  <c r="Y193" i="9"/>
  <c r="X193" i="9"/>
  <c r="Q193" i="9"/>
  <c r="Y192" i="9"/>
  <c r="X192" i="9"/>
  <c r="Q192" i="9"/>
  <c r="Y191" i="9"/>
  <c r="X191" i="9"/>
  <c r="Q191" i="9"/>
  <c r="Y190" i="9"/>
  <c r="X190" i="9"/>
  <c r="Q190" i="9"/>
  <c r="Y189" i="9"/>
  <c r="X189" i="9"/>
  <c r="Q189" i="9"/>
  <c r="Y188" i="9"/>
  <c r="X188" i="9"/>
  <c r="Q188" i="9"/>
  <c r="Y187" i="9"/>
  <c r="X187" i="9"/>
  <c r="Q187" i="9"/>
  <c r="Y186" i="9"/>
  <c r="X186" i="9"/>
  <c r="Q186" i="9"/>
  <c r="Y185" i="9"/>
  <c r="X185" i="9"/>
  <c r="Q185" i="9"/>
  <c r="Y184" i="9"/>
  <c r="X184" i="9"/>
  <c r="Q184" i="9"/>
  <c r="Y183" i="9"/>
  <c r="X183" i="9"/>
  <c r="Q183" i="9"/>
  <c r="Y182" i="9"/>
  <c r="X182" i="9"/>
  <c r="Q182" i="9"/>
  <c r="Y181" i="9"/>
  <c r="X181" i="9"/>
  <c r="Q181" i="9"/>
  <c r="Y180" i="9"/>
  <c r="X180" i="9"/>
  <c r="Q180" i="9"/>
  <c r="Y179" i="9"/>
  <c r="X179" i="9"/>
  <c r="Q179" i="9"/>
  <c r="Y178" i="9"/>
  <c r="X178" i="9"/>
  <c r="Q178" i="9"/>
  <c r="Y177" i="9"/>
  <c r="X177" i="9"/>
  <c r="Q177" i="9"/>
  <c r="Y176" i="9"/>
  <c r="X176" i="9"/>
  <c r="Q176" i="9"/>
  <c r="Y175" i="9"/>
  <c r="X175" i="9"/>
  <c r="Q175" i="9"/>
  <c r="Y174" i="9"/>
  <c r="X174" i="9"/>
  <c r="Q174" i="9"/>
  <c r="Y173" i="9"/>
  <c r="X173" i="9"/>
  <c r="Q173" i="9"/>
  <c r="Y172" i="9"/>
  <c r="X172" i="9"/>
  <c r="Q172" i="9"/>
  <c r="Y171" i="9"/>
  <c r="X171" i="9"/>
  <c r="Q171" i="9"/>
  <c r="Y170" i="9"/>
  <c r="X170" i="9"/>
  <c r="Q170" i="9"/>
  <c r="Y169" i="9"/>
  <c r="X169" i="9"/>
  <c r="Q169" i="9"/>
  <c r="Y168" i="9"/>
  <c r="X168" i="9"/>
  <c r="Q168" i="9"/>
  <c r="Y167" i="9"/>
  <c r="X167" i="9"/>
  <c r="Q167" i="9"/>
  <c r="Y166" i="9"/>
  <c r="X166" i="9"/>
  <c r="Q166" i="9"/>
  <c r="Y165" i="9"/>
  <c r="X165" i="9"/>
  <c r="Q165" i="9"/>
  <c r="Y164" i="9"/>
  <c r="X164" i="9"/>
  <c r="Q164" i="9"/>
  <c r="Y163" i="9"/>
  <c r="X163" i="9"/>
  <c r="Q163" i="9"/>
  <c r="Y162" i="9"/>
  <c r="X162" i="9"/>
  <c r="Q162" i="9"/>
  <c r="Y161" i="9"/>
  <c r="X161" i="9"/>
  <c r="Q161" i="9"/>
  <c r="Y160" i="9"/>
  <c r="X160" i="9"/>
  <c r="Q160" i="9"/>
  <c r="Y159" i="9"/>
  <c r="X159" i="9"/>
  <c r="Q159" i="9"/>
  <c r="Y158" i="9"/>
  <c r="X158" i="9"/>
  <c r="Q158" i="9"/>
  <c r="Y157" i="9"/>
  <c r="X157" i="9"/>
  <c r="Q157" i="9"/>
  <c r="Y156" i="9"/>
  <c r="X156" i="9"/>
  <c r="Q156" i="9"/>
  <c r="Y155" i="9"/>
  <c r="X155" i="9"/>
  <c r="Q155" i="9"/>
  <c r="Y154" i="9"/>
  <c r="X154" i="9"/>
  <c r="Q154" i="9"/>
  <c r="Y153" i="9"/>
  <c r="X153" i="9"/>
  <c r="Q153" i="9"/>
  <c r="Y152" i="9"/>
  <c r="X152" i="9"/>
  <c r="Q152" i="9"/>
  <c r="Y151" i="9"/>
  <c r="X151" i="9"/>
  <c r="Q151" i="9"/>
  <c r="Y150" i="9"/>
  <c r="X150" i="9"/>
  <c r="Q150" i="9"/>
  <c r="Y149" i="9"/>
  <c r="X149" i="9"/>
  <c r="Q149" i="9"/>
  <c r="Y148" i="9"/>
  <c r="X148" i="9"/>
  <c r="Q148" i="9"/>
  <c r="Y147" i="9"/>
  <c r="X147" i="9"/>
  <c r="Q147" i="9"/>
  <c r="Y146" i="9"/>
  <c r="X146" i="9"/>
  <c r="Q146" i="9"/>
  <c r="Y145" i="9"/>
  <c r="X145" i="9"/>
  <c r="Q145" i="9"/>
  <c r="Y144" i="9"/>
  <c r="X144" i="9"/>
  <c r="Q144" i="9"/>
  <c r="Y143" i="9"/>
  <c r="X143" i="9"/>
  <c r="Q143" i="9"/>
  <c r="Y142" i="9"/>
  <c r="X142" i="9"/>
  <c r="Q142" i="9"/>
  <c r="Y141" i="9"/>
  <c r="X141" i="9"/>
  <c r="Q141" i="9"/>
  <c r="Y140" i="9"/>
  <c r="X140" i="9"/>
  <c r="Q140" i="9"/>
  <c r="Y139" i="9"/>
  <c r="X139" i="9"/>
  <c r="Q139" i="9"/>
  <c r="Y138" i="9"/>
  <c r="X138" i="9"/>
  <c r="Q138" i="9"/>
  <c r="Y137" i="9"/>
  <c r="X137" i="9"/>
  <c r="Q137" i="9"/>
  <c r="Y136" i="9"/>
  <c r="X136" i="9"/>
  <c r="Q136" i="9"/>
  <c r="Y135" i="9"/>
  <c r="X135" i="9"/>
  <c r="Q135" i="9"/>
  <c r="Y134" i="9"/>
  <c r="X134" i="9"/>
  <c r="Q134" i="9"/>
  <c r="Y133" i="9"/>
  <c r="X133" i="9"/>
  <c r="Q133" i="9"/>
  <c r="Y132" i="9"/>
  <c r="X132" i="9"/>
  <c r="Q132" i="9"/>
  <c r="Y131" i="9"/>
  <c r="X131" i="9"/>
  <c r="Q131" i="9"/>
  <c r="Y130" i="9"/>
  <c r="X130" i="9"/>
  <c r="Q130" i="9"/>
  <c r="Y129" i="9"/>
  <c r="X129" i="9"/>
  <c r="Q129" i="9"/>
  <c r="Y128" i="9"/>
  <c r="X128" i="9"/>
  <c r="Q128" i="9"/>
  <c r="Y127" i="9"/>
  <c r="X127" i="9"/>
  <c r="Q127" i="9"/>
  <c r="Y126" i="9"/>
  <c r="X126" i="9"/>
  <c r="Q126" i="9"/>
  <c r="Y125" i="9"/>
  <c r="X125" i="9"/>
  <c r="Q125" i="9"/>
  <c r="Y124" i="9"/>
  <c r="X124" i="9"/>
  <c r="Q124" i="9"/>
  <c r="Y123" i="9"/>
  <c r="X123" i="9"/>
  <c r="Q123" i="9"/>
  <c r="Y122" i="9"/>
  <c r="X122" i="9"/>
  <c r="Q122" i="9"/>
  <c r="Y121" i="9"/>
  <c r="X121" i="9"/>
  <c r="Q121" i="9"/>
  <c r="Y120" i="9"/>
  <c r="X120" i="9"/>
  <c r="Q120" i="9"/>
  <c r="Y119" i="9"/>
  <c r="X119" i="9"/>
  <c r="Q119" i="9"/>
  <c r="Y118" i="9"/>
  <c r="X118" i="9"/>
  <c r="Q118" i="9"/>
  <c r="Y117" i="9"/>
  <c r="X117" i="9"/>
  <c r="Q117" i="9"/>
  <c r="Y116" i="9"/>
  <c r="X116" i="9"/>
  <c r="Q116" i="9"/>
  <c r="Y115" i="9"/>
  <c r="X115" i="9"/>
  <c r="Q115" i="9"/>
  <c r="Y114" i="9"/>
  <c r="X114" i="9"/>
  <c r="Q114" i="9"/>
  <c r="Y113" i="9"/>
  <c r="X113" i="9"/>
  <c r="Q113" i="9"/>
  <c r="Y112" i="9"/>
  <c r="X112" i="9"/>
  <c r="Q112" i="9"/>
  <c r="Y111" i="9"/>
  <c r="X111" i="9"/>
  <c r="Q111" i="9"/>
  <c r="Y110" i="9"/>
  <c r="X110" i="9"/>
  <c r="Q110" i="9"/>
  <c r="Y109" i="9"/>
  <c r="X109" i="9"/>
  <c r="Q109" i="9"/>
  <c r="Y108" i="9"/>
  <c r="X108" i="9"/>
  <c r="Q108" i="9"/>
  <c r="Y107" i="9"/>
  <c r="X107" i="9"/>
  <c r="Q107" i="9"/>
  <c r="Y106" i="9"/>
  <c r="X106" i="9"/>
  <c r="Q106" i="9"/>
  <c r="Y105" i="9"/>
  <c r="X105" i="9"/>
  <c r="Q105" i="9"/>
  <c r="Y104" i="9"/>
  <c r="X104" i="9"/>
  <c r="Q104" i="9"/>
  <c r="Y103" i="9"/>
  <c r="X103" i="9"/>
  <c r="Q103" i="9"/>
  <c r="Y102" i="9"/>
  <c r="X102" i="9"/>
  <c r="Q102" i="9"/>
  <c r="Y101" i="9"/>
  <c r="X101" i="9"/>
  <c r="Q101" i="9"/>
  <c r="Y100" i="9"/>
  <c r="X100" i="9"/>
  <c r="Q100" i="9"/>
  <c r="Y99" i="9"/>
  <c r="X99" i="9"/>
  <c r="Q99" i="9"/>
  <c r="Y98" i="9"/>
  <c r="X98" i="9"/>
  <c r="Q98" i="9"/>
  <c r="Y97" i="9"/>
  <c r="X97" i="9"/>
  <c r="Q97" i="9"/>
  <c r="Y96" i="9"/>
  <c r="X96" i="9"/>
  <c r="Q96" i="9"/>
  <c r="Y95" i="9"/>
  <c r="X95" i="9"/>
  <c r="Q95" i="9"/>
  <c r="Y94" i="9"/>
  <c r="X94" i="9"/>
  <c r="Q94" i="9"/>
  <c r="Y93" i="9"/>
  <c r="X93" i="9"/>
  <c r="Q93" i="9"/>
  <c r="Y92" i="9"/>
  <c r="X92" i="9"/>
  <c r="Q92" i="9"/>
  <c r="Y91" i="9"/>
  <c r="X91" i="9"/>
  <c r="Q91" i="9"/>
  <c r="Y90" i="9"/>
  <c r="X90" i="9"/>
  <c r="Q90" i="9"/>
  <c r="Y89" i="9"/>
  <c r="X89" i="9"/>
  <c r="Q89" i="9"/>
  <c r="Y88" i="9"/>
  <c r="X88" i="9"/>
  <c r="Q88" i="9"/>
  <c r="Y87" i="9"/>
  <c r="X87" i="9"/>
  <c r="Q87" i="9"/>
  <c r="Y86" i="9"/>
  <c r="X86" i="9"/>
  <c r="Q86" i="9"/>
  <c r="Y85" i="9"/>
  <c r="X85" i="9"/>
  <c r="Q85" i="9"/>
  <c r="Y84" i="9"/>
  <c r="X84" i="9"/>
  <c r="Q84" i="9"/>
  <c r="Y83" i="9"/>
  <c r="X83" i="9"/>
  <c r="Q83" i="9"/>
  <c r="Y82" i="9"/>
  <c r="X82" i="9"/>
  <c r="Q82" i="9"/>
  <c r="Y81" i="9"/>
  <c r="X81" i="9"/>
  <c r="Q81" i="9"/>
  <c r="Y80" i="9"/>
  <c r="X80" i="9"/>
  <c r="Q80" i="9"/>
  <c r="Y79" i="9"/>
  <c r="X79" i="9"/>
  <c r="Q79" i="9"/>
  <c r="Y78" i="9"/>
  <c r="X78" i="9"/>
  <c r="Q78" i="9"/>
  <c r="Y77" i="9"/>
  <c r="X77" i="9"/>
  <c r="Q77" i="9"/>
  <c r="Y76" i="9"/>
  <c r="X76" i="9"/>
  <c r="Q76" i="9"/>
  <c r="Y75" i="9"/>
  <c r="X75" i="9"/>
  <c r="Q75" i="9"/>
  <c r="Y74" i="9"/>
  <c r="X74" i="9"/>
  <c r="Q74" i="9"/>
  <c r="Y73" i="9"/>
  <c r="X73" i="9"/>
  <c r="Q73" i="9"/>
  <c r="Y72" i="9"/>
  <c r="X72" i="9"/>
  <c r="Q72" i="9"/>
  <c r="Y71" i="9"/>
  <c r="X71" i="9"/>
  <c r="Q71" i="9"/>
  <c r="Y70" i="9"/>
  <c r="X70" i="9"/>
  <c r="Q70" i="9"/>
  <c r="Y69" i="9"/>
  <c r="X69" i="9"/>
  <c r="Q69" i="9"/>
  <c r="Y68" i="9"/>
  <c r="X68" i="9"/>
  <c r="Q68" i="9"/>
  <c r="Y67" i="9"/>
  <c r="X67" i="9"/>
  <c r="Q67" i="9"/>
  <c r="Y66" i="9"/>
  <c r="X66" i="9"/>
  <c r="Q66" i="9"/>
  <c r="Y65" i="9"/>
  <c r="X65" i="9"/>
  <c r="Q65" i="9"/>
  <c r="Y64" i="9"/>
  <c r="X64" i="9"/>
  <c r="Q64" i="9"/>
  <c r="Y63" i="9"/>
  <c r="X63" i="9"/>
  <c r="Q63" i="9"/>
  <c r="Y2" i="9"/>
  <c r="X2" i="9"/>
  <c r="P2" i="9"/>
  <c r="Q2" i="9"/>
  <c r="Y62" i="9"/>
  <c r="X62" i="9"/>
  <c r="Q62" i="9"/>
  <c r="Y61" i="9"/>
  <c r="X61" i="9"/>
  <c r="Q61" i="9"/>
  <c r="Y60" i="9"/>
  <c r="X60" i="9"/>
  <c r="Q60" i="9"/>
  <c r="Y59" i="9"/>
  <c r="X59" i="9"/>
  <c r="Q59" i="9"/>
  <c r="Y58" i="9"/>
  <c r="X58" i="9"/>
  <c r="Q58" i="9"/>
  <c r="Y57" i="9"/>
  <c r="X57" i="9"/>
  <c r="Q57" i="9"/>
  <c r="Y56" i="9"/>
  <c r="X56" i="9"/>
  <c r="Q56" i="9"/>
  <c r="Y55" i="9"/>
  <c r="X55" i="9"/>
  <c r="Q55" i="9"/>
  <c r="Y54" i="9"/>
  <c r="X54" i="9"/>
  <c r="Q54" i="9"/>
  <c r="Y53" i="9"/>
  <c r="X53" i="9"/>
  <c r="Q53" i="9"/>
  <c r="Y52" i="9"/>
  <c r="X52" i="9"/>
  <c r="Q52" i="9"/>
  <c r="Y51" i="9"/>
  <c r="X51" i="9"/>
  <c r="Q51" i="9"/>
  <c r="Y50" i="9"/>
  <c r="X50" i="9"/>
  <c r="Q50" i="9"/>
  <c r="Y49" i="9"/>
  <c r="X49" i="9"/>
  <c r="Q49" i="9"/>
  <c r="Y48" i="9"/>
  <c r="X48" i="9"/>
  <c r="Q48" i="9"/>
  <c r="Y47" i="9"/>
  <c r="X47" i="9"/>
  <c r="Q47" i="9"/>
  <c r="Y46" i="9"/>
  <c r="X46" i="9"/>
  <c r="Q46" i="9"/>
  <c r="Y45" i="9"/>
  <c r="X45" i="9"/>
  <c r="Q45" i="9"/>
  <c r="Y44" i="9"/>
  <c r="X44" i="9"/>
  <c r="Q44" i="9"/>
  <c r="Y43" i="9"/>
  <c r="X43" i="9"/>
  <c r="Q43" i="9"/>
  <c r="Y42" i="9"/>
  <c r="X42" i="9"/>
  <c r="Q42" i="9"/>
  <c r="Y41" i="9"/>
  <c r="X41" i="9"/>
  <c r="Q41" i="9"/>
  <c r="Y40" i="9"/>
  <c r="X40" i="9"/>
  <c r="Q40" i="9"/>
  <c r="Y39" i="9"/>
  <c r="X39" i="9"/>
  <c r="Q39" i="9"/>
  <c r="Y38" i="9"/>
  <c r="X38" i="9"/>
  <c r="Q38" i="9"/>
  <c r="Y37" i="9"/>
  <c r="X37" i="9"/>
  <c r="Q37" i="9"/>
  <c r="Y36" i="9"/>
  <c r="X36" i="9"/>
  <c r="Q36" i="9"/>
  <c r="Y35" i="9"/>
  <c r="X35" i="9"/>
  <c r="Q35" i="9"/>
  <c r="Y34" i="9"/>
  <c r="X34" i="9"/>
  <c r="Q34" i="9"/>
  <c r="Y33" i="9"/>
  <c r="X33" i="9"/>
  <c r="Q33" i="9"/>
  <c r="Y32" i="9"/>
  <c r="X32" i="9"/>
  <c r="Q32" i="9"/>
  <c r="Y31" i="9"/>
  <c r="X31" i="9"/>
  <c r="Q31" i="9"/>
  <c r="Y30" i="9"/>
  <c r="X30" i="9"/>
  <c r="Q30" i="9"/>
  <c r="Y29" i="9"/>
  <c r="X29" i="9"/>
  <c r="Q29" i="9"/>
  <c r="Y28" i="9"/>
  <c r="X28" i="9"/>
  <c r="Q28" i="9"/>
  <c r="Y27" i="9"/>
  <c r="X27" i="9"/>
  <c r="Q27" i="9"/>
  <c r="Y26" i="9"/>
  <c r="X26" i="9"/>
  <c r="Q26" i="9"/>
  <c r="Y25" i="9"/>
  <c r="X25" i="9"/>
  <c r="Q25" i="9"/>
  <c r="Y24" i="9"/>
  <c r="X24" i="9"/>
  <c r="Q24" i="9"/>
  <c r="Y23" i="9"/>
  <c r="X23" i="9"/>
  <c r="Q23" i="9"/>
  <c r="Y22" i="9"/>
  <c r="X22" i="9"/>
  <c r="Q22" i="9"/>
  <c r="Y21" i="9"/>
  <c r="X21" i="9"/>
  <c r="Q21" i="9"/>
  <c r="Y20" i="9"/>
  <c r="X20" i="9"/>
  <c r="Q20" i="9"/>
  <c r="Y19" i="9"/>
  <c r="X19" i="9"/>
  <c r="Q19" i="9"/>
  <c r="Y18" i="9"/>
  <c r="X18" i="9"/>
  <c r="Q18" i="9"/>
  <c r="Y17" i="9"/>
  <c r="X17" i="9"/>
  <c r="Q17" i="9"/>
  <c r="Y16" i="9"/>
  <c r="X16" i="9"/>
  <c r="Q16" i="9"/>
  <c r="Y15" i="9"/>
  <c r="X15" i="9"/>
  <c r="Q15" i="9"/>
  <c r="Y14" i="9"/>
  <c r="X14" i="9"/>
  <c r="Q14" i="9"/>
  <c r="Y13" i="9"/>
  <c r="X13" i="9"/>
  <c r="Q13" i="9"/>
  <c r="Y12" i="9"/>
  <c r="X12" i="9"/>
  <c r="Q12" i="9"/>
  <c r="Y11" i="9"/>
  <c r="X11" i="9"/>
  <c r="Q11" i="9"/>
  <c r="Y10" i="9"/>
  <c r="X10" i="9"/>
  <c r="Q10" i="9"/>
  <c r="Y9" i="9"/>
  <c r="X9" i="9"/>
  <c r="Q9" i="9"/>
  <c r="Y8" i="9"/>
  <c r="X8" i="9"/>
  <c r="Q8" i="9"/>
  <c r="V2" i="8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V175" i="8"/>
  <c r="V176" i="8"/>
  <c r="V177" i="8"/>
  <c r="V178" i="8"/>
  <c r="V179" i="8"/>
  <c r="V180" i="8"/>
  <c r="V181" i="8"/>
  <c r="V182" i="8"/>
  <c r="V183" i="8"/>
  <c r="V184" i="8"/>
  <c r="V185" i="8"/>
  <c r="V186" i="8"/>
  <c r="V187" i="8"/>
  <c r="V188" i="8"/>
  <c r="V189" i="8"/>
  <c r="V190" i="8"/>
  <c r="V191" i="8"/>
  <c r="V192" i="8"/>
  <c r="V193" i="8"/>
  <c r="V194" i="8"/>
  <c r="V195" i="8"/>
  <c r="V196" i="8"/>
  <c r="V197" i="8"/>
  <c r="V198" i="8"/>
  <c r="V199" i="8"/>
  <c r="V200" i="8"/>
  <c r="V201" i="8"/>
  <c r="V202" i="8"/>
  <c r="V203" i="8"/>
  <c r="V204" i="8"/>
  <c r="V205" i="8"/>
  <c r="V206" i="8"/>
  <c r="V207" i="8"/>
  <c r="V208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231" i="8"/>
  <c r="V232" i="8"/>
  <c r="V233" i="8"/>
  <c r="V234" i="8"/>
  <c r="V235" i="8"/>
  <c r="V236" i="8"/>
  <c r="V237" i="8"/>
  <c r="V238" i="8"/>
  <c r="V239" i="8"/>
  <c r="V240" i="8"/>
  <c r="V241" i="8"/>
  <c r="V242" i="8"/>
  <c r="V243" i="8"/>
  <c r="V244" i="8"/>
  <c r="V245" i="8"/>
  <c r="V246" i="8"/>
  <c r="V247" i="8"/>
  <c r="V248" i="8"/>
  <c r="V249" i="8"/>
  <c r="V250" i="8"/>
  <c r="V251" i="8"/>
  <c r="V252" i="8"/>
  <c r="V253" i="8"/>
  <c r="V254" i="8"/>
  <c r="V255" i="8"/>
  <c r="V256" i="8"/>
  <c r="V257" i="8"/>
  <c r="V258" i="8"/>
  <c r="V259" i="8"/>
  <c r="V260" i="8"/>
  <c r="V261" i="8"/>
  <c r="V262" i="8"/>
  <c r="V263" i="8"/>
  <c r="V264" i="8"/>
  <c r="V265" i="8"/>
  <c r="V266" i="8"/>
  <c r="V267" i="8"/>
  <c r="V268" i="8"/>
  <c r="V269" i="8"/>
  <c r="V270" i="8"/>
  <c r="V271" i="8"/>
  <c r="V272" i="8"/>
  <c r="V273" i="8"/>
  <c r="V274" i="8"/>
  <c r="V275" i="8"/>
  <c r="V276" i="8"/>
  <c r="V277" i="8"/>
  <c r="V278" i="8"/>
  <c r="V279" i="8"/>
  <c r="V280" i="8"/>
  <c r="V281" i="8"/>
  <c r="V282" i="8"/>
  <c r="V283" i="8"/>
  <c r="V284" i="8"/>
  <c r="V285" i="8"/>
  <c r="V286" i="8"/>
  <c r="V287" i="8"/>
  <c r="V288" i="8"/>
  <c r="V289" i="8"/>
  <c r="V290" i="8"/>
  <c r="V291" i="8"/>
  <c r="V292" i="8"/>
  <c r="V293" i="8"/>
  <c r="V294" i="8"/>
  <c r="V295" i="8"/>
  <c r="V296" i="8"/>
  <c r="V297" i="8"/>
  <c r="V298" i="8"/>
  <c r="V299" i="8"/>
  <c r="V300" i="8"/>
  <c r="V301" i="8"/>
  <c r="V302" i="8"/>
  <c r="V303" i="8"/>
  <c r="V304" i="8"/>
  <c r="V305" i="8"/>
  <c r="V306" i="8"/>
  <c r="V307" i="8"/>
  <c r="V308" i="8"/>
  <c r="V309" i="8"/>
  <c r="V310" i="8"/>
  <c r="V311" i="8"/>
  <c r="V312" i="8"/>
  <c r="V313" i="8"/>
  <c r="V314" i="8"/>
  <c r="V315" i="8"/>
  <c r="V316" i="8"/>
  <c r="V317" i="8"/>
  <c r="V318" i="8"/>
  <c r="V319" i="8"/>
  <c r="V320" i="8"/>
  <c r="V321" i="8"/>
  <c r="V322" i="8"/>
  <c r="V323" i="8"/>
  <c r="V324" i="8"/>
  <c r="V325" i="8"/>
  <c r="V326" i="8"/>
  <c r="V327" i="8"/>
  <c r="V328" i="8"/>
  <c r="V329" i="8"/>
  <c r="V330" i="8"/>
  <c r="V331" i="8"/>
  <c r="V332" i="8"/>
  <c r="V333" i="8"/>
  <c r="V334" i="8"/>
  <c r="V335" i="8"/>
  <c r="V336" i="8"/>
  <c r="V337" i="8"/>
  <c r="V338" i="8"/>
  <c r="V339" i="8"/>
  <c r="V340" i="8"/>
  <c r="V341" i="8"/>
  <c r="V342" i="8"/>
  <c r="V343" i="8"/>
  <c r="V344" i="8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U2" i="8"/>
  <c r="U3" i="8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4" i="8"/>
  <c r="U245" i="8"/>
  <c r="U246" i="8"/>
  <c r="U247" i="8"/>
  <c r="U248" i="8"/>
  <c r="U249" i="8"/>
  <c r="U250" i="8"/>
  <c r="U251" i="8"/>
  <c r="U252" i="8"/>
  <c r="U253" i="8"/>
  <c r="U254" i="8"/>
  <c r="U255" i="8"/>
  <c r="U256" i="8"/>
  <c r="U257" i="8"/>
  <c r="U258" i="8"/>
  <c r="U259" i="8"/>
  <c r="U260" i="8"/>
  <c r="U261" i="8"/>
  <c r="U262" i="8"/>
  <c r="U263" i="8"/>
  <c r="U264" i="8"/>
  <c r="U265" i="8"/>
  <c r="U266" i="8"/>
  <c r="U267" i="8"/>
  <c r="U268" i="8"/>
  <c r="U269" i="8"/>
  <c r="U270" i="8"/>
  <c r="U271" i="8"/>
  <c r="U272" i="8"/>
  <c r="U273" i="8"/>
  <c r="U274" i="8"/>
  <c r="U275" i="8"/>
  <c r="U276" i="8"/>
  <c r="U277" i="8"/>
  <c r="U278" i="8"/>
  <c r="U279" i="8"/>
  <c r="U280" i="8"/>
  <c r="U281" i="8"/>
  <c r="U282" i="8"/>
  <c r="U283" i="8"/>
  <c r="U284" i="8"/>
  <c r="U285" i="8"/>
  <c r="U286" i="8"/>
  <c r="U287" i="8"/>
  <c r="U288" i="8"/>
  <c r="U289" i="8"/>
  <c r="U290" i="8"/>
  <c r="U291" i="8"/>
  <c r="U292" i="8"/>
  <c r="U293" i="8"/>
  <c r="U294" i="8"/>
  <c r="U295" i="8"/>
  <c r="U296" i="8"/>
  <c r="U297" i="8"/>
  <c r="U298" i="8"/>
  <c r="U299" i="8"/>
  <c r="U300" i="8"/>
  <c r="U301" i="8"/>
  <c r="U302" i="8"/>
  <c r="U303" i="8"/>
  <c r="U304" i="8"/>
  <c r="U305" i="8"/>
  <c r="U306" i="8"/>
  <c r="U307" i="8"/>
  <c r="U308" i="8"/>
  <c r="U309" i="8"/>
  <c r="U310" i="8"/>
  <c r="U311" i="8"/>
  <c r="U312" i="8"/>
  <c r="U313" i="8"/>
  <c r="U314" i="8"/>
  <c r="U315" i="8"/>
  <c r="U316" i="8"/>
  <c r="U317" i="8"/>
  <c r="U318" i="8"/>
  <c r="U319" i="8"/>
  <c r="U320" i="8"/>
  <c r="U321" i="8"/>
  <c r="U322" i="8"/>
  <c r="U323" i="8"/>
  <c r="U324" i="8"/>
  <c r="U325" i="8"/>
  <c r="U326" i="8"/>
  <c r="U327" i="8"/>
  <c r="U328" i="8"/>
  <c r="U329" i="8"/>
  <c r="U330" i="8"/>
  <c r="U331" i="8"/>
  <c r="U332" i="8"/>
  <c r="U333" i="8"/>
  <c r="U334" i="8"/>
  <c r="U335" i="8"/>
  <c r="U336" i="8"/>
  <c r="U337" i="8"/>
  <c r="U338" i="8"/>
  <c r="U339" i="8"/>
  <c r="U340" i="8"/>
  <c r="U341" i="8"/>
  <c r="U342" i="8"/>
  <c r="U343" i="8"/>
  <c r="U344" i="8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Y373" i="8"/>
  <c r="W2" i="8"/>
  <c r="W3" i="8"/>
  <c r="W4" i="8"/>
  <c r="W5" i="8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W85" i="8"/>
  <c r="W86" i="8"/>
  <c r="W87" i="8"/>
  <c r="W88" i="8"/>
  <c r="W89" i="8"/>
  <c r="W90" i="8"/>
  <c r="W91" i="8"/>
  <c r="W92" i="8"/>
  <c r="W93" i="8"/>
  <c r="W94" i="8"/>
  <c r="W95" i="8"/>
  <c r="W96" i="8"/>
  <c r="W97" i="8"/>
  <c r="W98" i="8"/>
  <c r="W99" i="8"/>
  <c r="W100" i="8"/>
  <c r="W101" i="8"/>
  <c r="W102" i="8"/>
  <c r="W103" i="8"/>
  <c r="W104" i="8"/>
  <c r="W105" i="8"/>
  <c r="W106" i="8"/>
  <c r="W107" i="8"/>
  <c r="W108" i="8"/>
  <c r="W109" i="8"/>
  <c r="W110" i="8"/>
  <c r="W111" i="8"/>
  <c r="W112" i="8"/>
  <c r="W113" i="8"/>
  <c r="W114" i="8"/>
  <c r="W115" i="8"/>
  <c r="W116" i="8"/>
  <c r="W117" i="8"/>
  <c r="W118" i="8"/>
  <c r="W119" i="8"/>
  <c r="W120" i="8"/>
  <c r="W121" i="8"/>
  <c r="W122" i="8"/>
  <c r="W123" i="8"/>
  <c r="W124" i="8"/>
  <c r="W125" i="8"/>
  <c r="W126" i="8"/>
  <c r="W127" i="8"/>
  <c r="W128" i="8"/>
  <c r="W129" i="8"/>
  <c r="W130" i="8"/>
  <c r="W131" i="8"/>
  <c r="W132" i="8"/>
  <c r="W133" i="8"/>
  <c r="W134" i="8"/>
  <c r="W135" i="8"/>
  <c r="W136" i="8"/>
  <c r="W137" i="8"/>
  <c r="W138" i="8"/>
  <c r="W139" i="8"/>
  <c r="W140" i="8"/>
  <c r="W141" i="8"/>
  <c r="W142" i="8"/>
  <c r="W143" i="8"/>
  <c r="W144" i="8"/>
  <c r="W145" i="8"/>
  <c r="W146" i="8"/>
  <c r="W147" i="8"/>
  <c r="W148" i="8"/>
  <c r="W149" i="8"/>
  <c r="W150" i="8"/>
  <c r="W151" i="8"/>
  <c r="W152" i="8"/>
  <c r="W153" i="8"/>
  <c r="W154" i="8"/>
  <c r="W155" i="8"/>
  <c r="W156" i="8"/>
  <c r="W157" i="8"/>
  <c r="W158" i="8"/>
  <c r="W159" i="8"/>
  <c r="W160" i="8"/>
  <c r="W161" i="8"/>
  <c r="W162" i="8"/>
  <c r="W163" i="8"/>
  <c r="W164" i="8"/>
  <c r="W165" i="8"/>
  <c r="W166" i="8"/>
  <c r="W167" i="8"/>
  <c r="W168" i="8"/>
  <c r="W169" i="8"/>
  <c r="W170" i="8"/>
  <c r="W171" i="8"/>
  <c r="W172" i="8"/>
  <c r="W173" i="8"/>
  <c r="W174" i="8"/>
  <c r="W175" i="8"/>
  <c r="W176" i="8"/>
  <c r="W177" i="8"/>
  <c r="W178" i="8"/>
  <c r="W179" i="8"/>
  <c r="W180" i="8"/>
  <c r="W181" i="8"/>
  <c r="W182" i="8"/>
  <c r="W183" i="8"/>
  <c r="W184" i="8"/>
  <c r="W185" i="8"/>
  <c r="W186" i="8"/>
  <c r="W187" i="8"/>
  <c r="W188" i="8"/>
  <c r="W189" i="8"/>
  <c r="W190" i="8"/>
  <c r="W191" i="8"/>
  <c r="W192" i="8"/>
  <c r="W193" i="8"/>
  <c r="W194" i="8"/>
  <c r="W195" i="8"/>
  <c r="W196" i="8"/>
  <c r="W197" i="8"/>
  <c r="W198" i="8"/>
  <c r="W199" i="8"/>
  <c r="W200" i="8"/>
  <c r="W201" i="8"/>
  <c r="W202" i="8"/>
  <c r="W203" i="8"/>
  <c r="W204" i="8"/>
  <c r="W205" i="8"/>
  <c r="W206" i="8"/>
  <c r="W207" i="8"/>
  <c r="W208" i="8"/>
  <c r="W209" i="8"/>
  <c r="W210" i="8"/>
  <c r="W211" i="8"/>
  <c r="W212" i="8"/>
  <c r="W213" i="8"/>
  <c r="W214" i="8"/>
  <c r="W215" i="8"/>
  <c r="W216" i="8"/>
  <c r="W217" i="8"/>
  <c r="W218" i="8"/>
  <c r="W219" i="8"/>
  <c r="W220" i="8"/>
  <c r="W221" i="8"/>
  <c r="W222" i="8"/>
  <c r="W223" i="8"/>
  <c r="W224" i="8"/>
  <c r="W225" i="8"/>
  <c r="W226" i="8"/>
  <c r="W227" i="8"/>
  <c r="W228" i="8"/>
  <c r="W229" i="8"/>
  <c r="W230" i="8"/>
  <c r="W231" i="8"/>
  <c r="W232" i="8"/>
  <c r="W233" i="8"/>
  <c r="W234" i="8"/>
  <c r="W235" i="8"/>
  <c r="W236" i="8"/>
  <c r="W237" i="8"/>
  <c r="W238" i="8"/>
  <c r="W239" i="8"/>
  <c r="W240" i="8"/>
  <c r="W241" i="8"/>
  <c r="W242" i="8"/>
  <c r="W243" i="8"/>
  <c r="W244" i="8"/>
  <c r="W245" i="8"/>
  <c r="W246" i="8"/>
  <c r="W247" i="8"/>
  <c r="W248" i="8"/>
  <c r="W249" i="8"/>
  <c r="W250" i="8"/>
  <c r="W251" i="8"/>
  <c r="W252" i="8"/>
  <c r="W253" i="8"/>
  <c r="W254" i="8"/>
  <c r="W255" i="8"/>
  <c r="W256" i="8"/>
  <c r="W257" i="8"/>
  <c r="W258" i="8"/>
  <c r="W259" i="8"/>
  <c r="W260" i="8"/>
  <c r="W261" i="8"/>
  <c r="W262" i="8"/>
  <c r="W263" i="8"/>
  <c r="W264" i="8"/>
  <c r="W265" i="8"/>
  <c r="W266" i="8"/>
  <c r="W267" i="8"/>
  <c r="W268" i="8"/>
  <c r="W269" i="8"/>
  <c r="W270" i="8"/>
  <c r="W271" i="8"/>
  <c r="W272" i="8"/>
  <c r="W273" i="8"/>
  <c r="W274" i="8"/>
  <c r="W275" i="8"/>
  <c r="W276" i="8"/>
  <c r="W277" i="8"/>
  <c r="W278" i="8"/>
  <c r="W279" i="8"/>
  <c r="W280" i="8"/>
  <c r="W281" i="8"/>
  <c r="W282" i="8"/>
  <c r="W283" i="8"/>
  <c r="W284" i="8"/>
  <c r="W285" i="8"/>
  <c r="W286" i="8"/>
  <c r="W287" i="8"/>
  <c r="W288" i="8"/>
  <c r="W289" i="8"/>
  <c r="W290" i="8"/>
  <c r="W291" i="8"/>
  <c r="W292" i="8"/>
  <c r="W293" i="8"/>
  <c r="W294" i="8"/>
  <c r="W295" i="8"/>
  <c r="W296" i="8"/>
  <c r="W297" i="8"/>
  <c r="W298" i="8"/>
  <c r="W299" i="8"/>
  <c r="W300" i="8"/>
  <c r="W301" i="8"/>
  <c r="W302" i="8"/>
  <c r="W303" i="8"/>
  <c r="W304" i="8"/>
  <c r="W305" i="8"/>
  <c r="W306" i="8"/>
  <c r="W307" i="8"/>
  <c r="W308" i="8"/>
  <c r="W309" i="8"/>
  <c r="W310" i="8"/>
  <c r="W311" i="8"/>
  <c r="W312" i="8"/>
  <c r="W313" i="8"/>
  <c r="W314" i="8"/>
  <c r="W315" i="8"/>
  <c r="W316" i="8"/>
  <c r="W317" i="8"/>
  <c r="W318" i="8"/>
  <c r="W319" i="8"/>
  <c r="W320" i="8"/>
  <c r="W321" i="8"/>
  <c r="W322" i="8"/>
  <c r="W323" i="8"/>
  <c r="W324" i="8"/>
  <c r="W325" i="8"/>
  <c r="W326" i="8"/>
  <c r="W327" i="8"/>
  <c r="W328" i="8"/>
  <c r="W329" i="8"/>
  <c r="W330" i="8"/>
  <c r="W331" i="8"/>
  <c r="W332" i="8"/>
  <c r="W333" i="8"/>
  <c r="W334" i="8"/>
  <c r="W335" i="8"/>
  <c r="W336" i="8"/>
  <c r="W337" i="8"/>
  <c r="W338" i="8"/>
  <c r="W339" i="8"/>
  <c r="W340" i="8"/>
  <c r="W341" i="8"/>
  <c r="W342" i="8"/>
  <c r="W343" i="8"/>
  <c r="W344" i="8"/>
  <c r="W345" i="8"/>
  <c r="W346" i="8"/>
  <c r="W347" i="8"/>
  <c r="W348" i="8"/>
  <c r="W349" i="8"/>
  <c r="W350" i="8"/>
  <c r="W351" i="8"/>
  <c r="W352" i="8"/>
  <c r="W353" i="8"/>
  <c r="W354" i="8"/>
  <c r="W355" i="8"/>
  <c r="W356" i="8"/>
  <c r="W357" i="8"/>
  <c r="W358" i="8"/>
  <c r="W359" i="8"/>
  <c r="W360" i="8"/>
  <c r="W361" i="8"/>
  <c r="W362" i="8"/>
  <c r="W363" i="8"/>
  <c r="W364" i="8"/>
  <c r="W365" i="8"/>
  <c r="W366" i="8"/>
  <c r="W367" i="8"/>
  <c r="W368" i="8"/>
  <c r="W369" i="8"/>
  <c r="W370" i="8"/>
  <c r="W371" i="8"/>
  <c r="W372" i="8"/>
  <c r="W373" i="8"/>
  <c r="X373" i="8"/>
  <c r="O254" i="8"/>
  <c r="O2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67" i="8"/>
  <c r="O268" i="8"/>
  <c r="O269" i="8"/>
  <c r="O270" i="8"/>
  <c r="O271" i="8"/>
  <c r="O272" i="8"/>
  <c r="O273" i="8"/>
  <c r="O274" i="8"/>
  <c r="O275" i="8"/>
  <c r="O276" i="8"/>
  <c r="O277" i="8"/>
  <c r="O252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53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N254" i="8"/>
  <c r="N2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67" i="8"/>
  <c r="N268" i="8"/>
  <c r="N269" i="8"/>
  <c r="N270" i="8"/>
  <c r="N271" i="8"/>
  <c r="N272" i="8"/>
  <c r="N273" i="8"/>
  <c r="N274" i="8"/>
  <c r="N275" i="8"/>
  <c r="N276" i="8"/>
  <c r="N277" i="8"/>
  <c r="N252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53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R373" i="8"/>
  <c r="P254" i="8"/>
  <c r="P2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3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67" i="8"/>
  <c r="P268" i="8"/>
  <c r="P269" i="8"/>
  <c r="P270" i="8"/>
  <c r="P271" i="8"/>
  <c r="P272" i="8"/>
  <c r="P273" i="8"/>
  <c r="P274" i="8"/>
  <c r="P275" i="8"/>
  <c r="P276" i="8"/>
  <c r="P277" i="8"/>
  <c r="P252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53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Q373" i="8"/>
  <c r="M373" i="8"/>
  <c r="L373" i="8"/>
  <c r="K373" i="8"/>
  <c r="Y372" i="8"/>
  <c r="X372" i="8"/>
  <c r="R372" i="8"/>
  <c r="Q372" i="8"/>
  <c r="Y371" i="8"/>
  <c r="X371" i="8"/>
  <c r="R371" i="8"/>
  <c r="Q371" i="8"/>
  <c r="Y370" i="8"/>
  <c r="X370" i="8"/>
  <c r="R370" i="8"/>
  <c r="Q370" i="8"/>
  <c r="Y369" i="8"/>
  <c r="X369" i="8"/>
  <c r="R369" i="8"/>
  <c r="Q369" i="8"/>
  <c r="Y368" i="8"/>
  <c r="X368" i="8"/>
  <c r="R368" i="8"/>
  <c r="Q368" i="8"/>
  <c r="Y367" i="8"/>
  <c r="X367" i="8"/>
  <c r="R367" i="8"/>
  <c r="Q367" i="8"/>
  <c r="Y366" i="8"/>
  <c r="X366" i="8"/>
  <c r="R366" i="8"/>
  <c r="Q366" i="8"/>
  <c r="Y365" i="8"/>
  <c r="X365" i="8"/>
  <c r="R365" i="8"/>
  <c r="Q365" i="8"/>
  <c r="Y364" i="8"/>
  <c r="X364" i="8"/>
  <c r="R364" i="8"/>
  <c r="Q364" i="8"/>
  <c r="Y363" i="8"/>
  <c r="X363" i="8"/>
  <c r="R363" i="8"/>
  <c r="Q363" i="8"/>
  <c r="Y362" i="8"/>
  <c r="X362" i="8"/>
  <c r="R362" i="8"/>
  <c r="Q362" i="8"/>
  <c r="Y361" i="8"/>
  <c r="X361" i="8"/>
  <c r="R361" i="8"/>
  <c r="Q361" i="8"/>
  <c r="Y360" i="8"/>
  <c r="X360" i="8"/>
  <c r="R360" i="8"/>
  <c r="Q360" i="8"/>
  <c r="Y359" i="8"/>
  <c r="X359" i="8"/>
  <c r="R359" i="8"/>
  <c r="Q359" i="8"/>
  <c r="Y358" i="8"/>
  <c r="X358" i="8"/>
  <c r="R358" i="8"/>
  <c r="Q358" i="8"/>
  <c r="Y357" i="8"/>
  <c r="X357" i="8"/>
  <c r="R357" i="8"/>
  <c r="Q357" i="8"/>
  <c r="Y356" i="8"/>
  <c r="X356" i="8"/>
  <c r="R356" i="8"/>
  <c r="Q356" i="8"/>
  <c r="Y355" i="8"/>
  <c r="X355" i="8"/>
  <c r="R355" i="8"/>
  <c r="Q355" i="8"/>
  <c r="Y354" i="8"/>
  <c r="X354" i="8"/>
  <c r="R354" i="8"/>
  <c r="Q354" i="8"/>
  <c r="Y353" i="8"/>
  <c r="X353" i="8"/>
  <c r="R353" i="8"/>
  <c r="Q353" i="8"/>
  <c r="Y352" i="8"/>
  <c r="X352" i="8"/>
  <c r="R352" i="8"/>
  <c r="Q352" i="8"/>
  <c r="Y351" i="8"/>
  <c r="X351" i="8"/>
  <c r="R351" i="8"/>
  <c r="Q351" i="8"/>
  <c r="Y350" i="8"/>
  <c r="X350" i="8"/>
  <c r="R350" i="8"/>
  <c r="Q350" i="8"/>
  <c r="Y349" i="8"/>
  <c r="X349" i="8"/>
  <c r="R349" i="8"/>
  <c r="Q349" i="8"/>
  <c r="Y348" i="8"/>
  <c r="X348" i="8"/>
  <c r="R348" i="8"/>
  <c r="Q348" i="8"/>
  <c r="Y347" i="8"/>
  <c r="X347" i="8"/>
  <c r="R347" i="8"/>
  <c r="Q347" i="8"/>
  <c r="Y346" i="8"/>
  <c r="X346" i="8"/>
  <c r="R346" i="8"/>
  <c r="Q346" i="8"/>
  <c r="Y345" i="8"/>
  <c r="X345" i="8"/>
  <c r="R345" i="8"/>
  <c r="Q345" i="8"/>
  <c r="Y344" i="8"/>
  <c r="X344" i="8"/>
  <c r="Y343" i="8"/>
  <c r="X343" i="8"/>
  <c r="R344" i="8"/>
  <c r="Q344" i="8"/>
  <c r="Y342" i="8"/>
  <c r="X342" i="8"/>
  <c r="R343" i="8"/>
  <c r="Q343" i="8"/>
  <c r="Y341" i="8"/>
  <c r="X341" i="8"/>
  <c r="R342" i="8"/>
  <c r="Q342" i="8"/>
  <c r="Y340" i="8"/>
  <c r="X340" i="8"/>
  <c r="R341" i="8"/>
  <c r="Q341" i="8"/>
  <c r="Y339" i="8"/>
  <c r="X339" i="8"/>
  <c r="R340" i="8"/>
  <c r="Q340" i="8"/>
  <c r="Y338" i="8"/>
  <c r="X338" i="8"/>
  <c r="R339" i="8"/>
  <c r="Q339" i="8"/>
  <c r="Y337" i="8"/>
  <c r="X337" i="8"/>
  <c r="R338" i="8"/>
  <c r="Q338" i="8"/>
  <c r="Y336" i="8"/>
  <c r="X336" i="8"/>
  <c r="R337" i="8"/>
  <c r="Q337" i="8"/>
  <c r="Y335" i="8"/>
  <c r="X335" i="8"/>
  <c r="R336" i="8"/>
  <c r="Q336" i="8"/>
  <c r="Y334" i="8"/>
  <c r="X334" i="8"/>
  <c r="R335" i="8"/>
  <c r="Q335" i="8"/>
  <c r="Y333" i="8"/>
  <c r="X333" i="8"/>
  <c r="R334" i="8"/>
  <c r="Q334" i="8"/>
  <c r="Y332" i="8"/>
  <c r="X332" i="8"/>
  <c r="Y331" i="8"/>
  <c r="X331" i="8"/>
  <c r="Y330" i="8"/>
  <c r="X330" i="8"/>
  <c r="Y329" i="8"/>
  <c r="X329" i="8"/>
  <c r="Y328" i="8"/>
  <c r="X328" i="8"/>
  <c r="Y327" i="8"/>
  <c r="X327" i="8"/>
  <c r="Y326" i="8"/>
  <c r="X326" i="8"/>
  <c r="Y325" i="8"/>
  <c r="X325" i="8"/>
  <c r="R333" i="8"/>
  <c r="Q333" i="8"/>
  <c r="Y324" i="8"/>
  <c r="X324" i="8"/>
  <c r="R332" i="8"/>
  <c r="Q332" i="8"/>
  <c r="Y323" i="8"/>
  <c r="X323" i="8"/>
  <c r="R331" i="8"/>
  <c r="Q331" i="8"/>
  <c r="Y322" i="8"/>
  <c r="X322" i="8"/>
  <c r="R330" i="8"/>
  <c r="Q330" i="8"/>
  <c r="Y321" i="8"/>
  <c r="X321" i="8"/>
  <c r="R329" i="8"/>
  <c r="Q329" i="8"/>
  <c r="Y320" i="8"/>
  <c r="X320" i="8"/>
  <c r="Y319" i="8"/>
  <c r="X319" i="8"/>
  <c r="Y318" i="8"/>
  <c r="X318" i="8"/>
  <c r="Y317" i="8"/>
  <c r="X317" i="8"/>
  <c r="Y316" i="8"/>
  <c r="X316" i="8"/>
  <c r="Y315" i="8"/>
  <c r="X315" i="8"/>
  <c r="R328" i="8"/>
  <c r="Q328" i="8"/>
  <c r="Y314" i="8"/>
  <c r="X314" i="8"/>
  <c r="R327" i="8"/>
  <c r="Q327" i="8"/>
  <c r="Y313" i="8"/>
  <c r="X313" i="8"/>
  <c r="R326" i="8"/>
  <c r="Q326" i="8"/>
  <c r="Y312" i="8"/>
  <c r="X312" i="8"/>
  <c r="R325" i="8"/>
  <c r="Q325" i="8"/>
  <c r="Y311" i="8"/>
  <c r="X311" i="8"/>
  <c r="Y310" i="8"/>
  <c r="X310" i="8"/>
  <c r="Y309" i="8"/>
  <c r="X309" i="8"/>
  <c r="Y308" i="8"/>
  <c r="X308" i="8"/>
  <c r="Y307" i="8"/>
  <c r="X307" i="8"/>
  <c r="Y306" i="8"/>
  <c r="X306" i="8"/>
  <c r="Y305" i="8"/>
  <c r="X305" i="8"/>
  <c r="Y304" i="8"/>
  <c r="X304" i="8"/>
  <c r="Y303" i="8"/>
  <c r="X303" i="8"/>
  <c r="Y302" i="8"/>
  <c r="X302" i="8"/>
  <c r="R324" i="8"/>
  <c r="Q324" i="8"/>
  <c r="Y301" i="8"/>
  <c r="X301" i="8"/>
  <c r="R323" i="8"/>
  <c r="Q323" i="8"/>
  <c r="Y300" i="8"/>
  <c r="X300" i="8"/>
  <c r="R322" i="8"/>
  <c r="Q322" i="8"/>
  <c r="Y299" i="8"/>
  <c r="X299" i="8"/>
  <c r="R321" i="8"/>
  <c r="Q321" i="8"/>
  <c r="Y298" i="8"/>
  <c r="X298" i="8"/>
  <c r="R320" i="8"/>
  <c r="Q320" i="8"/>
  <c r="Y297" i="8"/>
  <c r="X297" i="8"/>
  <c r="R319" i="8"/>
  <c r="Q319" i="8"/>
  <c r="Y296" i="8"/>
  <c r="X296" i="8"/>
  <c r="R318" i="8"/>
  <c r="Q318" i="8"/>
  <c r="Y295" i="8"/>
  <c r="X295" i="8"/>
  <c r="R317" i="8"/>
  <c r="Q317" i="8"/>
  <c r="Y294" i="8"/>
  <c r="X294" i="8"/>
  <c r="R316" i="8"/>
  <c r="Q316" i="8"/>
  <c r="Y293" i="8"/>
  <c r="X293" i="8"/>
  <c r="R315" i="8"/>
  <c r="Q315" i="8"/>
  <c r="Y292" i="8"/>
  <c r="X292" i="8"/>
  <c r="R314" i="8"/>
  <c r="Q314" i="8"/>
  <c r="Y291" i="8"/>
  <c r="X291" i="8"/>
  <c r="R313" i="8"/>
  <c r="Q313" i="8"/>
  <c r="Y290" i="8"/>
  <c r="X290" i="8"/>
  <c r="R312" i="8"/>
  <c r="Q312" i="8"/>
  <c r="Y289" i="8"/>
  <c r="X289" i="8"/>
  <c r="R311" i="8"/>
  <c r="Q311" i="8"/>
  <c r="Y288" i="8"/>
  <c r="X288" i="8"/>
  <c r="R310" i="8"/>
  <c r="Q310" i="8"/>
  <c r="Y287" i="8"/>
  <c r="X287" i="8"/>
  <c r="R309" i="8"/>
  <c r="Q309" i="8"/>
  <c r="Y286" i="8"/>
  <c r="X286" i="8"/>
  <c r="R308" i="8"/>
  <c r="Q308" i="8"/>
  <c r="Y285" i="8"/>
  <c r="X285" i="8"/>
  <c r="R307" i="8"/>
  <c r="Q307" i="8"/>
  <c r="Y284" i="8"/>
  <c r="X284" i="8"/>
  <c r="R306" i="8"/>
  <c r="Q306" i="8"/>
  <c r="Y283" i="8"/>
  <c r="X283" i="8"/>
  <c r="Y282" i="8"/>
  <c r="X282" i="8"/>
  <c r="Y281" i="8"/>
  <c r="X281" i="8"/>
  <c r="Y280" i="8"/>
  <c r="X280" i="8"/>
  <c r="Y279" i="8"/>
  <c r="X279" i="8"/>
  <c r="Y278" i="8"/>
  <c r="X278" i="8"/>
  <c r="Y277" i="8"/>
  <c r="X277" i="8"/>
  <c r="Y276" i="8"/>
  <c r="X276" i="8"/>
  <c r="R305" i="8"/>
  <c r="Q305" i="8"/>
  <c r="Y275" i="8"/>
  <c r="X275" i="8"/>
  <c r="R304" i="8"/>
  <c r="Q304" i="8"/>
  <c r="Y274" i="8"/>
  <c r="X274" i="8"/>
  <c r="R303" i="8"/>
  <c r="Q303" i="8"/>
  <c r="Y273" i="8"/>
  <c r="X273" i="8"/>
  <c r="R302" i="8"/>
  <c r="Q302" i="8"/>
  <c r="Y272" i="8"/>
  <c r="X272" i="8"/>
  <c r="R301" i="8"/>
  <c r="Q301" i="8"/>
  <c r="Y271" i="8"/>
  <c r="X271" i="8"/>
  <c r="R300" i="8"/>
  <c r="Q300" i="8"/>
  <c r="Y270" i="8"/>
  <c r="X270" i="8"/>
  <c r="R299" i="8"/>
  <c r="Q299" i="8"/>
  <c r="Y269" i="8"/>
  <c r="X269" i="8"/>
  <c r="R298" i="8"/>
  <c r="Q298" i="8"/>
  <c r="Y268" i="8"/>
  <c r="X268" i="8"/>
  <c r="R297" i="8"/>
  <c r="Q297" i="8"/>
  <c r="Y267" i="8"/>
  <c r="X267" i="8"/>
  <c r="R296" i="8"/>
  <c r="Q296" i="8"/>
  <c r="Y266" i="8"/>
  <c r="X266" i="8"/>
  <c r="R295" i="8"/>
  <c r="Q295" i="8"/>
  <c r="Y265" i="8"/>
  <c r="X265" i="8"/>
  <c r="R294" i="8"/>
  <c r="Q294" i="8"/>
  <c r="Y264" i="8"/>
  <c r="X264" i="8"/>
  <c r="R293" i="8"/>
  <c r="Q293" i="8"/>
  <c r="Y263" i="8"/>
  <c r="X263" i="8"/>
  <c r="R292" i="8"/>
  <c r="Q292" i="8"/>
  <c r="Y262" i="8"/>
  <c r="X262" i="8"/>
  <c r="R291" i="8"/>
  <c r="Q291" i="8"/>
  <c r="Y261" i="8"/>
  <c r="X261" i="8"/>
  <c r="R290" i="8"/>
  <c r="Q290" i="8"/>
  <c r="Y260" i="8"/>
  <c r="X260" i="8"/>
  <c r="Y259" i="8"/>
  <c r="X259" i="8"/>
  <c r="Y258" i="8"/>
  <c r="X258" i="8"/>
  <c r="Y257" i="8"/>
  <c r="X257" i="8"/>
  <c r="R253" i="8"/>
  <c r="Q253" i="8"/>
  <c r="Y256" i="8"/>
  <c r="X256" i="8"/>
  <c r="Y255" i="8"/>
  <c r="X255" i="8"/>
  <c r="Y254" i="8"/>
  <c r="X254" i="8"/>
  <c r="R289" i="8"/>
  <c r="Q289" i="8"/>
  <c r="R288" i="8"/>
  <c r="Q288" i="8"/>
  <c r="R287" i="8"/>
  <c r="Q287" i="8"/>
  <c r="R286" i="8"/>
  <c r="Q286" i="8"/>
  <c r="R285" i="8"/>
  <c r="Q285" i="8"/>
  <c r="R284" i="8"/>
  <c r="Q284" i="8"/>
  <c r="R283" i="8"/>
  <c r="Q283" i="8"/>
  <c r="R282" i="8"/>
  <c r="Q282" i="8"/>
  <c r="R281" i="8"/>
  <c r="Q281" i="8"/>
  <c r="R280" i="8"/>
  <c r="Q280" i="8"/>
  <c r="R279" i="8"/>
  <c r="Q279" i="8"/>
  <c r="R278" i="8"/>
  <c r="Q278" i="8"/>
  <c r="R252" i="8"/>
  <c r="Q252" i="8"/>
  <c r="R277" i="8"/>
  <c r="Q277" i="8"/>
  <c r="R276" i="8"/>
  <c r="Q276" i="8"/>
  <c r="R275" i="8"/>
  <c r="Q275" i="8"/>
  <c r="R274" i="8"/>
  <c r="Q274" i="8"/>
  <c r="R273" i="8"/>
  <c r="Q273" i="8"/>
  <c r="R272" i="8"/>
  <c r="Q272" i="8"/>
  <c r="R271" i="8"/>
  <c r="Q271" i="8"/>
  <c r="R270" i="8"/>
  <c r="Q270" i="8"/>
  <c r="R269" i="8"/>
  <c r="Q269" i="8"/>
  <c r="R268" i="8"/>
  <c r="Q268" i="8"/>
  <c r="R267" i="8"/>
  <c r="Q267" i="8"/>
  <c r="R251" i="8"/>
  <c r="Q251" i="8"/>
  <c r="R250" i="8"/>
  <c r="Q250" i="8"/>
  <c r="R249" i="8"/>
  <c r="Q249" i="8"/>
  <c r="R248" i="8"/>
  <c r="Q248" i="8"/>
  <c r="R247" i="8"/>
  <c r="Q247" i="8"/>
  <c r="R246" i="8"/>
  <c r="Q246" i="8"/>
  <c r="R245" i="8"/>
  <c r="Q245" i="8"/>
  <c r="R244" i="8"/>
  <c r="Q244" i="8"/>
  <c r="R243" i="8"/>
  <c r="Q243" i="8"/>
  <c r="R242" i="8"/>
  <c r="Q242" i="8"/>
  <c r="R241" i="8"/>
  <c r="Q241" i="8"/>
  <c r="R240" i="8"/>
  <c r="Q240" i="8"/>
  <c r="R239" i="8"/>
  <c r="Q239" i="8"/>
  <c r="R238" i="8"/>
  <c r="Q238" i="8"/>
  <c r="R237" i="8"/>
  <c r="Q237" i="8"/>
  <c r="R236" i="8"/>
  <c r="Q236" i="8"/>
  <c r="R235" i="8"/>
  <c r="Q235" i="8"/>
  <c r="R234" i="8"/>
  <c r="Q234" i="8"/>
  <c r="R233" i="8"/>
  <c r="Q233" i="8"/>
  <c r="R232" i="8"/>
  <c r="Q232" i="8"/>
  <c r="R231" i="8"/>
  <c r="Q231" i="8"/>
  <c r="R230" i="8"/>
  <c r="Q230" i="8"/>
  <c r="R229" i="8"/>
  <c r="Q229" i="8"/>
  <c r="R228" i="8"/>
  <c r="Q228" i="8"/>
  <c r="R227" i="8"/>
  <c r="Q227" i="8"/>
  <c r="R226" i="8"/>
  <c r="Q226" i="8"/>
  <c r="R225" i="8"/>
  <c r="Q225" i="8"/>
  <c r="R224" i="8"/>
  <c r="Q224" i="8"/>
  <c r="R223" i="8"/>
  <c r="Q223" i="8"/>
  <c r="R222" i="8"/>
  <c r="Q222" i="8"/>
  <c r="R221" i="8"/>
  <c r="Q221" i="8"/>
  <c r="R220" i="8"/>
  <c r="Q220" i="8"/>
  <c r="R219" i="8"/>
  <c r="Q219" i="8"/>
  <c r="R218" i="8"/>
  <c r="Q218" i="8"/>
  <c r="R217" i="8"/>
  <c r="Q217" i="8"/>
  <c r="R216" i="8"/>
  <c r="Q216" i="8"/>
  <c r="R215" i="8"/>
  <c r="Q215" i="8"/>
  <c r="R214" i="8"/>
  <c r="Q214" i="8"/>
  <c r="R213" i="8"/>
  <c r="Q213" i="8"/>
  <c r="R212" i="8"/>
  <c r="Q212" i="8"/>
  <c r="R211" i="8"/>
  <c r="Q211" i="8"/>
  <c r="R210" i="8"/>
  <c r="Q210" i="8"/>
  <c r="R209" i="8"/>
  <c r="Q209" i="8"/>
  <c r="R208" i="8"/>
  <c r="Q208" i="8"/>
  <c r="R207" i="8"/>
  <c r="Q207" i="8"/>
  <c r="R206" i="8"/>
  <c r="Q206" i="8"/>
  <c r="R205" i="8"/>
  <c r="Q205" i="8"/>
  <c r="R204" i="8"/>
  <c r="Q204" i="8"/>
  <c r="R203" i="8"/>
  <c r="Q203" i="8"/>
  <c r="R202" i="8"/>
  <c r="Q202" i="8"/>
  <c r="R201" i="8"/>
  <c r="Q201" i="8"/>
  <c r="R200" i="8"/>
  <c r="Q200" i="8"/>
  <c r="R199" i="8"/>
  <c r="Q199" i="8"/>
  <c r="Y253" i="8"/>
  <c r="X253" i="8"/>
  <c r="R198" i="8"/>
  <c r="Q198" i="8"/>
  <c r="Y252" i="8"/>
  <c r="X252" i="8"/>
  <c r="R197" i="8"/>
  <c r="Q197" i="8"/>
  <c r="Y251" i="8"/>
  <c r="X251" i="8"/>
  <c r="R196" i="8"/>
  <c r="Q196" i="8"/>
  <c r="Y250" i="8"/>
  <c r="X250" i="8"/>
  <c r="R195" i="8"/>
  <c r="Q195" i="8"/>
  <c r="Y249" i="8"/>
  <c r="X249" i="8"/>
  <c r="R194" i="8"/>
  <c r="Q194" i="8"/>
  <c r="Y248" i="8"/>
  <c r="X248" i="8"/>
  <c r="R193" i="8"/>
  <c r="Q193" i="8"/>
  <c r="Y247" i="8"/>
  <c r="X247" i="8"/>
  <c r="R192" i="8"/>
  <c r="Q192" i="8"/>
  <c r="Y246" i="8"/>
  <c r="X246" i="8"/>
  <c r="R191" i="8"/>
  <c r="Q191" i="8"/>
  <c r="Y245" i="8"/>
  <c r="X245" i="8"/>
  <c r="R190" i="8"/>
  <c r="Q190" i="8"/>
  <c r="Y244" i="8"/>
  <c r="X244" i="8"/>
  <c r="R189" i="8"/>
  <c r="Q189" i="8"/>
  <c r="Y243" i="8"/>
  <c r="X243" i="8"/>
  <c r="R188" i="8"/>
  <c r="Q188" i="8"/>
  <c r="Y242" i="8"/>
  <c r="X242" i="8"/>
  <c r="R187" i="8"/>
  <c r="Q187" i="8"/>
  <c r="Y241" i="8"/>
  <c r="X241" i="8"/>
  <c r="R186" i="8"/>
  <c r="Q186" i="8"/>
  <c r="Y240" i="8"/>
  <c r="X240" i="8"/>
  <c r="R185" i="8"/>
  <c r="Q185" i="8"/>
  <c r="Y239" i="8"/>
  <c r="X239" i="8"/>
  <c r="R184" i="8"/>
  <c r="Q184" i="8"/>
  <c r="Y238" i="8"/>
  <c r="X238" i="8"/>
  <c r="R183" i="8"/>
  <c r="Q183" i="8"/>
  <c r="Y237" i="8"/>
  <c r="X237" i="8"/>
  <c r="R182" i="8"/>
  <c r="Q182" i="8"/>
  <c r="Y236" i="8"/>
  <c r="X236" i="8"/>
  <c r="R181" i="8"/>
  <c r="Q181" i="8"/>
  <c r="Y235" i="8"/>
  <c r="X235" i="8"/>
  <c r="R180" i="8"/>
  <c r="Q180" i="8"/>
  <c r="Y234" i="8"/>
  <c r="X234" i="8"/>
  <c r="R179" i="8"/>
  <c r="Q179" i="8"/>
  <c r="Y233" i="8"/>
  <c r="X233" i="8"/>
  <c r="R178" i="8"/>
  <c r="Q178" i="8"/>
  <c r="Y232" i="8"/>
  <c r="X232" i="8"/>
  <c r="R177" i="8"/>
  <c r="Q177" i="8"/>
  <c r="Y231" i="8"/>
  <c r="X231" i="8"/>
  <c r="R176" i="8"/>
  <c r="Q176" i="8"/>
  <c r="Y230" i="8"/>
  <c r="X230" i="8"/>
  <c r="R175" i="8"/>
  <c r="Q175" i="8"/>
  <c r="Y229" i="8"/>
  <c r="X229" i="8"/>
  <c r="R174" i="8"/>
  <c r="Q174" i="8"/>
  <c r="Y228" i="8"/>
  <c r="X228" i="8"/>
  <c r="R173" i="8"/>
  <c r="Q173" i="8"/>
  <c r="Y227" i="8"/>
  <c r="X227" i="8"/>
  <c r="R172" i="8"/>
  <c r="Q172" i="8"/>
  <c r="Y226" i="8"/>
  <c r="X226" i="8"/>
  <c r="R171" i="8"/>
  <c r="Q171" i="8"/>
  <c r="Y225" i="8"/>
  <c r="X225" i="8"/>
  <c r="R170" i="8"/>
  <c r="Q170" i="8"/>
  <c r="Y224" i="8"/>
  <c r="X224" i="8"/>
  <c r="R169" i="8"/>
  <c r="Q169" i="8"/>
  <c r="Y223" i="8"/>
  <c r="X223" i="8"/>
  <c r="R168" i="8"/>
  <c r="Q168" i="8"/>
  <c r="Y222" i="8"/>
  <c r="X222" i="8"/>
  <c r="R167" i="8"/>
  <c r="Q167" i="8"/>
  <c r="Y221" i="8"/>
  <c r="X221" i="8"/>
  <c r="R166" i="8"/>
  <c r="Q166" i="8"/>
  <c r="Y220" i="8"/>
  <c r="X220" i="8"/>
  <c r="R165" i="8"/>
  <c r="Q165" i="8"/>
  <c r="Y219" i="8"/>
  <c r="X219" i="8"/>
  <c r="R164" i="8"/>
  <c r="Q164" i="8"/>
  <c r="Y218" i="8"/>
  <c r="X218" i="8"/>
  <c r="R163" i="8"/>
  <c r="Q163" i="8"/>
  <c r="Y217" i="8"/>
  <c r="X217" i="8"/>
  <c r="R162" i="8"/>
  <c r="Q162" i="8"/>
  <c r="Y216" i="8"/>
  <c r="X216" i="8"/>
  <c r="R161" i="8"/>
  <c r="Q161" i="8"/>
  <c r="Y215" i="8"/>
  <c r="X215" i="8"/>
  <c r="R160" i="8"/>
  <c r="Q160" i="8"/>
  <c r="Y214" i="8"/>
  <c r="X214" i="8"/>
  <c r="R159" i="8"/>
  <c r="Q159" i="8"/>
  <c r="Y213" i="8"/>
  <c r="X213" i="8"/>
  <c r="R158" i="8"/>
  <c r="Q158" i="8"/>
  <c r="Y212" i="8"/>
  <c r="X212" i="8"/>
  <c r="R157" i="8"/>
  <c r="Q157" i="8"/>
  <c r="Y211" i="8"/>
  <c r="X211" i="8"/>
  <c r="R156" i="8"/>
  <c r="Q156" i="8"/>
  <c r="Y210" i="8"/>
  <c r="X210" i="8"/>
  <c r="R155" i="8"/>
  <c r="Q155" i="8"/>
  <c r="Y209" i="8"/>
  <c r="X209" i="8"/>
  <c r="R154" i="8"/>
  <c r="Q154" i="8"/>
  <c r="Y208" i="8"/>
  <c r="X208" i="8"/>
  <c r="R153" i="8"/>
  <c r="Q153" i="8"/>
  <c r="Y207" i="8"/>
  <c r="X207" i="8"/>
  <c r="R152" i="8"/>
  <c r="Q152" i="8"/>
  <c r="Y206" i="8"/>
  <c r="X206" i="8"/>
  <c r="R151" i="8"/>
  <c r="Q151" i="8"/>
  <c r="Y205" i="8"/>
  <c r="X205" i="8"/>
  <c r="R150" i="8"/>
  <c r="Q150" i="8"/>
  <c r="Y204" i="8"/>
  <c r="X204" i="8"/>
  <c r="R149" i="8"/>
  <c r="Q149" i="8"/>
  <c r="Y203" i="8"/>
  <c r="X203" i="8"/>
  <c r="R148" i="8"/>
  <c r="Q148" i="8"/>
  <c r="Y202" i="8"/>
  <c r="X202" i="8"/>
  <c r="R147" i="8"/>
  <c r="Q147" i="8"/>
  <c r="Y201" i="8"/>
  <c r="X201" i="8"/>
  <c r="R146" i="8"/>
  <c r="Q146" i="8"/>
  <c r="Y200" i="8"/>
  <c r="X200" i="8"/>
  <c r="R145" i="8"/>
  <c r="Q145" i="8"/>
  <c r="Y199" i="8"/>
  <c r="X199" i="8"/>
  <c r="R144" i="8"/>
  <c r="Q144" i="8"/>
  <c r="Y198" i="8"/>
  <c r="X198" i="8"/>
  <c r="R143" i="8"/>
  <c r="Q143" i="8"/>
  <c r="Y197" i="8"/>
  <c r="X197" i="8"/>
  <c r="R142" i="8"/>
  <c r="Q142" i="8"/>
  <c r="Y196" i="8"/>
  <c r="X196" i="8"/>
  <c r="R141" i="8"/>
  <c r="Q141" i="8"/>
  <c r="Y195" i="8"/>
  <c r="X195" i="8"/>
  <c r="R140" i="8"/>
  <c r="Q140" i="8"/>
  <c r="Y194" i="8"/>
  <c r="X194" i="8"/>
  <c r="R139" i="8"/>
  <c r="Q139" i="8"/>
  <c r="Y193" i="8"/>
  <c r="X193" i="8"/>
  <c r="R138" i="8"/>
  <c r="Q138" i="8"/>
  <c r="Y192" i="8"/>
  <c r="X192" i="8"/>
  <c r="R137" i="8"/>
  <c r="Q137" i="8"/>
  <c r="Y191" i="8"/>
  <c r="X191" i="8"/>
  <c r="R136" i="8"/>
  <c r="Q136" i="8"/>
  <c r="Y190" i="8"/>
  <c r="X190" i="8"/>
  <c r="R135" i="8"/>
  <c r="Q135" i="8"/>
  <c r="Y189" i="8"/>
  <c r="X189" i="8"/>
  <c r="R134" i="8"/>
  <c r="Q134" i="8"/>
  <c r="Y188" i="8"/>
  <c r="X188" i="8"/>
  <c r="R133" i="8"/>
  <c r="Q133" i="8"/>
  <c r="Y187" i="8"/>
  <c r="X187" i="8"/>
  <c r="R132" i="8"/>
  <c r="Q132" i="8"/>
  <c r="Y186" i="8"/>
  <c r="X186" i="8"/>
  <c r="R131" i="8"/>
  <c r="Q131" i="8"/>
  <c r="Y185" i="8"/>
  <c r="X185" i="8"/>
  <c r="R130" i="8"/>
  <c r="Q130" i="8"/>
  <c r="Y184" i="8"/>
  <c r="X184" i="8"/>
  <c r="R129" i="8"/>
  <c r="Q129" i="8"/>
  <c r="Y183" i="8"/>
  <c r="X183" i="8"/>
  <c r="R128" i="8"/>
  <c r="Q128" i="8"/>
  <c r="Y182" i="8"/>
  <c r="X182" i="8"/>
  <c r="R127" i="8"/>
  <c r="Q127" i="8"/>
  <c r="Y181" i="8"/>
  <c r="X181" i="8"/>
  <c r="R126" i="8"/>
  <c r="Q126" i="8"/>
  <c r="Y180" i="8"/>
  <c r="X180" i="8"/>
  <c r="R125" i="8"/>
  <c r="Q125" i="8"/>
  <c r="Y179" i="8"/>
  <c r="X179" i="8"/>
  <c r="R124" i="8"/>
  <c r="Q124" i="8"/>
  <c r="Y178" i="8"/>
  <c r="X178" i="8"/>
  <c r="R123" i="8"/>
  <c r="Q123" i="8"/>
  <c r="Y177" i="8"/>
  <c r="X177" i="8"/>
  <c r="R122" i="8"/>
  <c r="Q122" i="8"/>
  <c r="Y176" i="8"/>
  <c r="X176" i="8"/>
  <c r="R121" i="8"/>
  <c r="Q121" i="8"/>
  <c r="Y175" i="8"/>
  <c r="X175" i="8"/>
  <c r="R120" i="8"/>
  <c r="Q120" i="8"/>
  <c r="Y174" i="8"/>
  <c r="X174" i="8"/>
  <c r="R119" i="8"/>
  <c r="Q119" i="8"/>
  <c r="Y173" i="8"/>
  <c r="X173" i="8"/>
  <c r="R118" i="8"/>
  <c r="Q118" i="8"/>
  <c r="Y172" i="8"/>
  <c r="X172" i="8"/>
  <c r="R117" i="8"/>
  <c r="Q117" i="8"/>
  <c r="Y171" i="8"/>
  <c r="X171" i="8"/>
  <c r="R116" i="8"/>
  <c r="Q116" i="8"/>
  <c r="Y170" i="8"/>
  <c r="X170" i="8"/>
  <c r="R115" i="8"/>
  <c r="Q115" i="8"/>
  <c r="Y169" i="8"/>
  <c r="X169" i="8"/>
  <c r="R114" i="8"/>
  <c r="Q114" i="8"/>
  <c r="Y168" i="8"/>
  <c r="X168" i="8"/>
  <c r="R113" i="8"/>
  <c r="Q113" i="8"/>
  <c r="Y167" i="8"/>
  <c r="X167" i="8"/>
  <c r="R112" i="8"/>
  <c r="Q112" i="8"/>
  <c r="Y166" i="8"/>
  <c r="X166" i="8"/>
  <c r="R111" i="8"/>
  <c r="Q111" i="8"/>
  <c r="Y165" i="8"/>
  <c r="X165" i="8"/>
  <c r="R110" i="8"/>
  <c r="Q110" i="8"/>
  <c r="Y164" i="8"/>
  <c r="X164" i="8"/>
  <c r="R109" i="8"/>
  <c r="Q109" i="8"/>
  <c r="Y163" i="8"/>
  <c r="X163" i="8"/>
  <c r="R108" i="8"/>
  <c r="Q108" i="8"/>
  <c r="Y162" i="8"/>
  <c r="X162" i="8"/>
  <c r="R107" i="8"/>
  <c r="Q107" i="8"/>
  <c r="Y161" i="8"/>
  <c r="X161" i="8"/>
  <c r="R106" i="8"/>
  <c r="Q106" i="8"/>
  <c r="Y160" i="8"/>
  <c r="X160" i="8"/>
  <c r="R105" i="8"/>
  <c r="Q105" i="8"/>
  <c r="Y159" i="8"/>
  <c r="X159" i="8"/>
  <c r="R104" i="8"/>
  <c r="Q104" i="8"/>
  <c r="Y158" i="8"/>
  <c r="X158" i="8"/>
  <c r="R103" i="8"/>
  <c r="Q103" i="8"/>
  <c r="Y157" i="8"/>
  <c r="X157" i="8"/>
  <c r="R102" i="8"/>
  <c r="Q102" i="8"/>
  <c r="Y156" i="8"/>
  <c r="X156" i="8"/>
  <c r="R101" i="8"/>
  <c r="Q101" i="8"/>
  <c r="Y155" i="8"/>
  <c r="X155" i="8"/>
  <c r="R100" i="8"/>
  <c r="Q100" i="8"/>
  <c r="Y154" i="8"/>
  <c r="X154" i="8"/>
  <c r="R99" i="8"/>
  <c r="Q99" i="8"/>
  <c r="Y153" i="8"/>
  <c r="X153" i="8"/>
  <c r="R98" i="8"/>
  <c r="Q98" i="8"/>
  <c r="Y152" i="8"/>
  <c r="X152" i="8"/>
  <c r="R97" i="8"/>
  <c r="Q97" i="8"/>
  <c r="Y151" i="8"/>
  <c r="X151" i="8"/>
  <c r="R96" i="8"/>
  <c r="Q96" i="8"/>
  <c r="Y150" i="8"/>
  <c r="X150" i="8"/>
  <c r="R95" i="8"/>
  <c r="Q95" i="8"/>
  <c r="Y149" i="8"/>
  <c r="X149" i="8"/>
  <c r="R94" i="8"/>
  <c r="Q94" i="8"/>
  <c r="Y148" i="8"/>
  <c r="X148" i="8"/>
  <c r="R93" i="8"/>
  <c r="Q93" i="8"/>
  <c r="Y147" i="8"/>
  <c r="X147" i="8"/>
  <c r="R92" i="8"/>
  <c r="Q92" i="8"/>
  <c r="Y146" i="8"/>
  <c r="X146" i="8"/>
  <c r="R91" i="8"/>
  <c r="Q91" i="8"/>
  <c r="Y145" i="8"/>
  <c r="X145" i="8"/>
  <c r="R90" i="8"/>
  <c r="Q90" i="8"/>
  <c r="Y144" i="8"/>
  <c r="X144" i="8"/>
  <c r="R89" i="8"/>
  <c r="Q89" i="8"/>
  <c r="Y143" i="8"/>
  <c r="X143" i="8"/>
  <c r="R88" i="8"/>
  <c r="Q88" i="8"/>
  <c r="Y142" i="8"/>
  <c r="X142" i="8"/>
  <c r="R87" i="8"/>
  <c r="Q87" i="8"/>
  <c r="Y141" i="8"/>
  <c r="X141" i="8"/>
  <c r="R86" i="8"/>
  <c r="Q86" i="8"/>
  <c r="Y140" i="8"/>
  <c r="X140" i="8"/>
  <c r="R85" i="8"/>
  <c r="Q85" i="8"/>
  <c r="Y139" i="8"/>
  <c r="X139" i="8"/>
  <c r="R84" i="8"/>
  <c r="Q84" i="8"/>
  <c r="Y138" i="8"/>
  <c r="X138" i="8"/>
  <c r="R83" i="8"/>
  <c r="Q83" i="8"/>
  <c r="Y137" i="8"/>
  <c r="X137" i="8"/>
  <c r="R82" i="8"/>
  <c r="Q82" i="8"/>
  <c r="Y136" i="8"/>
  <c r="X136" i="8"/>
  <c r="R81" i="8"/>
  <c r="Q81" i="8"/>
  <c r="Y135" i="8"/>
  <c r="X135" i="8"/>
  <c r="R80" i="8"/>
  <c r="Q80" i="8"/>
  <c r="Y134" i="8"/>
  <c r="X134" i="8"/>
  <c r="R79" i="8"/>
  <c r="Q79" i="8"/>
  <c r="Y133" i="8"/>
  <c r="X133" i="8"/>
  <c r="R78" i="8"/>
  <c r="Q78" i="8"/>
  <c r="Y132" i="8"/>
  <c r="X132" i="8"/>
  <c r="R77" i="8"/>
  <c r="Q77" i="8"/>
  <c r="Y131" i="8"/>
  <c r="X131" i="8"/>
  <c r="R76" i="8"/>
  <c r="Q76" i="8"/>
  <c r="Y130" i="8"/>
  <c r="X130" i="8"/>
  <c r="R75" i="8"/>
  <c r="Q75" i="8"/>
  <c r="Y129" i="8"/>
  <c r="X129" i="8"/>
  <c r="R74" i="8"/>
  <c r="Q74" i="8"/>
  <c r="Y128" i="8"/>
  <c r="X128" i="8"/>
  <c r="R73" i="8"/>
  <c r="Q73" i="8"/>
  <c r="Y127" i="8"/>
  <c r="X127" i="8"/>
  <c r="R72" i="8"/>
  <c r="Q72" i="8"/>
  <c r="Y126" i="8"/>
  <c r="X126" i="8"/>
  <c r="R71" i="8"/>
  <c r="Q71" i="8"/>
  <c r="Y125" i="8"/>
  <c r="X125" i="8"/>
  <c r="R70" i="8"/>
  <c r="Q70" i="8"/>
  <c r="Y124" i="8"/>
  <c r="X124" i="8"/>
  <c r="R69" i="8"/>
  <c r="Q69" i="8"/>
  <c r="Y123" i="8"/>
  <c r="X123" i="8"/>
  <c r="R68" i="8"/>
  <c r="Q68" i="8"/>
  <c r="Y122" i="8"/>
  <c r="X122" i="8"/>
  <c r="R67" i="8"/>
  <c r="Q67" i="8"/>
  <c r="Y121" i="8"/>
  <c r="X121" i="8"/>
  <c r="R66" i="8"/>
  <c r="Q66" i="8"/>
  <c r="Y120" i="8"/>
  <c r="X120" i="8"/>
  <c r="R65" i="8"/>
  <c r="Q65" i="8"/>
  <c r="Y119" i="8"/>
  <c r="X119" i="8"/>
  <c r="R64" i="8"/>
  <c r="Q64" i="8"/>
  <c r="Y118" i="8"/>
  <c r="X118" i="8"/>
  <c r="R63" i="8"/>
  <c r="Q63" i="8"/>
  <c r="Y117" i="8"/>
  <c r="X117" i="8"/>
  <c r="R62" i="8"/>
  <c r="Q62" i="8"/>
  <c r="Y116" i="8"/>
  <c r="X116" i="8"/>
  <c r="R61" i="8"/>
  <c r="Q61" i="8"/>
  <c r="Y115" i="8"/>
  <c r="X115" i="8"/>
  <c r="R60" i="8"/>
  <c r="Q60" i="8"/>
  <c r="Y114" i="8"/>
  <c r="X114" i="8"/>
  <c r="R59" i="8"/>
  <c r="Q59" i="8"/>
  <c r="Y113" i="8"/>
  <c r="X113" i="8"/>
  <c r="R58" i="8"/>
  <c r="Q58" i="8"/>
  <c r="Y112" i="8"/>
  <c r="X112" i="8"/>
  <c r="R57" i="8"/>
  <c r="Q57" i="8"/>
  <c r="Y111" i="8"/>
  <c r="X111" i="8"/>
  <c r="R56" i="8"/>
  <c r="Q56" i="8"/>
  <c r="Y110" i="8"/>
  <c r="X110" i="8"/>
  <c r="R55" i="8"/>
  <c r="Q55" i="8"/>
  <c r="Y109" i="8"/>
  <c r="X109" i="8"/>
  <c r="R54" i="8"/>
  <c r="Q54" i="8"/>
  <c r="Y108" i="8"/>
  <c r="X108" i="8"/>
  <c r="R53" i="8"/>
  <c r="Q53" i="8"/>
  <c r="Y107" i="8"/>
  <c r="X107" i="8"/>
  <c r="R52" i="8"/>
  <c r="Q52" i="8"/>
  <c r="Y106" i="8"/>
  <c r="X106" i="8"/>
  <c r="R51" i="8"/>
  <c r="Q51" i="8"/>
  <c r="Y105" i="8"/>
  <c r="X105" i="8"/>
  <c r="R50" i="8"/>
  <c r="Q50" i="8"/>
  <c r="Y104" i="8"/>
  <c r="X104" i="8"/>
  <c r="R49" i="8"/>
  <c r="Q49" i="8"/>
  <c r="Y103" i="8"/>
  <c r="X103" i="8"/>
  <c r="R48" i="8"/>
  <c r="Q48" i="8"/>
  <c r="Y102" i="8"/>
  <c r="X102" i="8"/>
  <c r="R47" i="8"/>
  <c r="Q47" i="8"/>
  <c r="Y101" i="8"/>
  <c r="X101" i="8"/>
  <c r="R46" i="8"/>
  <c r="Q46" i="8"/>
  <c r="Y100" i="8"/>
  <c r="X100" i="8"/>
  <c r="R45" i="8"/>
  <c r="Q45" i="8"/>
  <c r="Y99" i="8"/>
  <c r="X99" i="8"/>
  <c r="R44" i="8"/>
  <c r="Q44" i="8"/>
  <c r="Y98" i="8"/>
  <c r="X98" i="8"/>
  <c r="R43" i="8"/>
  <c r="Q43" i="8"/>
  <c r="Y97" i="8"/>
  <c r="X97" i="8"/>
  <c r="R42" i="8"/>
  <c r="Q42" i="8"/>
  <c r="Y96" i="8"/>
  <c r="X96" i="8"/>
  <c r="R41" i="8"/>
  <c r="Q41" i="8"/>
  <c r="Y95" i="8"/>
  <c r="X95" i="8"/>
  <c r="R40" i="8"/>
  <c r="Q40" i="8"/>
  <c r="Y94" i="8"/>
  <c r="X94" i="8"/>
  <c r="R39" i="8"/>
  <c r="Q39" i="8"/>
  <c r="Y93" i="8"/>
  <c r="X93" i="8"/>
  <c r="R38" i="8"/>
  <c r="Q38" i="8"/>
  <c r="Y92" i="8"/>
  <c r="X92" i="8"/>
  <c r="R37" i="8"/>
  <c r="Q37" i="8"/>
  <c r="Y91" i="8"/>
  <c r="X91" i="8"/>
  <c r="R36" i="8"/>
  <c r="Q36" i="8"/>
  <c r="Y90" i="8"/>
  <c r="X90" i="8"/>
  <c r="R35" i="8"/>
  <c r="Q35" i="8"/>
  <c r="Y89" i="8"/>
  <c r="X89" i="8"/>
  <c r="R34" i="8"/>
  <c r="Q34" i="8"/>
  <c r="Y88" i="8"/>
  <c r="X88" i="8"/>
  <c r="R33" i="8"/>
  <c r="Q33" i="8"/>
  <c r="Y87" i="8"/>
  <c r="X87" i="8"/>
  <c r="R32" i="8"/>
  <c r="Q32" i="8"/>
  <c r="Y86" i="8"/>
  <c r="X86" i="8"/>
  <c r="R31" i="8"/>
  <c r="Q31" i="8"/>
  <c r="Y85" i="8"/>
  <c r="X85" i="8"/>
  <c r="R30" i="8"/>
  <c r="Q30" i="8"/>
  <c r="Y84" i="8"/>
  <c r="X84" i="8"/>
  <c r="R29" i="8"/>
  <c r="Q29" i="8"/>
  <c r="Y83" i="8"/>
  <c r="X83" i="8"/>
  <c r="R28" i="8"/>
  <c r="Q28" i="8"/>
  <c r="Y82" i="8"/>
  <c r="X82" i="8"/>
  <c r="R27" i="8"/>
  <c r="Q27" i="8"/>
  <c r="Y81" i="8"/>
  <c r="X81" i="8"/>
  <c r="R26" i="8"/>
  <c r="Q26" i="8"/>
  <c r="Y80" i="8"/>
  <c r="X80" i="8"/>
  <c r="R25" i="8"/>
  <c r="Q25" i="8"/>
  <c r="Y79" i="8"/>
  <c r="X79" i="8"/>
  <c r="R24" i="8"/>
  <c r="Q24" i="8"/>
  <c r="Y78" i="8"/>
  <c r="X78" i="8"/>
  <c r="R23" i="8"/>
  <c r="Q23" i="8"/>
  <c r="Y77" i="8"/>
  <c r="X77" i="8"/>
  <c r="R22" i="8"/>
  <c r="Q22" i="8"/>
  <c r="Y76" i="8"/>
  <c r="X76" i="8"/>
  <c r="R21" i="8"/>
  <c r="Q21" i="8"/>
  <c r="Y75" i="8"/>
  <c r="X75" i="8"/>
  <c r="R20" i="8"/>
  <c r="Q20" i="8"/>
  <c r="Y74" i="8"/>
  <c r="X74" i="8"/>
  <c r="R19" i="8"/>
  <c r="Q19" i="8"/>
  <c r="Y73" i="8"/>
  <c r="X73" i="8"/>
  <c r="R18" i="8"/>
  <c r="Q18" i="8"/>
  <c r="Y72" i="8"/>
  <c r="X72" i="8"/>
  <c r="R17" i="8"/>
  <c r="Q17" i="8"/>
  <c r="Y71" i="8"/>
  <c r="X71" i="8"/>
  <c r="R16" i="8"/>
  <c r="Q16" i="8"/>
  <c r="Y70" i="8"/>
  <c r="X70" i="8"/>
  <c r="R15" i="8"/>
  <c r="Q15" i="8"/>
  <c r="Y69" i="8"/>
  <c r="X69" i="8"/>
  <c r="R14" i="8"/>
  <c r="Q14" i="8"/>
  <c r="Y68" i="8"/>
  <c r="X68" i="8"/>
  <c r="R13" i="8"/>
  <c r="Q13" i="8"/>
  <c r="Y67" i="8"/>
  <c r="X67" i="8"/>
  <c r="R12" i="8"/>
  <c r="Q12" i="8"/>
  <c r="Y66" i="8"/>
  <c r="X66" i="8"/>
  <c r="R11" i="8"/>
  <c r="Q11" i="8"/>
  <c r="Y65" i="8"/>
  <c r="X65" i="8"/>
  <c r="R10" i="8"/>
  <c r="Q10" i="8"/>
  <c r="Y64" i="8"/>
  <c r="X64" i="8"/>
  <c r="R9" i="8"/>
  <c r="Q9" i="8"/>
  <c r="Y63" i="8"/>
  <c r="X63" i="8"/>
  <c r="R8" i="8"/>
  <c r="Q8" i="8"/>
  <c r="Y62" i="8"/>
  <c r="X62" i="8"/>
  <c r="R7" i="8"/>
  <c r="Q7" i="8"/>
  <c r="Y61" i="8"/>
  <c r="X61" i="8"/>
  <c r="R6" i="8"/>
  <c r="Q6" i="8"/>
  <c r="Y60" i="8"/>
  <c r="X60" i="8"/>
  <c r="R5" i="8"/>
  <c r="Q5" i="8"/>
  <c r="Y59" i="8"/>
  <c r="X59" i="8"/>
  <c r="R4" i="8"/>
  <c r="Q4" i="8"/>
  <c r="Y58" i="8"/>
  <c r="X58" i="8"/>
  <c r="R3" i="8"/>
  <c r="Q3" i="8"/>
  <c r="Y57" i="8"/>
  <c r="X57" i="8"/>
  <c r="R266" i="8"/>
  <c r="Q266" i="8"/>
  <c r="Y56" i="8"/>
  <c r="X56" i="8"/>
  <c r="R265" i="8"/>
  <c r="Q265" i="8"/>
  <c r="Y55" i="8"/>
  <c r="X55" i="8"/>
  <c r="R264" i="8"/>
  <c r="Q264" i="8"/>
  <c r="Y54" i="8"/>
  <c r="X54" i="8"/>
  <c r="R263" i="8"/>
  <c r="Q263" i="8"/>
  <c r="Y53" i="8"/>
  <c r="X53" i="8"/>
  <c r="R262" i="8"/>
  <c r="Q262" i="8"/>
  <c r="Y52" i="8"/>
  <c r="X52" i="8"/>
  <c r="R261" i="8"/>
  <c r="Q261" i="8"/>
  <c r="Y51" i="8"/>
  <c r="X51" i="8"/>
  <c r="R260" i="8"/>
  <c r="Q260" i="8"/>
  <c r="Y50" i="8"/>
  <c r="X50" i="8"/>
  <c r="R259" i="8"/>
  <c r="Q259" i="8"/>
  <c r="Y49" i="8"/>
  <c r="X49" i="8"/>
  <c r="R258" i="8"/>
  <c r="Q258" i="8"/>
  <c r="Y48" i="8"/>
  <c r="X48" i="8"/>
  <c r="R257" i="8"/>
  <c r="Q257" i="8"/>
  <c r="Y47" i="8"/>
  <c r="X47" i="8"/>
  <c r="R256" i="8"/>
  <c r="Q256" i="8"/>
  <c r="Y46" i="8"/>
  <c r="X46" i="8"/>
  <c r="R255" i="8"/>
  <c r="Q255" i="8"/>
  <c r="Y45" i="8"/>
  <c r="X45" i="8"/>
  <c r="R2" i="8"/>
  <c r="Q2" i="8"/>
  <c r="Y44" i="8"/>
  <c r="X44" i="8"/>
  <c r="Y43" i="8"/>
  <c r="X43" i="8"/>
  <c r="Y42" i="8"/>
  <c r="X42" i="8"/>
  <c r="Y41" i="8"/>
  <c r="X41" i="8"/>
  <c r="Y40" i="8"/>
  <c r="X40" i="8"/>
  <c r="Y39" i="8"/>
  <c r="X39" i="8"/>
  <c r="Y38" i="8"/>
  <c r="X38" i="8"/>
  <c r="Y37" i="8"/>
  <c r="X37" i="8"/>
  <c r="Y36" i="8"/>
  <c r="X36" i="8"/>
  <c r="Y35" i="8"/>
  <c r="X35" i="8"/>
  <c r="Y34" i="8"/>
  <c r="X34" i="8"/>
  <c r="Y33" i="8"/>
  <c r="X33" i="8"/>
  <c r="Y32" i="8"/>
  <c r="X32" i="8"/>
  <c r="Y31" i="8"/>
  <c r="X31" i="8"/>
  <c r="Y30" i="8"/>
  <c r="X30" i="8"/>
  <c r="Y29" i="8"/>
  <c r="X29" i="8"/>
  <c r="R254" i="8"/>
  <c r="Q254" i="8"/>
  <c r="Y28" i="8"/>
  <c r="X28" i="8"/>
  <c r="Y27" i="8"/>
  <c r="X27" i="8"/>
  <c r="Y26" i="8"/>
  <c r="X26" i="8"/>
  <c r="Y25" i="8"/>
  <c r="X25" i="8"/>
  <c r="Y24" i="8"/>
  <c r="X24" i="8"/>
  <c r="Y23" i="8"/>
  <c r="X23" i="8"/>
  <c r="Y22" i="8"/>
  <c r="X22" i="8"/>
  <c r="Y21" i="8"/>
  <c r="X21" i="8"/>
  <c r="Y20" i="8"/>
  <c r="X20" i="8"/>
  <c r="Y19" i="8"/>
  <c r="X19" i="8"/>
  <c r="Y18" i="8"/>
  <c r="X18" i="8"/>
  <c r="Y17" i="8"/>
  <c r="X17" i="8"/>
  <c r="Y16" i="8"/>
  <c r="X16" i="8"/>
  <c r="Y15" i="8"/>
  <c r="X15" i="8"/>
  <c r="Y14" i="8"/>
  <c r="X14" i="8"/>
  <c r="Y13" i="8"/>
  <c r="X13" i="8"/>
  <c r="Y12" i="8"/>
  <c r="X12" i="8"/>
  <c r="Y11" i="8"/>
  <c r="X11" i="8"/>
  <c r="Y10" i="8"/>
  <c r="X10" i="8"/>
  <c r="Y9" i="8"/>
  <c r="X9" i="8"/>
  <c r="Y8" i="8"/>
  <c r="X8" i="8"/>
  <c r="Y7" i="8"/>
  <c r="X7" i="8"/>
  <c r="Y6" i="8"/>
  <c r="X6" i="8"/>
  <c r="Y5" i="8"/>
  <c r="X5" i="8"/>
  <c r="Y4" i="8"/>
  <c r="X4" i="8"/>
  <c r="Y3" i="8"/>
  <c r="X3" i="8"/>
  <c r="Y2" i="8"/>
  <c r="X2" i="8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2" i="7"/>
  <c r="V47" i="7"/>
  <c r="V48" i="7"/>
  <c r="V3" i="7"/>
  <c r="V4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5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6" i="7"/>
  <c r="V7" i="7"/>
  <c r="V8" i="7"/>
  <c r="V9" i="7"/>
  <c r="V231" i="7"/>
  <c r="V232" i="7"/>
  <c r="V233" i="7"/>
  <c r="V234" i="7"/>
  <c r="V235" i="7"/>
  <c r="V236" i="7"/>
  <c r="V10" i="7"/>
  <c r="V11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2" i="7"/>
  <c r="U47" i="7"/>
  <c r="U48" i="7"/>
  <c r="U3" i="7"/>
  <c r="U4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5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6" i="7"/>
  <c r="U7" i="7"/>
  <c r="U8" i="7"/>
  <c r="U9" i="7"/>
  <c r="U231" i="7"/>
  <c r="U232" i="7"/>
  <c r="U233" i="7"/>
  <c r="U234" i="7"/>
  <c r="U235" i="7"/>
  <c r="U236" i="7"/>
  <c r="U10" i="7"/>
  <c r="U11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Y310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2" i="7"/>
  <c r="W47" i="7"/>
  <c r="W48" i="7"/>
  <c r="W3" i="7"/>
  <c r="W4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5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6" i="7"/>
  <c r="W7" i="7"/>
  <c r="W8" i="7"/>
  <c r="W9" i="7"/>
  <c r="W231" i="7"/>
  <c r="W232" i="7"/>
  <c r="W233" i="7"/>
  <c r="W234" i="7"/>
  <c r="W235" i="7"/>
  <c r="W236" i="7"/>
  <c r="W10" i="7"/>
  <c r="W11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X310" i="7"/>
  <c r="L310" i="7"/>
  <c r="K310" i="7"/>
  <c r="R310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2" i="7"/>
  <c r="P47" i="7"/>
  <c r="P48" i="7"/>
  <c r="P3" i="7"/>
  <c r="P4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5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6" i="7"/>
  <c r="P7" i="7"/>
  <c r="P8" i="7"/>
  <c r="P9" i="7"/>
  <c r="P231" i="7"/>
  <c r="P232" i="7"/>
  <c r="P233" i="7"/>
  <c r="P234" i="7"/>
  <c r="P235" i="7"/>
  <c r="P236" i="7"/>
  <c r="P10" i="7"/>
  <c r="P11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2" i="7"/>
  <c r="N47" i="7"/>
  <c r="N48" i="7"/>
  <c r="N3" i="7"/>
  <c r="N4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5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6" i="7"/>
  <c r="N7" i="7"/>
  <c r="N8" i="7"/>
  <c r="N9" i="7"/>
  <c r="N231" i="7"/>
  <c r="N232" i="7"/>
  <c r="N233" i="7"/>
  <c r="N234" i="7"/>
  <c r="N235" i="7"/>
  <c r="N236" i="7"/>
  <c r="N10" i="7"/>
  <c r="N11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Q310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2" i="7"/>
  <c r="O47" i="7"/>
  <c r="O48" i="7"/>
  <c r="O3" i="7"/>
  <c r="O4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5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6" i="7"/>
  <c r="O7" i="7"/>
  <c r="O8" i="7"/>
  <c r="O9" i="7"/>
  <c r="O231" i="7"/>
  <c r="O232" i="7"/>
  <c r="O233" i="7"/>
  <c r="O234" i="7"/>
  <c r="O235" i="7"/>
  <c r="O236" i="7"/>
  <c r="O10" i="7"/>
  <c r="O11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M310" i="7"/>
  <c r="Y309" i="7"/>
  <c r="X309" i="7"/>
  <c r="R309" i="7"/>
  <c r="Q309" i="7"/>
  <c r="Y308" i="7"/>
  <c r="X308" i="7"/>
  <c r="R308" i="7"/>
  <c r="Q308" i="7"/>
  <c r="Y307" i="7"/>
  <c r="X307" i="7"/>
  <c r="R307" i="7"/>
  <c r="Q307" i="7"/>
  <c r="Y306" i="7"/>
  <c r="X306" i="7"/>
  <c r="R306" i="7"/>
  <c r="Q306" i="7"/>
  <c r="Y305" i="7"/>
  <c r="X305" i="7"/>
  <c r="R305" i="7"/>
  <c r="Q305" i="7"/>
  <c r="Y304" i="7"/>
  <c r="X304" i="7"/>
  <c r="R304" i="7"/>
  <c r="Q304" i="7"/>
  <c r="Y303" i="7"/>
  <c r="X303" i="7"/>
  <c r="R303" i="7"/>
  <c r="Q303" i="7"/>
  <c r="Y302" i="7"/>
  <c r="X302" i="7"/>
  <c r="R302" i="7"/>
  <c r="Q302" i="7"/>
  <c r="Y301" i="7"/>
  <c r="X301" i="7"/>
  <c r="R301" i="7"/>
  <c r="Q301" i="7"/>
  <c r="Y300" i="7"/>
  <c r="X300" i="7"/>
  <c r="R300" i="7"/>
  <c r="Q300" i="7"/>
  <c r="Y299" i="7"/>
  <c r="X299" i="7"/>
  <c r="R299" i="7"/>
  <c r="Q299" i="7"/>
  <c r="Y298" i="7"/>
  <c r="X298" i="7"/>
  <c r="R298" i="7"/>
  <c r="Q298" i="7"/>
  <c r="Y297" i="7"/>
  <c r="X297" i="7"/>
  <c r="R297" i="7"/>
  <c r="Q297" i="7"/>
  <c r="Y296" i="7"/>
  <c r="X296" i="7"/>
  <c r="R296" i="7"/>
  <c r="Q296" i="7"/>
  <c r="Y295" i="7"/>
  <c r="X295" i="7"/>
  <c r="R295" i="7"/>
  <c r="Q295" i="7"/>
  <c r="Y294" i="7"/>
  <c r="X294" i="7"/>
  <c r="R294" i="7"/>
  <c r="Q294" i="7"/>
  <c r="Y293" i="7"/>
  <c r="X293" i="7"/>
  <c r="R293" i="7"/>
  <c r="Q293" i="7"/>
  <c r="Y292" i="7"/>
  <c r="X292" i="7"/>
  <c r="R292" i="7"/>
  <c r="Q292" i="7"/>
  <c r="Y291" i="7"/>
  <c r="X291" i="7"/>
  <c r="R291" i="7"/>
  <c r="Q291" i="7"/>
  <c r="Y290" i="7"/>
  <c r="X290" i="7"/>
  <c r="R290" i="7"/>
  <c r="Q290" i="7"/>
  <c r="Y289" i="7"/>
  <c r="X289" i="7"/>
  <c r="R289" i="7"/>
  <c r="Q289" i="7"/>
  <c r="Y288" i="7"/>
  <c r="X288" i="7"/>
  <c r="R288" i="7"/>
  <c r="Q288" i="7"/>
  <c r="Y287" i="7"/>
  <c r="X287" i="7"/>
  <c r="R287" i="7"/>
  <c r="Q287" i="7"/>
  <c r="Y286" i="7"/>
  <c r="X286" i="7"/>
  <c r="R286" i="7"/>
  <c r="Q286" i="7"/>
  <c r="Y285" i="7"/>
  <c r="X285" i="7"/>
  <c r="R285" i="7"/>
  <c r="Q285" i="7"/>
  <c r="Y284" i="7"/>
  <c r="X284" i="7"/>
  <c r="R284" i="7"/>
  <c r="Q284" i="7"/>
  <c r="Y283" i="7"/>
  <c r="X283" i="7"/>
  <c r="R283" i="7"/>
  <c r="Q283" i="7"/>
  <c r="Y282" i="7"/>
  <c r="X282" i="7"/>
  <c r="R282" i="7"/>
  <c r="Q282" i="7"/>
  <c r="Y281" i="7"/>
  <c r="X281" i="7"/>
  <c r="R281" i="7"/>
  <c r="Q281" i="7"/>
  <c r="Y280" i="7"/>
  <c r="X280" i="7"/>
  <c r="R280" i="7"/>
  <c r="Q280" i="7"/>
  <c r="Y279" i="7"/>
  <c r="X279" i="7"/>
  <c r="R279" i="7"/>
  <c r="Q279" i="7"/>
  <c r="Y278" i="7"/>
  <c r="X278" i="7"/>
  <c r="R278" i="7"/>
  <c r="Q278" i="7"/>
  <c r="Y277" i="7"/>
  <c r="X277" i="7"/>
  <c r="R277" i="7"/>
  <c r="Q277" i="7"/>
  <c r="Y276" i="7"/>
  <c r="X276" i="7"/>
  <c r="R276" i="7"/>
  <c r="Q276" i="7"/>
  <c r="Y275" i="7"/>
  <c r="X275" i="7"/>
  <c r="R275" i="7"/>
  <c r="Q275" i="7"/>
  <c r="Y274" i="7"/>
  <c r="X274" i="7"/>
  <c r="R274" i="7"/>
  <c r="Q274" i="7"/>
  <c r="Y273" i="7"/>
  <c r="X273" i="7"/>
  <c r="R273" i="7"/>
  <c r="Q273" i="7"/>
  <c r="Y272" i="7"/>
  <c r="X272" i="7"/>
  <c r="R272" i="7"/>
  <c r="Q272" i="7"/>
  <c r="Y271" i="7"/>
  <c r="X271" i="7"/>
  <c r="R271" i="7"/>
  <c r="Q271" i="7"/>
  <c r="Y270" i="7"/>
  <c r="X270" i="7"/>
  <c r="R270" i="7"/>
  <c r="Q270" i="7"/>
  <c r="Y269" i="7"/>
  <c r="X269" i="7"/>
  <c r="R269" i="7"/>
  <c r="Q269" i="7"/>
  <c r="Y268" i="7"/>
  <c r="X268" i="7"/>
  <c r="R268" i="7"/>
  <c r="Q268" i="7"/>
  <c r="Y267" i="7"/>
  <c r="X267" i="7"/>
  <c r="R267" i="7"/>
  <c r="Q267" i="7"/>
  <c r="Y266" i="7"/>
  <c r="X266" i="7"/>
  <c r="R266" i="7"/>
  <c r="Q266" i="7"/>
  <c r="Y265" i="7"/>
  <c r="X265" i="7"/>
  <c r="R265" i="7"/>
  <c r="Q265" i="7"/>
  <c r="Y264" i="7"/>
  <c r="X264" i="7"/>
  <c r="R264" i="7"/>
  <c r="Q264" i="7"/>
  <c r="Y263" i="7"/>
  <c r="X263" i="7"/>
  <c r="R263" i="7"/>
  <c r="Q263" i="7"/>
  <c r="Y262" i="7"/>
  <c r="X262" i="7"/>
  <c r="R262" i="7"/>
  <c r="Q262" i="7"/>
  <c r="Y261" i="7"/>
  <c r="X261" i="7"/>
  <c r="R261" i="7"/>
  <c r="Q261" i="7"/>
  <c r="Y260" i="7"/>
  <c r="X260" i="7"/>
  <c r="R260" i="7"/>
  <c r="Q260" i="7"/>
  <c r="Y259" i="7"/>
  <c r="X259" i="7"/>
  <c r="R259" i="7"/>
  <c r="Q259" i="7"/>
  <c r="Y258" i="7"/>
  <c r="X258" i="7"/>
  <c r="R258" i="7"/>
  <c r="Q258" i="7"/>
  <c r="Y257" i="7"/>
  <c r="X257" i="7"/>
  <c r="R257" i="7"/>
  <c r="Q257" i="7"/>
  <c r="Y256" i="7"/>
  <c r="X256" i="7"/>
  <c r="R256" i="7"/>
  <c r="Q256" i="7"/>
  <c r="Y255" i="7"/>
  <c r="X255" i="7"/>
  <c r="R255" i="7"/>
  <c r="Q255" i="7"/>
  <c r="Y254" i="7"/>
  <c r="X254" i="7"/>
  <c r="R254" i="7"/>
  <c r="Q254" i="7"/>
  <c r="Y253" i="7"/>
  <c r="X253" i="7"/>
  <c r="R253" i="7"/>
  <c r="Q253" i="7"/>
  <c r="Y252" i="7"/>
  <c r="X252" i="7"/>
  <c r="R252" i="7"/>
  <c r="Q252" i="7"/>
  <c r="Y251" i="7"/>
  <c r="X251" i="7"/>
  <c r="R251" i="7"/>
  <c r="Q251" i="7"/>
  <c r="Y250" i="7"/>
  <c r="X250" i="7"/>
  <c r="R250" i="7"/>
  <c r="Q250" i="7"/>
  <c r="Y249" i="7"/>
  <c r="X249" i="7"/>
  <c r="R249" i="7"/>
  <c r="Q249" i="7"/>
  <c r="Y248" i="7"/>
  <c r="X248" i="7"/>
  <c r="R248" i="7"/>
  <c r="Q248" i="7"/>
  <c r="Y247" i="7"/>
  <c r="X247" i="7"/>
  <c r="R247" i="7"/>
  <c r="Q247" i="7"/>
  <c r="Y246" i="7"/>
  <c r="X246" i="7"/>
  <c r="R246" i="7"/>
  <c r="Q246" i="7"/>
  <c r="Y245" i="7"/>
  <c r="X245" i="7"/>
  <c r="R245" i="7"/>
  <c r="Q245" i="7"/>
  <c r="Y244" i="7"/>
  <c r="X244" i="7"/>
  <c r="R244" i="7"/>
  <c r="Q244" i="7"/>
  <c r="Y243" i="7"/>
  <c r="X243" i="7"/>
  <c r="R243" i="7"/>
  <c r="Q243" i="7"/>
  <c r="Y242" i="7"/>
  <c r="X242" i="7"/>
  <c r="R242" i="7"/>
  <c r="Q242" i="7"/>
  <c r="Y241" i="7"/>
  <c r="X241" i="7"/>
  <c r="R241" i="7"/>
  <c r="Q241" i="7"/>
  <c r="Y240" i="7"/>
  <c r="X240" i="7"/>
  <c r="R240" i="7"/>
  <c r="Q240" i="7"/>
  <c r="Y239" i="7"/>
  <c r="X239" i="7"/>
  <c r="R239" i="7"/>
  <c r="Q239" i="7"/>
  <c r="Y238" i="7"/>
  <c r="X238" i="7"/>
  <c r="R238" i="7"/>
  <c r="Q238" i="7"/>
  <c r="Y237" i="7"/>
  <c r="X237" i="7"/>
  <c r="R237" i="7"/>
  <c r="Q237" i="7"/>
  <c r="Y11" i="7"/>
  <c r="X11" i="7"/>
  <c r="R11" i="7"/>
  <c r="Q11" i="7"/>
  <c r="Y10" i="7"/>
  <c r="X10" i="7"/>
  <c r="R10" i="7"/>
  <c r="Q10" i="7"/>
  <c r="Y236" i="7"/>
  <c r="X236" i="7"/>
  <c r="R236" i="7"/>
  <c r="Q236" i="7"/>
  <c r="Y235" i="7"/>
  <c r="X235" i="7"/>
  <c r="R235" i="7"/>
  <c r="Q235" i="7"/>
  <c r="Y234" i="7"/>
  <c r="X234" i="7"/>
  <c r="R234" i="7"/>
  <c r="Q234" i="7"/>
  <c r="Y233" i="7"/>
  <c r="X233" i="7"/>
  <c r="R233" i="7"/>
  <c r="Q233" i="7"/>
  <c r="Y232" i="7"/>
  <c r="X232" i="7"/>
  <c r="R232" i="7"/>
  <c r="Q232" i="7"/>
  <c r="Y231" i="7"/>
  <c r="X231" i="7"/>
  <c r="R231" i="7"/>
  <c r="Q231" i="7"/>
  <c r="Y9" i="7"/>
  <c r="X9" i="7"/>
  <c r="R9" i="7"/>
  <c r="Q9" i="7"/>
  <c r="Y8" i="7"/>
  <c r="X8" i="7"/>
  <c r="R8" i="7"/>
  <c r="Q8" i="7"/>
  <c r="Y7" i="7"/>
  <c r="X7" i="7"/>
  <c r="R7" i="7"/>
  <c r="Q7" i="7"/>
  <c r="Y6" i="7"/>
  <c r="X6" i="7"/>
  <c r="R6" i="7"/>
  <c r="Q6" i="7"/>
  <c r="Y230" i="7"/>
  <c r="X230" i="7"/>
  <c r="R230" i="7"/>
  <c r="Q230" i="7"/>
  <c r="Y229" i="7"/>
  <c r="X229" i="7"/>
  <c r="R229" i="7"/>
  <c r="Q229" i="7"/>
  <c r="Y228" i="7"/>
  <c r="X228" i="7"/>
  <c r="R228" i="7"/>
  <c r="Q228" i="7"/>
  <c r="Y227" i="7"/>
  <c r="X227" i="7"/>
  <c r="R227" i="7"/>
  <c r="Q227" i="7"/>
  <c r="Y226" i="7"/>
  <c r="X226" i="7"/>
  <c r="R226" i="7"/>
  <c r="Q226" i="7"/>
  <c r="Y225" i="7"/>
  <c r="X225" i="7"/>
  <c r="R225" i="7"/>
  <c r="Q225" i="7"/>
  <c r="Y224" i="7"/>
  <c r="X224" i="7"/>
  <c r="R224" i="7"/>
  <c r="Q224" i="7"/>
  <c r="Y223" i="7"/>
  <c r="X223" i="7"/>
  <c r="R223" i="7"/>
  <c r="Q223" i="7"/>
  <c r="Y222" i="7"/>
  <c r="X222" i="7"/>
  <c r="R222" i="7"/>
  <c r="Q222" i="7"/>
  <c r="Y221" i="7"/>
  <c r="X221" i="7"/>
  <c r="R221" i="7"/>
  <c r="Q221" i="7"/>
  <c r="Y220" i="7"/>
  <c r="X220" i="7"/>
  <c r="R220" i="7"/>
  <c r="Q220" i="7"/>
  <c r="Y219" i="7"/>
  <c r="X219" i="7"/>
  <c r="R219" i="7"/>
  <c r="Q219" i="7"/>
  <c r="Y218" i="7"/>
  <c r="X218" i="7"/>
  <c r="R218" i="7"/>
  <c r="Q218" i="7"/>
  <c r="Y217" i="7"/>
  <c r="X217" i="7"/>
  <c r="R217" i="7"/>
  <c r="Q217" i="7"/>
  <c r="Y216" i="7"/>
  <c r="X216" i="7"/>
  <c r="R216" i="7"/>
  <c r="Q216" i="7"/>
  <c r="Y215" i="7"/>
  <c r="X215" i="7"/>
  <c r="R215" i="7"/>
  <c r="Q215" i="7"/>
  <c r="Y214" i="7"/>
  <c r="X214" i="7"/>
  <c r="R214" i="7"/>
  <c r="Q214" i="7"/>
  <c r="Y213" i="7"/>
  <c r="X213" i="7"/>
  <c r="R213" i="7"/>
  <c r="Q213" i="7"/>
  <c r="Y212" i="7"/>
  <c r="X212" i="7"/>
  <c r="R212" i="7"/>
  <c r="Q212" i="7"/>
  <c r="Y211" i="7"/>
  <c r="X211" i="7"/>
  <c r="R211" i="7"/>
  <c r="Q211" i="7"/>
  <c r="Y210" i="7"/>
  <c r="X210" i="7"/>
  <c r="R210" i="7"/>
  <c r="Q210" i="7"/>
  <c r="Y209" i="7"/>
  <c r="X209" i="7"/>
  <c r="R209" i="7"/>
  <c r="Q209" i="7"/>
  <c r="Y208" i="7"/>
  <c r="X208" i="7"/>
  <c r="R208" i="7"/>
  <c r="Q208" i="7"/>
  <c r="Y207" i="7"/>
  <c r="X207" i="7"/>
  <c r="R207" i="7"/>
  <c r="Q207" i="7"/>
  <c r="Y206" i="7"/>
  <c r="X206" i="7"/>
  <c r="R206" i="7"/>
  <c r="Q206" i="7"/>
  <c r="Y205" i="7"/>
  <c r="X205" i="7"/>
  <c r="R205" i="7"/>
  <c r="Q205" i="7"/>
  <c r="Y204" i="7"/>
  <c r="X204" i="7"/>
  <c r="R204" i="7"/>
  <c r="Q204" i="7"/>
  <c r="Y203" i="7"/>
  <c r="X203" i="7"/>
  <c r="R203" i="7"/>
  <c r="Q203" i="7"/>
  <c r="Y202" i="7"/>
  <c r="X202" i="7"/>
  <c r="R202" i="7"/>
  <c r="Q202" i="7"/>
  <c r="Y201" i="7"/>
  <c r="X201" i="7"/>
  <c r="R201" i="7"/>
  <c r="Q201" i="7"/>
  <c r="Y200" i="7"/>
  <c r="X200" i="7"/>
  <c r="R200" i="7"/>
  <c r="Q200" i="7"/>
  <c r="Y199" i="7"/>
  <c r="X199" i="7"/>
  <c r="R199" i="7"/>
  <c r="Q199" i="7"/>
  <c r="Y198" i="7"/>
  <c r="X198" i="7"/>
  <c r="R198" i="7"/>
  <c r="Q198" i="7"/>
  <c r="Y197" i="7"/>
  <c r="X197" i="7"/>
  <c r="R197" i="7"/>
  <c r="Q197" i="7"/>
  <c r="Y196" i="7"/>
  <c r="X196" i="7"/>
  <c r="R196" i="7"/>
  <c r="Q196" i="7"/>
  <c r="Y195" i="7"/>
  <c r="X195" i="7"/>
  <c r="R195" i="7"/>
  <c r="Q195" i="7"/>
  <c r="Y194" i="7"/>
  <c r="X194" i="7"/>
  <c r="R194" i="7"/>
  <c r="Q194" i="7"/>
  <c r="Y193" i="7"/>
  <c r="X193" i="7"/>
  <c r="R193" i="7"/>
  <c r="Q193" i="7"/>
  <c r="Y192" i="7"/>
  <c r="X192" i="7"/>
  <c r="R192" i="7"/>
  <c r="Q192" i="7"/>
  <c r="Y191" i="7"/>
  <c r="X191" i="7"/>
  <c r="R191" i="7"/>
  <c r="Q191" i="7"/>
  <c r="Y190" i="7"/>
  <c r="X190" i="7"/>
  <c r="R190" i="7"/>
  <c r="Q190" i="7"/>
  <c r="Y189" i="7"/>
  <c r="X189" i="7"/>
  <c r="R189" i="7"/>
  <c r="Q189" i="7"/>
  <c r="Y188" i="7"/>
  <c r="X188" i="7"/>
  <c r="R188" i="7"/>
  <c r="Q188" i="7"/>
  <c r="Y187" i="7"/>
  <c r="X187" i="7"/>
  <c r="R187" i="7"/>
  <c r="Q187" i="7"/>
  <c r="Y186" i="7"/>
  <c r="X186" i="7"/>
  <c r="R186" i="7"/>
  <c r="Q186" i="7"/>
  <c r="Y185" i="7"/>
  <c r="X185" i="7"/>
  <c r="R185" i="7"/>
  <c r="Q185" i="7"/>
  <c r="Y184" i="7"/>
  <c r="X184" i="7"/>
  <c r="R184" i="7"/>
  <c r="Q184" i="7"/>
  <c r="Y183" i="7"/>
  <c r="X183" i="7"/>
  <c r="R183" i="7"/>
  <c r="Q183" i="7"/>
  <c r="Y182" i="7"/>
  <c r="X182" i="7"/>
  <c r="R182" i="7"/>
  <c r="Q182" i="7"/>
  <c r="Y181" i="7"/>
  <c r="X181" i="7"/>
  <c r="R181" i="7"/>
  <c r="Q181" i="7"/>
  <c r="Y180" i="7"/>
  <c r="X180" i="7"/>
  <c r="R180" i="7"/>
  <c r="Q180" i="7"/>
  <c r="Y179" i="7"/>
  <c r="X179" i="7"/>
  <c r="R179" i="7"/>
  <c r="Q179" i="7"/>
  <c r="Y178" i="7"/>
  <c r="X178" i="7"/>
  <c r="R178" i="7"/>
  <c r="Q178" i="7"/>
  <c r="Y177" i="7"/>
  <c r="X177" i="7"/>
  <c r="R177" i="7"/>
  <c r="Q177" i="7"/>
  <c r="Y176" i="7"/>
  <c r="X176" i="7"/>
  <c r="R176" i="7"/>
  <c r="Q176" i="7"/>
  <c r="Y175" i="7"/>
  <c r="X175" i="7"/>
  <c r="R175" i="7"/>
  <c r="Q175" i="7"/>
  <c r="Y174" i="7"/>
  <c r="X174" i="7"/>
  <c r="R174" i="7"/>
  <c r="Q174" i="7"/>
  <c r="Y173" i="7"/>
  <c r="X173" i="7"/>
  <c r="R173" i="7"/>
  <c r="Q173" i="7"/>
  <c r="Y172" i="7"/>
  <c r="X172" i="7"/>
  <c r="R172" i="7"/>
  <c r="Q172" i="7"/>
  <c r="Y171" i="7"/>
  <c r="X171" i="7"/>
  <c r="R171" i="7"/>
  <c r="Q171" i="7"/>
  <c r="Y170" i="7"/>
  <c r="X170" i="7"/>
  <c r="R170" i="7"/>
  <c r="Q170" i="7"/>
  <c r="Y169" i="7"/>
  <c r="X169" i="7"/>
  <c r="R169" i="7"/>
  <c r="Q169" i="7"/>
  <c r="Y168" i="7"/>
  <c r="X168" i="7"/>
  <c r="R168" i="7"/>
  <c r="Q168" i="7"/>
  <c r="Y167" i="7"/>
  <c r="X167" i="7"/>
  <c r="R167" i="7"/>
  <c r="Q167" i="7"/>
  <c r="Y166" i="7"/>
  <c r="X166" i="7"/>
  <c r="R166" i="7"/>
  <c r="Q166" i="7"/>
  <c r="Y165" i="7"/>
  <c r="X165" i="7"/>
  <c r="R165" i="7"/>
  <c r="Q165" i="7"/>
  <c r="Y164" i="7"/>
  <c r="X164" i="7"/>
  <c r="R164" i="7"/>
  <c r="Q164" i="7"/>
  <c r="Y163" i="7"/>
  <c r="X163" i="7"/>
  <c r="R163" i="7"/>
  <c r="Q163" i="7"/>
  <c r="Y162" i="7"/>
  <c r="X162" i="7"/>
  <c r="R162" i="7"/>
  <c r="Q162" i="7"/>
  <c r="Y161" i="7"/>
  <c r="X161" i="7"/>
  <c r="R161" i="7"/>
  <c r="Q161" i="7"/>
  <c r="Y160" i="7"/>
  <c r="X160" i="7"/>
  <c r="R160" i="7"/>
  <c r="Q160" i="7"/>
  <c r="Y159" i="7"/>
  <c r="X159" i="7"/>
  <c r="R159" i="7"/>
  <c r="Q159" i="7"/>
  <c r="Y158" i="7"/>
  <c r="X158" i="7"/>
  <c r="R158" i="7"/>
  <c r="Q158" i="7"/>
  <c r="Y157" i="7"/>
  <c r="X157" i="7"/>
  <c r="R157" i="7"/>
  <c r="Q157" i="7"/>
  <c r="Y156" i="7"/>
  <c r="X156" i="7"/>
  <c r="R156" i="7"/>
  <c r="Q156" i="7"/>
  <c r="Y155" i="7"/>
  <c r="X155" i="7"/>
  <c r="R155" i="7"/>
  <c r="Q155" i="7"/>
  <c r="Y154" i="7"/>
  <c r="X154" i="7"/>
  <c r="R154" i="7"/>
  <c r="Q154" i="7"/>
  <c r="Y153" i="7"/>
  <c r="X153" i="7"/>
  <c r="R153" i="7"/>
  <c r="Q153" i="7"/>
  <c r="Y152" i="7"/>
  <c r="X152" i="7"/>
  <c r="R152" i="7"/>
  <c r="Q152" i="7"/>
  <c r="Y151" i="7"/>
  <c r="X151" i="7"/>
  <c r="R151" i="7"/>
  <c r="Q151" i="7"/>
  <c r="Y150" i="7"/>
  <c r="X150" i="7"/>
  <c r="R150" i="7"/>
  <c r="Q150" i="7"/>
  <c r="Y149" i="7"/>
  <c r="X149" i="7"/>
  <c r="R149" i="7"/>
  <c r="Q149" i="7"/>
  <c r="Y148" i="7"/>
  <c r="X148" i="7"/>
  <c r="R148" i="7"/>
  <c r="Q148" i="7"/>
  <c r="Y147" i="7"/>
  <c r="X147" i="7"/>
  <c r="R147" i="7"/>
  <c r="Q147" i="7"/>
  <c r="Y146" i="7"/>
  <c r="X146" i="7"/>
  <c r="R146" i="7"/>
  <c r="Q146" i="7"/>
  <c r="Y145" i="7"/>
  <c r="X145" i="7"/>
  <c r="R145" i="7"/>
  <c r="Q145" i="7"/>
  <c r="Y144" i="7"/>
  <c r="X144" i="7"/>
  <c r="R144" i="7"/>
  <c r="Q144" i="7"/>
  <c r="Y143" i="7"/>
  <c r="X143" i="7"/>
  <c r="R143" i="7"/>
  <c r="Q143" i="7"/>
  <c r="Y142" i="7"/>
  <c r="X142" i="7"/>
  <c r="R142" i="7"/>
  <c r="Q142" i="7"/>
  <c r="Y141" i="7"/>
  <c r="X141" i="7"/>
  <c r="R141" i="7"/>
  <c r="Q141" i="7"/>
  <c r="Y140" i="7"/>
  <c r="X140" i="7"/>
  <c r="R140" i="7"/>
  <c r="Q140" i="7"/>
  <c r="Y139" i="7"/>
  <c r="X139" i="7"/>
  <c r="R139" i="7"/>
  <c r="Q139" i="7"/>
  <c r="Y138" i="7"/>
  <c r="X138" i="7"/>
  <c r="R138" i="7"/>
  <c r="Q138" i="7"/>
  <c r="Y137" i="7"/>
  <c r="X137" i="7"/>
  <c r="R137" i="7"/>
  <c r="Q137" i="7"/>
  <c r="Y136" i="7"/>
  <c r="X136" i="7"/>
  <c r="R136" i="7"/>
  <c r="Q136" i="7"/>
  <c r="Y135" i="7"/>
  <c r="X135" i="7"/>
  <c r="R135" i="7"/>
  <c r="Q135" i="7"/>
  <c r="Y134" i="7"/>
  <c r="X134" i="7"/>
  <c r="R134" i="7"/>
  <c r="Q134" i="7"/>
  <c r="Y133" i="7"/>
  <c r="X133" i="7"/>
  <c r="R133" i="7"/>
  <c r="Q133" i="7"/>
  <c r="Y132" i="7"/>
  <c r="X132" i="7"/>
  <c r="R132" i="7"/>
  <c r="Q132" i="7"/>
  <c r="Y131" i="7"/>
  <c r="X131" i="7"/>
  <c r="R131" i="7"/>
  <c r="Q131" i="7"/>
  <c r="Y130" i="7"/>
  <c r="X130" i="7"/>
  <c r="R130" i="7"/>
  <c r="Q130" i="7"/>
  <c r="Y129" i="7"/>
  <c r="X129" i="7"/>
  <c r="R129" i="7"/>
  <c r="Q129" i="7"/>
  <c r="Y128" i="7"/>
  <c r="X128" i="7"/>
  <c r="R128" i="7"/>
  <c r="Q128" i="7"/>
  <c r="Y127" i="7"/>
  <c r="X127" i="7"/>
  <c r="R127" i="7"/>
  <c r="Q127" i="7"/>
  <c r="Y126" i="7"/>
  <c r="X126" i="7"/>
  <c r="R126" i="7"/>
  <c r="Q126" i="7"/>
  <c r="Y125" i="7"/>
  <c r="X125" i="7"/>
  <c r="R125" i="7"/>
  <c r="Q125" i="7"/>
  <c r="Y124" i="7"/>
  <c r="X124" i="7"/>
  <c r="R124" i="7"/>
  <c r="Q124" i="7"/>
  <c r="Y123" i="7"/>
  <c r="X123" i="7"/>
  <c r="R123" i="7"/>
  <c r="Q123" i="7"/>
  <c r="Y122" i="7"/>
  <c r="X122" i="7"/>
  <c r="R122" i="7"/>
  <c r="Q122" i="7"/>
  <c r="Y121" i="7"/>
  <c r="X121" i="7"/>
  <c r="R121" i="7"/>
  <c r="Q121" i="7"/>
  <c r="Y120" i="7"/>
  <c r="X120" i="7"/>
  <c r="R120" i="7"/>
  <c r="Q120" i="7"/>
  <c r="Y119" i="7"/>
  <c r="X119" i="7"/>
  <c r="R119" i="7"/>
  <c r="Q119" i="7"/>
  <c r="Y118" i="7"/>
  <c r="X118" i="7"/>
  <c r="R118" i="7"/>
  <c r="Q118" i="7"/>
  <c r="Y117" i="7"/>
  <c r="X117" i="7"/>
  <c r="R117" i="7"/>
  <c r="Q117" i="7"/>
  <c r="Y116" i="7"/>
  <c r="X116" i="7"/>
  <c r="R116" i="7"/>
  <c r="Q116" i="7"/>
  <c r="Y115" i="7"/>
  <c r="X115" i="7"/>
  <c r="R115" i="7"/>
  <c r="Q115" i="7"/>
  <c r="Y114" i="7"/>
  <c r="X114" i="7"/>
  <c r="R114" i="7"/>
  <c r="Q114" i="7"/>
  <c r="Y113" i="7"/>
  <c r="X113" i="7"/>
  <c r="R113" i="7"/>
  <c r="Q113" i="7"/>
  <c r="Y112" i="7"/>
  <c r="X112" i="7"/>
  <c r="R112" i="7"/>
  <c r="Q112" i="7"/>
  <c r="Y111" i="7"/>
  <c r="X111" i="7"/>
  <c r="R111" i="7"/>
  <c r="Q111" i="7"/>
  <c r="Y110" i="7"/>
  <c r="X110" i="7"/>
  <c r="R110" i="7"/>
  <c r="Q110" i="7"/>
  <c r="Y109" i="7"/>
  <c r="X109" i="7"/>
  <c r="R109" i="7"/>
  <c r="Q109" i="7"/>
  <c r="Y108" i="7"/>
  <c r="X108" i="7"/>
  <c r="R108" i="7"/>
  <c r="Q108" i="7"/>
  <c r="Y107" i="7"/>
  <c r="X107" i="7"/>
  <c r="R107" i="7"/>
  <c r="Q107" i="7"/>
  <c r="Y106" i="7"/>
  <c r="X106" i="7"/>
  <c r="R106" i="7"/>
  <c r="Q106" i="7"/>
  <c r="Y105" i="7"/>
  <c r="X105" i="7"/>
  <c r="R105" i="7"/>
  <c r="Q105" i="7"/>
  <c r="Y104" i="7"/>
  <c r="X104" i="7"/>
  <c r="R104" i="7"/>
  <c r="Q104" i="7"/>
  <c r="Y103" i="7"/>
  <c r="X103" i="7"/>
  <c r="R103" i="7"/>
  <c r="Q103" i="7"/>
  <c r="Y5" i="7"/>
  <c r="X5" i="7"/>
  <c r="R5" i="7"/>
  <c r="Q5" i="7"/>
  <c r="Y102" i="7"/>
  <c r="X102" i="7"/>
  <c r="R102" i="7"/>
  <c r="Q102" i="7"/>
  <c r="Y101" i="7"/>
  <c r="X101" i="7"/>
  <c r="R101" i="7"/>
  <c r="Q101" i="7"/>
  <c r="Y100" i="7"/>
  <c r="X100" i="7"/>
  <c r="R100" i="7"/>
  <c r="Q100" i="7"/>
  <c r="Y99" i="7"/>
  <c r="X99" i="7"/>
  <c r="R99" i="7"/>
  <c r="Q99" i="7"/>
  <c r="Y98" i="7"/>
  <c r="X98" i="7"/>
  <c r="R98" i="7"/>
  <c r="Q98" i="7"/>
  <c r="Y97" i="7"/>
  <c r="X97" i="7"/>
  <c r="R97" i="7"/>
  <c r="Q97" i="7"/>
  <c r="Y96" i="7"/>
  <c r="X96" i="7"/>
  <c r="R96" i="7"/>
  <c r="Q96" i="7"/>
  <c r="Y95" i="7"/>
  <c r="X95" i="7"/>
  <c r="R95" i="7"/>
  <c r="Q95" i="7"/>
  <c r="Y94" i="7"/>
  <c r="X94" i="7"/>
  <c r="R94" i="7"/>
  <c r="Q94" i="7"/>
  <c r="Y93" i="7"/>
  <c r="X93" i="7"/>
  <c r="R93" i="7"/>
  <c r="Q93" i="7"/>
  <c r="Y92" i="7"/>
  <c r="X92" i="7"/>
  <c r="R92" i="7"/>
  <c r="Q92" i="7"/>
  <c r="Y91" i="7"/>
  <c r="X91" i="7"/>
  <c r="R91" i="7"/>
  <c r="Q91" i="7"/>
  <c r="Y90" i="7"/>
  <c r="X90" i="7"/>
  <c r="R90" i="7"/>
  <c r="Q90" i="7"/>
  <c r="Y89" i="7"/>
  <c r="X89" i="7"/>
  <c r="R89" i="7"/>
  <c r="Q89" i="7"/>
  <c r="Y88" i="7"/>
  <c r="X88" i="7"/>
  <c r="R88" i="7"/>
  <c r="Q88" i="7"/>
  <c r="Y87" i="7"/>
  <c r="X87" i="7"/>
  <c r="R87" i="7"/>
  <c r="Q87" i="7"/>
  <c r="Y86" i="7"/>
  <c r="X86" i="7"/>
  <c r="R86" i="7"/>
  <c r="Q86" i="7"/>
  <c r="Y85" i="7"/>
  <c r="X85" i="7"/>
  <c r="R85" i="7"/>
  <c r="Q85" i="7"/>
  <c r="Y84" i="7"/>
  <c r="X84" i="7"/>
  <c r="R84" i="7"/>
  <c r="Q84" i="7"/>
  <c r="Y83" i="7"/>
  <c r="X83" i="7"/>
  <c r="R83" i="7"/>
  <c r="Q83" i="7"/>
  <c r="Y82" i="7"/>
  <c r="X82" i="7"/>
  <c r="R82" i="7"/>
  <c r="Q82" i="7"/>
  <c r="Y81" i="7"/>
  <c r="X81" i="7"/>
  <c r="R81" i="7"/>
  <c r="Q81" i="7"/>
  <c r="Y80" i="7"/>
  <c r="X80" i="7"/>
  <c r="R80" i="7"/>
  <c r="Q80" i="7"/>
  <c r="Y79" i="7"/>
  <c r="X79" i="7"/>
  <c r="R79" i="7"/>
  <c r="Q79" i="7"/>
  <c r="Y78" i="7"/>
  <c r="X78" i="7"/>
  <c r="R78" i="7"/>
  <c r="Q78" i="7"/>
  <c r="Y77" i="7"/>
  <c r="X77" i="7"/>
  <c r="R77" i="7"/>
  <c r="Q77" i="7"/>
  <c r="Y76" i="7"/>
  <c r="X76" i="7"/>
  <c r="R76" i="7"/>
  <c r="Q76" i="7"/>
  <c r="Y75" i="7"/>
  <c r="X75" i="7"/>
  <c r="R75" i="7"/>
  <c r="Q75" i="7"/>
  <c r="Y74" i="7"/>
  <c r="X74" i="7"/>
  <c r="R74" i="7"/>
  <c r="Q74" i="7"/>
  <c r="Y73" i="7"/>
  <c r="X73" i="7"/>
  <c r="R73" i="7"/>
  <c r="Q73" i="7"/>
  <c r="Y72" i="7"/>
  <c r="X72" i="7"/>
  <c r="R72" i="7"/>
  <c r="Q72" i="7"/>
  <c r="Y71" i="7"/>
  <c r="X71" i="7"/>
  <c r="R71" i="7"/>
  <c r="Q71" i="7"/>
  <c r="Y70" i="7"/>
  <c r="X70" i="7"/>
  <c r="R70" i="7"/>
  <c r="Q70" i="7"/>
  <c r="Y69" i="7"/>
  <c r="X69" i="7"/>
  <c r="R69" i="7"/>
  <c r="Q69" i="7"/>
  <c r="Y68" i="7"/>
  <c r="X68" i="7"/>
  <c r="R68" i="7"/>
  <c r="Q68" i="7"/>
  <c r="Y67" i="7"/>
  <c r="X67" i="7"/>
  <c r="R67" i="7"/>
  <c r="Q67" i="7"/>
  <c r="Y66" i="7"/>
  <c r="X66" i="7"/>
  <c r="R66" i="7"/>
  <c r="Q66" i="7"/>
  <c r="Y65" i="7"/>
  <c r="X65" i="7"/>
  <c r="R65" i="7"/>
  <c r="Q65" i="7"/>
  <c r="Y64" i="7"/>
  <c r="X64" i="7"/>
  <c r="R64" i="7"/>
  <c r="Q64" i="7"/>
  <c r="Y63" i="7"/>
  <c r="X63" i="7"/>
  <c r="R63" i="7"/>
  <c r="Q63" i="7"/>
  <c r="Y62" i="7"/>
  <c r="X62" i="7"/>
  <c r="R62" i="7"/>
  <c r="Q62" i="7"/>
  <c r="Y61" i="7"/>
  <c r="X61" i="7"/>
  <c r="R61" i="7"/>
  <c r="Q61" i="7"/>
  <c r="Y60" i="7"/>
  <c r="X60" i="7"/>
  <c r="R60" i="7"/>
  <c r="Q60" i="7"/>
  <c r="Y59" i="7"/>
  <c r="X59" i="7"/>
  <c r="R59" i="7"/>
  <c r="Q59" i="7"/>
  <c r="Y58" i="7"/>
  <c r="X58" i="7"/>
  <c r="R58" i="7"/>
  <c r="Q58" i="7"/>
  <c r="Y57" i="7"/>
  <c r="X57" i="7"/>
  <c r="R57" i="7"/>
  <c r="Q57" i="7"/>
  <c r="Y56" i="7"/>
  <c r="X56" i="7"/>
  <c r="R56" i="7"/>
  <c r="Q56" i="7"/>
  <c r="Y55" i="7"/>
  <c r="X55" i="7"/>
  <c r="R55" i="7"/>
  <c r="Q55" i="7"/>
  <c r="Y54" i="7"/>
  <c r="X54" i="7"/>
  <c r="R54" i="7"/>
  <c r="Q54" i="7"/>
  <c r="Y53" i="7"/>
  <c r="X53" i="7"/>
  <c r="R53" i="7"/>
  <c r="Q53" i="7"/>
  <c r="Y52" i="7"/>
  <c r="X52" i="7"/>
  <c r="R52" i="7"/>
  <c r="Q52" i="7"/>
  <c r="Y51" i="7"/>
  <c r="X51" i="7"/>
  <c r="R51" i="7"/>
  <c r="Q51" i="7"/>
  <c r="Y50" i="7"/>
  <c r="X50" i="7"/>
  <c r="R50" i="7"/>
  <c r="Q50" i="7"/>
  <c r="Y49" i="7"/>
  <c r="X49" i="7"/>
  <c r="R49" i="7"/>
  <c r="Q49" i="7"/>
  <c r="Y4" i="7"/>
  <c r="X4" i="7"/>
  <c r="R4" i="7"/>
  <c r="Q4" i="7"/>
  <c r="Y3" i="7"/>
  <c r="X3" i="7"/>
  <c r="R3" i="7"/>
  <c r="Q3" i="7"/>
  <c r="Y48" i="7"/>
  <c r="X48" i="7"/>
  <c r="R48" i="7"/>
  <c r="Q48" i="7"/>
  <c r="Y47" i="7"/>
  <c r="X47" i="7"/>
  <c r="R47" i="7"/>
  <c r="Q47" i="7"/>
  <c r="Y2" i="7"/>
  <c r="X2" i="7"/>
  <c r="R2" i="7"/>
  <c r="Q2" i="7"/>
  <c r="Y46" i="7"/>
  <c r="X46" i="7"/>
  <c r="R46" i="7"/>
  <c r="Q46" i="7"/>
  <c r="Y45" i="7"/>
  <c r="X45" i="7"/>
  <c r="R45" i="7"/>
  <c r="Q45" i="7"/>
  <c r="Y44" i="7"/>
  <c r="X44" i="7"/>
  <c r="R44" i="7"/>
  <c r="Q44" i="7"/>
  <c r="Y43" i="7"/>
  <c r="X43" i="7"/>
  <c r="R43" i="7"/>
  <c r="Q43" i="7"/>
  <c r="Y42" i="7"/>
  <c r="X42" i="7"/>
  <c r="R42" i="7"/>
  <c r="Q42" i="7"/>
  <c r="Y41" i="7"/>
  <c r="X41" i="7"/>
  <c r="R41" i="7"/>
  <c r="Q41" i="7"/>
  <c r="Y40" i="7"/>
  <c r="X40" i="7"/>
  <c r="R40" i="7"/>
  <c r="Q40" i="7"/>
  <c r="Y39" i="7"/>
  <c r="X39" i="7"/>
  <c r="R39" i="7"/>
  <c r="Q39" i="7"/>
  <c r="Y38" i="7"/>
  <c r="X38" i="7"/>
  <c r="R38" i="7"/>
  <c r="Q38" i="7"/>
  <c r="Y37" i="7"/>
  <c r="X37" i="7"/>
  <c r="R37" i="7"/>
  <c r="Q37" i="7"/>
  <c r="Y36" i="7"/>
  <c r="X36" i="7"/>
  <c r="R36" i="7"/>
  <c r="Q36" i="7"/>
  <c r="Y35" i="7"/>
  <c r="X35" i="7"/>
  <c r="R35" i="7"/>
  <c r="Q35" i="7"/>
  <c r="Y34" i="7"/>
  <c r="X34" i="7"/>
  <c r="R34" i="7"/>
  <c r="Q34" i="7"/>
  <c r="Y33" i="7"/>
  <c r="X33" i="7"/>
  <c r="R33" i="7"/>
  <c r="Q33" i="7"/>
  <c r="Y32" i="7"/>
  <c r="X32" i="7"/>
  <c r="R32" i="7"/>
  <c r="Q32" i="7"/>
  <c r="Y31" i="7"/>
  <c r="X31" i="7"/>
  <c r="R31" i="7"/>
  <c r="Q31" i="7"/>
  <c r="Y30" i="7"/>
  <c r="X30" i="7"/>
  <c r="R30" i="7"/>
  <c r="Q30" i="7"/>
  <c r="Y29" i="7"/>
  <c r="X29" i="7"/>
  <c r="R29" i="7"/>
  <c r="Q29" i="7"/>
  <c r="Y28" i="7"/>
  <c r="X28" i="7"/>
  <c r="R28" i="7"/>
  <c r="Q28" i="7"/>
  <c r="Y27" i="7"/>
  <c r="X27" i="7"/>
  <c r="R27" i="7"/>
  <c r="Q27" i="7"/>
  <c r="Y26" i="7"/>
  <c r="X26" i="7"/>
  <c r="R26" i="7"/>
  <c r="Q26" i="7"/>
  <c r="Y25" i="7"/>
  <c r="X25" i="7"/>
  <c r="R25" i="7"/>
  <c r="Q25" i="7"/>
  <c r="Y24" i="7"/>
  <c r="X24" i="7"/>
  <c r="R24" i="7"/>
  <c r="Q24" i="7"/>
  <c r="Y23" i="7"/>
  <c r="X23" i="7"/>
  <c r="R23" i="7"/>
  <c r="Q23" i="7"/>
  <c r="Y22" i="7"/>
  <c r="X22" i="7"/>
  <c r="R22" i="7"/>
  <c r="Q22" i="7"/>
  <c r="Y21" i="7"/>
  <c r="X21" i="7"/>
  <c r="R21" i="7"/>
  <c r="Q21" i="7"/>
  <c r="Y20" i="7"/>
  <c r="X20" i="7"/>
  <c r="R20" i="7"/>
  <c r="Q20" i="7"/>
  <c r="Y19" i="7"/>
  <c r="X19" i="7"/>
  <c r="R19" i="7"/>
  <c r="Q19" i="7"/>
  <c r="Y18" i="7"/>
  <c r="X18" i="7"/>
  <c r="R18" i="7"/>
  <c r="Q18" i="7"/>
  <c r="Y17" i="7"/>
  <c r="X17" i="7"/>
  <c r="R17" i="7"/>
  <c r="Q17" i="7"/>
  <c r="Y16" i="7"/>
  <c r="X16" i="7"/>
  <c r="R16" i="7"/>
  <c r="Q16" i="7"/>
  <c r="Y15" i="7"/>
  <c r="X15" i="7"/>
  <c r="R15" i="7"/>
  <c r="Q15" i="7"/>
  <c r="Y14" i="7"/>
  <c r="X14" i="7"/>
  <c r="R14" i="7"/>
  <c r="Q14" i="7"/>
  <c r="Y13" i="7"/>
  <c r="X13" i="7"/>
  <c r="R13" i="7"/>
  <c r="Q13" i="7"/>
  <c r="Y12" i="7"/>
  <c r="X12" i="7"/>
  <c r="R12" i="7"/>
  <c r="Q12" i="7"/>
  <c r="V2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692" i="4"/>
  <c r="V693" i="4"/>
  <c r="V694" i="4"/>
  <c r="V183" i="4"/>
  <c r="V184" i="4"/>
  <c r="V185" i="4"/>
  <c r="V186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187" i="4"/>
  <c r="V188" i="4"/>
  <c r="V189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95" i="4"/>
  <c r="V696" i="4"/>
  <c r="V697" i="4"/>
  <c r="V698" i="4"/>
  <c r="V699" i="4"/>
  <c r="V700" i="4"/>
  <c r="V701" i="4"/>
  <c r="V702" i="4"/>
  <c r="V703" i="4"/>
  <c r="V704" i="4"/>
  <c r="V705" i="4"/>
  <c r="V190" i="4"/>
  <c r="V191" i="4"/>
  <c r="V192" i="4"/>
  <c r="V193" i="4"/>
  <c r="V194" i="4"/>
  <c r="V195" i="4"/>
  <c r="V196" i="4"/>
  <c r="V197" i="4"/>
  <c r="V198" i="4"/>
  <c r="V199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619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200" i="4"/>
  <c r="V68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901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681" i="4"/>
  <c r="V682" i="4"/>
  <c r="V683" i="4"/>
  <c r="V684" i="4"/>
  <c r="V405" i="4"/>
  <c r="V406" i="4"/>
  <c r="V407" i="4"/>
  <c r="V408" i="4"/>
  <c r="V685" i="4"/>
  <c r="V686" i="4"/>
  <c r="V687" i="4"/>
  <c r="V688" i="4"/>
  <c r="V689" i="4"/>
  <c r="V690" i="4"/>
  <c r="V691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902" i="4"/>
  <c r="U2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692" i="4"/>
  <c r="U693" i="4"/>
  <c r="U694" i="4"/>
  <c r="U183" i="4"/>
  <c r="U184" i="4"/>
  <c r="U185" i="4"/>
  <c r="U186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187" i="4"/>
  <c r="U188" i="4"/>
  <c r="U189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95" i="4"/>
  <c r="U696" i="4"/>
  <c r="U697" i="4"/>
  <c r="U698" i="4"/>
  <c r="U699" i="4"/>
  <c r="U700" i="4"/>
  <c r="U701" i="4"/>
  <c r="U702" i="4"/>
  <c r="U703" i="4"/>
  <c r="U704" i="4"/>
  <c r="U705" i="4"/>
  <c r="U190" i="4"/>
  <c r="U191" i="4"/>
  <c r="U192" i="4"/>
  <c r="U193" i="4"/>
  <c r="U194" i="4"/>
  <c r="U195" i="4"/>
  <c r="U196" i="4"/>
  <c r="U197" i="4"/>
  <c r="U198" i="4"/>
  <c r="U199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619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U892" i="4"/>
  <c r="U893" i="4"/>
  <c r="U894" i="4"/>
  <c r="U895" i="4"/>
  <c r="U896" i="4"/>
  <c r="U897" i="4"/>
  <c r="U898" i="4"/>
  <c r="U899" i="4"/>
  <c r="U900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200" i="4"/>
  <c r="U68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901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681" i="4"/>
  <c r="U682" i="4"/>
  <c r="U683" i="4"/>
  <c r="U684" i="4"/>
  <c r="U405" i="4"/>
  <c r="U406" i="4"/>
  <c r="U407" i="4"/>
  <c r="U408" i="4"/>
  <c r="U685" i="4"/>
  <c r="U686" i="4"/>
  <c r="U687" i="4"/>
  <c r="U688" i="4"/>
  <c r="U689" i="4"/>
  <c r="U690" i="4"/>
  <c r="U691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902" i="4"/>
  <c r="Y902" i="4"/>
  <c r="W2" i="4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692" i="4"/>
  <c r="W693" i="4"/>
  <c r="W694" i="4"/>
  <c r="W183" i="4"/>
  <c r="W184" i="4"/>
  <c r="W185" i="4"/>
  <c r="W186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187" i="4"/>
  <c r="W188" i="4"/>
  <c r="W189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95" i="4"/>
  <c r="W696" i="4"/>
  <c r="W697" i="4"/>
  <c r="W698" i="4"/>
  <c r="W699" i="4"/>
  <c r="W700" i="4"/>
  <c r="W701" i="4"/>
  <c r="W702" i="4"/>
  <c r="W703" i="4"/>
  <c r="W704" i="4"/>
  <c r="W705" i="4"/>
  <c r="W190" i="4"/>
  <c r="W191" i="4"/>
  <c r="W192" i="4"/>
  <c r="W193" i="4"/>
  <c r="W194" i="4"/>
  <c r="W195" i="4"/>
  <c r="W196" i="4"/>
  <c r="W197" i="4"/>
  <c r="W198" i="4"/>
  <c r="W199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619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200" i="4"/>
  <c r="W68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901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681" i="4"/>
  <c r="W682" i="4"/>
  <c r="W683" i="4"/>
  <c r="W684" i="4"/>
  <c r="W405" i="4"/>
  <c r="W406" i="4"/>
  <c r="W407" i="4"/>
  <c r="W408" i="4"/>
  <c r="W685" i="4"/>
  <c r="W686" i="4"/>
  <c r="W687" i="4"/>
  <c r="W688" i="4"/>
  <c r="W689" i="4"/>
  <c r="W690" i="4"/>
  <c r="W691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902" i="4"/>
  <c r="X902" i="4"/>
  <c r="O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692" i="4"/>
  <c r="O693" i="4"/>
  <c r="O694" i="4"/>
  <c r="O183" i="4"/>
  <c r="O184" i="4"/>
  <c r="O185" i="4"/>
  <c r="O186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187" i="4"/>
  <c r="O188" i="4"/>
  <c r="O189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95" i="4"/>
  <c r="O696" i="4"/>
  <c r="O697" i="4"/>
  <c r="O698" i="4"/>
  <c r="O699" i="4"/>
  <c r="O700" i="4"/>
  <c r="O701" i="4"/>
  <c r="O702" i="4"/>
  <c r="O703" i="4"/>
  <c r="O704" i="4"/>
  <c r="O705" i="4"/>
  <c r="O190" i="4"/>
  <c r="O191" i="4"/>
  <c r="O192" i="4"/>
  <c r="O193" i="4"/>
  <c r="O194" i="4"/>
  <c r="O195" i="4"/>
  <c r="O196" i="4"/>
  <c r="O197" i="4"/>
  <c r="O198" i="4"/>
  <c r="O199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619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200" i="4"/>
  <c r="O68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901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681" i="4"/>
  <c r="O682" i="4"/>
  <c r="O683" i="4"/>
  <c r="O684" i="4"/>
  <c r="O405" i="4"/>
  <c r="O406" i="4"/>
  <c r="O407" i="4"/>
  <c r="O408" i="4"/>
  <c r="O685" i="4"/>
  <c r="O686" i="4"/>
  <c r="O687" i="4"/>
  <c r="O688" i="4"/>
  <c r="O689" i="4"/>
  <c r="O690" i="4"/>
  <c r="O691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902" i="4"/>
  <c r="N2" i="4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692" i="4"/>
  <c r="N693" i="4"/>
  <c r="N694" i="4"/>
  <c r="N183" i="4"/>
  <c r="N184" i="4"/>
  <c r="N185" i="4"/>
  <c r="N186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187" i="4"/>
  <c r="N188" i="4"/>
  <c r="N189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95" i="4"/>
  <c r="N696" i="4"/>
  <c r="N697" i="4"/>
  <c r="N698" i="4"/>
  <c r="N699" i="4"/>
  <c r="N700" i="4"/>
  <c r="N701" i="4"/>
  <c r="N702" i="4"/>
  <c r="N703" i="4"/>
  <c r="N704" i="4"/>
  <c r="N705" i="4"/>
  <c r="N190" i="4"/>
  <c r="N191" i="4"/>
  <c r="N192" i="4"/>
  <c r="N193" i="4"/>
  <c r="N194" i="4"/>
  <c r="N195" i="4"/>
  <c r="N196" i="4"/>
  <c r="N197" i="4"/>
  <c r="N198" i="4"/>
  <c r="N199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619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200" i="4"/>
  <c r="N68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901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681" i="4"/>
  <c r="N682" i="4"/>
  <c r="N683" i="4"/>
  <c r="N684" i="4"/>
  <c r="N405" i="4"/>
  <c r="N406" i="4"/>
  <c r="N407" i="4"/>
  <c r="N408" i="4"/>
  <c r="N685" i="4"/>
  <c r="N686" i="4"/>
  <c r="N687" i="4"/>
  <c r="N688" i="4"/>
  <c r="N689" i="4"/>
  <c r="N690" i="4"/>
  <c r="N691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902" i="4"/>
  <c r="R902" i="4"/>
  <c r="P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692" i="4"/>
  <c r="P693" i="4"/>
  <c r="P694" i="4"/>
  <c r="P183" i="4"/>
  <c r="P184" i="4"/>
  <c r="P185" i="4"/>
  <c r="P186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187" i="4"/>
  <c r="P188" i="4"/>
  <c r="P189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95" i="4"/>
  <c r="P696" i="4"/>
  <c r="P697" i="4"/>
  <c r="P698" i="4"/>
  <c r="P699" i="4"/>
  <c r="P700" i="4"/>
  <c r="P701" i="4"/>
  <c r="P702" i="4"/>
  <c r="P703" i="4"/>
  <c r="P704" i="4"/>
  <c r="P705" i="4"/>
  <c r="P190" i="4"/>
  <c r="P191" i="4"/>
  <c r="P192" i="4"/>
  <c r="P193" i="4"/>
  <c r="P194" i="4"/>
  <c r="P195" i="4"/>
  <c r="P196" i="4"/>
  <c r="P197" i="4"/>
  <c r="P198" i="4"/>
  <c r="P199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619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200" i="4"/>
  <c r="P68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901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681" i="4"/>
  <c r="P682" i="4"/>
  <c r="P683" i="4"/>
  <c r="P684" i="4"/>
  <c r="P405" i="4"/>
  <c r="P406" i="4"/>
  <c r="P407" i="4"/>
  <c r="P408" i="4"/>
  <c r="P685" i="4"/>
  <c r="P686" i="4"/>
  <c r="P687" i="4"/>
  <c r="P688" i="4"/>
  <c r="P689" i="4"/>
  <c r="P690" i="4"/>
  <c r="P691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902" i="4"/>
  <c r="Q902" i="4"/>
  <c r="M902" i="4"/>
  <c r="L902" i="4"/>
  <c r="K902" i="4"/>
  <c r="Y456" i="4"/>
  <c r="X456" i="4"/>
  <c r="R456" i="4"/>
  <c r="Q456" i="4"/>
  <c r="Y455" i="4"/>
  <c r="X455" i="4"/>
  <c r="R455" i="4"/>
  <c r="Q455" i="4"/>
  <c r="Y454" i="4"/>
  <c r="X454" i="4"/>
  <c r="R454" i="4"/>
  <c r="Q454" i="4"/>
  <c r="Y453" i="4"/>
  <c r="X453" i="4"/>
  <c r="R453" i="4"/>
  <c r="Q453" i="4"/>
  <c r="Y452" i="4"/>
  <c r="X452" i="4"/>
  <c r="R452" i="4"/>
  <c r="Q452" i="4"/>
  <c r="Y451" i="4"/>
  <c r="X451" i="4"/>
  <c r="R451" i="4"/>
  <c r="Q451" i="4"/>
  <c r="Y450" i="4"/>
  <c r="X450" i="4"/>
  <c r="R450" i="4"/>
  <c r="Q450" i="4"/>
  <c r="Y449" i="4"/>
  <c r="X449" i="4"/>
  <c r="R449" i="4"/>
  <c r="Q449" i="4"/>
  <c r="Y448" i="4"/>
  <c r="X448" i="4"/>
  <c r="R448" i="4"/>
  <c r="Q448" i="4"/>
  <c r="Y447" i="4"/>
  <c r="X447" i="4"/>
  <c r="R447" i="4"/>
  <c r="Q447" i="4"/>
  <c r="Y446" i="4"/>
  <c r="X446" i="4"/>
  <c r="R446" i="4"/>
  <c r="Q446" i="4"/>
  <c r="Y445" i="4"/>
  <c r="X445" i="4"/>
  <c r="R445" i="4"/>
  <c r="Q445" i="4"/>
  <c r="Y444" i="4"/>
  <c r="X444" i="4"/>
  <c r="R444" i="4"/>
  <c r="Q444" i="4"/>
  <c r="Y443" i="4"/>
  <c r="X443" i="4"/>
  <c r="R443" i="4"/>
  <c r="Q443" i="4"/>
  <c r="Y442" i="4"/>
  <c r="X442" i="4"/>
  <c r="R442" i="4"/>
  <c r="Q442" i="4"/>
  <c r="Y441" i="4"/>
  <c r="X441" i="4"/>
  <c r="R441" i="4"/>
  <c r="Q441" i="4"/>
  <c r="Y440" i="4"/>
  <c r="X440" i="4"/>
  <c r="R440" i="4"/>
  <c r="Q440" i="4"/>
  <c r="Y439" i="4"/>
  <c r="X439" i="4"/>
  <c r="R439" i="4"/>
  <c r="Q439" i="4"/>
  <c r="Y438" i="4"/>
  <c r="X438" i="4"/>
  <c r="R438" i="4"/>
  <c r="Q438" i="4"/>
  <c r="Y437" i="4"/>
  <c r="X437" i="4"/>
  <c r="R437" i="4"/>
  <c r="Q437" i="4"/>
  <c r="Y436" i="4"/>
  <c r="X436" i="4"/>
  <c r="R436" i="4"/>
  <c r="Q436" i="4"/>
  <c r="Y435" i="4"/>
  <c r="X435" i="4"/>
  <c r="R435" i="4"/>
  <c r="Q435" i="4"/>
  <c r="Y434" i="4"/>
  <c r="X434" i="4"/>
  <c r="R434" i="4"/>
  <c r="Q434" i="4"/>
  <c r="Y433" i="4"/>
  <c r="X433" i="4"/>
  <c r="R433" i="4"/>
  <c r="Q433" i="4"/>
  <c r="Y432" i="4"/>
  <c r="X432" i="4"/>
  <c r="R432" i="4"/>
  <c r="Q432" i="4"/>
  <c r="Y431" i="4"/>
  <c r="X431" i="4"/>
  <c r="R431" i="4"/>
  <c r="Q431" i="4"/>
  <c r="Y430" i="4"/>
  <c r="X430" i="4"/>
  <c r="R430" i="4"/>
  <c r="Q430" i="4"/>
  <c r="Y429" i="4"/>
  <c r="X429" i="4"/>
  <c r="R429" i="4"/>
  <c r="Q429" i="4"/>
  <c r="Y428" i="4"/>
  <c r="X428" i="4"/>
  <c r="R428" i="4"/>
  <c r="Q428" i="4"/>
  <c r="Y427" i="4"/>
  <c r="X427" i="4"/>
  <c r="R427" i="4"/>
  <c r="Q427" i="4"/>
  <c r="Y426" i="4"/>
  <c r="X426" i="4"/>
  <c r="R426" i="4"/>
  <c r="Q426" i="4"/>
  <c r="Y425" i="4"/>
  <c r="X425" i="4"/>
  <c r="R425" i="4"/>
  <c r="Q425" i="4"/>
  <c r="Y424" i="4"/>
  <c r="X424" i="4"/>
  <c r="R424" i="4"/>
  <c r="Q424" i="4"/>
  <c r="Y423" i="4"/>
  <c r="X423" i="4"/>
  <c r="R423" i="4"/>
  <c r="Q423" i="4"/>
  <c r="Y422" i="4"/>
  <c r="X422" i="4"/>
  <c r="R422" i="4"/>
  <c r="Q422" i="4"/>
  <c r="Y421" i="4"/>
  <c r="X421" i="4"/>
  <c r="R421" i="4"/>
  <c r="Q421" i="4"/>
  <c r="Y420" i="4"/>
  <c r="X420" i="4"/>
  <c r="R420" i="4"/>
  <c r="Q420" i="4"/>
  <c r="Y419" i="4"/>
  <c r="X419" i="4"/>
  <c r="R419" i="4"/>
  <c r="Q419" i="4"/>
  <c r="Y418" i="4"/>
  <c r="X418" i="4"/>
  <c r="R418" i="4"/>
  <c r="Q418" i="4"/>
  <c r="Y417" i="4"/>
  <c r="X417" i="4"/>
  <c r="R417" i="4"/>
  <c r="Q417" i="4"/>
  <c r="Y416" i="4"/>
  <c r="X416" i="4"/>
  <c r="R416" i="4"/>
  <c r="Q416" i="4"/>
  <c r="Y415" i="4"/>
  <c r="X415" i="4"/>
  <c r="R415" i="4"/>
  <c r="Q415" i="4"/>
  <c r="Y414" i="4"/>
  <c r="X414" i="4"/>
  <c r="R414" i="4"/>
  <c r="Q414" i="4"/>
  <c r="Y413" i="4"/>
  <c r="X413" i="4"/>
  <c r="R413" i="4"/>
  <c r="Q413" i="4"/>
  <c r="Y412" i="4"/>
  <c r="X412" i="4"/>
  <c r="R412" i="4"/>
  <c r="Q412" i="4"/>
  <c r="Y411" i="4"/>
  <c r="X411" i="4"/>
  <c r="R411" i="4"/>
  <c r="Q411" i="4"/>
  <c r="Y410" i="4"/>
  <c r="X410" i="4"/>
  <c r="R410" i="4"/>
  <c r="Q410" i="4"/>
  <c r="Y409" i="4"/>
  <c r="X409" i="4"/>
  <c r="R409" i="4"/>
  <c r="Q409" i="4"/>
  <c r="Y691" i="4"/>
  <c r="X691" i="4"/>
  <c r="R691" i="4"/>
  <c r="Q691" i="4"/>
  <c r="Y690" i="4"/>
  <c r="X690" i="4"/>
  <c r="R690" i="4"/>
  <c r="Q690" i="4"/>
  <c r="Y689" i="4"/>
  <c r="X689" i="4"/>
  <c r="R689" i="4"/>
  <c r="Q689" i="4"/>
  <c r="Y688" i="4"/>
  <c r="X688" i="4"/>
  <c r="R688" i="4"/>
  <c r="Q688" i="4"/>
  <c r="Y687" i="4"/>
  <c r="X687" i="4"/>
  <c r="R687" i="4"/>
  <c r="Q687" i="4"/>
  <c r="Y686" i="4"/>
  <c r="X686" i="4"/>
  <c r="R686" i="4"/>
  <c r="Q686" i="4"/>
  <c r="Y685" i="4"/>
  <c r="X685" i="4"/>
  <c r="R685" i="4"/>
  <c r="Q685" i="4"/>
  <c r="Y408" i="4"/>
  <c r="X408" i="4"/>
  <c r="R408" i="4"/>
  <c r="Q408" i="4"/>
  <c r="Y407" i="4"/>
  <c r="X407" i="4"/>
  <c r="R407" i="4"/>
  <c r="Q407" i="4"/>
  <c r="Y406" i="4"/>
  <c r="X406" i="4"/>
  <c r="R406" i="4"/>
  <c r="Q406" i="4"/>
  <c r="Y405" i="4"/>
  <c r="X405" i="4"/>
  <c r="R405" i="4"/>
  <c r="Q405" i="4"/>
  <c r="Y684" i="4"/>
  <c r="X684" i="4"/>
  <c r="R684" i="4"/>
  <c r="Q684" i="4"/>
  <c r="Y683" i="4"/>
  <c r="X683" i="4"/>
  <c r="R683" i="4"/>
  <c r="Q683" i="4"/>
  <c r="Y682" i="4"/>
  <c r="X682" i="4"/>
  <c r="R682" i="4"/>
  <c r="Q682" i="4"/>
  <c r="Y681" i="4"/>
  <c r="X681" i="4"/>
  <c r="R681" i="4"/>
  <c r="Q681" i="4"/>
  <c r="Y404" i="4"/>
  <c r="X404" i="4"/>
  <c r="R404" i="4"/>
  <c r="Q404" i="4"/>
  <c r="Y403" i="4"/>
  <c r="X403" i="4"/>
  <c r="R403" i="4"/>
  <c r="Q403" i="4"/>
  <c r="Y402" i="4"/>
  <c r="X402" i="4"/>
  <c r="R402" i="4"/>
  <c r="Q402" i="4"/>
  <c r="Y401" i="4"/>
  <c r="X401" i="4"/>
  <c r="R401" i="4"/>
  <c r="Q401" i="4"/>
  <c r="Y400" i="4"/>
  <c r="X400" i="4"/>
  <c r="R400" i="4"/>
  <c r="Q400" i="4"/>
  <c r="Y399" i="4"/>
  <c r="X399" i="4"/>
  <c r="R399" i="4"/>
  <c r="Q399" i="4"/>
  <c r="Y398" i="4"/>
  <c r="X398" i="4"/>
  <c r="R398" i="4"/>
  <c r="Q398" i="4"/>
  <c r="Y397" i="4"/>
  <c r="X397" i="4"/>
  <c r="R397" i="4"/>
  <c r="Q397" i="4"/>
  <c r="Y396" i="4"/>
  <c r="X396" i="4"/>
  <c r="R396" i="4"/>
  <c r="Q396" i="4"/>
  <c r="Y395" i="4"/>
  <c r="X395" i="4"/>
  <c r="R395" i="4"/>
  <c r="Q395" i="4"/>
  <c r="Y394" i="4"/>
  <c r="X394" i="4"/>
  <c r="R394" i="4"/>
  <c r="Q394" i="4"/>
  <c r="Y393" i="4"/>
  <c r="X393" i="4"/>
  <c r="R393" i="4"/>
  <c r="Q393" i="4"/>
  <c r="Y392" i="4"/>
  <c r="X392" i="4"/>
  <c r="R392" i="4"/>
  <c r="Q392" i="4"/>
  <c r="Y391" i="4"/>
  <c r="X391" i="4"/>
  <c r="R391" i="4"/>
  <c r="Q391" i="4"/>
  <c r="Y390" i="4"/>
  <c r="X390" i="4"/>
  <c r="R390" i="4"/>
  <c r="Q390" i="4"/>
  <c r="Y389" i="4"/>
  <c r="X389" i="4"/>
  <c r="R389" i="4"/>
  <c r="Q389" i="4"/>
  <c r="Y388" i="4"/>
  <c r="X388" i="4"/>
  <c r="R388" i="4"/>
  <c r="Q388" i="4"/>
  <c r="Y387" i="4"/>
  <c r="X387" i="4"/>
  <c r="R387" i="4"/>
  <c r="Q387" i="4"/>
  <c r="Y386" i="4"/>
  <c r="X386" i="4"/>
  <c r="R386" i="4"/>
  <c r="Q386" i="4"/>
  <c r="Y385" i="4"/>
  <c r="X385" i="4"/>
  <c r="R385" i="4"/>
  <c r="Q385" i="4"/>
  <c r="Y384" i="4"/>
  <c r="X384" i="4"/>
  <c r="R384" i="4"/>
  <c r="Q384" i="4"/>
  <c r="Y383" i="4"/>
  <c r="X383" i="4"/>
  <c r="R383" i="4"/>
  <c r="Q383" i="4"/>
  <c r="Y382" i="4"/>
  <c r="X382" i="4"/>
  <c r="R382" i="4"/>
  <c r="Q382" i="4"/>
  <c r="Y381" i="4"/>
  <c r="X381" i="4"/>
  <c r="R381" i="4"/>
  <c r="Q381" i="4"/>
  <c r="Y380" i="4"/>
  <c r="X380" i="4"/>
  <c r="R380" i="4"/>
  <c r="Q380" i="4"/>
  <c r="Y379" i="4"/>
  <c r="X379" i="4"/>
  <c r="R379" i="4"/>
  <c r="Q379" i="4"/>
  <c r="Y378" i="4"/>
  <c r="X378" i="4"/>
  <c r="R378" i="4"/>
  <c r="Q378" i="4"/>
  <c r="Y377" i="4"/>
  <c r="X377" i="4"/>
  <c r="R377" i="4"/>
  <c r="Q377" i="4"/>
  <c r="Y376" i="4"/>
  <c r="X376" i="4"/>
  <c r="R376" i="4"/>
  <c r="Q376" i="4"/>
  <c r="Y375" i="4"/>
  <c r="X375" i="4"/>
  <c r="R375" i="4"/>
  <c r="Q375" i="4"/>
  <c r="Y374" i="4"/>
  <c r="X374" i="4"/>
  <c r="R374" i="4"/>
  <c r="Q374" i="4"/>
  <c r="Y373" i="4"/>
  <c r="X373" i="4"/>
  <c r="R373" i="4"/>
  <c r="Q373" i="4"/>
  <c r="Y372" i="4"/>
  <c r="X372" i="4"/>
  <c r="R372" i="4"/>
  <c r="Q372" i="4"/>
  <c r="Y371" i="4"/>
  <c r="X371" i="4"/>
  <c r="R371" i="4"/>
  <c r="Q371" i="4"/>
  <c r="Y370" i="4"/>
  <c r="X370" i="4"/>
  <c r="R370" i="4"/>
  <c r="Q370" i="4"/>
  <c r="Y369" i="4"/>
  <c r="X369" i="4"/>
  <c r="R369" i="4"/>
  <c r="Q369" i="4"/>
  <c r="Y368" i="4"/>
  <c r="X368" i="4"/>
  <c r="R368" i="4"/>
  <c r="Q368" i="4"/>
  <c r="Y367" i="4"/>
  <c r="X367" i="4"/>
  <c r="R367" i="4"/>
  <c r="Q367" i="4"/>
  <c r="Y366" i="4"/>
  <c r="X366" i="4"/>
  <c r="R366" i="4"/>
  <c r="Q366" i="4"/>
  <c r="Y365" i="4"/>
  <c r="X365" i="4"/>
  <c r="R365" i="4"/>
  <c r="Q365" i="4"/>
  <c r="Y364" i="4"/>
  <c r="X364" i="4"/>
  <c r="R364" i="4"/>
  <c r="Q364" i="4"/>
  <c r="Y363" i="4"/>
  <c r="X363" i="4"/>
  <c r="R363" i="4"/>
  <c r="Q363" i="4"/>
  <c r="Y362" i="4"/>
  <c r="X362" i="4"/>
  <c r="R362" i="4"/>
  <c r="Q362" i="4"/>
  <c r="Y361" i="4"/>
  <c r="X361" i="4"/>
  <c r="R361" i="4"/>
  <c r="Q361" i="4"/>
  <c r="Y360" i="4"/>
  <c r="X360" i="4"/>
  <c r="R360" i="4"/>
  <c r="Q360" i="4"/>
  <c r="Y359" i="4"/>
  <c r="X359" i="4"/>
  <c r="R359" i="4"/>
  <c r="Q359" i="4"/>
  <c r="Y358" i="4"/>
  <c r="X358" i="4"/>
  <c r="R358" i="4"/>
  <c r="Q358" i="4"/>
  <c r="Y357" i="4"/>
  <c r="X357" i="4"/>
  <c r="R357" i="4"/>
  <c r="Q357" i="4"/>
  <c r="Y356" i="4"/>
  <c r="X356" i="4"/>
  <c r="R356" i="4"/>
  <c r="Q356" i="4"/>
  <c r="Y355" i="4"/>
  <c r="X355" i="4"/>
  <c r="R355" i="4"/>
  <c r="Q355" i="4"/>
  <c r="Y354" i="4"/>
  <c r="X354" i="4"/>
  <c r="R354" i="4"/>
  <c r="Q354" i="4"/>
  <c r="Y353" i="4"/>
  <c r="X353" i="4"/>
  <c r="R353" i="4"/>
  <c r="Q353" i="4"/>
  <c r="Y352" i="4"/>
  <c r="X352" i="4"/>
  <c r="R352" i="4"/>
  <c r="Q352" i="4"/>
  <c r="Y351" i="4"/>
  <c r="X351" i="4"/>
  <c r="R351" i="4"/>
  <c r="Q351" i="4"/>
  <c r="Y350" i="4"/>
  <c r="X350" i="4"/>
  <c r="R350" i="4"/>
  <c r="Q350" i="4"/>
  <c r="Y349" i="4"/>
  <c r="X349" i="4"/>
  <c r="R349" i="4"/>
  <c r="Q349" i="4"/>
  <c r="Y348" i="4"/>
  <c r="X348" i="4"/>
  <c r="R348" i="4"/>
  <c r="Q348" i="4"/>
  <c r="Y347" i="4"/>
  <c r="X347" i="4"/>
  <c r="R347" i="4"/>
  <c r="Q347" i="4"/>
  <c r="Y346" i="4"/>
  <c r="X346" i="4"/>
  <c r="R346" i="4"/>
  <c r="Q346" i="4"/>
  <c r="Y345" i="4"/>
  <c r="X345" i="4"/>
  <c r="R345" i="4"/>
  <c r="Q345" i="4"/>
  <c r="Y344" i="4"/>
  <c r="X344" i="4"/>
  <c r="R344" i="4"/>
  <c r="Q344" i="4"/>
  <c r="Y343" i="4"/>
  <c r="X343" i="4"/>
  <c r="R343" i="4"/>
  <c r="Q343" i="4"/>
  <c r="Y342" i="4"/>
  <c r="X342" i="4"/>
  <c r="R342" i="4"/>
  <c r="Q342" i="4"/>
  <c r="Y341" i="4"/>
  <c r="X341" i="4"/>
  <c r="R341" i="4"/>
  <c r="Q341" i="4"/>
  <c r="Y340" i="4"/>
  <c r="X340" i="4"/>
  <c r="R340" i="4"/>
  <c r="Q340" i="4"/>
  <c r="Y339" i="4"/>
  <c r="X339" i="4"/>
  <c r="R339" i="4"/>
  <c r="Q339" i="4"/>
  <c r="Y338" i="4"/>
  <c r="X338" i="4"/>
  <c r="R338" i="4"/>
  <c r="Q338" i="4"/>
  <c r="Y337" i="4"/>
  <c r="X337" i="4"/>
  <c r="R337" i="4"/>
  <c r="Q337" i="4"/>
  <c r="Y336" i="4"/>
  <c r="X336" i="4"/>
  <c r="R336" i="4"/>
  <c r="Q336" i="4"/>
  <c r="Y335" i="4"/>
  <c r="X335" i="4"/>
  <c r="R335" i="4"/>
  <c r="Q335" i="4"/>
  <c r="Y334" i="4"/>
  <c r="X334" i="4"/>
  <c r="R334" i="4"/>
  <c r="Q334" i="4"/>
  <c r="Y333" i="4"/>
  <c r="X333" i="4"/>
  <c r="R333" i="4"/>
  <c r="Q333" i="4"/>
  <c r="Y332" i="4"/>
  <c r="X332" i="4"/>
  <c r="R332" i="4"/>
  <c r="Q332" i="4"/>
  <c r="Y331" i="4"/>
  <c r="X331" i="4"/>
  <c r="R331" i="4"/>
  <c r="Q331" i="4"/>
  <c r="Y330" i="4"/>
  <c r="X330" i="4"/>
  <c r="R330" i="4"/>
  <c r="Q330" i="4"/>
  <c r="Y329" i="4"/>
  <c r="X329" i="4"/>
  <c r="R329" i="4"/>
  <c r="Q329" i="4"/>
  <c r="Y328" i="4"/>
  <c r="X328" i="4"/>
  <c r="R328" i="4"/>
  <c r="Q328" i="4"/>
  <c r="Y327" i="4"/>
  <c r="X327" i="4"/>
  <c r="R327" i="4"/>
  <c r="Q327" i="4"/>
  <c r="Y326" i="4"/>
  <c r="X326" i="4"/>
  <c r="R326" i="4"/>
  <c r="Q326" i="4"/>
  <c r="Y325" i="4"/>
  <c r="X325" i="4"/>
  <c r="R325" i="4"/>
  <c r="Q325" i="4"/>
  <c r="Y324" i="4"/>
  <c r="X324" i="4"/>
  <c r="R324" i="4"/>
  <c r="Q324" i="4"/>
  <c r="Y323" i="4"/>
  <c r="X323" i="4"/>
  <c r="R323" i="4"/>
  <c r="Q323" i="4"/>
  <c r="Y322" i="4"/>
  <c r="X322" i="4"/>
  <c r="R322" i="4"/>
  <c r="Q322" i="4"/>
  <c r="Y321" i="4"/>
  <c r="X321" i="4"/>
  <c r="R321" i="4"/>
  <c r="Q321" i="4"/>
  <c r="Y320" i="4"/>
  <c r="X320" i="4"/>
  <c r="R320" i="4"/>
  <c r="Q320" i="4"/>
  <c r="Y319" i="4"/>
  <c r="X319" i="4"/>
  <c r="R319" i="4"/>
  <c r="Q319" i="4"/>
  <c r="Y318" i="4"/>
  <c r="X318" i="4"/>
  <c r="R318" i="4"/>
  <c r="Q318" i="4"/>
  <c r="Y317" i="4"/>
  <c r="X317" i="4"/>
  <c r="R317" i="4"/>
  <c r="Q317" i="4"/>
  <c r="Y316" i="4"/>
  <c r="X316" i="4"/>
  <c r="R316" i="4"/>
  <c r="Q316" i="4"/>
  <c r="Y315" i="4"/>
  <c r="X315" i="4"/>
  <c r="R315" i="4"/>
  <c r="Q315" i="4"/>
  <c r="Y314" i="4"/>
  <c r="X314" i="4"/>
  <c r="R314" i="4"/>
  <c r="Q314" i="4"/>
  <c r="Y313" i="4"/>
  <c r="X313" i="4"/>
  <c r="R313" i="4"/>
  <c r="Q313" i="4"/>
  <c r="Y312" i="4"/>
  <c r="X312" i="4"/>
  <c r="R312" i="4"/>
  <c r="Q312" i="4"/>
  <c r="Y311" i="4"/>
  <c r="X311" i="4"/>
  <c r="R311" i="4"/>
  <c r="Q311" i="4"/>
  <c r="Y310" i="4"/>
  <c r="X310" i="4"/>
  <c r="R310" i="4"/>
  <c r="Q310" i="4"/>
  <c r="Y309" i="4"/>
  <c r="X309" i="4"/>
  <c r="R309" i="4"/>
  <c r="Q309" i="4"/>
  <c r="Y308" i="4"/>
  <c r="X308" i="4"/>
  <c r="R308" i="4"/>
  <c r="Q308" i="4"/>
  <c r="Y307" i="4"/>
  <c r="X307" i="4"/>
  <c r="R307" i="4"/>
  <c r="Q307" i="4"/>
  <c r="Y306" i="4"/>
  <c r="X306" i="4"/>
  <c r="R306" i="4"/>
  <c r="Q306" i="4"/>
  <c r="Y305" i="4"/>
  <c r="X305" i="4"/>
  <c r="R305" i="4"/>
  <c r="Q305" i="4"/>
  <c r="Y304" i="4"/>
  <c r="X304" i="4"/>
  <c r="R304" i="4"/>
  <c r="Q304" i="4"/>
  <c r="Y303" i="4"/>
  <c r="X303" i="4"/>
  <c r="R303" i="4"/>
  <c r="Q303" i="4"/>
  <c r="Y302" i="4"/>
  <c r="X302" i="4"/>
  <c r="R302" i="4"/>
  <c r="Q302" i="4"/>
  <c r="Y301" i="4"/>
  <c r="X301" i="4"/>
  <c r="R301" i="4"/>
  <c r="Q301" i="4"/>
  <c r="Y300" i="4"/>
  <c r="X300" i="4"/>
  <c r="R300" i="4"/>
  <c r="Q300" i="4"/>
  <c r="Y299" i="4"/>
  <c r="X299" i="4"/>
  <c r="R299" i="4"/>
  <c r="Q299" i="4"/>
  <c r="Y298" i="4"/>
  <c r="X298" i="4"/>
  <c r="R298" i="4"/>
  <c r="Q298" i="4"/>
  <c r="Y297" i="4"/>
  <c r="X297" i="4"/>
  <c r="R297" i="4"/>
  <c r="Q297" i="4"/>
  <c r="Y296" i="4"/>
  <c r="X296" i="4"/>
  <c r="R296" i="4"/>
  <c r="Q296" i="4"/>
  <c r="Y295" i="4"/>
  <c r="X295" i="4"/>
  <c r="R295" i="4"/>
  <c r="Q295" i="4"/>
  <c r="Y294" i="4"/>
  <c r="X294" i="4"/>
  <c r="R294" i="4"/>
  <c r="Q294" i="4"/>
  <c r="Y293" i="4"/>
  <c r="X293" i="4"/>
  <c r="R293" i="4"/>
  <c r="Q293" i="4"/>
  <c r="Y292" i="4"/>
  <c r="X292" i="4"/>
  <c r="R292" i="4"/>
  <c r="Q292" i="4"/>
  <c r="Y291" i="4"/>
  <c r="X291" i="4"/>
  <c r="R291" i="4"/>
  <c r="Q291" i="4"/>
  <c r="Y290" i="4"/>
  <c r="X290" i="4"/>
  <c r="R290" i="4"/>
  <c r="Q290" i="4"/>
  <c r="Y289" i="4"/>
  <c r="X289" i="4"/>
  <c r="R289" i="4"/>
  <c r="Q289" i="4"/>
  <c r="Y288" i="4"/>
  <c r="X288" i="4"/>
  <c r="R288" i="4"/>
  <c r="Q288" i="4"/>
  <c r="Y901" i="4"/>
  <c r="X901" i="4"/>
  <c r="R901" i="4"/>
  <c r="Q901" i="4"/>
  <c r="Y287" i="4"/>
  <c r="X287" i="4"/>
  <c r="R287" i="4"/>
  <c r="Q287" i="4"/>
  <c r="Y286" i="4"/>
  <c r="X286" i="4"/>
  <c r="R286" i="4"/>
  <c r="Q286" i="4"/>
  <c r="Y285" i="4"/>
  <c r="X285" i="4"/>
  <c r="R285" i="4"/>
  <c r="Q285" i="4"/>
  <c r="Y284" i="4"/>
  <c r="X284" i="4"/>
  <c r="R284" i="4"/>
  <c r="Q284" i="4"/>
  <c r="Y283" i="4"/>
  <c r="X283" i="4"/>
  <c r="R283" i="4"/>
  <c r="Q283" i="4"/>
  <c r="Y282" i="4"/>
  <c r="X282" i="4"/>
  <c r="R282" i="4"/>
  <c r="Q282" i="4"/>
  <c r="Y281" i="4"/>
  <c r="X281" i="4"/>
  <c r="R281" i="4"/>
  <c r="Q281" i="4"/>
  <c r="Y280" i="4"/>
  <c r="X280" i="4"/>
  <c r="R280" i="4"/>
  <c r="Q280" i="4"/>
  <c r="Y279" i="4"/>
  <c r="X279" i="4"/>
  <c r="R279" i="4"/>
  <c r="Q279" i="4"/>
  <c r="Y278" i="4"/>
  <c r="X278" i="4"/>
  <c r="R278" i="4"/>
  <c r="Q278" i="4"/>
  <c r="Y277" i="4"/>
  <c r="X277" i="4"/>
  <c r="R277" i="4"/>
  <c r="Q277" i="4"/>
  <c r="Y276" i="4"/>
  <c r="X276" i="4"/>
  <c r="R276" i="4"/>
  <c r="Q276" i="4"/>
  <c r="Y275" i="4"/>
  <c r="X275" i="4"/>
  <c r="R275" i="4"/>
  <c r="Q275" i="4"/>
  <c r="Y274" i="4"/>
  <c r="X274" i="4"/>
  <c r="R274" i="4"/>
  <c r="Q274" i="4"/>
  <c r="Y273" i="4"/>
  <c r="X273" i="4"/>
  <c r="R273" i="4"/>
  <c r="Q273" i="4"/>
  <c r="Y272" i="4"/>
  <c r="X272" i="4"/>
  <c r="R272" i="4"/>
  <c r="Q272" i="4"/>
  <c r="Y271" i="4"/>
  <c r="X271" i="4"/>
  <c r="R271" i="4"/>
  <c r="Q271" i="4"/>
  <c r="Y270" i="4"/>
  <c r="X270" i="4"/>
  <c r="R270" i="4"/>
  <c r="Q270" i="4"/>
  <c r="Y269" i="4"/>
  <c r="X269" i="4"/>
  <c r="R269" i="4"/>
  <c r="Q269" i="4"/>
  <c r="Y268" i="4"/>
  <c r="X268" i="4"/>
  <c r="R268" i="4"/>
  <c r="Q268" i="4"/>
  <c r="Y267" i="4"/>
  <c r="X267" i="4"/>
  <c r="R267" i="4"/>
  <c r="Q267" i="4"/>
  <c r="Y266" i="4"/>
  <c r="X266" i="4"/>
  <c r="R266" i="4"/>
  <c r="Q266" i="4"/>
  <c r="Y265" i="4"/>
  <c r="X265" i="4"/>
  <c r="R265" i="4"/>
  <c r="Q265" i="4"/>
  <c r="Y264" i="4"/>
  <c r="X264" i="4"/>
  <c r="R264" i="4"/>
  <c r="Q264" i="4"/>
  <c r="Y263" i="4"/>
  <c r="X263" i="4"/>
  <c r="R263" i="4"/>
  <c r="Q263" i="4"/>
  <c r="Y262" i="4"/>
  <c r="X262" i="4"/>
  <c r="R262" i="4"/>
  <c r="Q262" i="4"/>
  <c r="Y261" i="4"/>
  <c r="X261" i="4"/>
  <c r="R261" i="4"/>
  <c r="Q261" i="4"/>
  <c r="Y260" i="4"/>
  <c r="X260" i="4"/>
  <c r="R260" i="4"/>
  <c r="Q260" i="4"/>
  <c r="Y259" i="4"/>
  <c r="X259" i="4"/>
  <c r="R259" i="4"/>
  <c r="Q259" i="4"/>
  <c r="Y258" i="4"/>
  <c r="X258" i="4"/>
  <c r="R258" i="4"/>
  <c r="Q258" i="4"/>
  <c r="Y257" i="4"/>
  <c r="X257" i="4"/>
  <c r="R257" i="4"/>
  <c r="Q257" i="4"/>
  <c r="Y256" i="4"/>
  <c r="X256" i="4"/>
  <c r="R256" i="4"/>
  <c r="Q256" i="4"/>
  <c r="Y255" i="4"/>
  <c r="X255" i="4"/>
  <c r="R255" i="4"/>
  <c r="Q255" i="4"/>
  <c r="Y254" i="4"/>
  <c r="X254" i="4"/>
  <c r="R254" i="4"/>
  <c r="Q254" i="4"/>
  <c r="Y253" i="4"/>
  <c r="X253" i="4"/>
  <c r="R253" i="4"/>
  <c r="Q253" i="4"/>
  <c r="Y252" i="4"/>
  <c r="X252" i="4"/>
  <c r="R252" i="4"/>
  <c r="Q252" i="4"/>
  <c r="Y251" i="4"/>
  <c r="X251" i="4"/>
  <c r="R251" i="4"/>
  <c r="Q251" i="4"/>
  <c r="Y250" i="4"/>
  <c r="X250" i="4"/>
  <c r="R250" i="4"/>
  <c r="Q250" i="4"/>
  <c r="Y249" i="4"/>
  <c r="X249" i="4"/>
  <c r="R249" i="4"/>
  <c r="Q249" i="4"/>
  <c r="Y248" i="4"/>
  <c r="X248" i="4"/>
  <c r="R248" i="4"/>
  <c r="Q248" i="4"/>
  <c r="Y247" i="4"/>
  <c r="X247" i="4"/>
  <c r="R247" i="4"/>
  <c r="Q247" i="4"/>
  <c r="Y246" i="4"/>
  <c r="X246" i="4"/>
  <c r="R246" i="4"/>
  <c r="Q246" i="4"/>
  <c r="Y245" i="4"/>
  <c r="X245" i="4"/>
  <c r="R245" i="4"/>
  <c r="Q245" i="4"/>
  <c r="Y244" i="4"/>
  <c r="X244" i="4"/>
  <c r="R244" i="4"/>
  <c r="Q244" i="4"/>
  <c r="Y243" i="4"/>
  <c r="X243" i="4"/>
  <c r="R243" i="4"/>
  <c r="Q243" i="4"/>
  <c r="Y242" i="4"/>
  <c r="X242" i="4"/>
  <c r="R242" i="4"/>
  <c r="Q242" i="4"/>
  <c r="Y241" i="4"/>
  <c r="X241" i="4"/>
  <c r="R241" i="4"/>
  <c r="Q241" i="4"/>
  <c r="Y240" i="4"/>
  <c r="X240" i="4"/>
  <c r="R240" i="4"/>
  <c r="Q240" i="4"/>
  <c r="Y239" i="4"/>
  <c r="X239" i="4"/>
  <c r="R239" i="4"/>
  <c r="Q239" i="4"/>
  <c r="Y238" i="4"/>
  <c r="X238" i="4"/>
  <c r="R238" i="4"/>
  <c r="Q238" i="4"/>
  <c r="Y237" i="4"/>
  <c r="X237" i="4"/>
  <c r="R237" i="4"/>
  <c r="Q237" i="4"/>
  <c r="Y236" i="4"/>
  <c r="X236" i="4"/>
  <c r="R236" i="4"/>
  <c r="Q236" i="4"/>
  <c r="Y235" i="4"/>
  <c r="X235" i="4"/>
  <c r="R235" i="4"/>
  <c r="Q235" i="4"/>
  <c r="Y234" i="4"/>
  <c r="X234" i="4"/>
  <c r="R234" i="4"/>
  <c r="Q234" i="4"/>
  <c r="Y233" i="4"/>
  <c r="X233" i="4"/>
  <c r="R233" i="4"/>
  <c r="Q233" i="4"/>
  <c r="Y232" i="4"/>
  <c r="X232" i="4"/>
  <c r="R232" i="4"/>
  <c r="Q232" i="4"/>
  <c r="Y231" i="4"/>
  <c r="X231" i="4"/>
  <c r="R231" i="4"/>
  <c r="Q231" i="4"/>
  <c r="Y230" i="4"/>
  <c r="X230" i="4"/>
  <c r="R230" i="4"/>
  <c r="Q230" i="4"/>
  <c r="Y229" i="4"/>
  <c r="X229" i="4"/>
  <c r="R229" i="4"/>
  <c r="Q229" i="4"/>
  <c r="Y228" i="4"/>
  <c r="X228" i="4"/>
  <c r="R228" i="4"/>
  <c r="Q228" i="4"/>
  <c r="Y227" i="4"/>
  <c r="X227" i="4"/>
  <c r="R227" i="4"/>
  <c r="Q227" i="4"/>
  <c r="Y226" i="4"/>
  <c r="X226" i="4"/>
  <c r="R226" i="4"/>
  <c r="Q226" i="4"/>
  <c r="Y225" i="4"/>
  <c r="X225" i="4"/>
  <c r="R225" i="4"/>
  <c r="Q225" i="4"/>
  <c r="Y224" i="4"/>
  <c r="X224" i="4"/>
  <c r="R224" i="4"/>
  <c r="Q224" i="4"/>
  <c r="Y223" i="4"/>
  <c r="X223" i="4"/>
  <c r="R223" i="4"/>
  <c r="Q223" i="4"/>
  <c r="Y222" i="4"/>
  <c r="X222" i="4"/>
  <c r="R222" i="4"/>
  <c r="Q222" i="4"/>
  <c r="Y221" i="4"/>
  <c r="X221" i="4"/>
  <c r="R221" i="4"/>
  <c r="Q221" i="4"/>
  <c r="Y220" i="4"/>
  <c r="X220" i="4"/>
  <c r="R220" i="4"/>
  <c r="Q220" i="4"/>
  <c r="Y219" i="4"/>
  <c r="X219" i="4"/>
  <c r="R219" i="4"/>
  <c r="Q219" i="4"/>
  <c r="Y218" i="4"/>
  <c r="X218" i="4"/>
  <c r="R218" i="4"/>
  <c r="Q218" i="4"/>
  <c r="Y217" i="4"/>
  <c r="X217" i="4"/>
  <c r="R217" i="4"/>
  <c r="Q217" i="4"/>
  <c r="Y216" i="4"/>
  <c r="X216" i="4"/>
  <c r="R216" i="4"/>
  <c r="Q216" i="4"/>
  <c r="Y215" i="4"/>
  <c r="X215" i="4"/>
  <c r="R215" i="4"/>
  <c r="Q215" i="4"/>
  <c r="Y214" i="4"/>
  <c r="X214" i="4"/>
  <c r="R214" i="4"/>
  <c r="Q214" i="4"/>
  <c r="Y213" i="4"/>
  <c r="X213" i="4"/>
  <c r="R213" i="4"/>
  <c r="Q213" i="4"/>
  <c r="Y212" i="4"/>
  <c r="X212" i="4"/>
  <c r="R212" i="4"/>
  <c r="Q212" i="4"/>
  <c r="Y211" i="4"/>
  <c r="X211" i="4"/>
  <c r="R211" i="4"/>
  <c r="Q211" i="4"/>
  <c r="Y210" i="4"/>
  <c r="X210" i="4"/>
  <c r="R210" i="4"/>
  <c r="Q210" i="4"/>
  <c r="Y209" i="4"/>
  <c r="X209" i="4"/>
  <c r="R209" i="4"/>
  <c r="Q209" i="4"/>
  <c r="Y208" i="4"/>
  <c r="X208" i="4"/>
  <c r="R208" i="4"/>
  <c r="Q208" i="4"/>
  <c r="Y207" i="4"/>
  <c r="X207" i="4"/>
  <c r="R207" i="4"/>
  <c r="Q207" i="4"/>
  <c r="Y206" i="4"/>
  <c r="X206" i="4"/>
  <c r="R206" i="4"/>
  <c r="Q206" i="4"/>
  <c r="Y205" i="4"/>
  <c r="X205" i="4"/>
  <c r="R205" i="4"/>
  <c r="Q205" i="4"/>
  <c r="Y204" i="4"/>
  <c r="X204" i="4"/>
  <c r="R204" i="4"/>
  <c r="Q204" i="4"/>
  <c r="Y203" i="4"/>
  <c r="X203" i="4"/>
  <c r="R203" i="4"/>
  <c r="Q203" i="4"/>
  <c r="Y202" i="4"/>
  <c r="X202" i="4"/>
  <c r="R202" i="4"/>
  <c r="Q202" i="4"/>
  <c r="Y201" i="4"/>
  <c r="X201" i="4"/>
  <c r="R201" i="4"/>
  <c r="Q201" i="4"/>
  <c r="Y680" i="4"/>
  <c r="X680" i="4"/>
  <c r="R680" i="4"/>
  <c r="Q680" i="4"/>
  <c r="Y200" i="4"/>
  <c r="X200" i="4"/>
  <c r="R200" i="4"/>
  <c r="Q200" i="4"/>
  <c r="Y679" i="4"/>
  <c r="X679" i="4"/>
  <c r="R679" i="4"/>
  <c r="Q679" i="4"/>
  <c r="Y678" i="4"/>
  <c r="X678" i="4"/>
  <c r="R678" i="4"/>
  <c r="Q678" i="4"/>
  <c r="Y677" i="4"/>
  <c r="X677" i="4"/>
  <c r="R677" i="4"/>
  <c r="Q677" i="4"/>
  <c r="Y676" i="4"/>
  <c r="X676" i="4"/>
  <c r="R676" i="4"/>
  <c r="Q676" i="4"/>
  <c r="Y675" i="4"/>
  <c r="X675" i="4"/>
  <c r="R675" i="4"/>
  <c r="Q675" i="4"/>
  <c r="Y674" i="4"/>
  <c r="X674" i="4"/>
  <c r="R674" i="4"/>
  <c r="Q674" i="4"/>
  <c r="Y673" i="4"/>
  <c r="X673" i="4"/>
  <c r="R673" i="4"/>
  <c r="Q673" i="4"/>
  <c r="Y672" i="4"/>
  <c r="X672" i="4"/>
  <c r="R672" i="4"/>
  <c r="Q672" i="4"/>
  <c r="Y671" i="4"/>
  <c r="X671" i="4"/>
  <c r="R671" i="4"/>
  <c r="Q671" i="4"/>
  <c r="Y670" i="4"/>
  <c r="X670" i="4"/>
  <c r="R670" i="4"/>
  <c r="Q670" i="4"/>
  <c r="Y669" i="4"/>
  <c r="X669" i="4"/>
  <c r="R669" i="4"/>
  <c r="Q669" i="4"/>
  <c r="Y668" i="4"/>
  <c r="X668" i="4"/>
  <c r="R668" i="4"/>
  <c r="Q668" i="4"/>
  <c r="Y667" i="4"/>
  <c r="X667" i="4"/>
  <c r="R667" i="4"/>
  <c r="Q667" i="4"/>
  <c r="Y666" i="4"/>
  <c r="X666" i="4"/>
  <c r="R666" i="4"/>
  <c r="Q666" i="4"/>
  <c r="Y665" i="4"/>
  <c r="X665" i="4"/>
  <c r="R665" i="4"/>
  <c r="Q665" i="4"/>
  <c r="Y664" i="4"/>
  <c r="X664" i="4"/>
  <c r="R664" i="4"/>
  <c r="Q664" i="4"/>
  <c r="Y663" i="4"/>
  <c r="X663" i="4"/>
  <c r="R663" i="4"/>
  <c r="Q663" i="4"/>
  <c r="Y662" i="4"/>
  <c r="X662" i="4"/>
  <c r="R662" i="4"/>
  <c r="Q662" i="4"/>
  <c r="Y661" i="4"/>
  <c r="X661" i="4"/>
  <c r="R661" i="4"/>
  <c r="Q661" i="4"/>
  <c r="Y660" i="4"/>
  <c r="X660" i="4"/>
  <c r="R660" i="4"/>
  <c r="Q660" i="4"/>
  <c r="Y659" i="4"/>
  <c r="X659" i="4"/>
  <c r="R659" i="4"/>
  <c r="Q659" i="4"/>
  <c r="Y658" i="4"/>
  <c r="X658" i="4"/>
  <c r="R658" i="4"/>
  <c r="Q658" i="4"/>
  <c r="Y657" i="4"/>
  <c r="X657" i="4"/>
  <c r="R657" i="4"/>
  <c r="Q657" i="4"/>
  <c r="Y656" i="4"/>
  <c r="X656" i="4"/>
  <c r="R656" i="4"/>
  <c r="Q656" i="4"/>
  <c r="Y655" i="4"/>
  <c r="X655" i="4"/>
  <c r="R655" i="4"/>
  <c r="Q655" i="4"/>
  <c r="Y654" i="4"/>
  <c r="X654" i="4"/>
  <c r="R654" i="4"/>
  <c r="Q654" i="4"/>
  <c r="Y653" i="4"/>
  <c r="X653" i="4"/>
  <c r="R653" i="4"/>
  <c r="Q653" i="4"/>
  <c r="Y652" i="4"/>
  <c r="X652" i="4"/>
  <c r="R652" i="4"/>
  <c r="Q652" i="4"/>
  <c r="Y651" i="4"/>
  <c r="X651" i="4"/>
  <c r="R651" i="4"/>
  <c r="Q651" i="4"/>
  <c r="Y650" i="4"/>
  <c r="X650" i="4"/>
  <c r="R650" i="4"/>
  <c r="Q650" i="4"/>
  <c r="Y649" i="4"/>
  <c r="X649" i="4"/>
  <c r="R649" i="4"/>
  <c r="Q649" i="4"/>
  <c r="Y648" i="4"/>
  <c r="X648" i="4"/>
  <c r="R648" i="4"/>
  <c r="Q648" i="4"/>
  <c r="Y647" i="4"/>
  <c r="X647" i="4"/>
  <c r="R647" i="4"/>
  <c r="Q647" i="4"/>
  <c r="Y646" i="4"/>
  <c r="X646" i="4"/>
  <c r="R646" i="4"/>
  <c r="Q646" i="4"/>
  <c r="Y645" i="4"/>
  <c r="X645" i="4"/>
  <c r="R645" i="4"/>
  <c r="Q645" i="4"/>
  <c r="Y644" i="4"/>
  <c r="X644" i="4"/>
  <c r="R644" i="4"/>
  <c r="Q644" i="4"/>
  <c r="Y643" i="4"/>
  <c r="X643" i="4"/>
  <c r="R643" i="4"/>
  <c r="Q643" i="4"/>
  <c r="Y642" i="4"/>
  <c r="X642" i="4"/>
  <c r="R642" i="4"/>
  <c r="Q642" i="4"/>
  <c r="Y641" i="4"/>
  <c r="X641" i="4"/>
  <c r="R641" i="4"/>
  <c r="Q641" i="4"/>
  <c r="Y640" i="4"/>
  <c r="X640" i="4"/>
  <c r="R640" i="4"/>
  <c r="Q640" i="4"/>
  <c r="Y639" i="4"/>
  <c r="X639" i="4"/>
  <c r="R639" i="4"/>
  <c r="Q639" i="4"/>
  <c r="Y638" i="4"/>
  <c r="X638" i="4"/>
  <c r="R638" i="4"/>
  <c r="Q638" i="4"/>
  <c r="Y637" i="4"/>
  <c r="X637" i="4"/>
  <c r="R637" i="4"/>
  <c r="Q637" i="4"/>
  <c r="Y636" i="4"/>
  <c r="X636" i="4"/>
  <c r="R636" i="4"/>
  <c r="Q636" i="4"/>
  <c r="Y635" i="4"/>
  <c r="X635" i="4"/>
  <c r="R635" i="4"/>
  <c r="Q635" i="4"/>
  <c r="Y634" i="4"/>
  <c r="X634" i="4"/>
  <c r="R634" i="4"/>
  <c r="Q634" i="4"/>
  <c r="Y633" i="4"/>
  <c r="X633" i="4"/>
  <c r="R633" i="4"/>
  <c r="Q633" i="4"/>
  <c r="Y632" i="4"/>
  <c r="X632" i="4"/>
  <c r="R632" i="4"/>
  <c r="Q632" i="4"/>
  <c r="Y631" i="4"/>
  <c r="X631" i="4"/>
  <c r="R631" i="4"/>
  <c r="Q631" i="4"/>
  <c r="Y630" i="4"/>
  <c r="X630" i="4"/>
  <c r="R630" i="4"/>
  <c r="Q630" i="4"/>
  <c r="Y629" i="4"/>
  <c r="X629" i="4"/>
  <c r="R629" i="4"/>
  <c r="Q629" i="4"/>
  <c r="Y628" i="4"/>
  <c r="X628" i="4"/>
  <c r="R628" i="4"/>
  <c r="Q628" i="4"/>
  <c r="Y627" i="4"/>
  <c r="X627" i="4"/>
  <c r="R627" i="4"/>
  <c r="Q627" i="4"/>
  <c r="Y626" i="4"/>
  <c r="X626" i="4"/>
  <c r="R626" i="4"/>
  <c r="Q626" i="4"/>
  <c r="Y625" i="4"/>
  <c r="X625" i="4"/>
  <c r="R625" i="4"/>
  <c r="Q625" i="4"/>
  <c r="Y624" i="4"/>
  <c r="X624" i="4"/>
  <c r="R624" i="4"/>
  <c r="Q624" i="4"/>
  <c r="Y623" i="4"/>
  <c r="X623" i="4"/>
  <c r="R623" i="4"/>
  <c r="Q623" i="4"/>
  <c r="Y622" i="4"/>
  <c r="X622" i="4"/>
  <c r="R622" i="4"/>
  <c r="Q622" i="4"/>
  <c r="Y621" i="4"/>
  <c r="X621" i="4"/>
  <c r="R621" i="4"/>
  <c r="Q621" i="4"/>
  <c r="Y620" i="4"/>
  <c r="X620" i="4"/>
  <c r="R620" i="4"/>
  <c r="Q620" i="4"/>
  <c r="Y900" i="4"/>
  <c r="X900" i="4"/>
  <c r="R900" i="4"/>
  <c r="Q900" i="4"/>
  <c r="Y899" i="4"/>
  <c r="X899" i="4"/>
  <c r="R899" i="4"/>
  <c r="Q899" i="4"/>
  <c r="Y898" i="4"/>
  <c r="X898" i="4"/>
  <c r="R898" i="4"/>
  <c r="Q898" i="4"/>
  <c r="Y897" i="4"/>
  <c r="X897" i="4"/>
  <c r="R897" i="4"/>
  <c r="Q897" i="4"/>
  <c r="Y896" i="4"/>
  <c r="X896" i="4"/>
  <c r="R896" i="4"/>
  <c r="Q896" i="4"/>
  <c r="Y895" i="4"/>
  <c r="X895" i="4"/>
  <c r="R895" i="4"/>
  <c r="Q895" i="4"/>
  <c r="Y894" i="4"/>
  <c r="X894" i="4"/>
  <c r="R894" i="4"/>
  <c r="Q894" i="4"/>
  <c r="Y893" i="4"/>
  <c r="X893" i="4"/>
  <c r="R893" i="4"/>
  <c r="Q893" i="4"/>
  <c r="Y892" i="4"/>
  <c r="X892" i="4"/>
  <c r="R892" i="4"/>
  <c r="Q892" i="4"/>
  <c r="Y891" i="4"/>
  <c r="X891" i="4"/>
  <c r="R891" i="4"/>
  <c r="Q891" i="4"/>
  <c r="Y890" i="4"/>
  <c r="X890" i="4"/>
  <c r="R890" i="4"/>
  <c r="Q890" i="4"/>
  <c r="Y889" i="4"/>
  <c r="X889" i="4"/>
  <c r="R889" i="4"/>
  <c r="Q889" i="4"/>
  <c r="Y888" i="4"/>
  <c r="X888" i="4"/>
  <c r="R888" i="4"/>
  <c r="Q888" i="4"/>
  <c r="Y887" i="4"/>
  <c r="X887" i="4"/>
  <c r="R887" i="4"/>
  <c r="Q887" i="4"/>
  <c r="Y886" i="4"/>
  <c r="X886" i="4"/>
  <c r="R886" i="4"/>
  <c r="Q886" i="4"/>
  <c r="Y885" i="4"/>
  <c r="X885" i="4"/>
  <c r="R885" i="4"/>
  <c r="Q885" i="4"/>
  <c r="Y884" i="4"/>
  <c r="X884" i="4"/>
  <c r="R884" i="4"/>
  <c r="Q884" i="4"/>
  <c r="Y883" i="4"/>
  <c r="X883" i="4"/>
  <c r="R883" i="4"/>
  <c r="Q883" i="4"/>
  <c r="Y882" i="4"/>
  <c r="X882" i="4"/>
  <c r="R882" i="4"/>
  <c r="Q882" i="4"/>
  <c r="Y881" i="4"/>
  <c r="X881" i="4"/>
  <c r="R881" i="4"/>
  <c r="Q881" i="4"/>
  <c r="Y880" i="4"/>
  <c r="X880" i="4"/>
  <c r="R880" i="4"/>
  <c r="Q880" i="4"/>
  <c r="Y879" i="4"/>
  <c r="X879" i="4"/>
  <c r="R879" i="4"/>
  <c r="Q879" i="4"/>
  <c r="Y878" i="4"/>
  <c r="X878" i="4"/>
  <c r="R878" i="4"/>
  <c r="Q878" i="4"/>
  <c r="Y877" i="4"/>
  <c r="X877" i="4"/>
  <c r="R877" i="4"/>
  <c r="Q877" i="4"/>
  <c r="Y876" i="4"/>
  <c r="X876" i="4"/>
  <c r="R876" i="4"/>
  <c r="Q876" i="4"/>
  <c r="Y875" i="4"/>
  <c r="X875" i="4"/>
  <c r="R875" i="4"/>
  <c r="Q875" i="4"/>
  <c r="Y874" i="4"/>
  <c r="X874" i="4"/>
  <c r="R874" i="4"/>
  <c r="Q874" i="4"/>
  <c r="Y873" i="4"/>
  <c r="X873" i="4"/>
  <c r="R873" i="4"/>
  <c r="Q873" i="4"/>
  <c r="Y872" i="4"/>
  <c r="X872" i="4"/>
  <c r="R872" i="4"/>
  <c r="Q872" i="4"/>
  <c r="Y871" i="4"/>
  <c r="X871" i="4"/>
  <c r="R871" i="4"/>
  <c r="Q871" i="4"/>
  <c r="Y870" i="4"/>
  <c r="X870" i="4"/>
  <c r="R870" i="4"/>
  <c r="Q870" i="4"/>
  <c r="Y869" i="4"/>
  <c r="X869" i="4"/>
  <c r="R869" i="4"/>
  <c r="Q869" i="4"/>
  <c r="Y868" i="4"/>
  <c r="X868" i="4"/>
  <c r="R868" i="4"/>
  <c r="Q868" i="4"/>
  <c r="Y867" i="4"/>
  <c r="X867" i="4"/>
  <c r="R867" i="4"/>
  <c r="Q867" i="4"/>
  <c r="Y866" i="4"/>
  <c r="X866" i="4"/>
  <c r="R866" i="4"/>
  <c r="Q866" i="4"/>
  <c r="Y865" i="4"/>
  <c r="X865" i="4"/>
  <c r="R865" i="4"/>
  <c r="Q865" i="4"/>
  <c r="Y864" i="4"/>
  <c r="X864" i="4"/>
  <c r="R864" i="4"/>
  <c r="Q864" i="4"/>
  <c r="Y863" i="4"/>
  <c r="X863" i="4"/>
  <c r="R863" i="4"/>
  <c r="Q863" i="4"/>
  <c r="Y862" i="4"/>
  <c r="X862" i="4"/>
  <c r="R862" i="4"/>
  <c r="Q862" i="4"/>
  <c r="Y861" i="4"/>
  <c r="X861" i="4"/>
  <c r="R861" i="4"/>
  <c r="Q861" i="4"/>
  <c r="Y860" i="4"/>
  <c r="X860" i="4"/>
  <c r="R860" i="4"/>
  <c r="Q860" i="4"/>
  <c r="Y859" i="4"/>
  <c r="X859" i="4"/>
  <c r="R859" i="4"/>
  <c r="Q859" i="4"/>
  <c r="Y858" i="4"/>
  <c r="X858" i="4"/>
  <c r="R858" i="4"/>
  <c r="Q858" i="4"/>
  <c r="Y857" i="4"/>
  <c r="X857" i="4"/>
  <c r="R857" i="4"/>
  <c r="Q857" i="4"/>
  <c r="Y856" i="4"/>
  <c r="X856" i="4"/>
  <c r="R856" i="4"/>
  <c r="Q856" i="4"/>
  <c r="Y855" i="4"/>
  <c r="X855" i="4"/>
  <c r="R855" i="4"/>
  <c r="Q855" i="4"/>
  <c r="Y854" i="4"/>
  <c r="X854" i="4"/>
  <c r="R854" i="4"/>
  <c r="Q854" i="4"/>
  <c r="Y853" i="4"/>
  <c r="X853" i="4"/>
  <c r="R853" i="4"/>
  <c r="Q853" i="4"/>
  <c r="Y852" i="4"/>
  <c r="X852" i="4"/>
  <c r="R852" i="4"/>
  <c r="Q852" i="4"/>
  <c r="Y851" i="4"/>
  <c r="X851" i="4"/>
  <c r="R851" i="4"/>
  <c r="Q851" i="4"/>
  <c r="Y850" i="4"/>
  <c r="X850" i="4"/>
  <c r="R850" i="4"/>
  <c r="Q850" i="4"/>
  <c r="Y849" i="4"/>
  <c r="X849" i="4"/>
  <c r="R849" i="4"/>
  <c r="Q849" i="4"/>
  <c r="Y848" i="4"/>
  <c r="X848" i="4"/>
  <c r="R848" i="4"/>
  <c r="Q848" i="4"/>
  <c r="Y847" i="4"/>
  <c r="X847" i="4"/>
  <c r="R847" i="4"/>
  <c r="Q847" i="4"/>
  <c r="Y846" i="4"/>
  <c r="X846" i="4"/>
  <c r="R846" i="4"/>
  <c r="Q846" i="4"/>
  <c r="Y845" i="4"/>
  <c r="X845" i="4"/>
  <c r="R845" i="4"/>
  <c r="Q845" i="4"/>
  <c r="Y844" i="4"/>
  <c r="X844" i="4"/>
  <c r="R844" i="4"/>
  <c r="Q844" i="4"/>
  <c r="Y843" i="4"/>
  <c r="X843" i="4"/>
  <c r="R843" i="4"/>
  <c r="Q843" i="4"/>
  <c r="Y842" i="4"/>
  <c r="X842" i="4"/>
  <c r="R842" i="4"/>
  <c r="Q842" i="4"/>
  <c r="Y841" i="4"/>
  <c r="X841" i="4"/>
  <c r="R841" i="4"/>
  <c r="Q841" i="4"/>
  <c r="Y840" i="4"/>
  <c r="X840" i="4"/>
  <c r="R840" i="4"/>
  <c r="Q840" i="4"/>
  <c r="Y839" i="4"/>
  <c r="X839" i="4"/>
  <c r="R839" i="4"/>
  <c r="Q839" i="4"/>
  <c r="Y838" i="4"/>
  <c r="X838" i="4"/>
  <c r="R838" i="4"/>
  <c r="Q838" i="4"/>
  <c r="Y837" i="4"/>
  <c r="X837" i="4"/>
  <c r="R837" i="4"/>
  <c r="Q837" i="4"/>
  <c r="Y836" i="4"/>
  <c r="X836" i="4"/>
  <c r="R836" i="4"/>
  <c r="Q836" i="4"/>
  <c r="Y835" i="4"/>
  <c r="X835" i="4"/>
  <c r="R835" i="4"/>
  <c r="Q835" i="4"/>
  <c r="Y834" i="4"/>
  <c r="X834" i="4"/>
  <c r="R834" i="4"/>
  <c r="Q834" i="4"/>
  <c r="Y833" i="4"/>
  <c r="X833" i="4"/>
  <c r="R833" i="4"/>
  <c r="Q833" i="4"/>
  <c r="Y832" i="4"/>
  <c r="X832" i="4"/>
  <c r="R832" i="4"/>
  <c r="Q832" i="4"/>
  <c r="Y831" i="4"/>
  <c r="X831" i="4"/>
  <c r="R831" i="4"/>
  <c r="Q831" i="4"/>
  <c r="Y830" i="4"/>
  <c r="X830" i="4"/>
  <c r="R830" i="4"/>
  <c r="Q830" i="4"/>
  <c r="Y829" i="4"/>
  <c r="X829" i="4"/>
  <c r="R829" i="4"/>
  <c r="Q829" i="4"/>
  <c r="Y828" i="4"/>
  <c r="X828" i="4"/>
  <c r="R828" i="4"/>
  <c r="Q828" i="4"/>
  <c r="Y827" i="4"/>
  <c r="X827" i="4"/>
  <c r="R827" i="4"/>
  <c r="Q827" i="4"/>
  <c r="Y826" i="4"/>
  <c r="X826" i="4"/>
  <c r="R826" i="4"/>
  <c r="Q826" i="4"/>
  <c r="Y825" i="4"/>
  <c r="X825" i="4"/>
  <c r="R825" i="4"/>
  <c r="Q825" i="4"/>
  <c r="Y824" i="4"/>
  <c r="X824" i="4"/>
  <c r="R824" i="4"/>
  <c r="Q824" i="4"/>
  <c r="Y823" i="4"/>
  <c r="X823" i="4"/>
  <c r="R823" i="4"/>
  <c r="Q823" i="4"/>
  <c r="Y822" i="4"/>
  <c r="X822" i="4"/>
  <c r="R822" i="4"/>
  <c r="Q822" i="4"/>
  <c r="Y821" i="4"/>
  <c r="X821" i="4"/>
  <c r="R821" i="4"/>
  <c r="Q821" i="4"/>
  <c r="Y820" i="4"/>
  <c r="X820" i="4"/>
  <c r="R820" i="4"/>
  <c r="Q820" i="4"/>
  <c r="Y819" i="4"/>
  <c r="X819" i="4"/>
  <c r="R819" i="4"/>
  <c r="Q819" i="4"/>
  <c r="Y818" i="4"/>
  <c r="X818" i="4"/>
  <c r="R818" i="4"/>
  <c r="Q818" i="4"/>
  <c r="Y817" i="4"/>
  <c r="X817" i="4"/>
  <c r="R817" i="4"/>
  <c r="Q817" i="4"/>
  <c r="Y816" i="4"/>
  <c r="X816" i="4"/>
  <c r="R816" i="4"/>
  <c r="Q816" i="4"/>
  <c r="Y815" i="4"/>
  <c r="X815" i="4"/>
  <c r="R815" i="4"/>
  <c r="Q815" i="4"/>
  <c r="Y814" i="4"/>
  <c r="X814" i="4"/>
  <c r="R814" i="4"/>
  <c r="Q814" i="4"/>
  <c r="Y813" i="4"/>
  <c r="X813" i="4"/>
  <c r="R813" i="4"/>
  <c r="Q813" i="4"/>
  <c r="Y812" i="4"/>
  <c r="X812" i="4"/>
  <c r="R812" i="4"/>
  <c r="Q812" i="4"/>
  <c r="Y811" i="4"/>
  <c r="X811" i="4"/>
  <c r="R811" i="4"/>
  <c r="Q811" i="4"/>
  <c r="Y810" i="4"/>
  <c r="X810" i="4"/>
  <c r="R810" i="4"/>
  <c r="Q810" i="4"/>
  <c r="Y809" i="4"/>
  <c r="X809" i="4"/>
  <c r="R809" i="4"/>
  <c r="Q809" i="4"/>
  <c r="Y808" i="4"/>
  <c r="X808" i="4"/>
  <c r="R808" i="4"/>
  <c r="Q808" i="4"/>
  <c r="Y807" i="4"/>
  <c r="X807" i="4"/>
  <c r="R807" i="4"/>
  <c r="Q807" i="4"/>
  <c r="Y806" i="4"/>
  <c r="X806" i="4"/>
  <c r="R806" i="4"/>
  <c r="Q806" i="4"/>
  <c r="Y805" i="4"/>
  <c r="X805" i="4"/>
  <c r="R805" i="4"/>
  <c r="Q805" i="4"/>
  <c r="Y804" i="4"/>
  <c r="X804" i="4"/>
  <c r="R804" i="4"/>
  <c r="Q804" i="4"/>
  <c r="Y803" i="4"/>
  <c r="X803" i="4"/>
  <c r="R803" i="4"/>
  <c r="Q803" i="4"/>
  <c r="Y802" i="4"/>
  <c r="X802" i="4"/>
  <c r="R802" i="4"/>
  <c r="Q802" i="4"/>
  <c r="Y801" i="4"/>
  <c r="X801" i="4"/>
  <c r="R801" i="4"/>
  <c r="Q801" i="4"/>
  <c r="Y800" i="4"/>
  <c r="X800" i="4"/>
  <c r="R800" i="4"/>
  <c r="Q800" i="4"/>
  <c r="Y799" i="4"/>
  <c r="X799" i="4"/>
  <c r="R799" i="4"/>
  <c r="Q799" i="4"/>
  <c r="Y798" i="4"/>
  <c r="X798" i="4"/>
  <c r="R798" i="4"/>
  <c r="Q798" i="4"/>
  <c r="Y797" i="4"/>
  <c r="X797" i="4"/>
  <c r="R797" i="4"/>
  <c r="Q797" i="4"/>
  <c r="Y796" i="4"/>
  <c r="X796" i="4"/>
  <c r="R796" i="4"/>
  <c r="Q796" i="4"/>
  <c r="Y795" i="4"/>
  <c r="X795" i="4"/>
  <c r="R795" i="4"/>
  <c r="Q795" i="4"/>
  <c r="Y794" i="4"/>
  <c r="X794" i="4"/>
  <c r="R794" i="4"/>
  <c r="Q794" i="4"/>
  <c r="Y793" i="4"/>
  <c r="X793" i="4"/>
  <c r="R793" i="4"/>
  <c r="Q793" i="4"/>
  <c r="Y792" i="4"/>
  <c r="X792" i="4"/>
  <c r="R792" i="4"/>
  <c r="Q792" i="4"/>
  <c r="Y791" i="4"/>
  <c r="X791" i="4"/>
  <c r="R791" i="4"/>
  <c r="Q791" i="4"/>
  <c r="Y619" i="4"/>
  <c r="X619" i="4"/>
  <c r="R619" i="4"/>
  <c r="Q619" i="4"/>
  <c r="Y790" i="4"/>
  <c r="X790" i="4"/>
  <c r="R790" i="4"/>
  <c r="Q790" i="4"/>
  <c r="Y789" i="4"/>
  <c r="X789" i="4"/>
  <c r="R789" i="4"/>
  <c r="Q789" i="4"/>
  <c r="Y788" i="4"/>
  <c r="X788" i="4"/>
  <c r="R788" i="4"/>
  <c r="Q788" i="4"/>
  <c r="Y787" i="4"/>
  <c r="X787" i="4"/>
  <c r="R787" i="4"/>
  <c r="Q787" i="4"/>
  <c r="Y786" i="4"/>
  <c r="X786" i="4"/>
  <c r="R786" i="4"/>
  <c r="Q786" i="4"/>
  <c r="Y785" i="4"/>
  <c r="X785" i="4"/>
  <c r="R785" i="4"/>
  <c r="Q785" i="4"/>
  <c r="Y784" i="4"/>
  <c r="X784" i="4"/>
  <c r="R784" i="4"/>
  <c r="Q784" i="4"/>
  <c r="Y783" i="4"/>
  <c r="X783" i="4"/>
  <c r="R783" i="4"/>
  <c r="Q783" i="4"/>
  <c r="Y782" i="4"/>
  <c r="X782" i="4"/>
  <c r="R782" i="4"/>
  <c r="Q782" i="4"/>
  <c r="Y781" i="4"/>
  <c r="X781" i="4"/>
  <c r="R781" i="4"/>
  <c r="Q781" i="4"/>
  <c r="Y780" i="4"/>
  <c r="X780" i="4"/>
  <c r="R780" i="4"/>
  <c r="Q780" i="4"/>
  <c r="Y779" i="4"/>
  <c r="X779" i="4"/>
  <c r="R779" i="4"/>
  <c r="Q779" i="4"/>
  <c r="Y778" i="4"/>
  <c r="X778" i="4"/>
  <c r="R778" i="4"/>
  <c r="Q778" i="4"/>
  <c r="Y777" i="4"/>
  <c r="X777" i="4"/>
  <c r="R777" i="4"/>
  <c r="Q777" i="4"/>
  <c r="Y776" i="4"/>
  <c r="X776" i="4"/>
  <c r="R776" i="4"/>
  <c r="Q776" i="4"/>
  <c r="Y775" i="4"/>
  <c r="X775" i="4"/>
  <c r="R775" i="4"/>
  <c r="Q775" i="4"/>
  <c r="Y774" i="4"/>
  <c r="X774" i="4"/>
  <c r="R774" i="4"/>
  <c r="Q774" i="4"/>
  <c r="Y773" i="4"/>
  <c r="X773" i="4"/>
  <c r="R773" i="4"/>
  <c r="Q773" i="4"/>
  <c r="Y772" i="4"/>
  <c r="X772" i="4"/>
  <c r="R772" i="4"/>
  <c r="Q772" i="4"/>
  <c r="Y771" i="4"/>
  <c r="X771" i="4"/>
  <c r="R771" i="4"/>
  <c r="Q771" i="4"/>
  <c r="Y770" i="4"/>
  <c r="X770" i="4"/>
  <c r="R770" i="4"/>
  <c r="Q770" i="4"/>
  <c r="Y769" i="4"/>
  <c r="X769" i="4"/>
  <c r="R769" i="4"/>
  <c r="Q769" i="4"/>
  <c r="Y768" i="4"/>
  <c r="X768" i="4"/>
  <c r="R768" i="4"/>
  <c r="Q768" i="4"/>
  <c r="Y767" i="4"/>
  <c r="X767" i="4"/>
  <c r="R767" i="4"/>
  <c r="Q767" i="4"/>
  <c r="Y766" i="4"/>
  <c r="X766" i="4"/>
  <c r="R766" i="4"/>
  <c r="Q766" i="4"/>
  <c r="Y765" i="4"/>
  <c r="X765" i="4"/>
  <c r="R765" i="4"/>
  <c r="Q765" i="4"/>
  <c r="Y764" i="4"/>
  <c r="X764" i="4"/>
  <c r="R764" i="4"/>
  <c r="Q764" i="4"/>
  <c r="Y763" i="4"/>
  <c r="X763" i="4"/>
  <c r="R763" i="4"/>
  <c r="Q763" i="4"/>
  <c r="Y762" i="4"/>
  <c r="X762" i="4"/>
  <c r="R762" i="4"/>
  <c r="Q762" i="4"/>
  <c r="Y761" i="4"/>
  <c r="X761" i="4"/>
  <c r="R761" i="4"/>
  <c r="Q761" i="4"/>
  <c r="Y760" i="4"/>
  <c r="X760" i="4"/>
  <c r="R760" i="4"/>
  <c r="Q760" i="4"/>
  <c r="Y759" i="4"/>
  <c r="X759" i="4"/>
  <c r="R759" i="4"/>
  <c r="Q759" i="4"/>
  <c r="Y758" i="4"/>
  <c r="X758" i="4"/>
  <c r="R758" i="4"/>
  <c r="Q758" i="4"/>
  <c r="Y757" i="4"/>
  <c r="X757" i="4"/>
  <c r="R757" i="4"/>
  <c r="Q757" i="4"/>
  <c r="Y756" i="4"/>
  <c r="X756" i="4"/>
  <c r="R756" i="4"/>
  <c r="Q756" i="4"/>
  <c r="Y755" i="4"/>
  <c r="X755" i="4"/>
  <c r="R755" i="4"/>
  <c r="Q755" i="4"/>
  <c r="Y754" i="4"/>
  <c r="X754" i="4"/>
  <c r="R754" i="4"/>
  <c r="Q754" i="4"/>
  <c r="Y753" i="4"/>
  <c r="X753" i="4"/>
  <c r="R753" i="4"/>
  <c r="Q753" i="4"/>
  <c r="Y752" i="4"/>
  <c r="X752" i="4"/>
  <c r="R752" i="4"/>
  <c r="Q752" i="4"/>
  <c r="Y751" i="4"/>
  <c r="X751" i="4"/>
  <c r="R751" i="4"/>
  <c r="Q751" i="4"/>
  <c r="Y750" i="4"/>
  <c r="X750" i="4"/>
  <c r="R750" i="4"/>
  <c r="Q750" i="4"/>
  <c r="Y749" i="4"/>
  <c r="X749" i="4"/>
  <c r="R749" i="4"/>
  <c r="Q749" i="4"/>
  <c r="Y748" i="4"/>
  <c r="X748" i="4"/>
  <c r="R748" i="4"/>
  <c r="Q748" i="4"/>
  <c r="Y747" i="4"/>
  <c r="X747" i="4"/>
  <c r="R747" i="4"/>
  <c r="Q747" i="4"/>
  <c r="Y746" i="4"/>
  <c r="X746" i="4"/>
  <c r="R746" i="4"/>
  <c r="Q746" i="4"/>
  <c r="Y745" i="4"/>
  <c r="X745" i="4"/>
  <c r="R745" i="4"/>
  <c r="Q745" i="4"/>
  <c r="Y744" i="4"/>
  <c r="X744" i="4"/>
  <c r="R744" i="4"/>
  <c r="Q744" i="4"/>
  <c r="Y743" i="4"/>
  <c r="X743" i="4"/>
  <c r="R743" i="4"/>
  <c r="Q743" i="4"/>
  <c r="Y742" i="4"/>
  <c r="X742" i="4"/>
  <c r="R742" i="4"/>
  <c r="Q742" i="4"/>
  <c r="Y741" i="4"/>
  <c r="X741" i="4"/>
  <c r="R741" i="4"/>
  <c r="Q741" i="4"/>
  <c r="Y740" i="4"/>
  <c r="X740" i="4"/>
  <c r="R740" i="4"/>
  <c r="Q740" i="4"/>
  <c r="Y739" i="4"/>
  <c r="X739" i="4"/>
  <c r="R739" i="4"/>
  <c r="Q739" i="4"/>
  <c r="Y738" i="4"/>
  <c r="X738" i="4"/>
  <c r="R738" i="4"/>
  <c r="Q738" i="4"/>
  <c r="Y737" i="4"/>
  <c r="X737" i="4"/>
  <c r="R737" i="4"/>
  <c r="Q737" i="4"/>
  <c r="Y736" i="4"/>
  <c r="X736" i="4"/>
  <c r="R736" i="4"/>
  <c r="Q736" i="4"/>
  <c r="Y735" i="4"/>
  <c r="X735" i="4"/>
  <c r="R735" i="4"/>
  <c r="Q735" i="4"/>
  <c r="Y734" i="4"/>
  <c r="X734" i="4"/>
  <c r="R734" i="4"/>
  <c r="Q734" i="4"/>
  <c r="Y733" i="4"/>
  <c r="X733" i="4"/>
  <c r="R733" i="4"/>
  <c r="Q733" i="4"/>
  <c r="Y732" i="4"/>
  <c r="X732" i="4"/>
  <c r="R732" i="4"/>
  <c r="Q732" i="4"/>
  <c r="Y731" i="4"/>
  <c r="X731" i="4"/>
  <c r="R731" i="4"/>
  <c r="Q731" i="4"/>
  <c r="Y730" i="4"/>
  <c r="X730" i="4"/>
  <c r="R730" i="4"/>
  <c r="Q730" i="4"/>
  <c r="Y729" i="4"/>
  <c r="X729" i="4"/>
  <c r="R729" i="4"/>
  <c r="Q729" i="4"/>
  <c r="Y728" i="4"/>
  <c r="X728" i="4"/>
  <c r="R728" i="4"/>
  <c r="Q728" i="4"/>
  <c r="Y727" i="4"/>
  <c r="X727" i="4"/>
  <c r="R727" i="4"/>
  <c r="Q727" i="4"/>
  <c r="Y726" i="4"/>
  <c r="X726" i="4"/>
  <c r="R726" i="4"/>
  <c r="Q726" i="4"/>
  <c r="Y725" i="4"/>
  <c r="X725" i="4"/>
  <c r="R725" i="4"/>
  <c r="Q725" i="4"/>
  <c r="Y724" i="4"/>
  <c r="X724" i="4"/>
  <c r="R724" i="4"/>
  <c r="Q724" i="4"/>
  <c r="Y723" i="4"/>
  <c r="X723" i="4"/>
  <c r="R723" i="4"/>
  <c r="Q723" i="4"/>
  <c r="Y722" i="4"/>
  <c r="X722" i="4"/>
  <c r="R722" i="4"/>
  <c r="Q722" i="4"/>
  <c r="Y721" i="4"/>
  <c r="X721" i="4"/>
  <c r="R721" i="4"/>
  <c r="Q721" i="4"/>
  <c r="Y720" i="4"/>
  <c r="X720" i="4"/>
  <c r="R720" i="4"/>
  <c r="Q720" i="4"/>
  <c r="Y719" i="4"/>
  <c r="X719" i="4"/>
  <c r="R719" i="4"/>
  <c r="Q719" i="4"/>
  <c r="Y718" i="4"/>
  <c r="X718" i="4"/>
  <c r="R718" i="4"/>
  <c r="Q718" i="4"/>
  <c r="Y717" i="4"/>
  <c r="X717" i="4"/>
  <c r="R717" i="4"/>
  <c r="Q717" i="4"/>
  <c r="Y716" i="4"/>
  <c r="X716" i="4"/>
  <c r="R716" i="4"/>
  <c r="Q716" i="4"/>
  <c r="Y715" i="4"/>
  <c r="X715" i="4"/>
  <c r="R715" i="4"/>
  <c r="Q715" i="4"/>
  <c r="Y714" i="4"/>
  <c r="X714" i="4"/>
  <c r="R714" i="4"/>
  <c r="Q714" i="4"/>
  <c r="Y713" i="4"/>
  <c r="X713" i="4"/>
  <c r="R713" i="4"/>
  <c r="Q713" i="4"/>
  <c r="Y712" i="4"/>
  <c r="X712" i="4"/>
  <c r="R712" i="4"/>
  <c r="Q712" i="4"/>
  <c r="Y711" i="4"/>
  <c r="X711" i="4"/>
  <c r="R711" i="4"/>
  <c r="Q711" i="4"/>
  <c r="Y710" i="4"/>
  <c r="X710" i="4"/>
  <c r="R710" i="4"/>
  <c r="Q710" i="4"/>
  <c r="Y709" i="4"/>
  <c r="X709" i="4"/>
  <c r="R709" i="4"/>
  <c r="Q709" i="4"/>
  <c r="Y708" i="4"/>
  <c r="X708" i="4"/>
  <c r="R708" i="4"/>
  <c r="Q708" i="4"/>
  <c r="Y707" i="4"/>
  <c r="X707" i="4"/>
  <c r="R707" i="4"/>
  <c r="Q707" i="4"/>
  <c r="Y706" i="4"/>
  <c r="X706" i="4"/>
  <c r="R706" i="4"/>
  <c r="Q706" i="4"/>
  <c r="Y199" i="4"/>
  <c r="X199" i="4"/>
  <c r="R199" i="4"/>
  <c r="Q199" i="4"/>
  <c r="Y198" i="4"/>
  <c r="X198" i="4"/>
  <c r="R198" i="4"/>
  <c r="Q198" i="4"/>
  <c r="Y197" i="4"/>
  <c r="X197" i="4"/>
  <c r="R197" i="4"/>
  <c r="Q197" i="4"/>
  <c r="Y196" i="4"/>
  <c r="X196" i="4"/>
  <c r="R196" i="4"/>
  <c r="Q196" i="4"/>
  <c r="Y195" i="4"/>
  <c r="X195" i="4"/>
  <c r="R195" i="4"/>
  <c r="Q195" i="4"/>
  <c r="Y194" i="4"/>
  <c r="X194" i="4"/>
  <c r="R194" i="4"/>
  <c r="Q194" i="4"/>
  <c r="Y193" i="4"/>
  <c r="X193" i="4"/>
  <c r="R193" i="4"/>
  <c r="Q193" i="4"/>
  <c r="Y192" i="4"/>
  <c r="X192" i="4"/>
  <c r="R192" i="4"/>
  <c r="Q192" i="4"/>
  <c r="Y191" i="4"/>
  <c r="X191" i="4"/>
  <c r="R191" i="4"/>
  <c r="Q191" i="4"/>
  <c r="Y190" i="4"/>
  <c r="X190" i="4"/>
  <c r="R190" i="4"/>
  <c r="Q190" i="4"/>
  <c r="Y705" i="4"/>
  <c r="X705" i="4"/>
  <c r="R705" i="4"/>
  <c r="Q705" i="4"/>
  <c r="Y704" i="4"/>
  <c r="X704" i="4"/>
  <c r="R704" i="4"/>
  <c r="Q704" i="4"/>
  <c r="Y703" i="4"/>
  <c r="X703" i="4"/>
  <c r="R703" i="4"/>
  <c r="Q703" i="4"/>
  <c r="Y702" i="4"/>
  <c r="X702" i="4"/>
  <c r="R702" i="4"/>
  <c r="Q702" i="4"/>
  <c r="Y701" i="4"/>
  <c r="X701" i="4"/>
  <c r="R701" i="4"/>
  <c r="Q701" i="4"/>
  <c r="Y700" i="4"/>
  <c r="X700" i="4"/>
  <c r="R700" i="4"/>
  <c r="Q700" i="4"/>
  <c r="Y699" i="4"/>
  <c r="X699" i="4"/>
  <c r="R699" i="4"/>
  <c r="Q699" i="4"/>
  <c r="Y698" i="4"/>
  <c r="X698" i="4"/>
  <c r="R698" i="4"/>
  <c r="Q698" i="4"/>
  <c r="Y697" i="4"/>
  <c r="X697" i="4"/>
  <c r="R697" i="4"/>
  <c r="Q697" i="4"/>
  <c r="Y696" i="4"/>
  <c r="X696" i="4"/>
  <c r="R696" i="4"/>
  <c r="Q696" i="4"/>
  <c r="Y695" i="4"/>
  <c r="X695" i="4"/>
  <c r="R695" i="4"/>
  <c r="Q695" i="4"/>
  <c r="Y618" i="4"/>
  <c r="X618" i="4"/>
  <c r="R618" i="4"/>
  <c r="Q618" i="4"/>
  <c r="Y617" i="4"/>
  <c r="X617" i="4"/>
  <c r="R617" i="4"/>
  <c r="Q617" i="4"/>
  <c r="Y616" i="4"/>
  <c r="X616" i="4"/>
  <c r="R616" i="4"/>
  <c r="Q616" i="4"/>
  <c r="Y615" i="4"/>
  <c r="X615" i="4"/>
  <c r="R615" i="4"/>
  <c r="Q615" i="4"/>
  <c r="Y614" i="4"/>
  <c r="X614" i="4"/>
  <c r="R614" i="4"/>
  <c r="Q614" i="4"/>
  <c r="Y613" i="4"/>
  <c r="X613" i="4"/>
  <c r="R613" i="4"/>
  <c r="Q613" i="4"/>
  <c r="Y612" i="4"/>
  <c r="X612" i="4"/>
  <c r="R612" i="4"/>
  <c r="Q612" i="4"/>
  <c r="Y611" i="4"/>
  <c r="X611" i="4"/>
  <c r="R611" i="4"/>
  <c r="Q611" i="4"/>
  <c r="Y610" i="4"/>
  <c r="X610" i="4"/>
  <c r="R610" i="4"/>
  <c r="Q610" i="4"/>
  <c r="Y609" i="4"/>
  <c r="X609" i="4"/>
  <c r="R609" i="4"/>
  <c r="Q609" i="4"/>
  <c r="Y608" i="4"/>
  <c r="X608" i="4"/>
  <c r="R608" i="4"/>
  <c r="Q608" i="4"/>
  <c r="Y607" i="4"/>
  <c r="X607" i="4"/>
  <c r="R607" i="4"/>
  <c r="Q607" i="4"/>
  <c r="Y606" i="4"/>
  <c r="X606" i="4"/>
  <c r="R606" i="4"/>
  <c r="Q606" i="4"/>
  <c r="Y605" i="4"/>
  <c r="X605" i="4"/>
  <c r="R605" i="4"/>
  <c r="Q605" i="4"/>
  <c r="Y604" i="4"/>
  <c r="X604" i="4"/>
  <c r="R604" i="4"/>
  <c r="Q604" i="4"/>
  <c r="Y603" i="4"/>
  <c r="X603" i="4"/>
  <c r="R603" i="4"/>
  <c r="Q603" i="4"/>
  <c r="Y602" i="4"/>
  <c r="X602" i="4"/>
  <c r="R602" i="4"/>
  <c r="Q602" i="4"/>
  <c r="Y601" i="4"/>
  <c r="X601" i="4"/>
  <c r="R601" i="4"/>
  <c r="Q601" i="4"/>
  <c r="Y600" i="4"/>
  <c r="X600" i="4"/>
  <c r="R600" i="4"/>
  <c r="Q600" i="4"/>
  <c r="Y599" i="4"/>
  <c r="X599" i="4"/>
  <c r="R599" i="4"/>
  <c r="Q599" i="4"/>
  <c r="Y598" i="4"/>
  <c r="X598" i="4"/>
  <c r="R598" i="4"/>
  <c r="Q598" i="4"/>
  <c r="Y597" i="4"/>
  <c r="X597" i="4"/>
  <c r="R597" i="4"/>
  <c r="Q597" i="4"/>
  <c r="Y596" i="4"/>
  <c r="X596" i="4"/>
  <c r="R596" i="4"/>
  <c r="Q596" i="4"/>
  <c r="Y595" i="4"/>
  <c r="X595" i="4"/>
  <c r="R595" i="4"/>
  <c r="Q595" i="4"/>
  <c r="Y594" i="4"/>
  <c r="X594" i="4"/>
  <c r="R594" i="4"/>
  <c r="Q594" i="4"/>
  <c r="Y593" i="4"/>
  <c r="X593" i="4"/>
  <c r="R593" i="4"/>
  <c r="Q593" i="4"/>
  <c r="Y592" i="4"/>
  <c r="X592" i="4"/>
  <c r="R592" i="4"/>
  <c r="Q592" i="4"/>
  <c r="Y591" i="4"/>
  <c r="X591" i="4"/>
  <c r="R591" i="4"/>
  <c r="Q591" i="4"/>
  <c r="Y590" i="4"/>
  <c r="X590" i="4"/>
  <c r="R590" i="4"/>
  <c r="Q590" i="4"/>
  <c r="Y589" i="4"/>
  <c r="X589" i="4"/>
  <c r="R589" i="4"/>
  <c r="Q589" i="4"/>
  <c r="Y588" i="4"/>
  <c r="X588" i="4"/>
  <c r="R588" i="4"/>
  <c r="Q588" i="4"/>
  <c r="Y587" i="4"/>
  <c r="X587" i="4"/>
  <c r="R587" i="4"/>
  <c r="Q587" i="4"/>
  <c r="Y586" i="4"/>
  <c r="X586" i="4"/>
  <c r="R586" i="4"/>
  <c r="Q586" i="4"/>
  <c r="Y585" i="4"/>
  <c r="X585" i="4"/>
  <c r="R585" i="4"/>
  <c r="Q585" i="4"/>
  <c r="Y584" i="4"/>
  <c r="X584" i="4"/>
  <c r="R584" i="4"/>
  <c r="Q584" i="4"/>
  <c r="Y583" i="4"/>
  <c r="X583" i="4"/>
  <c r="R583" i="4"/>
  <c r="Q583" i="4"/>
  <c r="Y189" i="4"/>
  <c r="X189" i="4"/>
  <c r="R189" i="4"/>
  <c r="Q189" i="4"/>
  <c r="Y188" i="4"/>
  <c r="X188" i="4"/>
  <c r="R188" i="4"/>
  <c r="Q188" i="4"/>
  <c r="Y187" i="4"/>
  <c r="X187" i="4"/>
  <c r="R187" i="4"/>
  <c r="Q187" i="4"/>
  <c r="Y582" i="4"/>
  <c r="X582" i="4"/>
  <c r="R582" i="4"/>
  <c r="Q582" i="4"/>
  <c r="Y581" i="4"/>
  <c r="X581" i="4"/>
  <c r="R581" i="4"/>
  <c r="Q581" i="4"/>
  <c r="Y580" i="4"/>
  <c r="X580" i="4"/>
  <c r="R580" i="4"/>
  <c r="Q580" i="4"/>
  <c r="Y579" i="4"/>
  <c r="X579" i="4"/>
  <c r="R579" i="4"/>
  <c r="Q579" i="4"/>
  <c r="Y578" i="4"/>
  <c r="X578" i="4"/>
  <c r="R578" i="4"/>
  <c r="Q578" i="4"/>
  <c r="Y577" i="4"/>
  <c r="X577" i="4"/>
  <c r="R577" i="4"/>
  <c r="Q577" i="4"/>
  <c r="Y576" i="4"/>
  <c r="X576" i="4"/>
  <c r="R576" i="4"/>
  <c r="Q576" i="4"/>
  <c r="Y575" i="4"/>
  <c r="X575" i="4"/>
  <c r="R575" i="4"/>
  <c r="Q575" i="4"/>
  <c r="Y574" i="4"/>
  <c r="X574" i="4"/>
  <c r="R574" i="4"/>
  <c r="Q574" i="4"/>
  <c r="Y573" i="4"/>
  <c r="X573" i="4"/>
  <c r="R573" i="4"/>
  <c r="Q573" i="4"/>
  <c r="Y572" i="4"/>
  <c r="X572" i="4"/>
  <c r="R572" i="4"/>
  <c r="Q572" i="4"/>
  <c r="Y571" i="4"/>
  <c r="X571" i="4"/>
  <c r="R571" i="4"/>
  <c r="Q571" i="4"/>
  <c r="Y570" i="4"/>
  <c r="X570" i="4"/>
  <c r="R570" i="4"/>
  <c r="Q570" i="4"/>
  <c r="Y569" i="4"/>
  <c r="X569" i="4"/>
  <c r="R569" i="4"/>
  <c r="Q569" i="4"/>
  <c r="Y568" i="4"/>
  <c r="X568" i="4"/>
  <c r="R568" i="4"/>
  <c r="Q568" i="4"/>
  <c r="Y567" i="4"/>
  <c r="X567" i="4"/>
  <c r="R567" i="4"/>
  <c r="Q567" i="4"/>
  <c r="Y566" i="4"/>
  <c r="X566" i="4"/>
  <c r="R566" i="4"/>
  <c r="Q566" i="4"/>
  <c r="Y565" i="4"/>
  <c r="X565" i="4"/>
  <c r="R565" i="4"/>
  <c r="Q565" i="4"/>
  <c r="Y564" i="4"/>
  <c r="X564" i="4"/>
  <c r="R564" i="4"/>
  <c r="Q564" i="4"/>
  <c r="Y563" i="4"/>
  <c r="X563" i="4"/>
  <c r="R563" i="4"/>
  <c r="Q563" i="4"/>
  <c r="Y562" i="4"/>
  <c r="X562" i="4"/>
  <c r="R562" i="4"/>
  <c r="Q562" i="4"/>
  <c r="Y561" i="4"/>
  <c r="X561" i="4"/>
  <c r="R561" i="4"/>
  <c r="Q561" i="4"/>
  <c r="Y560" i="4"/>
  <c r="X560" i="4"/>
  <c r="R560" i="4"/>
  <c r="Q560" i="4"/>
  <c r="Y559" i="4"/>
  <c r="X559" i="4"/>
  <c r="R559" i="4"/>
  <c r="Q559" i="4"/>
  <c r="Y558" i="4"/>
  <c r="X558" i="4"/>
  <c r="R558" i="4"/>
  <c r="Q558" i="4"/>
  <c r="Y557" i="4"/>
  <c r="X557" i="4"/>
  <c r="R557" i="4"/>
  <c r="Q557" i="4"/>
  <c r="Y556" i="4"/>
  <c r="X556" i="4"/>
  <c r="R556" i="4"/>
  <c r="Q556" i="4"/>
  <c r="Y555" i="4"/>
  <c r="X555" i="4"/>
  <c r="R555" i="4"/>
  <c r="Q555" i="4"/>
  <c r="Y554" i="4"/>
  <c r="X554" i="4"/>
  <c r="R554" i="4"/>
  <c r="Q554" i="4"/>
  <c r="Y553" i="4"/>
  <c r="X553" i="4"/>
  <c r="R553" i="4"/>
  <c r="Q553" i="4"/>
  <c r="Y552" i="4"/>
  <c r="X552" i="4"/>
  <c r="R552" i="4"/>
  <c r="Q552" i="4"/>
  <c r="Y551" i="4"/>
  <c r="X551" i="4"/>
  <c r="R551" i="4"/>
  <c r="Q551" i="4"/>
  <c r="Y550" i="4"/>
  <c r="X550" i="4"/>
  <c r="R550" i="4"/>
  <c r="Q550" i="4"/>
  <c r="Y549" i="4"/>
  <c r="X549" i="4"/>
  <c r="R549" i="4"/>
  <c r="Q549" i="4"/>
  <c r="Y548" i="4"/>
  <c r="X548" i="4"/>
  <c r="R548" i="4"/>
  <c r="Q548" i="4"/>
  <c r="Y547" i="4"/>
  <c r="X547" i="4"/>
  <c r="R547" i="4"/>
  <c r="Q547" i="4"/>
  <c r="Y546" i="4"/>
  <c r="X546" i="4"/>
  <c r="R546" i="4"/>
  <c r="Q546" i="4"/>
  <c r="Y545" i="4"/>
  <c r="X545" i="4"/>
  <c r="R545" i="4"/>
  <c r="Q545" i="4"/>
  <c r="Y544" i="4"/>
  <c r="X544" i="4"/>
  <c r="R544" i="4"/>
  <c r="Q544" i="4"/>
  <c r="Y543" i="4"/>
  <c r="X543" i="4"/>
  <c r="R543" i="4"/>
  <c r="Q543" i="4"/>
  <c r="Y542" i="4"/>
  <c r="X542" i="4"/>
  <c r="R542" i="4"/>
  <c r="Q542" i="4"/>
  <c r="Y541" i="4"/>
  <c r="X541" i="4"/>
  <c r="R541" i="4"/>
  <c r="Q541" i="4"/>
  <c r="Y540" i="4"/>
  <c r="X540" i="4"/>
  <c r="R540" i="4"/>
  <c r="Q540" i="4"/>
  <c r="Y539" i="4"/>
  <c r="X539" i="4"/>
  <c r="R539" i="4"/>
  <c r="Q539" i="4"/>
  <c r="Y538" i="4"/>
  <c r="X538" i="4"/>
  <c r="R538" i="4"/>
  <c r="Q538" i="4"/>
  <c r="Y537" i="4"/>
  <c r="X537" i="4"/>
  <c r="R537" i="4"/>
  <c r="Q537" i="4"/>
  <c r="Y536" i="4"/>
  <c r="X536" i="4"/>
  <c r="R536" i="4"/>
  <c r="Q536" i="4"/>
  <c r="Y535" i="4"/>
  <c r="X535" i="4"/>
  <c r="R535" i="4"/>
  <c r="Q535" i="4"/>
  <c r="Y534" i="4"/>
  <c r="X534" i="4"/>
  <c r="R534" i="4"/>
  <c r="Q534" i="4"/>
  <c r="Y533" i="4"/>
  <c r="X533" i="4"/>
  <c r="R533" i="4"/>
  <c r="Q533" i="4"/>
  <c r="Y532" i="4"/>
  <c r="X532" i="4"/>
  <c r="R532" i="4"/>
  <c r="Q532" i="4"/>
  <c r="Y531" i="4"/>
  <c r="X531" i="4"/>
  <c r="R531" i="4"/>
  <c r="Q531" i="4"/>
  <c r="Y530" i="4"/>
  <c r="X530" i="4"/>
  <c r="R530" i="4"/>
  <c r="Q530" i="4"/>
  <c r="Y529" i="4"/>
  <c r="X529" i="4"/>
  <c r="R529" i="4"/>
  <c r="Q529" i="4"/>
  <c r="Y528" i="4"/>
  <c r="X528" i="4"/>
  <c r="R528" i="4"/>
  <c r="Q528" i="4"/>
  <c r="Y527" i="4"/>
  <c r="X527" i="4"/>
  <c r="R527" i="4"/>
  <c r="Q527" i="4"/>
  <c r="Y526" i="4"/>
  <c r="X526" i="4"/>
  <c r="R526" i="4"/>
  <c r="Q526" i="4"/>
  <c r="Y525" i="4"/>
  <c r="X525" i="4"/>
  <c r="R525" i="4"/>
  <c r="Q525" i="4"/>
  <c r="Y524" i="4"/>
  <c r="X524" i="4"/>
  <c r="R524" i="4"/>
  <c r="Q524" i="4"/>
  <c r="Y523" i="4"/>
  <c r="X523" i="4"/>
  <c r="R523" i="4"/>
  <c r="Q523" i="4"/>
  <c r="Y522" i="4"/>
  <c r="X522" i="4"/>
  <c r="R522" i="4"/>
  <c r="Q522" i="4"/>
  <c r="Y521" i="4"/>
  <c r="X521" i="4"/>
  <c r="R521" i="4"/>
  <c r="Q521" i="4"/>
  <c r="Y520" i="4"/>
  <c r="X520" i="4"/>
  <c r="R520" i="4"/>
  <c r="Q520" i="4"/>
  <c r="Y519" i="4"/>
  <c r="X519" i="4"/>
  <c r="R519" i="4"/>
  <c r="Q519" i="4"/>
  <c r="Y518" i="4"/>
  <c r="X518" i="4"/>
  <c r="R518" i="4"/>
  <c r="Q518" i="4"/>
  <c r="Y517" i="4"/>
  <c r="X517" i="4"/>
  <c r="R517" i="4"/>
  <c r="Q517" i="4"/>
  <c r="Y516" i="4"/>
  <c r="X516" i="4"/>
  <c r="R516" i="4"/>
  <c r="Q516" i="4"/>
  <c r="Y515" i="4"/>
  <c r="X515" i="4"/>
  <c r="R515" i="4"/>
  <c r="Q515" i="4"/>
  <c r="Y514" i="4"/>
  <c r="X514" i="4"/>
  <c r="R514" i="4"/>
  <c r="Q514" i="4"/>
  <c r="Y513" i="4"/>
  <c r="X513" i="4"/>
  <c r="R513" i="4"/>
  <c r="Q513" i="4"/>
  <c r="Y512" i="4"/>
  <c r="X512" i="4"/>
  <c r="R512" i="4"/>
  <c r="Q512" i="4"/>
  <c r="Y511" i="4"/>
  <c r="X511" i="4"/>
  <c r="R511" i="4"/>
  <c r="Q511" i="4"/>
  <c r="Y510" i="4"/>
  <c r="X510" i="4"/>
  <c r="R510" i="4"/>
  <c r="Q510" i="4"/>
  <c r="Y509" i="4"/>
  <c r="X509" i="4"/>
  <c r="R509" i="4"/>
  <c r="Q509" i="4"/>
  <c r="Y508" i="4"/>
  <c r="X508" i="4"/>
  <c r="R508" i="4"/>
  <c r="Q508" i="4"/>
  <c r="Y507" i="4"/>
  <c r="X507" i="4"/>
  <c r="R507" i="4"/>
  <c r="Q507" i="4"/>
  <c r="Y506" i="4"/>
  <c r="X506" i="4"/>
  <c r="R506" i="4"/>
  <c r="Q506" i="4"/>
  <c r="Y505" i="4"/>
  <c r="X505" i="4"/>
  <c r="R505" i="4"/>
  <c r="Q505" i="4"/>
  <c r="Y504" i="4"/>
  <c r="X504" i="4"/>
  <c r="R504" i="4"/>
  <c r="Q504" i="4"/>
  <c r="Y503" i="4"/>
  <c r="X503" i="4"/>
  <c r="R503" i="4"/>
  <c r="Q503" i="4"/>
  <c r="Y502" i="4"/>
  <c r="X502" i="4"/>
  <c r="R502" i="4"/>
  <c r="Q502" i="4"/>
  <c r="Y501" i="4"/>
  <c r="X501" i="4"/>
  <c r="R501" i="4"/>
  <c r="Q501" i="4"/>
  <c r="Y500" i="4"/>
  <c r="X500" i="4"/>
  <c r="R500" i="4"/>
  <c r="Q500" i="4"/>
  <c r="Y499" i="4"/>
  <c r="X499" i="4"/>
  <c r="R499" i="4"/>
  <c r="Q499" i="4"/>
  <c r="Y498" i="4"/>
  <c r="X498" i="4"/>
  <c r="R498" i="4"/>
  <c r="Q498" i="4"/>
  <c r="Y497" i="4"/>
  <c r="X497" i="4"/>
  <c r="R497" i="4"/>
  <c r="Q497" i="4"/>
  <c r="Y496" i="4"/>
  <c r="X496" i="4"/>
  <c r="R496" i="4"/>
  <c r="Q496" i="4"/>
  <c r="Y495" i="4"/>
  <c r="X495" i="4"/>
  <c r="R495" i="4"/>
  <c r="Q495" i="4"/>
  <c r="Y494" i="4"/>
  <c r="X494" i="4"/>
  <c r="R494" i="4"/>
  <c r="Q494" i="4"/>
  <c r="Y493" i="4"/>
  <c r="X493" i="4"/>
  <c r="R493" i="4"/>
  <c r="Q493" i="4"/>
  <c r="Y492" i="4"/>
  <c r="X492" i="4"/>
  <c r="R492" i="4"/>
  <c r="Q492" i="4"/>
  <c r="Y491" i="4"/>
  <c r="X491" i="4"/>
  <c r="R491" i="4"/>
  <c r="Q491" i="4"/>
  <c r="Y490" i="4"/>
  <c r="X490" i="4"/>
  <c r="R490" i="4"/>
  <c r="Q490" i="4"/>
  <c r="Y489" i="4"/>
  <c r="X489" i="4"/>
  <c r="R489" i="4"/>
  <c r="Q489" i="4"/>
  <c r="Y488" i="4"/>
  <c r="X488" i="4"/>
  <c r="R488" i="4"/>
  <c r="Q488" i="4"/>
  <c r="Y487" i="4"/>
  <c r="X487" i="4"/>
  <c r="R487" i="4"/>
  <c r="Q487" i="4"/>
  <c r="Y486" i="4"/>
  <c r="X486" i="4"/>
  <c r="R486" i="4"/>
  <c r="Q486" i="4"/>
  <c r="Y485" i="4"/>
  <c r="X485" i="4"/>
  <c r="R485" i="4"/>
  <c r="Q485" i="4"/>
  <c r="Y484" i="4"/>
  <c r="X484" i="4"/>
  <c r="R484" i="4"/>
  <c r="Q484" i="4"/>
  <c r="Y483" i="4"/>
  <c r="X483" i="4"/>
  <c r="R483" i="4"/>
  <c r="Q483" i="4"/>
  <c r="Y482" i="4"/>
  <c r="X482" i="4"/>
  <c r="R482" i="4"/>
  <c r="Q482" i="4"/>
  <c r="Y481" i="4"/>
  <c r="X481" i="4"/>
  <c r="R481" i="4"/>
  <c r="Q481" i="4"/>
  <c r="Y480" i="4"/>
  <c r="X480" i="4"/>
  <c r="R480" i="4"/>
  <c r="Q480" i="4"/>
  <c r="Y479" i="4"/>
  <c r="X479" i="4"/>
  <c r="R479" i="4"/>
  <c r="Q479" i="4"/>
  <c r="Y478" i="4"/>
  <c r="X478" i="4"/>
  <c r="R478" i="4"/>
  <c r="Q478" i="4"/>
  <c r="Y477" i="4"/>
  <c r="X477" i="4"/>
  <c r="R477" i="4"/>
  <c r="Q477" i="4"/>
  <c r="Y476" i="4"/>
  <c r="X476" i="4"/>
  <c r="R476" i="4"/>
  <c r="Q476" i="4"/>
  <c r="Y475" i="4"/>
  <c r="X475" i="4"/>
  <c r="R475" i="4"/>
  <c r="Q475" i="4"/>
  <c r="Y474" i="4"/>
  <c r="X474" i="4"/>
  <c r="R474" i="4"/>
  <c r="Q474" i="4"/>
  <c r="Y473" i="4"/>
  <c r="X473" i="4"/>
  <c r="R473" i="4"/>
  <c r="Q473" i="4"/>
  <c r="Y472" i="4"/>
  <c r="X472" i="4"/>
  <c r="R472" i="4"/>
  <c r="Q472" i="4"/>
  <c r="Y471" i="4"/>
  <c r="X471" i="4"/>
  <c r="R471" i="4"/>
  <c r="Q471" i="4"/>
  <c r="Y186" i="4"/>
  <c r="X186" i="4"/>
  <c r="R186" i="4"/>
  <c r="Q186" i="4"/>
  <c r="Y185" i="4"/>
  <c r="X185" i="4"/>
  <c r="R185" i="4"/>
  <c r="Q185" i="4"/>
  <c r="Y184" i="4"/>
  <c r="X184" i="4"/>
  <c r="R184" i="4"/>
  <c r="Q184" i="4"/>
  <c r="Y183" i="4"/>
  <c r="X183" i="4"/>
  <c r="R183" i="4"/>
  <c r="Q183" i="4"/>
  <c r="Y694" i="4"/>
  <c r="X694" i="4"/>
  <c r="R694" i="4"/>
  <c r="Q694" i="4"/>
  <c r="Y693" i="4"/>
  <c r="X693" i="4"/>
  <c r="R693" i="4"/>
  <c r="Q693" i="4"/>
  <c r="Y692" i="4"/>
  <c r="X692" i="4"/>
  <c r="R692" i="4"/>
  <c r="Q692" i="4"/>
  <c r="Y182" i="4"/>
  <c r="X182" i="4"/>
  <c r="R182" i="4"/>
  <c r="Q182" i="4"/>
  <c r="Y181" i="4"/>
  <c r="X181" i="4"/>
  <c r="R181" i="4"/>
  <c r="Q181" i="4"/>
  <c r="Y180" i="4"/>
  <c r="X180" i="4"/>
  <c r="R180" i="4"/>
  <c r="Q180" i="4"/>
  <c r="Y179" i="4"/>
  <c r="X179" i="4"/>
  <c r="R179" i="4"/>
  <c r="Q179" i="4"/>
  <c r="Y178" i="4"/>
  <c r="X178" i="4"/>
  <c r="R178" i="4"/>
  <c r="Q178" i="4"/>
  <c r="Y177" i="4"/>
  <c r="X177" i="4"/>
  <c r="R177" i="4"/>
  <c r="Q177" i="4"/>
  <c r="Y176" i="4"/>
  <c r="X176" i="4"/>
  <c r="R176" i="4"/>
  <c r="Q176" i="4"/>
  <c r="Y175" i="4"/>
  <c r="X175" i="4"/>
  <c r="R175" i="4"/>
  <c r="Q175" i="4"/>
  <c r="Y174" i="4"/>
  <c r="X174" i="4"/>
  <c r="R174" i="4"/>
  <c r="Q174" i="4"/>
  <c r="Y173" i="4"/>
  <c r="X173" i="4"/>
  <c r="R173" i="4"/>
  <c r="Q173" i="4"/>
  <c r="Y172" i="4"/>
  <c r="X172" i="4"/>
  <c r="R172" i="4"/>
  <c r="Q172" i="4"/>
  <c r="Y171" i="4"/>
  <c r="X171" i="4"/>
  <c r="R171" i="4"/>
  <c r="Q171" i="4"/>
  <c r="Y170" i="4"/>
  <c r="X170" i="4"/>
  <c r="R170" i="4"/>
  <c r="Q170" i="4"/>
  <c r="Y169" i="4"/>
  <c r="X169" i="4"/>
  <c r="R169" i="4"/>
  <c r="Q169" i="4"/>
  <c r="Y168" i="4"/>
  <c r="X168" i="4"/>
  <c r="R168" i="4"/>
  <c r="Q168" i="4"/>
  <c r="Y167" i="4"/>
  <c r="X167" i="4"/>
  <c r="R167" i="4"/>
  <c r="Q167" i="4"/>
  <c r="Y166" i="4"/>
  <c r="X166" i="4"/>
  <c r="R166" i="4"/>
  <c r="Q166" i="4"/>
  <c r="Y165" i="4"/>
  <c r="X165" i="4"/>
  <c r="R165" i="4"/>
  <c r="Q165" i="4"/>
  <c r="Y164" i="4"/>
  <c r="X164" i="4"/>
  <c r="R164" i="4"/>
  <c r="Q164" i="4"/>
  <c r="Y163" i="4"/>
  <c r="X163" i="4"/>
  <c r="R163" i="4"/>
  <c r="Q163" i="4"/>
  <c r="Y162" i="4"/>
  <c r="X162" i="4"/>
  <c r="R162" i="4"/>
  <c r="Q162" i="4"/>
  <c r="Y161" i="4"/>
  <c r="X161" i="4"/>
  <c r="R161" i="4"/>
  <c r="Q161" i="4"/>
  <c r="Y160" i="4"/>
  <c r="X160" i="4"/>
  <c r="R160" i="4"/>
  <c r="Q160" i="4"/>
  <c r="Y159" i="4"/>
  <c r="X159" i="4"/>
  <c r="R159" i="4"/>
  <c r="Q159" i="4"/>
  <c r="Y158" i="4"/>
  <c r="X158" i="4"/>
  <c r="R158" i="4"/>
  <c r="Q158" i="4"/>
  <c r="Y157" i="4"/>
  <c r="X157" i="4"/>
  <c r="R157" i="4"/>
  <c r="Q157" i="4"/>
  <c r="Y156" i="4"/>
  <c r="X156" i="4"/>
  <c r="R156" i="4"/>
  <c r="Q156" i="4"/>
  <c r="Y155" i="4"/>
  <c r="X155" i="4"/>
  <c r="R155" i="4"/>
  <c r="Q155" i="4"/>
  <c r="Y154" i="4"/>
  <c r="X154" i="4"/>
  <c r="R154" i="4"/>
  <c r="Q154" i="4"/>
  <c r="Y153" i="4"/>
  <c r="X153" i="4"/>
  <c r="R153" i="4"/>
  <c r="Q153" i="4"/>
  <c r="Y152" i="4"/>
  <c r="X152" i="4"/>
  <c r="R152" i="4"/>
  <c r="Q152" i="4"/>
  <c r="Y151" i="4"/>
  <c r="X151" i="4"/>
  <c r="R151" i="4"/>
  <c r="Q151" i="4"/>
  <c r="Y150" i="4"/>
  <c r="X150" i="4"/>
  <c r="R150" i="4"/>
  <c r="Q150" i="4"/>
  <c r="Y149" i="4"/>
  <c r="X149" i="4"/>
  <c r="R149" i="4"/>
  <c r="Q149" i="4"/>
  <c r="Y148" i="4"/>
  <c r="X148" i="4"/>
  <c r="R148" i="4"/>
  <c r="Q148" i="4"/>
  <c r="Y147" i="4"/>
  <c r="X147" i="4"/>
  <c r="R147" i="4"/>
  <c r="Q147" i="4"/>
  <c r="Y146" i="4"/>
  <c r="X146" i="4"/>
  <c r="R146" i="4"/>
  <c r="Q146" i="4"/>
  <c r="Y145" i="4"/>
  <c r="X145" i="4"/>
  <c r="R145" i="4"/>
  <c r="Q145" i="4"/>
  <c r="Y144" i="4"/>
  <c r="X144" i="4"/>
  <c r="R144" i="4"/>
  <c r="Q144" i="4"/>
  <c r="Y143" i="4"/>
  <c r="X143" i="4"/>
  <c r="R143" i="4"/>
  <c r="Q143" i="4"/>
  <c r="Y142" i="4"/>
  <c r="X142" i="4"/>
  <c r="R142" i="4"/>
  <c r="Q142" i="4"/>
  <c r="Y141" i="4"/>
  <c r="X141" i="4"/>
  <c r="R141" i="4"/>
  <c r="Q141" i="4"/>
  <c r="Y140" i="4"/>
  <c r="X140" i="4"/>
  <c r="R140" i="4"/>
  <c r="Q140" i="4"/>
  <c r="Y139" i="4"/>
  <c r="X139" i="4"/>
  <c r="R139" i="4"/>
  <c r="Q139" i="4"/>
  <c r="Y138" i="4"/>
  <c r="X138" i="4"/>
  <c r="R138" i="4"/>
  <c r="Q138" i="4"/>
  <c r="Y137" i="4"/>
  <c r="X137" i="4"/>
  <c r="R137" i="4"/>
  <c r="Q137" i="4"/>
  <c r="Y136" i="4"/>
  <c r="X136" i="4"/>
  <c r="R136" i="4"/>
  <c r="Q136" i="4"/>
  <c r="Y135" i="4"/>
  <c r="X135" i="4"/>
  <c r="R135" i="4"/>
  <c r="Q135" i="4"/>
  <c r="Y134" i="4"/>
  <c r="X134" i="4"/>
  <c r="R134" i="4"/>
  <c r="Q134" i="4"/>
  <c r="Y133" i="4"/>
  <c r="X133" i="4"/>
  <c r="R133" i="4"/>
  <c r="Q133" i="4"/>
  <c r="Y132" i="4"/>
  <c r="X132" i="4"/>
  <c r="R132" i="4"/>
  <c r="Q132" i="4"/>
  <c r="Y131" i="4"/>
  <c r="X131" i="4"/>
  <c r="R131" i="4"/>
  <c r="Q131" i="4"/>
  <c r="Y130" i="4"/>
  <c r="X130" i="4"/>
  <c r="R130" i="4"/>
  <c r="Q130" i="4"/>
  <c r="Y129" i="4"/>
  <c r="X129" i="4"/>
  <c r="R129" i="4"/>
  <c r="Q129" i="4"/>
  <c r="Y128" i="4"/>
  <c r="X128" i="4"/>
  <c r="R128" i="4"/>
  <c r="Q128" i="4"/>
  <c r="Y127" i="4"/>
  <c r="X127" i="4"/>
  <c r="R127" i="4"/>
  <c r="Q127" i="4"/>
  <c r="Y126" i="4"/>
  <c r="X126" i="4"/>
  <c r="R126" i="4"/>
  <c r="Q126" i="4"/>
  <c r="Y125" i="4"/>
  <c r="X125" i="4"/>
  <c r="R125" i="4"/>
  <c r="Q125" i="4"/>
  <c r="Y124" i="4"/>
  <c r="X124" i="4"/>
  <c r="R124" i="4"/>
  <c r="Q124" i="4"/>
  <c r="Y470" i="4"/>
  <c r="X470" i="4"/>
  <c r="R470" i="4"/>
  <c r="Q470" i="4"/>
  <c r="Y469" i="4"/>
  <c r="X469" i="4"/>
  <c r="R469" i="4"/>
  <c r="Q469" i="4"/>
  <c r="Y468" i="4"/>
  <c r="X468" i="4"/>
  <c r="R468" i="4"/>
  <c r="Q468" i="4"/>
  <c r="Y467" i="4"/>
  <c r="X467" i="4"/>
  <c r="R467" i="4"/>
  <c r="Q467" i="4"/>
  <c r="Y466" i="4"/>
  <c r="X466" i="4"/>
  <c r="R466" i="4"/>
  <c r="Q466" i="4"/>
  <c r="Y465" i="4"/>
  <c r="X465" i="4"/>
  <c r="R465" i="4"/>
  <c r="Q465" i="4"/>
  <c r="Y464" i="4"/>
  <c r="X464" i="4"/>
  <c r="R464" i="4"/>
  <c r="Q464" i="4"/>
  <c r="Y463" i="4"/>
  <c r="X463" i="4"/>
  <c r="R463" i="4"/>
  <c r="Q463" i="4"/>
  <c r="Y462" i="4"/>
  <c r="X462" i="4"/>
  <c r="R462" i="4"/>
  <c r="Q462" i="4"/>
  <c r="Y461" i="4"/>
  <c r="X461" i="4"/>
  <c r="R461" i="4"/>
  <c r="Q461" i="4"/>
  <c r="Y460" i="4"/>
  <c r="X460" i="4"/>
  <c r="R460" i="4"/>
  <c r="Q460" i="4"/>
  <c r="Y459" i="4"/>
  <c r="X459" i="4"/>
  <c r="R459" i="4"/>
  <c r="Q459" i="4"/>
  <c r="Y458" i="4"/>
  <c r="X458" i="4"/>
  <c r="R458" i="4"/>
  <c r="Q458" i="4"/>
  <c r="Y457" i="4"/>
  <c r="X457" i="4"/>
  <c r="R457" i="4"/>
  <c r="Q457" i="4"/>
  <c r="Y123" i="4"/>
  <c r="X123" i="4"/>
  <c r="R123" i="4"/>
  <c r="Q123" i="4"/>
  <c r="Y122" i="4"/>
  <c r="X122" i="4"/>
  <c r="R122" i="4"/>
  <c r="Q122" i="4"/>
  <c r="Y121" i="4"/>
  <c r="X121" i="4"/>
  <c r="R121" i="4"/>
  <c r="Q121" i="4"/>
  <c r="Y120" i="4"/>
  <c r="X120" i="4"/>
  <c r="R120" i="4"/>
  <c r="Q120" i="4"/>
  <c r="Y119" i="4"/>
  <c r="X119" i="4"/>
  <c r="R119" i="4"/>
  <c r="Q119" i="4"/>
  <c r="Y118" i="4"/>
  <c r="X118" i="4"/>
  <c r="R118" i="4"/>
  <c r="Q118" i="4"/>
  <c r="Y117" i="4"/>
  <c r="X117" i="4"/>
  <c r="R117" i="4"/>
  <c r="Q117" i="4"/>
  <c r="Y116" i="4"/>
  <c r="X116" i="4"/>
  <c r="R116" i="4"/>
  <c r="Q116" i="4"/>
  <c r="Y115" i="4"/>
  <c r="X115" i="4"/>
  <c r="R115" i="4"/>
  <c r="Q115" i="4"/>
  <c r="Y114" i="4"/>
  <c r="X114" i="4"/>
  <c r="R114" i="4"/>
  <c r="Q114" i="4"/>
  <c r="Y113" i="4"/>
  <c r="X113" i="4"/>
  <c r="R113" i="4"/>
  <c r="Q113" i="4"/>
  <c r="Y112" i="4"/>
  <c r="X112" i="4"/>
  <c r="R112" i="4"/>
  <c r="Q112" i="4"/>
  <c r="Y111" i="4"/>
  <c r="X111" i="4"/>
  <c r="R111" i="4"/>
  <c r="Q111" i="4"/>
  <c r="Y110" i="4"/>
  <c r="X110" i="4"/>
  <c r="R110" i="4"/>
  <c r="Q110" i="4"/>
  <c r="Y109" i="4"/>
  <c r="X109" i="4"/>
  <c r="R109" i="4"/>
  <c r="Q109" i="4"/>
  <c r="Y108" i="4"/>
  <c r="X108" i="4"/>
  <c r="R108" i="4"/>
  <c r="Q108" i="4"/>
  <c r="Y107" i="4"/>
  <c r="X107" i="4"/>
  <c r="R107" i="4"/>
  <c r="Q107" i="4"/>
  <c r="Y106" i="4"/>
  <c r="X106" i="4"/>
  <c r="R106" i="4"/>
  <c r="Q106" i="4"/>
  <c r="Y105" i="4"/>
  <c r="X105" i="4"/>
  <c r="R105" i="4"/>
  <c r="Q105" i="4"/>
  <c r="Y104" i="4"/>
  <c r="X104" i="4"/>
  <c r="R104" i="4"/>
  <c r="Q104" i="4"/>
  <c r="Y103" i="4"/>
  <c r="X103" i="4"/>
  <c r="R103" i="4"/>
  <c r="Q103" i="4"/>
  <c r="Y102" i="4"/>
  <c r="X102" i="4"/>
  <c r="R102" i="4"/>
  <c r="Q102" i="4"/>
  <c r="Y101" i="4"/>
  <c r="X101" i="4"/>
  <c r="R101" i="4"/>
  <c r="Q101" i="4"/>
  <c r="Y100" i="4"/>
  <c r="X100" i="4"/>
  <c r="R100" i="4"/>
  <c r="Q100" i="4"/>
  <c r="Y99" i="4"/>
  <c r="X99" i="4"/>
  <c r="R99" i="4"/>
  <c r="Q99" i="4"/>
  <c r="Y98" i="4"/>
  <c r="X98" i="4"/>
  <c r="R98" i="4"/>
  <c r="Q98" i="4"/>
  <c r="Y97" i="4"/>
  <c r="X97" i="4"/>
  <c r="R97" i="4"/>
  <c r="Q97" i="4"/>
  <c r="Y96" i="4"/>
  <c r="X96" i="4"/>
  <c r="R96" i="4"/>
  <c r="Q96" i="4"/>
  <c r="Y95" i="4"/>
  <c r="X95" i="4"/>
  <c r="R95" i="4"/>
  <c r="Q95" i="4"/>
  <c r="Y94" i="4"/>
  <c r="X94" i="4"/>
  <c r="R94" i="4"/>
  <c r="Q94" i="4"/>
  <c r="Y93" i="4"/>
  <c r="X93" i="4"/>
  <c r="R93" i="4"/>
  <c r="Q93" i="4"/>
  <c r="Y92" i="4"/>
  <c r="X92" i="4"/>
  <c r="R92" i="4"/>
  <c r="Q92" i="4"/>
  <c r="Y91" i="4"/>
  <c r="X91" i="4"/>
  <c r="R91" i="4"/>
  <c r="Q91" i="4"/>
  <c r="Y90" i="4"/>
  <c r="X90" i="4"/>
  <c r="R90" i="4"/>
  <c r="Q90" i="4"/>
  <c r="Y89" i="4"/>
  <c r="X89" i="4"/>
  <c r="R89" i="4"/>
  <c r="Q89" i="4"/>
  <c r="Y88" i="4"/>
  <c r="X88" i="4"/>
  <c r="R88" i="4"/>
  <c r="Q88" i="4"/>
  <c r="Y87" i="4"/>
  <c r="X87" i="4"/>
  <c r="R87" i="4"/>
  <c r="Q87" i="4"/>
  <c r="Y86" i="4"/>
  <c r="X86" i="4"/>
  <c r="R86" i="4"/>
  <c r="Q86" i="4"/>
  <c r="Y85" i="4"/>
  <c r="X85" i="4"/>
  <c r="R85" i="4"/>
  <c r="Q85" i="4"/>
  <c r="Y84" i="4"/>
  <c r="X84" i="4"/>
  <c r="R84" i="4"/>
  <c r="Q84" i="4"/>
  <c r="Y83" i="4"/>
  <c r="X83" i="4"/>
  <c r="R83" i="4"/>
  <c r="Q83" i="4"/>
  <c r="Y82" i="4"/>
  <c r="X82" i="4"/>
  <c r="R82" i="4"/>
  <c r="Q82" i="4"/>
  <c r="Y81" i="4"/>
  <c r="X81" i="4"/>
  <c r="R81" i="4"/>
  <c r="Q81" i="4"/>
  <c r="Y80" i="4"/>
  <c r="X80" i="4"/>
  <c r="R80" i="4"/>
  <c r="Q80" i="4"/>
  <c r="Y79" i="4"/>
  <c r="X79" i="4"/>
  <c r="R79" i="4"/>
  <c r="Q79" i="4"/>
  <c r="Y78" i="4"/>
  <c r="X78" i="4"/>
  <c r="R78" i="4"/>
  <c r="Q78" i="4"/>
  <c r="Y77" i="4"/>
  <c r="X77" i="4"/>
  <c r="R77" i="4"/>
  <c r="Q77" i="4"/>
  <c r="Y76" i="4"/>
  <c r="X76" i="4"/>
  <c r="R76" i="4"/>
  <c r="Q76" i="4"/>
  <c r="Y75" i="4"/>
  <c r="X75" i="4"/>
  <c r="R75" i="4"/>
  <c r="Q75" i="4"/>
  <c r="Y74" i="4"/>
  <c r="X74" i="4"/>
  <c r="R74" i="4"/>
  <c r="Q74" i="4"/>
  <c r="Y73" i="4"/>
  <c r="X73" i="4"/>
  <c r="R73" i="4"/>
  <c r="Q73" i="4"/>
  <c r="Y72" i="4"/>
  <c r="X72" i="4"/>
  <c r="R72" i="4"/>
  <c r="Q72" i="4"/>
  <c r="Y71" i="4"/>
  <c r="X71" i="4"/>
  <c r="R71" i="4"/>
  <c r="Q71" i="4"/>
  <c r="Y70" i="4"/>
  <c r="X70" i="4"/>
  <c r="R70" i="4"/>
  <c r="Q70" i="4"/>
  <c r="Y69" i="4"/>
  <c r="X69" i="4"/>
  <c r="R69" i="4"/>
  <c r="Q69" i="4"/>
  <c r="Y68" i="4"/>
  <c r="X68" i="4"/>
  <c r="R68" i="4"/>
  <c r="Q68" i="4"/>
  <c r="Y67" i="4"/>
  <c r="X67" i="4"/>
  <c r="R67" i="4"/>
  <c r="Q67" i="4"/>
  <c r="Y66" i="4"/>
  <c r="X66" i="4"/>
  <c r="R66" i="4"/>
  <c r="Q66" i="4"/>
  <c r="Y65" i="4"/>
  <c r="X65" i="4"/>
  <c r="R65" i="4"/>
  <c r="Q65" i="4"/>
  <c r="Y64" i="4"/>
  <c r="X64" i="4"/>
  <c r="R64" i="4"/>
  <c r="Q64" i="4"/>
  <c r="Y63" i="4"/>
  <c r="X63" i="4"/>
  <c r="R63" i="4"/>
  <c r="Q63" i="4"/>
  <c r="Y62" i="4"/>
  <c r="X62" i="4"/>
  <c r="R62" i="4"/>
  <c r="Q62" i="4"/>
  <c r="Y61" i="4"/>
  <c r="X61" i="4"/>
  <c r="R61" i="4"/>
  <c r="Q61" i="4"/>
  <c r="Y60" i="4"/>
  <c r="X60" i="4"/>
  <c r="R60" i="4"/>
  <c r="Q60" i="4"/>
  <c r="Y59" i="4"/>
  <c r="X59" i="4"/>
  <c r="R59" i="4"/>
  <c r="Q59" i="4"/>
  <c r="Y58" i="4"/>
  <c r="X58" i="4"/>
  <c r="R58" i="4"/>
  <c r="Q58" i="4"/>
  <c r="Y57" i="4"/>
  <c r="X57" i="4"/>
  <c r="R57" i="4"/>
  <c r="Q57" i="4"/>
  <c r="Y56" i="4"/>
  <c r="X56" i="4"/>
  <c r="R56" i="4"/>
  <c r="Q56" i="4"/>
  <c r="Y55" i="4"/>
  <c r="X55" i="4"/>
  <c r="R55" i="4"/>
  <c r="Q55" i="4"/>
  <c r="Y54" i="4"/>
  <c r="X54" i="4"/>
  <c r="R54" i="4"/>
  <c r="Q54" i="4"/>
  <c r="Y53" i="4"/>
  <c r="X53" i="4"/>
  <c r="R53" i="4"/>
  <c r="Q53" i="4"/>
  <c r="Y52" i="4"/>
  <c r="X52" i="4"/>
  <c r="R52" i="4"/>
  <c r="Q52" i="4"/>
  <c r="Y51" i="4"/>
  <c r="X51" i="4"/>
  <c r="R51" i="4"/>
  <c r="Q51" i="4"/>
  <c r="Y50" i="4"/>
  <c r="X50" i="4"/>
  <c r="R50" i="4"/>
  <c r="Q50" i="4"/>
  <c r="Y49" i="4"/>
  <c r="X49" i="4"/>
  <c r="R49" i="4"/>
  <c r="Q49" i="4"/>
  <c r="Y48" i="4"/>
  <c r="X48" i="4"/>
  <c r="R48" i="4"/>
  <c r="Q48" i="4"/>
  <c r="Y47" i="4"/>
  <c r="X47" i="4"/>
  <c r="R47" i="4"/>
  <c r="Q47" i="4"/>
  <c r="Y46" i="4"/>
  <c r="X46" i="4"/>
  <c r="R46" i="4"/>
  <c r="Q46" i="4"/>
  <c r="Y45" i="4"/>
  <c r="X45" i="4"/>
  <c r="R45" i="4"/>
  <c r="Q45" i="4"/>
  <c r="Y44" i="4"/>
  <c r="X44" i="4"/>
  <c r="R44" i="4"/>
  <c r="Q44" i="4"/>
  <c r="Y43" i="4"/>
  <c r="X43" i="4"/>
  <c r="R43" i="4"/>
  <c r="Q43" i="4"/>
  <c r="Y42" i="4"/>
  <c r="X42" i="4"/>
  <c r="R42" i="4"/>
  <c r="Q42" i="4"/>
  <c r="Y41" i="4"/>
  <c r="X41" i="4"/>
  <c r="R41" i="4"/>
  <c r="Q41" i="4"/>
  <c r="Y40" i="4"/>
  <c r="X40" i="4"/>
  <c r="R40" i="4"/>
  <c r="Q40" i="4"/>
  <c r="Y39" i="4"/>
  <c r="X39" i="4"/>
  <c r="R39" i="4"/>
  <c r="Q39" i="4"/>
  <c r="Y38" i="4"/>
  <c r="X38" i="4"/>
  <c r="R38" i="4"/>
  <c r="Q38" i="4"/>
  <c r="Y37" i="4"/>
  <c r="X37" i="4"/>
  <c r="R37" i="4"/>
  <c r="Q37" i="4"/>
  <c r="Y36" i="4"/>
  <c r="X36" i="4"/>
  <c r="R36" i="4"/>
  <c r="Q36" i="4"/>
  <c r="Y35" i="4"/>
  <c r="X35" i="4"/>
  <c r="R35" i="4"/>
  <c r="Q35" i="4"/>
  <c r="Y34" i="4"/>
  <c r="X34" i="4"/>
  <c r="R34" i="4"/>
  <c r="Q34" i="4"/>
  <c r="Y33" i="4"/>
  <c r="X33" i="4"/>
  <c r="R33" i="4"/>
  <c r="Q33" i="4"/>
  <c r="Y32" i="4"/>
  <c r="X32" i="4"/>
  <c r="R32" i="4"/>
  <c r="Q32" i="4"/>
  <c r="Y31" i="4"/>
  <c r="X31" i="4"/>
  <c r="R31" i="4"/>
  <c r="Q31" i="4"/>
  <c r="Y30" i="4"/>
  <c r="X30" i="4"/>
  <c r="R30" i="4"/>
  <c r="Q30" i="4"/>
  <c r="Y29" i="4"/>
  <c r="X29" i="4"/>
  <c r="R29" i="4"/>
  <c r="Q29" i="4"/>
  <c r="Y28" i="4"/>
  <c r="X28" i="4"/>
  <c r="R28" i="4"/>
  <c r="Q28" i="4"/>
  <c r="Y27" i="4"/>
  <c r="X27" i="4"/>
  <c r="R27" i="4"/>
  <c r="Q27" i="4"/>
  <c r="Y26" i="4"/>
  <c r="X26" i="4"/>
  <c r="R26" i="4"/>
  <c r="Q26" i="4"/>
  <c r="Y25" i="4"/>
  <c r="X25" i="4"/>
  <c r="R25" i="4"/>
  <c r="Q25" i="4"/>
  <c r="Y24" i="4"/>
  <c r="X24" i="4"/>
  <c r="R24" i="4"/>
  <c r="Q24" i="4"/>
  <c r="Y23" i="4"/>
  <c r="X23" i="4"/>
  <c r="R23" i="4"/>
  <c r="Q23" i="4"/>
  <c r="Y22" i="4"/>
  <c r="X22" i="4"/>
  <c r="R22" i="4"/>
  <c r="Q22" i="4"/>
  <c r="Y21" i="4"/>
  <c r="X21" i="4"/>
  <c r="R21" i="4"/>
  <c r="Q21" i="4"/>
  <c r="Y20" i="4"/>
  <c r="X20" i="4"/>
  <c r="R20" i="4"/>
  <c r="Q20" i="4"/>
  <c r="Y19" i="4"/>
  <c r="X19" i="4"/>
  <c r="R19" i="4"/>
  <c r="Q19" i="4"/>
  <c r="Y18" i="4"/>
  <c r="X18" i="4"/>
  <c r="R18" i="4"/>
  <c r="Q18" i="4"/>
  <c r="Y17" i="4"/>
  <c r="X17" i="4"/>
  <c r="R17" i="4"/>
  <c r="Q17" i="4"/>
  <c r="Y16" i="4"/>
  <c r="X16" i="4"/>
  <c r="R16" i="4"/>
  <c r="Q16" i="4"/>
  <c r="Y15" i="4"/>
  <c r="X15" i="4"/>
  <c r="R15" i="4"/>
  <c r="Q15" i="4"/>
  <c r="Y14" i="4"/>
  <c r="X14" i="4"/>
  <c r="R14" i="4"/>
  <c r="Q14" i="4"/>
  <c r="Y13" i="4"/>
  <c r="X13" i="4"/>
  <c r="R13" i="4"/>
  <c r="Q13" i="4"/>
  <c r="Y12" i="4"/>
  <c r="X12" i="4"/>
  <c r="R12" i="4"/>
  <c r="Q12" i="4"/>
  <c r="Y11" i="4"/>
  <c r="X11" i="4"/>
  <c r="R11" i="4"/>
  <c r="Q11" i="4"/>
  <c r="Y10" i="4"/>
  <c r="X10" i="4"/>
  <c r="R10" i="4"/>
  <c r="Q10" i="4"/>
  <c r="Y9" i="4"/>
  <c r="X9" i="4"/>
  <c r="R9" i="4"/>
  <c r="Q9" i="4"/>
  <c r="Y8" i="4"/>
  <c r="X8" i="4"/>
  <c r="R8" i="4"/>
  <c r="Q8" i="4"/>
  <c r="Y7" i="4"/>
  <c r="X7" i="4"/>
  <c r="R7" i="4"/>
  <c r="Q7" i="4"/>
  <c r="Y6" i="4"/>
  <c r="X6" i="4"/>
  <c r="R6" i="4"/>
  <c r="Q6" i="4"/>
  <c r="Y5" i="4"/>
  <c r="X5" i="4"/>
  <c r="R5" i="4"/>
  <c r="Q5" i="4"/>
  <c r="Y4" i="4"/>
  <c r="X4" i="4"/>
  <c r="R4" i="4"/>
  <c r="Q4" i="4"/>
  <c r="Y3" i="4"/>
  <c r="X3" i="4"/>
  <c r="R3" i="4"/>
  <c r="Q3" i="4"/>
  <c r="Y2" i="4"/>
  <c r="X2" i="4"/>
  <c r="R2" i="4"/>
  <c r="Q2" i="4"/>
  <c r="V314" i="3"/>
  <c r="V491" i="3"/>
  <c r="U256" i="3"/>
  <c r="U491" i="3"/>
  <c r="W378" i="3"/>
  <c r="W491" i="3"/>
  <c r="Y248" i="2"/>
  <c r="X248" i="2"/>
  <c r="R248" i="2"/>
  <c r="Q248" i="2"/>
  <c r="Y247" i="2"/>
  <c r="X247" i="2"/>
  <c r="R247" i="2"/>
  <c r="Q247" i="2"/>
  <c r="Y246" i="2"/>
  <c r="X246" i="2"/>
  <c r="R246" i="2"/>
  <c r="Q246" i="2"/>
  <c r="Y245" i="2"/>
  <c r="X245" i="2"/>
  <c r="R245" i="2"/>
  <c r="Q245" i="2"/>
  <c r="Y244" i="2"/>
  <c r="X244" i="2"/>
  <c r="R244" i="2"/>
  <c r="Q244" i="2"/>
  <c r="Y243" i="2"/>
  <c r="X243" i="2"/>
  <c r="R243" i="2"/>
  <c r="Q243" i="2"/>
  <c r="Y242" i="2"/>
  <c r="X242" i="2"/>
  <c r="R242" i="2"/>
  <c r="Q242" i="2"/>
  <c r="Y241" i="2"/>
  <c r="X241" i="2"/>
  <c r="R241" i="2"/>
  <c r="Q241" i="2"/>
  <c r="Y240" i="2"/>
  <c r="X240" i="2"/>
  <c r="R240" i="2"/>
  <c r="Q240" i="2"/>
  <c r="Y239" i="2"/>
  <c r="X239" i="2"/>
  <c r="R239" i="2"/>
  <c r="Q239" i="2"/>
  <c r="Y238" i="2"/>
  <c r="X238" i="2"/>
  <c r="R238" i="2"/>
  <c r="Q238" i="2"/>
  <c r="Y237" i="2"/>
  <c r="X237" i="2"/>
  <c r="R237" i="2"/>
  <c r="Q237" i="2"/>
  <c r="Y236" i="2"/>
  <c r="X236" i="2"/>
  <c r="R236" i="2"/>
  <c r="Q236" i="2"/>
  <c r="Y235" i="2"/>
  <c r="X235" i="2"/>
  <c r="R235" i="2"/>
  <c r="Q235" i="2"/>
  <c r="Y234" i="2"/>
  <c r="X234" i="2"/>
  <c r="R234" i="2"/>
  <c r="Q234" i="2"/>
  <c r="Y233" i="2"/>
  <c r="X233" i="2"/>
  <c r="R233" i="2"/>
  <c r="Q233" i="2"/>
  <c r="Y232" i="2"/>
  <c r="X232" i="2"/>
  <c r="R232" i="2"/>
  <c r="Q232" i="2"/>
  <c r="Y231" i="2"/>
  <c r="X231" i="2"/>
  <c r="R231" i="2"/>
  <c r="Q231" i="2"/>
  <c r="Y230" i="2"/>
  <c r="X230" i="2"/>
  <c r="R230" i="2"/>
  <c r="Q230" i="2"/>
  <c r="Y51" i="2"/>
  <c r="X51" i="2"/>
  <c r="R51" i="2"/>
  <c r="Q51" i="2"/>
  <c r="Y50" i="2"/>
  <c r="X50" i="2"/>
  <c r="R50" i="2"/>
  <c r="Q50" i="2"/>
  <c r="Y49" i="2"/>
  <c r="X49" i="2"/>
  <c r="R49" i="2"/>
  <c r="Q49" i="2"/>
  <c r="Y48" i="2"/>
  <c r="X48" i="2"/>
  <c r="R48" i="2"/>
  <c r="Q48" i="2"/>
  <c r="Y229" i="2"/>
  <c r="X229" i="2"/>
  <c r="R229" i="2"/>
  <c r="Q229" i="2"/>
  <c r="Y228" i="2"/>
  <c r="X228" i="2"/>
  <c r="R228" i="2"/>
  <c r="Q228" i="2"/>
  <c r="Y227" i="2"/>
  <c r="X227" i="2"/>
  <c r="R227" i="2"/>
  <c r="Q227" i="2"/>
  <c r="Y226" i="2"/>
  <c r="X226" i="2"/>
  <c r="R226" i="2"/>
  <c r="Q226" i="2"/>
  <c r="Y225" i="2"/>
  <c r="X225" i="2"/>
  <c r="R225" i="2"/>
  <c r="Q225" i="2"/>
  <c r="Y224" i="2"/>
  <c r="X224" i="2"/>
  <c r="R224" i="2"/>
  <c r="Q224" i="2"/>
  <c r="Y223" i="2"/>
  <c r="X223" i="2"/>
  <c r="R223" i="2"/>
  <c r="Q223" i="2"/>
  <c r="Y222" i="2"/>
  <c r="X222" i="2"/>
  <c r="R222" i="2"/>
  <c r="Q222" i="2"/>
  <c r="Y221" i="2"/>
  <c r="X221" i="2"/>
  <c r="R221" i="2"/>
  <c r="Q221" i="2"/>
  <c r="Y220" i="2"/>
  <c r="X220" i="2"/>
  <c r="R220" i="2"/>
  <c r="Q220" i="2"/>
  <c r="Y219" i="2"/>
  <c r="X219" i="2"/>
  <c r="R219" i="2"/>
  <c r="Q219" i="2"/>
  <c r="Y218" i="2"/>
  <c r="X218" i="2"/>
  <c r="R218" i="2"/>
  <c r="Q218" i="2"/>
  <c r="Y217" i="2"/>
  <c r="X217" i="2"/>
  <c r="R217" i="2"/>
  <c r="Q217" i="2"/>
  <c r="Y216" i="2"/>
  <c r="X216" i="2"/>
  <c r="R216" i="2"/>
  <c r="Q216" i="2"/>
  <c r="Y215" i="2"/>
  <c r="X215" i="2"/>
  <c r="R215" i="2"/>
  <c r="Q215" i="2"/>
  <c r="Y214" i="2"/>
  <c r="X214" i="2"/>
  <c r="R214" i="2"/>
  <c r="Q214" i="2"/>
  <c r="Y213" i="2"/>
  <c r="X213" i="2"/>
  <c r="R213" i="2"/>
  <c r="Q213" i="2"/>
  <c r="Y212" i="2"/>
  <c r="X212" i="2"/>
  <c r="R212" i="2"/>
  <c r="Q212" i="2"/>
  <c r="Y211" i="2"/>
  <c r="X211" i="2"/>
  <c r="R211" i="2"/>
  <c r="Q211" i="2"/>
  <c r="Y210" i="2"/>
  <c r="X210" i="2"/>
  <c r="R210" i="2"/>
  <c r="Q210" i="2"/>
  <c r="Y209" i="2"/>
  <c r="X209" i="2"/>
  <c r="R209" i="2"/>
  <c r="Q209" i="2"/>
  <c r="Y208" i="2"/>
  <c r="X208" i="2"/>
  <c r="R208" i="2"/>
  <c r="Q208" i="2"/>
  <c r="Y207" i="2"/>
  <c r="X207" i="2"/>
  <c r="R207" i="2"/>
  <c r="Q207" i="2"/>
  <c r="Y206" i="2"/>
  <c r="X206" i="2"/>
  <c r="R206" i="2"/>
  <c r="Q206" i="2"/>
  <c r="Y205" i="2"/>
  <c r="X205" i="2"/>
  <c r="R205" i="2"/>
  <c r="Q205" i="2"/>
  <c r="Y204" i="2"/>
  <c r="X204" i="2"/>
  <c r="R204" i="2"/>
  <c r="Q204" i="2"/>
  <c r="Y203" i="2"/>
  <c r="X203" i="2"/>
  <c r="R203" i="2"/>
  <c r="Q203" i="2"/>
  <c r="Y202" i="2"/>
  <c r="X202" i="2"/>
  <c r="R202" i="2"/>
  <c r="Q202" i="2"/>
  <c r="Y201" i="2"/>
  <c r="X201" i="2"/>
  <c r="R201" i="2"/>
  <c r="Q201" i="2"/>
  <c r="Y200" i="2"/>
  <c r="X200" i="2"/>
  <c r="R200" i="2"/>
  <c r="Q200" i="2"/>
  <c r="Y199" i="2"/>
  <c r="X199" i="2"/>
  <c r="R199" i="2"/>
  <c r="Q199" i="2"/>
  <c r="Y198" i="2"/>
  <c r="X198" i="2"/>
  <c r="R198" i="2"/>
  <c r="Q198" i="2"/>
  <c r="Y197" i="2"/>
  <c r="X197" i="2"/>
  <c r="R197" i="2"/>
  <c r="Q197" i="2"/>
  <c r="Y196" i="2"/>
  <c r="X196" i="2"/>
  <c r="R196" i="2"/>
  <c r="Q196" i="2"/>
  <c r="Y195" i="2"/>
  <c r="X195" i="2"/>
  <c r="R195" i="2"/>
  <c r="Q195" i="2"/>
  <c r="Y194" i="2"/>
  <c r="X194" i="2"/>
  <c r="R194" i="2"/>
  <c r="Q194" i="2"/>
  <c r="Y193" i="2"/>
  <c r="X193" i="2"/>
  <c r="R193" i="2"/>
  <c r="Q193" i="2"/>
  <c r="Y192" i="2"/>
  <c r="X192" i="2"/>
  <c r="R192" i="2"/>
  <c r="Q192" i="2"/>
  <c r="Y191" i="2"/>
  <c r="X191" i="2"/>
  <c r="R191" i="2"/>
  <c r="Q191" i="2"/>
  <c r="Y190" i="2"/>
  <c r="X190" i="2"/>
  <c r="R190" i="2"/>
  <c r="Q190" i="2"/>
  <c r="Y189" i="2"/>
  <c r="X189" i="2"/>
  <c r="R189" i="2"/>
  <c r="Q189" i="2"/>
  <c r="Y188" i="2"/>
  <c r="X188" i="2"/>
  <c r="R188" i="2"/>
  <c r="Q188" i="2"/>
  <c r="Y187" i="2"/>
  <c r="X187" i="2"/>
  <c r="R187" i="2"/>
  <c r="Q187" i="2"/>
  <c r="Y186" i="2"/>
  <c r="X186" i="2"/>
  <c r="R186" i="2"/>
  <c r="Q186" i="2"/>
  <c r="Y185" i="2"/>
  <c r="X185" i="2"/>
  <c r="R185" i="2"/>
  <c r="Q185" i="2"/>
  <c r="Y184" i="2"/>
  <c r="X184" i="2"/>
  <c r="R184" i="2"/>
  <c r="Q184" i="2"/>
  <c r="Y183" i="2"/>
  <c r="X183" i="2"/>
  <c r="R183" i="2"/>
  <c r="Q183" i="2"/>
  <c r="Y182" i="2"/>
  <c r="X182" i="2"/>
  <c r="R182" i="2"/>
  <c r="Q182" i="2"/>
  <c r="Y181" i="2"/>
  <c r="X181" i="2"/>
  <c r="R181" i="2"/>
  <c r="Q181" i="2"/>
  <c r="Y180" i="2"/>
  <c r="X180" i="2"/>
  <c r="R180" i="2"/>
  <c r="Q180" i="2"/>
  <c r="Y179" i="2"/>
  <c r="X179" i="2"/>
  <c r="R179" i="2"/>
  <c r="Q179" i="2"/>
  <c r="Y178" i="2"/>
  <c r="X178" i="2"/>
  <c r="R178" i="2"/>
  <c r="Q178" i="2"/>
  <c r="Y177" i="2"/>
  <c r="X177" i="2"/>
  <c r="R177" i="2"/>
  <c r="Q177" i="2"/>
  <c r="Y176" i="2"/>
  <c r="X176" i="2"/>
  <c r="R176" i="2"/>
  <c r="Q176" i="2"/>
  <c r="Y175" i="2"/>
  <c r="X175" i="2"/>
  <c r="R175" i="2"/>
  <c r="Q175" i="2"/>
  <c r="Y174" i="2"/>
  <c r="X174" i="2"/>
  <c r="R174" i="2"/>
  <c r="Q174" i="2"/>
  <c r="Y173" i="2"/>
  <c r="X173" i="2"/>
  <c r="R173" i="2"/>
  <c r="Q173" i="2"/>
  <c r="Y172" i="2"/>
  <c r="X172" i="2"/>
  <c r="R172" i="2"/>
  <c r="Q172" i="2"/>
  <c r="Y171" i="2"/>
  <c r="X171" i="2"/>
  <c r="R171" i="2"/>
  <c r="Q171" i="2"/>
  <c r="Y170" i="2"/>
  <c r="X170" i="2"/>
  <c r="R170" i="2"/>
  <c r="Q170" i="2"/>
  <c r="Y169" i="2"/>
  <c r="X169" i="2"/>
  <c r="R169" i="2"/>
  <c r="Q169" i="2"/>
  <c r="Y168" i="2"/>
  <c r="X168" i="2"/>
  <c r="R168" i="2"/>
  <c r="Q168" i="2"/>
  <c r="Y167" i="2"/>
  <c r="X167" i="2"/>
  <c r="R167" i="2"/>
  <c r="Q167" i="2"/>
  <c r="Y166" i="2"/>
  <c r="X166" i="2"/>
  <c r="R166" i="2"/>
  <c r="Q166" i="2"/>
  <c r="Y165" i="2"/>
  <c r="X165" i="2"/>
  <c r="R165" i="2"/>
  <c r="Q165" i="2"/>
  <c r="Y164" i="2"/>
  <c r="X164" i="2"/>
  <c r="R164" i="2"/>
  <c r="Q164" i="2"/>
  <c r="Y163" i="2"/>
  <c r="X163" i="2"/>
  <c r="R163" i="2"/>
  <c r="Q163" i="2"/>
  <c r="Y162" i="2"/>
  <c r="X162" i="2"/>
  <c r="R162" i="2"/>
  <c r="Q162" i="2"/>
  <c r="Y161" i="2"/>
  <c r="X161" i="2"/>
  <c r="R161" i="2"/>
  <c r="Q161" i="2"/>
  <c r="Y160" i="2"/>
  <c r="X160" i="2"/>
  <c r="R160" i="2"/>
  <c r="Q160" i="2"/>
  <c r="Y159" i="2"/>
  <c r="X159" i="2"/>
  <c r="R159" i="2"/>
  <c r="Q159" i="2"/>
  <c r="Y158" i="2"/>
  <c r="X158" i="2"/>
  <c r="R158" i="2"/>
  <c r="Q158" i="2"/>
  <c r="Y157" i="2"/>
  <c r="X157" i="2"/>
  <c r="R157" i="2"/>
  <c r="Q157" i="2"/>
  <c r="Y156" i="2"/>
  <c r="X156" i="2"/>
  <c r="R156" i="2"/>
  <c r="Q156" i="2"/>
  <c r="Y155" i="2"/>
  <c r="X155" i="2"/>
  <c r="R155" i="2"/>
  <c r="Q155" i="2"/>
  <c r="Y154" i="2"/>
  <c r="X154" i="2"/>
  <c r="R154" i="2"/>
  <c r="Q154" i="2"/>
  <c r="Y153" i="2"/>
  <c r="X153" i="2"/>
  <c r="R153" i="2"/>
  <c r="Q153" i="2"/>
  <c r="Y152" i="2"/>
  <c r="X152" i="2"/>
  <c r="R152" i="2"/>
  <c r="Q152" i="2"/>
  <c r="Y151" i="2"/>
  <c r="X151" i="2"/>
  <c r="R151" i="2"/>
  <c r="Q151" i="2"/>
  <c r="Y150" i="2"/>
  <c r="X150" i="2"/>
  <c r="R150" i="2"/>
  <c r="Q150" i="2"/>
  <c r="Y149" i="2"/>
  <c r="X149" i="2"/>
  <c r="R149" i="2"/>
  <c r="Q149" i="2"/>
  <c r="Y148" i="2"/>
  <c r="X148" i="2"/>
  <c r="R148" i="2"/>
  <c r="Q148" i="2"/>
  <c r="Y47" i="2"/>
  <c r="X47" i="2"/>
  <c r="R47" i="2"/>
  <c r="Q47" i="2"/>
  <c r="Y147" i="2"/>
  <c r="X147" i="2"/>
  <c r="R147" i="2"/>
  <c r="Q147" i="2"/>
  <c r="Y146" i="2"/>
  <c r="X146" i="2"/>
  <c r="R146" i="2"/>
  <c r="Q146" i="2"/>
  <c r="Y145" i="2"/>
  <c r="X145" i="2"/>
  <c r="R145" i="2"/>
  <c r="Q145" i="2"/>
  <c r="Y144" i="2"/>
  <c r="X144" i="2"/>
  <c r="R144" i="2"/>
  <c r="Q144" i="2"/>
  <c r="Y143" i="2"/>
  <c r="X143" i="2"/>
  <c r="R143" i="2"/>
  <c r="Q143" i="2"/>
  <c r="Y142" i="2"/>
  <c r="X142" i="2"/>
  <c r="R142" i="2"/>
  <c r="Q142" i="2"/>
  <c r="Y141" i="2"/>
  <c r="X141" i="2"/>
  <c r="R141" i="2"/>
  <c r="Q141" i="2"/>
  <c r="Y140" i="2"/>
  <c r="X140" i="2"/>
  <c r="R140" i="2"/>
  <c r="Q140" i="2"/>
  <c r="Y139" i="2"/>
  <c r="X139" i="2"/>
  <c r="R139" i="2"/>
  <c r="Q139" i="2"/>
  <c r="Y46" i="2"/>
  <c r="X46" i="2"/>
  <c r="R46" i="2"/>
  <c r="Q46" i="2"/>
  <c r="Y45" i="2"/>
  <c r="X45" i="2"/>
  <c r="R45" i="2"/>
  <c r="Q45" i="2"/>
  <c r="Y44" i="2"/>
  <c r="X44" i="2"/>
  <c r="R44" i="2"/>
  <c r="Q44" i="2"/>
  <c r="Y43" i="2"/>
  <c r="X43" i="2"/>
  <c r="R43" i="2"/>
  <c r="Q43" i="2"/>
  <c r="Y42" i="2"/>
  <c r="X42" i="2"/>
  <c r="R42" i="2"/>
  <c r="Q42" i="2"/>
  <c r="Y41" i="2"/>
  <c r="X41" i="2"/>
  <c r="R41" i="2"/>
  <c r="Q41" i="2"/>
  <c r="Y40" i="2"/>
  <c r="X40" i="2"/>
  <c r="R40" i="2"/>
  <c r="Q40" i="2"/>
  <c r="Y39" i="2"/>
  <c r="X39" i="2"/>
  <c r="R39" i="2"/>
  <c r="Q39" i="2"/>
  <c r="Y38" i="2"/>
  <c r="X38" i="2"/>
  <c r="R38" i="2"/>
  <c r="Q38" i="2"/>
  <c r="Y37" i="2"/>
  <c r="X37" i="2"/>
  <c r="R37" i="2"/>
  <c r="Q37" i="2"/>
  <c r="Y36" i="2"/>
  <c r="X36" i="2"/>
  <c r="R36" i="2"/>
  <c r="Q36" i="2"/>
  <c r="Y35" i="2"/>
  <c r="X35" i="2"/>
  <c r="R35" i="2"/>
  <c r="Q35" i="2"/>
  <c r="Y34" i="2"/>
  <c r="X34" i="2"/>
  <c r="R34" i="2"/>
  <c r="Q34" i="2"/>
  <c r="Y33" i="2"/>
  <c r="X33" i="2"/>
  <c r="R33" i="2"/>
  <c r="Q33" i="2"/>
  <c r="Y32" i="2"/>
  <c r="X32" i="2"/>
  <c r="R32" i="2"/>
  <c r="Q32" i="2"/>
  <c r="Y31" i="2"/>
  <c r="X31" i="2"/>
  <c r="R31" i="2"/>
  <c r="Q31" i="2"/>
  <c r="Y30" i="2"/>
  <c r="X30" i="2"/>
  <c r="R30" i="2"/>
  <c r="Q30" i="2"/>
  <c r="Y29" i="2"/>
  <c r="X29" i="2"/>
  <c r="R29" i="2"/>
  <c r="Q29" i="2"/>
  <c r="Y28" i="2"/>
  <c r="X28" i="2"/>
  <c r="R28" i="2"/>
  <c r="Q28" i="2"/>
  <c r="Y27" i="2"/>
  <c r="X27" i="2"/>
  <c r="R27" i="2"/>
  <c r="Q27" i="2"/>
  <c r="Y26" i="2"/>
  <c r="X26" i="2"/>
  <c r="R26" i="2"/>
  <c r="Q26" i="2"/>
  <c r="Y138" i="2"/>
  <c r="X138" i="2"/>
  <c r="R138" i="2"/>
  <c r="Q138" i="2"/>
  <c r="Y137" i="2"/>
  <c r="X137" i="2"/>
  <c r="R137" i="2"/>
  <c r="Q137" i="2"/>
  <c r="Y136" i="2"/>
  <c r="X136" i="2"/>
  <c r="R136" i="2"/>
  <c r="Q136" i="2"/>
  <c r="Y135" i="2"/>
  <c r="X135" i="2"/>
  <c r="R135" i="2"/>
  <c r="Q135" i="2"/>
  <c r="Y25" i="2"/>
  <c r="X25" i="2"/>
  <c r="R25" i="2"/>
  <c r="Q25" i="2"/>
  <c r="Y24" i="2"/>
  <c r="X24" i="2"/>
  <c r="R24" i="2"/>
  <c r="Q24" i="2"/>
  <c r="Y23" i="2"/>
  <c r="X23" i="2"/>
  <c r="R23" i="2"/>
  <c r="Q23" i="2"/>
  <c r="Y22" i="2"/>
  <c r="X22" i="2"/>
  <c r="R22" i="2"/>
  <c r="Q22" i="2"/>
  <c r="Y21" i="2"/>
  <c r="X21" i="2"/>
  <c r="R21" i="2"/>
  <c r="Q21" i="2"/>
  <c r="Y20" i="2"/>
  <c r="X20" i="2"/>
  <c r="R20" i="2"/>
  <c r="Q20" i="2"/>
  <c r="Y134" i="2"/>
  <c r="X134" i="2"/>
  <c r="R134" i="2"/>
  <c r="Q134" i="2"/>
  <c r="Y19" i="2"/>
  <c r="X19" i="2"/>
  <c r="R19" i="2"/>
  <c r="Q19" i="2"/>
  <c r="Y18" i="2"/>
  <c r="X18" i="2"/>
  <c r="R18" i="2"/>
  <c r="Q18" i="2"/>
  <c r="Y17" i="2"/>
  <c r="X17" i="2"/>
  <c r="R17" i="2"/>
  <c r="Q17" i="2"/>
  <c r="Y133" i="2"/>
  <c r="X133" i="2"/>
  <c r="R133" i="2"/>
  <c r="Q133" i="2"/>
  <c r="Y132" i="2"/>
  <c r="X132" i="2"/>
  <c r="R132" i="2"/>
  <c r="Q132" i="2"/>
  <c r="Y131" i="2"/>
  <c r="X131" i="2"/>
  <c r="R131" i="2"/>
  <c r="Q131" i="2"/>
  <c r="Y130" i="2"/>
  <c r="X130" i="2"/>
  <c r="R130" i="2"/>
  <c r="Q130" i="2"/>
  <c r="Y129" i="2"/>
  <c r="X129" i="2"/>
  <c r="R129" i="2"/>
  <c r="Q129" i="2"/>
  <c r="Y128" i="2"/>
  <c r="X128" i="2"/>
  <c r="R128" i="2"/>
  <c r="Q128" i="2"/>
  <c r="Y127" i="2"/>
  <c r="X127" i="2"/>
  <c r="R127" i="2"/>
  <c r="Q127" i="2"/>
  <c r="Y126" i="2"/>
  <c r="X126" i="2"/>
  <c r="R126" i="2"/>
  <c r="Q126" i="2"/>
  <c r="Y16" i="2"/>
  <c r="X16" i="2"/>
  <c r="R16" i="2"/>
  <c r="Q16" i="2"/>
  <c r="Y15" i="2"/>
  <c r="X15" i="2"/>
  <c r="R15" i="2"/>
  <c r="Q15" i="2"/>
  <c r="Y14" i="2"/>
  <c r="X14" i="2"/>
  <c r="R14" i="2"/>
  <c r="Q14" i="2"/>
  <c r="Y13" i="2"/>
  <c r="X13" i="2"/>
  <c r="R13" i="2"/>
  <c r="Q13" i="2"/>
  <c r="Y12" i="2"/>
  <c r="X12" i="2"/>
  <c r="R12" i="2"/>
  <c r="Q12" i="2"/>
  <c r="Y11" i="2"/>
  <c r="X11" i="2"/>
  <c r="R11" i="2"/>
  <c r="Q11" i="2"/>
  <c r="Y10" i="2"/>
  <c r="X10" i="2"/>
  <c r="R10" i="2"/>
  <c r="Q10" i="2"/>
  <c r="Y9" i="2"/>
  <c r="X9" i="2"/>
  <c r="R9" i="2"/>
  <c r="Q9" i="2"/>
  <c r="Y8" i="2"/>
  <c r="X8" i="2"/>
  <c r="R8" i="2"/>
  <c r="Q8" i="2"/>
  <c r="Y125" i="2"/>
  <c r="X125" i="2"/>
  <c r="R125" i="2"/>
  <c r="Q125" i="2"/>
  <c r="Y124" i="2"/>
  <c r="X124" i="2"/>
  <c r="R124" i="2"/>
  <c r="Q124" i="2"/>
  <c r="Y7" i="2"/>
  <c r="X7" i="2"/>
  <c r="R7" i="2"/>
  <c r="Q7" i="2"/>
  <c r="Y6" i="2"/>
  <c r="X6" i="2"/>
  <c r="R6" i="2"/>
  <c r="Q6" i="2"/>
  <c r="Y5" i="2"/>
  <c r="X5" i="2"/>
  <c r="R5" i="2"/>
  <c r="Q5" i="2"/>
  <c r="Y4" i="2"/>
  <c r="X4" i="2"/>
  <c r="R4" i="2"/>
  <c r="Q4" i="2"/>
  <c r="Y3" i="2"/>
  <c r="X3" i="2"/>
  <c r="R3" i="2"/>
  <c r="Q3" i="2"/>
  <c r="Y2" i="2"/>
  <c r="X2" i="2"/>
  <c r="R2" i="2"/>
  <c r="Q2" i="2"/>
  <c r="Y123" i="2"/>
  <c r="X123" i="2"/>
  <c r="R123" i="2"/>
  <c r="Q123" i="2"/>
  <c r="Y122" i="2"/>
  <c r="X122" i="2"/>
  <c r="R122" i="2"/>
  <c r="Q122" i="2"/>
  <c r="Y121" i="2"/>
  <c r="X121" i="2"/>
  <c r="R121" i="2"/>
  <c r="Q121" i="2"/>
  <c r="Y120" i="2"/>
  <c r="X120" i="2"/>
  <c r="R120" i="2"/>
  <c r="Q120" i="2"/>
  <c r="Y119" i="2"/>
  <c r="X119" i="2"/>
  <c r="R119" i="2"/>
  <c r="Q119" i="2"/>
  <c r="Y118" i="2"/>
  <c r="X118" i="2"/>
  <c r="R118" i="2"/>
  <c r="Q118" i="2"/>
  <c r="Y117" i="2"/>
  <c r="X117" i="2"/>
  <c r="R117" i="2"/>
  <c r="Q117" i="2"/>
  <c r="Y116" i="2"/>
  <c r="X116" i="2"/>
  <c r="R116" i="2"/>
  <c r="Q116" i="2"/>
  <c r="Y115" i="2"/>
  <c r="X115" i="2"/>
  <c r="R115" i="2"/>
  <c r="Q115" i="2"/>
  <c r="Y114" i="2"/>
  <c r="X114" i="2"/>
  <c r="R114" i="2"/>
  <c r="Q114" i="2"/>
  <c r="Y113" i="2"/>
  <c r="X113" i="2"/>
  <c r="R113" i="2"/>
  <c r="Q113" i="2"/>
  <c r="Y112" i="2"/>
  <c r="X112" i="2"/>
  <c r="R112" i="2"/>
  <c r="Q112" i="2"/>
  <c r="Y111" i="2"/>
  <c r="X111" i="2"/>
  <c r="R111" i="2"/>
  <c r="Q111" i="2"/>
  <c r="Y110" i="2"/>
  <c r="X110" i="2"/>
  <c r="R110" i="2"/>
  <c r="Q110" i="2"/>
  <c r="Y109" i="2"/>
  <c r="X109" i="2"/>
  <c r="R109" i="2"/>
  <c r="Q109" i="2"/>
  <c r="Y108" i="2"/>
  <c r="X108" i="2"/>
  <c r="R108" i="2"/>
  <c r="Q108" i="2"/>
  <c r="Y107" i="2"/>
  <c r="X107" i="2"/>
  <c r="R107" i="2"/>
  <c r="Q107" i="2"/>
  <c r="Y106" i="2"/>
  <c r="X106" i="2"/>
  <c r="R106" i="2"/>
  <c r="Q106" i="2"/>
  <c r="Y105" i="2"/>
  <c r="X105" i="2"/>
  <c r="R105" i="2"/>
  <c r="Q105" i="2"/>
  <c r="Y104" i="2"/>
  <c r="X104" i="2"/>
  <c r="R104" i="2"/>
  <c r="Q104" i="2"/>
  <c r="Y103" i="2"/>
  <c r="X103" i="2"/>
  <c r="R103" i="2"/>
  <c r="Q103" i="2"/>
  <c r="Y102" i="2"/>
  <c r="X102" i="2"/>
  <c r="R102" i="2"/>
  <c r="Q102" i="2"/>
  <c r="Y101" i="2"/>
  <c r="X101" i="2"/>
  <c r="R101" i="2"/>
  <c r="Q101" i="2"/>
  <c r="Y100" i="2"/>
  <c r="X100" i="2"/>
  <c r="R100" i="2"/>
  <c r="Q100" i="2"/>
  <c r="Y99" i="2"/>
  <c r="X99" i="2"/>
  <c r="R99" i="2"/>
  <c r="Q99" i="2"/>
  <c r="Y98" i="2"/>
  <c r="X98" i="2"/>
  <c r="R98" i="2"/>
  <c r="Q98" i="2"/>
  <c r="Y97" i="2"/>
  <c r="X97" i="2"/>
  <c r="R97" i="2"/>
  <c r="Q97" i="2"/>
  <c r="Y96" i="2"/>
  <c r="X96" i="2"/>
  <c r="R96" i="2"/>
  <c r="Q96" i="2"/>
  <c r="Y95" i="2"/>
  <c r="X95" i="2"/>
  <c r="R95" i="2"/>
  <c r="Q95" i="2"/>
  <c r="Y94" i="2"/>
  <c r="X94" i="2"/>
  <c r="R94" i="2"/>
  <c r="Q94" i="2"/>
  <c r="Y93" i="2"/>
  <c r="X93" i="2"/>
  <c r="R93" i="2"/>
  <c r="Q93" i="2"/>
  <c r="Y92" i="2"/>
  <c r="X92" i="2"/>
  <c r="R92" i="2"/>
  <c r="Q92" i="2"/>
  <c r="Y91" i="2"/>
  <c r="X91" i="2"/>
  <c r="R91" i="2"/>
  <c r="Q91" i="2"/>
  <c r="Y90" i="2"/>
  <c r="X90" i="2"/>
  <c r="R90" i="2"/>
  <c r="Q90" i="2"/>
  <c r="Y89" i="2"/>
  <c r="X89" i="2"/>
  <c r="R89" i="2"/>
  <c r="Q89" i="2"/>
  <c r="Y88" i="2"/>
  <c r="X88" i="2"/>
  <c r="R88" i="2"/>
  <c r="Q88" i="2"/>
  <c r="Y87" i="2"/>
  <c r="X87" i="2"/>
  <c r="R87" i="2"/>
  <c r="Q87" i="2"/>
  <c r="Y86" i="2"/>
  <c r="X86" i="2"/>
  <c r="R86" i="2"/>
  <c r="Q86" i="2"/>
  <c r="Y85" i="2"/>
  <c r="X85" i="2"/>
  <c r="R85" i="2"/>
  <c r="Q85" i="2"/>
  <c r="Y84" i="2"/>
  <c r="X84" i="2"/>
  <c r="R84" i="2"/>
  <c r="Q84" i="2"/>
  <c r="Y83" i="2"/>
  <c r="X83" i="2"/>
  <c r="R83" i="2"/>
  <c r="Q83" i="2"/>
  <c r="Y82" i="2"/>
  <c r="X82" i="2"/>
  <c r="R82" i="2"/>
  <c r="Q82" i="2"/>
  <c r="Y81" i="2"/>
  <c r="X81" i="2"/>
  <c r="R81" i="2"/>
  <c r="Q81" i="2"/>
  <c r="Y80" i="2"/>
  <c r="X80" i="2"/>
  <c r="R80" i="2"/>
  <c r="Q80" i="2"/>
  <c r="Y79" i="2"/>
  <c r="X79" i="2"/>
  <c r="R79" i="2"/>
  <c r="Q79" i="2"/>
  <c r="Y78" i="2"/>
  <c r="X78" i="2"/>
  <c r="R78" i="2"/>
  <c r="Q78" i="2"/>
  <c r="Y77" i="2"/>
  <c r="X77" i="2"/>
  <c r="R77" i="2"/>
  <c r="Q77" i="2"/>
  <c r="Y76" i="2"/>
  <c r="X76" i="2"/>
  <c r="R76" i="2"/>
  <c r="Q76" i="2"/>
  <c r="Y75" i="2"/>
  <c r="X75" i="2"/>
  <c r="R75" i="2"/>
  <c r="Q75" i="2"/>
  <c r="Y74" i="2"/>
  <c r="X74" i="2"/>
  <c r="R74" i="2"/>
  <c r="Q74" i="2"/>
  <c r="Y73" i="2"/>
  <c r="X73" i="2"/>
  <c r="R73" i="2"/>
  <c r="Q73" i="2"/>
  <c r="Y72" i="2"/>
  <c r="X72" i="2"/>
  <c r="R72" i="2"/>
  <c r="Q72" i="2"/>
  <c r="Y71" i="2"/>
  <c r="X71" i="2"/>
  <c r="R71" i="2"/>
  <c r="Q71" i="2"/>
  <c r="Y70" i="2"/>
  <c r="X70" i="2"/>
  <c r="R70" i="2"/>
  <c r="Q70" i="2"/>
  <c r="Y69" i="2"/>
  <c r="X69" i="2"/>
  <c r="R69" i="2"/>
  <c r="Q69" i="2"/>
  <c r="Y68" i="2"/>
  <c r="X68" i="2"/>
  <c r="R68" i="2"/>
  <c r="Q68" i="2"/>
  <c r="Y67" i="2"/>
  <c r="X67" i="2"/>
  <c r="R67" i="2"/>
  <c r="Q67" i="2"/>
  <c r="Y66" i="2"/>
  <c r="X66" i="2"/>
  <c r="R66" i="2"/>
  <c r="Q66" i="2"/>
  <c r="Y65" i="2"/>
  <c r="X65" i="2"/>
  <c r="R65" i="2"/>
  <c r="Q65" i="2"/>
  <c r="Y64" i="2"/>
  <c r="X64" i="2"/>
  <c r="R64" i="2"/>
  <c r="Q64" i="2"/>
  <c r="Y63" i="2"/>
  <c r="X63" i="2"/>
  <c r="R63" i="2"/>
  <c r="Q63" i="2"/>
  <c r="Y62" i="2"/>
  <c r="X62" i="2"/>
  <c r="R62" i="2"/>
  <c r="Q62" i="2"/>
  <c r="Y61" i="2"/>
  <c r="X61" i="2"/>
  <c r="R61" i="2"/>
  <c r="Q61" i="2"/>
  <c r="Y60" i="2"/>
  <c r="X60" i="2"/>
  <c r="R60" i="2"/>
  <c r="Q60" i="2"/>
  <c r="Y59" i="2"/>
  <c r="X59" i="2"/>
  <c r="R59" i="2"/>
  <c r="Q59" i="2"/>
  <c r="Y58" i="2"/>
  <c r="X58" i="2"/>
  <c r="R58" i="2"/>
  <c r="Q58" i="2"/>
  <c r="Y57" i="2"/>
  <c r="X57" i="2"/>
  <c r="R57" i="2"/>
  <c r="Q57" i="2"/>
  <c r="Y56" i="2"/>
  <c r="X56" i="2"/>
  <c r="R56" i="2"/>
  <c r="Q56" i="2"/>
  <c r="Y55" i="2"/>
  <c r="X55" i="2"/>
  <c r="R55" i="2"/>
  <c r="Q55" i="2"/>
  <c r="Y54" i="2"/>
  <c r="X54" i="2"/>
  <c r="R54" i="2"/>
  <c r="Q54" i="2"/>
  <c r="V2" i="1"/>
  <c r="V3" i="1"/>
  <c r="V4" i="1"/>
  <c r="V5" i="1"/>
  <c r="V6" i="1"/>
  <c r="U2" i="1"/>
  <c r="U3" i="1"/>
  <c r="U4" i="1"/>
  <c r="U5" i="1"/>
  <c r="U6" i="1"/>
  <c r="Y6" i="1"/>
  <c r="W2" i="1"/>
  <c r="W3" i="1"/>
  <c r="W4" i="1"/>
  <c r="W5" i="1"/>
  <c r="W6" i="1"/>
  <c r="X6" i="1"/>
  <c r="O2" i="1"/>
  <c r="O3" i="1"/>
  <c r="O4" i="1"/>
  <c r="O5" i="1"/>
  <c r="O6" i="1"/>
  <c r="N2" i="1"/>
  <c r="N3" i="1"/>
  <c r="N4" i="1"/>
  <c r="N5" i="1"/>
  <c r="N6" i="1"/>
  <c r="R6" i="1"/>
  <c r="P2" i="1"/>
  <c r="P3" i="1"/>
  <c r="P4" i="1"/>
  <c r="P5" i="1"/>
  <c r="P6" i="1"/>
  <c r="Q6" i="1"/>
  <c r="M6" i="1"/>
  <c r="L6" i="1"/>
  <c r="K6" i="1"/>
  <c r="Y5" i="1"/>
  <c r="X5" i="1"/>
  <c r="R5" i="1"/>
  <c r="Q5" i="1"/>
  <c r="Y4" i="1"/>
  <c r="X4" i="1"/>
  <c r="R4" i="1"/>
  <c r="Q4" i="1"/>
  <c r="Y3" i="1"/>
  <c r="X3" i="1"/>
  <c r="R3" i="1"/>
  <c r="Q3" i="1"/>
  <c r="Y2" i="1"/>
  <c r="X2" i="1"/>
  <c r="R2" i="1"/>
  <c r="Q2" i="1"/>
  <c r="Y491" i="3"/>
  <c r="X491" i="3"/>
  <c r="Q491" i="3"/>
  <c r="Y490" i="3"/>
  <c r="X490" i="3"/>
  <c r="W490" i="3"/>
  <c r="V490" i="3"/>
  <c r="U490" i="3"/>
  <c r="Q490" i="3"/>
  <c r="P490" i="3"/>
  <c r="Y489" i="3"/>
  <c r="X489" i="3"/>
  <c r="W489" i="3"/>
  <c r="V489" i="3"/>
  <c r="U489" i="3"/>
  <c r="Q489" i="3"/>
  <c r="P489" i="3"/>
  <c r="X488" i="3"/>
  <c r="W488" i="3"/>
  <c r="V488" i="3"/>
  <c r="U488" i="3"/>
  <c r="Q488" i="3"/>
  <c r="P488" i="3"/>
  <c r="X487" i="3"/>
  <c r="W487" i="3"/>
  <c r="V487" i="3"/>
  <c r="U487" i="3"/>
  <c r="Q487" i="3"/>
  <c r="P487" i="3"/>
  <c r="X486" i="3"/>
  <c r="W486" i="3"/>
  <c r="V486" i="3"/>
  <c r="U486" i="3"/>
  <c r="Q486" i="3"/>
  <c r="P486" i="3"/>
  <c r="X485" i="3"/>
  <c r="W485" i="3"/>
  <c r="V485" i="3"/>
  <c r="U485" i="3"/>
  <c r="Q485" i="3"/>
  <c r="P485" i="3"/>
  <c r="X484" i="3"/>
  <c r="W484" i="3"/>
  <c r="V484" i="3"/>
  <c r="U484" i="3"/>
  <c r="Q484" i="3"/>
  <c r="P484" i="3"/>
  <c r="X483" i="3"/>
  <c r="W483" i="3"/>
  <c r="V483" i="3"/>
  <c r="U483" i="3"/>
  <c r="Q483" i="3"/>
  <c r="P483" i="3"/>
  <c r="X482" i="3"/>
  <c r="W482" i="3"/>
  <c r="V482" i="3"/>
  <c r="U482" i="3"/>
  <c r="Q482" i="3"/>
  <c r="P482" i="3"/>
  <c r="X481" i="3"/>
  <c r="W481" i="3"/>
  <c r="V481" i="3"/>
  <c r="U481" i="3"/>
  <c r="Q481" i="3"/>
  <c r="P481" i="3"/>
  <c r="X480" i="3"/>
  <c r="W480" i="3"/>
  <c r="V480" i="3"/>
  <c r="U480" i="3"/>
  <c r="Q480" i="3"/>
  <c r="P480" i="3"/>
  <c r="X479" i="3"/>
  <c r="W479" i="3"/>
  <c r="V479" i="3"/>
  <c r="U479" i="3"/>
  <c r="Q479" i="3"/>
  <c r="P479" i="3"/>
  <c r="X478" i="3"/>
  <c r="W478" i="3"/>
  <c r="V478" i="3"/>
  <c r="U478" i="3"/>
  <c r="Q478" i="3"/>
  <c r="P478" i="3"/>
  <c r="X477" i="3"/>
  <c r="W477" i="3"/>
  <c r="V477" i="3"/>
  <c r="U477" i="3"/>
  <c r="Q477" i="3"/>
  <c r="P477" i="3"/>
  <c r="X476" i="3"/>
  <c r="W476" i="3"/>
  <c r="V476" i="3"/>
  <c r="U476" i="3"/>
  <c r="Q476" i="3"/>
  <c r="P476" i="3"/>
  <c r="X475" i="3"/>
  <c r="W475" i="3"/>
  <c r="V475" i="3"/>
  <c r="U475" i="3"/>
  <c r="Q475" i="3"/>
  <c r="P475" i="3"/>
  <c r="X474" i="3"/>
  <c r="W474" i="3"/>
  <c r="V474" i="3"/>
  <c r="U474" i="3"/>
  <c r="Q474" i="3"/>
  <c r="P474" i="3"/>
  <c r="X473" i="3"/>
  <c r="W473" i="3"/>
  <c r="V473" i="3"/>
  <c r="U473" i="3"/>
  <c r="Q473" i="3"/>
  <c r="P473" i="3"/>
  <c r="X472" i="3"/>
  <c r="W472" i="3"/>
  <c r="V472" i="3"/>
  <c r="U472" i="3"/>
  <c r="Q472" i="3"/>
  <c r="P472" i="3"/>
  <c r="X471" i="3"/>
  <c r="W471" i="3"/>
  <c r="V471" i="3"/>
  <c r="U471" i="3"/>
  <c r="Q471" i="3"/>
  <c r="P471" i="3"/>
  <c r="X470" i="3"/>
  <c r="W470" i="3"/>
  <c r="V470" i="3"/>
  <c r="U470" i="3"/>
  <c r="Q470" i="3"/>
  <c r="P470" i="3"/>
  <c r="X469" i="3"/>
  <c r="W469" i="3"/>
  <c r="V469" i="3"/>
  <c r="U469" i="3"/>
  <c r="Q469" i="3"/>
  <c r="P469" i="3"/>
  <c r="X468" i="3"/>
  <c r="W468" i="3"/>
  <c r="V468" i="3"/>
  <c r="U468" i="3"/>
  <c r="Q468" i="3"/>
  <c r="P468" i="3"/>
  <c r="X467" i="3"/>
  <c r="W467" i="3"/>
  <c r="V467" i="3"/>
  <c r="U467" i="3"/>
  <c r="Q467" i="3"/>
  <c r="P467" i="3"/>
  <c r="X466" i="3"/>
  <c r="W466" i="3"/>
  <c r="V466" i="3"/>
  <c r="U466" i="3"/>
  <c r="Q466" i="3"/>
  <c r="P466" i="3"/>
  <c r="X465" i="3"/>
  <c r="W465" i="3"/>
  <c r="V465" i="3"/>
  <c r="U465" i="3"/>
  <c r="Q465" i="3"/>
  <c r="P465" i="3"/>
  <c r="X464" i="3"/>
  <c r="W464" i="3"/>
  <c r="V464" i="3"/>
  <c r="U464" i="3"/>
  <c r="Q464" i="3"/>
  <c r="P464" i="3"/>
  <c r="X463" i="3"/>
  <c r="W463" i="3"/>
  <c r="V463" i="3"/>
  <c r="U463" i="3"/>
  <c r="Q463" i="3"/>
  <c r="P463" i="3"/>
  <c r="X462" i="3"/>
  <c r="W462" i="3"/>
  <c r="V462" i="3"/>
  <c r="U462" i="3"/>
  <c r="Q462" i="3"/>
  <c r="P462" i="3"/>
  <c r="X461" i="3"/>
  <c r="W461" i="3"/>
  <c r="V461" i="3"/>
  <c r="U461" i="3"/>
  <c r="Q461" i="3"/>
  <c r="P461" i="3"/>
  <c r="X460" i="3"/>
  <c r="W460" i="3"/>
  <c r="V460" i="3"/>
  <c r="U460" i="3"/>
  <c r="Q460" i="3"/>
  <c r="P460" i="3"/>
  <c r="X459" i="3"/>
  <c r="W459" i="3"/>
  <c r="V459" i="3"/>
  <c r="U459" i="3"/>
  <c r="Q459" i="3"/>
  <c r="P459" i="3"/>
  <c r="X458" i="3"/>
  <c r="W458" i="3"/>
  <c r="V458" i="3"/>
  <c r="U458" i="3"/>
  <c r="Q458" i="3"/>
  <c r="P458" i="3"/>
  <c r="X457" i="3"/>
  <c r="W457" i="3"/>
  <c r="V457" i="3"/>
  <c r="U457" i="3"/>
  <c r="Q457" i="3"/>
  <c r="P457" i="3"/>
  <c r="X456" i="3"/>
  <c r="W456" i="3"/>
  <c r="V456" i="3"/>
  <c r="U456" i="3"/>
  <c r="Q456" i="3"/>
  <c r="P456" i="3"/>
  <c r="X455" i="3"/>
  <c r="W455" i="3"/>
  <c r="V455" i="3"/>
  <c r="U455" i="3"/>
  <c r="Q455" i="3"/>
  <c r="P455" i="3"/>
  <c r="X454" i="3"/>
  <c r="W454" i="3"/>
  <c r="V454" i="3"/>
  <c r="U454" i="3"/>
  <c r="Q454" i="3"/>
  <c r="P454" i="3"/>
  <c r="X453" i="3"/>
  <c r="W453" i="3"/>
  <c r="V453" i="3"/>
  <c r="U453" i="3"/>
  <c r="Q453" i="3"/>
  <c r="P453" i="3"/>
  <c r="X452" i="3"/>
  <c r="W452" i="3"/>
  <c r="V452" i="3"/>
  <c r="U452" i="3"/>
  <c r="Q452" i="3"/>
  <c r="P452" i="3"/>
  <c r="X451" i="3"/>
  <c r="W451" i="3"/>
  <c r="V451" i="3"/>
  <c r="U451" i="3"/>
  <c r="Q451" i="3"/>
  <c r="P451" i="3"/>
  <c r="X450" i="3"/>
  <c r="W450" i="3"/>
  <c r="V450" i="3"/>
  <c r="U450" i="3"/>
  <c r="Q450" i="3"/>
  <c r="P450" i="3"/>
  <c r="X449" i="3"/>
  <c r="W449" i="3"/>
  <c r="V449" i="3"/>
  <c r="U449" i="3"/>
  <c r="Q449" i="3"/>
  <c r="P449" i="3"/>
  <c r="X448" i="3"/>
  <c r="W448" i="3"/>
  <c r="V448" i="3"/>
  <c r="U448" i="3"/>
  <c r="Q448" i="3"/>
  <c r="P448" i="3"/>
  <c r="X447" i="3"/>
  <c r="W447" i="3"/>
  <c r="V447" i="3"/>
  <c r="U447" i="3"/>
  <c r="Q447" i="3"/>
  <c r="P447" i="3"/>
  <c r="X446" i="3"/>
  <c r="W446" i="3"/>
  <c r="V446" i="3"/>
  <c r="U446" i="3"/>
  <c r="Q446" i="3"/>
  <c r="P446" i="3"/>
  <c r="X445" i="3"/>
  <c r="W445" i="3"/>
  <c r="V445" i="3"/>
  <c r="U445" i="3"/>
  <c r="Q445" i="3"/>
  <c r="P445" i="3"/>
  <c r="X444" i="3"/>
  <c r="W444" i="3"/>
  <c r="V444" i="3"/>
  <c r="U444" i="3"/>
  <c r="Q444" i="3"/>
  <c r="P444" i="3"/>
  <c r="X443" i="3"/>
  <c r="W443" i="3"/>
  <c r="V443" i="3"/>
  <c r="U443" i="3"/>
  <c r="Q443" i="3"/>
  <c r="P443" i="3"/>
  <c r="X442" i="3"/>
  <c r="W442" i="3"/>
  <c r="V442" i="3"/>
  <c r="U442" i="3"/>
  <c r="Q442" i="3"/>
  <c r="P442" i="3"/>
  <c r="X441" i="3"/>
  <c r="W441" i="3"/>
  <c r="V441" i="3"/>
  <c r="U441" i="3"/>
  <c r="Q441" i="3"/>
  <c r="P441" i="3"/>
  <c r="X440" i="3"/>
  <c r="W440" i="3"/>
  <c r="V440" i="3"/>
  <c r="U440" i="3"/>
  <c r="Q440" i="3"/>
  <c r="P440" i="3"/>
  <c r="X439" i="3"/>
  <c r="W439" i="3"/>
  <c r="V439" i="3"/>
  <c r="U439" i="3"/>
  <c r="Q439" i="3"/>
  <c r="P439" i="3"/>
  <c r="X438" i="3"/>
  <c r="W438" i="3"/>
  <c r="V438" i="3"/>
  <c r="U438" i="3"/>
  <c r="Q438" i="3"/>
  <c r="P438" i="3"/>
  <c r="X437" i="3"/>
  <c r="W437" i="3"/>
  <c r="V437" i="3"/>
  <c r="U437" i="3"/>
  <c r="Q437" i="3"/>
  <c r="P437" i="3"/>
  <c r="X436" i="3"/>
  <c r="W436" i="3"/>
  <c r="V436" i="3"/>
  <c r="U436" i="3"/>
  <c r="Q436" i="3"/>
  <c r="P436" i="3"/>
  <c r="X435" i="3"/>
  <c r="W435" i="3"/>
  <c r="V435" i="3"/>
  <c r="U435" i="3"/>
  <c r="Q435" i="3"/>
  <c r="P435" i="3"/>
  <c r="X434" i="3"/>
  <c r="W434" i="3"/>
  <c r="V434" i="3"/>
  <c r="U434" i="3"/>
  <c r="Q434" i="3"/>
  <c r="P434" i="3"/>
  <c r="W433" i="3"/>
  <c r="V433" i="3"/>
  <c r="U433" i="3"/>
  <c r="Q433" i="3"/>
  <c r="P433" i="3"/>
  <c r="W432" i="3"/>
  <c r="V432" i="3"/>
  <c r="U432" i="3"/>
  <c r="Q432" i="3"/>
  <c r="P432" i="3"/>
  <c r="W431" i="3"/>
  <c r="V431" i="3"/>
  <c r="U431" i="3"/>
  <c r="Q431" i="3"/>
  <c r="P431" i="3"/>
  <c r="W430" i="3"/>
  <c r="V430" i="3"/>
  <c r="U430" i="3"/>
  <c r="Q430" i="3"/>
  <c r="P430" i="3"/>
  <c r="W429" i="3"/>
  <c r="V429" i="3"/>
  <c r="U429" i="3"/>
  <c r="Q429" i="3"/>
  <c r="P429" i="3"/>
  <c r="W428" i="3"/>
  <c r="V428" i="3"/>
  <c r="U428" i="3"/>
  <c r="Q428" i="3"/>
  <c r="P428" i="3"/>
  <c r="W427" i="3"/>
  <c r="V427" i="3"/>
  <c r="U427" i="3"/>
  <c r="Q427" i="3"/>
  <c r="P427" i="3"/>
  <c r="W426" i="3"/>
  <c r="V426" i="3"/>
  <c r="U426" i="3"/>
  <c r="Q426" i="3"/>
  <c r="P426" i="3"/>
  <c r="W425" i="3"/>
  <c r="V425" i="3"/>
  <c r="U425" i="3"/>
  <c r="Q425" i="3"/>
  <c r="P425" i="3"/>
  <c r="W424" i="3"/>
  <c r="V424" i="3"/>
  <c r="U424" i="3"/>
  <c r="Q424" i="3"/>
  <c r="P424" i="3"/>
  <c r="W423" i="3"/>
  <c r="V423" i="3"/>
  <c r="U423" i="3"/>
  <c r="Q423" i="3"/>
  <c r="P423" i="3"/>
  <c r="W422" i="3"/>
  <c r="V422" i="3"/>
  <c r="U422" i="3"/>
  <c r="Q422" i="3"/>
  <c r="P422" i="3"/>
  <c r="W421" i="3"/>
  <c r="V421" i="3"/>
  <c r="U421" i="3"/>
  <c r="Q421" i="3"/>
  <c r="P421" i="3"/>
  <c r="W420" i="3"/>
  <c r="V420" i="3"/>
  <c r="U420" i="3"/>
  <c r="Q420" i="3"/>
  <c r="P420" i="3"/>
  <c r="W419" i="3"/>
  <c r="V419" i="3"/>
  <c r="U419" i="3"/>
  <c r="Q419" i="3"/>
  <c r="P419" i="3"/>
  <c r="W418" i="3"/>
  <c r="V418" i="3"/>
  <c r="U418" i="3"/>
  <c r="Q418" i="3"/>
  <c r="P418" i="3"/>
  <c r="W417" i="3"/>
  <c r="V417" i="3"/>
  <c r="U417" i="3"/>
  <c r="Q417" i="3"/>
  <c r="P417" i="3"/>
  <c r="W416" i="3"/>
  <c r="V416" i="3"/>
  <c r="U416" i="3"/>
  <c r="Q416" i="3"/>
  <c r="P416" i="3"/>
  <c r="W415" i="3"/>
  <c r="V415" i="3"/>
  <c r="U415" i="3"/>
  <c r="Q415" i="3"/>
  <c r="P415" i="3"/>
  <c r="W414" i="3"/>
  <c r="V414" i="3"/>
  <c r="U414" i="3"/>
  <c r="Q414" i="3"/>
  <c r="P414" i="3"/>
  <c r="W413" i="3"/>
  <c r="V413" i="3"/>
  <c r="U413" i="3"/>
  <c r="Q413" i="3"/>
  <c r="P413" i="3"/>
  <c r="W412" i="3"/>
  <c r="V412" i="3"/>
  <c r="U412" i="3"/>
  <c r="Q412" i="3"/>
  <c r="P412" i="3"/>
  <c r="W411" i="3"/>
  <c r="V411" i="3"/>
  <c r="U411" i="3"/>
  <c r="Q411" i="3"/>
  <c r="P411" i="3"/>
  <c r="W410" i="3"/>
  <c r="V410" i="3"/>
  <c r="U410" i="3"/>
  <c r="Q410" i="3"/>
  <c r="P410" i="3"/>
  <c r="W409" i="3"/>
  <c r="V409" i="3"/>
  <c r="U409" i="3"/>
  <c r="Q409" i="3"/>
  <c r="P409" i="3"/>
  <c r="W408" i="3"/>
  <c r="V408" i="3"/>
  <c r="U408" i="3"/>
  <c r="Q408" i="3"/>
  <c r="P408" i="3"/>
  <c r="W407" i="3"/>
  <c r="V407" i="3"/>
  <c r="U407" i="3"/>
  <c r="Q407" i="3"/>
  <c r="P407" i="3"/>
  <c r="W406" i="3"/>
  <c r="V406" i="3"/>
  <c r="U406" i="3"/>
  <c r="Q406" i="3"/>
  <c r="P406" i="3"/>
  <c r="W405" i="3"/>
  <c r="V405" i="3"/>
  <c r="U405" i="3"/>
  <c r="Q405" i="3"/>
  <c r="P405" i="3"/>
  <c r="W404" i="3"/>
  <c r="V404" i="3"/>
  <c r="U404" i="3"/>
  <c r="Q404" i="3"/>
  <c r="P404" i="3"/>
  <c r="W403" i="3"/>
  <c r="V403" i="3"/>
  <c r="U403" i="3"/>
  <c r="Q403" i="3"/>
  <c r="P403" i="3"/>
  <c r="W402" i="3"/>
  <c r="V402" i="3"/>
  <c r="U402" i="3"/>
  <c r="Q402" i="3"/>
  <c r="P402" i="3"/>
  <c r="W401" i="3"/>
  <c r="V401" i="3"/>
  <c r="U401" i="3"/>
  <c r="Q401" i="3"/>
  <c r="P401" i="3"/>
  <c r="W400" i="3"/>
  <c r="V400" i="3"/>
  <c r="U400" i="3"/>
  <c r="Q400" i="3"/>
  <c r="P400" i="3"/>
  <c r="W399" i="3"/>
  <c r="V399" i="3"/>
  <c r="U399" i="3"/>
  <c r="Q399" i="3"/>
  <c r="P399" i="3"/>
  <c r="W398" i="3"/>
  <c r="V398" i="3"/>
  <c r="U398" i="3"/>
  <c r="Q398" i="3"/>
  <c r="P398" i="3"/>
  <c r="W397" i="3"/>
  <c r="V397" i="3"/>
  <c r="U397" i="3"/>
  <c r="Q397" i="3"/>
  <c r="P397" i="3"/>
  <c r="W396" i="3"/>
  <c r="V396" i="3"/>
  <c r="U396" i="3"/>
  <c r="Q396" i="3"/>
  <c r="P396" i="3"/>
  <c r="W395" i="3"/>
  <c r="V395" i="3"/>
  <c r="U395" i="3"/>
  <c r="Q395" i="3"/>
  <c r="P395" i="3"/>
  <c r="W394" i="3"/>
  <c r="V394" i="3"/>
  <c r="U394" i="3"/>
  <c r="Q394" i="3"/>
  <c r="P394" i="3"/>
  <c r="W393" i="3"/>
  <c r="V393" i="3"/>
  <c r="U393" i="3"/>
  <c r="Q393" i="3"/>
  <c r="P393" i="3"/>
  <c r="W392" i="3"/>
  <c r="V392" i="3"/>
  <c r="U392" i="3"/>
  <c r="Q392" i="3"/>
  <c r="P392" i="3"/>
  <c r="W391" i="3"/>
  <c r="V391" i="3"/>
  <c r="U391" i="3"/>
  <c r="Q391" i="3"/>
  <c r="P391" i="3"/>
  <c r="W390" i="3"/>
  <c r="V390" i="3"/>
  <c r="U390" i="3"/>
  <c r="Q390" i="3"/>
  <c r="P390" i="3"/>
  <c r="W389" i="3"/>
  <c r="V389" i="3"/>
  <c r="U389" i="3"/>
  <c r="Q389" i="3"/>
  <c r="P389" i="3"/>
  <c r="W388" i="3"/>
  <c r="V388" i="3"/>
  <c r="U388" i="3"/>
  <c r="Q388" i="3"/>
  <c r="P388" i="3"/>
  <c r="W387" i="3"/>
  <c r="V387" i="3"/>
  <c r="U387" i="3"/>
  <c r="Q387" i="3"/>
  <c r="P387" i="3"/>
  <c r="W386" i="3"/>
  <c r="V386" i="3"/>
  <c r="U386" i="3"/>
  <c r="Q386" i="3"/>
  <c r="P386" i="3"/>
  <c r="W385" i="3"/>
  <c r="V385" i="3"/>
  <c r="U385" i="3"/>
  <c r="Q385" i="3"/>
  <c r="P385" i="3"/>
  <c r="W384" i="3"/>
  <c r="V384" i="3"/>
  <c r="U384" i="3"/>
  <c r="Q384" i="3"/>
  <c r="P384" i="3"/>
  <c r="W383" i="3"/>
  <c r="V383" i="3"/>
  <c r="U383" i="3"/>
  <c r="Q383" i="3"/>
  <c r="P383" i="3"/>
  <c r="W382" i="3"/>
  <c r="V382" i="3"/>
  <c r="U382" i="3"/>
  <c r="Q382" i="3"/>
  <c r="P382" i="3"/>
  <c r="W381" i="3"/>
  <c r="V381" i="3"/>
  <c r="U381" i="3"/>
  <c r="Q381" i="3"/>
  <c r="P381" i="3"/>
  <c r="W380" i="3"/>
  <c r="V380" i="3"/>
  <c r="U380" i="3"/>
  <c r="Q380" i="3"/>
  <c r="P380" i="3"/>
  <c r="W379" i="3"/>
  <c r="V379" i="3"/>
  <c r="U379" i="3"/>
  <c r="Q379" i="3"/>
  <c r="P379" i="3"/>
  <c r="V378" i="3"/>
  <c r="U378" i="3"/>
  <c r="Q378" i="3"/>
  <c r="P378" i="3"/>
  <c r="V377" i="3"/>
  <c r="U377" i="3"/>
  <c r="Q377" i="3"/>
  <c r="P377" i="3"/>
  <c r="V376" i="3"/>
  <c r="U376" i="3"/>
  <c r="Q376" i="3"/>
  <c r="P376" i="3"/>
  <c r="V375" i="3"/>
  <c r="U375" i="3"/>
  <c r="Q375" i="3"/>
  <c r="P375" i="3"/>
  <c r="V374" i="3"/>
  <c r="U374" i="3"/>
  <c r="Q374" i="3"/>
  <c r="P374" i="3"/>
  <c r="V373" i="3"/>
  <c r="U373" i="3"/>
  <c r="Q373" i="3"/>
  <c r="P373" i="3"/>
  <c r="V372" i="3"/>
  <c r="U372" i="3"/>
  <c r="Q372" i="3"/>
  <c r="P372" i="3"/>
  <c r="V371" i="3"/>
  <c r="U371" i="3"/>
  <c r="Q371" i="3"/>
  <c r="P371" i="3"/>
  <c r="V370" i="3"/>
  <c r="U370" i="3"/>
  <c r="Q370" i="3"/>
  <c r="P370" i="3"/>
  <c r="V369" i="3"/>
  <c r="U369" i="3"/>
  <c r="Q369" i="3"/>
  <c r="P369" i="3"/>
  <c r="V368" i="3"/>
  <c r="U368" i="3"/>
  <c r="Q368" i="3"/>
  <c r="P368" i="3"/>
  <c r="V367" i="3"/>
  <c r="U367" i="3"/>
  <c r="Q367" i="3"/>
  <c r="P367" i="3"/>
  <c r="V366" i="3"/>
  <c r="U366" i="3"/>
  <c r="Q366" i="3"/>
  <c r="P366" i="3"/>
  <c r="V365" i="3"/>
  <c r="U365" i="3"/>
  <c r="Q365" i="3"/>
  <c r="P365" i="3"/>
  <c r="V364" i="3"/>
  <c r="U364" i="3"/>
  <c r="Q364" i="3"/>
  <c r="P364" i="3"/>
  <c r="V363" i="3"/>
  <c r="U363" i="3"/>
  <c r="Q363" i="3"/>
  <c r="P363" i="3"/>
  <c r="V362" i="3"/>
  <c r="U362" i="3"/>
  <c r="Q362" i="3"/>
  <c r="P362" i="3"/>
  <c r="V361" i="3"/>
  <c r="U361" i="3"/>
  <c r="Q361" i="3"/>
  <c r="P361" i="3"/>
  <c r="V360" i="3"/>
  <c r="U360" i="3"/>
  <c r="Q360" i="3"/>
  <c r="P360" i="3"/>
  <c r="V359" i="3"/>
  <c r="U359" i="3"/>
  <c r="Q359" i="3"/>
  <c r="P359" i="3"/>
  <c r="V358" i="3"/>
  <c r="U358" i="3"/>
  <c r="Q358" i="3"/>
  <c r="P358" i="3"/>
  <c r="V357" i="3"/>
  <c r="U357" i="3"/>
  <c r="Q357" i="3"/>
  <c r="P357" i="3"/>
  <c r="V356" i="3"/>
  <c r="U356" i="3"/>
  <c r="Q356" i="3"/>
  <c r="P356" i="3"/>
  <c r="V355" i="3"/>
  <c r="U355" i="3"/>
  <c r="Q355" i="3"/>
  <c r="P355" i="3"/>
  <c r="V354" i="3"/>
  <c r="U354" i="3"/>
  <c r="Q354" i="3"/>
  <c r="P354" i="3"/>
  <c r="V353" i="3"/>
  <c r="U353" i="3"/>
  <c r="Q353" i="3"/>
  <c r="P353" i="3"/>
  <c r="V352" i="3"/>
  <c r="U352" i="3"/>
  <c r="Q352" i="3"/>
  <c r="P352" i="3"/>
  <c r="V351" i="3"/>
  <c r="U351" i="3"/>
  <c r="Q351" i="3"/>
  <c r="P351" i="3"/>
  <c r="V350" i="3"/>
  <c r="U350" i="3"/>
  <c r="Q350" i="3"/>
  <c r="P350" i="3"/>
  <c r="V349" i="3"/>
  <c r="U349" i="3"/>
  <c r="Q349" i="3"/>
  <c r="P349" i="3"/>
  <c r="V348" i="3"/>
  <c r="U348" i="3"/>
  <c r="Q348" i="3"/>
  <c r="P348" i="3"/>
  <c r="V347" i="3"/>
  <c r="U347" i="3"/>
  <c r="Q347" i="3"/>
  <c r="P347" i="3"/>
  <c r="V346" i="3"/>
  <c r="U346" i="3"/>
  <c r="Q346" i="3"/>
  <c r="P346" i="3"/>
  <c r="V345" i="3"/>
  <c r="U345" i="3"/>
  <c r="Q345" i="3"/>
  <c r="P345" i="3"/>
  <c r="V344" i="3"/>
  <c r="U344" i="3"/>
  <c r="Q344" i="3"/>
  <c r="P344" i="3"/>
  <c r="V343" i="3"/>
  <c r="U343" i="3"/>
  <c r="Q343" i="3"/>
  <c r="P343" i="3"/>
  <c r="V342" i="3"/>
  <c r="U342" i="3"/>
  <c r="Q342" i="3"/>
  <c r="P342" i="3"/>
  <c r="V341" i="3"/>
  <c r="U341" i="3"/>
  <c r="Q341" i="3"/>
  <c r="P341" i="3"/>
  <c r="V340" i="3"/>
  <c r="U340" i="3"/>
  <c r="Q340" i="3"/>
  <c r="P340" i="3"/>
  <c r="V339" i="3"/>
  <c r="U339" i="3"/>
  <c r="Q339" i="3"/>
  <c r="P339" i="3"/>
  <c r="V338" i="3"/>
  <c r="U338" i="3"/>
  <c r="Q338" i="3"/>
  <c r="P338" i="3"/>
  <c r="V337" i="3"/>
  <c r="U337" i="3"/>
  <c r="Q337" i="3"/>
  <c r="P337" i="3"/>
  <c r="V336" i="3"/>
  <c r="U336" i="3"/>
  <c r="Q336" i="3"/>
  <c r="P336" i="3"/>
  <c r="V335" i="3"/>
  <c r="U335" i="3"/>
  <c r="Q335" i="3"/>
  <c r="P335" i="3"/>
  <c r="V334" i="3"/>
  <c r="U334" i="3"/>
  <c r="Q334" i="3"/>
  <c r="P334" i="3"/>
  <c r="V333" i="3"/>
  <c r="U333" i="3"/>
  <c r="Q333" i="3"/>
  <c r="P333" i="3"/>
  <c r="V332" i="3"/>
  <c r="U332" i="3"/>
  <c r="Q332" i="3"/>
  <c r="P332" i="3"/>
  <c r="V331" i="3"/>
  <c r="U331" i="3"/>
  <c r="Q331" i="3"/>
  <c r="P331" i="3"/>
  <c r="V330" i="3"/>
  <c r="U330" i="3"/>
  <c r="Q330" i="3"/>
  <c r="P330" i="3"/>
  <c r="V329" i="3"/>
  <c r="U329" i="3"/>
  <c r="Q329" i="3"/>
  <c r="P329" i="3"/>
  <c r="V328" i="3"/>
  <c r="U328" i="3"/>
  <c r="Q328" i="3"/>
  <c r="P328" i="3"/>
  <c r="V327" i="3"/>
  <c r="U327" i="3"/>
  <c r="Q327" i="3"/>
  <c r="P327" i="3"/>
  <c r="V326" i="3"/>
  <c r="U326" i="3"/>
  <c r="Q326" i="3"/>
  <c r="P326" i="3"/>
  <c r="V325" i="3"/>
  <c r="U325" i="3"/>
  <c r="Q325" i="3"/>
  <c r="P325" i="3"/>
  <c r="V324" i="3"/>
  <c r="U324" i="3"/>
  <c r="Q324" i="3"/>
  <c r="P324" i="3"/>
  <c r="V323" i="3"/>
  <c r="U323" i="3"/>
  <c r="Q323" i="3"/>
  <c r="P323" i="3"/>
  <c r="V322" i="3"/>
  <c r="U322" i="3"/>
  <c r="Q322" i="3"/>
  <c r="P322" i="3"/>
  <c r="V321" i="3"/>
  <c r="U321" i="3"/>
  <c r="Q321" i="3"/>
  <c r="P321" i="3"/>
  <c r="V320" i="3"/>
  <c r="U320" i="3"/>
  <c r="Q320" i="3"/>
  <c r="P320" i="3"/>
  <c r="V319" i="3"/>
  <c r="U319" i="3"/>
  <c r="Q319" i="3"/>
  <c r="P319" i="3"/>
  <c r="V318" i="3"/>
  <c r="U318" i="3"/>
  <c r="Q318" i="3"/>
  <c r="P318" i="3"/>
  <c r="V317" i="3"/>
  <c r="U317" i="3"/>
  <c r="Q317" i="3"/>
  <c r="P317" i="3"/>
  <c r="V316" i="3"/>
  <c r="U316" i="3"/>
  <c r="Q316" i="3"/>
  <c r="P316" i="3"/>
  <c r="V315" i="3"/>
  <c r="U315" i="3"/>
  <c r="Q315" i="3"/>
  <c r="P315" i="3"/>
  <c r="U314" i="3"/>
  <c r="Q314" i="3"/>
  <c r="P314" i="3"/>
  <c r="U313" i="3"/>
  <c r="Q313" i="3"/>
  <c r="P313" i="3"/>
  <c r="U312" i="3"/>
  <c r="Q312" i="3"/>
  <c r="P312" i="3"/>
  <c r="U311" i="3"/>
  <c r="Q311" i="3"/>
  <c r="P311" i="3"/>
  <c r="U310" i="3"/>
  <c r="Q310" i="3"/>
  <c r="P310" i="3"/>
  <c r="U309" i="3"/>
  <c r="Q309" i="3"/>
  <c r="P309" i="3"/>
  <c r="U308" i="3"/>
  <c r="Q308" i="3"/>
  <c r="P308" i="3"/>
  <c r="U307" i="3"/>
  <c r="Q307" i="3"/>
  <c r="P307" i="3"/>
  <c r="U306" i="3"/>
  <c r="Q306" i="3"/>
  <c r="P306" i="3"/>
  <c r="U305" i="3"/>
  <c r="Q305" i="3"/>
  <c r="P305" i="3"/>
  <c r="U304" i="3"/>
  <c r="Q304" i="3"/>
  <c r="P304" i="3"/>
  <c r="U303" i="3"/>
  <c r="Q303" i="3"/>
  <c r="P303" i="3"/>
  <c r="U302" i="3"/>
  <c r="Q302" i="3"/>
  <c r="P302" i="3"/>
  <c r="U301" i="3"/>
  <c r="Q301" i="3"/>
  <c r="P301" i="3"/>
  <c r="U300" i="3"/>
  <c r="Q300" i="3"/>
  <c r="P300" i="3"/>
  <c r="U299" i="3"/>
  <c r="Q299" i="3"/>
  <c r="P299" i="3"/>
  <c r="U298" i="3"/>
  <c r="Q298" i="3"/>
  <c r="P298" i="3"/>
  <c r="U297" i="3"/>
  <c r="Q297" i="3"/>
  <c r="P297" i="3"/>
  <c r="U296" i="3"/>
  <c r="Q296" i="3"/>
  <c r="P296" i="3"/>
  <c r="U295" i="3"/>
  <c r="Q295" i="3"/>
  <c r="P295" i="3"/>
  <c r="U294" i="3"/>
  <c r="Q294" i="3"/>
  <c r="P294" i="3"/>
  <c r="U293" i="3"/>
  <c r="Q293" i="3"/>
  <c r="P293" i="3"/>
  <c r="U292" i="3"/>
  <c r="Q292" i="3"/>
  <c r="P292" i="3"/>
  <c r="U291" i="3"/>
  <c r="Q291" i="3"/>
  <c r="P291" i="3"/>
  <c r="U290" i="3"/>
  <c r="Q290" i="3"/>
  <c r="P290" i="3"/>
  <c r="U289" i="3"/>
  <c r="Q289" i="3"/>
  <c r="P289" i="3"/>
  <c r="U288" i="3"/>
  <c r="Q288" i="3"/>
  <c r="P288" i="3"/>
  <c r="U287" i="3"/>
  <c r="Q287" i="3"/>
  <c r="P287" i="3"/>
  <c r="U286" i="3"/>
  <c r="Q286" i="3"/>
  <c r="P286" i="3"/>
  <c r="U285" i="3"/>
  <c r="Q285" i="3"/>
  <c r="P285" i="3"/>
  <c r="U284" i="3"/>
  <c r="Q284" i="3"/>
  <c r="P284" i="3"/>
  <c r="U283" i="3"/>
  <c r="Q283" i="3"/>
  <c r="P283" i="3"/>
  <c r="U282" i="3"/>
  <c r="Q282" i="3"/>
  <c r="P282" i="3"/>
  <c r="U281" i="3"/>
  <c r="Q281" i="3"/>
  <c r="P281" i="3"/>
  <c r="U280" i="3"/>
  <c r="Q280" i="3"/>
  <c r="P280" i="3"/>
  <c r="U279" i="3"/>
  <c r="Q279" i="3"/>
  <c r="P279" i="3"/>
  <c r="U278" i="3"/>
  <c r="Q278" i="3"/>
  <c r="P278" i="3"/>
  <c r="U277" i="3"/>
  <c r="Q277" i="3"/>
  <c r="P277" i="3"/>
  <c r="U276" i="3"/>
  <c r="Q276" i="3"/>
  <c r="P276" i="3"/>
  <c r="U275" i="3"/>
  <c r="Q275" i="3"/>
  <c r="P275" i="3"/>
  <c r="U274" i="3"/>
  <c r="Q274" i="3"/>
  <c r="P274" i="3"/>
  <c r="U273" i="3"/>
  <c r="Q273" i="3"/>
  <c r="P273" i="3"/>
  <c r="U272" i="3"/>
  <c r="Q272" i="3"/>
  <c r="P272" i="3"/>
  <c r="U271" i="3"/>
  <c r="Q271" i="3"/>
  <c r="P271" i="3"/>
  <c r="U270" i="3"/>
  <c r="Q270" i="3"/>
  <c r="P270" i="3"/>
  <c r="U269" i="3"/>
  <c r="Q269" i="3"/>
  <c r="P269" i="3"/>
  <c r="U268" i="3"/>
  <c r="Q268" i="3"/>
  <c r="P268" i="3"/>
  <c r="U267" i="3"/>
  <c r="Q267" i="3"/>
  <c r="P267" i="3"/>
  <c r="U266" i="3"/>
  <c r="Q266" i="3"/>
  <c r="P266" i="3"/>
  <c r="U265" i="3"/>
  <c r="Q265" i="3"/>
  <c r="P265" i="3"/>
  <c r="U264" i="3"/>
  <c r="Q264" i="3"/>
  <c r="P264" i="3"/>
  <c r="U263" i="3"/>
  <c r="Q263" i="3"/>
  <c r="P263" i="3"/>
  <c r="U262" i="3"/>
  <c r="Q262" i="3"/>
  <c r="P262" i="3"/>
  <c r="U261" i="3"/>
  <c r="Q261" i="3"/>
  <c r="P261" i="3"/>
  <c r="U260" i="3"/>
  <c r="Q260" i="3"/>
  <c r="P260" i="3"/>
  <c r="U259" i="3"/>
  <c r="Q259" i="3"/>
  <c r="P259" i="3"/>
  <c r="U258" i="3"/>
  <c r="Q258" i="3"/>
  <c r="P258" i="3"/>
  <c r="U257" i="3"/>
  <c r="Q257" i="3"/>
  <c r="P257" i="3"/>
  <c r="Q256" i="3"/>
  <c r="P256" i="3"/>
  <c r="Q255" i="3"/>
  <c r="P255" i="3"/>
  <c r="Q254" i="3"/>
  <c r="P254" i="3"/>
  <c r="Q253" i="3"/>
  <c r="P253" i="3"/>
  <c r="Q252" i="3"/>
  <c r="P252" i="3"/>
  <c r="Q251" i="3"/>
  <c r="P251" i="3"/>
  <c r="Q250" i="3"/>
  <c r="P250" i="3"/>
  <c r="Q249" i="3"/>
  <c r="P249" i="3"/>
  <c r="Q248" i="3"/>
  <c r="P248" i="3"/>
  <c r="Q247" i="3"/>
  <c r="P247" i="3"/>
  <c r="Q246" i="3"/>
  <c r="P246" i="3"/>
  <c r="Q245" i="3"/>
  <c r="P245" i="3"/>
  <c r="Q244" i="3"/>
  <c r="P244" i="3"/>
  <c r="Q243" i="3"/>
  <c r="P243" i="3"/>
  <c r="Q242" i="3"/>
  <c r="P242" i="3"/>
  <c r="Q241" i="3"/>
  <c r="P241" i="3"/>
  <c r="Q240" i="3"/>
  <c r="P240" i="3"/>
  <c r="Q239" i="3"/>
  <c r="P239" i="3"/>
  <c r="Q238" i="3"/>
  <c r="P238" i="3"/>
  <c r="Q237" i="3"/>
  <c r="P237" i="3"/>
  <c r="Q236" i="3"/>
  <c r="P236" i="3"/>
  <c r="Q235" i="3"/>
  <c r="P235" i="3"/>
  <c r="Q234" i="3"/>
  <c r="P234" i="3"/>
  <c r="Q233" i="3"/>
  <c r="P233" i="3"/>
  <c r="Q232" i="3"/>
  <c r="P232" i="3"/>
  <c r="Q231" i="3"/>
  <c r="P231" i="3"/>
  <c r="Q230" i="3"/>
  <c r="P230" i="3"/>
  <c r="Q229" i="3"/>
  <c r="P229" i="3"/>
  <c r="Q228" i="3"/>
  <c r="P228" i="3"/>
  <c r="Q227" i="3"/>
  <c r="P227" i="3"/>
  <c r="Q226" i="3"/>
  <c r="P226" i="3"/>
  <c r="Q225" i="3"/>
  <c r="P225" i="3"/>
  <c r="Q224" i="3"/>
  <c r="P224" i="3"/>
  <c r="Q223" i="3"/>
  <c r="P223" i="3"/>
  <c r="Q222" i="3"/>
  <c r="P222" i="3"/>
  <c r="Q221" i="3"/>
  <c r="P221" i="3"/>
  <c r="Q220" i="3"/>
  <c r="P220" i="3"/>
  <c r="Q219" i="3"/>
  <c r="P219" i="3"/>
  <c r="Q218" i="3"/>
  <c r="P218" i="3"/>
  <c r="Q217" i="3"/>
  <c r="P217" i="3"/>
  <c r="Q216" i="3"/>
  <c r="P216" i="3"/>
  <c r="Q215" i="3"/>
  <c r="P215" i="3"/>
  <c r="Q214" i="3"/>
  <c r="P214" i="3"/>
  <c r="Q213" i="3"/>
  <c r="P213" i="3"/>
  <c r="Q212" i="3"/>
  <c r="P212" i="3"/>
  <c r="Q211" i="3"/>
  <c r="P211" i="3"/>
  <c r="Q210" i="3"/>
  <c r="P210" i="3"/>
  <c r="Q209" i="3"/>
  <c r="P209" i="3"/>
  <c r="Q208" i="3"/>
  <c r="P208" i="3"/>
  <c r="Q207" i="3"/>
  <c r="P207" i="3"/>
  <c r="Q206" i="3"/>
  <c r="P206" i="3"/>
  <c r="Q205" i="3"/>
  <c r="P205" i="3"/>
  <c r="Q204" i="3"/>
  <c r="P204" i="3"/>
  <c r="Q203" i="3"/>
  <c r="P203" i="3"/>
  <c r="Q202" i="3"/>
  <c r="P202" i="3"/>
  <c r="Q201" i="3"/>
  <c r="P201" i="3"/>
  <c r="Q200" i="3"/>
  <c r="P200" i="3"/>
  <c r="Q199" i="3"/>
  <c r="P199" i="3"/>
  <c r="Q198" i="3"/>
  <c r="P198" i="3"/>
  <c r="Q197" i="3"/>
  <c r="P197" i="3"/>
  <c r="Q196" i="3"/>
  <c r="P196" i="3"/>
  <c r="Q195" i="3"/>
  <c r="P195" i="3"/>
  <c r="Q194" i="3"/>
  <c r="P194" i="3"/>
  <c r="Q193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</calcChain>
</file>

<file path=xl/sharedStrings.xml><?xml version="1.0" encoding="utf-8"?>
<sst xmlns="http://schemas.openxmlformats.org/spreadsheetml/2006/main" count="32520" uniqueCount="1300">
  <si>
    <t>EIXO</t>
  </si>
  <si>
    <t>ODS</t>
  </si>
  <si>
    <t>Função</t>
  </si>
  <si>
    <t xml:space="preserve">Subfunção </t>
  </si>
  <si>
    <t>Programa</t>
  </si>
  <si>
    <t>Ação</t>
  </si>
  <si>
    <t>Iniciativa</t>
  </si>
  <si>
    <t>Órgão</t>
  </si>
  <si>
    <t xml:space="preserve">Tipo OCA </t>
  </si>
  <si>
    <t>Indice  OCA</t>
  </si>
  <si>
    <t>Orçamento (LOA)</t>
  </si>
  <si>
    <t xml:space="preserve">Empenhado </t>
  </si>
  <si>
    <t xml:space="preserve">Liquidado </t>
  </si>
  <si>
    <t xml:space="preserve">Orçamento LOA_OCA (a) </t>
  </si>
  <si>
    <t>Empenhado_OCA (b)</t>
  </si>
  <si>
    <t>Liquidado_OCA (c)</t>
  </si>
  <si>
    <t xml:space="preserve"> (c)/(a)</t>
  </si>
  <si>
    <t xml:space="preserve"> (b)/(a)</t>
  </si>
  <si>
    <t>Tipo OPI</t>
  </si>
  <si>
    <t>Indice  OPI</t>
  </si>
  <si>
    <t xml:space="preserve">Orçamento LOA_OPI (a) </t>
  </si>
  <si>
    <t>Empenhado_OPI (b)</t>
  </si>
  <si>
    <t>Liquidado_OPI (c)</t>
  </si>
  <si>
    <t>04 - ADMINISTRAÇÃO</t>
  </si>
  <si>
    <t>243 - ASSISTÊNCIA A CRIANÇA E AO ADOLESCENTE</t>
  </si>
  <si>
    <t>3024 - SUPORTE ADMINISTRATIVO</t>
  </si>
  <si>
    <t>1090 - IMPLEMENTAÇÃO DE POLÍTICAS VOLTADAS À PRIMEIRA INFÂNCIA</t>
  </si>
  <si>
    <t>Executivo</t>
  </si>
  <si>
    <t>SGM</t>
  </si>
  <si>
    <t>EX</t>
  </si>
  <si>
    <t>3025 - SUPORTE ADMINISTRATIVO</t>
  </si>
  <si>
    <t>3026 - SUPORTE ADMINISTRATIVO</t>
  </si>
  <si>
    <t>3027 - SUPORTE ADMINISTRATIVO</t>
  </si>
  <si>
    <t xml:space="preserve"> 5,8,10,11,16</t>
  </si>
  <si>
    <t>08 - ASSISTÊNCIA SOCIAL</t>
  </si>
  <si>
    <t>122 - ADMINISTRAÇÃO GERAL</t>
  </si>
  <si>
    <t>2100 - ADMINISTRAÇÃO DA UNIDADE</t>
  </si>
  <si>
    <t>EXECUTIVO</t>
  </si>
  <si>
    <t>SMADS</t>
  </si>
  <si>
    <t>NEX</t>
  </si>
  <si>
    <t>3012 - PARTICIPAÇÃO, TRANSPARÊNCIA E CONTROLE SOCIAL DA ADMINISTRAÇÃO PÚBLICA</t>
  </si>
  <si>
    <t>2803 - MANUTENÇÃO E OPERAÇÃO DOS CONSELHOS E ESPAÇOS PARTICIPATIVOS MUNICIPAIS</t>
  </si>
  <si>
    <t>FMAS</t>
  </si>
  <si>
    <t>3002 - AMPLIAÇÃO, REFORMA E REQUALIFICAÇÃO DE PRÉDIOS ADMINISTRATIVOS</t>
  </si>
  <si>
    <t xml:space="preserve">EXCLUIR </t>
  </si>
  <si>
    <t>3023 - PROTEÇÃO À POPULAÇÃO EM SITUAÇÃO DE VULNERABILIDADE</t>
  </si>
  <si>
    <t>4306 - INSERÇÃO DAS FAMÍLIAS NO CADASTRO ÚNICO</t>
  </si>
  <si>
    <t>4308 - MANUTENÇÃO E OPERAÇÃO DE EQUIPAMENTOS DE PROTEÇÃO SOCIAL ESPECIAL À POPULAÇÃO EM SITUAÇÃO DE RUA</t>
  </si>
  <si>
    <t>4395 - MANUTENÇÃO E OPERAÇÃO DE CENTRO DE REFERÊNCIA DA ASSISTÊNCIA SOCIAL (CRAS)</t>
  </si>
  <si>
    <t>4397 - MANUTENÇÃO E OPERAÇÃO DE CENTRO DE REFERÊNCIA ESPECIALIZADA DA ASSISTÊNCIA SOCIAL (CREAS)</t>
  </si>
  <si>
    <t>4399 - MANUTENÇÃO E OPERAÇÃO DE EQUIPAMENTOS DA ASSISTÊNCIA SOCIAL</t>
  </si>
  <si>
    <t>6151 - AÇÕES DE PRONTO ATENDIMENTO SOCIOASSISTENCIAL</t>
  </si>
  <si>
    <t>6212 - EDUCAÇÃO PERMANENTE DOS TRABALHADORES DO SUAS</t>
  </si>
  <si>
    <t>126 - TECNOLOGIA DA INFORMAÇÃO</t>
  </si>
  <si>
    <t>3011 - MODERNIZAÇÃO, DESBUROCRATIZAÇÃO E INOVAÇÃO TECNOLÓGICA DO SERVIÇO PÚBLICO</t>
  </si>
  <si>
    <t>1220 - DESENVOLVIMENTO DE SISTEMAS DE INFORMAÇÃO E COMUNICAÇÃO</t>
  </si>
  <si>
    <t>FUMCAD</t>
  </si>
  <si>
    <t>2171 - MANUTENÇÃO E OPERAÇÃO DE SISTEMAS DE INFORMAÇÃO E COMUNICAÇÃO</t>
  </si>
  <si>
    <t>2818 - AQUISIÇÃO DE MATERIAIS, EQUIPAMENTOS E SERVIÇOS DE INFORMAÇÃO E COMUNICAÇÃO</t>
  </si>
  <si>
    <t>128 - FORMAÇÃO DE RECURSOS HUMANOS</t>
  </si>
  <si>
    <t>FMD</t>
  </si>
  <si>
    <t>242 - ASSISTÊNCIA AO PORTADOR DE DEFICIÊNCIA</t>
  </si>
  <si>
    <t>3006 - DIREITOS DA PESSOA COM DEFICIÊNCIA</t>
  </si>
  <si>
    <t>1277 - E2883 - RECURSO PARA O CENTRO AÇÃO SOCIAL ESPAÇO LIVRE - CNPJ: 53.283.040/0001-54 NA RUA ARUMARANA, 26, JARDIM ELIANE, SÃO PAULO - SP</t>
  </si>
  <si>
    <t>EMENDAS</t>
  </si>
  <si>
    <t>3390 - CONSTRUÇÃO E IMPLANTAÇÃO DE EQUIPAMENTOS DE PROTEÇÃO SOCIAL A PESSOAS COM DEFICIÊNCIA</t>
  </si>
  <si>
    <t>6152 - MANUTENÇÃO E OPERAÇÃO DE EQUIPAMENTOS DE PROTEÇÃO SOCIAL ESPECIAL À PESSOA COM DEFICIÊNCIA</t>
  </si>
  <si>
    <t>1058 - CONSTRUÇÃO E IMPLANTAÇÃO DE EQUIPAMENTOS E SERVIÇOS DE PROTEÇÃO SOCIAL ESPECIAL PARA ATENDIMENTO A CRIANÇAS E ADOLESCENTES</t>
  </si>
  <si>
    <t>3013 - PREVENÇÃO E PROTEÇÃO ÀS VÍTIMAS DA VIOLÊNCIA</t>
  </si>
  <si>
    <t>1155 - E3759 - CRIAÇÃO E IMPLANTAÇÃO DE CASA ABRIGO PARA CRIANÇAS E ADOLESCENTES EM CIDADE ADEMAR</t>
  </si>
  <si>
    <t>SMDHC</t>
  </si>
  <si>
    <t>1288 - E2884 - RECURSOS PARA O INSTITUTO OLGA KOS DE INCLUSÃO CULTURAL - CNPJ: 08.745.680/0001-84 NA RUA HADDOCK LOBO 1307, CJ. 181, SÃO PAULO, SP, 01414-003</t>
  </si>
  <si>
    <t>2024 - CEDESP CAPELA DO SOCORRO - CRIAÇÃO DE 1080 VAGAS</t>
  </si>
  <si>
    <t>2027 - CEDESP PARELHEIROS - CRIAÇÃO DE 360 VAGAS</t>
  </si>
  <si>
    <t>2028 - IMPLANTAÇÃO DO CCA NO JARDIM 7 DE SETEMBRO - CRAS GRAJAÚ</t>
  </si>
  <si>
    <t>2029 - AMPLIAÇÃO DE SERVIÇOS SOCIOASSISTENCIAIS DE PROTEÇÃO BÁSICA E ESPECIAL</t>
  </si>
  <si>
    <t>2033 - FORMAÇÃO CONTINUADA DOS CONSELHEIROS TUTELARES E DE DIREITOS DA CRIANÇA E AO ADOLESCENTE</t>
  </si>
  <si>
    <t>2059 - MANUTENÇÃO E OPERAÇÃO DE EQUIPAMENTOS DE CONVIVÊNCIA E FORTALECIMENTO DE VÍNCULOS PARA CRIANÇAS E ADOLESCENTES</t>
  </si>
  <si>
    <t>2179 - E2885 - RECURSO PARA O TUCCA - ASSOCIAÇÃO PARA CRIANÇAS E ADOLESCENTES COM CÂNCER CNPJ: 03.092.662/0001-27 NA AVENIDA NOVE DE JULHO, 4.275 - JARDIM PAULISTA</t>
  </si>
  <si>
    <t>EXCLUIR</t>
  </si>
  <si>
    <t>4309 - MANUTENÇÃO E OPERAÇÃO DE EQUIPAMENTOS DE PROTEÇÃO SOCIAL BÁSICA ÀS FAMÍLIAS</t>
  </si>
  <si>
    <t>5866 - CONSTRUÇÃO E IMPLANTAÇÃO DE EQUIPAMENTOS DE CONVIVÊNCIA E FORTALECIMENTO DE VÍNCULOS PARA CRIANÇAS E ADOLESCENTES</t>
  </si>
  <si>
    <t>6160 - AÇÕES PERMANENTES DE PROMOÇÃO DOS DIREITOS DA CRIANÇA E DO ADOLESCENTE</t>
  </si>
  <si>
    <t>6168 - MANUTENÇÃO E OPERAÇÃO DE EQUIPAMENTOS PARA AÇÕES DE ORIENTAÇÃO AO MUNDO DO TRABALHO PARA ADOLESCENTES, JOVENS E ADULTOS</t>
  </si>
  <si>
    <t>6169 - MANUTENÇÃO E OPERAÇÃO DE EQUIPAMENTOS PARA CRIANÇAS E ADOLESCENTES VÍTIMAS</t>
  </si>
  <si>
    <t>6221 - MANUTENÇÃO E OPERAÇÃO DE EQUIPAMENTOS DE PROTEÇÃO SOCIAL ESPECIAL A CRIANÇAS, ADOLESCENTES E JOVENS EM RISCO SOCIAL</t>
  </si>
  <si>
    <t>6226 - MANUTENÇÃO E OPERAÇÃO DE EQUIPAMENTOS DE PROTEÇÃO SOCIAL ESPECIAL A ADOLESCENTES EM MEDIDA SÓCIO-EDUCATIVAS</t>
  </si>
  <si>
    <t>6244 - AÇÕES DE COMBATE E ERRADICAÇÃO DO TRABALHO INFANTIL</t>
  </si>
  <si>
    <t>8418 - POLÍTICAS, PROGRAMAS E AÇÕES PARA CRIANÇA E ADOLESCENTE</t>
  </si>
  <si>
    <t>244 - ASSISTÊNCIA COMUNITÁRIA</t>
  </si>
  <si>
    <t>1278 - E2889 - RECURSO PARA A ASSISTÊNCIA E PROMOÇÃO SOCIAL NOSSO LAR CNPJ: 67.139.904/0001-07, NA RUA JALISCO, 12 - ÁGUA RASA, SÃO PAULO - SP</t>
  </si>
  <si>
    <t>1284 - E107 - COMUDA - CONSELHO MUNICIPAL DE POLITICAS DE DROGAS E ÁLCOOL - RECURSOS PARA ESTUDOS E PESQUISAS</t>
  </si>
  <si>
    <t>2019 - SERVIÇO ESPECIALIZADO DE ABORDAGEM SOCIAL - SEAS</t>
  </si>
  <si>
    <t>2022 - CENTRO DE ACOLHIDA ESPECIAL</t>
  </si>
  <si>
    <t>2023 - FAMÍLIA ACOLHEDORA</t>
  </si>
  <si>
    <t xml:space="preserve"> 4308 - MANUTENÇÃO E OPERAÇÃO DE EQUIPAMENTOS DE PROTEÇÃO SOCIAL ESPECIAL À POPULAÇÃO EM SITUAÇÃO DE RUA </t>
  </si>
  <si>
    <t>5205 - CONSTRUÇÃO E IMPLANTAÇÃO DE EQUIPAMENTOS INTERGERACIONAIS DE CONVIVÊNCIA E FORTALECIMENTO DE VÍNCULOS</t>
  </si>
  <si>
    <t>5840 - CONSTRUÇÃO E IMPLANTAÇÃO DE EQUIPAMENTOS DE PROTEÇÃO SOCIAL ESPECIAL À POPULAÇÃO EM SITUAÇÃO DE RUA</t>
  </si>
  <si>
    <t>5868 - CONSTRUÇÃO E IMPLANTAÇÃO DE EQUIPAMENTOS PARA AÇÕES DE ORIENTAÇÃO AO MUNDO DO TRABALHO PARA ADOLESCENTES, JOVENS E ADULTOS</t>
  </si>
  <si>
    <t>6163 - AÇÕES DE VIGILÂNCIA SOCIOASSISTENCIAL</t>
  </si>
  <si>
    <t>6167 - BENEFÍCIOS EVENTUAIS</t>
  </si>
  <si>
    <t>6206 - MANUTENÇÃO E OPERAÇÃO DE EQUIPAMENTOS INTERGERACIONAIS DE CONVIVÊNCIA E FORTALECIMENTO DE VÍNCULOS</t>
  </si>
  <si>
    <t>6240 - MANUTENÇÃO E OPERAÇÃO DE CENTRO DE REFERÊNCIA ESPECIALIZADO PARA PESSOAS EM SITUAÇÃO DE RUA (CENTRO POP)</t>
  </si>
  <si>
    <t>6242 - MANUTENÇÃO E OPERAÇÃO DE EQUIPAMENTOS DE PROTEÇÃO JURÍDICO SOCIAL</t>
  </si>
  <si>
    <t>8401 - REALIZAÇÃO DE CONFERÊNCIAS MUNICIPAIS TEMÁTICAS</t>
  </si>
  <si>
    <t>6178 - MANUTENÇÃO E OPERAÇÃO DE EQUIPAMENTOS PÚBLICOS VOLTADOS AO ATENDIMENTO DE MULHERES</t>
  </si>
  <si>
    <t>8402 - MANUTENÇÃO E OPERAÇÃO DE CENTROS DE REFERÊNCIA, PROTEÇÃO E DEFESA DE DIREITOS</t>
  </si>
  <si>
    <t>INICIATIVA</t>
  </si>
  <si>
    <t>10 - SAÚDE</t>
  </si>
  <si>
    <t>AHM</t>
  </si>
  <si>
    <t>HSPM</t>
  </si>
  <si>
    <t>FMS/SMS</t>
  </si>
  <si>
    <t>2180 - CAPACITAÇÃO, FORMAÇÃO E APERFEIÇOAMENTO DE SERVIDORES</t>
  </si>
  <si>
    <t>131 - COMUNICAÇÃO SOCIAL</t>
  </si>
  <si>
    <t>8052 - PUBLICAÇÕES DE INTERESSE DO MUNICÍPIO</t>
  </si>
  <si>
    <t>3003 - AÇÕES E SERVIÇOS DA SAÚDE</t>
  </si>
  <si>
    <t>1504 - CONSTRUÇÃO DE CENTROS ESPECIALIZADOS DE REABILITAÇÃO (CER)</t>
  </si>
  <si>
    <t>1505 - AMPLIAÇÃO, REFORMA E REQUALIFICAÇÃO DE CENTROS ESPECIALIZADOS DE REABILITAÇÃO (CER)</t>
  </si>
  <si>
    <t>301 - ATENÇÃO BÁSICA</t>
  </si>
  <si>
    <t>1385 - REFORMA DO TELHADO DO AMBULATÓRIO DE ESPECIALIDADE DE SAPOPEMBA, LOCALIZADO NA RUA JOÃO LOPES DE LIMA 1151</t>
  </si>
  <si>
    <t>1386 - IMPLANTAÇÃO DE SALA CIRÚRGICA PARA DERMATOLOGIA E MASTOLOGIA, DE SALA DO PROGRAMA ACOMPANHANTES DE IDOSOS (PAI) E DE SALA PARA EQUIPE MULTIPROFISSIONAL DE ATENÇÃO DOMICILIAR NO PRÉDIO NA R. FREDERICO ALVARENGA, 259, 1° ANDAR, SÉ</t>
  </si>
  <si>
    <t>1502 - CONSTRUÇÃO DE CENTROS DE ATENÇÃO PSICOSSOCIAL, SRT, SMT E UA</t>
  </si>
  <si>
    <t>1503 - AMPLIAÇÃO, REFORMA E REQUALIFICAÇÃO DE CENTROS DE ATENÇÃO PSICOSSOCIAL, SRT, SMT E UA</t>
  </si>
  <si>
    <t>1508 - CONSTRUÇÃO DE UNIDADE BÁSICA DE SAÚDE (UBS)</t>
  </si>
  <si>
    <t>1509 - AMPLIAÇÃO, REFORMA E REQUALIFICAÇÃO DE UNIDADE BÁSICA DE SAÚDE (UBS)</t>
  </si>
  <si>
    <t>1514 - CONSTRUÇÃO DE UNIDADES DA REDE HORA CERTA</t>
  </si>
  <si>
    <t>1515 - AMPLIAÇÃO, REFORMA E REQUALIFICAÇÃO DE UNIDADES DA REDE HORA CERTA</t>
  </si>
  <si>
    <t>1620 - E3852 - UBS JARDIM APURÁ II - CONSTRUÇÃO EM LOCAL A SER DEFINIDO</t>
  </si>
  <si>
    <t>EMENDA</t>
  </si>
  <si>
    <t>1621 - E3853 - AMPLIAÇÃO UBS JARDIM SELMA - RUA PEDRO FERNANDES ARAGÃO, 305</t>
  </si>
  <si>
    <t>1744 - E657 - CONSTRUÇÃO DA UBS VILA GUMERCINDO NA PARTE DO TERRENO CEDIDO POR SMADS LOCALIZADO À AV RICARDO JAFFET, 3025</t>
  </si>
  <si>
    <t>1745 - E658 - CONSTRUÇÃO DA UBS VILA IPOJUCA NO TERRENO CEDIDO PELA SEME LOCALIZADO NA RUA SEPETIBA, 660</t>
  </si>
  <si>
    <t>1782 - E2795 - AQUISIÇÃO DE MOBILIÁRIO NA UBS SANTO ELIAS LOCALIZADA NA RUA FABIO DE ALMEIDA MAGALHÃES, 506 - JARDIM SANTO ELIAS</t>
  </si>
  <si>
    <t>1787 - E72 - ADAPTAÇÃO DA SALA E APARELHO DE RAIO X PARA A UBS BORORÉ</t>
  </si>
  <si>
    <t>1790 - E2175 - REFORMA, COMPRA DE MOBILIÁRIO (BANCOS, CADEIRAS, BALANÇAS, MACAS, MESAS) E OUTROS MÓVEIS OU COMPRA DE EQUIPAMENTOS MÉDICOS PARA UBS JARDIM ROMANO LOCALIZADA À RUA RIO MANUEL ALVES, 57 - VILA ITAIM - CEP: 08190-450</t>
  </si>
  <si>
    <t>1791 - E2176 - REFORMA, COMPRA DE MOBILIÁRIO (BANCOS, CADEIRAS, BALANÇAS, MACAS, MESAS) E OUTROS MÓVEIS OU COMPRA DE EQUIPAMENTOS MÉDICOS PARA UBS TRÊS PONTES, LOCALIZADA À RUA CATULÉ, 2-18 - JARDIM SANTA TEREZINHA - CEP08191-350</t>
  </si>
  <si>
    <t>1796 - E1349 - REFORMA DA UBS VILA CARIOCA - IPIRANGA</t>
  </si>
  <si>
    <t>1799 - E3848 - UBS JARDIM NOVO PANTANAL - RUA PROFESSOR CARDOZO DE MELO NETO, 674 - PEDREIRA - ADEQUAÇÃO DE ACESSIBILIDADE E CALÇADA</t>
  </si>
  <si>
    <t>1811 - E3558 - REFORMA UBS JARDIM SANTO ANDRÉ</t>
  </si>
  <si>
    <t>1812 - E3563 - AMPLIAÇÃO DA UBS JD SÃO CARLOS, ÁREA ODONTOLOGICA</t>
  </si>
  <si>
    <t>1816 - E758 - EQUIPAMENTOS E MATERIAL PERMANENTE PARA UNIDADE BÁSICA DE SAÚDE SÉ - UBS SÉ, LOCALIZADA NA R. FREDERICO ALVARENGA, 259 - SÉ</t>
  </si>
  <si>
    <t>1861 - REFORMA DA UBS VELEIROS</t>
  </si>
  <si>
    <t>1862 - IMPLANTAÇÃO DA UBS DO JARDIM SÃO RAFAEL</t>
  </si>
  <si>
    <t>1864 - IMPLANTAÇÃO DA UBS DO JARDIM LUCELIA</t>
  </si>
  <si>
    <t>2037 - E1272 - CONTRATAÇÃO DE ENFERMEIRAS OBSTETRIZES</t>
  </si>
  <si>
    <t>2182 - E2887 - RECURSO PARA AS PRÁTICAS INTEGRATIVAS E COMPLEMENTARES EM SAÚDE</t>
  </si>
  <si>
    <t>2183 - E2888 - RECURSO PARA OS CENTROS DE ATENÇÃO PSICOSSOCIAL - CAPS</t>
  </si>
  <si>
    <t>2199 - E3758 - IMPLANTAÇÃO DE CENTRO DE ATENÇÃO PSICOSOCIAL - CAPS ÁLCOOL E DROGAS NO ÂMBITO DA PREFEITURA REGIONAL DE CIDADE ADEMAR</t>
  </si>
  <si>
    <t>2200 - E3635 - PROGRAMA PREVENÇÃO DA VIOLÊNCIA DOMESTICA E FAMILIAR CONTRA AS MULHERES COM A ESTRATÉGIA DE SAÚDE DA FAMÍLIA - PVDESF</t>
  </si>
  <si>
    <t>2202 - E116 - AMPLIAÇÃO DO ATENDIMENTO DO HORA CERTA - CIES</t>
  </si>
  <si>
    <t>2509 - MANUTENÇÃO E OPERAÇÃO DE UNIDADE BÁSICA DE SAÚDE (UBS)</t>
  </si>
  <si>
    <t>2520 - MANUTENÇÃO E OPERAÇÃO PARA ATENDIMENTO AMBULATORIAL BÁSICO, DE ESPECIALIDADES E DE SERVIÇOS AUXILIARES DE DIAGNÓSTICO E TERAPIA</t>
  </si>
  <si>
    <t>3004 - BENEFÍCIOS E PREVIDÊNCIA DE FUNCIONÁRIOS</t>
  </si>
  <si>
    <t>4120 - GRATIFICAÇÃO DE MUNICIPALIZAÇÃO - SAÚDE - LEI 13.510/03</t>
  </si>
  <si>
    <t>302 - ASSISTÊNCIA HOSPITALAR E AMBULATORIAL</t>
  </si>
  <si>
    <t>1289 - E737 - LABORATÓRIO DA ASSOCIAÇÃO DE PAIS E AMIGOS DOS EXCEPCIONAIS - APAE</t>
  </si>
  <si>
    <t>1408 - TOMÓGRAFO PARA O HOSPITAL DO CAMPO LIMPO</t>
  </si>
  <si>
    <t>1413 - AMPLIAÇÃO E REFORMA DA MATERNIDADE E DA ÁREA ADMINISTRATIVA DO HOSPITAL MUNICIPAL DR. FERNANDO MAURO PIRES DA ROCHA - HOSPITAL MUNICIPAL DO CAMPO LIMPO</t>
  </si>
  <si>
    <t>1414 - REFORMA, TROCA DE MOBILIÁRIOS E EQUIPAMENTOS DA SALA DE CHOQUE/EMERGÊNCIA DO PRONTO SOCORRO DO HOSPITAL MUNICIPAL DR. MOISÉS DEUTSCH - M'BOI MIRIM</t>
  </si>
  <si>
    <t>1506 - CONSTRUÇÃO DE HOSPITAIS</t>
  </si>
  <si>
    <t>1507 - AMPLIAÇÃO, REFORMA E REQUALIFICAÇÃO DE HOSPITAIS</t>
  </si>
  <si>
    <t>1512 - CONSTRUÇÃO DE UNIDADES DE PRONTO ATENDIMENTO (UPA)</t>
  </si>
  <si>
    <t>1513 - AMPLIAÇÃO, REFORMA E REQUALIFICAÇÃO DE UNIDADES DE PRONTO ATENDIMENTO (UPA)</t>
  </si>
  <si>
    <t>1519 - CONSTRUÇÃO DE UNIDADE DE VIGILÂNCIA EM SAÚDE</t>
  </si>
  <si>
    <t>1520 - AMPLIAÇÃO, REFORMA E REQUALIFICAÇÃO DE UNIDADE DE VIGILÂNCIA EM SAÚDE</t>
  </si>
  <si>
    <t>1740 - E3556 - REFORMA DO HOSPITAL MUNICIPAL DR. ALEXANDRE ZAIO</t>
  </si>
  <si>
    <t>1741 - E3557 - CONSTRUÇÃO DO HOSPITAL MUNICIPAL VILA CARRÃO</t>
  </si>
  <si>
    <t>1743 - E1413 - CONSTRUÇÃO DA UNIDADE DE PRONTO ATENDIMENTO (UPA) PERUS</t>
  </si>
  <si>
    <t>1747 - E1101 - IMPLANTAÇÃO DE ATENDIMENTO DE OFTALMOLOGIA NO HOSPITAL MUNICIPAL TIDE SETUBAL</t>
  </si>
  <si>
    <t>1748 - E1102 - AMPLIAÇÃO DA UTI - HOSPITAL TIDE SETUBAL</t>
  </si>
  <si>
    <t>1749 - E1103 - IMPLANTAÇÃO DE ATENDIMENTO DE OTORRINOLARINGOLOGIA NO HOSPITAL MUNICIPAL TIDE SETUBAL</t>
  </si>
  <si>
    <t>1783 - E3640 - AQUISIÇÃO DE EQUIPAMENTOS</t>
  </si>
  <si>
    <t>1784 - E3720 - COMPRA DE MÓVEIS E EQUIPAMENTOS HOSPITALARES PARA O COMPLEXO SAPOPEMBA</t>
  </si>
  <si>
    <t>1788 - E2811 - AQUISIÇÃO DE MATERIAIS DE SAÚDE</t>
  </si>
  <si>
    <t>1789 - E2834 - MATERIAL PERMANENTE PARA O HOSPITAL MUNICIPAL DO TATUAPÉ DR. CARMINO CARICCHIO, AV. CELSO GARCIA, 4815 - TATUAPÉ</t>
  </si>
  <si>
    <t>1794 - E1600 - IMPLANTAÇÃO DE PAINÉIS FOTOVOLTAICOS, NO HOSPITAL TIDE SETUBAL, PARA CAPTAÇÃO DE ENERGIA SOLAR E AQUECIMENTO</t>
  </si>
  <si>
    <t>1798 - E3803 - CONSTRUÇÃO E IMPLANTAÇÃO DE CASA DE PARTOS EM CIDADE ADEMAR</t>
  </si>
  <si>
    <t>1800 - E3854 - AMPLIAÇÃO DA UPA PEDREIRA - AVENIDA NOSSA SENHORA DO SABARÁ, 4901 - JARDIM CAMPO GRANDE</t>
  </si>
  <si>
    <t>1806 - E899 - REFORMA E READEQUAÇÃO DOS ELEVADORES DO HOSPITAL MUNICIPAL DR IGNÁCIO PROENÇA DE GOUVÊA NO BAIRRO DA MOOCA NA CIDADE DE SÃO PAULO</t>
  </si>
  <si>
    <t>1807 - E1553 - AQUISIÇÃO DE APARELHO PARA TRATAMENTO DE SAÚDE DA MULHER - SISTEMA DE ALTA FREQUÊNCIA FRACIONADA MICROABLATIVO - FRAXX PARA O HOSPITAL PARELHEIROS</t>
  </si>
  <si>
    <t>1808 - E1569 - AQUISIÇÃO DE EQUIPAMENTOS PARA O HOSPITAL DO CAMPO LIMPO</t>
  </si>
  <si>
    <t>1809 - E1570 - AQUISIÇÃO DE EQUIPAMENTOS PARA O HOSPITAL M'BOI MIRIM</t>
  </si>
  <si>
    <t>1810 - E1571 - AQUISIÇÃO DE EQUIPAMENTOS E MANUTENÇÃO DOS ATENDIMENTOS DE EXCELÊNCIA DA SANTA CASA DE MISERICÓRDIA DE SANTO AMARO</t>
  </si>
  <si>
    <t>1813 - E747 - AQUISIÇÃO DE EQUIPAMENTOS - HOSPITAL ALÍPIO CORREIA NETTO (HOSPITAL DE ERMELINO MATARAZZO)</t>
  </si>
  <si>
    <t>1814 - E749 - IMPLANTAÇÃO DE EQUIPAMENTOS - HOSPITAL MUNICIPAL PROFº DR. WALDOMIRO DE PAULA (PLANALTO)</t>
  </si>
  <si>
    <t>1815 - E754 - AQUISIÇÃO DE EQUIPAMENTOS - INSTITUTO BRASILEIRO DE CONTROLE DO CÂNCER - IBCC</t>
  </si>
  <si>
    <t>1817 - E118 - REFORMA E COMPRA DE EQUIPAMENTOS PARA MELHORIA NO ATENDIMENTO DO HOSPITAL MUNICIPAL DR. IGNÁCIO PROENÇA DE GOUVÊA</t>
  </si>
  <si>
    <t>1820 - E98 - AUXÍLIO FINANCEIRO PARA A ASSOCIAÇÃO CONGREGAÇÃO DE SANTA CATARINA, MANTENEDORA DO HOSPITAL AMPARO MATERNAL CNPJ. 60.922.168/0043-3</t>
  </si>
  <si>
    <t>1821 - E115 - REFORMA E COMPRA DE EQUIPAMENTOS PARA MELHORIA NO ATENDIMENTO HOSPITAL MUNICIPAL INFANTIL MENINO JESUS</t>
  </si>
  <si>
    <t>1863 - IMPLANTAÇÃO DA UPA VARGINHA</t>
  </si>
  <si>
    <t>2032 - SANTA CASA DA MISERICÓRDIA - VERBA DE CUSTEIO E MATERIAL DE CONSUMO</t>
  </si>
  <si>
    <t>2172 - E739 - INSTITUTO DO CÂNCER ARNALDO VIEIRA DE CARVALHO</t>
  </si>
  <si>
    <t>2173 - E1891 - MELHORIAS NA SAÚDE PÚBLICA</t>
  </si>
  <si>
    <t>2174 - E2229 - RECURSOS PARA SECRETARIA MUNICIPAL DE SAÚDE</t>
  </si>
  <si>
    <t>2175 - E2182 - RECURSO PARA O INSTITUTO DR. SUEL ABUJAMRA LOCALIZADO À RUA TAMANDARÉ, 693 - LIBERDADE - CEP: 01525-001</t>
  </si>
  <si>
    <t>2176 - E2183 - RECURSOS PARA O HOSPITAL GRAAC LOCALIZADO À RUA PEDRO DE TOLEDO, 572 - VILA CLEMENTINO - CEP: 04039-031</t>
  </si>
  <si>
    <t>2177 - E2881 - RECURSOS PARA O INSTITUTO BRASILEIRO DO CONTROLE AO CÂNCER - IBCC - CNPJ: 62.932.942/0001-65 NA AV. ALCÂNTARA MACHADO, 2576, MOOCA</t>
  </si>
  <si>
    <t>2178 - E2882 - RECURSO PARA A ASSOCIAÇÃO CRUZ VERDE - CNPJ: 60.762.846/0001-90 NA RUA DR. DIOGO DE FARIA, 695, VILA CLEMENTINO, SÃO PAULO - SP</t>
  </si>
  <si>
    <t>2181 - E2886 - RECURSO PARA O GRUPO DE APOIO AO ADOLESCENTE E À CRIANÇA COM CÂNCER - GRAACC - CNPJ: 67.185.694/0001-50 ENDEREÇO: RUA PEDRO DE TOLEDO, 572, VILA CLEMENTINO, SÃO PAULO</t>
  </si>
  <si>
    <t>2184 - E721 - AUXÍLIO FINANCEIRO À APAE/SP</t>
  </si>
  <si>
    <t>2185 - E724 - AUXÍLIO FINANCEIRO AO INSTITUTO DE TRATAMENTO DO CÂNCER INFANTIL - ITACI</t>
  </si>
  <si>
    <t>2186 - E725 - AUXÍLIO FINANCEIRO AO HOSPITAL NOSSA SENHORA DO PARI</t>
  </si>
  <si>
    <t>2187 - E726 - AUXÍLIO FINANCEIRO AO HOSPITAL MUNICIPAL INFANTIL MENINO JESUS</t>
  </si>
  <si>
    <t>2188 - E1668 - TRANSFERÊNCIA A INSTITUIÇÃO PRIVADA, SEM FINS LUCRATIVOS, ASSOCIAÇÃO CRUZ VERDE PARA AMPLIAÇÃO DA CAPACIDADE DE ATENDIMENTO</t>
  </si>
  <si>
    <t>2189 - E1669 - TRANSFERÊNCIA A INSTITUIÇÃO PRIVADA, SEM FINS LUCRATIVOS, INSTITUTO DO CÂNCER DR. ARNALDO VIEIRA DE CARVALHO PARA AMPLIAR A CAPACIDADE DE ATENDIMENTO DE ATENÇÃO ESPECIALIZADA PELO SUS</t>
  </si>
  <si>
    <t>2190 - E1745 - ATENDIMENTO À DEMANDA DE EXAMES DO INSTITUTO DR. ARNALDO - CNPJ 60.945.854/0001-72</t>
  </si>
  <si>
    <t>2191 - E2212 - CUSTEIO E MANUTENÇÃO DO HOSPITAL MUNICIPAL SÃO LUIZ GONZAGA/ HOSPITAL SANTA CASA</t>
  </si>
  <si>
    <t>2193 - E2214 - CUSTEIO E MANUTENÇÃO DO HOSPITAL DO SERVIDOR PÚBLICO MUNICIPAL DE SÃO PAULO</t>
  </si>
  <si>
    <t>2194 - E2215 - CUSTEIO E MANUTENÇÃO DA ASSOCIAÇÃO BENEFICENTE NOSSA SENHORA DO PARI - HOSPITAL DO PARI</t>
  </si>
  <si>
    <t>2195 - E2216 - CUSTEIO E MANUTENÇÃO DO HOSPITAL ALEXANDRE ZAIO</t>
  </si>
  <si>
    <t>2196 - E2218 - CUSTEIO E MANUTENÇÃO DO HOSPITAL MUNICIPAL PROFESSOR DR ALÍPIO CORRÊA NETTO - ERMELINO MATARAZZO</t>
  </si>
  <si>
    <t>2197 - E2219 - CUSTEIO E MANUTENÇÃO DO HOSPITAL MUNICIPAL DOUTOR CARMINO CARICCHIO - HOSPITAL DO TATUAPÉ</t>
  </si>
  <si>
    <t>2198 - E2220 - CUSTEIO E MANUTENÇÃO DO HOSPITAL MUNICIPAL TIDE SETUBAL</t>
  </si>
  <si>
    <t>2203 - E117 - AMPLIAÇÃO NO ATENDIMENTO DO INSTITUTO DO CÂNCER ARNALDO VIEIRA DE CARVALHO</t>
  </si>
  <si>
    <t>2507 - MANUTENÇÃO E OPERAÇÃO DE HOSPITAIS</t>
  </si>
  <si>
    <t>2514 - MANUTENÇÃO E OPERAÇÃO DE SERVIÇO DE ATENDIMENTO MÉDICO DE URGÊNCIA (SAMU)</t>
  </si>
  <si>
    <t>2519 - MANUTENÇÃO E OPERAÇÃO DA ASSISTÊNCIA FARMACÊUTICA</t>
  </si>
  <si>
    <t>2521 - MANUTENÇÃO E OPERAÇÃO DO PROGRAMA MELHOR EM CASA</t>
  </si>
  <si>
    <t>4107 - ADMINISTRAÇÃO DE MATERIAL  MÉDICO HOSPITALAR E AMBULATORIAL</t>
  </si>
  <si>
    <t>4113 - SISTEMA MUNICIPAL DE REGULAÇÃO, CONTROLE, AVALIAÇÃO E AUDITORIA DO SUS</t>
  </si>
  <si>
    <t>4121 - SERVIDORES COMISSIONADOS NO HOSPITAL SERV. PÚBLCO MUNICIPAL - HSPM</t>
  </si>
  <si>
    <t>9204 - PROJETO DE REESTRUTURAÇÃO E QUALIFICAÇÃO DAS REDES ASSISTENCIAIS DA CIDADE DE SÃO PAULO- AVANÇA SAÚDE SP</t>
  </si>
  <si>
    <t>303 - SUPORTE PROFILÁTICO E TERAPÊUTICO</t>
  </si>
  <si>
    <t>1785 - E3722 - CONSTRUÇÃO DA FARMÁCIA DA UNIDADE UBS TEOTONIO VILELA</t>
  </si>
  <si>
    <t>304 - VIGILÂNCIA SANITÁRIA</t>
  </si>
  <si>
    <t>2201 - E106 - AMPLIAÇÃO NO ATENDIMENTO DO PROJETO DE AÇÃO COMUNITÁRIA - MEU CORPO MEU BEM - AÇÕES DE PREVENÇÕES DE HIV/AIDS E OUTRAS DST COM JOVENS E ADULTOS - CASA DE ASSISTÊNCIA FILADÉLFIA</t>
  </si>
  <si>
    <t>2522 - MANUTENÇÃO E OPERAÇÃO DE VIGILÂNCIA EM SAÚDE</t>
  </si>
  <si>
    <t>2523 - MANUTENÇÃO E OPERAÇÃO DOS SERVIÇOS DE DST / AIDS</t>
  </si>
  <si>
    <t>422 - DIREITOS INDIVIDUAIS, COLETIVOS E DIFUSOS</t>
  </si>
  <si>
    <t>Total Geral</t>
  </si>
  <si>
    <t>EDUCAÇÃO DE QUALIDADE</t>
  </si>
  <si>
    <t>12 - EDUCAÇÃO</t>
  </si>
  <si>
    <t>SME</t>
  </si>
  <si>
    <t>3022 - REQUALIFICAÇÃO E PROMOÇÃO DA OCUPAÇÃO DOS ESPAÇOS PÚBLICOS</t>
  </si>
  <si>
    <t>4307 - PROCONECTA - PROMOÇÃO DA CONECTIVIDADE E INCLUSÃO DIGITAL</t>
  </si>
  <si>
    <t>SMIT</t>
  </si>
  <si>
    <t>3001 - ACESSO À CULTURA</t>
  </si>
  <si>
    <t>8404 - MANUTENÇÃO E OPERAÇÃO DE TELECENTROS</t>
  </si>
  <si>
    <t>306 - ALIMENTAÇÃO E NUTRIÇÃO</t>
  </si>
  <si>
    <t>3025 - APOIO AO ALUNO</t>
  </si>
  <si>
    <t>2801 - PROGRAMA NACIONAL DE ALIMENTAÇÃO ESCOLAR - PNAE/ FNDE</t>
  </si>
  <si>
    <t>2873 - LEVE-LEITE</t>
  </si>
  <si>
    <t>6553 - ALIMENTAÇÃO ESCOLAR</t>
  </si>
  <si>
    <t>3010 - DESENVOLVIMENTO E MANUTENÇÃO DA EDUCAÇÃO</t>
  </si>
  <si>
    <t>361 - ENSINO FUNDAMENTAL</t>
  </si>
  <si>
    <t>1291 - E1552 - IMPLANTAÇÃO DE CÂMERAS DE MONITORAMENTO NA EMEF FLORESTAN FERNANDES, LOCALIZADA NA AV MARGUERITT LONG, 41 - JD GUANABARA</t>
  </si>
  <si>
    <t>1296 - E3718 - CONSTRUÇÃO DO MURO PARA INTERLIGAR A QUADRA POLIESPORTIVA DA ESCOLA COM A UNIDADE DA EMEF ALEXANDRE DE GUSMÃO</t>
  </si>
  <si>
    <t>1297 - E3719 - CONSTRUÇÃO DO MURO DA PRAÇA DA ESCOLA COM A UNIDADE ESCOLAR EMEF GUILHERME DE ALMEIDA</t>
  </si>
  <si>
    <t>1299 - E3728 - REFORMA DO PISO EXTERNO, COBERTURA DO PORTÃO QUE DÁ ACESSO AO PÁTIO DA EMEF OLIVAL COSTA, AV. JOÃO RODRIGUES RUIZ, 248-JD SAPOPEMBA</t>
  </si>
  <si>
    <t>1300 - E3611 - REFORMA E MELHORIAS NA QUADRA DE ESPORTES DA EMEF DOM PAULO ROLIM LOUREIRO LOCALIZADA NA RUA JOÃO NICARIO ELEUTERIO, Nº 374 - CIDADE NOVA SÃO MIGUEL</t>
  </si>
  <si>
    <t>1302 - E1751 - REFORMA NA EMEF MARECHAL MALLET</t>
  </si>
  <si>
    <t>1305 - E3842 - CONSTRUÇÃO DE EMEF - ESCOLA MUNICIPAL DE ENSINO FUNDAMENTAL - MATA VIRGEM, CIDADE ADEMAR</t>
  </si>
  <si>
    <t>1309 - E3582 - REFORMA - EMEF JOSÉ LINS DO REGO</t>
  </si>
  <si>
    <t>1387 - MANUTENÇÃO E COBERTURA DE QUADRA POLIESPORTIVA - EMEF TERESA MARGARIDA DA SILVA E ORTA</t>
  </si>
  <si>
    <t>1388 - MANUTENÇÃO E COBERTURA DE QUADRA POLIESPORTIVA - EMEF MAURÍCIO SIMÃO</t>
  </si>
  <si>
    <t>1389 - MANUTENÇÃO E COBERTURA DE QUADRA POLIESPORTIVA - EMEF LUIZ TENÓRIO DE BRITO</t>
  </si>
  <si>
    <t>1390 - MANUTENÇÃO E COBERTURA DE QUADRA POLIESPORTIVA - EMEF PAULO COLOMBO</t>
  </si>
  <si>
    <t>1750 - E250 - CONSTRUÇÃO DE GALPÃO PARA USO CULTURAL E ESPORTIVO NA EMEF DR. SÓCRATES BRASILEIRO SAMPAIO DE SOUZA VIEIRA DE OLIVEIRA</t>
  </si>
  <si>
    <t>3026 - ACESSO A EDUCAÇÃO E QUALIDADE DO ENSINO - FORMAÇÃO, AVALIAÇÃO E APRIMORAMENTO DO ENSINO</t>
  </si>
  <si>
    <t>2807 - ALFABETIZAÇÃO NA IDADE CERTA</t>
  </si>
  <si>
    <t>2816 - FORNECIMENTO DE UNIFORMES E MATERIAL ESCOLAR-ENSINO FUNDAMENTAL</t>
  </si>
  <si>
    <t>2826 - MANUTENÇÃO E OPERAÇÃO DE UNIDADES EDUCACIONAIS - ESCOLA MUNICIPAL DE ENSINO FUNDAMENTAL (EMEF)</t>
  </si>
  <si>
    <t>2841 - TRANSFERÊNCIA DE RECURSOS FINANCEIROS PARA AS UNIDADES EDUCACIONAIS - ENSINO FUNDAMENTAL</t>
  </si>
  <si>
    <t>2850 - TRANSPORTE ESCOLAR - ENSINO FUNDAMENTAL</t>
  </si>
  <si>
    <t>2857 - REMUNERAÇÃO DOS PROFISSIONAIS DO MAGISTÉRIO - ENSINO FUNDAMENTAL</t>
  </si>
  <si>
    <t>2879 - CONSERVAÇÃO E MANUTENÇÃO DE SEGUNDO ESCALÃO DE UNIDADES EDUCACIONAIS - ENSINO FUNDAMENTAL</t>
  </si>
  <si>
    <t>3365 - CONSTRUÇÃO DE ESCOLA MUNICIPAL DE ENSINO FUNDAMENTAL (EMEF)</t>
  </si>
  <si>
    <t>3366 - AMPLIAÇÃO, REFORMA E REQUALIFICAÇÃO DE ESCOLA MUNICIPAL DE ENSINO FUNDAMENTAL (EMEF)</t>
  </si>
  <si>
    <t>6166 - PROGRAMA DE GARANTIA DE RENDA FAMILIAR MÍNIMA</t>
  </si>
  <si>
    <t>362 - ENSINO MÉDIO</t>
  </si>
  <si>
    <t>2883 - MANUTENÇÃO E OPERAÇÃO DE UNIDADES EDUCACIONAIS - ESCOLA MUNICIPAL DE EDUCAÇÃO FUNDAMENTAL E MÉDIO (EMEFM)</t>
  </si>
  <si>
    <t>363 - ENSINO PROFISSIONAL</t>
  </si>
  <si>
    <t>1303 - E3779 - IMPLANTAÇÃO DE ESCOLA TÉCNICA PARELHEIROS - AGROLOGIA E TURISMO - EM ÁREA PÚBLICA DA ESTRADA DA COLÔNIA - PARELHEIROS</t>
  </si>
  <si>
    <t>2882 - MANUTENÇÃO E OPERAÇÃO DE UNIDADES EDUCACIONAIS - CENTRO MUNICIPAL DE CAPACITAÇÃO E TREINAMENTO (CMCT)</t>
  </si>
  <si>
    <t>365 - EDUCAÇÃO INFANTIL</t>
  </si>
  <si>
    <t>1293 - E3705 - EMEI MARIZA RICCA XIMENES - COLOCAÇÃO DE ALAMBRADO OU GRADE NO MURO DA EMEI</t>
  </si>
  <si>
    <t>1294 - E3711 - REFORMA DA EMEI MARIA DE LOURDES COUTINHO</t>
  </si>
  <si>
    <t>1295 - E3712 - PINTURA DA EMEI CONJUNTO HABITACIONAL SÃO FRANCISCO POR DENTRO E POR FORA, CONSTRUÇÃO E REFORMA DE COBERTURA NA ENTRADA DAS CRIANÇAS E DA QUADRA</t>
  </si>
  <si>
    <t>1298 - E3727 - REFORMAS DA QUADRA DA EMEI ADEVALDO DE MORAES</t>
  </si>
  <si>
    <t>1307 - E3858 - IMPLANTAÇÃO DE CENTRO DE EDUCAÇÃO INFANTIL - CEI NO BAIRRO NOVA AMÉRICA - PARELHEIROS</t>
  </si>
  <si>
    <t>1308 - E3859 - CONSTRUÇÃO/IMPLANTAÇÃO DE CEI - CENTRO DE EDUCAÇÃO INFANTIL NO BAIRRO DA BARRAGEM, EM PARELHEIROS</t>
  </si>
  <si>
    <t>1310 - E3591 - REFORMA - EMEI ANGENOR DE OLIVEIRA CARTOLA</t>
  </si>
  <si>
    <t>1311 - E3595 - PROJETO DE REVITALIZAÇÃO DA ÁREA EXTERNA DA UNIDADE COM A CONSTRUÇÃO DE "ATELIÊ A CÉU ABERTO" MULTIUSO E UM DECK LÚDICO - EMEI ANGENOR DE OLIVEIRA CARTOLA</t>
  </si>
  <si>
    <t>1419 - CONTRUÇÃO DE CEI NO JARDIM SANTO ANDRÉ - SÃO MATEUS</t>
  </si>
  <si>
    <t>2815 - FORNECIMENTO DE UNIFORMES E MATERIAL ESCOLAR-EDUCAÇÃO INFANTIL</t>
  </si>
  <si>
    <t>2824 - MANUTENÇÃO E OPERAÇÃO DE UNIDADES EDUCACIONAIS - EDUCAÇÃO INDÍGENA</t>
  </si>
  <si>
    <t>2828 - MANUTENÇÃO E OPERAÇÃO DA REDE PARCEIRA - CENTRO DE EDUCAÇÃO INFANTIL (CEI)</t>
  </si>
  <si>
    <t>2840 - TRANSFERÊNCIA DE RECURSOS FINANCEIROS PARA AS UNIDADES EDUCACIONAIS - EDUCAÇÃO INFANTIL</t>
  </si>
  <si>
    <t>2849 - TRANSPORTE ESCOLAR - EDUCAÇÃO INFANTIL</t>
  </si>
  <si>
    <t>2856 - REMUNERAÇÃO DOS PROFISSIONAIS DO MAGISTÉRIO - CENTRO DE EDUCAÇÃO INFANTIL (CEI)</t>
  </si>
  <si>
    <t>2858 - REMUNERAÇÃO DOS PROFISSIONAIS DO MAGISTÉRIO - ESCOLA MUNICIPAL DE EDUCAÇÃO INFANTIL (EMEI)</t>
  </si>
  <si>
    <t>2874 - RECURSOS DO FUNDO NACIONAL PARA O DESENVOLVIMENTO DA EDUCAÇÃO - EDUCAÇÃO INFANTIL</t>
  </si>
  <si>
    <t>2876 - MANUTENÇÃO E OPERAÇÃO DE CENTROS MUNICIPAIS DE EDUCAÇÃO INFANTIL(CEMEI)</t>
  </si>
  <si>
    <t>2877 - REMUNERAÇÃO DOS PROFISSIONAIS DO MAGISTÉRIO - CENTRO MUNICIPAL DE EDUCAÇÃO INFANTIL( CEMEI)</t>
  </si>
  <si>
    <t>2878 - CONSERVAÇÃO E MANUTENÇÃO DE SEGUNDO ESCALÃO DE UNIDADES EDUCACIONAIS- EDUCAÇÃO INFANTIL</t>
  </si>
  <si>
    <t>2886 - BOLSA PRIMEIRA INFÂNCIA</t>
  </si>
  <si>
    <t>3359 - CONSTRUÇÃO DE CENTROS DE EDUCAÇÃO INFANTIL - CEI</t>
  </si>
  <si>
    <t>3360 - AMPLIAÇÃO,REFORMA E REQUALIFICAÇÃO DE CENTROS DE EDUCAÇÃO INFANTIL (CEI)</t>
  </si>
  <si>
    <t>3361 - CONSTRUÇÃO DE ESCOLAS MUNICIPAIS DE EDUCAÇÃO INFANTIL (EMEI)</t>
  </si>
  <si>
    <t>3362 - AMPLIAÇÃO, REFORMA E REQUALIFICAÇÃO DE ESCOLAS MUNICIPAIS DE EDUCAÇÃO INFANTIL (EMEI)</t>
  </si>
  <si>
    <t>4360 - MANUTENÇÃO E OPERAÇÃO DE CENTROS DE EDUCAÇÃO INFANTIL (CEI)</t>
  </si>
  <si>
    <t>4362 - MANUTENÇÃO E OPERAÇÃO DE ESCOLAS MUNICIPAIS DE EDUCAÇÃO INFANTIL (EMEI)</t>
  </si>
  <si>
    <t>366 - EDUCAÇÃO DE JOVENS E ADULTOS</t>
  </si>
  <si>
    <t>2823 - MANUTENÇÃO E OPERAÇÃO DE UNIDADES EDUCACIONAIS - CENTRO INTEGRADO DE JOVENS E ADULTOS (CIEJA)</t>
  </si>
  <si>
    <t>2829 - MANUTENÇÃO E OPERAÇÃO DA REDE PARCEIRA - ALFABETIZAÇÃO DE JOVENS E ADULTOS</t>
  </si>
  <si>
    <t>8083 - BOLSA-TRABALHO</t>
  </si>
  <si>
    <t>SMDET</t>
  </si>
  <si>
    <t>367 - EDUCAÇÃO ESPECIAL</t>
  </si>
  <si>
    <t>1292 - E3689 - CONTRATAÇÃO DE QUADROS ESPECIALIZADOS PARA O ATENDIMENTO PEDAGÓGICO E ESCOLAR DAS PESSOAS COM DEFICIÊNCIA DOS PROGRAMAS DE INCLUSÃO DA REDE MUNICIPAL</t>
  </si>
  <si>
    <t>2821 - MANUTENÇÃO E OPERAÇÃO DA REDE PARCEIRA - EDUCAÇÃO ESPECIAL</t>
  </si>
  <si>
    <t>2827 - MANUTENÇÃO E OPERAÇÃO DE UNIDADES EDUCACIONAIS - ESCOLA MUNICIPAL DE EDUCAÇÃO BILÍNGUE PARA SURDOS (EMEBS)</t>
  </si>
  <si>
    <t>2848 - TRANSPORTE ESCOLAR - EDUCAÇÃO ESPECIAL</t>
  </si>
  <si>
    <t>2861 - AÇÕES DE APOIO À EDUCAÇÃO ESPECIAL - PROGRAMA INCLUI</t>
  </si>
  <si>
    <t>368 - EDUCAÇÃO BÁSICA</t>
  </si>
  <si>
    <t>1290 - E3860 - IMPLANTAÇÃO DE FAB-LAB (PEQUENA OFICINA COM EQUIPAMENTOS COMPUTADORIZADOS) NOS ESPAÇOS DOS CENTROS EDUCACIONAL UNIFICADOS - CEUS</t>
  </si>
  <si>
    <t>1301 - E1901 - DESENVOLVIMENTO DE PROJETOS EDUCATIVOS</t>
  </si>
  <si>
    <t>1304 - E3796 - CONSTRUÇÃO E IMPLANTAÇÃO DE CEU CIDADE ADEMAR EM ÁREA DECLARADA DE UTILIDADE PÚBLICA PELO DECRETO 57287/2016 - CLUBE DA CAIXA</t>
  </si>
  <si>
    <t>1306 - E3844 - CEU AMERICANÓPOLIS - CONSTRUÇÃO EM ÁREA A SER DEFINIDA - SUBPREFEITURA DE CIDADE ADEMAR</t>
  </si>
  <si>
    <t>1403 - AQUISIÇÃO DE EQUIPAMENTOS - CEU VILA DO SOL</t>
  </si>
  <si>
    <t>1404 - REFORMA E REQUALIFICAÇÃO DO TEATRO - CEU VILA DO SOL</t>
  </si>
  <si>
    <t>1405 - IMPLANTAÇÃO DE PISTA DE SKATE - CEU VILA DO SOL</t>
  </si>
  <si>
    <t>1415 - REQUALIFICAÇÃO E REFORMA DO TEATRO DO CEU CASA BLANCA</t>
  </si>
  <si>
    <t>1416 - REQUALIFICAÇÃO E REFORMA DO TEATRO DO CEU CAPÃO REDONDO</t>
  </si>
  <si>
    <t>1417 - REQUALIFICAÇÃO E REFORMA DO TEATRO DO CEU GUARAPIRANGA</t>
  </si>
  <si>
    <t>1418 - REQUALIFICAÇÃO E REFORMA DO TEATRO DO CEU FEITIÇO DA VILA</t>
  </si>
  <si>
    <t>1753 - E285 - COBERTURA PARA ESPAÇOS PEDAGÓGICOS E DE MOBILIDADE/ACESSIBILIDADE DA EMEI PROFESSORA MARIA THEREZA FUMAGALLI</t>
  </si>
  <si>
    <t>2016 - MANUTENÇÃO DE PISCINA - CEU VILA DO SOL</t>
  </si>
  <si>
    <t>2830 - CONSERVAÇÃO E MANUTENÇÃO DE SEGUNDO ESCALÃO DE UNIDADES EDUCACIONAIS - CEU</t>
  </si>
  <si>
    <t>2831 - AÇÕES E MATERIAIS DE APOIO DIDÁTICO-PEDAGÓGICO EDUCACIONAL</t>
  </si>
  <si>
    <t>2839 - TRANSFERÊNCIA DE RECURSOS FINANCEIROS PARA AS UNIDADES EDUCACIONAIS - CENTRO EDUCACIONAL UNIFICADO (CEU)</t>
  </si>
  <si>
    <t>2872 - EVENTOS EDUCACIONAIS, CULTURAIS E ESPORTIVOS NOS CENTROS EDUCACIONAIS UNIFICADOS</t>
  </si>
  <si>
    <t>2884 - ATUALIZAÇÃO DO CURRÍCULO DA REDE MUNICIPAL DE ENSINO</t>
  </si>
  <si>
    <t>2885 - SISTEMA DE AVALIAÇÃO ESCOLAR DOS ALUNOS DA REDE MUNICIPAL DE ENSINO</t>
  </si>
  <si>
    <t>3363 - CONSTRUÇÃO DE CENTROS EDUCACIONAIS UNIFICADOS (CEU)</t>
  </si>
  <si>
    <t>3364 - AMPLIAÇÃO, REFORMA E REQUALIFICAÇÃO DE CENTROS EDUCACIONAIS UNIFICADOS (CEU)</t>
  </si>
  <si>
    <t>3660 - COOPERAÇÃO TÉCNICA INTERNACIONAL</t>
  </si>
  <si>
    <t>4303 - AÇÕES DE EDUCAÇÃO INTEGRAL</t>
  </si>
  <si>
    <t>4364 - MANUTENÇÃO E OPERAÇÃO DE CENTROS EDUCACIONAIS UNIFICADOS (CEU)</t>
  </si>
  <si>
    <t xml:space="preserve">TOTAL </t>
  </si>
  <si>
    <t xml:space="preserve">Sum of Orçamento LOA_OCA (a) </t>
  </si>
  <si>
    <t xml:space="preserve">Sum of Empenhado </t>
  </si>
  <si>
    <t>Sum of Empenhado_OCA (b)</t>
  </si>
  <si>
    <t xml:space="preserve">Sum of Liquidado </t>
  </si>
  <si>
    <t>Sum of Liquidado_OCA (c)</t>
  </si>
  <si>
    <t>Sum of Orçamento (LOA)</t>
  </si>
  <si>
    <t xml:space="preserve">Sum of Orçamento LOA_OPI (a) </t>
  </si>
  <si>
    <t>Sum of Empenhado_OPI (b)</t>
  </si>
  <si>
    <t>Sum of Liquidado_OPI (c)</t>
  </si>
  <si>
    <t>13 - CULTURA</t>
  </si>
  <si>
    <t>SMC</t>
  </si>
  <si>
    <t>FTMSP</t>
  </si>
  <si>
    <t>FUNPATRI</t>
  </si>
  <si>
    <t>FUNCAP</t>
  </si>
  <si>
    <t>FUNDURB</t>
  </si>
  <si>
    <t>392 - DIFUSÃO CULTURAL</t>
  </si>
  <si>
    <t>SUB-JT</t>
  </si>
  <si>
    <t>SUB-MG</t>
  </si>
  <si>
    <t>SUB-BT</t>
  </si>
  <si>
    <t>SUB-CL</t>
  </si>
  <si>
    <t>SUB-MP</t>
  </si>
  <si>
    <t>1177 - E3642 - REALIZAÇÃO DA 43º MOSTRA INTERNACIONAL DE CINEMA</t>
  </si>
  <si>
    <t>1178 - E3643 - MEMÓRIA HECTOR BABENCO - RESTAURO E DIGITALIZAÇÃO DA OBRA CINEMATOGRAFIA DO CINEASTA</t>
  </si>
  <si>
    <t>1179 - E3646 - REALIZAÇÃO DO FESTIVAL IN EDIT - FESTIVAL DE DOCUMENTÁRIOS MUSICAIS PELO MATILHA CULTURAL</t>
  </si>
  <si>
    <t>1180 - E3651 - REFORMA DO ELEVADOR DA BIBLIOTECA MUNICIPAL MARIO SCHEMBERG - RUA CATÃO, 611 - VILA ROMANA - SÃO PAULO</t>
  </si>
  <si>
    <t>1181 - E3652 - REALIZAÇÃO DE ATIVIDADES SÓCIO CULTURAIS.</t>
  </si>
  <si>
    <t>1182 - E3658 - PROGRAMA PEDAGOGIA HIP HOP</t>
  </si>
  <si>
    <t>1186 - E1889 - DESENVOLVIMENTO DE PROJETOS CULTURAIS</t>
  </si>
  <si>
    <t>1188 - E2227 - RECURSOS PARA SECRETARIA MUNICIPAL DE CULTURA</t>
  </si>
  <si>
    <t>1192 - E2794 - BIBLIOTECA THALES CASTANHO DE ANDRADE - REFORMA COM PINTURA - RUA DR. ARTHUR FARJADO, 447 - FREGUESIA DO Ó</t>
  </si>
  <si>
    <t>1195 - E2803 - EVENTOS NA CIDADE CONTRATAÇÃO DE ARTISTAS E PROJETOS CULTURAIS</t>
  </si>
  <si>
    <t>1196 - E247 - PROMOÇÃO DA CULTURA E DA CIDADANIA</t>
  </si>
  <si>
    <t>1197 - E2155 - REALIZAÇÃO DO EVENTO "30 ANOS SEM RAUL SEIXAS" NO DIA 21 DE SETEMBRO DE 2018 - AUTÓDROMO DE INTERLAGOS</t>
  </si>
  <si>
    <t>1198 - E2184 - PUBLICAÇÃO DO LIVRO BOCADA FORTE - 20 ANOS</t>
  </si>
  <si>
    <t>1199 - E2185 - REALIZAÇÃO DO EVENTO EXPRESSÕES SONORAS DA ZONA SUL</t>
  </si>
  <si>
    <t>1200 - E2187 - REALIZAÇÃO DO PROJETO VIOLAS EM CANTORIAS - DIÁLOGOS MUSICAIS</t>
  </si>
  <si>
    <t>1201 - E940 - REALIZAÇÃO DO PROJETO "O CIRCO CHEGOU", A SER REALIZADO PELA ASSOCIAÇÃO RAZO DA CATARINA - CNPJ 08.354.028/0001-39</t>
  </si>
  <si>
    <t>1202 - E944 - EVENTOS DA CIDADE DE SÃO PAULO</t>
  </si>
  <si>
    <t>1203 - E723 - REALIZAÇÃO DO PORTUGAL FEST</t>
  </si>
  <si>
    <t>1204 - E728 - REALIZAÇÃO DO EVENTO "BROOKLIN FEST"</t>
  </si>
  <si>
    <t>1212 - E1595 - CONTRATAÇÕES ARTÍSTICAS PARA REALIZAÇÃO DA 18ª FESTA DE NOSSA SENHORA APARECIDA, AS MARGENS DA REPRESA BILLINGS, LEI 15.241/2010 E DO 2º FESTIVAL DE VIOLEIROS DO CANGAÍBA, NO TEATRO FLÁVIO IMPÉRIO</t>
  </si>
  <si>
    <t>1215 - E1635 - CONTRATAÇÃO ARTÍSTICA PARA REALIZAÇÃO DOS EVENTOS: MAIFEST 2019, FESTA ALEMÃ E XXV BROOKLINFEST 2019, DIVERSÃO &amp; CULTURA ALEMÃ - O EVENTO MULTICULTURAL DE SÃO PAULO, LEI 14.485/2007</t>
  </si>
  <si>
    <t>1217 - E1657 - CONTRATAÇÕES ARTÍSTICAS PARA REALIZAÇÃO DE EVENTOS 15º SANTO ANTÔNIO DA CHÁCARA, UMA FESTA PARA TODAS AS NAÇÕES LEI 15.109/2010, 7ª FEIRA CULTURAL DO JABAQUARA, FEIRA DE ARTES E GASTRONOMIA.</t>
  </si>
  <si>
    <t>1222 - E1674 - CONTRATAÇÕES ARTÍSTICAS PARA REALIZAÇÃO DE EVENTOS: 26ª FESTA DAS NAÇÕES NO CANGAÍBA, LEI 15.927/2013, E FESTA JUNINA NO CANGAÍBA, LEI 16.038/2014</t>
  </si>
  <si>
    <t>1232 - E2210 - CUSTEIO E DESENVOLVIMENTO DO PROJETO OFICINA DE EDUCAÇÃO MUSICAL "MADÁ - A COLECIONADORA DE SONS"</t>
  </si>
  <si>
    <t>1234 - E2211 - CUSTEIO DE PROJETO CULTURAL - TRIBUTO AO SAMBA PAULISTANO</t>
  </si>
  <si>
    <t>1235 - E2213 - CUSTEIO DE PROJETO SOCIOCULTURAL "AMOR SEM IGUAL" - INSTITUTO EKBALLOIN</t>
  </si>
  <si>
    <t>1236 - E2217 - CUSTEIO DE PROJETO SOCIOCULTURAL DE DESENVOLVIMENTO E APRENDIZADO DA MUSICA CLÁSSICA - ASSOCIAÇÃO MUSICAL JAHN SORHEIN</t>
  </si>
  <si>
    <t>1242 - E1342 - REALIZAÇÃO DO FESTIVAL DE PINHEIROS</t>
  </si>
  <si>
    <t>1243 - E1393 - FESTIVAL DE GRAFITTI - BECO DO BATMAN</t>
  </si>
  <si>
    <t>1246 - E3760 - CASA DE CULTURA EM CIDADE ADEMAR - CONSTRUÇÃO E IMPLANTAÇÃO NA RUA DURVAL PINTO FERREIRA, 820 - JARDIM ITACOLOMI</t>
  </si>
  <si>
    <t>1251 - E894 - REALIZAÇÃO DE EVENTOS CULTURAIS NA CIDADE DE SÃO PAULO</t>
  </si>
  <si>
    <t>1252 - E895 - REALIZAÇÃO DE EVENTO GOSPEL NO BAIRRO DE PIRITUBA NA CIDADE DE SÃO PAULO</t>
  </si>
  <si>
    <t>1253 - E1542 - PROJETO DE MÚSICA DO GRÊMIO RECREATIVO CULTURAL E BENEFICENTE DA ESCOLA DE SAMBA "EM CIMA DA HORA PAULISTANA"</t>
  </si>
  <si>
    <t>1255 - E1563 - PROGRAMAÇÃO CULTURAL</t>
  </si>
  <si>
    <t>1258 - E3598 - REALIZAÇÃO DE ATIVIDADES PELO BLOCO ILU OBA DE MIN</t>
  </si>
  <si>
    <t>1259 - E3617 - EVENTO EM HOMENAGEM AO RAUL SEIXAS</t>
  </si>
  <si>
    <t>1260 - E3621 - REALIZAÇÃO DO EVENTO EM COMEMORAÇÃO AO DIA DA MUSICA ELETRONICA</t>
  </si>
  <si>
    <t>1261 - E3622 - EVENTO COM A POPULAÇÃO EM SITUAÇÃO DE RUA</t>
  </si>
  <si>
    <t>1262 - E3624 - EVENTO - 7º EDIÇÃO ENCONTRO CULTURAL CATIMBÓ LAPEANO</t>
  </si>
  <si>
    <t>1263 - E3626 - PROJETO SOCIAL NA REGIÃO DA BELA VISTA</t>
  </si>
  <si>
    <t>1265 - E3634 - INTERVENÇÕES ARTÍSTICAS NA REGIÃO DA LAPA</t>
  </si>
  <si>
    <t>1266 - E3637 - DIA MUNICIPAL DO ROCK</t>
  </si>
  <si>
    <t>1267 - E6285 - EVENTOS DIVERSOS A SEREM REALIZADOS PELA SECRETARIA MUNICIPAL DA CULTURA</t>
  </si>
  <si>
    <t>1268 - E112 - SUBVENÇÃO E CONTRIBUIÇÕES A ENTIDADES CULTURAIS</t>
  </si>
  <si>
    <t>1270 - E1281 - FORMAÇÃO DE ESPECTADORES - TEATRO INDEPENDENTE COMUNNE</t>
  </si>
  <si>
    <t>1271 - E1282 - PROJETO CULTURA DO LIXO</t>
  </si>
  <si>
    <t>1317 - E3619 - PROJETO GRAFITE - AÇÕES CULTURAIS NA REGIÃO DA LAPA</t>
  </si>
  <si>
    <t>SUB-LA</t>
  </si>
  <si>
    <t>1318 - E3625 - INTERVENÇÕES ARTÍSTICAS E CULTURAIS</t>
  </si>
  <si>
    <t>1376 - E926 - CONTRATAÇÃO DE ARTISTAS E ESTRUTURA PARA A REALIZAÇÃO DA FESTA DE XIQUE XIQUE EM SÃO MIGUEL PAULISTA NA CIDADE DE SÃO PAULO - SUBPREFEITURA SÃO MIGUEL PAULISTA</t>
  </si>
  <si>
    <t>1409 - EVENTOS CULTURAIS NO MUNICÍPIO DE SÃO PAULO</t>
  </si>
  <si>
    <t>1544 - E2896 - COMEMORAÇÃO DO ANIVERSÁRIO DE CIDADE TIRADENTES COM A REALIZAÇÃO DE EVENTOS ESPORTIVOS, CULTURAIS E DESFILE CÍVICO NO DIA 21 DE ABRIL DE 2019, NO ÂMBITO DA SUBPREFEITURA DE CIDADE TIRADENTES</t>
  </si>
  <si>
    <t>SUB-CT</t>
  </si>
  <si>
    <t>1545 - E2897 - REALIZAÇÃO DE EVENTO CULTURAL COMEMORATIVO NO SETOR INÁCIO MONTEIRO, NO ÂMBITO DA SUBPREFEITURA DE CIDADE TIRADENTES</t>
  </si>
  <si>
    <t>1563 - E1659 - REALIZAÇÃO DO EVENTO NOITE ODARA - HOMENAGENS DA FESTA POPULAR DE NOSSA SENHORA DO ROSÁRIO DA PENHA DE FRANÇA E SÃO BENEDITO DOS HOMENS PRETOS, LEI 14.382/2007</t>
  </si>
  <si>
    <t>SUB-PE</t>
  </si>
  <si>
    <t>1613 - E3825 - IMPLANTAÇÃO DO MUSEU DE CRATERA DE COLÔNIA (PAR)</t>
  </si>
  <si>
    <t>SUB-PA</t>
  </si>
  <si>
    <t>1614 - E3845 - CENTRO CULTURAL CIDADE ADEMAR - CONSTRUÇÃO E IMPLANTAÇÃO</t>
  </si>
  <si>
    <t>SUB-AD</t>
  </si>
  <si>
    <t>1623 - E3856 - CASA DE CULTURA DE PARELHEIROS - RECURSOS PARA MOBILIÁRIO E EQUIPAMENTOS</t>
  </si>
  <si>
    <t>1742 - E1411 - IMPLANTAÇÃO DE CASA DE CULTURA NO DISTRITO ANHANGUERA</t>
  </si>
  <si>
    <t>2002 - PROGRAMA MUNICIPAL DE FOMENTO E DIFUSÃO DO FORRÓ PÉ DE SERRA</t>
  </si>
  <si>
    <t>2004 - FOMENTO À MODA DE VIOLA CAIPIRA</t>
  </si>
  <si>
    <t>2005 - DIA MUNICIPAL DO ROCK</t>
  </si>
  <si>
    <t>2006 - SP INDÍGENA</t>
  </si>
  <si>
    <t>2007 - PROGRAMAÇÃO DE ATIVIDADES E EVENTOS DA CULTURA REGGAE</t>
  </si>
  <si>
    <t>SMT</t>
  </si>
  <si>
    <t>2025 - MANUTENÇÃO E OPERAÇÃO DA BIBLIOTECA MARIO DE ANDRADE</t>
  </si>
  <si>
    <t>2026 - PROGRAMAÇÃO ATIVIDADES CULTURAIS BIBLIOTECA MARIO DE ANDRADE</t>
  </si>
  <si>
    <t>2034 - CRIAÇÃO DA CASA DA CAPOEIRA</t>
  </si>
  <si>
    <t>2082 - E3707 - PROJETO SOCIOCULTURAL PARA A ONG QUE ATENDE CRIANÇA E JOVENS NO MORRO DA MACUMBA "REVIVER", PORTADORES DO CNPJ: 07899679/0001-41 R:JOÃO SCATAMACCHIA,696-VILA CAMPO GRANDE SÃO PAULO</t>
  </si>
  <si>
    <t>2084 - E3709 - PROJETO SOCIOCULTURAL PARA A CIA CUPUAÇU</t>
  </si>
  <si>
    <t>2085 - E3710 - PROJETO SOCIOCULTURAL PARA A ONG GUMBOOT - DANÇE</t>
  </si>
  <si>
    <t>2087 - E736 - AÇÕES VOLTADAS PARA PROJETOS CULTURAIS</t>
  </si>
  <si>
    <t>2088 - E2189 - REALIZAÇÃO DA 8ª MOSTRA ECOFALANTE DE CINEMA AMBIENTAL</t>
  </si>
  <si>
    <t>2089 - E720 - REALIZAÇÃO DA 43ª MOSTRA INTERNACIONAL DE CINEMA EM SÃO PAULO</t>
  </si>
  <si>
    <t>2090 - E1739 - APOIO A EVENTOS CULTURAIS DO MUNICÍPIO DE SÃO PAULO</t>
  </si>
  <si>
    <t>2094 - E3645 - FOMENTO À CULTURA</t>
  </si>
  <si>
    <t>2095 - E3648 - ATIVIDADE DE CULTURA E LAZER PARA A REGIÃO DA LAPA</t>
  </si>
  <si>
    <t>2097 - E1892 - ATIVIDADES CULTURAIS NA REGIÃO DE PIRITUBA/JARAGUÁ</t>
  </si>
  <si>
    <t>SUB-PJ</t>
  </si>
  <si>
    <t>SMTUR</t>
  </si>
  <si>
    <t>2117 - E697 - PROMOÇÃO DE CAMPANHAS E EVENTOS A SEREM REALIZADOS PELA SECRETARIA MUNICIPAL DE CULTURA</t>
  </si>
  <si>
    <t>2120 - E260 - LEI DE INCENTIVO ÀS COMUNIDADES DE SAMBA</t>
  </si>
  <si>
    <t>3401 - IMPLANTAÇÃO DE PONTOS E PONTÕES DE CULTURA - CULTURA VIVA</t>
  </si>
  <si>
    <t>3403 - AMPLIAÇÃO, REFORMA E REQUALIFICAÇÃO DE CASAS DE CULTURA</t>
  </si>
  <si>
    <t>4311 - EXECUÇÃO DO PROGRAMA PARA A VALORIZAÇÃO DE INICIATIVAS CULTURAIS</t>
  </si>
  <si>
    <t>5508 - CONSTRUÇÃO DE EQUIPAMENTOS CULTURAIS AIU VILA ANDRADE</t>
  </si>
  <si>
    <t>5519 - CONSTRUÇÃO DE EQUIPAMENTOS CULTURAIS AIU JURUBATUBA</t>
  </si>
  <si>
    <t>5531 - CONSTRUÇÃO DE  EQUIPAMENTOS CULTURAIS AIU INTERLAGOS</t>
  </si>
  <si>
    <t>5959 - CONSTRUÇÃO DE EQUIPAMENTOS CULTURAIS</t>
  </si>
  <si>
    <t>SMDU</t>
  </si>
  <si>
    <t>5960 - AMPLIAÇÃO, REFORMA E REQUALIFICAÇÃO DE EQUIPAMENTOS CULTURAIS</t>
  </si>
  <si>
    <t>6353 - POLÍTICAS DE PROMOÇÃO CULTURAL</t>
  </si>
  <si>
    <t>FEPAC</t>
  </si>
  <si>
    <t>6354 - PROGRAMAÇÃO DE ATIVIDADES CULTURAIS</t>
  </si>
  <si>
    <t>SUB-PR</t>
  </si>
  <si>
    <t>SUB-FB</t>
  </si>
  <si>
    <t>SUB-CV</t>
  </si>
  <si>
    <t>SUB-ST</t>
  </si>
  <si>
    <t>SUB-SÉ</t>
  </si>
  <si>
    <t>SUB-PI</t>
  </si>
  <si>
    <t>SUB-VM</t>
  </si>
  <si>
    <t>SUB-IP</t>
  </si>
  <si>
    <t>SUB-SA</t>
  </si>
  <si>
    <t>SUB-JA</t>
  </si>
  <si>
    <t>SUB-MB</t>
  </si>
  <si>
    <t>SUB-CS</t>
  </si>
  <si>
    <t>SUB-EM</t>
  </si>
  <si>
    <t>SUB-IT</t>
  </si>
  <si>
    <t>SUB-MO</t>
  </si>
  <si>
    <t>SUB-AF</t>
  </si>
  <si>
    <t>SUB-IQ</t>
  </si>
  <si>
    <t>SUB-G</t>
  </si>
  <si>
    <t>SUB-VP</t>
  </si>
  <si>
    <t>SUB-SM</t>
  </si>
  <si>
    <t>SUB-SB</t>
  </si>
  <si>
    <t>6355 - MANUTENÇÃO E OPERAÇÃO DE BIBLIOTECAS PÚBLICAS</t>
  </si>
  <si>
    <t>6356 - PROGRAMAÇÃO DE ATIVIDADES CULTURAIS NAS BIBLIOTECAS PÚBLICAS</t>
  </si>
  <si>
    <t>6357 - POLÍTICAS DE PROMOÇÃO CULTURAL NAS BIBLIOTECAS PÚBLICAS</t>
  </si>
  <si>
    <t>6358 - SUBVENÇÃO E CONTRIBUIÇÕES A ENTIDADES CULTURAIS</t>
  </si>
  <si>
    <t>6359 - FOMENTO ÀS LINGUAGENS ARTÍSTICAS</t>
  </si>
  <si>
    <t>6371 - ESCOLA MUNICIPAL DE EDUCAÇÃO ARTÍSTICA -EMIA</t>
  </si>
  <si>
    <t>6372 - OFICINA NOS EQUIPAMENTOS CULTURAIS</t>
  </si>
  <si>
    <t>6373 - PROGRAMA ALDEIAS</t>
  </si>
  <si>
    <t>6374 - PROGRAMA PIÁ</t>
  </si>
  <si>
    <t>6375 - PROGRAMA VOCACIONAL</t>
  </si>
  <si>
    <t>6377 - PROGRAMA DE GESTÃO CULTURAL COMUNITÁRIA DE ESPAÇOS</t>
  </si>
  <si>
    <t>6378 - CENTRO DE MEMÓRIA DO CIRCO</t>
  </si>
  <si>
    <t>6379 - CENTRO DE REFERÊNCIA DA DANÇA</t>
  </si>
  <si>
    <t>6380 - EDITAL REDES E RUAS</t>
  </si>
  <si>
    <t>6381 - LEI DE FOMENTO AO TEATRO</t>
  </si>
  <si>
    <t>6382 - LEI DE FOMENTO À DANÇA</t>
  </si>
  <si>
    <t>6383 - FOMENTO AO CIRCO/ EDITAL XAMEGO</t>
  </si>
  <si>
    <t>6385 - PRÊMIO ZÉ RENATO</t>
  </si>
  <si>
    <t>6386 - FOMENTO À MÚSICA</t>
  </si>
  <si>
    <t>6387 - FOMENTO À CULTURA DA PERIFERIA DE SÃO PAULO</t>
  </si>
  <si>
    <t>6388 - RÁDIOS COMUNITÁRIAS - LEI Nº 16.572/2016</t>
  </si>
  <si>
    <t>6390 - PROGRAMA MUNICIPAL DE APOIO A PROJETOS CULTURAIS (PRO-MAC)</t>
  </si>
  <si>
    <t>6434 - AÇÕES DE FORMAÇÃO DAS ESCOLAS DE MÚSICA E DANÇA DO THEATRO MUNICIPAL E DA PRAÇA DAS ARTES</t>
  </si>
  <si>
    <t>6438 - AÇÕES DE DIFUSÃO CULTURAL DO THEATRO MUNICIPAL - PROGRAMAÇÃO ARTÍSTICA</t>
  </si>
  <si>
    <t>6490 - AÇÕES DE DIFUSÃO CULTURAL DO THEATRO MUNICIPAL - GRUPOS ARTÍSTICOS, TÉCNICOS E ADMINISTRATIVOS</t>
  </si>
  <si>
    <t>6491 - AÇÕES DE DIFUSÃO CULTURAL DO THEATRO MUNICIPAL - PATRIMÔNIO</t>
  </si>
  <si>
    <t>6702 - POLÍTICAS DE AUDIOVISUAL</t>
  </si>
  <si>
    <t>6861 - REALIZAÇÃO DE PROJETOS CULTURAIS COM INCENTIVOS FISCAIS</t>
  </si>
  <si>
    <t>EGM</t>
  </si>
  <si>
    <t>6960 - MANUTENÇÃO E OPERAÇÃO DE EQUIPAMENTOS CULTURAIS</t>
  </si>
  <si>
    <t>695 - TURISMO</t>
  </si>
  <si>
    <t>1140 - E3615 - CONTRATAÇÃO DE SERVIÇOS E EQUIPAMENTOS PARA REALIZAÇÃO DE EVENTOS</t>
  </si>
  <si>
    <t>1150 - E1338 - REALIZAÇÃO DA COMEMORAÇÃO À PAIXÃO DE CRISTO NO BAIRRO DO SOL NASCENTE</t>
  </si>
  <si>
    <t>1176 - E1296 - REALIZAÇÃO DA 3ª TEMPORADA DO HACK IN SAMPA</t>
  </si>
  <si>
    <t>1272 - E1284 - FESTIVAL SATYRIANAS</t>
  </si>
  <si>
    <t>1427 - FESTA DAS NAÇÕES DO JD. NORONHA</t>
  </si>
  <si>
    <t>1865 - EVENTO FEIRA VOCACIONAL - SANTO AMARO</t>
  </si>
  <si>
    <t>2010 - MOSTRA ECOFALANTE DE CINEMA AMBIENTAL</t>
  </si>
  <si>
    <t>2049 - E2835 - EVENTOS DA CIDADE DE SÃO PAULO</t>
  </si>
  <si>
    <t>2054 - E2190 - REALIZAÇÃO DE EVENTOS NA CIDADE DE SÃO PAULO</t>
  </si>
  <si>
    <t>2066 - E1341 - REALIZAÇÃO DE EVENTOS NA CIDADE DE SÃO PAULO</t>
  </si>
  <si>
    <t>2068 - E3814 - REALIZAÇÃO DOS EVENTOS</t>
  </si>
  <si>
    <t>2116 - E696 - PROMOÇÃO DE CAMPANHAS E EVENTOS DE INTERESSE DO MUNICÍPIO</t>
  </si>
  <si>
    <t>2118 - PROMOÇÃO DE CAMPANHAS E EVENTOS DE INTERESSE DO MUNICÍPIO</t>
  </si>
  <si>
    <t>3015 - PROMOÇÃO DA CIDADE COMO CENTRO DE EVENTOS E DESTINO TURÍSTICO DE REFERÊNCIA GLOBAL</t>
  </si>
  <si>
    <t>PROTEÇÃO EM SITUAÇÃO DE RISCO</t>
  </si>
  <si>
    <t>14 - DIREITOS DA CIDADANIA</t>
  </si>
  <si>
    <t>SMPED</t>
  </si>
  <si>
    <t>8260 - DESCENTRALIZAÇÃO E MANUTENÇÃO DA OUVIDORIA DE DIREITOS HUMANOS</t>
  </si>
  <si>
    <t>1152 - E1401 - PROJETO PALCO - POLO CULTURAL EDUCAÇÃO E ARTE</t>
  </si>
  <si>
    <t>2062 - E2222 - CUSTEIO E DESENVOLVIMENTO DE PROGRAMAS A PESSOA COM DEFICIÊNCIA</t>
  </si>
  <si>
    <t>4323 - MANUTENÇÃO E OPERAÇÃO DA CENTRAL DE INTERPRETAÇÃO DE LIBRAS, INTÉRPRETES E GUIAS-INTÉRPRETES</t>
  </si>
  <si>
    <t>7110 - PROJETOS PARA INCLUSÃO DA PESSOA COM DEFICIÊNCIA</t>
  </si>
  <si>
    <t>3019 - PROMOÇÃO DE CRESCIMENTO ECONÔMICO E GERAÇÃO DE POSTOS DE TRABALHO E OPORTUNIDADES</t>
  </si>
  <si>
    <t>8088 - CAPACITAÇÃO, FORMAÇÃO E APERFEIÇOAMENTO DOS TRABALHADORES</t>
  </si>
  <si>
    <t>1166 - E3583 - CEDECA SAPOPEMBA</t>
  </si>
  <si>
    <t>1615 - E3846 - CONSELHO TUTELAR CIDADE ADEMAR - ADAPTAÇÃO E TRANSFERÊNCIA</t>
  </si>
  <si>
    <t>1626 - E3865 - CONSELHO TUTELAR DE PEDREIRA - ADAPTAÇÃO/TRANSFERÊNCIA</t>
  </si>
  <si>
    <t>2092 - E3627 - CONSELHOS TUTELARES</t>
  </si>
  <si>
    <t>2157 - ADMINISTRAÇÃO DOS CONSELHOS TUTELARES</t>
  </si>
  <si>
    <t>SMSUB</t>
  </si>
  <si>
    <t>2047 - E2231 - RECURSOS PARA POLÍTICAS VOLTADAS ÀS MULHERES.</t>
  </si>
  <si>
    <t>2048 - E2262 - POLÍTICAS, PROGRAMAS E AÇÕES PARA MULHERES</t>
  </si>
  <si>
    <t>2073 - E3587 - ATIVIDADES VOLTADAS PARA A PROMOÇÃO DIREITO DAS MULHERES</t>
  </si>
  <si>
    <t>4329 - POLÍTICAS, PROGRAMAS E AÇÕES PARA MULHERES</t>
  </si>
  <si>
    <t>1148 - E1744 - ELABORAÇÃO DE CARTILHAS PARA O PROJETO DE COMBATE À VIOLÊNCIA CONTRA A MULHER</t>
  </si>
  <si>
    <t>1162 - E3564 - PROJETOS VOLTADOS PARA INDÍGENAS</t>
  </si>
  <si>
    <t>1163 - E3565 - PROJETO ALDEIAS</t>
  </si>
  <si>
    <t>1164 - E3567 - MARCHA DE MULHERES NEGRAS</t>
  </si>
  <si>
    <t>1165 - E3572 - REALIZAÇÃO DE ROTEIROS QUE EVIDENCIAM A PRESENÇA E HISTÓRIA NEGRA NA CIDADE DE SÃO PAULO</t>
  </si>
  <si>
    <t>1168 - E3629 - COORD. DE POLITICAS PARA LGBTI</t>
  </si>
  <si>
    <t>1171 - E3630 - PROJETO ESCUTA TRANS - ATENDIMENTO PSICOLÓGICO</t>
  </si>
  <si>
    <t>1173 - E3632 - PRODUÇÃO DE CARTILHA INFORMATIVA PARA O DEPARTAMENTO DE DESAPARECIDOS E LOCALIZAÇÃO FAMILIAR</t>
  </si>
  <si>
    <t>1174 - E3633 - ATENDIMENTO TRANVERSAL</t>
  </si>
  <si>
    <t>1175 - E3638 - PROJETO PARA FORMAÇÃO NA TEMÁTICA LGBTI</t>
  </si>
  <si>
    <t>1285 - E108 - OBSERVATÓRIO DE PROTEÇÃO INTEGRAL À CRIANÇA E ADOLESCENTE - DESENVOLVER OS INDICADORES SOCIAIS E REALIZAR DIAGNÓSTICO PARA SUBSIDIAR O PLANO MUNICIPAL DE POLITICA PÚBLICA PARA CRIANÇA E ADOLESCENTE</t>
  </si>
  <si>
    <t>1287 - E123 - EXECUÇÃO DE EVENTOS POP RUA</t>
  </si>
  <si>
    <t>1312 - E3596 - BIBLIOTECA COMUNITÁRIA SANTO DIAS</t>
  </si>
  <si>
    <t>2030 - ESTATUTO DO PEDESTRE - LEI 16.673/17 - REFORMA E ACESSIBILIDADE EM PASSEIOS PÚBLICOS</t>
  </si>
  <si>
    <t>2031 - ESTATUTO DO PEDESTRE - LEI 16.673/17 - PEDESTRE SEGURO - INTERVENÇÃO EM VIAS E ÁREAS PÚBLICAS</t>
  </si>
  <si>
    <t>FMDT</t>
  </si>
  <si>
    <t>2051 - MANUTENÇÃO E OPERAÇÃO DE EQUIPAMENTOS PÚBLICOS VOLTADOS AO ATENDIMENTO DE IMIGRANTES</t>
  </si>
  <si>
    <t>2053 - MANUTENÇÃO E OPERAÇÃO DA CASA DA MULHER BRASILEIRA</t>
  </si>
  <si>
    <t>2061 - E1738 - POLÍTICAS PÚBLICAS DESTINADAS AO COMBATE À VIOLÊNCIA CONTRA A MULHER</t>
  </si>
  <si>
    <t>2071 - E3579 - ATIVIDADES VOLTADAS PARA A POPULAÇÃO LGBT</t>
  </si>
  <si>
    <t>2091 - E3647 - FOMENTO A CULTURA INDÍGENA</t>
  </si>
  <si>
    <t>2093 - E122 - POLITICAS PARA MULHERES - FORTALECIMENTO DA REDE DE ATENDIMENTO ÀS MULHERES</t>
  </si>
  <si>
    <t>FMDC</t>
  </si>
  <si>
    <t>2119 - E256 - DEFESA E PROMOÇÃO DE AÇÕES DE ASSISTÊNCIA JURÍDICA E PSICOSOCIAL E CAPACITAÇÃO PARA INTEGRAÇÃO DE IMIGRANTES E REFUGIADOS, EM ESPECIAL AOS VENEZUELANOS NA CIDADE DE SÃO PAULO</t>
  </si>
  <si>
    <t>2142 - POLÍTICAS, PROGRAMAS E AÇÕES PARA EDUCAÇÃO EM DIREITOS HUMANOS E PROMOÇÃO DO DIREITO À CIDADE</t>
  </si>
  <si>
    <t>3406 - IMPLEMENTAÇÃO DO SELO MUNICIPAL DE DIREITOS HUMANOS E DIVERSIDADE</t>
  </si>
  <si>
    <t>4317 - POLÍTICAS, PROGRAMAS E AÇÕES PARA A PROMOÇÃO DO DIREITO À MEMÓRIA E À VERDADE</t>
  </si>
  <si>
    <t>4319 - POLÍTICAS, PROGRAMAS E AÇÕES PARA A POPULAÇÃO LGBTI</t>
  </si>
  <si>
    <t>4321 - POLÍTICAS, PROGRAMAS E AÇÕES PARA A POPULAÇÃO EM SITUAÇÃO DE RUA</t>
  </si>
  <si>
    <t>4657 - AÇÕES DE EDUCAÇÃO DE TRÂNSITO</t>
  </si>
  <si>
    <t>8403 - POLÍTICAS, PROGRAMAS E AÇÕES DE PROMOÇÃO DA PARTICIPAÇÃO SOCIAL</t>
  </si>
  <si>
    <t>8411 - POLÍTICAS, PROGRAMAS E AÇÕES PARA IMIGRANTES E PROMOÇÃO AO TRABALHO DECENTE</t>
  </si>
  <si>
    <t>8414 - POLÍTICAS, PROGRAMAS E AÇÕES SOBRE ÁLCOOL E DROGAS</t>
  </si>
  <si>
    <t>8415 - MANUTENÇÃO E OPERAÇÃO DE EQUIPAMENTOS PÚBLICOS VOLTADOS À PROMOÇÃO DA IGUALDADE RACIAL</t>
  </si>
  <si>
    <t>8416 - MANUTENÇÃO E OPERAÇÃO DOS EQUIPAMENTOS PÚBLICOS VOLTADOS AO ATENDIMENTO DA POPULAÇÃO LGBTI</t>
  </si>
  <si>
    <t>8417 - POLÍTICAS,PROGRAMAS E AÇÕES PARA PROMOÇÃO DA IGUALDADE RACIAL</t>
  </si>
  <si>
    <t>8420 - POLÍTICAS, PROGRAMAS E AÇÕES PARA PESSOAS DESAPARECIDAS</t>
  </si>
  <si>
    <t>Orgão</t>
  </si>
  <si>
    <t>PROMOÇÃO DE VIDAS SAUDÁVEIS</t>
  </si>
  <si>
    <t>15 - URBANISMO</t>
  </si>
  <si>
    <t>451 - INFRA-ESTRUTURA URBANA</t>
  </si>
  <si>
    <t>1009 - E70 - CONSTRUÇÃO DE ARQUIBANCADA COM EXTENSÃO DO PISO SUPERIOR, SALÃO E REFORMA DA QUADRA E ÁREA ESPORTIVA DA RUA SANTO ANTONIO DO CÂNTARO - JARDIM DAS IMBUIAS</t>
  </si>
  <si>
    <t>1010 - E73 - CONSTRUÇÃO DE PISTA DE CAMINHADA NO JARDIM KIOTO</t>
  </si>
  <si>
    <t>1011 - E74 - CONSTRUÇÃO DE QUADRA ESPORTIVA E 2 SALAS COMUNITÁRIAS NA TRAVESSA LEON -JARDIM BEATRIZ</t>
  </si>
  <si>
    <t>1012 - E75 - COBERTURA DA QUADRA DA COMUNIDADE 19 - CIDADE DUTRA</t>
  </si>
  <si>
    <t>1016 - E77 - COBERTURA E ILUMINAÇÃO DA QUADRA DA RUA DOM PEDRO COM A RUA UNIVERSAL - CANTINHO DO CÉU</t>
  </si>
  <si>
    <t>1017 - E78 - CONSTRUÇÃO DE PISTA DE COOPER E ACADEMIA DE GINÁSTICA AO AR LIVRE NA RUA BENEDITO PEREIRA INÁCIO - JARDIM DOS MANACÁS</t>
  </si>
  <si>
    <t>1018 - E79 - ADAPTAÇÃO DE QUADRA DE CONCRETO E COBERTURA NA RUA SÃO BENTO DE COTOLENGO - JARDIM UNIVERSITÁRIO</t>
  </si>
  <si>
    <t>1019 - E80 - REFORMA DA SEDE COMUNITÁRIA DO JARDIM CLÍPPER</t>
  </si>
  <si>
    <t>1022 - E81 - COLOCAÇÃO DE ACADEMIA DE GINÁSTICA AO AR LIVRE E PLAYGROUND DE MADEIRA NA RUA DANIEL ALOMIA - JARDIM SIPRAMAR</t>
  </si>
  <si>
    <t>1023 - E82 - REFORMA DE ESCADÃO NA RUA SÃO PEDRO DE NOVA FRIBURGO - JARDIM UNIVERSITÁRIO</t>
  </si>
  <si>
    <t>1024 - E83 - REFORMA DA PRAÇA COM COLOCAÇÃO DE PLAYGROUND DE MADEIRA, APARELHO DE GINÁSTICA AO AR LIVRE, MESAS, BANCOS E PAISAGISMO NA RUA GUARACI TORRES - JARDIM SHANGRI-LA</t>
  </si>
  <si>
    <t>1025 - E84 - REFORMA DA PRAÇA COM COLOCAÇÃO DE PLAYGROUND, APARELHO DE GINÁSTICA AO AR LIVRE, MESAS, BANCOS E PAISAGISMO NA TRAVESSA DO CAMPINHO, EM FRENTE A IGREJA - JARDIM GAIVOTAS</t>
  </si>
  <si>
    <t>1026 - E86 - CONSTRUÇÃO DE ESCADA E ILUMINAÇÃO DE LED NO CAMPO DO SANTOS - RUA CELSO LARA BARBERIS - JARDIM SATÉLITE</t>
  </si>
  <si>
    <t>1027 - E87 - CONSTRUÇÃO DE PISTA DE CAMINHADA E COLOCAÇÃO DE PLAYGROUND DE MADEIRA NO JARDIM GRAÚNA</t>
  </si>
  <si>
    <t>1028 - E93 - COLOCAÇÃO DE PLAYGROUND E ACADEMIA DE GINÁSTICA AO AR LIVRE ATRÁS DA SEDE SOCIAL, LOCALIZADA NA RUA MONASTÉRIO - JARDIM MARABÁ</t>
  </si>
  <si>
    <t>1029 - E88 - REFORMA DA SEDE SOCIAL DA RUA SATURNINO LOPES DE MORAES - JARDIM REPÚBLICA</t>
  </si>
  <si>
    <t>1033 - E90 - CONSTRUÇÃO DE SEDE COMUNITÁRIA NA RUA MINISTRO JUNQUEIRA AYRES, 196 - IV CENTENÁRIO</t>
  </si>
  <si>
    <t>1034 - E91 - COBERTURA E ILUMINAÇÃO DE LED NA QUADRA DA RUA DOMINGOS RINALDELLI - CASTRO ALVES</t>
  </si>
  <si>
    <t>1035 - E92 - TROCA DO GRAMADO SINTÉTICO NO CAMPO DO JARDIM REAL</t>
  </si>
  <si>
    <t>1036 - E231 - CONSTRUÇÃO DE QUADRA ESPORTIVA NA PRAÇA DO JARDIM MIRNA</t>
  </si>
  <si>
    <t>1046 - E1335 - CONSTRUÇÃO DE VESTIÁRIO NA PRAÇA MARIA DE FÁTIMA ALVES</t>
  </si>
  <si>
    <t>1047 - E1344 - REVITALIZAÇÃO DE PRAÇA GENERAL FERNANDO VALENTE PAMPLONA COM IMPLANTAÇÃO DE PARCÃO - JD. SÃO BENTO</t>
  </si>
  <si>
    <t>1048 - E1347 - IMPLANTAÇÃO DE PAISAGISMO NA PRAÇA NOSSA SENHORA APARECIDA - JD. SÃO PAULO</t>
  </si>
  <si>
    <t>1049 - E1348 - REVITALIZAÇÃO DA PRAÇA DA RUA FREI DURÃO - IPIRANGA</t>
  </si>
  <si>
    <t>1052 - E1416 - REVITALIZAÇÃO DE PRAÇA - SUBPREFEITURA SÉ</t>
  </si>
  <si>
    <t>1053 - E1417 - REVITALIZAÇÃO DE PRAÇA - SUBPREFEITURA SANTO AMARO</t>
  </si>
  <si>
    <t>1054 - E1418 - REVITALIZAÇÃO DE PRAÇA - SUBPREFEITURA PINHEIROS</t>
  </si>
  <si>
    <t>1056 - E3763 - CONSERVAÇÃO E REQUALIFICAÇÃO DE PRAÇAS PÚBLICAS - CAPELA DO SOCORRO</t>
  </si>
  <si>
    <t>1060 - E3886 - PRAÇA ARTHUR PIQUEROBI DE AGUIAR WHITAKER - CIDADE DUTRA - INSTALAÇÃO DE PARCÃO E REVITALIZAÇÃO DA QUADRA</t>
  </si>
  <si>
    <t>1061 - E3889 - OBRAS DE REVITALIZAÇÃO - PRAÇA DO PASSA TEMPO - JARDIM SHANGRILA - DISTRITO DO GRAJAÚ</t>
  </si>
  <si>
    <t>1062 - E3890 - REVITALIZAÇÃO DA PRAÇA DANIEL JOSÉ TEIXEIRA - JARDIM COLONIAL - INSTALAÇÃO DE EQUIIPAMENTOS DE GINÁSTICA PARA TERCEIRA IDADE, PLAYGROUND, PARCÃO</t>
  </si>
  <si>
    <t>1063 - E3891 - PRAÇA RENNÊ ERNANI TOCCHETONN - JARDIM SUZANA - ADEQUAÇÃO DE PEQUENA CAPELA COM REDOMA COM GRADIL E JARDINAGEM E BANCOS DE CONCRETO</t>
  </si>
  <si>
    <t>1064 - E3898 - ADEQUAÇÃO DE PARCÃO NA PRAÇA WALDEMAR FRASSETO - PARQUE AMÉRICA</t>
  </si>
  <si>
    <t>1066 - E3903 - REFORMA NA PRAÇA DA CONFLUÊNCIA DAS RUAS JOSÉ AUGUSTO DE MACEDO E PASCOAL BERGAMINI, COM INSTALAÇÃO DE BANCOS, MESAS E PLAYGROUND</t>
  </si>
  <si>
    <t>1067 - E3908 - APARELHOS DE GINÁSTICA E PLAYGROUND PARA PRAÇA ANTONIO BENTO DE ANDRADE - CAMPO GRANDE</t>
  </si>
  <si>
    <t>1068 - E3909 - APARELHOS DE GINÁSTICA PARA PRAÇA NASCENTES DO RIO (SETOR 175 - QUADRA 169) - JARDIM COLONIAL - CIDADE DUTRA</t>
  </si>
  <si>
    <t>1069 - E3911 - APARELHOS DE GINÁSTICA E PLAYGROUND PARA PRAÇA GERALDO SYLVESTRE PACHECO - RUA PLÍNIO SCHIMIDT, 129-165 - JARDIM MARCEL</t>
  </si>
  <si>
    <t>1070 - E760 - REQUALIFICAÇÃO DA VIELA QUE LIGA A TRAVESSA BAREJOLA À TRAVESSA BELCORE, COM REFORMA DE ESCADARIAS, COLOCAÇÃO DE CORRIMÃO, DRENAGEM E CONCRETAGEM</t>
  </si>
  <si>
    <t>1071 - E761 - REQUALIFICAÇÃO DE ÁREA PÚBLICA MUNICIPAL, COM REFORMA DO CENTRO COMUNITÁRIO EXISTENTE NA RUA ORATÓRIO DE NATAL, 275</t>
  </si>
  <si>
    <t>1072 - E762 - REQUALIFICAÇÃO DE ÁREA PÚBLICA MUNICIPAL COM REFORMA DO CENTRO COMUNITÁRIO EXISTENTE NA RUA VISCONDE DO RIO GRANDE - SUBPREFEITURA DE M'BOI MIRIM</t>
  </si>
  <si>
    <t>1073 - E763 - REQUALIFICAÇÃO DE VIELA LOCALIZADA NA RUA JORGE MACEDO, SUBPREFEITURA DE M'BOI MIRIM, COM CONCRETAGEM E DRENAGEM</t>
  </si>
  <si>
    <t>1074 - E764 - REQUALIFICAÇÃO DA TRAVESSA JOSEFA DOMINGUES, COM IMPLANTAÇÃO DE GUIAS, SARJETAS, DRENAGEM, ASFALTO E QUALIFICAÇÃO DA PASSAGEM UM - SUBPREFEITURA DE CAMPO LIMPO</t>
  </si>
  <si>
    <t>1075 - E765 - REQUALIFICAÇÃO DE ÁREA MUNICIPAL COM OBRAS DE CONTENSÃO, DRENAGEM E IMPLANTAÇÃO DE DECK DE MADEIRA, NA RUA VITALINA GRASSMAN, JARDIM MONTE AZUL</t>
  </si>
  <si>
    <t>1076 - E766 - REQUALIFICAÇÃO DE VIELA QUE LIGA A RUA EXPEDITO DE OLIVEIRA SANTOS, 1035, À RUA ALTINO ALVES DE ABREU, 481, NO PARQUE SANTO ANTÔNIO - REFORMA DE ESCADARIA, CONCRETAGEM E COLOCAÇÃO DE CORRIMÃO - SUBPREFEITURA DE M'BOI MIRIM</t>
  </si>
  <si>
    <t>1077 - E767 - REQUALIFICAÇÃO DE ESCADÃO QUE LIGA A RUA CANDIDO JOSÉ XAVIER, ALTURA DO Nº 450, À RUA JOSE HAMILTON DA SILVA, 76B - CONCRETAGEM, DRENAGEM E COLOCAÇÃO DE CORRIMÃO</t>
  </si>
  <si>
    <t>1078 - E768 - IMPLANTAÇÃO DE GALPÃO TIPO BICICLETÁRIO DE 25M² EM EQUIPAMENTO PÚBLICO MUNICIPAL EXISTENTE NA RUA IRAPARA, 160 - PARAISÓPOLIS</t>
  </si>
  <si>
    <t>1079 - E769 - IMPLANTAÇÃO DE ATI, PLAYGROUND DE MADEIRA, BANCOS E COLOCAÇÃO DE ALAMBRADO COM MURETA COM CERCA DE 60CM DE ALTURA, EM TODO O PERÍMETRO DE ÁREA MUNICIPAL EXISTENTE NA RUA FERREIROPOLIS, ALTURA DO Nº 215, JARDIM VAZ DE LIMA</t>
  </si>
  <si>
    <t>1080 - E770 - IMPLANTAÇÃO DE CORRIMÃO EM VIELA EXISTENTE NA RUA ELIAS CASSIMIRO DOS SANTOS, AO LADO DO Nº 23, JD. SANTA BARBARA</t>
  </si>
  <si>
    <t>1081 - E771 - REQUALIFICAÇÃO DE VIELA COM IMPLANTAÇÃO DE CORRIMÃO, NA RUA FRANCISCO XAVIER DE SALES, 134, CHÁCARA SANTANA</t>
  </si>
  <si>
    <t>1085 - E775 - REQUALIFICAÇÃO DE ESPAÇO PÚBLICO COM REFORMA DE PASSEIO COM CIMENTO ESCOVADO, IMPLANTAÇÃO DE ATI, PLAYGROUND DE MADEIRA, BANCOS, MESINHAS DE JOGOS COM BANQUETAS E DOIS POSTES COM ILUMINAÇÃO PÚBLICA, SITUADO NA RUA MANOEL ALVES PASSOS, 41</t>
  </si>
  <si>
    <t>1086 - E776 - REQUALIFICAÇÃO DE VIELA QUE LIGA A RUA SALGUEIRO DO CAMPO, ALTURA DO Nº 19, ATÉ A RUA MACEDONIO FERNANDES, JD. IBIRAPUERA, COM CONCRETAGEM E COLOCAÇÃO DE CORRIMÃO</t>
  </si>
  <si>
    <t>1087 - E777 - IMPLANTAÇÃO DE ALAMBRADO, TRAVES E TELA DE NYLON EM MINI CAMPINHO EM ÁREA PÚBLICA MUNICIPAL, SITUADO NA RUA QUIMILI, 311 - SUBPREFEITURA DE M'BOI MIRIM</t>
  </si>
  <si>
    <t>1088 - E779 - INSTALAÇÃO DE CORRIMÃO EM ESCADARIA SITUADA NA AVENIDA MENOTTI LAUDISIO, 309 - SUBPREFEITURA DE PIRITUBA</t>
  </si>
  <si>
    <t>1089 - E780 - REQUALIFICAÇÃO DE ESCADÃO COM COLOCAÇÃO DE TUBOS PARA DRENAGEM DE ÁGUAS PLUVIAIS, ADEQUAÇÃO DOS DEGRAUS E COLOCAÇÃO DE CORRIMÃO EM VIELA LOCALIZADA NA RUA JOÃO GASPAR, ALTURA DO NO 797, JD. SÃO LUIZ</t>
  </si>
  <si>
    <t>1091 - E781 - INSTALAÇÃO DE BRINQUEDO COM TÚNEIS E ESCORREGADORES EM PLAYGROUND EXISTENTE M ÁREA MUNICIPAL NA RUA VITALINA GRASSMAMM</t>
  </si>
  <si>
    <t>1092 - E782 - REQUALIFICAÇÃO DE PRAÇA COM EXECUÇÃO DE PASSEIO COM CIMENTO ESCOVADO, BANCOS, MESAS DE JOGOS E ATI, EM ESPAÇO PÚBLICO MUNICIPAL EXISTENTE NO ENCONTRO DAS RUAS JOÃO COELHO BARBOSA E VICENTE SAVI, JARDIM SÃO LUIZ</t>
  </si>
  <si>
    <t>1093 - E6264 - REQUALIFICAÇÃO DA PRAÇA JOÃO FERNANDES CAMISA NOVA - M'BOI</t>
  </si>
  <si>
    <t>#N/D</t>
  </si>
  <si>
    <t>1101 - E6265 - REQUALIFICAÇÃO DA PRAÇA LOCALIZADA NA RUA MARIA ROSA GRECCO ROGATO, JD. IMBÉ, M'BOI</t>
  </si>
  <si>
    <t>1102 - E6266 - IMPLANTAÇÃO DE ÁREA DE LAZER E SOCIAL NO ESPAÇO PÚBLICO MUNICIPAL LOCALIZADO NA RUA ALOIS HABA - JD IMBÉ, M'BOI</t>
  </si>
  <si>
    <t>1103 - E6267 - REFORMA DA PRAÇA LOCALIZADA NA RUA DO BOMBEIRO (QUADRA), JD. CAPELA, M'BOI</t>
  </si>
  <si>
    <t>1104 - E6268 - REQUALIFICAÇÃO DA PRAÇA DR. MARIO SARAIVA DE ANDRADE - CHACARA SANTANA, M'BOI</t>
  </si>
  <si>
    <t>1105 - E6269 - REQUALIFICAÇÃO DO ESCADÃO LOCALIZADO ENTRE AS RUAS RINALDO DE HANDEL E SEVERINA DIAS ROCHA - CHACARA SANTANA, M'BOI</t>
  </si>
  <si>
    <t>1106 - E6270 - REQUALIFICAÇÃO DO CDC SÃO FRANCISCO, M'BOI</t>
  </si>
  <si>
    <t>1107 - E6271 - REQUALIFICAÇÃO DO ESCADÃO LOCALIZADO ENTRE A RUA HELENA MARIA DA SILVA E A RUA COMENDADOR MIGUEL MALUHY - JD GUARUJÁ, M'BOI</t>
  </si>
  <si>
    <t>1108 - E6273 - REQUALIFICAÇÃO E REFORMA DA PRAÇA MIGUEL DE JESUS CORREIA NO JD. SANTA LUCIA, M'BOI</t>
  </si>
  <si>
    <t>1110 - E6274 - REQUALIFICAÇÃO E REFORMA PRAÇA NA RUA MACARI GRANDE - JD. NAKAMURA, M'BOI</t>
  </si>
  <si>
    <t>1111 - E6275 - REQUALIFICAÇÃO E REFORMA DE PRAÇA LOCALIZADA NA RUA BENJAMIN COSIN - JD. VERA CRUZ, M'BOI</t>
  </si>
  <si>
    <t>1112 - E6276 - REQUALIFICAÇÃO E REFORMA DA PRAÇA NA RUA CANUTO LUIS NASCIMENTO - JD. CAPELINHA, M'BOI.</t>
  </si>
  <si>
    <t>1113 - E6277 - REQUALIFICAÇÃO E IMPLANTAÇÃO DE ÁREA SOCIAL E LAZER NO ESPAÇO PÚBLICO MUNICIPAL - LOCALIZADO NA RUA COMENDADOR ANTUNES DOS SANTOS - JD. VAZ DE LIMA, M'BOI</t>
  </si>
  <si>
    <t>1114 - E6278 - IMPLANTAÇÃO DE ÁREA DE LAZER E SOCIAL NO ESPAÇO PÚBLICO MUNICIPAL LOCALIZADO NA TRAVESSA PASSEIRA - COHAB ADVENTISTA, CL</t>
  </si>
  <si>
    <t>1115 - E6279 - IMPLANTAÇÃO DE ÁREA DE LAZER E SOCIAL NO ESPAÇO PÚBLICO LOCALIZADO NA RUA UNIÃO DOS MOVIMENTOS - JD SÃO BENTO, CL</t>
  </si>
  <si>
    <t>1116 - E6280 - REQUALIFICAÇÃO E REFORMA DO ESPAÇO PÚBLICO LOCALIZADO NA RUA CARDOSO MOREIRA 551 - JD OLINDA, CL</t>
  </si>
  <si>
    <t>1117 - E6281 - REQUALIFICAÇÃO E REFORMA DO ESCADÃO LOCALIZADO NA RUA FEITIÇO DA VILA ALTURA DO Nº 295 - VALO VELHO, CL</t>
  </si>
  <si>
    <t>1118 - E6282 - REQUALIFICAÇÃO DE ESPAÇO PÚBLICO LOCALIZADO NA RUA DA POLI - JD. BANDEIRANTES, M'BOI</t>
  </si>
  <si>
    <t>1119 - E6283 - REFORMA DE ESPAÇO PÚBLICO LOCALIZADO NA RUA MANOEL VIEIRA SARMENTO, 229 - CHÁCARA SANTANA, M'BOI</t>
  </si>
  <si>
    <t>1120 - E6284 - EXECUÇÃO DE DIVERSAS OBRAS PARA MELHORIAS DE BAIRROS NA REGIÃO DO JABAQUARA, CL</t>
  </si>
  <si>
    <t>1121 - E6286 - REVITALIZAÇÃO E REURBANIZAÇÃO DE VIELA EM ÁREA PÚBLICA LOCALIZADA ENTRE AS RUAS ARAPONGAS X ITACAMBIRA - VILA BRASILÂNDIA, SUB FB</t>
  </si>
  <si>
    <t>1122 - E6287 - REFORMA DE QUADRA ESPORTIVA COM REVITALIZAÇÃO DE ALAMBRADOS, PISO, TRAVES, EM ÁREA PÚBLICA - RUA JOÃO PEREIRA PORTO, EM FRENTE NR. 11, - FREGUESIA DO Ó, SUB FB</t>
  </si>
  <si>
    <t>1123 - E6288 - REFORMA DE ESCADÃO COM COLOCAÇÃO DE CORRIMÃO, NA RUA MATEUS NUNES DE SIQUEIRA X RUA JOAQUIM RESENDE - FREGUESIA DO Ó, SUB FB</t>
  </si>
  <si>
    <t>1124 - E1264 - CÓRREGO DINIZ - RUA FRANCISCO DE HOLANDA - CAMPO LIMPO</t>
  </si>
  <si>
    <t>1125 - E1265 - CONSTRUÇÃO DE MURO DE CONTENÇÃO EM MARGEM DE CÓRREGO - RUA JACQUES TIPINAMBA</t>
  </si>
  <si>
    <t>1126 - E1266 - EXECUÇÃO DE OBRA PARA CONTENÇÃO DE TALUDE - TRECHO DA QUADRA EMEF PROFª AMÉLIA RODRIGUES DE OLIVEIRA, RUA DOS MARIMBAS - VILA GUACURI</t>
  </si>
  <si>
    <t>1127 - E1267 - EXECUÇÃO DE OBRA PARA CONTENÇÃO NA RUA DARI BARCELOS</t>
  </si>
  <si>
    <t>1128 - E1268 - CONTENÇÃO DE MARGENS DO CÓRREGO LAJEADO ENTRE AS RUAS JOÃO BATISTA MAGLIO E A RUA JERÔNIMO BARBOSA DA SILVA</t>
  </si>
  <si>
    <t>1129 - E1269 - IMPLANTAÇÃO DE OBRA DE DRENAGEM E ESTABILIZAÇÃO DE TALUDES NO CÓRREGO DA RUA JOÃO CARLOS DE ARTHUR</t>
  </si>
  <si>
    <t>1130 - E1270 - IMPLANTAÇÃO DO PARQUE ATLÂNTICA - PARQUE ESPORTIVO AS MARGENS DA REPRESA GUARAPIRANGA - CAMPO DO GUARÁ</t>
  </si>
  <si>
    <t>1132 - E1271 - REVITALIZAÇÃO DE ÁREA PÚBLICA COM MELHORIAS DE ACESSIBILIDADE - IMPLANTAÇÃO DA CALÇADA CULTURAL DO GRAJAÚ - PISTA DE CAMINHADA INTEGRANDO PRAÇAS E A CAIXA D'ÁGUA DO BNH GRAJAÚ</t>
  </si>
  <si>
    <t>452 - SERVIÇOS URBANOS</t>
  </si>
  <si>
    <t>1169 - REFORMA E ACESSIBILIDADE EM PASSEIOS PÚBLICOS</t>
  </si>
  <si>
    <t>1170 - INTERVENÇÃO, URBANIZAÇÃO E MELHORIA DE BAIRROS - PLANO DE OBRAS DAS SUBPREFEITURAS</t>
  </si>
  <si>
    <t>1193 - OBRAS E SERVIÇOS NAS ÁREAS DE RISCOS GEOLÓGICOS</t>
  </si>
  <si>
    <t>FMSAI</t>
  </si>
  <si>
    <t>1241 - DESENVOLVIMENTO DE ESTUDOS, PROJETOS  E INSTRUMENTOS DE POLÍTICAS URBANAS</t>
  </si>
  <si>
    <t>1313 - E920 - REQUALIFICAÇÃO DE ESPAÇOS PÚBLICOS - CONSTRUÇÃO DE PINGUELA ENTRE AS RUA ÁGUAS CORRENTES E BASSANO DEL GRAPPA NO BAIRRO DE SÃO MATEUS - SUBPREFEITURA SÃO MATEUS</t>
  </si>
  <si>
    <t>1316 - E6289 - REFORMA EM PRAÇA COM REVITALIZAÇÃO DE BANCOS, MESAS, PISO, ILUMINAÇÃO, NA PRAÇA SANTA CLARA DE ASSIS, BAIRRO MORRO GRANDE - FREGUESIA DO Ó, SUB FREGUESIA/BRASILÂNDIA</t>
  </si>
  <si>
    <t>1319 - E3589 - REFORMA VIVEIRO BUTANTÃ II</t>
  </si>
  <si>
    <t>1320 - E1535 - REFORMA E INSTALAÇÃO DE APARELHOS DE GINÁSTICA PARA A 3ª IDADE E PLAYGROUND PARA CRIANÇAS NA PRAÇA NOVA OLINDA</t>
  </si>
  <si>
    <t>1321 - E1568 - MELHORIAS DE BAIRROS - SANTO AMARO</t>
  </si>
  <si>
    <t>1322 - E6307 - EXECUÇÃO DE DIVERSAS OBRAS PARA MELHORIAS DE BAIRROS NA REGIÃO DO JABAQUARA, JA</t>
  </si>
  <si>
    <t>1323 - E1537 - INSTALAÇÃO DE APARELHOS DE GINÁSTICA PARA A 3ª IDADE E PLAYGROUND PARA CRIANÇAS, NA PÇ PEDROS R DOS CORATIS, 167 - PQ SANTA AMÉLIA - SP - CIDADE ADEMAR</t>
  </si>
  <si>
    <t>1326 - E1539 - REFORMA DA VIELA LOCALIZADA NA ALTURA DO Nº 130 DA RUA DOS SABURUS, E INSTALAÇÃO DE APARELHOS DE GINÁSTICA PARA A 3ª IDADE E PLAYGROUND PARA CRIANÇAS E ALAMBRADO - PARQUE SANTA AMELIA - CIDADE ADEMAR</t>
  </si>
  <si>
    <t>1327 - E1540 - REVITALIZAÇÃO DO CAMPO DE FUTEBOL DA RUA PAULO DE SOUZA SANTOS, INSTALAÇÃO DE DE APARELHOS DE GINÁSTICA PARA A 3ª IDADE E PLAYGROUND PARA CRIANÇAS - CHÁCARA DO PILÃO</t>
  </si>
  <si>
    <t>1329 - E1561 - REVITALIZAÇÃO DA PRAÇA POLI ESPORTIVA BENJAMIM COSIN - JD. VERA CRUZ</t>
  </si>
  <si>
    <t>1330 - E1562 - REVITALIZAÇÃO DO ESCADÃO PROFESSOR LUCAS GUARCES, JD. VERA CRUZ</t>
  </si>
  <si>
    <t>1331 - E6389 - EXECUÇÃO DE OBRA EMERGENCIAL EM ÁREA DE RISCO, COM OCORRÊNCIA DE DESMORONAMENTO E EROSÃO - RUA DA MINA, ALTURA DO Nº 130, JD. DA FELICIDADE, M'BOI MIRIM</t>
  </si>
  <si>
    <t>1332 - E6390 - EXECUÇÃO DE OBRA EMERGENCIAL EM ÁREA DE RISCO, COM OCORRÊNCIA DE DESMORONAMENTO E EROSÃO - AV. HAMILTON, ALTURA DO Nº 108, PARQUE EUROPA, M'BOI MIRIM</t>
  </si>
  <si>
    <t>1333 - E1559 - INSTALAÇÃO DE APARELHOS DE GINÁSTICA NA PRAÇA LOCALIZADA NA RUA MIRAFLORES, 26 - PARQUE GRAJAU</t>
  </si>
  <si>
    <t>1334 - E1564 - MELHORIAS DE BAIRROS - CAPELA DO SOCORRO</t>
  </si>
  <si>
    <t>1335 - E6376 - CAMPO DO CASTELO - MANUTENÇÃO/ ADEQUAÇÃO - RUA ALCINDO FERREIRA S/N - VILA CRUZEIRO, CS</t>
  </si>
  <si>
    <t>1336 - E6377 - CAMPO DO COLORADO - MANUTENÇÃO/ADEQUAÇÃO - RUA PROFº OSCAR BARRETO FILHO, 260 - PQ. AMÉRICA, CS</t>
  </si>
  <si>
    <t>1337 - E6378 - GINÁSIO MULTIUSO - MANUTENÇÃO/ADEQUAÇÃO RUA JOSÉ ANTUNES CERDEIRA, 71 - PQ. AMÉRICA, CS</t>
  </si>
  <si>
    <t>1338 - E6379 - QUADRA - MANUTENÇÃO/ADEQUAÇÃO - RUA SÃO CAETANO DO SUL S/N - GRAJAU, CS</t>
  </si>
  <si>
    <t>1339 - E6380 - PRAÇA - MANUTENÇÃO/ADEQUAÇÃO - RUA ASSURBANIPAL S/N - JD. LUCÉLIA, CS</t>
  </si>
  <si>
    <t>1340 - E6381 - MANUTENÇÃO/ADEQUAÇÃO QUADRA - LOCALIZADA NA RUA ANTONIO CARLOS ALBERTO BARROS MACHADO S/N - JD. 7 DE SETEMBRO, CS</t>
  </si>
  <si>
    <t>1343 - E6384 - MANUTENÇÃO/ ADEQUAÇÃO - VIELA DO CAMPO - ENTRE AS RUAS JOÃO EGIDIO ADAMOLE X RUA CONSTELAÇÃO DO OITANTE - JD. CAMPINAS, CS</t>
  </si>
  <si>
    <t>1344 - E6385 - MANUTENÇÃO/ADEQUAÇÃO - PRAÇA DO DESEMPREGADO - RUA COENTRAL, 174 - PQ. SÃO JOSÉ, CS</t>
  </si>
  <si>
    <t>1345 - E6386 - MANUTENÇÃO/ADEQUAÇÃO (CORRIMÃO) - TRAV. DA RUA CONSTELAÇÃO DAS VIRGENS ALTURA Nº 180 - JD. CAMPINAS, CS</t>
  </si>
  <si>
    <t>1346 - E6387 - MANUTENÇÃO/ADEQUAÇÃO - VIELA SEM NOME ENTRE AS RUAS CORONEL ARLINDO DE OLIVEIRA X RUA ROSA FUSKILHO - PQ. ALTO RIO BONITO, CS</t>
  </si>
  <si>
    <t>1347 - E6388 - MANUTENÇÃO/ADEQUAÇÃO - VIELA SEM NOME - ENTRE AS RUAS CONSTELAÇÃO DA VIRGEM / RUA ANSELMO GRANDE ALTURA Nº 69 - JD. CAMPINAS, CS</t>
  </si>
  <si>
    <t>1348 - E1565 - MELHORIAS DE BAIRRO - PARELHEIROS</t>
  </si>
  <si>
    <t>1351 - E6355 - PRAÇA - MANUTENÇÃO/ADEQUAÇÃO - ENTRE AS RUAS BARTOLOMEU BOLONHA/ TRAV. DAS OLIMPIADAS - JD. SILVEIRA, PA</t>
  </si>
  <si>
    <t>1353 - E6357 - QUADRA ORIENTAL - MANUTENÇÃO / ADEQUAÇÃO RUA DOS VENTOS E RAMAGENS ALTURA Nº 67 - JD. ORIENTAL, PA</t>
  </si>
  <si>
    <t>1355 - E6359 - QUADRA - MANUTENÇÃO/ADEQUAÇÃO, RUA DOMENICO LANZETI - JD. SÃO NOBERTO, PA</t>
  </si>
  <si>
    <t>1356 - E6360 - PRAÇA ROMAM - MANUTENÇÃO / ADEQUAÇÃO RUA PEDRO ROMAM - JD. SANTA TEREZINHA - COLONIA, PA</t>
  </si>
  <si>
    <t>1357 - E6361 - CAMPINHO DE AREIA - MANUTENÇÃO/ADEQUAÇÃO - RUA PEDRO OLIMPIO DE OLIVEIRA - JD. SÃO FRANCISCO, PA</t>
  </si>
  <si>
    <t>1359 - E6362 - CAMPO - ÁREA MUNICIPAL VILELA - MANUTENÇÃO/ ADEQUAÇÃO - RUA MARCELO BERNARDINI X RUA DOIS - RESIDÊNCIAL VILELA, PA</t>
  </si>
  <si>
    <t>1361 - E6364 - ÁREA PÚBLICA BARRAGEM - MANUTENÇÃO/ADEQUAÇÃO - ESTRADA DA BARRAGEM S/N - BARRAGEM, PA</t>
  </si>
  <si>
    <t>1373 - E923 - REFORMA E READEQUAÇÃO COM IMPLANTAÇÃO DE ATI DA PRAÇA JARDIM NOÊMIA LOCALIZADA DA RUA TIETÊ NO BAIRRO DO JARDIM HELENA EM SÃO MIGUEL PAULISTA - SUBPREFEITURA SÃO MIGUEL PAULISTA</t>
  </si>
  <si>
    <t>1374 - E924 - REFORMA E READEQUAÇÃO COM IMPLANTAÇÃO DE ATI DA PRAÇA DAS CAMPAHINHAS LOCALIZADA NO BAIRRO DO JARDIM HELENA EM SÃO MIGUEL PAULISTA NA CIDADE DE SÃO PAULO - SUBPREFEITURA SÃO MIGUEL PAULISTA</t>
  </si>
  <si>
    <t>1375 - E925 - MELHORIA DE BAIRROS NA CHÁCARA TRÊS MENINOS NO BAIRRO DO JARDIM HELENA EM SÃO MIGUEL PAULISTA NA CIDADE DE SÃO PAULO - SUBPREFEITURA SÃO MIGUEL PAULISTA</t>
  </si>
  <si>
    <t>1377 - E927 - REFORMA E READEQUAÇÃO DE CAMPO DE FUTEBOL (ESQUELETO) LOCALIZADO NO BAIRRO DA VILA JACUI EM SÃO MIGUEL PAULISTA NA CIDADE DE SÃO PAULO - SUBPREFEITURA SÃO MIGUEL PAULISTA</t>
  </si>
  <si>
    <t>1378 - E902 - READEQUAÇÃO DE ESPAÇO PÚBLICO, LOCALIZADO ENTRE AS RUAS BURITIZINHO E GARÇA MORENA EM JOSÉ BONIFÁCIO NO BAIRRO DE BONIFÁCIO - SUBPREFEITURA DE ITAQUERA</t>
  </si>
  <si>
    <t>1379 - E906 - REFORMA E READEQUAÇÃO DA PRAÇA CARMEM VERDEGAY NO BAIRRO DE JOSÉ BONIFÁCIO EM ITAQUERA NA CIDADE DE SÃO PAULO - SUBPREFEITURA DE ITAQUERA</t>
  </si>
  <si>
    <t>1381 - E908 - REFORMA E REQUALIFICAÇÃO DA PRAÇA JANDAIA, COM IMPLANTAÇÃO DE QUADRA COM GRAMA SINTÉTICA E ATI NO BAIRRO DE ITAQUERA NA CIDADE DE SÃO PAULO - SUBREFEITURA ITAQUERA</t>
  </si>
  <si>
    <t>1382 - READEQUAÇÃO DE PRÓPRIOS PÚBLICOS E CONSTRUÇÃO DE QUADRA POLIESPORTIVA NA ÁREA LOCALIZADA NA RUA CRIÚVA, ALT. Nº 1181 (AO LADO DA ESCOLA MUNICIPAL PROF. JOSÉ MARIO PIRES AZANHA), VILA PROGRESSO, SÃO MIGUEL PAULISTA</t>
  </si>
  <si>
    <t>1384 - READEQUAÇÃO DE ÁREA PÚBLICA COM GRAMA SINTÉTICA, ALAMBRADO E VESTIÁRIO NA ÁREA LOCALIZADA NA AVENIDA ENGENHEIRO HEITOR ANTÔNIO EIRAS GARCIA, 6748 - JARDIM ESMERALDA - CEP 05564-200</t>
  </si>
  <si>
    <t>1395 - E909 - REFORMA E REQUALIFICAÇÃO DA PRAÇA LOCALIZADA ENTRE AS RUAS ARREIO DE PRATA E CHEIRO MINEIRO DE FLOR NO BAIRRO DE ITAQUERA NA CIDADE DE SÃO PAULO - SUBREFEITURA ITAQUERA</t>
  </si>
  <si>
    <t>1397 - REQUALIFICAÇÃO DO ESPAÇO PÚBLICO CONHECIDO COMO CAMPO DA FUPE, LOCALIZADO NA AVENIDA OTTO BAUMGART, S/N - VILA MARIA/VILA GUILHERME</t>
  </si>
  <si>
    <t>1398 - CONSTRUÇÃO, AMPLIAÇÃO E REFORMA DE EQUIPAMENTOS MUNICIPAIS</t>
  </si>
  <si>
    <t>1412 - AÇÕES DE IMPLEMENTAÇÃO DO PLANO DE BAIRRO JARDIM LAPENNA</t>
  </si>
  <si>
    <t>SIURB</t>
  </si>
  <si>
    <t>1430 - E911 - REFORMA E READEQUAÇÃO DO CAMPO DO TRICOLOR NO BAIRRO DE ITAQUERA NA CIDADE DE SÃO PAULO - SUBPREFEITURA ITAQUERA</t>
  </si>
  <si>
    <t>1431 - E912 - REFORMA E READEQUAÇÃO DA PRAÇA DO CINGAPURA LOCALIZADA NA AVENIDA GOITI EM ITAQUERA NA CIDADE DE SÃO PAULO - SUBPREFEITURA ITAQUERA</t>
  </si>
  <si>
    <t>1432 - E913 - REFORMA E READEQUAÇÃO DO CDC MORGANTE COM IMPLANTAÇÃO DO SALÃO SOCIAL NO BAIRRO DE ITAQUERA NA CIDADE DE SÃO PAULO - SUBPREFEITURA DE ITAQUERA</t>
  </si>
  <si>
    <t>1433 - E914 - REFORMA E READEQUAÇÃO DO CDC AREIÃO COM IMPLANTAÇÃO DE QUADRA COM GRAMA SINTÉTICA NO BAIRRO DE ITAQUERA NA CIDADE DE SÃO PAULO - SUBPREFEITURA ITAQUERA</t>
  </si>
  <si>
    <t>1434 - E915 - READEQUAÇÃO DA ÁREA LOCALIZADA NO FINAL DAS TRAVESSAS HUM E BRASIL NA VILA CARMOSINA COM IMPLANTAÇÃO DE ATI E PLAYGROUND NO BAIRRO DE ITAQUERA NA CIDADE DE SÃO PAULO - SUBPREFEITURA DE ITAQUERA</t>
  </si>
  <si>
    <t>1435 - E916 - IMPLANTAÇÃO DE ALAMBRADO NO CAMPO DE FUTEBOL (ARENA PARAÍBA) LOCALIZADO NA AV. DR FRANCISCO MUNHOS FILHO, SEM NÚMERO EM ITAQUERA NA CIDADE DE SÃO PAULO - SUBPREFEITURA ITAQUERA</t>
  </si>
  <si>
    <t>1436 - E917 - REFORMA E READEQUAÇÃO DO ENTORNO DO CAMPO DO TORTO COM CONSTRUÇÃO DA SEDE DA ASSOCIAÇÃO NO BAIRRO DO JARDIM MARÍLIA EM ITAQUERA NA CIDADE DE SÃO PAULO - SUBPREFEITURA ITAQUERA</t>
  </si>
  <si>
    <t>1437 - E928 - REFORMA E REQUALIFICAÇÃO DE ÁREA LOCALIZADA ENTRE AS RUAS RAFAEL DA SILVA E SOUZA COM TRIUNVIRATO NO BAIRRO DE CIDADE LÍDER EM ITAQUERA NA CIDADE DE SÃO PAULO - SUBPREFEITURA ITAQUERA</t>
  </si>
  <si>
    <t>1438 - E929 - OBRAS DE MELHORIA DE BAIRRO NO BAIRRO JARDIM CIBELE EM ITAQUERA NA CIDADE DE SÃO PAULO - SUBPREFEITURA ITAQUERA</t>
  </si>
  <si>
    <t>1439 - E930 - REFORMA E READEQUAÇÃO DAS MARGENS DA AVENIDA CAITETU NOS DOIS LADOS DA MESMA NO BAIRRO CIDADE AE CARVALHO EM ITAQUERA NA CIDADE DE SÃO PAULO - SUBPREFEITURA DE ITAQUERA</t>
  </si>
  <si>
    <t>1440 - E921 - REFORMA E READEQUAÇÃO DA ÁREA LOCALIZADA ENTRE AS RUAS XV DE NOVEMBRO E MIGUEL CALMOM NO BAIRRO DO JARDIM SÃO FRANCISCO EM SÃO MATEUS - SUBPREFEITURA SÃO MATEUS</t>
  </si>
  <si>
    <t>1441 - E922 - IMPLANTAÇÃO DE VESTIÁRIO E CONTRATAÇÃO DE SERVIÇOS PARA READEQUAÇÃO DO CAMPO ARENA SÃO FRANCISCO, LOCALIZADO À RUA BANDEIRA DE ARACAMBI, S/N, NO BAIRRO DE SÃO MATEUS - SUBPREFEITURA SÃO MATEUS</t>
  </si>
  <si>
    <t>1442 - E3586 - REFORMA DA PRAÇA GENERAL MANUEL REBELO, ACADEMIA PÚBLICA</t>
  </si>
  <si>
    <t>1443 - E903 - READEQUAÇÃO E IMPLANTAÇÃO DE ATI, NA ÁREA LOCALIZADA NA RUA ARROIO CAMPO BOM, ALTURA DO NÚMERO 188 EM FRENTE A EMEF CLOTILDE NO BAIRRO DE CIDADE TIRADENTES NA CIDADE DE SÃO PAULO - SUBPREFEITURA CIDADE TIRADENTES</t>
  </si>
  <si>
    <t>1446 - E3641 - MELHORIAS DE BAIRRO</t>
  </si>
  <si>
    <t>1447 - E3649 - MELHORIAS DE BAIRROS</t>
  </si>
  <si>
    <t>1448 - E3650 - MELHORIAS EM EQUIPAMENTOS ESPORTIVOS</t>
  </si>
  <si>
    <t>1449 - E3653 - MELHORIAS EM EQUIPAMENTOS PÚBLICAS MUNICIPAIS</t>
  </si>
  <si>
    <t>1450 - E3702 - REFORMA, BRINQUEDOS E APARELHOS DA TERCEIRA IDADE NA PRAÇA INOMINADA NA R. FRANCESCO USPER, 487 - CONJ. HAB. TEOTONIO VILELA, LOCALIZADA NO TERRENO AO LADO DIREITO DO ECOPONTO SAPOPEMBA</t>
  </si>
  <si>
    <t>1451 - E3703 - COLOCAÇÃO DE APARELHO DE GINÁSTICA, FAZER UMA PRACINHA NO FINAL DA RUA (BIFURCAÇÃO) NA RUA TEODORO RICCIO 220 COM A RUA ESQUIVIEL NAVARRO DO CONJ. HAB. TEOTONIO VILELA</t>
  </si>
  <si>
    <t>1453 - E3706 - REFORMA E COLOCAÇÃO DE APARELHOS DE GINÁSTICA NA PRAÇA FRANCISCO GUIMARÃES QUE FICA ENTRE AS RUAS: SENADOR ARLINDO AMARAL-CEP: 03283-030 E TRAVESSIA HIPÓLITO CÉSAR VELOSO ALVARES-CEP: 03283-037 NA VILA EMA</t>
  </si>
  <si>
    <t>1454 - E3721 - REVITALIZAÇÃO DA PRAÇA (BRINQUEDOS, GRAMADO), APARELHOS DE GINÁSTICA DA PRAÇA INOMINADA NO FINAL DA RUA ANANIAS NOGUEIRA PINHEIRO</t>
  </si>
  <si>
    <t>1455 - E3723 - ARRUMAR A PISTA DE SKATE, QUADRA, MANUTENÇÃO DOS APARELHOS DE GINÁSTICA E REVITALIZAÇÃO DA PRAÇA DA PRAÇA SIDNEY RABELO</t>
  </si>
  <si>
    <t>1456 - E3726 - REVITALIZAÇÃO, MANUTENÇÃO DA PRAÇA E DA QUADRA POLIESPORTIVA DA PRAÇA INOMINADA QUE FICA LOCALIZADA NA RUA JOÃO MACHADO E SILVA (ALTURA DO NÚMERO 75) - VILA INDUSTRIAL</t>
  </si>
  <si>
    <t>1457 - E3729 - REVITALIZAÇÃO COMPLETA DA PRAÇA DO SAMBA - VILA INDUSTRIAL</t>
  </si>
  <si>
    <t>1458 - E3605 - REFORMA E MELHORIAS EM ÁREA MUNICIPAL LOCALIZADA NA PRAÇA JOÃO PAIS MALIO NO PARQUE REGINA</t>
  </si>
  <si>
    <t>1459 - E3606 - INTERVENÇÃO, URBANIZAÇÃO E MELHORIAS DE BAIRRO - PLANO DE OBRAS DAS SUBPREFEITURAS</t>
  </si>
  <si>
    <t>1461 - E3608 - REFORMA E MELHORIAS EM ÁREA MUNICIPAL LOCALIZADA NA RUA BERNARDO DE MORAIS, ALTURA DO Nº 100 - JD. DRACENA</t>
  </si>
  <si>
    <t>1462 - E3609 - REVITALIZAÇÃO E MELHORAIS EM ÁREA DE LAZER LOCALIZADA NA RUA DR. DARI BARCELLOS COM A RUA ENGENHEIRO CAIO DIAS BATISTA - JARDIM APURA</t>
  </si>
  <si>
    <t>1463 - E3610 - REFORMA E MELHORIAS NA PASSARELA QUE LIGA A RUA MARIO LA PIETRA COM RUA LEONEL FERREIRA NO JARDIM PONTE RASA</t>
  </si>
  <si>
    <t>1464 - E3614 - INTERVENÇÃO, URBANIZAÇÃO E MELHORIAS DE BAIRRO - PLANO DE OBRAS DAS SUBPREFEITURAS</t>
  </si>
  <si>
    <t>1465 - E1898 - MELHORIAS EM BAIRROS DA REGIÃO DE PIRITUBA/JARAGUÁ</t>
  </si>
  <si>
    <t>1466 - E1899 - MELHORIAS EM BAIRROS DA REGIÃO DA SUBPREFEITURA DA LAPA</t>
  </si>
  <si>
    <t>1467 - E1900 - MELHORIAS EM BAIRROS DA REGIÃO DA FREGUESIA/BRASILÂNDIA</t>
  </si>
  <si>
    <t>1468 - E1897 - MELHORIAS EM BAIRROS DA REGIÃO DE PINHEIROS</t>
  </si>
  <si>
    <t>1469 - E1890 - MELHORIAS EM BAIRROS DA REGIÃO DA CASA VERDE / CACHOEIRINHA</t>
  </si>
  <si>
    <t>1470 - E2143 - REFORMA DE PRAÇA JUNTO À TRAVESSA KONRAD WERNER, JARDIM ICARAÍ</t>
  </si>
  <si>
    <t>1471 - E2788 - CONSTRUÇÃO DE MURO DE CONTENÇÃO NO CDC ELÍSIO SIQUEIRA RUA ENGENHEIRO ALBERTO MEYER, 318</t>
  </si>
  <si>
    <t>1472 - E2796 - IMPLANTAÇÃO DE PARCÃO NA PRAÇA DOMINGOS RAGATIERI - FREGUESIA DO Ó</t>
  </si>
  <si>
    <t>1473 - E2797 - IMPLANTAÇÃO DE PARCÃO NA PRAÇA ANTÔNIA MATURANO LAGO LOCALIZADO NA RUA PORTA DO SOL - VILA ROQUE</t>
  </si>
  <si>
    <t>1474 - E2799 - IMPLANTAÇÃO DE APARELHOS DE GINÁSTICA NA PRAÇA ENGENHEIRO LEITE GARCIA - VILA ACARDIAIMPLANTAÇÃO DE APARELHOS DE GINÁSTICA E PLAYGROUND NA PRAÇA LOCALIZADA NA RUA SALDANHA DE OLIVEIRA, 248 JD. MARISTELA</t>
  </si>
  <si>
    <t>1475 - E2800 - IMPLANTAÇÃO DE APARELHOS DE GINÁSTICA NA R DA FURQUILHA - PIRITUBA, IMPLANTAÇÃO DE APARELHOS DE GINÁSTICA E PLAYGROUND NA PÇA JOSÉ JOAQUIM DE OLIVEIRA - VILA ZAT E O ESPAÇO PÚBLICO LOCALIZADO NA R NICOLAS BRAVO ALT DO Nº 92 - VILA JARAGUÁ</t>
  </si>
  <si>
    <t>1476 - E2801 - IMPLANTAÇÃO DE APARELHOS DE GINÁSTICA LOCALIZADO NOS SEGUINTES LOCAIS: PÇA NA R PAULO CARABET, PÇA JOÃO DE FREITAS SPÍNOLA (R DOS PATIS ALT. 733), PÇA GERCINO JOSÉ DE SOUZA (R BARÃO DE SÃO LUÍS) E A R CORONEL EUCLIDES MACHADO, 30</t>
  </si>
  <si>
    <t>1477 - E2804 - INTERVENÇÃO E MELHORIAS DE BAIRRO NA REGIÃO DA SUBPREFEITURA DA FREGUESIA DO Ó/BRASILÂNDIA</t>
  </si>
  <si>
    <t>1478 - E2805 - INTERVENÇÃO E MELHORIAS DE BAIRRO NA REGIÃO DA SUBPREFEITURA DA CASA VERDE/CACHOEIRINHA/LIMÃO</t>
  </si>
  <si>
    <t>1479 - E2806 - INTERVENÇÃO E MELHORIAS DE BAIRRO NA REGIÃO DA SUBPREFEITURA DE PIRITUBA/JARAGUÁ</t>
  </si>
  <si>
    <t>1480 - E2807 - INTERVENÇÃO E MELHORIAS DE BAIRRO NA REGIÃO DA SUBPREFEITURA DA LAPA</t>
  </si>
  <si>
    <t>1481 - E2808 - REFORMA DO REFEITÓRIO, SANITÁRIOS E VESTIÁRIO NO ESPAÇO PÚBLICO LOCALIZADO NA RUA ZAMBEZE, 628 - VILA MANCHESTER</t>
  </si>
  <si>
    <t>1482 - E2145 - REFORMA DE ESCADÃO LOCALIZADO À RUA LUÍS GONZAGA FREIRE, 99 E 181 - JARDIM HELGA - CEP: 05794-330</t>
  </si>
  <si>
    <t>1484 - E2147 - REVITALIZAÇÃO DE PRAÇA E IMPLANTAÇÃO DE ACADEMIA DE TERCEIRA IDADE (ATI) NA RUA MÁRCIO AKIRA MIURA - CEP: 05777-110 COM A RUA PRAIA DE CARREIROS - CEP: 05777-130 - VILA NOVA DAS BELEZAS</t>
  </si>
  <si>
    <t>1485 - E2148 - REFORMA DE ESCADÃO NA VIELA JÚLIO FRANCK LOCALIZADA À RUA VILA CAIZ - VILA NOVA DAS BELEZAS - CEP: 05777-170</t>
  </si>
  <si>
    <t>1486 - E2149 - CONSTRUÇÃO DE QUADRA POLIESPORTIVA NA RUA DOUTOR RABELO DO AMARAL - JARDIM NADIR - CEP: 05743-240</t>
  </si>
  <si>
    <t>1487 - E2151 - REFORMA DA VIELA TRAVESSA DAS ROSAS NA RUA DOUTOR LUIZ MIGLIANO - CEP: 05711-002 COM A RUA JEAN AUBERT - CEP: 05750-250</t>
  </si>
  <si>
    <t>1488 - E2152 - REFORMA DA VIELA DO ABACATE LOCALIZADA À RUA DOUTOR LUIZ MIGLIANO - CEP: 05711-002 COM A RUA JEAN AUBERT - CEP: 05750-250</t>
  </si>
  <si>
    <t>1490 - E2154 - REURBANIZAÇÃO DA VIELA LOCALIZADA À RUA GARCÍA DE TOLÊDO, ALTURA DO N° 1016 - JARDIM SÃO BENTO NOVO - CEP: 05882-440</t>
  </si>
  <si>
    <t>1493 - E2158 - REFORMA DO CENTRO COMUNITÁRIO LOCALIZADO À RUA CACHOEIRA DO CAMPO GRANDE, 400 - CONJUNTO HABITACIONAL BARRO BRANCO II - CEP: 08475-000</t>
  </si>
  <si>
    <t>1497 - E2165 - CONSTRUÇÃO DE QUADRA POLIESPORTIVA NA AVENIDA LUÍS GUSHIKEN, EM FRENTE À ESCOLA ESTADUAL COMENDADOR ALFREDO VIALENO GREGÓRIO</t>
  </si>
  <si>
    <t>1498 - E2166 - REFORMA DE ESCADARIA LOCALIZADA À RUA JOÃO MANOEL DA SILVA 10B E 299 - JARDIM SÃO FRANCISCO DE ASSIS - CEP: 05815-080</t>
  </si>
  <si>
    <t>1500 - E2168 - REURBANIZAÇÃO DE ESCADÃO LOCALIZADO À RUA ESCARAVELHO DE OURO, 08 - JARDIM CAPELA - CEP: 04960-130</t>
  </si>
  <si>
    <t>1511 - E2170 - CONSTRUÇÃO DE UM VESTIÁRIO EM QUADRA NA VIELA QUÍMICA LOCALIZADA À RUA ACÉDIO JOSÉ FONTANETE - JARDIM IBIRAPUERA - CEP: 05814-100</t>
  </si>
  <si>
    <t>1516 - E2171 - REFORMA DE ESCADÃO NA VIELA MATEMÁTICA LOCALIZADA À RUA ACÉDIO JOSÉ FONTANETE - JARDIM IBIRAPUERA - CEP: 05814-100</t>
  </si>
  <si>
    <t>1517 - E2172 - REFORMA DA SEDE DA ASSOCIAÇÃO PARA CONSTRUÇÃO DE PADARIA COMUNITÁRIA LOCALIZADA À RUA CRISTÓVÃO BABI - JARDIM RINCÃO - CEP: 02990-363</t>
  </si>
  <si>
    <t>1518 - E2173 - REFORMA DA QUADRA DE ESPORTE E LAZER (REFORMA DO ALAMBRADO LATERAL TELA DE AÇO, REFORMA DA TELA DE COBERTURA SUPERIOR, EQUIPAMENTOS INTERNOS, TRAVES DE GOL, REDES DE PROTEÇÃO, CESTO DE BASQUETE E REDE DE VÔLEI)</t>
  </si>
  <si>
    <t>1521 - E2174 - REFORMA DO CENTRO COMUNITÁRIO RECANTO DAS ESTRELAS LOCALIZADO À RUA SEIS DE NOVEMBRO, 02 - JARDIM BRASÍLIA - CEP: 02857-070</t>
  </si>
  <si>
    <t>1522 - E2177 - CONSTRUÇÃO DE PRAÇA LOCALIZADA NA RUA MANAJÓS - CEP: 08191 - 110 COM A RUA CANACATAGÊ - CEP: 08191-270 - JARDIM MARGARIDA</t>
  </si>
  <si>
    <t>1523 - E2178 - REVITALIZAÇÃO E URBANIZAÇÃO DA PRAÇA JOAQUIM MENDES SANTIAGO RUA RIO HIPIAUGUI COM A TRAVESSA JOSÉ MILTON DA SILVA - PARQUE SANTA MADALENA</t>
  </si>
  <si>
    <t>1524 - E2179 - MANUTENÇÃO E INSTALAÇÃO DE MAIS APARELHOS DE GINASTICA NA PRAÇA GCM CARLOS LIMA DA SILVA LOCALIZADA À RUA IAMACARU - PARQUE SANTA MADALENA - 03982-060</t>
  </si>
  <si>
    <t>1525 - E2180 - REVITALIZAÇÃO DA PRAÇA E INSTALAÇÃO DE ACADEMIA DE TERCEIRA IDADE (ATI) LOCALIZADA À AV. JOSÉ RODRIGUES DOS SANTOS, 11 - JARDIM ÂNGELA (ZONA LESTE) - 03985-020</t>
  </si>
  <si>
    <t>1527 - E2191 - REFORMA DA SOCIEDADE AMIGOS DO JARDIM HELENA LOCALIZADO À RUA BOIÇUABA, 229</t>
  </si>
  <si>
    <t>1528 - E2192 - READEQUAÇÃO DE PRÓPRIOS PÚBLICOS, REFORMA E COBERTURA DE QUADRA NO CONJUNTO HABITACIONAL NA REGIÃO DO GUARAPIRANGA</t>
  </si>
  <si>
    <t>1529 - E2193 - REFORMA DA SEDE DO CENTRO COMUNITÁRIO PROMORAR LOCALIZADA À RUA CORNELIO ZELAIA, 187 - CONJUNTO PROMORAR SÃO LUIS - CEP: 05846-220</t>
  </si>
  <si>
    <t>1530 - E2194 - IMPLANTAÇÃO DE ARQUIBANCADA NO CAMPO DE FUTEBOL LOCALIZADO À AVENIDA KUMAKI AOKI, 1140 - JARDIM HELENA</t>
  </si>
  <si>
    <t>1531 - E932 - REQUALIFICAÇÃO DE ÁREA PÚBLICA SITUADA NA RUA 3 CORAÇÕES, 500, JD. PORTO VELHO, COM CONSTRUÇÃO DE CERCA E ALAMBRADO NO CAMPO DO GRÊMIO NORONHA</t>
  </si>
  <si>
    <t>1532 - E933 - REQUALIFICAÇÃO DE LOGRADOURO PÚBLICO SITUADO NA TRAVESSA LUIGI SABBATTINI, Nº 157, VILA NOVA CACHOERINHA, SUBPREFEITURA DA FREGUESIA DO Ó</t>
  </si>
  <si>
    <t>1535 - E936 - MELHORIA DE BAIRROS NO ÂMBITO DA SUBPREFEITURA DE CIDADE ADEMAR</t>
  </si>
  <si>
    <t>1538 - E942 - INSTALAÇÕES DOS BRINQUEDOS NA PRAÇA DA RUA AFONSO LOPES VIEIRA 147 - BAIRRO DO PERY - CEP 02671100</t>
  </si>
  <si>
    <t>1539 - E943 - GRAMA SINTÉTICA NA QUADRA DA RUA DA CONQUISTA POPULAR, Nº 11, VILA NASCENTE, SÃO PAULO - SP - CEP 04846550</t>
  </si>
  <si>
    <t>1540 - E945 - GRAMA SINTÉTICA QUADRA DO BARCELONA, LOCALIZADA NA AVENICA ALCINDO FERREIRA, Nº 200, PARQUE CASTELO</t>
  </si>
  <si>
    <t>1541 - E717 - PARQUE INFANTIL PARA O ESPAÇO PÚBLICO LOCALIZADO NA RUA CRISTO REDENTOR, ALTURA DO NÚMERO 468</t>
  </si>
  <si>
    <t>1542 - E727 - REFORMA DA PRAÇA DOUTOR REYNALDO ANAUATE</t>
  </si>
  <si>
    <t>1543 - E730 - ACADEMIA DE GINASTICA NA PRAÇA JOSÉ DOS SANTOS, LOCALIZADA NA RUA DR. LUIZ NAZARENO DE ASSUMPÇÃO</t>
  </si>
  <si>
    <t>1546 - E2898 - REVITALIZAÇÃO DAS TRÊS PRAÇAS EXISTENTES NA AV. DOS METALÚRGICOS ENTRE AS RUAS IGARAPÉ ÁGUA AZUL X NASCER DO SOL X SEN. NELSON CARNEIRO EM CIDADE TIRADENTES</t>
  </si>
  <si>
    <t>1548 - E2906 - CONSTRUÇÃO DE SANITÁRIOS E BANHEIROS NA PRAÇA NICOLAU DE MORAES BARROS, RUA DO BOSQUE X RUA DOS AMERICANOS - BARRA FUNDA</t>
  </si>
  <si>
    <t>1549 - E2911 - REVITALIZAÇÃO DA PRAÇA MINISTRO COSTA MANSO COM INSTALAÇÃO DE APARELHOS DE GINÁSTICA ATI´S PARA 3º IDADE E PLAYGROUND DE MADEIRA PARA CRIANÇAS - SUBPREFEITURA SÉ</t>
  </si>
  <si>
    <t>1550 - E2912 - REVITALIZAÇÃO DO LARGO DO CAMBUCI COM INSTALAÇÃO DE APARELHOS DE GINÁSTICA ATI´S PARA 3º IDADE E PLAYGROUND DE MADEIRA PARA CRIANÇAS - SUBPREFEITURA SÉ</t>
  </si>
  <si>
    <t>1551 - E2913 - REVITALIZAÇÃO DO LARGO NOSSA SENHORA DA CONCEIÇÃO COM INSTALAÇÃO DE APARELHOS DE GINÁSTICA ATIS PARA 3º IDADE E PLAYGROUND DE MADEIRA PARA CRIANÇAS - SUBPREFEITURA SÉ</t>
  </si>
  <si>
    <t>1552 - E2914 - REVITALIZAÇÃO DA PRAÇA SÃO FRANCISCO DA GLÓRIA, COM INSTALAÇÃO DE APARELHOS DE GINÁSTICA ATI´S PARA 3º IDADE E PLAYGROUND DE MADEIRA PARA CRIANÇAS - SUBPREFEITURA VILA MARIANA</t>
  </si>
  <si>
    <t>1553 - E2915 - REVITALIZAÇÃO DA PRAÇA MANOUK KOUMERIAN COM INSTALAÇÃO DE APARELHOS DE GINÁSTICA ATI´S PARA 3º IDADE E PLAYGROUND DE MADEIRA PARA CRIANÇAS - SUBPREFEITURA VILA MARIANA</t>
  </si>
  <si>
    <t>1554 - E2916 - REVITALIZAÇÃO DA PRAÇA RAFAEL SANZIO - JD. DA GLÓRIA, COM INSTALAÇÃO DE APARELHOS DE GINÁSTICA ATI´S PARA 3º IDADE E PLAYGROUND DE MADEIRA PARA CRIANÇAS - SUBPREFEITURA VILA MARIANA</t>
  </si>
  <si>
    <t>1555 - E2917 - REVITALIZAÇÃO DA PRAÇA DEPUTADO MÁRIO TELLES COM INSTALAÇÃO DE APARELHOS DE GINÁSTICA ATI´S PARA 3º IDADE E PLAYGROUND DE MADEIRA PARA CRIANÇAS - SUBPREFEITURA IPIRANGA</t>
  </si>
  <si>
    <t>1556 - E2918 - REVITALIZAÇÃO DA PRAÇA MIGUEL PEDROSO LEITE - VILA VERMELHA, COM INSTALAÇÃO DE APARELHOS DE GINÁSTICA ATI´S PARA 3º IDADE E PLAYGROUND DE MADEIRA PARA CRIANÇAS - SUBPREFEITURA IPIRANGA</t>
  </si>
  <si>
    <t>1557 - E1628 - REQUALIFICAÇÃO DA PRAÇA JOÃO CHILE NA RUA MUTU PORANGA, 224 CEP 03716-140 E DA PRAÇA PEDRO BREDA CEP 03716-230 COM INSTALAÇÃO DE ATI AO AR LIVRE</t>
  </si>
  <si>
    <t>1559 - E1634 - REQUALIFICAÇÃO DA PRAÇA CAPITÃO GODOFREDO GONÇALVES DA SILVA, CEP 03813-300, NA RUA ANTÔNIO EGAS MONIZ, CEP 03813-000, COM INSTALAÇÃO DE ATI AO AR LIVRE</t>
  </si>
  <si>
    <t>1562 - E1652 - REQUALIFICAÇÃO DE PRAÇA INOMINADA NA R. PE. LUÍS VILARES CEP 04430-260, JUNTO AO CDC VL. MISSIONÁRIA COM INSTALAÇÃO DE ATI AO AR LIVRE</t>
  </si>
  <si>
    <t>1564 - E1662 - PRESERVAÇÃO ATRAVÉS DE MANEJO E CUIDADOS DA FIGUEIRA DAS LÁGRIMAS, PATRIMÔNIO HISTÓRICO AMBIENTAL NA ESTRADA DAS LÁGRIMAS, 515 NO IPIRANGA - MANUTENÇÃO E OPERAÇÃO DE ÁREAS VERDES E VEGETAÇÃO ARBÓREA</t>
  </si>
  <si>
    <t>1565 - E1666 - REQUALIFICAÇÃO DA PRAÇA INOMINADA NA RUA PROFESSOR RODOLPHO DE FREITAS, ALT. DO 137 CEP 04406-190 COM INSTALAÇÃO DE ATI AO AR LIVRE</t>
  </si>
  <si>
    <t>1567 - E1673 - REQUALIFICAÇÃO DE PRAÇA INOMINADA NA RUA LÍRIO VERMELHO, CEP 08452-610, COM RUA TIMBÓ-DE-CAIENA, CEP 08452-643, E INSTALAÇÃO DE ATI AO AR LIVRE</t>
  </si>
  <si>
    <t>1568 - E1713 - ADEQUAÇÃO E REFORMA NA PRPA PARA QUE POSSA RECEBER A INSTALAÇÃO DO CIC - CENTRO DE INTEGRAÇÃO DA CIDADANIA PARELHEIROS.</t>
  </si>
  <si>
    <t>1569 - E1741 - MELHORIAS E CONSERTO DE EQUIPAMENTOS PÚBLICOS EM GUAIANASES</t>
  </si>
  <si>
    <t>1570 - E1742 - MELHORIAS E CONSERTO DE EQUIPAMENTOS PÚBLICOS EM SÃO MIGUEL PAULISTA</t>
  </si>
  <si>
    <t>1571 - E1743 - MELHORIAS E CONSERTO DE EQUIPAMENTOS PÚBLICOS EM ITAIM PAULISTA</t>
  </si>
  <si>
    <t>1578 - E2201 - MELHORIAS NA REGIÃO ADMINISTRADA PELA PREFEITURA REGIONAL DE ITAQUERA</t>
  </si>
  <si>
    <t>1584 - E236 - MELHORIAS DE BAIRRO, SERVIÇOS DE ZELADORIA, MANUTENÇÃO E REFORMA DE ESPAÇOS E ÁREAS PÚBLICAS, SERVIÇOS URBANOS E SANEAMENTO NA REGIÃO DA SUBPREFEITURA DO ITAIM PAULISTA</t>
  </si>
  <si>
    <t>1585 - E237 - MELHORIAS DE BAIRRO, SERVIÇOS DE ZELADORIA, MANUTENÇÃO E REFORMA DE ESPAÇOS E ÁREAS PÚBLICAS, SERVIÇOS URBANOS E SANEAMENTO NA REGIÃO DA SUBPREFEITURA DA MOOCA</t>
  </si>
  <si>
    <t>1586 - E239 - MELHORIAS DE BAIRRO, SERVIÇOS DE ZELADORIA, MANUTENÇÃO E REFORMA DE ESPAÇOS E ÁREAS PÚBLICAS, SERVIÇOS URBANOS E SANEAMENTO NA REGIÃO DA SUBPREFEITURA DE VILA PRUDENTE</t>
  </si>
  <si>
    <t>1587 - E240 - MELHORIAS DE BAIRRO, SERVIÇOS DE ZELADORIA, MANUTENÇÃO E REFORMA DE ESPAÇOS E ÁREAS PÚBLICAS, SERVIÇOS URBANOS E SANEAMENTO NA REGIÃO DA SUBPREFEITURA DE SAPOPEMBA</t>
  </si>
  <si>
    <t>1592 - E5847 - REFORMA E REQUALIFICAÇÃO DA PONTE COM CORRIMÃO NA RUA CANDIDO ROPERO - JARDIM PARIS</t>
  </si>
  <si>
    <t>1593 - E6252 - READEQUAÇÃO DA ÁREA PÚBLICA LOCALIZADA NA RUA SEBASTIÃO AFONSO, S/Nº - CEP: 04417-100 - JD. MIRIAM</t>
  </si>
  <si>
    <t>1594 - E6253 - REFORMA DA ASSOCIAÇÃO AMIGOS UNIDOS DE VILA GUACURI, LOCALIZADA NA RUA DOS MARATIS, 23, CEP: 04475-200 - VILA GUACURI</t>
  </si>
  <si>
    <t>1595 - E6254 - REFORMA DO ESCADÃO LOCALIZADO NA AV. FULFARO X RUA JOÃO PEDRO RIBEIRO, S/Nº, CEP: 04414-200 - VILA CLARA</t>
  </si>
  <si>
    <t>1596 - E6255 - PRAÇA DR. AÉCIO MENUCCI X RUA EUBELO, S/Nº, CEP: 04326-010 - VILA FACHINI</t>
  </si>
  <si>
    <t>1597 - E6256 - REFORMA DO ESCADÃO LOCALIZADO NA RUA DAS AROEIRAS X RUA FREIRE FARTO, S/Nº, CEP: 04344-090 - JABAQUARA</t>
  </si>
  <si>
    <t>1600 - E6260 - READEQUAÇÃO DE ÁREA PÚBLICA - RUA JUAN ALFAMA, S/Nº - ANTIGA ESTRADA DO RETIRO, CEP: 04474-150 - JD. SANTA TEREZINHA (PEDREIRA), CIDADE ADEMAR</t>
  </si>
  <si>
    <t>1601 - E6261 - REQUALIFICAÇÃO DA PRAÇA JD. LETICIA NA RUA MARIA BATISTA S/Nº - M'BOI</t>
  </si>
  <si>
    <t>1602 - E6263 - REQUALIFICAÇÃO E REFORMA DA PRAÇA LOCALIZADA NA RUA FERREIROPOLIS - JD VAZ DE LIMA, M'BOI</t>
  </si>
  <si>
    <t>1603 - E1339 - IMPLANTAÇÃO DE PLAYGROUND NA VILA SULINA</t>
  </si>
  <si>
    <t>1604 - E1343 - REFORMA DE ATI NO CANTEIRO CENTRAL BRAZ LEME</t>
  </si>
  <si>
    <t>1605 - E1350 - IMPLANTAÇÃO DE ATI E PLAYGROUND NO PARQUE LINEAR, NO TAMANDUATEÍ</t>
  </si>
  <si>
    <t>1606 - E1356 - REQUALIFICAÇÃO E MELHORIAS DA REGIÃO DE PINHEIROS</t>
  </si>
  <si>
    <t>1607 - E1357 - REFORMA DO CAMPO DA PRAÇA MANOEL CAETANO DA ROCHA - VL. IPOJUCA</t>
  </si>
  <si>
    <t>1608 - E1362 - INSTALAÇÃO DE PARCÃO EM ÁREA VERDE DA RUA PAUL KLEE</t>
  </si>
  <si>
    <t>1609 - E1398 - ACESSIBILIDADE NA AV. NOVA CANTAREIRA (RUA MANOEL SOVERAL E RUA AURELIANO LEAL)</t>
  </si>
  <si>
    <t>1612 - E3762 - MANUTENÇÃO DE GRAMADOS SINTÉTICOS E PINTURA DE CLUBES DA COMUNIDADE NO ÂMBITO DA PREFEITURA REGIONAL DE CIDADE ADEMAR</t>
  </si>
  <si>
    <t>1616 - E3847 - UBS JARDIM MÍRIAM - AVENIDA CUPECÊ, 5185 - ADEQUAÇÃO DE ACESSIBILIDADE E CALÇADA</t>
  </si>
  <si>
    <t>1617 - E3849 - UBS PARQUE DOROTÉIA - RUA DOS ANIQUIS, 3A - JARDIM SANTA TEREZINHA - ADEQUAÇÃO DE ACESSIBILIDADE E CALÇADA</t>
  </si>
  <si>
    <t>1619 - E3851 - URBANIZAÇÃO COMUNIDADE FUMAÇA - ESTRADA DO ALVARENGA, 3970 - PEDREIRA</t>
  </si>
  <si>
    <t>1624 - E3857 - IMPLANTAÇÃO DE CAMPO DE FUTEBOL NO BAIRRO DE VARGEM GRANDE</t>
  </si>
  <si>
    <t>1625 - E3864 - IMPLANTAÇÃO DE APARELHOS DE GINÁSTICA NA PRAÇA LOCALIZADA NA CONFLUÊNCIA DA RUA NINO CRESPI COM RUA PEDRO SANTA LÚCIA - INTERLAGOS</t>
  </si>
  <si>
    <t>1627 - E3866 - ASSOCIAÇÃO COMUNITÁRIA DE DESENVOLVIMENTO SOCIAL - CONSTRUÇÃO DE SALA (5X5) E DOIS BANHEIROS (2X2)</t>
  </si>
  <si>
    <t>1628 - E3871 - IMPLANTAÇÃO DO MUSEU FERROVIÁRIO DA CPTM EM TERRENO LOCALIZADO NA RUA PLINIO SHIMIDTH, ESQUINA COM A PRAÇA DO AUTOMÓVEL CLUBE PAULISTA - JARDIM SATÉLITE</t>
  </si>
  <si>
    <t>1629 - E3872 - ADEQUAÇÃO DE QUADRA ESPORTIVA NO ESPAÇO DA COHAB - RUA DOMINGOS DA COSTA FIGUEIRA - JARDIM LUCÉLIA</t>
  </si>
  <si>
    <t>1630 - E3873 - PINTURA, ADEQUAÇÃO DE INSTALAÇÕES ELÉTRICAS NA SAE/SAUDE/AIDS - CIDADE DUTRA</t>
  </si>
  <si>
    <t>1631 - E3874 - UBS JARDIM ELIANA - OBRAS DE PAVIMENTAÇÃO DO ESTACIONAMENTO, PINTURA EXTERNA E INTERNA E REVISÃO DO TELHADO</t>
  </si>
  <si>
    <t>1632 - E3875 - UBS JARDIM CASTRO ALVES - MURO DE ARRIMO, PINTURA EXTERNA E INTERNA E TELHADO</t>
  </si>
  <si>
    <t>1633 - E3876 - UBS CHÁCARA DO CONDE - REVISÃO DO TELHADO, PINTURA EXTERNA E INTERNA E ILUMINAÇÃO EXTERNA</t>
  </si>
  <si>
    <t>1634 - E3877 - PISO INTERTRAVADO E CANTEIROS EM VIELA NA AVENIDA ATLÂNTICA COM A RUA PROFESSOR OTÁVIO GUIMARÃES</t>
  </si>
  <si>
    <t>1635 - E3878 - PISO INTERTRAVADO E CANTEIROS EM VIELA DA AVENIDA INTERLAGOS COM A RUA CONDE DE LINHARES</t>
  </si>
  <si>
    <t>1636 - E3879 - PISO INTERTRAVADO E CANTEIROS EM VILA DA RUA DAS PAINEIRAS COM A RUA CLARA MANTELI</t>
  </si>
  <si>
    <t>1637 - E3880 - PISO INTERTRAVADO E CANTEIROS NA VIELA DA RUA ANTONIO ALVARES DA SILVA COM RUA ADÃO WORJEIK</t>
  </si>
  <si>
    <t>1638 - E3881 - OBRA DE PISO INTERTRAVADO E CANTEIROS NA VIELA DA RUA CASSIANO DOS SANTOS, CONFLUÊNCIA DA RUA GERALDO DIAS FERNANDES</t>
  </si>
  <si>
    <t>1639 - E3882 - PISO INTERTRAVADO E CANTEIROS - VIELA DA RUA ANTONIO RAMOS JUNIOR COM A RUA EUGÊNIO DE ANDRADE - JARDIM GUANHEMBU</t>
  </si>
  <si>
    <t>1640 - E3883 - PISO INTERTRAVADO E CANTEIROS NA VIELA COROA GRANDE, CONFLUÊNCIA DA RUA JOSÉ CARLOS HEFENER COM ALDEMAR TAVARES, NO GRAJAÚ</t>
  </si>
  <si>
    <t>1641 - E3884 - PISO INTERTRAVADO E CANTEIROS NA VIELA 29 DA RUA CARLOS HEFENER CONFLUÊNCIA COM RUA TORQUATO PAPAJÓS - GRAJAÚ</t>
  </si>
  <si>
    <t>1642 - E3885 - OBRAS DE PISO INTERTRAVADO E CANTEIROS NA VIELA 30 NA CONFLUÊNCIA DA RUA JOSÉ CARLOS HEFENER E TORQUATO TAPAJÓS</t>
  </si>
  <si>
    <t>1643 - E3887 - REVITALIZAÇÃO DA MARGEM DO CÓRREGO DA AVENIDA DOS LAGOS - BAIRRO VELEIROS COM PISTA DE CAMINHADA</t>
  </si>
  <si>
    <t>1644 - E3888 - REVITALIZAÇÃO DA ÁREA VERDE DA RUA ASSURBANIPAL - JARDIM LUCÉLIA</t>
  </si>
  <si>
    <t>1645 - E3895 - CAMPO CHÁCARA DO CONDE - ADEQUAÇÃO DE LAJE COM COBERTURA E ILUMINAÇÃO E REFORMA DE ALAMBRADOS</t>
  </si>
  <si>
    <t>1646 - E3900 - IMPLANTAÇÃO DE PARCÃO NA PRAÇA NATIVIDADE SIMÕES DE FRANÇA (INTERLAGOS)</t>
  </si>
  <si>
    <t>1647 - E3901 - ADEQUAÇÃO DE ESTACIONAMENTO COM PORTÃO E RAMPA DE ACESSIBILIDADE NA UBS JARDIM REPÚBLICA</t>
  </si>
  <si>
    <t>1648 - E3902 - REFORMA E MELHORIA COM INSTALAÇÃO DE BANCOS, MESAS E PLAYGROUND NA PRAÇA EXISTENTE NA ESQUINA DA RUA WALTER PEREIRA MACHADO COM A RUA CONCORD</t>
  </si>
  <si>
    <t>1649 - E3904 - REVITALIZAÇÃO DA PRAÇA NAIR ARVANI DE MEDEIROS COM ADEQUAÇÃO DE CAPELA - BAIRRO SOCORRO</t>
  </si>
  <si>
    <t>1650 - E3905 - OBRAS DE REVITALIZAÇÃO E IMPLANTAÇÃO DE CAPELA NA PRAÇA LUIZ DE ABREU LIMA (RUA PEDRO MOLONI)</t>
  </si>
  <si>
    <t>1651 - E3910 - OBRAS DE DRENAGEM E VAZÃO DE ÁGUAS PLUVIAIS EM ÁREA SUJEITA A ENCHENTES NAS RUAS DOM JOSÉ ANTONIO DOS REIS, DR. ARMANDO DA SILVA PRADO, JOSÉ PEDRO DA SILVEIRA E ADJACÊNCIAS PARA DENTRO DO CÓRREGO POLI NO JARDIM BÉLGICA</t>
  </si>
  <si>
    <t>1652 - E6391 - EXECUÇÃO DE OBRAS EMERGÊNCIAS EM ÁREAS DE RISCO LOCALIZADAS NA JURISDIÇÃO DA SUBPREFEITURA M'BOI MIRIM</t>
  </si>
  <si>
    <t>1656 - E113 - REFORMAS, MELHORIAS E REVITALIZAÇÃO E OU INSTALAÇÃO DE EQUIPAMENTOS EM ÁREAS PÚBLICAS NO ÂMBITO DA SUBPREFEITURA ARICANDUVA/VILA FORMOSA</t>
  </si>
  <si>
    <t>1657 - E114 - REFORMAS, MELHORIAS E REVITALIZAÇÃO E OU INSTALAÇÃO DE EQUIPAMENTOS EM ÁREAS PÚBLICAS NO ÂMBITO DA SUBPREFEITURA ITAQUERA</t>
  </si>
  <si>
    <t>1658 - E125 - REVITALIZAÇÃO E EQUIPAMENTOS DE ATI E PLAYGROUND NA PRAÇA SANTÍSSIMA TRINDADE</t>
  </si>
  <si>
    <t>1659 - E241 - OBRAS E INTERVENÇÃO NO BAIRRO DE SAPOPEMBA</t>
  </si>
  <si>
    <t>1660 - E242 - OBRAS E INTERVENÇÃO NO BAIRRO DE VILA PRUDENTE</t>
  </si>
  <si>
    <t>1661 - E243 - OBRAS E INTERVENÇÃO NO BAIRRO DE SÃO MATEUS</t>
  </si>
  <si>
    <t>1662 - E244 - OBRAS E INTERVENÇÃO NO BAIRRO DE ARICANDUVA</t>
  </si>
  <si>
    <t>1663 - E1276 - REVITALIZAÇÃO DA PRAÇA DO ITABERABA II, LOCALIZADA NA RUA PELICANO</t>
  </si>
  <si>
    <t>1664 - E1277 - REVITALIZAÇÃO DA PRAÇA LUIS PEREIRA REBOUÇAS - PLAYGROUND E RECUPERAÇÃO DO DECK</t>
  </si>
  <si>
    <t>1665 - E1278 - REVITALIZAÇÃO DA PRAÇA INOMINADA LOCALIZADA NA RUA DO ESPANHOL</t>
  </si>
  <si>
    <t>1666 - E1286 - IMPLANTAÇÃO DE QUADRA E INSTALAÇÃO DE PLAYGROUND EM ESPAÇO PÚBLICO NA RUA DOMINGOS ANTONIO DI SANDRO</t>
  </si>
  <si>
    <t>1667 - E1287 - CONSTRUÇÃO DE QUADRA POLIESPORTIVA EM ESPAÇO PUBLICO NA RUA ALAGOA NOVA - PERUS</t>
  </si>
  <si>
    <t>1668 - E1288 - REVITALIZAÇÃO DE ESPAÇO PÚBLICO LOCALIZADO NA RUA SORANO COM CONSTRUÇÃO DE CALÇADA E IMPLANTAÇÃO DE PLAYGROUND</t>
  </si>
  <si>
    <t>1669 - E1294 - IMPLANTAÇÃO DE PARCÃO NA PRAÇA LOUVEIRA</t>
  </si>
  <si>
    <t>1670 - E1295 - REVITALIZAÇÃO DE PRAÇA COM IMPLANTAÇÃO DE PARCÃO NA PRAÇA ROBERTO ROMANO</t>
  </si>
  <si>
    <t>1671 - E1297 - REVITALIZAÇÃO DA PRAÇA DR. INÁCIO PROENÇA GOUVEIA</t>
  </si>
  <si>
    <t>1672 - E1298 - REVITALIZAÇÃO DA PRAÇA KANT</t>
  </si>
  <si>
    <t>1673 - E1301 - CONSTRUÇÃO DE QUIOSQUE NO CONJUNTO GARAGEM</t>
  </si>
  <si>
    <t>1674 - E1302 - IMPLANTAÇÃO DE PARCÃO NO BAIRRO DE CAMPO BELO</t>
  </si>
  <si>
    <t>1675 - E1303 - IMPLANTAÇÃO DE PARCÃO NA PRAÇA VINÍCIUS BRADALTO - TUCURUVI</t>
  </si>
  <si>
    <t>1677 - E1309 - INSTALAÇÃO DE ATI EM ÁREA VERDE LOCALIZADA NA TRAVESSA LEONARDO MOREIRA - BAIRRO BORTOLÂNDIA</t>
  </si>
  <si>
    <t>1678 - E1310 - IMPLANTAÇÃO DE PLAYGROUND EM ÁREA PÚBLICA NA COMUNIDADE CORUJA</t>
  </si>
  <si>
    <t>1680 - E1323 - MANUTENÇÃO DOS PARCÃES</t>
  </si>
  <si>
    <t>1681 - E1326 - IMPLANTAÇÃO DE PRAÇA NA RUA AUGUSTO DE MONTENEGRO - JD BRASIL</t>
  </si>
  <si>
    <t>1682 - E1328 - INSTALAÇÃO DE ATI NA RUA CAPITÃO JOSÉ PARADA GONÇALVES</t>
  </si>
  <si>
    <t>1683 - E1329 - COMPRA DE MATERIAIS PARA IMPLANTAÇÃO DO PARCÃO NA PRAÇA IV CENTENÁRIO - FREGUESIA DO Ó</t>
  </si>
  <si>
    <t>1684 - E1330 - REVITALIZAÇÃO DA PRAÇA RUFUS KING LANE</t>
  </si>
  <si>
    <t>1685 - E1331 - REFORMA DA SEDE DA ASSOCIAÇÃO EPRIM - ÁGUA BRANCA</t>
  </si>
  <si>
    <t>1686 - E1333 - IMPLANTAÇÃO DE QUADRA EM ÁREA PÚBLICA NA RUA SÃO RAFAEL, 01</t>
  </si>
  <si>
    <t>1687 - E1334 - IMPLANTAÇÃO DE PRAÇA COM PLAYGROUN E ATI EM ÁREA PÚBLICA NA RUA CEL. FABRÍCIANO X RUA BARRETOS</t>
  </si>
  <si>
    <t>3005 - PROMOÇÃO DA SUSTENTABILIDADE AMBIENTAL</t>
  </si>
  <si>
    <t>1706 - IMPLANTAÇÃO E CONSTRUÇÃO DE ECOPONTOS</t>
  </si>
  <si>
    <t>AMLURB</t>
  </si>
  <si>
    <t>1707 - AMPLIAÇÃO, REFORMA E REQUALIFICAÇÃO DE ECOPONTOS</t>
  </si>
  <si>
    <t>1708 - IMPLANTAÇÃO DE PÁTIOS DE COMPOSTAGEM</t>
  </si>
  <si>
    <t>1719 - E40 - REFORMAS GERAIS NO CDC MOOCA</t>
  </si>
  <si>
    <t>1720 - E54 - REFORMA CDC PRAÇA CRAVEIRO DO CAMPO</t>
  </si>
  <si>
    <t>1721 - E6262 - REQUALIFICAÇÃO DO CDC CAVERINHA - M'BOI</t>
  </si>
  <si>
    <t>1722 - E3867 - CDC LOURENÇO CABREIRA - REFORMA DE VESTIÁRIOS</t>
  </si>
  <si>
    <t>1723 - E3868 - CDC LOURENÇO CABREIRA - CONSTRUÇÃO DE SALA (6X4) PARA ATIVIDADES GERAIS, ESPORTIVAS E DIDÁTICAS</t>
  </si>
  <si>
    <t>1724 - E3869 - CDC LOURENÇO CABREIRA - TROCA DE TELHADO DE ÁREA DE CONVIVÊNCIA E DE FIAÇÃO E ILUMINAÇÃO DA QUADRA, REFORMA DOS VESTIÁRIOS E AMPLIAÇÃO E REFORMA DO SALÃO DE FESTAS</t>
  </si>
  <si>
    <t>1725 - E3892 - CDC VILA FRIBURGO - ADEQUAÇÃO DE DOIS VESTIÁRIOS</t>
  </si>
  <si>
    <t>1726 - E3893 - CDC CIDADE DUTRA - REFORMA DE ALAMBRADOS E PINTURA GERAL DO CLUBE E PISO INTERTRAVADO EM DUAS ÁREAS DE ESTACIONAMENTO</t>
  </si>
  <si>
    <t>1727 - E3894 - CDC JARDIM MARINGÁ - REFORMA DE ALAMBRADOS E COBERTURA DE ESPAÇO DE CONVENIÊNCIA, CONSTRUÇÃO DE BANHEIROS</t>
  </si>
  <si>
    <t>1728 - E3896 - CDC VILA MISSIONÁRIA - REFORMA DE ALAMBRADOS DA QUADRA E TROCA DE TELHAS, PINTURA E PROTEÇÃO DE REDE</t>
  </si>
  <si>
    <t>1729 - E3897 - CDC JARDIM NITERÓI - CONSTRUÇÃO DE ARQUIBANCADA, REFORMA DE ALAMBRADOS E PINTURA GERAL DO CLUBE</t>
  </si>
  <si>
    <t>1730 - E3899 - CDC JARDIM ELIANA - REVISÃO E ILUMINAÇÃO DO CAMPO COM LÂMPADAS DE LED 400 WATS E REDE PROTETORA DO CAMPO</t>
  </si>
  <si>
    <t>1731 - E3906 - CDC REPRESA NOVA - TROCA DE COBERTURA E TELHADO DA SEDE SOCIAL E PINTURA</t>
  </si>
  <si>
    <t>1732 - E3907 - CDC SANTA FÉ. ADEQUAÇÃO DE ARQUIBANCADAS E LAJE PISO NA ÁREA DE CONVENIÊNCIA 5 X 8 METROS E PINTURA</t>
  </si>
  <si>
    <t>1733 - E6395 - REQUALIFICAÇÃO DO CDC JOELMA, M'BOI</t>
  </si>
  <si>
    <t>1735 - E1305 - REFORMA DA QUADRA DA PRAÇA PADRE FRANCISCO PINTO - IMIRIM</t>
  </si>
  <si>
    <t>1736 - E1306 - REVITALIZAÇÃO DA PRAÇA GUARANI DAS MISSÕES - IMIRIM</t>
  </si>
  <si>
    <t>1737 - E1307 - IMPLANTAÇÃO DE ATI NA PRAÇA HENRIQUE YUASSU - JD PERI</t>
  </si>
  <si>
    <t>1739 - E1325 - PONTE DE PEDESTRE SOBRE O CÓRREGO BANANAL - JD VISTA ALEGRE</t>
  </si>
  <si>
    <t>1746 - E759 - INTERVENÇÃO, URBANIZAÇÃO E MELHORIAS DE BAIRRO</t>
  </si>
  <si>
    <t>1876 - INTERVENÇÃO E MELHORIA EM VIELAS DA PREFEITURA REGIONAL DA CAPELA DO SOCORRO</t>
  </si>
  <si>
    <t>1884 - CANALIZAÇÃO CÓRREGO RUA DANIEL ALUMIA X ESTRADA DO CANAL COCAIA - GRAJAÚ</t>
  </si>
  <si>
    <t>2013 - MANUTENÇÃO E REVITALIZAÇÃO, ATRAVÉS DAS SUBPREFEITURAS, DO CENTRO DE CONVIVÊNCIA DE ADOLESCENTE - CCA E CENTRO DE CONVIVÊNCIA DA JUVENTUDE - CCJ, CONVENIADOS COM A PREFEITURA MUNICIPAL DE SÃO PAULO E INSTALADOS EM PRÓPRIOS MUNICIPAIS</t>
  </si>
  <si>
    <t>2106 - E6449 - REALIZAÇÃO DA FESTA DO DIA DAS CRIANÇAS NO BAIRRO CIDADE ADEMAR - SUBPREFEITURA CIDADE ADEMAR</t>
  </si>
  <si>
    <t>2382 - EFICIÊNCIA ENERGÉTICA - SERVIÇOS E INTERVENÇÕES DE REDUÇÃO DE CONSUMO E GERAÇÃO DE ENERGIA ELÉTRICA</t>
  </si>
  <si>
    <t>2705 - MANUTENÇÃO E OPERAÇÃO DE ÁREAS VERDES E VEGETAÇÃO ARBÓREA</t>
  </si>
  <si>
    <t>2707 - OPERAÇÃO E MANUTENÇÃO DE ECOPONTOS</t>
  </si>
  <si>
    <t>3016 - PROJETO DE INTERVENÇÃO URBANA - PIU ANHEMBI</t>
  </si>
  <si>
    <t>3350 - REFORMA E REQUALIFICAÇÃO DE ÁREAS PÚBLICAS</t>
  </si>
  <si>
    <t>5088 - CONSTRUÇÃO E IMPLANTAÇÃO DE EQUIPAMENTOS PÚBLICOS</t>
  </si>
  <si>
    <t>5499 - DESENVOLVIMENTO E ESTUDOS DE PROJETOS DE INTERVENÇÃO URBANA - PIU - ACJ - AIU VILA ANDRADE</t>
  </si>
  <si>
    <t>5500 - REFORMA E REQUALIFICAÇÃO DAS ÁREAS PÚBLICAS AIU VILA ANDRADE</t>
  </si>
  <si>
    <t>5502 - REFORMA E ACESSIBILIDADE EM PASSEIOS PÚBLICOS AIU VILA ANDRADE</t>
  </si>
  <si>
    <t>5507 - CONSTRUÇÃO E IMPLANTAÇÃO DE EQUIPAMENTOS PÚBLICOS AIU VILA ANDRADE</t>
  </si>
  <si>
    <t>5512 - REFORMA E REQUALIFICAÇÃO DAS ÁREAS PÚBLICAS AIU JURUBATUBA</t>
  </si>
  <si>
    <t>5518 - CONSTRUÇÃO E IMPLANTAÇÃO DE EQUIPAMENTOS PÚBLICOS AIU JURUBATUBA</t>
  </si>
  <si>
    <t>5523 - REFORMA E REQUALIFICAÇÃO DAS ÁREAS PÚBLICAS AIU INTERLAGOS</t>
  </si>
  <si>
    <t>5525 - REFORMA E ACESSIBILIDADE EM PASSEIOS PÚBLICOS AIU INTERLAGOS</t>
  </si>
  <si>
    <t>5530 - CONSTRUÇÃO E IMPLANTAÇÃO DE EQUIPAMENTOS PÚBLICOS AIU INTERLAGOS</t>
  </si>
  <si>
    <t>5535 - REFORMA E ACESSIBILIDADE EM PASSEIOS PÚBLICOS AIU JURUBATUBA</t>
  </si>
  <si>
    <t>5536 - DESENVOLVIMENTO E ESTUDOS DE PROJETOS DE INTERVENÇÃO URBANA - PIU - ACJ - AIU JURUBATUBA</t>
  </si>
  <si>
    <t>5537 - DESENVOLVIMENTO E ESTUDOS DE PROJETOS DE INTERVENÇÃO URBANA - PIU - ACJ - AIU INTERLAGOS</t>
  </si>
  <si>
    <t>5608 - AMPLIAÇÃO E MELHORIA DA INFRAESTRUTURA PARA A COLETA SELETIVA</t>
  </si>
  <si>
    <t>6006 - OPERAÇÃO E MANUTENÇÃO DAS CENTRAIS DE TRIAGEM - COLETA SELETIVA</t>
  </si>
  <si>
    <t>6007 - SERVIÇOS DE LIMPEZA URBANA - VARRIÇÃO E LAVAGEM DE ÁREAS PÚBLICAS</t>
  </si>
  <si>
    <t>6009 - COLETA, TRANSPORTE, TRATAMENTO E DEST. FINAL RESÍDUOS SÓLIDOS INERTES</t>
  </si>
  <si>
    <t>6010 - CONCESSÃO DOS SERVIÇOS DIVISÍVEIS DE LIMPEZA URBANA EM REGIME PÚBLICO</t>
  </si>
  <si>
    <t>813 - LAZER</t>
  </si>
  <si>
    <t>16 - HABITAÇÃO</t>
  </si>
  <si>
    <t>3002 - ACESSO À MORADIA ADEQUADA</t>
  </si>
  <si>
    <t>SEHAB</t>
  </si>
  <si>
    <t>3354 - CONSTRUÇÃO DE UNIDADES HABITACIONAIS</t>
  </si>
  <si>
    <t>3356 - REGULARIZAÇÃO FUNDIÁRIA</t>
  </si>
  <si>
    <t>3357 - URBANIZAÇÃO DE FAVELAS</t>
  </si>
  <si>
    <t>5509 - CONSTRUÇÃO DE UNIDADE HABITACIONAL AIU VILA ANDRADE</t>
  </si>
  <si>
    <t>5510 - URBANIZAÇÃO DE FAVELA AIU VILA ANDRADE</t>
  </si>
  <si>
    <t>5511 - REGULARIZAÇÃO FUNDIÁRIA AIU VILA ANDRADE</t>
  </si>
  <si>
    <t>5520 - CONSTRUÇÃO DE UNIDADE HABITACIONAL AIU JURUBATUBA</t>
  </si>
  <si>
    <t>5521 - URBANIZAÇÃO DE FAVELA AIU JURUBATUBA</t>
  </si>
  <si>
    <t>5522 - REGULARIZAÇÃO FUNDIÁRIA AIU JURUBATUBA</t>
  </si>
  <si>
    <t>5532 - CONSTRUÇÃO DE UNIDADE HABITACIONAL AIU INTERLAGOS</t>
  </si>
  <si>
    <t>5533 - URBANIZAÇÃO DE FAVELA AIU INTERLAGOS</t>
  </si>
  <si>
    <t>5534 - REGULARIZAÇÃO FUNDIÁRIA AIU INTERLAGOS</t>
  </si>
  <si>
    <t>482 - HABITAÇÃO URBANA</t>
  </si>
  <si>
    <t>1276 - PROJETOS E AÇÕES DE APOIO HABITACIONAL</t>
  </si>
  <si>
    <t>FMH</t>
  </si>
  <si>
    <t>1410 - REQUALIFICAÇÃO DE RUAS COM GUIAS, SARJETAS, PAVIMENTO E SANEAMENTO BÁSICO NO JARDIM VARGEM GRANDE - PROGRAMA MANACIAIS, LOTE 8</t>
  </si>
  <si>
    <t>2635 - SERVIÇO DE MORADIA TRANSITÓRIA</t>
  </si>
  <si>
    <t>3353 - AMPLIAÇÃO, REFORMA E REQUALIFICAÇÃO DE UNIDADES HABITACIONAIS</t>
  </si>
  <si>
    <t>COHAB</t>
  </si>
  <si>
    <t>3355 - EXECUÇÃO DO PROGRAMA DE MANANCIAIS</t>
  </si>
  <si>
    <t>3358 - LOCAÇÃO SOCIAL</t>
  </si>
  <si>
    <t>3661 - PARCERIA PÚBLICO PRIVADA - HABITAÇÃO</t>
  </si>
  <si>
    <t>4353 - MANUTENÇÃO DE UNIDADES HABITACIONAIS</t>
  </si>
  <si>
    <t>17 - SANEAMENTO</t>
  </si>
  <si>
    <t>1411 - CANALIZAÇÃO DO CÓRREGO TABATINGUERA</t>
  </si>
  <si>
    <t>1422 - PROJETO DE DESVIO DE GALERIAS DE ÁGUAS PLUVIAIS NO PARQUE MUNICIPAL DO LAGUINHO</t>
  </si>
  <si>
    <t>1610 - E3754 - CANALIZAÇÃO DO CÓRREGO DA RUA DANIEL ALUMIA, LIGANDO A AVENIDA DO CANAL DO COCAIA - JARDIM SIPRAMAR - GRAJAÚ, ÂMBITO DE CAPELA DO SOCORRO</t>
  </si>
  <si>
    <t>1611 - E3755 - CANALIZAÇÃO DO CÓRREGO QUE CORRE PARALELO À RUA PROFESSOR CARDOSO RANGEL, NO PARQUE SÃO PAULO, ÂMBITO DE CAPELA DO SOCORRO</t>
  </si>
  <si>
    <t>1792 - E732 - ELABORAÇÃO DE PROJETO DE AMPLIAÇÃO DA REDE DE GALERIAS DE ÁGUAS PLUVIAIS PARA COMBATE ÀS ENCHENTES NO ALTO DA BOA VISTA (SANTO AMARO)</t>
  </si>
  <si>
    <t>1793 - E1599 - ELABORAÇÃO DE PROJETO DE AMPLIAÇÃO DA REDE DE GALERIAS DE ÁGUAS PLUVIAIS, PARA COMBATE ÀS ENCHENTES, NAS RUAS COMENDADOR ELIAS ZARZUR, NOVE DE JULHO E MINISTRO ROBERTO CARDOSO ALVES NO ALTO DA BOA VISTA EM SANTO AMARO</t>
  </si>
  <si>
    <t>1795 - E238 - CONSTRUÇÃO DE UM RESERVATÓRIO DE CONTENÇÃO DE ENCHENTES DO CÓRREGO MOOCA NA VILA PRUDENTE</t>
  </si>
  <si>
    <t>1857 - DUPLICAÇÃO DA PONTE JURUBATUBA IRMÃ AGOSTINA</t>
  </si>
  <si>
    <t>1858 - DUPLICAÇÃO DA AVENIDA SENADOR TEOTÔNIO VILELA ENTRE O NÚMERO 8.500 E A AVENIDA JACEGUAVA</t>
  </si>
  <si>
    <t>1859 - CRIAÇÃO E IMPLANTAÇÃO DE VIÁRIO ENTRE O PARQUE DA COCAIA E JARDIM CASTRO ALVES SOBRE CANAL DA REPRESA BILLINGS</t>
  </si>
  <si>
    <t>1870 - CANALIZAÇÃO DO CÓRREGO CORDEIRO E CONSTRUÇÃO DE PISCINÕES</t>
  </si>
  <si>
    <t>1871 - OBRAS DE DRENAGEM EM ÁREA SUJEITA A ENCHENTES RUA DOM JOSÉ ANTONIO DOS REIS E ADJACÊNCIAS - JARDIM BÉLGICA (CÓRREGO POLI)</t>
  </si>
  <si>
    <t>1872 - CANALIZAÇÃO CÓRREGO SEBASTIÃO ANDRADE BONANI</t>
  </si>
  <si>
    <t>1873 - CANALIZAÇÃO CÓRREGO ZAVUVUS - ÁREA LINDEIRA PREFEITURA REGIONAL CIDADE ADEMAR</t>
  </si>
  <si>
    <t>1882 - CRIAÇÃO DO PARQUE LINEAR JURUBATUBA</t>
  </si>
  <si>
    <t>1883 - IMPLANTAÇÃO DO PARQUE LINEAR TELEFUNKEN - RUA TABARÉ</t>
  </si>
  <si>
    <t>1887 - CANALIZAÇÃO DO CÓRREGO DOS FREITAS</t>
  </si>
  <si>
    <t>1888 - OBRAS DE DRENAGEM DO CÓRREGO RIBEIRÃO COLÔNIA E CÓRREGO CAULIN, NA REGIÃO DE PARELHEIROS</t>
  </si>
  <si>
    <t>1889 - CANALIZAÇÃO DO CÓRREGO DO TUBO, 400 METROS DE EXTENSÃO - ACESSO PELO Nº 115 FUNDOS, DA RUA JOÃO DE OLIVA, JARDIM SÃO BENEDITO - CAPELA DO SOCORRO</t>
  </si>
  <si>
    <t>1890 - CANALIZAÇÃO DO CÓRREGO TANQUINHO - RESIDENCIAL PALMARES</t>
  </si>
  <si>
    <t>1891 - DESASSOREAMENTO DO LAGO DO PARQUE MUNICIPAL JACQUES COUSTEAU</t>
  </si>
  <si>
    <t>1892 - DRENAGEM E RESERVATÓRIO RUAS SÃO JOSÉ E OUTRAS - ALTO DA BOA VISTA</t>
  </si>
  <si>
    <t>5013 - INTERVENÇÕES NO SISTEMA DE DRENAGEM</t>
  </si>
  <si>
    <t>5084 - OBRAS DE COMBATE A ENCHENTES E ALAGAMENTOS</t>
  </si>
  <si>
    <t>512 - SANEAMENTO BÁSICO URBANO</t>
  </si>
  <si>
    <t>2367 - MANUTENÇÃO DE SISTEMAS DE DRENAGEM</t>
  </si>
  <si>
    <t>18 - Gestão Ambiental</t>
  </si>
  <si>
    <t>541 - Preservação e Conservação Ambiental</t>
  </si>
  <si>
    <t>3005 - Promoção da sustentabilidade ambiental</t>
  </si>
  <si>
    <t xml:space="preserve">SVMA      </t>
  </si>
  <si>
    <t>1167-E3584 - Patrulha Rural - Projetos voltados para a Segurança Alimentar</t>
  </si>
  <si>
    <t>1185-E3613 - Implantação de ATI, Playground e Melhorias no Parque Municipal Shangrilá, Localizado na Rua Irmã Maria Lourença, nº 250 - CP 04852-012 - Jardim Shangrilá</t>
  </si>
  <si>
    <t>1189-E2791 - Compra e Instalação de Aparelhos de Ginástica no Parque Municipal Pinheirinho D'àgua, Localizado na Estr. das Taipas, 2000 - Jaraguá</t>
  </si>
  <si>
    <t>1191-E2793 - Parque Senhor do Vale Localizado na Rua Blas Parera, 487 - Jaraguá - Construção de Sanitários e Vestiário com Aparelhos Sanitários</t>
  </si>
  <si>
    <t>1207-E2903 - Instalação de Aparelhos de Ginástica ATI´s para 3º Idade, Playground de Madeira para Crianças no Parque da Independência</t>
  </si>
  <si>
    <t>1208-E2904 - Reforma dos Banheiros e Concha Acústica no Parque da Aclimação</t>
  </si>
  <si>
    <t>1209-E2907 - Manutenção Preventiva e Corretiva, Conservação e Adequação de Três Playgrounds, dos Equipamentos das Estações de Ginástica - ATI do Parque da Aclimação</t>
  </si>
  <si>
    <t>1214-E1617 - Instalação de ATI, ao Ar Livre, no Parque Linear Ribeirão Oratório</t>
  </si>
  <si>
    <t>1224-E1698 - Estudos, Plano e Projeto para Implantação do Parque Urbano Morro Grande, na Brasilândia</t>
  </si>
  <si>
    <t>1249-E3915 - Implantação do Parque Braço do Eldorado</t>
  </si>
  <si>
    <t>1256-E3590 - Cemucam Pancs</t>
  </si>
  <si>
    <t>1702-Construção e Implantação de Parques e Unidades de Conservação</t>
  </si>
  <si>
    <t>1703-Ampliação, Reforma e Requalificação de Parques e Unidades de Conservação</t>
  </si>
  <si>
    <t>2074-E3588 - Viveiro Manequinho Lopes</t>
  </si>
  <si>
    <t>2075-E3594 - Projeto RAZ</t>
  </si>
  <si>
    <t>2086-E1894 - Melhorias em Parques Municipais</t>
  </si>
  <si>
    <t>2703-Manutenção e Operação de Parques e Unidades de Conservação</t>
  </si>
  <si>
    <t>2704-Manutenção e Operação dos Planetários Municipais</t>
  </si>
  <si>
    <t>6660-Fiscalização, Monitoramento e Controle Ambiental</t>
  </si>
  <si>
    <t>6669-Educação Ambiental</t>
  </si>
  <si>
    <t xml:space="preserve">6681-Manutenção e Operação do Herbário Municipal </t>
  </si>
  <si>
    <t>6682-Manutenção e Operação de Viveiros</t>
  </si>
  <si>
    <t>7127-Estudos, Planos e Projetos Ambientais</t>
  </si>
  <si>
    <t>27 - DESPORTO E LAZER</t>
  </si>
  <si>
    <t>SEME</t>
  </si>
  <si>
    <t>3017 - PROMOÇÃO DE ATIVIDADES ESPORTIVAS, RECREATIVAS E DE LAZER</t>
  </si>
  <si>
    <t>FMESP</t>
  </si>
  <si>
    <t>812 - DESPORTO COMUNITÁRIO</t>
  </si>
  <si>
    <t>1183 - E3603 - REFORMA E MELHORIAS NO CAMPO DO ESTRELA, LOCALIZADO NA AVENIDA ENGENHEIRO ANTONIO EIRAS GARCIA, 6.748 BUTANTÃ</t>
  </si>
  <si>
    <t>1184 - E3604 - REFORMA E MELHORIAS NO CDC XURUPITA, LOCALIZADO NA RUA BARRA DA FORQUILHA Nº 684</t>
  </si>
  <si>
    <t>1273 - E1289 - REALIZAÇÃO DA COPA PERUS/ANHANGUERA</t>
  </si>
  <si>
    <t>1314 - E918 - REALIZAÇÃO DE EVENTOS ESPORTIVOS - CAMPEONATOS DE FUTEBOL NA REGIÃO DE PIRITUBA - COPA TAIPAS / JARAGUÁ NO BAIRRO DE PIRITUBA NA CIDADE DE SÃO PAULO</t>
  </si>
  <si>
    <t>1315 - E919 - REALIZAÇÃO DE EVENTOS ESPORTIVOS - CAMPEONATOS DE FUTEBOL NA REGIÃO PIRITUBA NA CIDADE DE SÃO PAULO - PREFEITURA REGIONAL PIRITUBA/JARAGUÁ</t>
  </si>
  <si>
    <t>1420 - CONSTRUÇÃO DE QUADRA DE FUTEBOL SOCIETY COM GRAMA SINTÉTICA NA REGIÃO DO PARQUE SÃO LOURENÇO</t>
  </si>
  <si>
    <t>1423 - DESAPROPRIAÇÃO DE TERRENO NO BAIRRO DA COLONIA-PARELHEIROS, COM MATRÍCULA NO REGISTRO DE IMÓVEIS Nº 63948 PARA IMPLANTAÇÃO DE ÁREA DE ESPORTES</t>
  </si>
  <si>
    <t>1424 - "DESAPROPRIAÇÃO DE TERRENO EM ÁREA CONHECIDA COMO ""CAMPO DE FUTEBOL DO MARSILAC"" NO BAIRRO MARSILAC-PARELHEIROS PARA CONSTRUÇÃO DE ÁREA DE ESPORTES"</t>
  </si>
  <si>
    <t>1655 - E6430 - REQUALIFICAÇÃO DO ESPAÇO PÚBLICO MUNICIPAL LOCALIZADO NA RUA TAQUARI, 635 - MOOCA</t>
  </si>
  <si>
    <t>1688 - E1003 - READEQUAÇÃO DE PRÓPRIOS PÚBLICOS E COLOCAÇÃO DE GRAMA SINTÉTICA NO CAMPO DO CDC URCA, LOCALIZADO NA RUA JUCIRI, 125, CIDADE A. E CARVALHO</t>
  </si>
  <si>
    <t>1689 - E1004 - READEQUAÇÃO DE PRÓPRIOS PÚBLICOS E COLOCAÇÃO DE GRAMA SINTÉTICA NO CAMPO DO SANTA RITA FUTEBOL CLUBE (CDC ALVORADA) NA RUA PADRE JOSÉ VIEIRA DE MATOS, ALT. N° 1.200, ARTUR ALVIM</t>
  </si>
  <si>
    <t>1690 - E1005 - READEQUAÇÃO DE PRÓPRIOS PÚBLICOS E COLOCAÇÃO DE GRAMA SINTÉTICA NO CAMPO DO CDC JARDIM COIMBRA, LOCALIZADO NA RUA NICOLÓ TARTÁGLIA, N° 171, JD. COIMBRA</t>
  </si>
  <si>
    <t>1691 - E1006 - READEQUAÇÃO DE PRÓPRIOS PÚBLICOS E COLOCAÇÃO DE GRAMA SINTÉTICA NO CAMPO DO CDC GUARANI DE SÃO MATEUS, LOCALIZADO NA RUA FORTE DE ARAXÁ, 570, SÃO MATEUS</t>
  </si>
  <si>
    <t>1692 - E3713 - CONSTRUÇÃO DA ARQUIBANCADA DA QUADRA, EXTENSÃO DO TELHADO, PLAYGROUND INFANTIL, SANITÁRIOS (UM MASCULINO E UM FEMININO) E ILUMINAÇÃO DO CDC FARIA LIMA - BAIRRO GUAIRACÁ</t>
  </si>
  <si>
    <t>1693 - E3601 - IMPLANTAÇÃO DE ILUMINAÇÃO CDC PARQUE TAIPAS - RUA FRAGADA DA CONSTITUIÇÃO, Nº 31</t>
  </si>
  <si>
    <t>1694 - E3602 - REFORMA E MELHORIAS NO CDC JARDIM DAS VERTENTES - R. JOÃO CORRÊA DA SILVA, 100 - VILA SÔNIA</t>
  </si>
  <si>
    <t>1695 - E2787 - COMPRA E INSTALAÇÃO DE GRAMA SINTÉTICA NO CDC JARDIM GUARAÚ R. SALDANHA DE OLIVEIRA, 60 - JARDIM MARISTELA</t>
  </si>
  <si>
    <t>1696 - E2809 - OBRAS EM EQUIPAMENTOS ESPORTIVOS</t>
  </si>
  <si>
    <t>1697 - E731 - REFORMAS NO CLUBE DE MALHA DE VILA NOVA MANCHESTER</t>
  </si>
  <si>
    <t>1698 - E2892 - CONSTRUÇÃO DE ARENA DE ARTES MARCIAIS NO CEL ANDRÉ VITAL RIBEIRO SOARES - AV. DOS METALÚRGICOS, 2255 - CIDADE TIRADENTES</t>
  </si>
  <si>
    <t>1699 - E2893 - REVITALIZAÇÃO DO CAMPO COM INSTALAÇÃO DE GRAMA SINTÉTICA, REFORMA NOS ALAMBRADOS E ILUMINAÇÃO NO CDC PASSAGEM FUNDA - AV. DOUTOR GUILHERME DE ABREU SODRÉ, 50 - CIDADE TIRADENTES</t>
  </si>
  <si>
    <t>1700 - E2894 - REFORMA DO C.E. RUBENS PECCE LORDELLO COM CONSTRUÇÃO DE COBERTURA E AQUECIMENTO DA PISCINA - AV. LINS DE VASCONCELOS, 804 - CAMBUCI</t>
  </si>
  <si>
    <t>1701 - E2895 - REFORMA E ADEQUAÇÃO DO SALÃO NO CDC CIDADE ADEMAR - RUA FRANCISCO LOPES PINTO, 557 - CIDADE ADEMAR</t>
  </si>
  <si>
    <t>1704 - E2909 - REVITALIZAÇÃO DOS VESTIÁRIOS DO CDC PASSAGEM FUNDA - AV. DOUTOR GUILHERME DE ABREU SODRÉ, 50</t>
  </si>
  <si>
    <t>1705 - E1687 - AMPLIAÇÃO, REFORMA E REQUALIFICAÇÃO DO CDC JARDIM NORDESTE ATRAVÉS DA TROCA E ISOLAMENTO DO TELHADO DO SALÃO SOCIAL</t>
  </si>
  <si>
    <t>1712 - E2207 - CUSTEIO DO PROJETO SAMPA 3X3 - ASSOCIAÇÃO NACIONAL DE BASQUETE 3X3</t>
  </si>
  <si>
    <t>1713 - E2209 - CUSTEIO DE PROJETO PARA O DESENVOLVIMENTO DO FUTEBOL AMERICANO NO MUNICÍPIO DE SÃO PAULO</t>
  </si>
  <si>
    <t>1714 - E3913 - CONSTRUÇÃO CENTRO ESPORTIVO EM CIDADE ADEMAR</t>
  </si>
  <si>
    <t>1716 - E896 - REALIZAÇÃO DE PROJETO ESPORTIVO NA CIDADE DE SÃO PAULO</t>
  </si>
  <si>
    <t>1717 - E897 - REFORMA E READEQUAÇÃO DO CDC PAULINO ALVES NO BAIRRO DE ITAQUERA</t>
  </si>
  <si>
    <t>1718 - E3636 - CIRCUITO SAMPA SKATE 2019</t>
  </si>
  <si>
    <t>1734 - E1293 - REFORMA DOS VESTIÁRIOS DO CDC BOTA FOGÃO NO BAIRRO VILA BELA - VILA PRUDENTE</t>
  </si>
  <si>
    <t>1751 - E251 - IMPLANTAÇÃO DE GINÁSIO ESPORTIVO DO CAMPO LIMPO</t>
  </si>
  <si>
    <t>1896 - AMPLIAÇÃO, REFORMA E REQUALIFICAÇÃO DE CLUBE DA COMUNIDADE (CDC)</t>
  </si>
  <si>
    <t>1897 - READEQUAÇÃO DO CAMPO COM INSTALAÇÃO DE GRAMA SINTÉTICA, DRENAGEM, REFORÇO NA ILUMINAÇÃO E REFORMA DO ALAMBRADO DO CDC FRANCISCO TEODORO MENDES - RUA ÁLVARO FRAGOSO, 590 - IPIRANGA</t>
  </si>
  <si>
    <t>2109 - E47 - MANUTENÇÃO DO CLUBE DA COMUNIDADE PEDRO JOSÉ NUNES</t>
  </si>
  <si>
    <t>2110 - E2228 - RECURSOS PARA SECRETARIA MUNICIPAL DE ESPORTES E LAZER</t>
  </si>
  <si>
    <t>2111 - E2908 - EXECUÇÃO DE SERVIÇOS GERAIS DE MANUTENÇÃO NO CDC ESTRELA MARINHA E FLOR DE MAIO, RUA TRÊS PEDRAS, 835 - VILA CALIFÓRNIA</t>
  </si>
  <si>
    <t>2113 - E1665 - AMPLIAR A CAPACIDADE DE ATENDIMENTO SÓCIO-EDUCACIONAL ATRAVÉS DE PROJETOS ESPORTIVOS DESTINADOS A CRIANÇAS, ADOLESCENTES E JOVENS DA UNIBES</t>
  </si>
  <si>
    <t>2114 - E1675 - REALIZAÇÃO DA CAMINHADA AGITA SAMPA - AGITA MUNDO COM CONTRATAÇÃO DE SERVIÇOS, CONFECÇÃO DE CAMISETAS, TRANSPORTES E CARRO DE SOM</t>
  </si>
  <si>
    <t>2115 - E2208 - CUSTEIO E MANUTENÇÃO DO PROJETO SOCIAL ONG CECIDIAAIDELCIO</t>
  </si>
  <si>
    <t>2897 - REALIZAÇÃO DE EVENTOS DE ESPORTE, LAZER E RECREAÇÃO</t>
  </si>
  <si>
    <t>3512 - AMPLIAÇÃO, REFORMA E REQUALIFICAÇÃO DE EQUIPAMENTOS ESPORTIVOS</t>
  </si>
  <si>
    <t>4502 - MANUTENÇÃO E OPERAÇÃO DE EQUIPAMENTOS ESPORTIVOS</t>
  </si>
  <si>
    <t>4503 - INCENTIVO À PRÁTICA DE ESPORTES</t>
  </si>
  <si>
    <t>4513 - FOMENTO AO ESPORTE</t>
  </si>
  <si>
    <t>1109 - AMPLIAÇÃO, REFORMA E REQUALIFICAÇÃO DO AUTÓDROMO DE INTERLAGOS</t>
  </si>
  <si>
    <t>Ponderado pop 2016</t>
  </si>
  <si>
    <t>Código Função</t>
  </si>
  <si>
    <t>Descrição Função</t>
  </si>
  <si>
    <t>Código Sub Função</t>
  </si>
  <si>
    <t>Valor Orçado Atualizado</t>
  </si>
  <si>
    <t>Valor Empenhado</t>
  </si>
  <si>
    <t>Valor Liquidado</t>
  </si>
  <si>
    <t>27</t>
  </si>
  <si>
    <t>812</t>
  </si>
  <si>
    <t>813</t>
  </si>
  <si>
    <t>Grand Total</t>
  </si>
  <si>
    <t>Row Labels</t>
  </si>
  <si>
    <t>(All)</t>
  </si>
  <si>
    <t>(Multiple Items)</t>
  </si>
  <si>
    <t>Values</t>
  </si>
  <si>
    <t>Eixo</t>
  </si>
  <si>
    <t>2,3,6</t>
  </si>
  <si>
    <t>3018 -Promoção da cidadania, voluntariado e valorização da diversidade</t>
  </si>
  <si>
    <t>3009 - Melhoria da mobilidade urbana universal</t>
  </si>
  <si>
    <t>3008 - Ações preventivas em áreas de risco e defesa civil</t>
  </si>
  <si>
    <t>Transversal</t>
  </si>
  <si>
    <t xml:space="preserve">Iniciativa </t>
  </si>
  <si>
    <t xml:space="preserve">Siglas </t>
  </si>
  <si>
    <t>Autoridade Municipal de Limpeza Urbana</t>
  </si>
  <si>
    <t>Autarquia Hospitalar Municipal</t>
  </si>
  <si>
    <t>Companhia Metropolitana de Habitação de São Paulo</t>
  </si>
  <si>
    <t>Fundo Municipal de Assistência Social</t>
  </si>
  <si>
    <t>Fundo Municipal de Desenvolvimento Social</t>
  </si>
  <si>
    <t>Fundo Municipal de Defesa do Consumidor</t>
  </si>
  <si>
    <t>Fundo Municipal de Desenvolvimento de Trânsito</t>
  </si>
  <si>
    <t>Fundo Municipal de Habitação</t>
  </si>
  <si>
    <t>Fundo Municipal de Saúde/Secretaria Municipal de Saúde</t>
  </si>
  <si>
    <t>Fundo Municipal de Sanemamento Ambiental e Infraestrutura</t>
  </si>
  <si>
    <t>Fundo Municipal dos Direitos da Criança e do Adolescente</t>
  </si>
  <si>
    <t>FUME</t>
  </si>
  <si>
    <t xml:space="preserve">Fundo Municipal de Esportes e Lazer </t>
  </si>
  <si>
    <t>Fundo de Desenvolvimento Urbano</t>
  </si>
  <si>
    <t>Hopsital do Servidor Público Municipal</t>
  </si>
  <si>
    <t>Secretaria Municipal de Habitação</t>
  </si>
  <si>
    <t>Secretaria Municipal de Esportes e Lazer</t>
  </si>
  <si>
    <t>Secretaria Municipal de Infraestrutura Urbana e Obras</t>
  </si>
  <si>
    <t>Secretaria Municipal de Assistência e Desenvolvimento Social</t>
  </si>
  <si>
    <t>Secretaria Municipal de Cultura</t>
  </si>
  <si>
    <t>Secretaria Muncipal de Direitos Humanos e Cidadania</t>
  </si>
  <si>
    <t>Secretaria Municipal de Educação</t>
  </si>
  <si>
    <t>SMSU</t>
  </si>
  <si>
    <t>Secretaria Municipal de Segurança Urbana</t>
  </si>
  <si>
    <t>Secretaria Municipal de Subprefeituras</t>
  </si>
  <si>
    <t>Subprefeitura de Campo Limpo</t>
  </si>
  <si>
    <t>Subprefeitura Cidade Tiradentes</t>
  </si>
  <si>
    <t>Subprefeitura Freguesia/Brasilândia</t>
  </si>
  <si>
    <t>Subprefeitura Itaquera</t>
  </si>
  <si>
    <t>Subprefeitura Santo Amaro</t>
  </si>
  <si>
    <t>Subprefeitura de Capela do Socorro</t>
  </si>
  <si>
    <t>Subprefeitura Lapa</t>
  </si>
  <si>
    <t xml:space="preserve">EGM </t>
  </si>
  <si>
    <t>Engargos Gerais do Município</t>
  </si>
  <si>
    <t>Fundação Theatro Municipal de São Paulo</t>
  </si>
  <si>
    <t>Fundo Especial de Promoção de Atividades Culturais</t>
  </si>
  <si>
    <t>CMDCA</t>
  </si>
  <si>
    <t>Conselho Municipal dos Direitos da Criança e do Adolescente</t>
  </si>
  <si>
    <t>SMJ</t>
  </si>
  <si>
    <t>Secretaria Municipal de Justiça</t>
  </si>
  <si>
    <t>Secretaria Municipal de Pessoa com Deficiência</t>
  </si>
  <si>
    <t>SF</t>
  </si>
  <si>
    <t>Secretaria Municipal da Fazenda</t>
  </si>
  <si>
    <t>Secretaria Municipal de Inovação e Tecnologia</t>
  </si>
  <si>
    <t>Secretaria Municipal de Desenvolvimento Econômico e Trabalho</t>
  </si>
  <si>
    <t>Eixos/Áreas e Objetivos de Desenvolvimento Sustentável - ODS relacionados</t>
  </si>
  <si>
    <t>Educação de Qualidade: ODS 4 - educação de qualidade.</t>
  </si>
  <si>
    <t xml:space="preserve">Proteção em Situações de Risco: ODS 5 - igualdade de gênero; ODS 8 - trabalho decente e crescimento econômico; ODS 10 - redução das desigualdades; ODS 11 - cidades e comunidades sustentáveis; ODS 16 - paz, justiça e instituições eficazes.   </t>
  </si>
  <si>
    <t>Funções: 10/15/16/17 e 18.</t>
  </si>
  <si>
    <t>Funções: 12/13 e 27.</t>
  </si>
  <si>
    <t>Funções: 08 e 14.</t>
  </si>
  <si>
    <t>Promoção de Vidas Saúdaveis: ODS 2 -  fome zero e agricultura sustentável; ODS 3 - saúde e bem-estar; ODS 6 - água potável e saneamento.</t>
  </si>
  <si>
    <t>FUNÇÃO</t>
  </si>
  <si>
    <t>SUBFUNÇÃO</t>
  </si>
  <si>
    <t>8 - Assistência Social</t>
  </si>
  <si>
    <t>243 - Assistência à Criança e ao Adolescente</t>
  </si>
  <si>
    <t>14 - Direitos da Cidadania</t>
  </si>
  <si>
    <t>242 - Assistência ao Portador de Deficiência</t>
  </si>
  <si>
    <t>244 - Assistência Comunitária</t>
  </si>
  <si>
    <t>422 - Direitos Individuais, Coletivos e Difusos</t>
  </si>
  <si>
    <t>122 - Administração Geral</t>
  </si>
  <si>
    <t>122 - Administração Geral (**)</t>
  </si>
  <si>
    <t>126 - Tecnologia da Informação</t>
  </si>
  <si>
    <t>128 - Formação de Recursos Humanos</t>
  </si>
  <si>
    <t>10 - Saúde</t>
  </si>
  <si>
    <t>301 - Atenção Básica</t>
  </si>
  <si>
    <t>15 - Urbanismo (*)</t>
  </si>
  <si>
    <t>451 - Infra-Estrutura Urbana</t>
  </si>
  <si>
    <t>302 - Assistência Hospitalar e Ambulatorial</t>
  </si>
  <si>
    <t>452 - Serviços Urbanos</t>
  </si>
  <si>
    <t>303 - Suporte Profilático e Terapêutico</t>
  </si>
  <si>
    <t>16 - Habitação</t>
  </si>
  <si>
    <t>304 - Vigilância Sanitária</t>
  </si>
  <si>
    <t>482 - Habitação Urbana</t>
  </si>
  <si>
    <t>17 - Saneamento</t>
  </si>
  <si>
    <t>512 - Saneamento Básico Urbano</t>
  </si>
  <si>
    <t>18 - Gestão Ambiental (*)</t>
  </si>
  <si>
    <t>131 - Comunicação Social</t>
  </si>
  <si>
    <t>12- Educação</t>
  </si>
  <si>
    <t>361 - Ensino Fundamental</t>
  </si>
  <si>
    <t>13 - Cultura</t>
  </si>
  <si>
    <t>392 - Difusão Cultural</t>
  </si>
  <si>
    <t>362 - Ensino Médio</t>
  </si>
  <si>
    <t>695 - Turismo (***)</t>
  </si>
  <si>
    <t>363 - Ensino Profissional</t>
  </si>
  <si>
    <t>27 - Desporto e Lazer</t>
  </si>
  <si>
    <t>812 - Desporto Comunitário</t>
  </si>
  <si>
    <t>365 - Educação Infantil</t>
  </si>
  <si>
    <t>813 - Lazer</t>
  </si>
  <si>
    <t>366 - Educação de Jovens e Adultos</t>
  </si>
  <si>
    <t>367 - Educação Especial</t>
  </si>
  <si>
    <t>368 - Educação Básica</t>
  </si>
  <si>
    <t>306 - Alimentação e Nutrição</t>
  </si>
  <si>
    <t>04 - Administração (*)</t>
  </si>
  <si>
    <t>(*) Novas funções no OCA e OPI 2019. (**) Apenas uma ação relativa a Ouvidoria e Núcleos de Direitos Humanas e unicamente no OCA.</t>
  </si>
  <si>
    <t>(***) Incluída pela realização de eventos municipais</t>
  </si>
  <si>
    <t xml:space="preserve">EIXO - PROTEÇÃO EM SITUAÇÕES DE RISCO  ODS 5;8;10;11;16. </t>
  </si>
  <si>
    <t xml:space="preserve">EIXO - PROMOÇÃO DE VIDAS SAUDÁVEIS ODS 2;3; 6. </t>
  </si>
  <si>
    <t>EIXO - EDUCAÇÃO DE QUALIDADE ODS: 4</t>
  </si>
  <si>
    <t>Nomenclatura</t>
  </si>
  <si>
    <t>SVMA</t>
  </si>
  <si>
    <t>SMS</t>
  </si>
  <si>
    <t>SUB-Sé</t>
  </si>
  <si>
    <t>Secretaria Municipal de Desenvolvimento Urbano</t>
  </si>
  <si>
    <t>Subprefeitura Sé</t>
  </si>
  <si>
    <t>Secretaria Municipal de Turismo</t>
  </si>
  <si>
    <t xml:space="preserve">Classifica a ação segundo seu proponente: Executivo ou Emenda (Legislativo). </t>
  </si>
  <si>
    <t xml:space="preserve">Unidade/s que pode orçar e/ou participa da ação.  </t>
  </si>
  <si>
    <t xml:space="preserve">Traz o valor aprovado na Lei Orçamentária Anual (LOA) para aquela ação. </t>
  </si>
  <si>
    <t>Orçamento LOA_OPI (a)</t>
  </si>
  <si>
    <t xml:space="preserve">É o valor da ação, aprovado na LOA, proporcional ao público-alvo, ou seja, multiplicado pelo índice correspondente.  </t>
  </si>
  <si>
    <t>Empenhado</t>
  </si>
  <si>
    <t xml:space="preserve">Traz o valor empenhado para a ação durante o ano.    </t>
  </si>
  <si>
    <t xml:space="preserve">Empenhado_ OPI (b) </t>
  </si>
  <si>
    <t xml:space="preserve">É o valor empenhado para a ação durante o ano proporcional ao público-alvo, ou seja, multiplicado pelo índice correspondente.     </t>
  </si>
  <si>
    <t>Liquidado</t>
  </si>
  <si>
    <t xml:space="preserve">Traz o valor liquidado para a ação durante o ano. </t>
  </si>
  <si>
    <t xml:space="preserve">Liquidado_ OPI (c) </t>
  </si>
  <si>
    <r>
      <t>É</t>
    </r>
    <r>
      <rPr>
        <b/>
        <sz val="10"/>
        <color rgb="FF000000"/>
        <rFont val="Calibri"/>
      </rPr>
      <t xml:space="preserve"> </t>
    </r>
    <r>
      <rPr>
        <sz val="10"/>
        <color rgb="FF000000"/>
        <rFont val="Calibri"/>
      </rPr>
      <t xml:space="preserve">o valor liquidado para a ação durante o ano proporcional ao público-alvo, ou seja, multiplicado pelo índice correspondente.     </t>
    </r>
  </si>
  <si>
    <t xml:space="preserve"> Nível de Execução (c)/(a)</t>
  </si>
  <si>
    <t>Nível de Execução (b)/(a)</t>
  </si>
  <si>
    <t xml:space="preserve">Fonte: elaboração própria (2020). </t>
  </si>
  <si>
    <t>Campos do BD</t>
  </si>
  <si>
    <t>Conteúdo</t>
  </si>
  <si>
    <t>Eixo/Área</t>
  </si>
  <si>
    <t xml:space="preserve">Função, Subfunção, Programa </t>
  </si>
  <si>
    <t xml:space="preserve">Eixo/s dado/s pela metodologia. São três: Proteção em Situações de Risco, Promoção de Vidas Saudáveis e Educação de Qualidade. Completa-se com a indicação dos ODS's relacionados. Mais detalhes ver Nota 01.  </t>
  </si>
  <si>
    <t>Os 3 (três) campos trazem os códigos/nomenclaturas usuais do orçamento público, selecionados para o OCA e OPI. Mais detalhes ver Nota 01.</t>
  </si>
  <si>
    <t xml:space="preserve">Tipo OCA/Tipo OPI </t>
  </si>
  <si>
    <t xml:space="preserve">Índice OCA/Índice OPI </t>
  </si>
  <si>
    <r>
      <t>Orçamento LOA_OCA</t>
    </r>
    <r>
      <rPr>
        <sz val="10"/>
        <color theme="1"/>
        <rFont val="Calibri"/>
      </rPr>
      <t xml:space="preserve"> (</t>
    </r>
    <r>
      <rPr>
        <b/>
        <sz val="10"/>
        <color rgb="FF000000"/>
        <rFont val="Calibri"/>
      </rPr>
      <t>a)</t>
    </r>
  </si>
  <si>
    <r>
      <t>Empenhado_OCA</t>
    </r>
    <r>
      <rPr>
        <sz val="10"/>
        <color theme="1"/>
        <rFont val="Calibri"/>
      </rPr>
      <t xml:space="preserve"> </t>
    </r>
    <r>
      <rPr>
        <b/>
        <sz val="10"/>
        <color rgb="FF000000"/>
        <rFont val="Calibri"/>
      </rPr>
      <t>(b)</t>
    </r>
  </si>
  <si>
    <t>Traz o percentual de execução orçamentária da ação, baseado no valor anual empenhado proporcional  sobre o  valor proporcionalmente orçado para ela na LOA.  Observamos que é importante agrupar a a ação para verificar o seu nível de execução global.</t>
  </si>
  <si>
    <t>Traz o percentual de execução orçamentária da ação, baseado no valor anual liquidado proporcional sobre o  valor proporcionalmente orçado para ela na LOA. Observamos que é importante agrupar a a ação para verificar o seu nível de execução global</t>
  </si>
  <si>
    <t>Secretaria de Governo Municipal</t>
  </si>
  <si>
    <t>Secretaria Municipal do Verde e do Meio Ambiente</t>
  </si>
  <si>
    <t>Fundo de Proteção do Patrimônio Cultural e Ambiental Paulistano</t>
  </si>
  <si>
    <t xml:space="preserve">Fundo Municipal de Preservação do Patrimônio Histórico e Cultural </t>
  </si>
  <si>
    <t xml:space="preserve">Secretaria Municipal de Mobilidade e Transportes </t>
  </si>
  <si>
    <t>Secretaria Municipal da Saúde</t>
  </si>
  <si>
    <t>Subprefeitura Parelheiros</t>
  </si>
  <si>
    <t>Subprefeitura Jabaquara</t>
  </si>
  <si>
    <t xml:space="preserve"> Subprefeitura de Aricanduva</t>
  </si>
  <si>
    <t>Subprefeitura Ermelino Matarazzo</t>
  </si>
  <si>
    <t>Subprefeitura Cidade Ademar</t>
  </si>
  <si>
    <t>Subprefeitura Santana/Tucuruvi</t>
  </si>
  <si>
    <t xml:space="preserve"> Subprefeitura Pinheiros</t>
  </si>
  <si>
    <t>Subprefeitura Vila Mariana</t>
  </si>
  <si>
    <t>Subprefeitura Pirituba/Jaraguá</t>
  </si>
  <si>
    <t>Subprefeitura Vila Prudente</t>
  </si>
  <si>
    <t>Subprefeitura Perus</t>
  </si>
  <si>
    <t>Subprefeitura Mooca</t>
  </si>
  <si>
    <t>Subprefeitura Casa Verde</t>
  </si>
  <si>
    <t xml:space="preserve"> Subprefeitura Guaianases</t>
  </si>
  <si>
    <t>Subprefeitura Itaim Paulista</t>
  </si>
  <si>
    <t>Subprefeitura Ipiranga</t>
  </si>
  <si>
    <t>Subprefeitura de Butantã</t>
  </si>
  <si>
    <t>Subprefeitura Jaçanã/Tremembé</t>
  </si>
  <si>
    <t>Subprefeitura M'Boi Mirim</t>
  </si>
  <si>
    <t>Subprefeitura Vila Maria/Vila Guilherme</t>
  </si>
  <si>
    <t>Subprefeitura São Miguel Paulista</t>
  </si>
  <si>
    <t>Subprefeitura Penha</t>
  </si>
  <si>
    <t>Subprefeitura São Mateus</t>
  </si>
  <si>
    <t>SUB-SP</t>
  </si>
  <si>
    <t>Subprefeitura Sapopemba</t>
  </si>
  <si>
    <t>É o campo que corresponde a Projeto/Atividade no orçamento público. Com base nele é que classificamos a exclusividade, a não exclusividade e a exclusão da ação para a elaboração do OCA e do OPI. Sempre bom observar, que algumas ações se subvidem em vários tipos de despesas ou entre os vários órgãos, que podem dela participar. Entretanto, em nosso mapeamento, tais ações são agrupadas e contadas uma única vez.  Assim, é interessante observá-las agrupadas como nos exemplos de tabelas dinâmicas, as quais trazemos nas abas "TD", e sempre considerar todos os órgãos envolvidos na ação considerada, caso queira analisar esse aspecto.   Alguns exemplos de ações tipicamente excluídas dos nossos orçamentos: iluminação, pavimentação, recapeamento, voltadas a públicos de outras faixas etárias e ligadas a animais. Outra importante observação, é que as ações com valores orçados (LOA) de até R$ 10 mil, sem execução durante o ano, são também excluídas - mesmo aquelas relacionadas ao nosso público-alvo.</t>
  </si>
  <si>
    <t xml:space="preserve">Classifica a ação: exclusiva (Ex) ou não exclusiva (NEx) ao público-alvo do OCA/OPI. Repare que algumas ações podem ser aderentes ao OCA (0-18 anos incompletos), mas não ao OPI (0 a 6 anos). Assim, no OPI, ações podem ter o seu Tipo classificado como {EXCLUIR}. </t>
  </si>
  <si>
    <t xml:space="preserve">Nesta Nota 01, disponibilizamos as funções e as subfunções selecionadas do orçamento municipal de SP para a elaboração dos orçamentos temáticos. Também trazemos os Eixos/Áreas, os respectivos Objetivos de Desenvolvimento Sustentável e cada grupo de função relacionada a eles. Ainda, para facilitar, listamos as siglas e as nomenclaturas dos órgãos ou dos fundos municipais.  </t>
  </si>
  <si>
    <r>
      <t>População do município de São Paulo em 201</t>
    </r>
    <r>
      <rPr>
        <sz val="10"/>
        <color theme="1"/>
        <rFont val="Calibri"/>
      </rPr>
      <t>9</t>
    </r>
    <r>
      <rPr>
        <sz val="10"/>
        <color rgb="FF000000"/>
        <rFont val="Calibri"/>
      </rPr>
      <t xml:space="preserve"> (B)</t>
    </r>
  </si>
  <si>
    <r>
      <t>População total 201</t>
    </r>
    <r>
      <rPr>
        <sz val="10"/>
        <color theme="1"/>
        <rFont val="Calibri"/>
      </rPr>
      <t>9</t>
    </r>
    <r>
      <rPr>
        <sz val="10"/>
        <color rgb="FF000000"/>
        <rFont val="Calibri"/>
      </rPr>
      <t xml:space="preserve"> (B)</t>
    </r>
  </si>
  <si>
    <t>Número que espelha a exclusividade da ação, podendo variar de 0 [EXCLUIR] a 1 {EXCLUSIVA} conforme a aderência de cada ação ao nossos públicos-alvo. Com base nesses números, é que multiplicaremos os valores integrais verificados no orçamento municipal. Os índices mínimos de não-exclusividade são aqueles correspondentes as estimativas populacionais de crianças e adolescentes de São Paulo (0 a 18 anos incompletos, destacando 0 a 6 anos). Conforme quadro anexo, utilizamos estimativas baseadas nas projeções da Fundação Seade, resultando em índices de 0,23 para o público OCA e de 0,09 para o público OPI.</t>
  </si>
  <si>
    <t>Olá, antes de você iniciar sua pesquisa nos bancos de dados (BD) e respectivos relatórios ROCA e ROPI, sugerimos leitura das Notas de Metodologia do Orçamento Criança e Adolescente - OCA e da Primeira Infância - OPI.</t>
  </si>
  <si>
    <t>Olá, antes de você iniciar sua pesquisa nos bancos de dados (BD) e respectivos ROCA e ROPI, sugerimos leitura das Notas de Metodologia do Orçamento Criança e Adolescente - OCA e da Primeira Infância - OPI.</t>
  </si>
  <si>
    <t>3023-PROTEÇÃO À POPULAÇÃO EM SITUAÇÃO DE VULNERABILIDADE</t>
  </si>
  <si>
    <t>3019-PROMOÇÃO DO CRESCIMENTO ECONÔMICO E GERAÇÃO DE POSTOS DE TRABALHO E OPORTUNIDADES</t>
  </si>
  <si>
    <t>3009 - MELHORIA DA MOBILIDADE URBANA UNIVERSAL</t>
  </si>
  <si>
    <t xml:space="preserve">Nesta Nota 02, indicamos os conteúdos de cada campo dos bancos de dados por funções, reforçando o papel das Ações, Tipos e Índices na metodologia.  Observamos que em cada banco de dados (BD), você encontra as ações tanto de Iniciativa do Executivo, quanto do Legislativo. Porém, nas abas ROCA_ROPI de cada função, as planilhas dinâmicas aqui apresentadas selecionaram apenas as ações de Iniciativa do Executivo (sem as emendas, portanto). </t>
  </si>
  <si>
    <t>Fonte: Estimativas - Fundação Seade</t>
  </si>
  <si>
    <r>
      <t>OCA_População criança e adolescente 201</t>
    </r>
    <r>
      <rPr>
        <sz val="10"/>
        <color theme="1"/>
        <rFont val="Calibri"/>
      </rPr>
      <t>9</t>
    </r>
    <r>
      <rPr>
        <sz val="10"/>
        <color rgb="FF000000"/>
        <rFont val="Calibri"/>
      </rPr>
      <t xml:space="preserve"> (A)</t>
    </r>
  </si>
  <si>
    <r>
      <t>OPI_População  0-6 anos 201</t>
    </r>
    <r>
      <rPr>
        <sz val="10"/>
        <color theme="1"/>
        <rFont val="Calibri"/>
      </rPr>
      <t>9</t>
    </r>
    <r>
      <rPr>
        <sz val="10"/>
        <color rgb="FF000000"/>
        <rFont val="Calibri"/>
      </rPr>
      <t xml:space="preserve"> (A)</t>
    </r>
  </si>
  <si>
    <t>Índice Nex OCA (A/B)</t>
  </si>
  <si>
    <t>Índice Nex OPI (A/B)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</si>
</sst>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R$&quot;* #,##0.00_);_(&quot;R$&quot;* \(#,##0.00\);_(&quot;R$&quot;* &quot;-&quot;??_);_(@_)"/>
    <numFmt numFmtId="165" formatCode="_(* #,##0.00_);_(* \(#,##0.00\);_(* &quot;-&quot;??_);_(@_)"/>
    <numFmt numFmtId="166" formatCode="&quot;R$&quot;#,##0.00"/>
    <numFmt numFmtId="167" formatCode="&quot;R$&quot;\ #,##0.00"/>
    <numFmt numFmtId="168" formatCode="[$R$-416]\ #,##0.00;\-[$R$-416]\ #,##0.00"/>
    <numFmt numFmtId="169" formatCode="[$R$-416]\ #,##0.00"/>
  </numFmts>
  <fonts count="26">
    <font>
      <sz val="12"/>
      <color theme="1"/>
      <name val="Arial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</font>
    <font>
      <b/>
      <sz val="11"/>
      <color rgb="FF000000"/>
      <name val="Calibri"/>
    </font>
    <font>
      <b/>
      <sz val="11"/>
      <color theme="1"/>
      <name val="Calibri"/>
    </font>
    <font>
      <sz val="11"/>
      <color theme="1"/>
      <name val="Calibri"/>
    </font>
    <font>
      <sz val="12"/>
      <color theme="1"/>
      <name val="Calibri"/>
    </font>
    <font>
      <sz val="11"/>
      <color rgb="FF000000"/>
      <name val="Calibri"/>
    </font>
    <font>
      <sz val="11"/>
      <color theme="1"/>
      <name val="Arial"/>
    </font>
    <font>
      <sz val="12"/>
      <color rgb="FF000000"/>
      <name val="Calibri"/>
    </font>
    <font>
      <sz val="12"/>
      <color rgb="FF000000"/>
      <name val="Arial"/>
    </font>
    <font>
      <u/>
      <sz val="12"/>
      <color theme="10"/>
      <name val="Arial"/>
    </font>
    <font>
      <u/>
      <sz val="12"/>
      <color theme="11"/>
      <name val="Arial"/>
    </font>
    <font>
      <sz val="12"/>
      <color theme="1"/>
      <name val="Arial"/>
    </font>
    <font>
      <b/>
      <sz val="12"/>
      <color theme="1"/>
      <name val="Calibri"/>
    </font>
    <font>
      <sz val="11"/>
      <color indexed="8"/>
      <name val="Calibri"/>
    </font>
    <font>
      <sz val="10"/>
      <color rgb="FF000000"/>
      <name val="Arial"/>
    </font>
    <font>
      <sz val="10"/>
      <name val="Calibri"/>
    </font>
    <font>
      <sz val="10"/>
      <name val="Arial"/>
    </font>
    <font>
      <b/>
      <sz val="10"/>
      <name val="Calibri"/>
    </font>
    <font>
      <b/>
      <sz val="10"/>
      <color rgb="FF000000"/>
      <name val="Calibri"/>
    </font>
    <font>
      <sz val="10"/>
      <color rgb="FF000000"/>
      <name val="Calibri"/>
    </font>
    <font>
      <sz val="12"/>
      <color rgb="FF006100"/>
      <name val="Calibri"/>
      <family val="2"/>
      <charset val="134"/>
      <scheme val="minor"/>
    </font>
    <font>
      <sz val="12"/>
      <name val="Calibri"/>
    </font>
    <font>
      <sz val="10"/>
      <color theme="1"/>
      <name val="Calibri"/>
    </font>
    <font>
      <sz val="11"/>
      <color theme="1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C0C0C0"/>
        <bgColor rgb="FFC0C0C0"/>
      </patternFill>
    </fill>
    <fill>
      <patternFill patternType="solid">
        <fgColor rgb="FFB6DDE8"/>
        <bgColor rgb="FFB6DDE8"/>
      </patternFill>
    </fill>
    <fill>
      <patternFill patternType="solid">
        <fgColor rgb="FFB7DEE8"/>
        <bgColor rgb="FFB7DEE8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EFEFEF"/>
        <bgColor rgb="FFEFEFEF"/>
      </patternFill>
    </fill>
    <fill>
      <patternFill patternType="solid">
        <fgColor theme="6" tint="0.79998168889431442"/>
        <bgColor indexed="64"/>
      </patternFill>
    </fill>
  </fills>
  <borders count="44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rgb="FFC0C0C0"/>
      </left>
      <right style="thin">
        <color auto="1"/>
      </right>
      <top style="thin">
        <color auto="1"/>
      </top>
      <bottom style="thin">
        <color rgb="FFC0C0C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</borders>
  <cellStyleXfs count="135">
    <xf numFmtId="0" fontId="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/>
    <xf numFmtId="0" fontId="22" fillId="7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83">
    <xf numFmtId="0" fontId="0" fillId="0" borderId="0" xfId="0" applyFont="1" applyAlignment="1"/>
    <xf numFmtId="0" fontId="5" fillId="0" borderId="0" xfId="0" applyFont="1"/>
    <xf numFmtId="164" fontId="5" fillId="0" borderId="0" xfId="0" applyNumberFormat="1" applyFont="1"/>
    <xf numFmtId="9" fontId="5" fillId="0" borderId="0" xfId="0" applyNumberFormat="1" applyFont="1"/>
    <xf numFmtId="166" fontId="5" fillId="0" borderId="0" xfId="0" applyNumberFormat="1" applyFont="1"/>
    <xf numFmtId="0" fontId="0" fillId="0" borderId="0" xfId="0" applyFont="1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wrapText="1"/>
    </xf>
    <xf numFmtId="164" fontId="7" fillId="0" borderId="0" xfId="0" applyNumberFormat="1" applyFont="1"/>
    <xf numFmtId="9" fontId="0" fillId="0" borderId="0" xfId="0" applyNumberFormat="1" applyFont="1"/>
    <xf numFmtId="0" fontId="7" fillId="0" borderId="0" xfId="0" applyFont="1" applyAlignment="1"/>
    <xf numFmtId="0" fontId="7" fillId="0" borderId="0" xfId="0" applyFont="1" applyAlignment="1"/>
    <xf numFmtId="167" fontId="5" fillId="0" borderId="0" xfId="0" applyNumberFormat="1" applyFont="1"/>
    <xf numFmtId="0" fontId="8" fillId="0" borderId="0" xfId="0" applyFont="1"/>
    <xf numFmtId="168" fontId="7" fillId="0" borderId="0" xfId="0" applyNumberFormat="1" applyFont="1"/>
    <xf numFmtId="169" fontId="5" fillId="0" borderId="0" xfId="0" applyNumberFormat="1" applyFont="1"/>
    <xf numFmtId="0" fontId="3" fillId="0" borderId="0" xfId="0" applyFont="1"/>
    <xf numFmtId="0" fontId="9" fillId="0" borderId="0" xfId="0" applyFont="1" applyAlignment="1"/>
    <xf numFmtId="0" fontId="2" fillId="0" borderId="0" xfId="0" applyFont="1" applyAlignment="1"/>
    <xf numFmtId="168" fontId="5" fillId="0" borderId="0" xfId="0" applyNumberFormat="1" applyFont="1"/>
    <xf numFmtId="0" fontId="7" fillId="0" borderId="0" xfId="0" applyFont="1" applyAlignment="1">
      <alignment horizontal="center"/>
    </xf>
    <xf numFmtId="0" fontId="10" fillId="0" borderId="0" xfId="0" applyFont="1" applyAlignment="1"/>
    <xf numFmtId="0" fontId="7" fillId="0" borderId="0" xfId="0" applyFont="1" applyAlignment="1"/>
    <xf numFmtId="0" fontId="7" fillId="0" borderId="2" xfId="0" applyFont="1" applyBorder="1"/>
    <xf numFmtId="0" fontId="7" fillId="0" borderId="3" xfId="0" applyFont="1" applyBorder="1"/>
    <xf numFmtId="4" fontId="7" fillId="0" borderId="2" xfId="0" applyNumberFormat="1" applyFont="1" applyBorder="1" applyAlignment="1">
      <alignment horizontal="right"/>
    </xf>
    <xf numFmtId="4" fontId="5" fillId="0" borderId="0" xfId="0" applyNumberFormat="1" applyFont="1"/>
    <xf numFmtId="0" fontId="10" fillId="0" borderId="0" xfId="0" applyFont="1" applyAlignment="1"/>
    <xf numFmtId="165" fontId="0" fillId="0" borderId="0" xfId="5" applyFont="1" applyAlignment="1"/>
    <xf numFmtId="164" fontId="0" fillId="0" borderId="0" xfId="6" applyFont="1" applyAlignment="1"/>
    <xf numFmtId="0" fontId="8" fillId="0" borderId="0" xfId="0" applyFont="1" applyAlignment="1"/>
    <xf numFmtId="0" fontId="5" fillId="0" borderId="0" xfId="0" applyFont="1" applyAlignment="1"/>
    <xf numFmtId="9" fontId="5" fillId="0" borderId="0" xfId="97" applyFont="1"/>
    <xf numFmtId="9" fontId="0" fillId="0" borderId="0" xfId="97" applyFont="1" applyAlignment="1"/>
    <xf numFmtId="0" fontId="7" fillId="0" borderId="0" xfId="0" applyFont="1" applyFill="1"/>
    <xf numFmtId="9" fontId="5" fillId="0" borderId="0" xfId="97" applyFont="1" applyAlignment="1"/>
    <xf numFmtId="0" fontId="18" fillId="6" borderId="0" xfId="116" applyFont="1" applyFill="1" applyBorder="1"/>
    <xf numFmtId="0" fontId="16" fillId="0" borderId="0" xfId="116" applyFont="1" applyAlignment="1"/>
    <xf numFmtId="0" fontId="18" fillId="6" borderId="0" xfId="116" applyFont="1" applyFill="1"/>
    <xf numFmtId="0" fontId="21" fillId="0" borderId="0" xfId="0" applyFont="1" applyAlignment="1"/>
    <xf numFmtId="0" fontId="17" fillId="6" borderId="14" xfId="116" applyFont="1" applyFill="1" applyBorder="1" applyAlignment="1">
      <alignment vertical="top" wrapText="1"/>
    </xf>
    <xf numFmtId="0" fontId="17" fillId="6" borderId="14" xfId="116" applyFont="1" applyFill="1" applyBorder="1" applyAlignment="1">
      <alignment horizontal="left" vertical="center"/>
    </xf>
    <xf numFmtId="0" fontId="19" fillId="6" borderId="0" xfId="116" applyFont="1" applyFill="1" applyBorder="1" applyAlignment="1">
      <alignment horizontal="center" vertical="center" wrapText="1"/>
    </xf>
    <xf numFmtId="0" fontId="17" fillId="6" borderId="0" xfId="116" applyFont="1" applyFill="1" applyBorder="1" applyAlignment="1">
      <alignment horizontal="left" vertical="top" wrapText="1"/>
    </xf>
    <xf numFmtId="0" fontId="17" fillId="6" borderId="0" xfId="116" applyFont="1" applyFill="1" applyBorder="1" applyAlignment="1">
      <alignment horizontal="left" vertical="center"/>
    </xf>
    <xf numFmtId="0" fontId="19" fillId="8" borderId="19" xfId="0" applyFont="1" applyFill="1" applyBorder="1" applyAlignment="1">
      <alignment horizontal="center"/>
    </xf>
    <xf numFmtId="0" fontId="19" fillId="8" borderId="6" xfId="0" applyFont="1" applyFill="1" applyBorder="1" applyAlignment="1">
      <alignment horizontal="center"/>
    </xf>
    <xf numFmtId="0" fontId="19" fillId="8" borderId="20" xfId="0" applyFont="1" applyFill="1" applyBorder="1" applyAlignment="1">
      <alignment horizontal="center"/>
    </xf>
    <xf numFmtId="0" fontId="17" fillId="0" borderId="6" xfId="0" applyFont="1" applyBorder="1" applyAlignment="1">
      <alignment vertical="top"/>
    </xf>
    <xf numFmtId="0" fontId="17" fillId="0" borderId="20" xfId="0" applyFont="1" applyBorder="1" applyAlignment="1">
      <alignment vertical="top"/>
    </xf>
    <xf numFmtId="0" fontId="17" fillId="0" borderId="22" xfId="0" applyFont="1" applyBorder="1" applyAlignment="1">
      <alignment vertical="top"/>
    </xf>
    <xf numFmtId="0" fontId="16" fillId="0" borderId="0" xfId="0" applyFont="1" applyAlignment="1"/>
    <xf numFmtId="0" fontId="17" fillId="0" borderId="24" xfId="0" applyFont="1" applyBorder="1" applyAlignment="1">
      <alignment vertical="top"/>
    </xf>
    <xf numFmtId="0" fontId="17" fillId="0" borderId="25" xfId="0" applyFont="1" applyBorder="1" applyAlignment="1">
      <alignment vertical="top"/>
    </xf>
    <xf numFmtId="0" fontId="17" fillId="0" borderId="26" xfId="0" applyFont="1" applyBorder="1" applyAlignment="1">
      <alignment vertical="top"/>
    </xf>
    <xf numFmtId="0" fontId="17" fillId="0" borderId="13" xfId="0" applyFont="1" applyBorder="1" applyAlignment="1">
      <alignment vertical="top"/>
    </xf>
    <xf numFmtId="0" fontId="17" fillId="0" borderId="28" xfId="0" applyFont="1" applyBorder="1" applyAlignment="1">
      <alignment vertical="top"/>
    </xf>
    <xf numFmtId="0" fontId="17" fillId="0" borderId="29" xfId="0" applyFont="1" applyBorder="1" applyAlignment="1">
      <alignment vertical="top"/>
    </xf>
    <xf numFmtId="0" fontId="19" fillId="0" borderId="13" xfId="0" applyFont="1" applyBorder="1" applyAlignment="1">
      <alignment horizontal="left" vertical="center"/>
    </xf>
    <xf numFmtId="0" fontId="21" fillId="0" borderId="30" xfId="0" applyFont="1" applyBorder="1" applyAlignment="1"/>
    <xf numFmtId="0" fontId="17" fillId="0" borderId="6" xfId="0" applyFont="1" applyBorder="1" applyAlignment="1"/>
    <xf numFmtId="0" fontId="17" fillId="0" borderId="20" xfId="0" applyFont="1" applyBorder="1" applyAlignment="1"/>
    <xf numFmtId="0" fontId="17" fillId="0" borderId="33" xfId="0" applyFont="1" applyBorder="1" applyAlignment="1"/>
    <xf numFmtId="0" fontId="19" fillId="0" borderId="28" xfId="0" applyFont="1" applyBorder="1" applyAlignment="1">
      <alignment horizontal="center" vertical="center"/>
    </xf>
    <xf numFmtId="0" fontId="21" fillId="0" borderId="0" xfId="116" applyFont="1" applyAlignment="1"/>
    <xf numFmtId="0" fontId="23" fillId="0" borderId="0" xfId="117" applyFont="1" applyFill="1" applyBorder="1" applyAlignment="1">
      <alignment horizontal="left" vertical="top" wrapText="1"/>
    </xf>
    <xf numFmtId="0" fontId="18" fillId="0" borderId="0" xfId="116" applyFont="1" applyFill="1" applyBorder="1"/>
    <xf numFmtId="0" fontId="16" fillId="0" borderId="0" xfId="116" applyFont="1" applyFill="1" applyAlignment="1"/>
    <xf numFmtId="0" fontId="14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164" fontId="3" fillId="0" borderId="14" xfId="0" applyNumberFormat="1" applyFont="1" applyBorder="1" applyAlignment="1">
      <alignment horizontal="center" vertical="center" wrapText="1"/>
    </xf>
    <xf numFmtId="164" fontId="4" fillId="0" borderId="14" xfId="0" applyNumberFormat="1" applyFont="1" applyBorder="1" applyAlignment="1">
      <alignment horizontal="center" vertical="center" wrapText="1"/>
    </xf>
    <xf numFmtId="164" fontId="3" fillId="3" borderId="14" xfId="0" applyNumberFormat="1" applyFont="1" applyFill="1" applyBorder="1" applyAlignment="1">
      <alignment horizontal="center" vertical="center" wrapText="1"/>
    </xf>
    <xf numFmtId="9" fontId="3" fillId="3" borderId="14" xfId="0" applyNumberFormat="1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166" fontId="3" fillId="4" borderId="14" xfId="0" applyNumberFormat="1" applyFont="1" applyFill="1" applyBorder="1" applyAlignment="1">
      <alignment horizontal="center" vertical="center" wrapText="1"/>
    </xf>
    <xf numFmtId="9" fontId="3" fillId="4" borderId="14" xfId="0" applyNumberFormat="1" applyFont="1" applyFill="1" applyBorder="1" applyAlignment="1">
      <alignment horizontal="center" vertical="center" wrapText="1"/>
    </xf>
    <xf numFmtId="9" fontId="3" fillId="4" borderId="23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14" xfId="0" applyFont="1" applyBorder="1" applyAlignment="1">
      <alignment horizontal="justify" vertical="center" wrapText="1"/>
    </xf>
    <xf numFmtId="0" fontId="21" fillId="0" borderId="14" xfId="0" applyFont="1" applyBorder="1" applyAlignment="1">
      <alignment horizontal="justify" vertical="center" wrapText="1"/>
    </xf>
    <xf numFmtId="0" fontId="20" fillId="0" borderId="14" xfId="0" applyFont="1" applyBorder="1" applyAlignment="1">
      <alignment vertical="center" wrapText="1"/>
    </xf>
    <xf numFmtId="0" fontId="20" fillId="9" borderId="14" xfId="0" applyFont="1" applyFill="1" applyBorder="1" applyAlignment="1">
      <alignment vertical="center" wrapText="1"/>
    </xf>
    <xf numFmtId="0" fontId="20" fillId="0" borderId="14" xfId="116" applyFont="1" applyBorder="1" applyAlignment="1">
      <alignment horizontal="center"/>
    </xf>
    <xf numFmtId="0" fontId="21" fillId="0" borderId="0" xfId="0" applyFont="1" applyAlignment="1">
      <alignment vertical="center"/>
    </xf>
    <xf numFmtId="0" fontId="24" fillId="0" borderId="0" xfId="0" applyFont="1" applyAlignment="1"/>
    <xf numFmtId="0" fontId="3" fillId="3" borderId="14" xfId="0" applyFont="1" applyFill="1" applyBorder="1" applyAlignment="1">
      <alignment horizontal="center" vertical="center" wrapText="1"/>
    </xf>
    <xf numFmtId="0" fontId="2" fillId="0" borderId="0" xfId="0" pivotButton="1" applyFont="1" applyAlignment="1"/>
    <xf numFmtId="0" fontId="2" fillId="0" borderId="0" xfId="0" applyFont="1" applyAlignment="1">
      <alignment horizontal="left"/>
    </xf>
    <xf numFmtId="165" fontId="2" fillId="0" borderId="0" xfId="0" applyNumberFormat="1" applyFont="1" applyAlignment="1"/>
    <xf numFmtId="165" fontId="2" fillId="0" borderId="0" xfId="0" pivotButton="1" applyNumberFormat="1" applyFont="1" applyAlignment="1"/>
    <xf numFmtId="165" fontId="2" fillId="0" borderId="0" xfId="6" applyNumberFormat="1" applyFont="1" applyAlignment="1"/>
    <xf numFmtId="165" fontId="2" fillId="0" borderId="0" xfId="0" applyNumberFormat="1" applyFont="1" applyAlignment="1">
      <alignment horizontal="left"/>
    </xf>
    <xf numFmtId="9" fontId="3" fillId="4" borderId="23" xfId="97" applyFont="1" applyFill="1" applyBorder="1" applyAlignment="1">
      <alignment horizontal="center" vertical="center" wrapText="1"/>
    </xf>
    <xf numFmtId="165" fontId="2" fillId="0" borderId="0" xfId="5" pivotButton="1" applyFont="1" applyAlignment="1"/>
    <xf numFmtId="165" fontId="2" fillId="0" borderId="0" xfId="5" applyFont="1" applyAlignment="1"/>
    <xf numFmtId="9" fontId="3" fillId="3" borderId="14" xfId="97" applyFont="1" applyFill="1" applyBorder="1" applyAlignment="1">
      <alignment horizontal="center" vertical="center" wrapText="1"/>
    </xf>
    <xf numFmtId="9" fontId="3" fillId="4" borderId="14" xfId="97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/>
    </xf>
    <xf numFmtId="0" fontId="3" fillId="5" borderId="14" xfId="0" applyFont="1" applyFill="1" applyBorder="1" applyAlignment="1">
      <alignment horizontal="center" vertical="center" wrapText="1"/>
    </xf>
    <xf numFmtId="0" fontId="7" fillId="0" borderId="4" xfId="0" applyFont="1" applyBorder="1" applyAlignment="1"/>
    <xf numFmtId="0" fontId="3" fillId="0" borderId="14" xfId="0" applyFont="1" applyBorder="1" applyAlignment="1">
      <alignment horizontal="center" vertical="center"/>
    </xf>
    <xf numFmtId="164" fontId="3" fillId="4" borderId="14" xfId="0" applyNumberFormat="1" applyFont="1" applyFill="1" applyBorder="1" applyAlignment="1">
      <alignment horizontal="center" vertical="center" wrapText="1"/>
    </xf>
    <xf numFmtId="0" fontId="19" fillId="6" borderId="14" xfId="116" applyFont="1" applyFill="1" applyBorder="1" applyAlignment="1">
      <alignment horizontal="center"/>
    </xf>
    <xf numFmtId="0" fontId="17" fillId="0" borderId="14" xfId="116" applyFont="1" applyBorder="1" applyAlignment="1"/>
    <xf numFmtId="0" fontId="17" fillId="6" borderId="14" xfId="116" applyFont="1" applyFill="1" applyBorder="1" applyAlignment="1">
      <alignment wrapText="1"/>
    </xf>
    <xf numFmtId="0" fontId="17" fillId="6" borderId="14" xfId="116" applyFont="1" applyFill="1" applyBorder="1" applyAlignment="1"/>
    <xf numFmtId="0" fontId="17" fillId="0" borderId="14" xfId="116" applyFont="1" applyBorder="1" applyAlignment="1">
      <alignment wrapText="1"/>
    </xf>
    <xf numFmtId="4" fontId="17" fillId="6" borderId="14" xfId="116" applyNumberFormat="1" applyFont="1" applyFill="1" applyBorder="1" applyAlignment="1"/>
    <xf numFmtId="4" fontId="17" fillId="0" borderId="14" xfId="116" applyNumberFormat="1" applyFont="1" applyBorder="1" applyAlignment="1">
      <alignment wrapText="1"/>
    </xf>
    <xf numFmtId="0" fontId="17" fillId="0" borderId="14" xfId="0" applyFont="1" applyBorder="1" applyAlignment="1"/>
    <xf numFmtId="0" fontId="21" fillId="0" borderId="14" xfId="0" applyFont="1" applyBorder="1" applyAlignment="1">
      <alignment horizontal="center" vertical="center" wrapText="1"/>
    </xf>
    <xf numFmtId="3" fontId="24" fillId="0" borderId="14" xfId="0" applyNumberFormat="1" applyFont="1" applyBorder="1" applyAlignment="1">
      <alignment horizontal="center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5" fillId="0" borderId="0" xfId="0" pivotButton="1" applyFont="1" applyAlignment="1"/>
    <xf numFmtId="0" fontId="25" fillId="0" borderId="0" xfId="0" applyFont="1" applyAlignment="1"/>
    <xf numFmtId="165" fontId="25" fillId="0" borderId="0" xfId="0" pivotButton="1" applyNumberFormat="1" applyFont="1" applyAlignment="1"/>
    <xf numFmtId="165" fontId="25" fillId="0" borderId="0" xfId="0" applyNumberFormat="1" applyFont="1" applyAlignment="1"/>
    <xf numFmtId="165" fontId="25" fillId="0" borderId="0" xfId="0" applyNumberFormat="1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" fillId="0" borderId="0" xfId="0" applyFont="1" applyAlignment="1"/>
    <xf numFmtId="165" fontId="1" fillId="0" borderId="0" xfId="0" applyNumberFormat="1" applyFont="1" applyAlignment="1"/>
    <xf numFmtId="165" fontId="1" fillId="0" borderId="0" xfId="0" pivotButton="1" applyNumberFormat="1" applyFont="1" applyAlignment="1"/>
    <xf numFmtId="165" fontId="1" fillId="0" borderId="0" xfId="0" applyNumberFormat="1" applyFont="1" applyAlignment="1">
      <alignment horizontal="left"/>
    </xf>
    <xf numFmtId="0" fontId="22" fillId="7" borderId="0" xfId="117" applyFont="1"/>
    <xf numFmtId="0" fontId="22" fillId="7" borderId="0" xfId="117" applyFont="1" applyBorder="1"/>
    <xf numFmtId="0" fontId="22" fillId="7" borderId="0" xfId="117" applyFont="1" applyBorder="1" applyAlignment="1">
      <alignment horizontal="left" vertical="top" wrapText="1"/>
    </xf>
    <xf numFmtId="0" fontId="19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10" xfId="0" applyFont="1" applyBorder="1" applyAlignment="1">
      <alignment horizontal="left" wrapText="1"/>
    </xf>
    <xf numFmtId="0" fontId="19" fillId="0" borderId="7" xfId="0" applyFont="1" applyBorder="1" applyAlignment="1">
      <alignment horizontal="left" wrapText="1"/>
    </xf>
    <xf numFmtId="0" fontId="16" fillId="0" borderId="32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21" fillId="0" borderId="0" xfId="0" applyFont="1" applyAlignment="1"/>
    <xf numFmtId="0" fontId="19" fillId="0" borderId="15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2" fillId="7" borderId="0" xfId="117" applyFont="1" applyBorder="1" applyAlignment="1">
      <alignment horizontal="left" vertical="top" wrapText="1"/>
    </xf>
    <xf numFmtId="0" fontId="17" fillId="6" borderId="14" xfId="116" applyFont="1" applyFill="1" applyBorder="1" applyAlignment="1">
      <alignment horizontal="left" vertical="center"/>
    </xf>
    <xf numFmtId="0" fontId="19" fillId="0" borderId="34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16" fillId="0" borderId="37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9" fillId="6" borderId="12" xfId="116" applyFont="1" applyFill="1" applyBorder="1" applyAlignment="1">
      <alignment horizontal="center" vertical="center" wrapText="1"/>
    </xf>
    <xf numFmtId="0" fontId="17" fillId="6" borderId="14" xfId="116" applyFont="1" applyFill="1" applyBorder="1" applyAlignment="1">
      <alignment horizontal="left" vertical="top" wrapText="1"/>
    </xf>
    <xf numFmtId="0" fontId="19" fillId="0" borderId="40" xfId="0" applyFont="1" applyBorder="1" applyAlignment="1">
      <alignment horizontal="left" vertical="center"/>
    </xf>
    <xf numFmtId="0" fontId="19" fillId="0" borderId="29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0" borderId="41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21" fillId="0" borderId="14" xfId="0" applyFont="1" applyBorder="1" applyAlignment="1">
      <alignment horizontal="justify" vertical="center" wrapText="1"/>
    </xf>
    <xf numFmtId="0" fontId="21" fillId="0" borderId="15" xfId="116" applyFont="1" applyBorder="1" applyAlignment="1">
      <alignment horizontal="center" vertical="top"/>
    </xf>
    <xf numFmtId="0" fontId="21" fillId="0" borderId="16" xfId="116" applyFont="1" applyBorder="1" applyAlignment="1">
      <alignment horizontal="center" vertical="top"/>
    </xf>
    <xf numFmtId="0" fontId="20" fillId="9" borderId="31" xfId="0" applyFont="1" applyFill="1" applyBorder="1" applyAlignment="1">
      <alignment horizontal="left" vertical="center" wrapText="1"/>
    </xf>
    <xf numFmtId="0" fontId="20" fillId="9" borderId="26" xfId="0" applyFont="1" applyFill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top" wrapText="1"/>
    </xf>
    <xf numFmtId="0" fontId="20" fillId="9" borderId="27" xfId="0" applyFont="1" applyFill="1" applyBorder="1" applyAlignment="1">
      <alignment horizontal="left" vertical="center" wrapText="1"/>
    </xf>
    <xf numFmtId="0" fontId="24" fillId="0" borderId="31" xfId="0" applyFont="1" applyBorder="1" applyAlignment="1">
      <alignment horizontal="left" vertical="center" wrapText="1"/>
    </xf>
    <xf numFmtId="0" fontId="24" fillId="0" borderId="27" xfId="0" applyFont="1" applyBorder="1" applyAlignment="1">
      <alignment horizontal="left" vertical="center" wrapText="1"/>
    </xf>
    <xf numFmtId="0" fontId="24" fillId="0" borderId="26" xfId="0" applyFont="1" applyBorder="1" applyAlignment="1">
      <alignment horizontal="left" vertical="center" wrapText="1"/>
    </xf>
    <xf numFmtId="0" fontId="20" fillId="0" borderId="14" xfId="0" applyFont="1" applyBorder="1" applyAlignment="1">
      <alignment vertical="center" wrapText="1"/>
    </xf>
  </cellXfs>
  <cellStyles count="135">
    <cellStyle name="Bom" xfId="117" builtinId="26"/>
    <cellStyle name="Hiperlink" xfId="1" builtinId="8" hidden="1"/>
    <cellStyle name="Hiperlink" xfId="3" builtinId="8" hidden="1"/>
    <cellStyle name="Hiperlink" xfId="7" builtinId="8" hidden="1"/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3" builtinId="8" hidden="1"/>
    <cellStyle name="Hiperlink" xfId="35" builtinId="8" hidden="1"/>
    <cellStyle name="Hiperlink" xfId="37" builtinId="8" hidden="1"/>
    <cellStyle name="Hiperlink" xfId="39" builtinId="8" hidden="1"/>
    <cellStyle name="Hiperlink" xfId="41" builtinId="8" hidden="1"/>
    <cellStyle name="Hiperlink" xfId="43" builtinId="8" hidden="1"/>
    <cellStyle name="Hiperlink" xfId="45" builtinId="8" hidden="1"/>
    <cellStyle name="Hiperlink" xfId="47" builtinId="8" hidden="1"/>
    <cellStyle name="Hiperlink" xfId="49" builtinId="8" hidden="1"/>
    <cellStyle name="Hiperlink" xfId="51" builtinId="8" hidden="1"/>
    <cellStyle name="Hiperlink" xfId="53" builtinId="8" hidden="1"/>
    <cellStyle name="Hiperlink" xfId="55" builtinId="8" hidden="1"/>
    <cellStyle name="Hiperlink" xfId="57" builtinId="8" hidden="1"/>
    <cellStyle name="Hiperlink" xfId="59" builtinId="8" hidden="1"/>
    <cellStyle name="Hiperlink" xfId="61" builtinId="8" hidden="1"/>
    <cellStyle name="Hiperlink" xfId="63" builtinId="8" hidden="1"/>
    <cellStyle name="Hiperlink" xfId="65" builtinId="8" hidden="1"/>
    <cellStyle name="Hiperlink" xfId="67" builtinId="8" hidden="1"/>
    <cellStyle name="Hiperlink" xfId="69" builtinId="8" hidden="1"/>
    <cellStyle name="Hiperlink" xfId="71" builtinId="8" hidden="1"/>
    <cellStyle name="Hiperlink" xfId="73" builtinId="8" hidden="1"/>
    <cellStyle name="Hiperlink" xfId="75" builtinId="8" hidden="1"/>
    <cellStyle name="Hiperlink" xfId="77" builtinId="8" hidden="1"/>
    <cellStyle name="Hiperlink" xfId="79" builtinId="8" hidden="1"/>
    <cellStyle name="Hiperlink" xfId="81" builtinId="8" hidden="1"/>
    <cellStyle name="Hiperlink" xfId="83" builtinId="8" hidden="1"/>
    <cellStyle name="Hiperlink" xfId="85" builtinId="8" hidden="1"/>
    <cellStyle name="Hiperlink" xfId="87" builtinId="8" hidden="1"/>
    <cellStyle name="Hiperlink" xfId="89" builtinId="8" hidden="1"/>
    <cellStyle name="Hiperlink" xfId="91" builtinId="8" hidden="1"/>
    <cellStyle name="Hiperlink" xfId="93" builtinId="8" hidden="1"/>
    <cellStyle name="Hiperlink" xfId="95" builtinId="8" hidden="1"/>
    <cellStyle name="Hiperlink" xfId="98" builtinId="8" hidden="1"/>
    <cellStyle name="Hiperlink" xfId="100" builtinId="8" hidden="1"/>
    <cellStyle name="Hiperlink" xfId="102" builtinId="8" hidden="1"/>
    <cellStyle name="Hiperlink" xfId="104" builtinId="8" hidden="1"/>
    <cellStyle name="Hiperlink" xfId="106" builtinId="8" hidden="1"/>
    <cellStyle name="Hiperlink" xfId="108" builtinId="8" hidden="1"/>
    <cellStyle name="Hiperlink" xfId="110" builtinId="8" hidden="1"/>
    <cellStyle name="Hiperlink" xfId="112" builtinId="8" hidden="1"/>
    <cellStyle name="Hiperlink" xfId="114" builtinId="8" hidden="1"/>
    <cellStyle name="Hiperlink" xfId="118" builtinId="8" hidden="1"/>
    <cellStyle name="Hiperlink" xfId="120" builtinId="8" hidden="1"/>
    <cellStyle name="Hiperlink" xfId="122" builtinId="8" hidden="1"/>
    <cellStyle name="Hiperlink Visitado" xfId="2" builtinId="9" hidden="1"/>
    <cellStyle name="Hiperlink Visitado" xfId="4" builtinId="9" hidden="1"/>
    <cellStyle name="Hiperlink Visitado" xfId="8" builtinId="9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4" builtinId="9" hidden="1"/>
    <cellStyle name="Hiperlink Visitado" xfId="36" builtinId="9" hidden="1"/>
    <cellStyle name="Hiperlink Visitado" xfId="38" builtinId="9" hidden="1"/>
    <cellStyle name="Hiperlink Visitado" xfId="40" builtinId="9" hidden="1"/>
    <cellStyle name="Hiperlink Visitado" xfId="42" builtinId="9" hidden="1"/>
    <cellStyle name="Hiperlink Visitado" xfId="44" builtinId="9" hidden="1"/>
    <cellStyle name="Hiperlink Visitado" xfId="46" builtinId="9" hidden="1"/>
    <cellStyle name="Hiperlink Visitado" xfId="48" builtinId="9" hidden="1"/>
    <cellStyle name="Hiperlink Visitado" xfId="50" builtinId="9" hidden="1"/>
    <cellStyle name="Hiperlink Visitado" xfId="52" builtinId="9" hidden="1"/>
    <cellStyle name="Hiperlink Visitado" xfId="54" builtinId="9" hidden="1"/>
    <cellStyle name="Hiperlink Visitado" xfId="56" builtinId="9" hidden="1"/>
    <cellStyle name="Hiperlink Visitado" xfId="58" builtinId="9" hidden="1"/>
    <cellStyle name="Hiperlink Visitado" xfId="60" builtinId="9" hidden="1"/>
    <cellStyle name="Hiperlink Visitado" xfId="62" builtinId="9" hidden="1"/>
    <cellStyle name="Hiperlink Visitado" xfId="64" builtinId="9" hidden="1"/>
    <cellStyle name="Hiperlink Visitado" xfId="66" builtinId="9" hidden="1"/>
    <cellStyle name="Hiperlink Visitado" xfId="68" builtinId="9" hidden="1"/>
    <cellStyle name="Hiperlink Visitado" xfId="70" builtinId="9" hidden="1"/>
    <cellStyle name="Hiperlink Visitado" xfId="72" builtinId="9" hidden="1"/>
    <cellStyle name="Hiperlink Visitado" xfId="74" builtinId="9" hidden="1"/>
    <cellStyle name="Hiperlink Visitado" xfId="76" builtinId="9" hidden="1"/>
    <cellStyle name="Hiperlink Visitado" xfId="78" builtinId="9" hidden="1"/>
    <cellStyle name="Hiperlink Visitado" xfId="80" builtinId="9" hidden="1"/>
    <cellStyle name="Hiperlink Visitado" xfId="82" builtinId="9" hidden="1"/>
    <cellStyle name="Hiperlink Visitado" xfId="84" builtinId="9" hidden="1"/>
    <cellStyle name="Hiperlink Visitado" xfId="86" builtinId="9" hidden="1"/>
    <cellStyle name="Hiperlink Visitado" xfId="88" builtinId="9" hidden="1"/>
    <cellStyle name="Hiperlink Visitado" xfId="90" builtinId="9" hidden="1"/>
    <cellStyle name="Hiperlink Visitado" xfId="92" builtinId="9" hidden="1"/>
    <cellStyle name="Hiperlink Visitado" xfId="94" builtinId="9" hidden="1"/>
    <cellStyle name="Hiperlink Visitado" xfId="96" builtinId="9" hidden="1"/>
    <cellStyle name="Hiperlink Visitado" xfId="99" builtinId="9" hidden="1"/>
    <cellStyle name="Hiperlink Visitado" xfId="101" builtinId="9" hidden="1"/>
    <cellStyle name="Hiperlink Visitado" xfId="103" builtinId="9" hidden="1"/>
    <cellStyle name="Hiperlink Visitado" xfId="105" builtinId="9" hidden="1"/>
    <cellStyle name="Hiperlink Visitado" xfId="107" builtinId="9" hidden="1"/>
    <cellStyle name="Hiperlink Visitado" xfId="109" builtinId="9" hidden="1"/>
    <cellStyle name="Hiperlink Visitado" xfId="111" builtinId="9" hidden="1"/>
    <cellStyle name="Hiperlink Visitado" xfId="113" builtinId="9" hidden="1"/>
    <cellStyle name="Hiperlink Visitado" xfId="115" builtinId="9" hidden="1"/>
    <cellStyle name="Hiperlink Visitado" xfId="119" builtinId="9" hidden="1"/>
    <cellStyle name="Hiperlink Visitado" xfId="121" builtinId="9" hidden="1"/>
    <cellStyle name="Hiperlink Visitado" xfId="123" builtinId="9" hidden="1"/>
    <cellStyle name="Hiperlink Visitado" xfId="124" builtinId="9" hidden="1"/>
    <cellStyle name="Hiperlink Visitado" xfId="125" builtinId="9" hidden="1"/>
    <cellStyle name="Hiperlink Visitado" xfId="126" builtinId="9" hidden="1"/>
    <cellStyle name="Hiperlink Visitado" xfId="127" builtinId="9" hidden="1"/>
    <cellStyle name="Hiperlink Visitado" xfId="128" builtinId="9" hidden="1"/>
    <cellStyle name="Hiperlink Visitado" xfId="129" builtinId="9" hidden="1"/>
    <cellStyle name="Hiperlink Visitado" xfId="130" builtinId="9" hidden="1"/>
    <cellStyle name="Hiperlink Visitado" xfId="131" builtinId="9" hidden="1"/>
    <cellStyle name="Hiperlink Visitado" xfId="132" builtinId="9" hidden="1"/>
    <cellStyle name="Hiperlink Visitado" xfId="133" builtinId="9" hidden="1"/>
    <cellStyle name="Hiperlink Visitado" xfId="134" builtinId="9" hidden="1"/>
    <cellStyle name="Moeda" xfId="6" builtinId="4"/>
    <cellStyle name="Normal" xfId="0" builtinId="0"/>
    <cellStyle name="Normal 2" xfId="116" xr:uid="{00000000-0005-0000-0000-000085000000}"/>
    <cellStyle name="Porcentagem" xfId="97" builtinId="5"/>
    <cellStyle name="Vírgula" xfId="5" builtinId="3"/>
  </cellStyles>
  <dxfs count="48">
    <dxf>
      <font>
        <name val="Calibri"/>
        <scheme val="none"/>
      </font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font>
        <name val="Calibri"/>
        <scheme val="none"/>
      </font>
    </dxf>
    <dxf>
      <numFmt numFmtId="165" formatCode="_(* #,##0.00_);_(* \(#,##0.00\);_(* &quot;-&quot;??_);_(@_)"/>
    </dxf>
    <dxf>
      <font>
        <name val="Calibri"/>
        <scheme val="none"/>
      </font>
    </dxf>
    <dxf>
      <numFmt numFmtId="165" formatCode="_(* #,##0.00_);_(* \(#,##0.00\);_(* &quot;-&quot;??_);_(@_)"/>
    </dxf>
    <dxf>
      <font>
        <name val="Calibri"/>
        <scheme val="none"/>
      </font>
    </dxf>
    <dxf>
      <numFmt numFmtId="165" formatCode="_(* #,##0.00_);_(* \(#,##0.00\);_(* &quot;-&quot;??_);_(@_)"/>
    </dxf>
    <dxf>
      <font>
        <sz val="12"/>
      </font>
    </dxf>
    <dxf>
      <font>
        <name val="Calibri"/>
        <scheme val="minor"/>
      </font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font>
        <name val="Calibri"/>
        <scheme val="none"/>
      </font>
    </dxf>
    <dxf>
      <numFmt numFmtId="165" formatCode="_(* #,##0.00_);_(* \(#,##0.00\);_(* &quot;-&quot;??_);_(@_)"/>
    </dxf>
    <dxf>
      <font>
        <name val="Calibri"/>
        <scheme val="none"/>
      </font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font>
        <name val="Calibri"/>
        <scheme val="none"/>
      </font>
    </dxf>
    <dxf>
      <numFmt numFmtId="165" formatCode="_(* #,##0.00_);_(* \(#,##0.00\);_(* &quot;-&quot;??_);_(@_)"/>
    </dxf>
    <dxf>
      <font>
        <name val="Calibri"/>
        <scheme val="none"/>
      </font>
    </dxf>
    <dxf>
      <numFmt numFmtId="165" formatCode="_(* #,##0.00_);_(* \(#,##0.00\);_(* &quot;-&quot;??_);_(@_)"/>
    </dxf>
    <dxf>
      <font>
        <sz val="11"/>
      </font>
    </dxf>
    <dxf>
      <font>
        <name val="Calibri"/>
        <scheme val="minor"/>
      </font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2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openxmlformats.org/officeDocument/2006/relationships/pivotCacheDefinition" Target="pivotCache/pivotCacheDefinition9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8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4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3.xml"/><Relationship Id="rId30" Type="http://schemas.openxmlformats.org/officeDocument/2006/relationships/pivotCacheDefinition" Target="pivotCache/pivotCacheDefinition6.xml"/><Relationship Id="rId35" Type="http://schemas.openxmlformats.org/officeDocument/2006/relationships/pivotCacheDefinition" Target="pivotCache/pivotCacheDefinition1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adrao\Documents\Or&#231;amento_OCA\OCA_OPI_2019\BD%20OCA%20OPI%202019_18AGO_2020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0990277777" createdVersion="4" refreshedVersion="4" minRefreshableVersion="3" recordCount="470" xr:uid="{00000000-000A-0000-FFFF-FFFF0B000000}">
  <cacheSource type="worksheet">
    <worksheetSource ref="A1:Y471" sheet="14_BD" r:id="rId2"/>
  </cacheSource>
  <cacheFields count="25">
    <cacheField name="Eixo" numFmtId="0">
      <sharedItems containsBlank="1"/>
    </cacheField>
    <cacheField name="ODS" numFmtId="0">
      <sharedItems containsBlank="1"/>
    </cacheField>
    <cacheField name="Função" numFmtId="0">
      <sharedItems/>
    </cacheField>
    <cacheField name="Subfunção " numFmtId="0">
      <sharedItems containsBlank="1"/>
    </cacheField>
    <cacheField name="Programa" numFmtId="0">
      <sharedItems containsBlank="1"/>
    </cacheField>
    <cacheField name="Ação" numFmtId="0">
      <sharedItems containsBlank="1" count="78">
        <s v="2100 - ADMINISTRAÇÃO DA UNIDADE"/>
        <s v="8260 - DESCENTRALIZAÇÃO E MANUTENÇÃO DA OUVIDORIA DE DIREITOS HUMANOS"/>
        <s v="1220 - DESENVOLVIMENTO DE SISTEMAS DE INFORMAÇÃO E COMUNICAÇÃO"/>
        <s v="2171 - MANUTENÇÃO E OPERAÇÃO DE SISTEMAS DE INFORMAÇÃO E COMUNICAÇÃO"/>
        <s v="2818 - AQUISIÇÃO DE MATERIAIS, EQUIPAMENTOS E SERVIÇOS DE INFORMAÇÃO E COMUNICAÇÃO"/>
        <s v="2180 - CAPACITAÇÃO, FORMAÇÃO E APERFEIÇOAMENTO DE SERVIDORES"/>
        <s v="1152 - E1401 - PROJETO PALCO - POLO CULTURAL EDUCAÇÃO E ARTE"/>
        <s v="2062 - E2222 - CUSTEIO E DESENVOLVIMENTO DE PROGRAMAS A PESSOA COM DEFICIÊNCIA"/>
        <s v="2803 - MANUTENÇÃO E OPERAÇÃO DOS CONSELHOS E ESPAÇOS PARTICIPATIVOS MUNICIPAIS"/>
        <s v="4323 - MANUTENÇÃO E OPERAÇÃO DA CENTRAL DE INTERPRETAÇÃO DE LIBRAS, INTÉRPRETES E GUIAS-INTÉRPRETES"/>
        <s v="7110 - PROJETOS PARA INCLUSÃO DA PESSOA COM DEFICIÊNCIA"/>
        <s v="8088 - CAPACITAÇÃO, FORMAÇÃO E APERFEIÇOAMENTO DOS TRABALHADORES"/>
        <s v="1166 - E3583 - CEDECA SAPOPEMBA"/>
        <s v="1615 - E3846 - CONSELHO TUTELAR CIDADE ADEMAR - ADAPTAÇÃO E TRANSFERÊNCIA"/>
        <s v="1626 - E3865 - CONSELHO TUTELAR DE PEDREIRA - ADAPTAÇÃO/TRANSFERÊNCIA"/>
        <s v="2092 - E3627 - CONSELHOS TUTELARES"/>
        <s v="2157 - ADMINISTRAÇÃO DOS CONSELHOS TUTELARES"/>
        <s v="2047 - E2231 - RECURSOS PARA POLÍTICAS VOLTADAS ÀS MULHERES."/>
        <s v="2048 - E2262 - POLÍTICAS, PROGRAMAS E AÇÕES PARA MULHERES"/>
        <s v="2073 - E3587 - ATIVIDADES VOLTADAS PARA A PROMOÇÃO DIREITO DAS MULHERES"/>
        <s v="4329 - POLÍTICAS, PROGRAMAS E AÇÕES PARA MULHERES"/>
        <s v="8406 - MANUTENÇÃO E OPERAÇÃO DO CENTRO PÚBLICO DE ECONOMIA SOLIDÁRIA E DIREITOS HUMANOS"/>
        <s v="1051 - AMPLIAÇÃO, REFORMA E REQUALIFICAÇÃO DE EQUIPAMENTOS PÚBLICOS"/>
        <s v="1147 - E722 - REFORMA DO TELHADO DO POLO CULTURAL DA TERCEIRA IDADE DO CAMBUCI"/>
        <s v="1148 - E1744 - ELABORAÇÃO DE CARTILHAS PARA O PROJETO DE COMBATE À VIOLÊNCIA CONTRA A MULHER"/>
        <s v="1157 - E3912 - REALIZAÇÃO DA SEMANA DA JUVENTUDE"/>
        <s v="1158 - E3914 - IMPLANTAÇÃO DE CASA DE PERMANÊNCIA DE IDOSOS EM CIDADE ADEMAR"/>
        <s v="1162 - E3564 - PROJETOS VOLTADOS PARA INDÍGENAS"/>
        <s v="1163 - E3565 - PROJETO ALDEIAS"/>
        <s v="1164 - E3567 - MARCHA DE MULHERES NEGRAS"/>
        <s v="1165 - E3572 - REALIZAÇÃO DE ROTEIROS QUE EVIDENCIAM A PRESENÇA E HISTÓRIA NEGRA NA CIDADE DE SÃO PAULO"/>
        <s v="1168 - E3629 - COORD. DE POLITICAS PARA LGBTI"/>
        <s v="1171 - E3630 - PROJETO ESCUTA TRANS - ATENDIMENTO PSICOLÓGICO"/>
        <s v="1172 - E3631 - EMBAIXADORES DA JUVENTUDE"/>
        <s v="1173 - E3632 - PRODUÇÃO DE CARTILHA INFORMATIVA PARA O DEPARTAMENTO DE DESAPARECIDOS E LOCALIZAÇÃO FAMILIAR"/>
        <s v="1174 - E3633 - ATENDIMENTO TRANVERSAL"/>
        <s v="1175 - E3638 - PROJETO PARA FORMAÇÃO NA TEMÁTICA LGBTI"/>
        <s v="1257 - E3593 - EXPOSIÇÃO PROJETO DOM PAULO"/>
        <s v="1275 - E2899 - REFORMA DE EQUIPAMENTO PARA INSTALAÇÃO DE UM CENTRO DE REFERÊNCIA DO IDOSO - RUA DOM DUARTE LEOPOLDO, 1039 - CAMBUCI"/>
        <s v="1279 - E3639 - PROJETOS PARA POPULAÇÃO VULNERÁVEL - CRIAÇÃO DE UMA INCUBADORA DE ESTAMPARIA PARA O CISARTE"/>
        <s v="1280 - E3644 - POPULAÇÃO VULNERÁVEL DA REGIÃO NORTE DE SÃO PAULO - PROJETO PARA REDUÇÃO DO DESPERDÍCIO ALIMENTAR"/>
        <s v="1281 - E3714 - PROMOÇÃO DO DIREITO À MEMÓRIA E À VERDADE EM SÃO PAULO PARA IDENTIFICAÇÃO DOS RESTOS MORTAIS DOS(AS) DESAPARECIDOS(AS) POLÍTICOS RESGATADOS DA VALA CLANDESTINA DE PERUS"/>
        <s v="1282 - E3715 - CICLO DE DEBATES - O PAPEL DAS OSCS NA LUTA PELA DEMOCRACIA RACIAL NO BRASIL REALIZADO PELA ABONG CNPJ: 68.630.623/0001-81 - SÃO PAULO/SP"/>
        <s v="1283 - E3717 - REALIZAÇÃO DO 3º SEMINÁRIO VELHICES LGBTS NA CIDADE DE SÃO PAULO PELA COORDENADORIA DO IDOSO"/>
        <s v="1285 - E108 - OBSERVATÓRIO DE PROTEÇÃO INTEGRAL À CRIANÇA E ADOLESCENTE - DESENVOLVER OS INDICADORES SOCIAIS E REALIZAR DIAGNÓSTICO PARA SUBSIDIAR O PLANO MUNICIPAL DE POLITICA PÚBLICA PARA CRIANÇA E ADOLESCENTE"/>
        <s v="1286 - E111 - EXPOSIÇÃO DE ARTES SOBRE A TRAJETÓRIA DE DOM PAULO EVARISTO ARNS (COORDENAÇÃO DIREITO A MEMÓRIA E VERDADE)"/>
        <s v="1287 - E123 - EXECUÇÃO DE EVENTOS POP RUA"/>
        <s v="1312 - E3596 - BIBLIOTECA COMUNITÁRIA SANTO DIAS"/>
        <s v="2030 - ESTATUTO DO PEDESTRE - LEI 16.673/17 - REFORMA E ACESSIBILIDADE EM PASSEIOS PÚBLICOS"/>
        <s v="2031 - ESTATUTO DO PEDESTRE - LEI 16.673/17 - PEDESTRE SEGURO - INTERVENÇÃO EM VIAS E ÁREAS PÚBLICAS"/>
        <s v="2051 - MANUTENÇÃO E OPERAÇÃO DE EQUIPAMENTOS PÚBLICOS VOLTADOS AO ATENDIMENTO DE IMIGRANTES"/>
        <s v="2053 - MANUTENÇÃO E OPERAÇÃO DA CASA DA MULHER BRASILEIRA"/>
        <s v="2061 - E1738 - POLÍTICAS PÚBLICAS DESTINADAS AO COMBATE À VIOLÊNCIA CONTRA A MULHER"/>
        <s v="2071 - E3579 - ATIVIDADES VOLTADAS PARA A POPULAÇÃO LGBT"/>
        <s v="2091 - E3647 - FOMENTO A CULTURA INDÍGENA"/>
        <s v="2093 - E122 - POLITICAS PARA MULHERES - FORTALECIMENTO DA REDE DE ATENDIMENTO ÀS MULHERES"/>
        <s v="2119 - E256 - DEFESA E PROMOÇÃO DE AÇÕES DE ASSISTÊNCIA JURÍDICA E PSICOSOCIAL E CAPACITAÇÃO PARA INTEGRAÇÃO DE IMIGRANTES E REFUGIADOS, EM ESPECIAL AOS VENEZUELANOS NA CIDADE DE SÃO PAULO"/>
        <s v="2142 - POLÍTICAS, PROGRAMAS E AÇÕES PARA EDUCAÇÃO EM DIREITOS HUMANOS E PROMOÇÃO DO DIREITO À CIDADE"/>
        <s v="3406 - IMPLEMENTAÇÃO DO SELO MUNICIPAL DE DIREITOS HUMANOS E DIVERSIDADE"/>
        <s v="3660 - COOPERAÇÃO TÉCNICA INTERNACIONAL"/>
        <s v="4317 - POLÍTICAS, PROGRAMAS E AÇÕES PARA A PROMOÇÃO DO DIREITO À MEMÓRIA E À VERDADE"/>
        <s v="4318 - POLÍTICAS, PROGRAMAS E AÇÕES PARA JUVENTUDE"/>
        <s v="4319 - POLÍTICAS, PROGRAMAS E AÇÕES PARA A POPULAÇÃO LGBTI"/>
        <s v="4320 - POLÍTICAS, PROGRAMAS E AÇÕES PARA PESSOA IDOSA"/>
        <s v="4321 - POLÍTICAS, PROGRAMAS E AÇÕES PARA A POPULAÇÃO EM SITUAÇÃO DE RUA"/>
        <s v="4330 - MANUTENÇÃO E OPERAÇÃO DOS EQUIPAMENTOS PÚBLICOS VOLTADOS PARA PESSOA IDOSA"/>
        <s v="4331 - AMPLIAÇÃO E MANUTENÇÃO DO PROGRAMA UNIVERSIDADE ABERTA DA PESSOA IDOSA"/>
        <s v="4657 - AÇÕES DE EDUCAÇÃO DE TRÂNSITO"/>
        <s v="6178 - MANUTENÇÃO E OPERAÇÃO DE EQUIPAMENTOS PÚBLICOS VOLTADOS AO ATENDIMENTO DE MULHERES"/>
        <s v="8052 - PUBLICAÇÕES DE INTERESSE DO MUNICÍPIO"/>
        <s v="8403 - POLÍTICAS, PROGRAMAS E AÇÕES DE PROMOÇÃO DA PARTICIPAÇÃO SOCIAL"/>
        <s v="8411 - POLÍTICAS, PROGRAMAS E AÇÕES PARA IMIGRANTES E PROMOÇÃO AO TRABALHO DECENTE"/>
        <s v="8414 - POLÍTICAS, PROGRAMAS E AÇÕES SOBRE ÁLCOOL E DROGAS"/>
        <s v="8415 - MANUTENÇÃO E OPERAÇÃO DE EQUIPAMENTOS PÚBLICOS VOLTADOS À PROMOÇÃO DA IGUALDADE RACIAL"/>
        <s v="8416 - MANUTENÇÃO E OPERAÇÃO DOS EQUIPAMENTOS PÚBLICOS VOLTADOS AO ATENDIMENTO DA POPULAÇÃO LGBTI"/>
        <s v="8417 - POLÍTICAS,PROGRAMAS E AÇÕES PARA PROMOÇÃO DA IGUALDADE RACIAL"/>
        <s v="8420 - POLÍTICAS, PROGRAMAS E AÇÕES PARA PESSOAS DESAPARECIDAS"/>
        <m/>
      </sharedItems>
    </cacheField>
    <cacheField name="INICIATIVA" numFmtId="0">
      <sharedItems containsBlank="1" count="3">
        <s v="EXECUTIVO"/>
        <s v="EMENDA"/>
        <m/>
      </sharedItems>
    </cacheField>
    <cacheField name="Órgão" numFmtId="0">
      <sharedItems containsBlank="1"/>
    </cacheField>
    <cacheField name="Tipo OCA " numFmtId="0">
      <sharedItems containsBlank="1" count="4">
        <s v="EXCLUIR"/>
        <s v="NEX"/>
        <s v="EX"/>
        <m/>
      </sharedItems>
    </cacheField>
    <cacheField name="Indice  OCA" numFmtId="0">
      <sharedItems containsString="0" containsBlank="1" containsNumber="1" minValue="0" maxValue="1"/>
    </cacheField>
    <cacheField name="Orçamento (LOA)" numFmtId="164">
      <sharedItems containsSemiMixedTypes="0" containsString="0" containsNumber="1" containsInteger="1" minValue="0" maxValue="150879806"/>
    </cacheField>
    <cacheField name="Empenhado " numFmtId="164">
      <sharedItems containsSemiMixedTypes="0" containsString="0" containsNumber="1" minValue="0" maxValue="97118935.290000036"/>
    </cacheField>
    <cacheField name="Liquidado " numFmtId="164">
      <sharedItems containsSemiMixedTypes="0" containsString="0" containsNumber="1" minValue="0" maxValue="85570940.400000006"/>
    </cacheField>
    <cacheField name="Orçamento LOA_OCA (a) " numFmtId="164">
      <sharedItems containsSemiMixedTypes="0" containsString="0" containsNumber="1" minValue="0" maxValue="48597330.479999997"/>
    </cacheField>
    <cacheField name="Empenhado_OCA (b)" numFmtId="164">
      <sharedItems containsSemiMixedTypes="0" containsString="0" containsNumber="1" minValue="0" maxValue="36418283.254000001"/>
    </cacheField>
    <cacheField name="Liquidado_OCA (c)" numFmtId="164">
      <sharedItems containsSemiMixedTypes="0" containsString="0" containsNumber="1" minValue="0" maxValue="32362945.071600016"/>
    </cacheField>
    <cacheField name=" (c)/(a)" numFmtId="9">
      <sharedItems containsMixedTypes="1" containsNumber="1" minValue="0" maxValue="7.9185135300000002"/>
    </cacheField>
    <cacheField name=" (b)/(a)" numFmtId="9">
      <sharedItems containsMixedTypes="1" containsNumber="1" minValue="0" maxValue="54.9375"/>
    </cacheField>
    <cacheField name="Tipo OPI" numFmtId="0">
      <sharedItems containsBlank="1" count="3">
        <s v="EXCLUIR"/>
        <s v="NEX"/>
        <m/>
      </sharedItems>
    </cacheField>
    <cacheField name="Indice  OPI" numFmtId="0">
      <sharedItems containsString="0" containsBlank="1" containsNumber="1" minValue="0" maxValue="0.4"/>
    </cacheField>
    <cacheField name="Orçamento LOA_OPI (a) " numFmtId="164">
      <sharedItems containsSemiMixedTypes="0" containsString="0" containsNumber="1" minValue="0" maxValue="18453156.860000003"/>
    </cacheField>
    <cacheField name="Empenhado_OPI (b)" numFmtId="164">
      <sharedItems containsSemiMixedTypes="0" containsString="0" containsNumber="1" minValue="0" maxValue="13764088.412900008"/>
    </cacheField>
    <cacheField name="Liquidado_OPI (c)" numFmtId="164">
      <sharedItems containsSemiMixedTypes="0" containsString="0" containsNumber="1" minValue="0" maxValue="12184930.322600009"/>
    </cacheField>
    <cacheField name=" (c)/(a)2" numFmtId="9">
      <sharedItems containsMixedTypes="1" containsNumber="1" minValue="0" maxValue="7.9185135300000002"/>
    </cacheField>
    <cacheField name=" (b)/(a)2" numFmtId="9">
      <sharedItems containsMixedTypes="1" containsNumber="1" minValue="0" maxValue="54.93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1011342591" createdVersion="4" refreshedVersion="4" minRefreshableVersion="3" recordCount="920" xr:uid="{00000000-000A-0000-FFFF-FFFF14000000}">
  <cacheSource type="worksheet">
    <worksheetSource ref="A1:Y921" sheet="12_BD" r:id="rId2"/>
  </cacheSource>
  <cacheFields count="25">
    <cacheField name="EIXO" numFmtId="0">
      <sharedItems/>
    </cacheField>
    <cacheField name="ODS" numFmtId="0">
      <sharedItems containsString="0" containsBlank="1" containsNumber="1" containsInteger="1" minValue="4" maxValue="4"/>
    </cacheField>
    <cacheField name="Função" numFmtId="0">
      <sharedItems/>
    </cacheField>
    <cacheField name="Subfunção " numFmtId="0">
      <sharedItems containsBlank="1"/>
    </cacheField>
    <cacheField name="Programa" numFmtId="0">
      <sharedItems containsBlank="1" containsMixedTypes="1" containsNumber="1" containsInteger="1" minValue="3019" maxValue="3023"/>
    </cacheField>
    <cacheField name="Ação" numFmtId="0">
      <sharedItems containsBlank="1" count="100">
        <s v="1220 - DESENVOLVIMENTO DE SISTEMAS DE INFORMAÇÃO E COMUNICAÇÃO"/>
        <s v="2100 - ADMINISTRAÇÃO DA UNIDADE"/>
        <s v="2803 - MANUTENÇÃO E OPERAÇÃO DOS CONSELHOS E ESPAÇOS PARTICIPATIVOS MUNICIPAIS"/>
        <s v="3002 - AMPLIAÇÃO, REFORMA E REQUALIFICAÇÃO DE PRÉDIOS ADMINISTRATIVOS"/>
        <s v="2171 - MANUTENÇÃO E OPERAÇÃO DE SISTEMAS DE INFORMAÇÃO E COMUNICAÇÃO"/>
        <s v="2818 - AQUISIÇÃO DE MATERIAIS, EQUIPAMENTOS E SERVIÇOS DE INFORMAÇÃO E COMUNICAÇÃO"/>
        <s v="4307 - PROCONECTA - PROMOÇÃO DA CONECTIVIDADE E INCLUSÃO DIGITAL"/>
        <s v="8404 - MANUTENÇÃO E OPERAÇÃO DE TELECENTROS"/>
        <s v="2180 - CAPACITAÇÃO, FORMAÇÃO E APERFEIÇOAMENTO DE SERVIDORES"/>
        <s v="8052 - PUBLICAÇÕES DE INTERESSE DO MUNICÍPIO"/>
        <s v="2801 - PROGRAMA NACIONAL DE ALIMENTAÇÃO ESCOLAR - PNAE/ FNDE"/>
        <s v="2873 - LEVE-LEITE"/>
        <s v="6553 - ALIMENTAÇÃO ESCOLAR"/>
        <s v="1291 - E1552 - IMPLANTAÇÃO DE CÂMERAS DE MONITORAMENTO NA EMEF FLORESTAN FERNANDES, LOCALIZADA NA AV MARGUERITT LONG, 41 - JD GUANABARA"/>
        <s v="1296 - E3718 - CONSTRUÇÃO DO MURO PARA INTERLIGAR A QUADRA POLIESPORTIVA DA ESCOLA COM A UNIDADE DA EMEF ALEXANDRE DE GUSMÃO"/>
        <s v="1297 - E3719 - CONSTRUÇÃO DO MURO DA PRAÇA DA ESCOLA COM A UNIDADE ESCOLAR EMEF GUILHERME DE ALMEIDA"/>
        <s v="1299 - E3728 - REFORMA DO PISO EXTERNO, COBERTURA DO PORTÃO QUE DÁ ACESSO AO PÁTIO DA EMEF OLIVAL COSTA, AV. JOÃO RODRIGUES RUIZ, 248-JD SAPOPEMBA"/>
        <s v="1300 - E3611 - REFORMA E MELHORIAS NA QUADRA DE ESPORTES DA EMEF DOM PAULO ROLIM LOUREIRO LOCALIZADA NA RUA JOÃO NICARIO ELEUTERIO, Nº 374 - CIDADE NOVA SÃO MIGUEL"/>
        <s v="1302 - E1751 - REFORMA NA EMEF MARECHAL MALLET"/>
        <s v="1305 - E3842 - CONSTRUÇÃO DE EMEF - ESCOLA MUNICIPAL DE ENSINO FUNDAMENTAL - MATA VIRGEM, CIDADE ADEMAR"/>
        <s v="1309 - E3582 - REFORMA - EMEF JOSÉ LINS DO REGO"/>
        <s v="1387 - MANUTENÇÃO E COBERTURA DE QUADRA POLIESPORTIVA - EMEF TERESA MARGARIDA DA SILVA E ORTA"/>
        <s v="1388 - MANUTENÇÃO E COBERTURA DE QUADRA POLIESPORTIVA - EMEF MAURÍCIO SIMÃO"/>
        <s v="1389 - MANUTENÇÃO E COBERTURA DE QUADRA POLIESPORTIVA - EMEF LUIZ TENÓRIO DE BRITO"/>
        <s v="1390 - MANUTENÇÃO E COBERTURA DE QUADRA POLIESPORTIVA - EMEF PAULO COLOMBO"/>
        <s v="1750 - E250 - CONSTRUÇÃO DE GALPÃO PARA USO CULTURAL E ESPORTIVO NA EMEF DR. SÓCRATES BRASILEIRO SAMPAIO DE SOUZA VIEIRA DE OLIVEIRA"/>
        <s v="2807 - ALFABETIZAÇÃO NA IDADE CERTA"/>
        <s v="2816 - FORNECIMENTO DE UNIFORMES E MATERIAL ESCOLAR-ENSINO FUNDAMENTAL"/>
        <s v="2826 - MANUTENÇÃO E OPERAÇÃO DE UNIDADES EDUCACIONAIS - ESCOLA MUNICIPAL DE ENSINO FUNDAMENTAL (EMEF)"/>
        <s v="2841 - TRANSFERÊNCIA DE RECURSOS FINANCEIROS PARA AS UNIDADES EDUCACIONAIS - ENSINO FUNDAMENTAL"/>
        <s v="2850 - TRANSPORTE ESCOLAR - ENSINO FUNDAMENTAL"/>
        <s v="2857 - REMUNERAÇÃO DOS PROFISSIONAIS DO MAGISTÉRIO - ENSINO FUNDAMENTAL"/>
        <s v="2879 - CONSERVAÇÃO E MANUTENÇÃO DE SEGUNDO ESCALÃO DE UNIDADES EDUCACIONAIS - ENSINO FUNDAMENTAL"/>
        <s v="3011 - PROJETOS DE EDUCAÇÃO ORIUNDOS DE RECURSOS DE DESESTATIZAÇÕES E PARCERIAS"/>
        <s v="3365 - CONSTRUÇÃO DE ESCOLA MUNICIPAL DE ENSINO FUNDAMENTAL (EMEF)"/>
        <s v="3366 - AMPLIAÇÃO, REFORMA E REQUALIFICAÇÃO DE ESCOLA MUNICIPAL DE ENSINO FUNDAMENTAL (EMEF)"/>
        <s v="6166 - PROGRAMA DE GARANTIA DE RENDA FAMILIAR MÍNIMA"/>
        <s v="2883 - MANUTENÇÃO E OPERAÇÃO DE UNIDADES EDUCACIONAIS - ESCOLA MUNICIPAL DE EDUCAÇÃO FUNDAMENTAL E MÉDIO (EMEFM)"/>
        <s v="1303 - E3779 - IMPLANTAÇÃO DE ESCOLA TÉCNICA PARELHEIROS - AGROLOGIA E TURISMO - EM ÁREA PÚBLICA DA ESTRADA DA COLÔNIA - PARELHEIROS"/>
        <s v="2882 - MANUTENÇÃO E OPERAÇÃO DE UNIDADES EDUCACIONAIS - CENTRO MUNICIPAL DE CAPACITAÇÃO E TREINAMENTO (CMCT)"/>
        <s v="1293 - E3705 - EMEI MARIZA RICCA XIMENES - COLOCAÇÃO DE ALAMBRADO OU GRADE NO MURO DA EMEI"/>
        <s v="1294 - E3711 - REFORMA DA EMEI MARIA DE LOURDES COUTINHO"/>
        <s v="1295 - E3712 - PINTURA DA EMEI CONJUNTO HABITACIONAL SÃO FRANCISCO POR DENTRO E POR FORA, CONSTRUÇÃO E REFORMA DE COBERTURA NA ENTRADA DAS CRIANÇAS E DA QUADRA"/>
        <s v="1298 - E3727 - REFORMAS DA QUADRA DA EMEI ADEVALDO DE MORAES"/>
        <s v="1307 - E3858 - IMPLANTAÇÃO DE CENTRO DE EDUCAÇÃO INFANTIL - CEI NO BAIRRO NOVA AMÉRICA - PARELHEIROS"/>
        <s v="1308 - E3859 - CONSTRUÇÃO/IMPLANTAÇÃO DE CEI - CENTRO DE EDUCAÇÃO INFANTIL NO BAIRRO DA BARRAGEM, EM PARELHEIROS"/>
        <s v="1310 - E3591 - REFORMA - EMEI ANGENOR DE OLIVEIRA CARTOLA"/>
        <s v="1311 - E3595 - PROJETO DE REVITALIZAÇÃO DA ÁREA EXTERNA DA UNIDADE COM A CONSTRUÇÃO DE &quot;ATELIÊ A CÉU ABERTO&quot; MULTIUSO E UM DECK LÚDICO - EMEI ANGENOR DE OLIVEIRA CARTOLA"/>
        <s v="1419 - CONTRUÇÃO DE CEI NO JARDIM SANTO ANDRÉ - SÃO MATEUS"/>
        <s v="2815 - FORNECIMENTO DE UNIFORMES E MATERIAL ESCOLAR-EDUCAÇÃO INFANTIL"/>
        <s v="2824 - MANUTENÇÃO E OPERAÇÃO DE UNIDADES EDUCACIONAIS - EDUCAÇÃO INDÍGENA"/>
        <s v="2828 - MANUTENÇÃO E OPERAÇÃO DA REDE PARCEIRA - CENTRO DE EDUCAÇÃO INFANTIL (CEI)"/>
        <s v="2840 - TRANSFERÊNCIA DE RECURSOS FINANCEIROS PARA AS UNIDADES EDUCACIONAIS - EDUCAÇÃO INFANTIL"/>
        <s v="2849 - TRANSPORTE ESCOLAR - EDUCAÇÃO INFANTIL"/>
        <s v="2856 - REMUNERAÇÃO DOS PROFISSIONAIS DO MAGISTÉRIO - CENTRO DE EDUCAÇÃO INFANTIL (CEI)"/>
        <s v="2858 - REMUNERAÇÃO DOS PROFISSIONAIS DO MAGISTÉRIO - ESCOLA MUNICIPAL DE EDUCAÇÃO INFANTIL (EMEI)"/>
        <s v="2874 - RECURSOS DO FUNDO NACIONAL PARA O DESENVOLVIMENTO DA EDUCAÇÃO - EDUCAÇÃO INFANTIL"/>
        <s v="2876 - MANUTENÇÃO E OPERAÇÃO DE CENTROS MUNICIPAIS DE EDUCAÇÃO INFANTIL(CEMEI)"/>
        <s v="2877 - REMUNERAÇÃO DOS PROFISSIONAIS DO MAGISTÉRIO - CENTRO MUNICIPAL DE EDUCAÇÃO INFANTIL( CEMEI)"/>
        <s v="2878 - CONSERVAÇÃO E MANUTENÇÃO DE SEGUNDO ESCALÃO DE UNIDADES EDUCACIONAIS- EDUCAÇÃO INFANTIL"/>
        <s v="2886 - BOLSA PRIMEIRA INFÂNCIA"/>
        <s v="3359 - CONSTRUÇÃO DE CENTROS DE EDUCAÇÃO INFANTIL - CEI"/>
        <s v="3360 - AMPLIAÇÃO,REFORMA E REQUALIFICAÇÃO DE CENTROS DE EDUCAÇÃO INFANTIL (CEI)"/>
        <s v="3361 - CONSTRUÇÃO DE ESCOLAS MUNICIPAIS DE EDUCAÇÃO INFANTIL (EMEI)"/>
        <s v="3362 - AMPLIAÇÃO, REFORMA E REQUALIFICAÇÃO DE ESCOLAS MUNICIPAIS DE EDUCAÇÃO INFANTIL (EMEI)"/>
        <s v="4360 - MANUTENÇÃO E OPERAÇÃO DE CENTROS DE EDUCAÇÃO INFANTIL (CEI)"/>
        <s v="4362 - MANUTENÇÃO E OPERAÇÃO DE ESCOLAS MUNICIPAIS DE EDUCAÇÃO INFANTIL (EMEI)"/>
        <s v="2823 - MANUTENÇÃO E OPERAÇÃO DE UNIDADES EDUCACIONAIS - CENTRO INTEGRADO DE JOVENS E ADULTOS (CIEJA)"/>
        <s v="2829 - MANUTENÇÃO E OPERAÇÃO DA REDE PARCEIRA - ALFABETIZAÇÃO DE JOVENS E ADULTOS"/>
        <s v="8083 - BOLSA-TRABALHO"/>
        <s v="1292 - E3689 - CONTRATAÇÃO DE QUADROS ESPECIALIZADOS PARA O ATENDIMENTO PEDAGÓGICO E ESCOLAR DAS PESSOAS COM DEFICIÊNCIA DOS PROGRAMAS DE INCLUSÃO DA REDE MUNICIPAL"/>
        <s v="2821 - MANUTENÇÃO E OPERAÇÃO DA REDE PARCEIRA - EDUCAÇÃO ESPECIAL"/>
        <s v="2827 - MANUTENÇÃO E OPERAÇÃO DE UNIDADES EDUCACIONAIS - ESCOLA MUNICIPAL DE EDUCAÇÃO BILÍNGUE PARA SURDOS (EMEBS)"/>
        <s v="2848 - TRANSPORTE ESCOLAR - EDUCAÇÃO ESPECIAL"/>
        <s v="2861 - AÇÕES DE APOIO À EDUCAÇÃO ESPECIAL - PROGRAMA INCLUI"/>
        <s v="1290 - E3860 - IMPLANTAÇÃO DE FAB-LAB (PEQUENA OFICINA COM EQUIPAMENTOS COMPUTADORIZADOS) NOS ESPAÇOS DOS CENTROS EDUCACIONAL UNIFICADOS - CEUS"/>
        <s v="1301 - E1901 - DESENVOLVIMENTO DE PROJETOS EDUCATIVOS"/>
        <s v="1304 - E3796 - CONSTRUÇÃO E IMPLANTAÇÃO DE CEU CIDADE ADEMAR EM ÁREA DECLARADA DE UTILIDADE PÚBLICA PELO DECRETO 57287/2016 - CLUBE DA CAIXA"/>
        <s v="1306 - E3844 - CEU AMERICANÓPOLIS - CONSTRUÇÃO EM ÁREA A SER DEFINIDA - SUBPREFEITURA DE CIDADE ADEMAR"/>
        <s v="1403 - AQUISIÇÃO DE EQUIPAMENTOS - CEU VILA DO SOL"/>
        <s v="1404 - REFORMA E REQUALIFICAÇÃO DO TEATRO - CEU VILA DO SOL"/>
        <s v="1405 - IMPLANTAÇÃO DE PISTA DE SKATE - CEU VILA DO SOL"/>
        <s v="1415 - REQUALIFICAÇÃO E REFORMA DO TEATRO DO CEU CASA BLANCA"/>
        <s v="1416 - REQUALIFICAÇÃO E REFORMA DO TEATRO DO CEU CAPÃO REDONDO"/>
        <s v="1417 - REQUALIFICAÇÃO E REFORMA DO TEATRO DO CEU GUARAPIRANGA"/>
        <s v="1418 - REQUALIFICAÇÃO E REFORMA DO TEATRO DO CEU FEITIÇO DA VILA"/>
        <s v="1753 - E285 - COBERTURA PARA ESPAÇOS PEDAGÓGICOS E DE MOBILIDADE/ACESSIBILIDADE DA EMEI PROFESSORA MARIA THEREZA FUMAGALLI"/>
        <s v="2016 - MANUTENÇÃO DE PISCINA - CEU VILA DO SOL"/>
        <s v="2830 - CONSERVAÇÃO E MANUTENÇÃO DE SEGUNDO ESCALÃO DE UNIDADES EDUCACIONAIS - CEU"/>
        <s v="2831 - AÇÕES E MATERIAIS DE APOIO DIDÁTICO-PEDAGÓGICO EDUCACIONAL"/>
        <s v="2839 - TRANSFERÊNCIA DE RECURSOS FINANCEIROS PARA AS UNIDADES EDUCACIONAIS - CENTRO EDUCACIONAL UNIFICADO (CEU)"/>
        <s v="2872 - EVENTOS EDUCACIONAIS, CULTURAIS E ESPORTIVOS NOS CENTROS EDUCACIONAIS UNIFICADOS"/>
        <s v="2884 - ATUALIZAÇÃO DO CURRÍCULO DA REDE MUNICIPAL DE ENSINO"/>
        <s v="2885 - SISTEMA DE AVALIAÇÃO ESCOLAR DOS ALUNOS DA REDE MUNICIPAL DE ENSINO"/>
        <s v="3363 - CONSTRUÇÃO DE CENTROS EDUCACIONAIS UNIFICADOS (CEU)"/>
        <s v="3364 - AMPLIAÇÃO, REFORMA E REQUALIFICAÇÃO DE CENTROS EDUCACIONAIS UNIFICADOS (CEU)"/>
        <s v="3660 - COOPERAÇÃO TÉCNICA INTERNACIONAL"/>
        <s v="4303 - AÇÕES DE EDUCAÇÃO INTEGRAL"/>
        <s v="4364 - MANUTENÇÃO E OPERAÇÃO DE CENTROS EDUCACIONAIS UNIFICADOS (CEU)"/>
        <m/>
      </sharedItems>
    </cacheField>
    <cacheField name="Iniciativa" numFmtId="0">
      <sharedItems containsBlank="1" count="3">
        <s v="EXECUTIVO"/>
        <s v="EMENDA"/>
        <m/>
      </sharedItems>
    </cacheField>
    <cacheField name="Órgão" numFmtId="0">
      <sharedItems containsBlank="1"/>
    </cacheField>
    <cacheField name="Tipo OCA " numFmtId="0">
      <sharedItems containsBlank="1" count="4">
        <s v="EXCLUIR"/>
        <s v="EX"/>
        <s v="NEX"/>
        <m/>
      </sharedItems>
    </cacheField>
    <cacheField name="Indice  OCA" numFmtId="0">
      <sharedItems containsString="0" containsBlank="1" containsNumber="1" minValue="0" maxValue="1"/>
    </cacheField>
    <cacheField name="Orçamento (LOA)" numFmtId="168">
      <sharedItems containsSemiMixedTypes="0" containsString="0" containsNumber="1" containsInteger="1" minValue="0" maxValue="12814243961"/>
    </cacheField>
    <cacheField name="Empenhado " numFmtId="168">
      <sharedItems containsSemiMixedTypes="0" containsString="0" containsNumber="1" minValue="0" maxValue="12818716673.849987"/>
    </cacheField>
    <cacheField name="Liquidado " numFmtId="168">
      <sharedItems containsSemiMixedTypes="0" containsString="0" containsNumber="1" minValue="0" maxValue="11864978130.109993"/>
    </cacheField>
    <cacheField name="Orçamento LOA_OCA (a) " numFmtId="0">
      <sharedItems containsSemiMixedTypes="0" containsString="0" containsNumber="1" minValue="0" maxValue="12607112363.160004"/>
    </cacheField>
    <cacheField name="Empenhado_OCA (b)" numFmtId="0">
      <sharedItems containsSemiMixedTypes="0" containsString="0" containsNumber="1" minValue="0" maxValue="12534416290.354988"/>
    </cacheField>
    <cacheField name="Liquidado_OCA (c)" numFmtId="0">
      <sharedItems containsSemiMixedTypes="0" containsString="0" containsNumber="1" minValue="0" maxValue="11632911645.101597"/>
    </cacheField>
    <cacheField name=" (c)/(a)" numFmtId="9">
      <sharedItems containsMixedTypes="1" containsNumber="1" minValue="0" maxValue="17057.196701666668"/>
    </cacheField>
    <cacheField name=" (b)/(a)" numFmtId="9">
      <sharedItems containsMixedTypes="1" containsNumber="1" minValue="0" maxValue="23207.273916666665"/>
    </cacheField>
    <cacheField name="Tipo OPI" numFmtId="0">
      <sharedItems containsBlank="1" containsMixedTypes="1" containsNumber="1" containsInteger="1" minValue="0" maxValue="0" count="5">
        <s v="EXCLUIR"/>
        <s v="NEX"/>
        <s v="EX"/>
        <m/>
        <n v="0" u="1"/>
      </sharedItems>
    </cacheField>
    <cacheField name="Indice  OPI" numFmtId="0">
      <sharedItems containsSemiMixedTypes="0" containsString="0" containsNumber="1" minValue="0" maxValue="427.66000000000406"/>
    </cacheField>
    <cacheField name="Orçamento LOA_OPI (a) " numFmtId="0">
      <sharedItems containsSemiMixedTypes="0" containsString="0" containsNumber="1" minValue="0" maxValue="7553579796.2400017"/>
    </cacheField>
    <cacheField name="Empenhado_OPI (b)" numFmtId="0">
      <sharedItems containsSemiMixedTypes="0" containsString="0" containsNumber="1" minValue="0" maxValue="7482662318.1674004"/>
    </cacheField>
    <cacheField name="Liquidado_OPI (c)" numFmtId="0">
      <sharedItems containsSemiMixedTypes="0" containsString="0" containsNumber="1" minValue="0" maxValue="6990254485.4035006"/>
    </cacheField>
    <cacheField name=" (c)/(a)2" numFmtId="9">
      <sharedItems containsMixedTypes="1" containsNumber="1" minValue="0" maxValue="17057.196701666664"/>
    </cacheField>
    <cacheField name=" (b)/(a)2" numFmtId="9">
      <sharedItems containsMixedTypes="1" containsNumber="1" minValue="0" maxValue="23207.273916666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61.527244328703" createdVersion="4" refreshedVersion="4" minRefreshableVersion="3" recordCount="4" xr:uid="{00000000-000A-0000-FFFF-FFFF15000000}">
  <cacheSource type="worksheet">
    <worksheetSource ref="A1:Y5" sheet="04-BD"/>
  </cacheSource>
  <cacheFields count="25">
    <cacheField name="Eixo" numFmtId="0">
      <sharedItems/>
    </cacheField>
    <cacheField name="ODS" numFmtId="0">
      <sharedItems containsNonDate="0" containsString="0" containsBlank="1"/>
    </cacheField>
    <cacheField name="Função" numFmtId="0">
      <sharedItems count="1">
        <s v="04 - ADMINISTRAÇÃO"/>
      </sharedItems>
    </cacheField>
    <cacheField name="Subfunção " numFmtId="0">
      <sharedItems/>
    </cacheField>
    <cacheField name="Programa" numFmtId="0">
      <sharedItems/>
    </cacheField>
    <cacheField name="Ação" numFmtId="0">
      <sharedItems count="1">
        <s v="1090 - IMPLEMENTAÇÃO DE POLÍTICAS VOLTADAS À PRIMEIRA INFÂNCIA"/>
      </sharedItems>
    </cacheField>
    <cacheField name="Iniciativa" numFmtId="0">
      <sharedItems count="1">
        <s v="Executivo"/>
      </sharedItems>
    </cacheField>
    <cacheField name="Órgão" numFmtId="0">
      <sharedItems/>
    </cacheField>
    <cacheField name="Tipo OCA " numFmtId="0">
      <sharedItems count="1">
        <s v="EX"/>
      </sharedItems>
    </cacheField>
    <cacheField name="Indice  OCA" numFmtId="0">
      <sharedItems containsSemiMixedTypes="0" containsString="0" containsNumber="1" containsInteger="1" minValue="1" maxValue="1"/>
    </cacheField>
    <cacheField name="Orçamento (LOA)" numFmtId="164">
      <sharedItems containsSemiMixedTypes="0" containsString="0" containsNumber="1" minValue="41080" maxValue="673483.37000000011"/>
    </cacheField>
    <cacheField name="Empenhado " numFmtId="164">
      <sharedItems containsSemiMixedTypes="0" containsString="0" containsNumber="1" minValue="41080" maxValue="673483.37"/>
    </cacheField>
    <cacheField name="Liquidado " numFmtId="164">
      <sharedItems containsSemiMixedTypes="0" containsString="0" containsNumber="1" containsInteger="1" minValue="0" maxValue="80000"/>
    </cacheField>
    <cacheField name="Orçamento LOA_OCA (a) " numFmtId="164">
      <sharedItems containsSemiMixedTypes="0" containsString="0" containsNumber="1" minValue="41080" maxValue="673483.37000000011"/>
    </cacheField>
    <cacheField name="Empenhado_OCA (b)" numFmtId="164">
      <sharedItems containsSemiMixedTypes="0" containsString="0" containsNumber="1" minValue="41080" maxValue="673483.37"/>
    </cacheField>
    <cacheField name="Liquidado_OCA (c)" numFmtId="164">
      <sharedItems containsSemiMixedTypes="0" containsString="0" containsNumber="1" containsInteger="1" minValue="0" maxValue="80000"/>
    </cacheField>
    <cacheField name=" (c)/(a)" numFmtId="9">
      <sharedItems containsSemiMixedTypes="0" containsString="0" containsNumber="1" minValue="0" maxValue="0.94936708860759489"/>
    </cacheField>
    <cacheField name=" (b)/(a)" numFmtId="9">
      <sharedItems containsSemiMixedTypes="0" containsString="0" containsNumber="1" minValue="0.22797435071978769" maxValue="1"/>
    </cacheField>
    <cacheField name="Tipo OPI" numFmtId="0">
      <sharedItems count="1">
        <s v="EX"/>
      </sharedItems>
    </cacheField>
    <cacheField name="Indice  OPI" numFmtId="0">
      <sharedItems containsSemiMixedTypes="0" containsString="0" containsNumber="1" containsInteger="1" minValue="1" maxValue="1"/>
    </cacheField>
    <cacheField name="Orçamento LOA_OPI (a) " numFmtId="166">
      <sharedItems containsSemiMixedTypes="0" containsString="0" containsNumber="1" minValue="41080" maxValue="673483.37000000011"/>
    </cacheField>
    <cacheField name="Empenhado_OPI (b)" numFmtId="166">
      <sharedItems containsSemiMixedTypes="0" containsString="0" containsNumber="1" minValue="41080" maxValue="673483.37"/>
    </cacheField>
    <cacheField name="Liquidado_OPI (c)" numFmtId="166">
      <sharedItems containsSemiMixedTypes="0" containsString="0" containsNumber="1" containsInteger="1" minValue="0" maxValue="80000"/>
    </cacheField>
    <cacheField name=" (c)/(a)2" numFmtId="9">
      <sharedItems containsSemiMixedTypes="0" containsString="0" containsNumber="1" minValue="0" maxValue="0.94936708860759489"/>
    </cacheField>
    <cacheField name=" (b)/(a)2" numFmtId="9">
      <sharedItems containsSemiMixedTypes="0" containsString="0" containsNumber="1" minValue="0.22797435071978769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0992245371" createdVersion="4" refreshedVersion="4" minRefreshableVersion="3" recordCount="551" xr:uid="{00000000-000A-0000-FFFF-FFFF0C000000}">
  <cacheSource type="worksheet">
    <worksheetSource ref="A1:Y552" sheet="10_BD" r:id="rId2"/>
  </cacheSource>
  <cacheFields count="25">
    <cacheField name="Eixo" numFmtId="0">
      <sharedItems containsBlank="1"/>
    </cacheField>
    <cacheField name="ODS" numFmtId="0">
      <sharedItems containsBlank="1"/>
    </cacheField>
    <cacheField name="Função" numFmtId="0">
      <sharedItems/>
    </cacheField>
    <cacheField name="Subfunção " numFmtId="0">
      <sharedItems containsBlank="1"/>
    </cacheField>
    <cacheField name="Programa" numFmtId="0">
      <sharedItems containsBlank="1"/>
    </cacheField>
    <cacheField name="Ação" numFmtId="0">
      <sharedItems containsBlank="1" count="123">
        <s v="1220 - DESENVOLVIMENTO DE SISTEMAS DE INFORMAÇÃO E COMUNICAÇÃO"/>
        <s v="2100 - ADMINISTRAÇÃO DA UNIDADE"/>
        <s v="2818 - AQUISIÇÃO DE MATERIAIS, EQUIPAMENTOS E SERVIÇOS DE INFORMAÇÃO E COMUNICAÇÃO"/>
        <s v="2171 - MANUTENÇÃO E OPERAÇÃO DE SISTEMAS DE INFORMAÇÃO E COMUNICAÇÃO"/>
        <s v="2180 - CAPACITAÇÃO, FORMAÇÃO E APERFEIÇOAMENTO DE SERVIDORES"/>
        <s v="8052 - PUBLICAÇÕES DE INTERESSE DO MUNICÍPIO"/>
        <s v="1510 - CONSTRUÇÃO DE UNIDADES DE REFERÊNCIA À SAÚDE DO IDOSO (URSI)"/>
        <s v="1504 - CONSTRUÇÃO DE CENTROS ESPECIALIZADOS DE REABILITAÇÃO (CER)"/>
        <s v="1505 - AMPLIAÇÃO, REFORMA E REQUALIFICAÇÃO DE CENTROS ESPECIALIZADOS DE REABILITAÇÃO (CER)"/>
        <s v="1385 - REFORMA DO TELHADO DO AMBULATÓRIO DE ESPECIALIDADE DE SAPOPEMBA, LOCALIZADO NA RUA JOÃO LOPES DE LIMA 1151"/>
        <s v="1386 - IMPLANTAÇÃO DE SALA CIRÚRGICA PARA DERMATOLOGIA E MASTOLOGIA, DE SALA DO PROGRAMA ACOMPANHANTES DE IDOSOS (PAI) E DE SALA PARA EQUIPE MULTIPROFISSIONAL DE ATENÇÃO DOMICILIAR NO PRÉDIO NA R. FREDERICO ALVARENGA, 259, 1° ANDAR, SÉ"/>
        <s v="1502 - CONSTRUÇÃO DE CENTROS DE ATENÇÃO PSICOSSOCIAL, SRT, SMT E UA"/>
        <s v="1503 - AMPLIAÇÃO, REFORMA E REQUALIFICAÇÃO DE CENTROS DE ATENÇÃO PSICOSSOCIAL, SRT, SMT E UA"/>
        <s v="1508 - CONSTRUÇÃO DE UNIDADE BÁSICA DE SAÚDE (UBS)"/>
        <s v="1509 - AMPLIAÇÃO, REFORMA E REQUALIFICAÇÃO DE UNIDADE BÁSICA DE SAÚDE (UBS)"/>
        <s v="1514 - CONSTRUÇÃO DE UNIDADES DA REDE HORA CERTA"/>
        <s v="1515 - AMPLIAÇÃO, REFORMA E REQUALIFICAÇÃO DE UNIDADES DA REDE HORA CERTA"/>
        <s v="1620 - E3852 - UBS JARDIM APURÁ II - CONSTRUÇÃO EM LOCAL A SER DEFINIDO"/>
        <s v="1621 - E3853 - AMPLIAÇÃO UBS JARDIM SELMA - RUA PEDRO FERNANDES ARAGÃO, 305"/>
        <s v="1744 - E657 - CONSTRUÇÃO DA UBS VILA GUMERCINDO NA PARTE DO TERRENO CEDIDO POR SMADS LOCALIZADO À AV RICARDO JAFFET, 3025"/>
        <s v="1745 - E658 - CONSTRUÇÃO DA UBS VILA IPOJUCA NO TERRENO CEDIDO PELA SEME LOCALIZADO NA RUA SEPETIBA, 660"/>
        <s v="1782 - E2795 - AQUISIÇÃO DE MOBILIÁRIO NA UBS SANTO ELIAS LOCALIZADA NA RUA FABIO DE ALMEIDA MAGALHÃES, 506 - JARDIM SANTO ELIAS"/>
        <s v="1786 - E3730 - COMPRA DE EQUIPAMENTOS PARA O CAPS ADULTO VILA PRUDENTE"/>
        <s v="1787 - E72 - ADAPTAÇÃO DA SALA E APARELHO DE RAIO X PARA A UBS BORORÉ"/>
        <s v="1790 - E2175 - REFORMA, COMPRA DE MOBILIÁRIO (BANCOS, CADEIRAS, BALANÇAS, MACAS, MESAS) E OUTROS MÓVEIS OU COMPRA DE EQUIPAMENTOS MÉDICOS PARA UBS JARDIM ROMANO LOCALIZADA À RUA RIO MANUEL ALVES, 57 - VILA ITAIM - CEP: 08190-450"/>
        <s v="1791 - E2176 - REFORMA, COMPRA DE MOBILIÁRIO (BANCOS, CADEIRAS, BALANÇAS, MACAS, MESAS) E OUTROS MÓVEIS OU COMPRA DE EQUIPAMENTOS MÉDICOS PARA UBS TRÊS PONTES, LOCALIZADA À RUA CATULÉ, 2-18 - JARDIM SANTA TEREZINHA - CEP08191-350"/>
        <s v="1796 - E1349 - REFORMA DA UBS VILA CARIOCA - IPIRANGA"/>
        <s v="1799 - E3848 - UBS JARDIM NOVO PANTANAL - RUA PROFESSOR CARDOZO DE MELO NETO, 674 - PEDREIRA - ADEQUAÇÃO DE ACESSIBILIDADE E CALÇADA"/>
        <s v="1811 - E3558 - REFORMA UBS JARDIM SANTO ANDRÉ"/>
        <s v="1812 - E3563 - AMPLIAÇÃO DA UBS JD SÃO CARLOS, ÁREA ODONTOLOGICA"/>
        <s v="1816 - E758 - EQUIPAMENTOS E MATERIAL PERMANENTE PARA UNIDADE BÁSICA DE SAÚDE SÉ - UBS SÉ, LOCALIZADA NA R. FREDERICO ALVARENGA, 259 - SÉ"/>
        <s v="1861 - REFORMA DA UBS VELEIROS"/>
        <s v="1862 - IMPLANTAÇÃO DA UBS DO JARDIM SÃO RAFAEL"/>
        <s v="1864 - IMPLANTAÇÃO DA UBS DO JARDIM LUCELIA"/>
        <s v="2037 - E1272 - CONTRATAÇÃO DE ENFERMEIRAS OBSTETRIZES"/>
        <s v="2182 - E2887 - RECURSO PARA AS PRÁTICAS INTEGRATIVAS E COMPLEMENTARES EM SAÚDE"/>
        <s v="2183 - E2888 - RECURSO PARA OS CENTROS DE ATENÇÃO PSICOSSOCIAL - CAPS"/>
        <s v="2199 - E3758 - IMPLANTAÇÃO DE CENTRO DE ATENÇÃO PSICOSOCIAL - CAPS ÁLCOOL E DROGAS NO ÂMBITO DA PREFEITURA REGIONAL DE CIDADE ADEMAR"/>
        <s v="2200 - E3635 - PROGRAMA PREVENÇÃO DA VIOLÊNCIA DOMESTICA E FAMILIAR CONTRA AS MULHERES COM A ESTRATÉGIA DE SAÚDE DA FAMÍLIA - PVDESF"/>
        <s v="2202 - E116 - AMPLIAÇÃO DO ATENDIMENTO DO HORA CERTA - CIES"/>
        <s v="2509 - MANUTENÇÃO E OPERAÇÃO DE UNIDADE BÁSICA DE SAÚDE (UBS)"/>
        <s v="2520 - MANUTENÇÃO E OPERAÇÃO PARA ATENDIMENTO AMBULATORIAL BÁSICO, DE ESPECIALIDADES E DE SERVIÇOS AUXILIARES DE DIAGNÓSTICO E TERAPIA"/>
        <s v="3010 - PROJETOS DE SAÚDE ORIUNDOS DE RECURSOS DE DESESTATIZAÇÕES E PARCERIAS"/>
        <s v="4120 - GRATIFICAÇÃO DE MUNICIPALIZAÇÃO - SAÚDE - LEI 13.510/03"/>
        <s v="1289 - E737 - LABORATÓRIO DA ASSOCIAÇÃO DE PAIS E AMIGOS DOS EXCEPCIONAIS - APAE"/>
        <s v="1408 - TOMÓGRAFO PARA O HOSPITAL DO CAMPO LIMPO"/>
        <s v="1413 - AMPLIAÇÃO E REFORMA DA MATERNIDADE E DA ÁREA ADMINISTRATIVA DO HOSPITAL MUNICIPAL DR. FERNANDO MAURO PIRES DA ROCHA - HOSPITAL MUNICIPAL DO CAMPO LIMPO"/>
        <s v="1414 - REFORMA, TROCA DE MOBILIÁRIOS E EQUIPAMENTOS DA SALA DE CHOQUE/EMERGÊNCIA DO PRONTO SOCORRO DO HOSPITAL MUNICIPAL DR. MOISÉS DEUTSCH - M'BOI MIRIM"/>
        <s v="1506 - CONSTRUÇÃO DE HOSPITAIS"/>
        <s v="1507 - AMPLIAÇÃO, REFORMA E REQUALIFICAÇÃO DE HOSPITAIS"/>
        <s v="1512 - CONSTRUÇÃO DE UNIDADES DE PRONTO ATENDIMENTO (UPA)"/>
        <s v="1513 - AMPLIAÇÃO, REFORMA E REQUALIFICAÇÃO DE UNIDADES DE PRONTO ATENDIMENTO (UPA)"/>
        <s v="1519 - CONSTRUÇÃO DE UNIDADE DE VIGILÂNCIA EM SAÚDE"/>
        <s v="1520 - AMPLIAÇÃO, REFORMA E REQUALIFICAÇÃO DE UNIDADE DE VIGILÂNCIA EM SAÚDE"/>
        <s v="1740 - E3556 - REFORMA DO HOSPITAL MUNICIPAL DR. ALEXANDRE ZAIO"/>
        <s v="1741 - E3557 - CONSTRUÇÃO DO HOSPITAL MUNICIPAL VILA CARRÃO"/>
        <s v="1743 - E1413 - CONSTRUÇÃO DA UNIDADE DE PRONTO ATENDIMENTO (UPA) PERUS"/>
        <s v="1747 - E1101 - IMPLANTAÇÃO DE ATENDIMENTO DE OFTALMOLOGIA NO HOSPITAL MUNICIPAL TIDE SETUBAL"/>
        <s v="1748 - E1102 - AMPLIAÇÃO DA UTI - HOSPITAL TIDE SETUBAL"/>
        <s v="1749 - E1103 - IMPLANTAÇÃO DE ATENDIMENTO DE OTORRINOLARINGOLOGIA NO HOSPITAL MUNICIPAL TIDE SETUBAL"/>
        <s v="1783 - E3640 - AQUISIÇÃO DE EQUIPAMENTOS"/>
        <s v="1784 - E3720 - COMPRA DE MÓVEIS E EQUIPAMENTOS HOSPITALARES PARA O COMPLEXO SAPOPEMBA"/>
        <s v="1788 - E2811 - AQUISIÇÃO DE MATERIAIS DE SAÚDE"/>
        <s v="1789 - E2834 - MATERIAL PERMANENTE PARA O HOSPITAL MUNICIPAL DO TATUAPÉ DR. CARMINO CARICCHIO, AV. CELSO GARCIA, 4815 - TATUAPÉ"/>
        <s v="1794 - E1600 - IMPLANTAÇÃO DE PAINÉIS FOTOVOLTAICOS, NO HOSPITAL TIDE SETUBAL, PARA CAPTAÇÃO DE ENERGIA SOLAR E AQUECIMENTO"/>
        <s v="1798 - E3803 - CONSTRUÇÃO E IMPLANTAÇÃO DE CASA DE PARTOS EM CIDADE ADEMAR"/>
        <s v="1800 - E3854 - AMPLIAÇÃO DA UPA PEDREIRA - AVENIDA NOSSA SENHORA DO SABARÁ, 4901 - JARDIM CAMPO GRANDE"/>
        <s v="1806 - E899 - REFORMA E READEQUAÇÃO DOS ELEVADORES DO HOSPITAL MUNICIPAL DR IGNÁCIO PROENÇA DE GOUVÊA NO BAIRRO DA MOOCA NA CIDADE DE SÃO PAULO"/>
        <s v="1807 - E1553 - AQUISIÇÃO DE APARELHO PARA TRATAMENTO DE SAÚDE DA MULHER - SISTEMA DE ALTA FREQUÊNCIA FRACIONADA MICROABLATIVO - FRAXX PARA O HOSPITAL PARELHEIROS"/>
        <s v="1808 - E1569 - AQUISIÇÃO DE EQUIPAMENTOS PARA O HOSPITAL DO CAMPO LIMPO"/>
        <s v="1809 - E1570 - AQUISIÇÃO DE EQUIPAMENTOS PARA O HOSPITAL M'BOI MIRIM"/>
        <s v="1810 - E1571 - AQUISIÇÃO DE EQUIPAMENTOS E MANUTENÇÃO DOS ATENDIMENTOS DE EXCELÊNCIA DA SANTA CASA DE MISERICÓRDIA DE SANTO AMARO"/>
        <s v="1813 - E747 - AQUISIÇÃO DE EQUIPAMENTOS - HOSPITAL ALÍPIO CORREIA NETTO (HOSPITAL DE ERMELINO MATARAZZO)"/>
        <s v="1814 - E749 - IMPLANTAÇÃO DE EQUIPAMENTOS - HOSPITAL MUNICIPAL PROFº DR. WALDOMIRO DE PAULA (PLANALTO)"/>
        <s v="1815 - E754 - AQUISIÇÃO DE EQUIPAMENTOS - INSTITUTO BRASILEIRO DE CONTROLE DO CÂNCER - IBCC"/>
        <s v="1817 - E118 - REFORMA E COMPRA DE EQUIPAMENTOS PARA MELHORIA NO ATENDIMENTO DO HOSPITAL MUNICIPAL DR. IGNÁCIO PROENÇA DE GOUVÊA"/>
        <s v="1820 - E98 - AUXÍLIO FINANCEIRO PARA A ASSOCIAÇÃO CONGREGAÇÃO DE SANTA CATARINA, MANTENEDORA DO HOSPITAL AMPARO MATERNAL CNPJ. 60.922.168/0043-3"/>
        <s v="1821 - E115 - REFORMA E COMPRA DE EQUIPAMENTOS PARA MELHORIA NO ATENDIMENTO HOSPITAL MUNICIPAL INFANTIL MENINO JESUS"/>
        <s v="1863 - IMPLANTAÇÃO DA UPA VARGINHA"/>
        <s v="2032 - SANTA CASA DA MISERICÓRDIA - VERBA DE CUSTEIO E MATERIAL DE CONSUMO"/>
        <s v="2172 - E739 - INSTITUTO DO CÂNCER ARNALDO VIEIRA DE CARVALHO"/>
        <s v="2173 - E1891 - MELHORIAS NA SAÚDE PÚBLICA"/>
        <s v="2174 - E2229 - RECURSOS PARA SECRETARIA MUNICIPAL DE SAÚDE"/>
        <s v="2175 - E2182 - RECURSO PARA O INSTITUTO DR. SUEL ABUJAMRA LOCALIZADO À RUA TAMANDARÉ, 693 - LIBERDADE - CEP: 01525-001"/>
        <s v="2176 - E2183 - RECURSOS PARA O HOSPITAL GRAAC LOCALIZADO À RUA PEDRO DE TOLEDO, 572 - VILA CLEMENTINO - CEP: 04039-031"/>
        <s v="2177 - E2881 - RECURSOS PARA O INSTITUTO BRASILEIRO DO CONTROLE AO CÂNCER - IBCC - CNPJ: 62.932.942/0001-65 NA AV. ALCÂNTARA MACHADO, 2576, MOOCA"/>
        <s v="2178 - E2882 - RECURSO PARA A ASSOCIAÇÃO CRUZ VERDE - CNPJ: 60.762.846/0001-90 NA RUA DR. DIOGO DE FARIA, 695, VILA CLEMENTINO, SÃO PAULO - SP"/>
        <s v="2181 - E2886 - RECURSO PARA O GRUPO DE APOIO AO ADOLESCENTE E À CRIANÇA COM CÂNCER - GRAACC - CNPJ: 67.185.694/0001-50 ENDEREÇO: RUA PEDRO DE TOLEDO, 572, VILA CLEMENTINO, SÃO PAULO"/>
        <s v="2184 - E721 - AUXÍLIO FINANCEIRO À APAE/SP"/>
        <s v="2185 - E724 - AUXÍLIO FINANCEIRO AO INSTITUTO DE TRATAMENTO DO CÂNCER INFANTIL - ITACI"/>
        <s v="2186 - E725 - AUXÍLIO FINANCEIRO AO HOSPITAL NOSSA SENHORA DO PARI"/>
        <s v="2187 - E726 - AUXÍLIO FINANCEIRO AO HOSPITAL MUNICIPAL INFANTIL MENINO JESUS"/>
        <s v="2188 - E1668 - TRANSFERÊNCIA A INSTITUIÇÃO PRIVADA, SEM FINS LUCRATIVOS, ASSOCIAÇÃO CRUZ VERDE PARA AMPLIAÇÃO DA CAPACIDADE DE ATENDIMENTO"/>
        <s v="2189 - E1669 - TRANSFERÊNCIA A INSTITUIÇÃO PRIVADA, SEM FINS LUCRATIVOS, INSTITUTO DO CÂNCER DR. ARNALDO VIEIRA DE CARVALHO PARA AMPLIAR A CAPACIDADE DE ATENDIMENTO DE ATENÇÃO ESPECIALIZADA PELO SUS"/>
        <s v="2190 - E1745 - ATENDIMENTO À DEMANDA DE EXAMES DO INSTITUTO DR. ARNALDO - CNPJ 60.945.854/0001-72"/>
        <s v="2191 - E2212 - CUSTEIO E MANUTENÇÃO DO HOSPITAL MUNICIPAL SÃO LUIZ GONZAGA/ HOSPITAL SANTA CASA"/>
        <s v="2193 - E2214 - CUSTEIO E MANUTENÇÃO DO HOSPITAL DO SERVIDOR PÚBLICO MUNICIPAL DE SÃO PAULO"/>
        <s v="2194 - E2215 - CUSTEIO E MANUTENÇÃO DA ASSOCIAÇÃO BENEFICENTE NOSSA SENHORA DO PARI - HOSPITAL DO PARI"/>
        <s v="2195 - E2216 - CUSTEIO E MANUTENÇÃO DO HOSPITAL ALEXANDRE ZAIO"/>
        <s v="2196 - E2218 - CUSTEIO E MANUTENÇÃO DO HOSPITAL MUNICIPAL PROFESSOR DR ALÍPIO CORRÊA NETTO - ERMELINO MATARAZZO"/>
        <s v="2197 - E2219 - CUSTEIO E MANUTENÇÃO DO HOSPITAL MUNICIPAL DOUTOR CARMINO CARICCHIO - HOSPITAL DO TATUAPÉ"/>
        <s v="2198 - E2220 - CUSTEIO E MANUTENÇÃO DO HOSPITAL MUNICIPAL TIDE SETUBAL"/>
        <s v="2203 - E117 - AMPLIAÇÃO NO ATENDIMENTO DO INSTITUTO DO CÂNCER ARNALDO VIEIRA DE CARVALHO"/>
        <s v="2507 - MANUTENÇÃO E OPERAÇÃO DE HOSPITAIS"/>
        <s v="2513 - MANUTENÇÃO E OPERAÇÃO DE UNIDADES DE PRONTO ATENDIMENTO (UPA)"/>
        <s v="2514 - MANUTENÇÃO E OPERAÇÃO DE SERVIÇO DE ATENDIMENTO MÉDICO DE URGÊNCIA (SAMU)"/>
        <s v="2517 - MANUTENÇÃO E OPERAÇÃO DE UNIDADES DE PRONTO SOCORRO"/>
        <s v="2519 - MANUTENÇÃO E OPERAÇÃO DA ASSISTÊNCIA FARMACÊUTICA"/>
        <s v="2521 - MANUTENÇÃO E OPERAÇÃO DO PROGRAMA MELHOR EM CASA"/>
        <s v="4107 - ADMINISTRAÇÃO DE MATERIAL  MÉDICO HOSPITALAR E AMBULATORIAL"/>
        <s v="4113 - SISTEMA MUNICIPAL DE REGULAÇÃO, CONTROLE, AVALIAÇÃO E AUDITORIA DO SUS"/>
        <s v="4121 - SERVIDORES COMISSIONADOS NO HOSPITAL SERV. PÚBLCO MUNICIPAL - HSPM"/>
        <s v="9204 - PROJETO DE REESTRUTURAÇÃO E QUALIFICAÇÃO DAS REDES ASSISTENCIAIS DA CIDADE DE SÃO PAULO- AVANÇA SAÚDE SP"/>
        <s v="1785 - E3722 - CONSTRUÇÃO DA FARMÁCIA DA UNIDADE UBS TEOTONIO VILELA"/>
        <s v="1400 - IMPLANTAÇÃO DE HOSPITAL VETERINÁRIO NA REGIÃO DE M'BOI MIRIM"/>
        <s v="1426 - CRIAÇÃO DO HOSPITAL PÚBLICO VETERINÁRIO DA ZONA SUL"/>
        <s v="2201 - E106 - AMPLIAÇÃO NO ATENDIMENTO DO PROJETO DE AÇÃO COMUNITÁRIA - MEU CORPO MEU BEM - AÇÕES DE PREVENÇÕES DE HIV/AIDS E OUTRAS DST COM JOVENS E ADULTOS - CASA DE ASSISTÊNCIA FILADÉLFIA"/>
        <s v="2501 - MANUTENÇÃO E OPERAÇÃO DE HOSPITAL VETERINÁRIO"/>
        <s v="2522 - MANUTENÇÃO E OPERAÇÃO DE VIGILÂNCIA EM SAÚDE"/>
        <s v="2523 - MANUTENÇÃO E OPERAÇÃO DOS SERVIÇOS DE DST / AIDS"/>
        <s v="2803 - MANUTENÇÃO E OPERAÇÃO DOS CONSELHOS E ESPAÇOS PARTICIPATIVOS MUNICIPAIS"/>
        <s v="8401 - REALIZAÇÃO DE CONFERÊNCIAS MUNICIPAIS TEMÁTICAS"/>
        <m/>
      </sharedItems>
    </cacheField>
    <cacheField name="INICIATIVA" numFmtId="0">
      <sharedItems count="2">
        <s v="EXECUTIVO"/>
        <s v="EMENDA"/>
      </sharedItems>
    </cacheField>
    <cacheField name="Órgão" numFmtId="0">
      <sharedItems containsBlank="1"/>
    </cacheField>
    <cacheField name="Tipo OCA " numFmtId="0">
      <sharedItems containsBlank="1" count="4">
        <s v="NEX"/>
        <s v="EXCLUIR"/>
        <s v="EX"/>
        <m/>
      </sharedItems>
    </cacheField>
    <cacheField name="Indice  OCA" numFmtId="0">
      <sharedItems containsString="0" containsBlank="1" containsNumber="1" minValue="0" maxValue="1"/>
    </cacheField>
    <cacheField name="Orçamento (LOA)" numFmtId="167">
      <sharedItems containsSemiMixedTypes="0" containsString="0" containsNumber="1" containsInteger="1" minValue="0" maxValue="10606915645"/>
    </cacheField>
    <cacheField name="Empenhado " numFmtId="167">
      <sharedItems containsSemiMixedTypes="0" containsString="0" containsNumber="1" minValue="0" maxValue="11220659176.979998"/>
    </cacheField>
    <cacheField name="Liquidado " numFmtId="167">
      <sharedItems containsSemiMixedTypes="0" containsString="0" containsNumber="1" minValue="0" maxValue="10777650813.380001"/>
    </cacheField>
    <cacheField name="Orçamento LOA_OCA (a) " numFmtId="0">
      <sharedItems containsSemiMixedTypes="0" containsString="0" containsNumber="1" minValue="0" maxValue="2441500485.7499995"/>
    </cacheField>
    <cacheField name="Empenhado_OCA (b)" numFmtId="0">
      <sharedItems containsSemiMixedTypes="0" containsString="0" containsNumber="1" minValue="0" maxValue="2578277529.1321006"/>
    </cacheField>
    <cacheField name="Liquidado_OCA (c)" numFmtId="0">
      <sharedItems containsSemiMixedTypes="0" containsString="0" containsNumber="1" minValue="0" maxValue="2476371271.1149001"/>
    </cacheField>
    <cacheField name=" (c)/(a)" numFmtId="9">
      <sharedItems containsMixedTypes="1" containsNumber="1" minValue="0" maxValue="470.27705999999995"/>
    </cacheField>
    <cacheField name=" (b)/(a)" numFmtId="0">
      <sharedItems containsBlank="1" containsMixedTypes="1" containsNumber="1" minValue="0" maxValue="677.22832000000017"/>
    </cacheField>
    <cacheField name="Tipo OPI" numFmtId="0">
      <sharedItems containsBlank="1" count="4">
        <s v="NEX"/>
        <s v="EXCLUIR"/>
        <s v="EX"/>
        <m/>
      </sharedItems>
    </cacheField>
    <cacheField name="Indice  OPI" numFmtId="0">
      <sharedItems containsString="0" containsBlank="1" containsNumber="1" minValue="0" maxValue="1"/>
    </cacheField>
    <cacheField name="Orçamento LOA_OPI (a) " numFmtId="0">
      <sharedItems containsSemiMixedTypes="0" containsString="0" containsNumber="1" minValue="0" maxValue="1275951944.8500001"/>
    </cacheField>
    <cacheField name="Empenhado_OPI (b)" numFmtId="0">
      <sharedItems containsSemiMixedTypes="0" containsString="0" containsNumber="1" minValue="0" maxValue="1344827334.0300999"/>
    </cacheField>
    <cacheField name="Liquidado_OPI (c)" numFmtId="0">
      <sharedItems containsSemiMixedTypes="0" containsString="0" containsNumber="1" minValue="0" maxValue="1291665550.5033984"/>
    </cacheField>
    <cacheField name=" (c)/(a)2" numFmtId="9">
      <sharedItems containsMixedTypes="1" containsNumber="1" minValue="0" maxValue="470.27705999999995"/>
    </cacheField>
    <cacheField name=" (b)/(a)2" numFmtId="9">
      <sharedItems containsMixedTypes="1" containsNumber="1" minValue="0" maxValue="677.22832000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0994560187" createdVersion="4" refreshedVersion="4" minRefreshableVersion="3" recordCount="986" xr:uid="{00000000-000A-0000-FFFF-FFFF0D000000}">
  <cacheSource type="worksheet">
    <worksheetSource ref="A1:Y987" sheet="15_BD NOVO" r:id="rId2"/>
  </cacheSource>
  <cacheFields count="25">
    <cacheField name="Eixo" numFmtId="0">
      <sharedItems containsBlank="1"/>
    </cacheField>
    <cacheField name="ODS" numFmtId="0">
      <sharedItems containsBlank="1"/>
    </cacheField>
    <cacheField name="Função" numFmtId="0">
      <sharedItems containsBlank="1"/>
    </cacheField>
    <cacheField name="Subfunção " numFmtId="0">
      <sharedItems containsBlank="1"/>
    </cacheField>
    <cacheField name="Programa" numFmtId="0">
      <sharedItems containsBlank="1"/>
    </cacheField>
    <cacheField name="Ação" numFmtId="0">
      <sharedItems containsBlank="1" count="526">
        <s v="1002 - E3724 - RECAPEAMENTO ASFÁLTICO DA RUA EMÍLIA JABUR ENTRE ANHAHANA MELLO ATÉ A RUA SÃO ROQUE - VILA TOLSTÓI"/>
        <s v="1004 - E3725 - RECAPEAMENTO ASFÁLTICO DA RUA MIGUEL JABUR ENTRE ANHAHANA MELLO ATÉ A RUA SÃO ROQUE - VILA TOLSTOI"/>
        <s v="1005 - E3612 - PAVIMENTAÇÃO DA RUA JUNDIACANGA, TRAVESSA HARMONIA E RUA BELÉM - CIDADE IPAVA - SP - CEP 04950150"/>
        <s v="1006 - E55 - RECAPEAMENTO DE VIAS DO ITAIM PAULISTA"/>
        <s v="1007 - E56 - RECAPEAMENTO - SUBPREFEITURA MOOCA"/>
        <s v="1008 - E57 - RECAPEAMENTO DE RUAS DA VILA MARIA, VILA GUILHERME, VILA MEDEIROS"/>
        <s v="1009 - E70 - CONSTRUÇÃO DE ARQUIBANCADA COM EXTENSÃO DO PISO SUPERIOR, SALÃO E REFORMA DA QUADRA E ÁREA ESPORTIVA DA RUA SANTO ANTONIO DO CÂNTARO - JARDIM DAS IMBUIAS"/>
        <s v="1010 - E73 - CONSTRUÇÃO DE PISTA DE CAMINHADA NO JARDIM KIOTO"/>
        <s v="1011 - E74 - CONSTRUÇÃO DE QUADRA ESPORTIVA E 2 SALAS COMUNITÁRIAS NA TRAVESSA LEON -JARDIM BEATRIZ"/>
        <s v="1012 - E75 - COBERTURA DA QUADRA DA COMUNIDADE 19 - CIDADE DUTRA"/>
        <s v="1015 - E76 - CONSTRUÇÃO DE 4 SALAS COM CORREDOR GRANDE E ÁREA SOCIAL NA RUA JOÃO GOTSFRITZ FILHO, 18 - JARDIM RÉGIS"/>
        <s v="1016 - E77 - COBERTURA E ILUMINAÇÃO DA QUADRA DA RUA DOM PEDRO COM A RUA UNIVERSAL - CANTINHO DO CÉU"/>
        <s v="1017 - E78 - CONSTRUÇÃO DE PISTA DE COOPER E ACADEMIA DE GINÁSTICA AO AR LIVRE NA RUA BENEDITO PEREIRA INÁCIO - JARDIM DOS MANACÁS"/>
        <s v="1018 - E79 - ADAPTAÇÃO DE QUADRA DE CONCRETO E COBERTURA NA RUA SÃO BENTO DE COTOLENGO - JARDIM UNIVERSITÁRIO"/>
        <s v="1019 - E80 - REFORMA DA SEDE COMUNITÁRIA DO JARDIM CLÍPPER"/>
        <s v="1022 - E81 - COLOCAÇÃO DE ACADEMIA DE GINÁSTICA AO AR LIVRE E PLAYGROUND DE MADEIRA NA RUA DANIEL ALOMIA - JARDIM SIPRAMAR"/>
        <s v="1023 - E82 - REFORMA DE ESCADÃO NA RUA SÃO PEDRO DE NOVA FRIBURGO - JARDIM UNIVERSITÁRIO"/>
        <s v="1024 - E83 - REFORMA DA PRAÇA COM COLOCAÇÃO DE PLAYGROUND DE MADEIRA, APARELHO DE GINÁSTICA AO AR LIVRE, MESAS, BANCOS E PAISAGISMO NA RUA GUARACI TORRES - JARDIM SHANGRI-LA"/>
        <s v="1025 - E84 - REFORMA DA PRAÇA COM COLOCAÇÃO DE PLAYGROUND, APARELHO DE GINÁSTICA AO AR LIVRE, MESAS, BANCOS E PAISAGISMO NA TRAVESSA DO CAMPINHO, EM FRENTE A IGREJA - JARDIM GAIVOTAS"/>
        <s v="1026 - E86 - CONSTRUÇÃO DE ESCADA E ILUMINAÇÃO DE LED NO CAMPO DO SANTOS - RUA CELSO LARA BARBERIS - JARDIM SATÉLITE"/>
        <s v="1027 - E87 - CONSTRUÇÃO DE PISTA DE CAMINHADA E COLOCAÇÃO DE PLAYGROUND DE MADEIRA NO JARDIM GRAÚNA"/>
        <s v="1028 - E93 - COLOCAÇÃO DE PLAYGROUND E ACADEMIA DE GINÁSTICA AO AR LIVRE ATRÁS DA SEDE SOCIAL, LOCALIZADA NA RUA MONASTÉRIO - JARDIM MARABÁ"/>
        <s v="1029 - E88 - REFORMA DA SEDE SOCIAL DA RUA SATURNINO LOPES DE MORAES - JARDIM REPÚBLICA"/>
        <s v="1031 - E89 - PAVIMENTAÇÃO DAS RUAS AMÉRICO COXA - JARDIM ROSCHEL, AMÉLIA CASAL - BOSQUE DO SOL, VIRGÍNIA MODESTO - RECANTO CAMPO BELO, CARLOS RAIMOND, MARCELO BALDINI E GABRIEL BARCO - PQ RECREIO"/>
        <s v="1033 - E90 - CONSTRUÇÃO DE SEDE COMUNITÁRIA NA RUA MINISTRO JUNQUEIRA AYRES, 196 - IV CENTENÁRIO"/>
        <s v="1034 - E91 - COBERTURA E ILUMINAÇÃO DE LED NA QUADRA DA RUA DOMINGOS RINALDELLI - CASTRO ALVES"/>
        <s v="1035 - E92 - TROCA DO GRAMADO SINTÉTICO NO CAMPO DO JARDIM REAL"/>
        <s v="1036 - E231 - CONSTRUÇÃO DE QUADRA ESPORTIVA NA PRAÇA DO JARDIM MIRNA"/>
        <s v="1037 - E6411 - RECAPEAMENTO - RUA FIM DE SEMANA - JD SÃO LUÍS, M'BOI"/>
        <s v="1038 - E2789 - RECAPEAMENTO DA RUA ESTÁCIO FERREIRA - FREGUESIA DO Ó"/>
        <s v="1040 - E2790 - RECAPEAMENTO DE TODA A EXTENSÃO DA RUA FLOR DE LIZ - JARDIM GUARANI"/>
        <s v="1041 - E2810 - RECAPEAMENTO ASFÁLTICO NA CIDADE"/>
        <s v="1042 - E2150 - RECAPEAMENTO ASFÁLTICO DA RUA DAS TABOAS - VILA NOSSA SENHORA APARECIDA - CEP: 05752-003"/>
        <s v="1043 - E2162 - RECAPEAMENTO ASFÁLTICO NA RUA COELHO LOUSADA - PARQUE NOVO SANTO AMARO - CEP: 05874-070 E RUA ANTÔNIO DE MELO FREITAS - PARQUE SANTO AMARO - CEP: 05874-030"/>
        <s v="1044 - E2163 - RECAPEAMENTO EM TODA EXTENSÃO DA RUA JOÃO MANOEL DA SILVA - JARDIM SÃO FRANCISCO DE ASSIS - CEP: 05815-080"/>
        <s v="1045 - E2164 - RECAPEAMENTO ASFÁLTICO DA TRAVESSA DA RUA JOSÉ TEODORO DE LIMA - CEP: 05818-310 COM A RUA JOAQUIM CONSTANTINO - CEP: 05818-300"/>
        <s v="1046 - E1335 - CONSTRUÇÃO DE VESTIÁRIO NA PRAÇA MARIA DE FÁTIMA ALVES"/>
        <s v="1047 - E1344 - REVITALIZAÇÃO DE PRAÇA GENERAL FERNANDO VALENTE PAMPLONA COM IMPLANTAÇÃO DE PARCÃO - JD. SÃO BENTO"/>
        <s v="1048 - E1347 - IMPLANTAÇÃO DE PAISAGISMO NA PRAÇA NOSSA SENHORA APARECIDA - JD. SÃO PAULO"/>
        <s v="1049 - E1348 - REVITALIZAÇÃO DA PRAÇA DA RUA FREI DURÃO - IPIRANGA"/>
        <s v="1052 - E1416 - REVITALIZAÇÃO DE PRAÇA - SUBPREFEITURA SÉ"/>
        <s v="1053 - E1417 - REVITALIZAÇÃO DE PRAÇA - SUBPREFEITURA SANTO AMARO"/>
        <s v="1054 - E1418 - REVITALIZAÇÃO DE PRAÇA - SUBPREFEITURA PINHEIROS"/>
        <s v="1056 - E3763 - CONSERVAÇÃO E REQUALIFICAÇÃO DE PRAÇAS PÚBLICAS - CAPELA DO SOCORRO"/>
        <s v="1057 - E3870 - PAVIMENTAÇÃO DA RUA DOS TROVADORES -- JARDIM REPRESA"/>
        <s v="1060 - E3886 - PRAÇA ARTHUR PIQUEROBI DE AGUIAR WHITAKER - CIDADE DUTRA - INSTALAÇÃO DE PARCÃO E REVITALIZAÇÃO DA QUADRA"/>
        <s v="1061 - E3889 - OBRAS DE REVITALIZAÇÃO - PRAÇA DO PASSA TEMPO - JARDIM SHANGRILA - DISTRITO DO GRAJAÚ"/>
        <s v="1062 - E3890 - REVITALIZAÇÃO DA PRAÇA DANIEL JOSÉ TEIXEIRA - JARDIM COLONIAL - INSTALAÇÃO DE EQUIIPAMENTOS DE GINÁSTICA PARA TERCEIRA IDADE, PLAYGROUND, PARCÃO"/>
        <s v="1063 - E3891 - PRAÇA RENNÊ ERNANI TOCCHETONN - JARDIM SUZANA - ADEQUAÇÃO DE PEQUENA CAPELA COM REDOMA COM GRADIL E JARDINAGEM E BANCOS DE CONCRETO"/>
        <s v="1064 - E3898 - ADEQUAÇÃO DE PARCÃO NA PRAÇA WALDEMAR FRASSETO - PARQUE AMÉRICA"/>
        <s v="1066 - E3903 - REFORMA NA PRAÇA DA CONFLUÊNCIA DAS RUAS JOSÉ AUGUSTO DE MACEDO E PASCOAL BERGAMINI, COM INSTALAÇÃO DE BANCOS, MESAS E PLAYGROUND"/>
        <s v="1067 - E3908 - APARELHOS DE GINÁSTICA E PLAYGROUND PARA PRAÇA ANTONIO BENTO DE ANDRADE - CAMPO GRANDE"/>
        <s v="1068 - E3909 - APARELHOS DE GINÁSTICA PARA PRAÇA NASCENTES DO RIO (SETOR 175 - QUADRA 169) - JARDIM COLONIAL - CIDADE DUTRA"/>
        <s v="1069 - E3911 - APARELHOS DE GINÁSTICA E PLAYGROUND PARA PRAÇA GERALDO SYLVESTRE PACHECO - RUA PLÍNIO SCHIMIDT, 129-165 - JARDIM MARCEL"/>
        <s v="1070 - E760 - REQUALIFICAÇÃO DA VIELA QUE LIGA A TRAVESSA BAREJOLA À TRAVESSA BELCORE, COM REFORMA DE ESCADARIAS, COLOCAÇÃO DE CORRIMÃO, DRENAGEM E CONCRETAGEM"/>
        <s v="1071 - E761 - REQUALIFICAÇÃO DE ÁREA PÚBLICA MUNICIPAL, COM REFORMA DO CENTRO COMUNITÁRIO EXISTENTE NA RUA ORATÓRIO DE NATAL, 275"/>
        <s v="1072 - E762 - REQUALIFICAÇÃO DE ÁREA PÚBLICA MUNICIPAL COM REFORMA DO CENTRO COMUNITÁRIO EXISTENTE NA RUA VISCONDE DO RIO GRANDE - SUBPREFEITURA DE M'BOI MIRIM"/>
        <s v="1073 - E763 - REQUALIFICAÇÃO DE VIELA LOCALIZADA NA RUA JORGE MACEDO, SUBPREFEITURA DE M'BOI MIRIM, COM CONCRETAGEM E DRENAGEM"/>
        <s v="1074 - E764 - REQUALIFICAÇÃO DA TRAVESSA JOSEFA DOMINGUES, COM IMPLANTAÇÃO DE GUIAS, SARJETAS, DRENAGEM, ASFALTO E QUALIFICAÇÃO DA PASSAGEM UM - SUBPREFEITURA DE CAMPO LIMPO"/>
        <s v="1075 - E765 - REQUALIFICAÇÃO DE ÁREA MUNICIPAL COM OBRAS DE CONTENSÃO, DRENAGEM E IMPLANTAÇÃO DE DECK DE MADEIRA, NA RUA VITALINA GRASSMAN, JARDIM MONTE AZUL"/>
        <s v="1076 - E766 - REQUALIFICAÇÃO DE VIELA QUE LIGA A RUA EXPEDITO DE OLIVEIRA SANTOS, 1035, À RUA ALTINO ALVES DE ABREU, 481, NO PARQUE SANTO ANTÔNIO - REFORMA DE ESCADARIA, CONCRETAGEM E COLOCAÇÃO DE CORRIMÃO - SUBPREFEITURA DE M'BOI MIRIM"/>
        <s v="1077 - E767 - REQUALIFICAÇÃO DE ESCADÃO QUE LIGA A RUA CANDIDO JOSÉ XAVIER, ALTURA DO Nº 450, À RUA JOSE HAMILTON DA SILVA, 76B - CONCRETAGEM, DRENAGEM E COLOCAÇÃO DE CORRIMÃO"/>
        <s v="1078 - E768 - IMPLANTAÇÃO DE GALPÃO TIPO BICICLETÁRIO DE 25M² EM EQUIPAMENTO PÚBLICO MUNICIPAL EXISTENTE NA RUA IRAPARA, 160 - PARAISÓPOLIS"/>
        <s v="1079 - E769 - IMPLANTAÇÃO DE ATI, PLAYGROUND DE MADEIRA, BANCOS E COLOCAÇÃO DE ALAMBRADO COM MURETA COM CERCA DE 60CM DE ALTURA, EM TODO O PERÍMETRO DE ÁREA MUNICIPAL EXISTENTE NA RUA FERREIROPOLIS, ALTURA DO Nº 215, JARDIM VAZ DE LIMA"/>
        <s v="1080 - E770 - IMPLANTAÇÃO DE CORRIMÃO EM VIELA EXISTENTE NA RUA ELIAS CASSIMIRO DOS SANTOS, AO LADO DO Nº 23, JD. SANTA BARBARA"/>
        <s v="1081 - E771 - REQUALIFICAÇÃO DE VIELA COM IMPLANTAÇÃO DE CORRIMÃO, NA RUA FRANCISCO XAVIER DE SALES, 134, CHÁCARA SANTANA"/>
        <s v="1082 - E772 - RECOMPOSIÇÃO DA MALHA VIÁRIA COM RECAPEAMENTO E ADEQUAÇÃO DE GUIAS, SARJETAS E SARJETÕES DA RUA JOÃO GASPAR, JARDIM SÃO LUIZ"/>
        <s v="1083 - E773 - RECOMPOSIÇÃO DA MALHA VIÁRIA COM RECAPEAMENTO E ADEQUAÇÃO DE GUIAS, SARJETAS E SARJETÕES DA RUA ISABEL DE OLIVEIRA, JARDIM DAS CEREJEIRAS"/>
        <s v="1084 - E774 - RECOMPOSIÇÃO DA MALHA VIÁRIA COM RECAPEAMENTO E ADEQUAÇÃO DE GUIAS, SARJETAS E SARJETÕES DA RUA LAZARO RODRIGUES, JARDIM SÃO LUIZ"/>
        <s v="1085 - E775 - REQUALIFICAÇÃO DE ESPAÇO PÚBLICO COM REFORMA DE PASSEIO COM CIMENTO ESCOVADO, IMPLANTAÇÃO DE ATI, PLAYGROUND DE MADEIRA, BANCOS, MESINHAS DE JOGOS COM BANQUETAS E DOIS POSTES COM ILUMINAÇÃO PÚBLICA, SITUADO NA RUA MANOEL ALVES PASSOS, 41"/>
        <s v="1086 - E776 - REQUALIFICAÇÃO DE VIELA QUE LIGA A RUA SALGUEIRO DO CAMPO, ALTURA DO Nº 19, ATÉ A RUA MACEDONIO FERNANDES, JD. IBIRAPUERA, COM CONCRETAGEM E COLOCAÇÃO DE CORRIMÃO"/>
        <s v="1087 - E777 - IMPLANTAÇÃO DE ALAMBRADO, TRAVES E TELA DE NYLON EM MINI CAMPINHO EM ÁREA PÚBLICA MUNICIPAL, SITUADO NA RUA QUIMILI, 311 - SUBPREFEITURA DE M'BOI MIRIM"/>
        <s v="1088 - E779 - INSTALAÇÃO DE CORRIMÃO EM ESCADARIA SITUADA NA AVENIDA MENOTTI LAUDISIO, 309 - SUBPREFEITURA DE PIRITUBA"/>
        <s v="1089 - E780 - REQUALIFICAÇÃO DE ESCADÃO COM COLOCAÇÃO DE TUBOS PARA DRENAGEM DE ÁGUAS PLUVIAIS, ADEQUAÇÃO DOS DEGRAUS E COLOCAÇÃO DE CORRIMÃO EM VIELA LOCALIZADA NA RUA JOÃO GASPAR, ALTURA DO NO 797, JD. SÃO LUIZ"/>
        <s v="1091 - E781 - INSTALAÇÃO DE BRINQUEDO COM TÚNEIS E ESCORREGADORES EM PLAYGROUND EXISTENTE M ÁREA MUNICIPAL NA RUA VITALINA GRASSMAMM"/>
        <s v="1092 - E782 - REQUALIFICAÇÃO DE PRAÇA COM EXECUÇÃO DE PASSEIO COM CIMENTO ESCOVADO, BANCOS, MESAS DE JOGOS E ATI, EM ESPAÇO PÚBLICO MUNICIPAL EXISTENTE NO ENCONTRO DAS RUAS JOÃO COELHO BARBOSA E VICENTE SAVI, JARDIM SÃO LUIZ"/>
        <s v="1093 - E6264 - REQUALIFICAÇÃO DA PRAÇA JOÃO FERNANDES CAMISA NOVA - M'BOI"/>
        <s v="1099 - CONSTRUÇÃO DE CORREDORES DE ÔNIBUS"/>
        <s v="1101 - E6265 - REQUALIFICAÇÃO DA PRAÇA LOCALIZADA NA RUA MARIA ROSA GRECCO ROGATO, JD. IMBÉ, M'BOI"/>
        <s v="1102 - E6266 - IMPLANTAÇÃO DE ÁREA DE LAZER E SOCIAL NO ESPAÇO PÚBLICO MUNICIPAL LOCALIZADO NA RUA ALOIS HABA - JD IMBÉ, M'BOI"/>
        <s v="1103 - E6267 - REFORMA DA PRAÇA LOCALIZADA NA RUA DO BOMBEIRO (QUADRA), JD. CAPELA, M'BOI"/>
        <s v="1104 - E6268 - REQUALIFICAÇÃO DA PRAÇA DR. MARIO SARAIVA DE ANDRADE - CHACARA SANTANA, M'BOI"/>
        <s v="1105 - E6269 - REQUALIFICAÇÃO DO ESCADÃO LOCALIZADO ENTRE AS RUAS RINALDO DE HANDEL E SEVERINA DIAS ROCHA - CHACARA SANTANA, M'BOI"/>
        <s v="1106 - E6270 - REQUALIFICAÇÃO DO CDC SÃO FRANCISCO, M'BOI"/>
        <s v="1107 - E6271 - REQUALIFICAÇÃO DO ESCADÃO LOCALIZADO ENTRE A RUA HELENA MARIA DA SILVA E A RUA COMENDADOR MIGUEL MALUHY - JD GUARUJÁ, M'BOI"/>
        <s v="1108 - E6273 - REQUALIFICAÇÃO E REFORMA DA PRAÇA MIGUEL DE JESUS CORREIA NO JD. SANTA LUCIA, M'BOI"/>
        <s v="1110 - E6274 - REQUALIFICAÇÃO E REFORMA PRAÇA NA RUA MACARI GRANDE - JD. NAKAMURA, M'BOI"/>
        <s v="1111 - E6275 - REQUALIFICAÇÃO E REFORMA DE PRAÇA LOCALIZADA NA RUA BENJAMIN COSIN - JD. VERA CRUZ, M'BOI"/>
        <s v="1112 - E6276 - REQUALIFICAÇÃO E REFORMA DA PRAÇA NA RUA CANUTO LUIS NASCIMENTO - JD. CAPELINHA, M'BOI."/>
        <s v="1113 - E6277 - REQUALIFICAÇÃO E IMPLANTAÇÃO DE ÁREA SOCIAL E LAZER NO ESPAÇO PÚBLICO MUNICIPAL - LOCALIZADO NA RUA COMENDADOR ANTUNES DOS SANTOS - JD. VAZ DE LIMA, M'BOI"/>
        <s v="1114 - E6278 - IMPLANTAÇÃO DE ÁREA DE LAZER E SOCIAL NO ESPAÇO PÚBLICO MUNICIPAL LOCALIZADO NA TRAVESSA PASSEIRA - COHAB ADVENTISTA, CL"/>
        <s v="1115 - E6279 - IMPLANTAÇÃO DE ÁREA DE LAZER E SOCIAL NO ESPAÇO PÚBLICO LOCALIZADO NA RUA UNIÃO DOS MOVIMENTOS - JD SÃO BENTO, CL"/>
        <s v="1116 - E6280 - REQUALIFICAÇÃO E REFORMA DO ESPAÇO PÚBLICO LOCALIZADO NA RUA CARDOSO MOREIRA 551 - JD OLINDA, CL"/>
        <s v="1117 - E6281 - REQUALIFICAÇÃO E REFORMA DO ESCADÃO LOCALIZADO NA RUA FEITIÇO DA VILA ALTURA DO Nº 295 - VALO VELHO, CL"/>
        <s v="1118 - E6282 - REQUALIFICAÇÃO DE ESPAÇO PÚBLICO LOCALIZADO NA RUA DA POLI - JD. BANDEIRANTES, M'BOI"/>
        <s v="1119 - E6283 - REFORMA DE ESPAÇO PÚBLICO LOCALIZADO NA RUA MANOEL VIEIRA SARMENTO, 229 - CHÁCARA SANTANA, M'BOI"/>
        <s v="1120 - E6284 - EXECUÇÃO DE DIVERSAS OBRAS PARA MELHORIAS DE BAIRROS NA REGIÃO DO JABAQUARA, CL"/>
        <s v="1121 - E6286 - REVITALIZAÇÃO E REURBANIZAÇÃO DE VIELA EM ÁREA PÚBLICA LOCALIZADA ENTRE AS RUAS ARAPONGAS X ITACAMBIRA - VILA BRASILÂNDIA, SUB FB"/>
        <s v="1122 - E6287 - REFORMA DE QUADRA ESPORTIVA COM REVITALIZAÇÃO DE ALAMBRADOS, PISO, TRAVES, EM ÁREA PÚBLICA - RUA JOÃO PEREIRA PORTO, EM FRENTE NR. 11, - FREGUESIA DO Ó, SUB FB"/>
        <s v="1123 - E6288 - REFORMA DE ESCADÃO COM COLOCAÇÃO DE CORRIMÃO, NA RUA MATEUS NUNES DE SIQUEIRA X RUA JOAQUIM RESENDE - FREGUESIA DO Ó, SUB FB"/>
        <s v="1124 - E1264 - CÓRREGO DINIZ - RUA FRANCISCO DE HOLANDA - CAMPO LIMPO"/>
        <s v="1125 - E1265 - CONSTRUÇÃO DE MURO DE CONTENÇÃO EM MARGEM DE CÓRREGO - RUA JACQUES TIPINAMBA"/>
        <s v="1126 - E1266 - EXECUÇÃO DE OBRA PARA CONTENÇÃO DE TALUDE - TRECHO DA QUADRA EMEF PROFª AMÉLIA RODRIGUES DE OLIVEIRA, RUA DOS MARIMBAS - VILA GUACURI"/>
        <s v="1127 - E1267 - EXECUÇÃO DE OBRA PARA CONTENÇÃO NA RUA DARI BARCELOS"/>
        <s v="1128 - E1268 - CONTENÇÃO DE MARGENS DO CÓRREGO LAJEADO ENTRE AS RUAS JOÃO BATISTA MAGLIO E A RUA JERÔNIMO BARBOSA DA SILVA"/>
        <s v="1129 - E1269 - IMPLANTAÇÃO DE OBRA DE DRENAGEM E ESTABILIZAÇÃO DE TALUDES NO CÓRREGO DA RUA JOÃO CARLOS DE ARTHUR"/>
        <s v="1130 - E1270 - IMPLANTAÇÃO DO PARQUE ATLÂNTICA - PARQUE ESPORTIVO AS MARGENS DA REPRESA GUARAPIRANGA - CAMPO DO GUARÁ"/>
        <s v="1132 - E1271 - REVITALIZAÇÃO DE ÁREA PÚBLICA COM MELHORIAS DE ACESSIBILIDADE - IMPLANTAÇÃO DA CALÇADA CULTURAL DO GRAJAÚ - PISTA DE CAMINHADA INTEGRANDO PRAÇAS E A CAIXA D'ÁGUA DO BNH GRAJAÚ"/>
        <s v="1137 - PAVIMENTAÇÃO E RECAPEAMENTO DE VIAS"/>
        <s v="1149 - E1336 - ILUMINAÇÃO DAS VIELAS DO 22 / SOL NASCENTE"/>
        <s v="1151 - E1361 - ILUMINAÇÃO DO ESCADÃO DA IBUGUAÇU - PARQUE DA LAPA"/>
        <s v="1169 - REFORMA E ACESSIBILIDADE EM PASSEIOS PÚBLICOS"/>
        <s v="1170 - INTERVENÇÃO, URBANIZAÇÃO E MELHORIA DE BAIRROS - PLANO DE OBRAS DAS SUBPREFEITURAS"/>
        <s v="1193 - OBRAS E SERVIÇOS NAS ÁREAS DE RISCOS GEOLÓGICOS"/>
        <s v="1241 - DESENVOLVIMENTO DE ESTUDOS, PROJETOS  E INSTRUMENTOS DE POLÍTICAS URBANAS"/>
        <s v="1313 - E920 - REQUALIFICAÇÃO DE ESPAÇOS PÚBLICOS - CONSTRUÇÃO DE PINGUELA ENTRE AS RUA ÁGUAS CORRENTES E BASSANO DEL GRAPPA NO BAIRRO DE SÃO MATEUS - SUBPREFEITURA SÃO MATEUS"/>
        <s v="1316 - E6289 - REFORMA EM PRAÇA COM REVITALIZAÇÃO DE BANCOS, MESAS, PISO, ILUMINAÇÃO, NA PRAÇA SANTA CLARA DE ASSIS, BAIRRO MORRO GRANDE - FREGUESIA DO Ó, SUB FREGUESIA/BRASILÂNDIA"/>
        <s v="1319 - E3589 - REFORMA VIVEIRO BUTANTÃ II"/>
        <s v="1320 - E1535 - REFORMA E INSTALAÇÃO DE APARELHOS DE GINÁSTICA PARA A 3ª IDADE E PLAYGROUND PARA CRIANÇAS NA PRAÇA NOVA OLINDA"/>
        <s v="1321 - E1568 - MELHORIAS DE BAIRROS - SANTO AMARO"/>
        <s v="1322 - E6307 - EXECUÇÃO DE DIVERSAS OBRAS PARA MELHORIAS DE BAIRROS NA REGIÃO DO JABAQUARA, JA"/>
        <s v="1323 - E1537 - INSTALAÇÃO DE APARELHOS DE GINÁSTICA PARA A 3ª IDADE E PLAYGROUND PARA CRIANÇAS, NA PÇ PEDROS R DOS CORATIS, 167 - PQ SANTA AMÉLIA - SP - CIDADE ADEMAR"/>
        <s v="1325 - E1538 - PAVIMENTAÇÃO DA RUA CARLOS DE COURT NA ALTURA DO 278 - JARDIM SÃO JORGE"/>
        <s v="1326 - E1539 - REFORMA DA VIELA LOCALIZADA NA ALTURA DO Nº 130 DA RUA DOS SABURUS, E INSTALAÇÃO DE APARELHOS DE GINÁSTICA PARA A 3ª IDADE E PLAYGROUND PARA CRIANÇAS E ALAMBRADO - PARQUE SANTA AMELIA - CIDADE ADEMAR"/>
        <s v="1327 - E1540 - REVITALIZAÇÃO DO CAMPO DE FUTEBOL DA RUA PAULO DE SOUZA SANTOS, INSTALAÇÃO DE DE APARELHOS DE GINÁSTICA PARA A 3ª IDADE E PLAYGROUND PARA CRIANÇAS - CHÁCARA DO PILÃO"/>
        <s v="1328 - E1560 - PAVIMENTAÇÃO DA TRAVESSA PAULA GOMES - FUNCIONÁRIOS PÚBLICOS - CEP: 04965-160"/>
        <s v="1329 - E1561 - REVITALIZAÇÃO DA PRAÇA POLI ESPORTIVA BENJAMIM COSIN - JD. VERA CRUZ"/>
        <s v="1330 - E1562 - REVITALIZAÇÃO DO ESCADÃO PROFESSOR LUCAS GUARCES, JD. VERA CRUZ"/>
        <s v="1331 - E6389 - EXECUÇÃO DE OBRA EMERGENCIAL EM ÁREA DE RISCO, COM OCORRÊNCIA DE DESMORONAMENTO E EROSÃO - RUA DA MINA, ALTURA DO Nº 130, JD. DA FELICIDADE, M'BOI MIRIM"/>
        <s v="1332 - E6390 - EXECUÇÃO DE OBRA EMERGENCIAL EM ÁREA DE RISCO, COM OCORRÊNCIA DE DESMORONAMENTO E EROSÃO - AV. HAMILTON, ALTURA DO Nº 108, PARQUE EUROPA, M'BOI MIRIM"/>
        <s v="1333 - E1559 - INSTALAÇÃO DE APARELHOS DE GINÁSTICA NA PRAÇA LOCALIZADA NA RUA MIRAFLORES, 26 - PARQUE GRAJAU"/>
        <s v="1334 - E1564 - MELHORIAS DE BAIRROS - CAPELA DO SOCORRO"/>
        <s v="1335 - E6376 - CAMPO DO CASTELO - MANUTENÇÃO/ ADEQUAÇÃO - RUA ALCINDO FERREIRA S/N - VILA CRUZEIRO, CS"/>
        <s v="1336 - E6377 - CAMPO DO COLORADO - MANUTENÇÃO/ADEQUAÇÃO - RUA PROFº OSCAR BARRETO FILHO, 260 - PQ. AMÉRICA, CS"/>
        <s v="1337 - E6378 - GINÁSIO MULTIUSO - MANUTENÇÃO/ADEQUAÇÃO RUA JOSÉ ANTUNES CERDEIRA, 71 - PQ. AMÉRICA, CS"/>
        <s v="1338 - E6379 - QUADRA - MANUTENÇÃO/ADEQUAÇÃO - RUA SÃO CAETANO DO SUL S/N - GRAJAU, CS"/>
        <s v="1339 - E6380 - PRAÇA - MANUTENÇÃO/ADEQUAÇÃO - RUA ASSURBANIPAL S/N - JD. LUCÉLIA, CS"/>
        <s v="1340 - E6381 - MANUTENÇÃO/ADEQUAÇÃO QUADRA - LOCALIZADA NA RUA ANTONIO CARLOS ALBERTO BARROS MACHADO S/N - JD. 7 DE SETEMBRO, CS"/>
        <s v="1341 - E6382 - MANUTENÇÃO/ADEQUAÇÃO - QUADRA SAMBA DA MADRINHA - RUA DR. JUVENAL HUDSON FERREIRA S/N - JD. MIRNA, CS"/>
        <s v="1342 - E6383 - TRAVESSA BOA VISTA - MANUTENÇÃO DE PASSEIO E LOGRADOURO - TRAV. RUA QUILARAIBA S/N - JD. TANGARA, CS"/>
        <s v="1343 - E6384 - MANUTENÇÃO/ ADEQUAÇÃO - VIELA DO CAMPO - ENTRE AS RUAS JOÃO EGIDIO ADAMOLE X RUA CONSTELAÇÃO DO OITANTE - JD. CAMPINAS, CS"/>
        <s v="1344 - E6385 - MANUTENÇÃO/ADEQUAÇÃO - PRAÇA DO DESEMPREGADO - RUA COENTRAL, 174 - PQ. SÃO JOSÉ, CS"/>
        <s v="1345 - E6386 - MANUTENÇÃO/ADEQUAÇÃO (CORRIMÃO) - TRAV. DA RUA CONSTELAÇÃO DAS VIRGENS ALTURA Nº 180 - JD. CAMPINAS, CS"/>
        <s v="1346 - E6387 - MANUTENÇÃO/ADEQUAÇÃO - VIELA SEM NOME ENTRE AS RUAS CORONEL ARLINDO DE OLIVEIRA X RUA ROSA FUSKILHO - PQ. ALTO RIO BONITO, CS"/>
        <s v="1347 - E6388 - MANUTENÇÃO/ADEQUAÇÃO - VIELA SEM NOME - ENTRE AS RUAS CONSTELAÇÃO DA VIRGEM / RUA ANSELMO GRANDE ALTURA Nº 69 - JD. CAMPINAS, CS"/>
        <s v="1348 - E1565 - MELHORIAS DE BAIRRO - PARELHEIROS"/>
        <s v="1349 - E6334 - RUA ADELINA CAXIDAM AMARAL CORREIA - MANUTENÇÃO DE PASSEIO E LOGRADOURO, BOSQUE DO SOL, PA"/>
        <s v="1350 - E6354 - MANUTENÇÃO/ ADEQUAÇÃO - RUA MILITANTE FRANCISCO - CIDADE NOVA AMÉRICA, PA"/>
        <s v="1351 - E6355 - PRAÇA - MANUTENÇÃO/ADEQUAÇÃO - ENTRE AS RUAS BARTOLOMEU BOLONHA/ TRAV. DAS OLIMPIADAS - JD. SILVEIRA, PA"/>
        <s v="1352 - E6356 - MANUTENÇÃO DE PASSEIO E LOGRADOURO - AVENIDA PABLO LERUDA - PARQUE DO TERCEIRO LAGO, PA"/>
        <s v="1353 - E6357 - QUADRA ORIENTAL - MANUTENÇÃO / ADEQUAÇÃO RUA DOS VENTOS E RAMAGENS ALTURA Nº 67 - JD. ORIENTAL, PA"/>
        <s v="1354 - E6358 - MANUTENÇÃO DE PASSEIO E LOGRADOURO - RUA PROFº HERMANN VON IHERING - PARQUE DO TERCEIRO LAGO, PA"/>
        <s v="1355 - E6359 - QUADRA - MANUTENÇÃO/ADEQUAÇÃO, RUA DOMENICO LANZETI - JD. SÃO NOBERTO, PA"/>
        <s v="1356 - E6360 - PRAÇA ROMAM - MANUTENÇÃO / ADEQUAÇÃO RUA PEDRO ROMAM - JD. SANTA TEREZINHA - COLONIA, PA"/>
        <s v="1357 - E6361 - CAMPINHO DE AREIA - MANUTENÇÃO/ADEQUAÇÃO - RUA PEDRO OLIMPIO DE OLIVEIRA - JD. SÃO FRANCISCO, PA"/>
        <s v="1359 - E6362 - CAMPO - ÁREA MUNICIPAL VILELA - MANUTENÇÃO/ ADEQUAÇÃO - RUA MARCELO BERNARDINI X RUA DOIS - RESIDÊNCIAL VILELA, PA"/>
        <s v="1360 - E6363 - MANUTENÇÃO DE PASSEIO E LOGRADOURO - RUA VISCONDE DE EVERDAL - JD. SÃO FRANCISCO, PA"/>
        <s v="1361 - E6364 - ÁREA PÚBLICA BARRAGEM - MANUTENÇÃO/ADEQUAÇÃO - ESTRADA DA BARRAGEM S/N - BARRAGEM, PA"/>
        <s v="1362 - E6365 - MANUTENÇÃO DE PASSEIO E LOGRADOURO - RUA LUCAS ROCHEL - JD. SANTA TEREZINHA ( COLONIA), PA"/>
        <s v="1363 - E6366 - MANUTENÇÃO DE PASSEIO E LOGRADOURO - RUA MARIA ANGELICA DE LIMA - RECANTO CAMPO BELO, PA"/>
        <s v="1364 - E6367 - MANUTENÇÃO DE PASSEIO E LOGRADOURO - RUA ANGELINA MARIA DAS DORES - RECANTO CAMPO BELO, PA"/>
        <s v="1365 - E6368 - MANUTENÇÃO DE PASSEIO E LOGRADOURO - RUA ANGELO JOSÉ RIBEIRO - RECANTO CAMPO BELO, PA"/>
        <s v="1366 - E6369 - MANUTENÇÃO DE PASSEIO E LOGRADOURO - RUA SEBASTIANA REGINALDO - RECANTO CAMPO BELO, PA"/>
        <s v="1367 - E6370 - MANUTENÇÃO DE PASSEIO E LOGRADOURO - RUA TOMAZ EFTHIOU - RECANTO CAMPO BELO, PA"/>
        <s v="1368 - E6371 - MANUTENÇÃO DE PASSEIO E LOGRADOURO - RUA ELIAS XAVIER - RECANTO CAMPO BELO, PA"/>
        <s v="1369 - E6372 - MANUTENÇÃO DE PASSEIO E LOGRADOURO - RUA TRANSATLANTICA S/N - CONDOMINIO MANACA, PA"/>
        <s v="1370 - E6373 - MANUTENÇÃO DE PASSEIO E LOGRADOURO - RUA VITORIA REGIA - CONDOMINIO MANACÁ, PA"/>
        <s v="1371 - E6374 - MANUTENÇÃO DE PASSEIO E LOGRADOURO- RUA MIGUEL EVANGELISTA - JD. SÃO FRANCISCO, PA"/>
        <s v="1372 - E6375 - MANUTENÇÃO DE PASSEIO E LOGRADOURO - RUA PAULO BERNADINO DA SILVA - JD. SÃO FRANCISCO, PA"/>
        <s v="1373 - E923 - REFORMA E READEQUAÇÃO COM IMPLANTAÇÃO DE ATI DA PRAÇA JARDIM NOÊMIA LOCALIZADA DA RUA TIETÊ NO BAIRRO DO JARDIM HELENA EM SÃO MIGUEL PAULISTA - SUBPREFEITURA SÃO MIGUEL PAULISTA"/>
        <s v="1374 - E924 - REFORMA E READEQUAÇÃO COM IMPLANTAÇÃO DE ATI DA PRAÇA DAS CAMPAHINHAS LOCALIZADA NO BAIRRO DO JARDIM HELENA EM SÃO MIGUEL PAULISTA NA CIDADE DE SÃO PAULO - SUBPREFEITURA SÃO MIGUEL PAULISTA"/>
        <s v="1375 - E925 - MELHORIA DE BAIRROS NA CHÁCARA TRÊS MENINOS NO BAIRRO DO JARDIM HELENA EM SÃO MIGUEL PAULISTA NA CIDADE DE SÃO PAULO - SUBPREFEITURA SÃO MIGUEL PAULISTA"/>
        <s v="1377 - E927 - REFORMA E READEQUAÇÃO DE CAMPO DE FUTEBOL (ESQUELETO) LOCALIZADO NO BAIRRO DA VILA JACUI EM SÃO MIGUEL PAULISTA NA CIDADE DE SÃO PAULO - SUBPREFEITURA SÃO MIGUEL PAULISTA"/>
        <s v="1378 - E902 - READEQUAÇÃO DE ESPAÇO PÚBLICO, LOCALIZADO ENTRE AS RUAS BURITIZINHO E GARÇA MORENA EM JOSÉ BONIFÁCIO NO BAIRRO DE BONIFÁCIO - SUBPREFEITURA DE ITAQUERA"/>
        <s v="1379 - E906 - REFORMA E READEQUAÇÃO DA PRAÇA CARMEM VERDEGAY NO BAIRRO DE JOSÉ BONIFÁCIO EM ITAQUERA NA CIDADE DE SÃO PAULO - SUBPREFEITURA DE ITAQUERA"/>
        <s v="1380 - E907 - RECAPEAMENTO EM TRECHO DA RUA ARRAIAL DE SÃO BARTOLOMEU, NA ALTURA DO NÚMERO 200 NO BAIRRO DE ITAQUERA NA CIDADE DE SÃO PAULO - SUBPREFEITURA ITAQUERA"/>
        <s v="1381 - E908 - REFORMA E REQUALIFICAÇÃO DA PRAÇA JANDAIA, COM IMPLANTAÇÃO DE QUADRA COM GRAMA SINTÉTICA E ATI NO BAIRRO DE ITAQUERA NA CIDADE DE SÃO PAULO - SUBREFEITURA ITAQUERA"/>
        <s v="1382 - READEQUAÇÃO DE PRÓPRIOS PÚBLICOS E CONSTRUÇÃO DE QUADRA POLIESPORTIVA NA ÁREA LOCALIZADA NA RUA CRIÚVA, ALT. Nº 1181 (AO LADO DA ESCOLA MUNICIPAL PROF. JOSÉ MARIO PIRES AZANHA), VILA PROGRESSO, SÃO MIGUEL PAULISTA"/>
        <s v="1384 - READEQUAÇÃO DE ÁREA PÚBLICA COM GRAMA SINTÉTICA, ALAMBRADO E VESTIÁRIO NA ÁREA LOCALIZADA NA AVENIDA ENGENHEIRO HEITOR ANTÔNIO EIRAS GARCIA, 6748 - JARDIM ESMERALDA - CEP 05564-200"/>
        <s v="1393 - RECAPEAMENTO DE VIAS DA SUBPREFEITURA CAMPO LIMPO - RUA DA SAFRA - COHAB ADVENTISTA E RUA LETICIA - JD. GUARUJÁ"/>
        <s v="1394 - RECAPEAMENTO DE VIAS DA SUBPREFEITURA CAPELA DO SOCORRO - RUA ALVARES CORREIA, AV. JEQUIRITUBA, ESTRADA DO BARRO BRANCO, RUA PEDRO ESCOBAR, ESTRADA CANAL DO COCAIA, RUA RUBENS DE OLIVEIRA E AV. PAULO GUILGUER REIMBERG"/>
        <s v="1395 - E909 - REFORMA E REQUALIFICAÇÃO DA PRAÇA LOCALIZADA ENTRE AS RUAS ARREIO DE PRATA E CHEIRO MINEIRO DE FLOR NO BAIRRO DE ITAQUERA NA CIDADE DE SÃO PAULO - SUBREFEITURA ITAQUERA"/>
        <s v="1396 - RECAPEAMENTO DE VIAS DA SUBPREFEITURA PARELHEIROS - AV SANTISTA -JD PAPAI NOEL E RUA TRINTA - VARGEM GRANDE"/>
        <s v="1397 - REQUALIFICAÇÃO DO ESPAÇO PÚBLICO CONHECIDO COMO CAMPO DA FUPE, LOCALIZADO NA AVENIDA OTTO BAUMGART, S/N - VILA MARIA/VILA GUILHERME"/>
        <s v="1398 - CONSTRUÇÃO, AMPLIAÇÃO E REFORMA DE EQUIPAMENTOS MUNICIPAIS"/>
        <s v="1412 - AÇÕES DE IMPLEMENTAÇÃO DO PLANO DE BAIRRO JARDIM LAPENNA"/>
        <s v="1421 - DUPLICAÇÃO DA PONTE SOBRE A LINHA DA CPTM - NA SAÍDA DA AV. PEDRO ROSCHEL GOTTZFRITZ COM A PRAÇA JOÃO BEIÇOLA"/>
        <s v="1425 - PAVIMENTAÇÃO DA ESTRADA DA SERVIDÃO - CEP 04865-012 - JARDIM CASA GRANDE - PARELHEIROS"/>
        <s v="1429 - E910 - REFORMA E READEQUAÇÃO DA RUA ANDRÉ CAVALCANTE NO BAIRRO DE ITAQUERA NA CIDADE DE SÃO PAULO - SUBPREFEITURA ITAQUERA"/>
        <s v="1430 - E911 - REFORMA E READEQUAÇÃO DO CAMPO DO TRICOLOR NO BAIRRO DE ITAQUERA NA CIDADE DE SÃO PAULO - SUBPREFEITURA ITAQUERA"/>
        <s v="1431 - E912 - REFORMA E READEQUAÇÃO DA PRAÇA DO CINGAPURA LOCALIZADA NA AVENIDA GOITI EM ITAQUERA NA CIDADE DE SÃO PAULO - SUBPREFEITURA ITAQUERA"/>
        <s v="1432 - E913 - REFORMA E READEQUAÇÃO DO CDC MORGANTE COM IMPLANTAÇÃO DO SALÃO SOCIAL NO BAIRRO DE ITAQUERA NA CIDADE DE SÃO PAULO - SUBPREFEITURA DE ITAQUERA"/>
        <s v="1433 - E914 - REFORMA E READEQUAÇÃO DO CDC AREIÃO COM IMPLANTAÇÃO DE QUADRA COM GRAMA SINTÉTICA NO BAIRRO DE ITAQUERA NA CIDADE DE SÃO PAULO - SUBPREFEITURA ITAQUERA"/>
        <s v="1434 - E915 - READEQUAÇÃO DA ÁREA LOCALIZADA NO FINAL DAS TRAVESSAS HUM E BRASIL NA VILA CARMOSINA COM IMPLANTAÇÃO DE ATI E PLAYGROUND NO BAIRRO DE ITAQUERA NA CIDADE DE SÃO PAULO - SUBPREFEITURA DE ITAQUERA"/>
        <s v="1435 - E916 - IMPLANTAÇÃO DE ALAMBRADO NO CAMPO DE FUTEBOL (ARENA PARAÍBA) LOCALIZADO NA AV. DR FRANCISCO MUNHOS FILHO, SEM NÚMERO EM ITAQUERA NA CIDADE DE SÃO PAULO - SUBPREFEITURA ITAQUERA"/>
        <s v="1436 - E917 - REFORMA E READEQUAÇÃO DO ENTORNO DO CAMPO DO TORTO COM CONSTRUÇÃO DA SEDE DA ASSOCIAÇÃO NO BAIRRO DO JARDIM MARÍLIA EM ITAQUERA NA CIDADE DE SÃO PAULO - SUBPREFEITURA ITAQUERA"/>
        <s v="1437 - E928 - REFORMA E REQUALIFICAÇÃO DE ÁREA LOCALIZADA ENTRE AS RUAS RAFAEL DA SILVA E SOUZA COM TRIUNVIRATO NO BAIRRO DE CIDADE LÍDER EM ITAQUERA NA CIDADE DE SÃO PAULO - SUBPREFEITURA ITAQUERA"/>
        <s v="1438 - E929 - OBRAS DE MELHORIA DE BAIRRO NO BAIRRO JARDIM CIBELE EM ITAQUERA NA CIDADE DE SÃO PAULO - SUBPREFEITURA ITAQUERA"/>
        <s v="1439 - E930 - REFORMA E READEQUAÇÃO DAS MARGENS DA AVENIDA CAITETU NOS DOIS LADOS DA MESMA NO BAIRRO CIDADE AE CARVALHO EM ITAQUERA NA CIDADE DE SÃO PAULO - SUBPREFEITURA DE ITAQUERA"/>
        <s v="1440 - E921 - REFORMA E READEQUAÇÃO DA ÁREA LOCALIZADA ENTRE AS RUAS XV DE NOVEMBRO E MIGUEL CALMOM NO BAIRRO DO JARDIM SÃO FRANCISCO EM SÃO MATEUS - SUBPREFEITURA SÃO MATEUS"/>
        <s v="1441 - E922 - IMPLANTAÇÃO DE VESTIÁRIO E CONTRATAÇÃO DE SERVIÇOS PARA READEQUAÇÃO DO CAMPO ARENA SÃO FRANCISCO, LOCALIZADO À RUA BANDEIRA DE ARACAMBI, S/N, NO BAIRRO DE SÃO MATEUS - SUBPREFEITURA SÃO MATEUS"/>
        <s v="1442 - E3586 - REFORMA DA PRAÇA GENERAL MANUEL REBELO, ACADEMIA PÚBLICA"/>
        <s v="1443 - E903 - READEQUAÇÃO E IMPLANTAÇÃO DE ATI, NA ÁREA LOCALIZADA NA RUA ARROIO CAMPO BOM, ALTURA DO NÚMERO 188 EM FRENTE A EMEF CLOTILDE NO BAIRRO DE CIDADE TIRADENTES NA CIDADE DE SÃO PAULO - SUBPREFEITURA CIDADE TIRADENTES"/>
        <s v="1444 - E904 - CONCRETAGEM DA RUA ANTONIO BARÃO DE BENFICA NO BAIRRO DE CIDADE TIRADENTES NA CIDADE DE SÃO PAULO - SUBPREFEITURA CIDADE TIRADENTES"/>
        <s v="1445 - E905 - READEQUAÇÃO DA ÁREA LOCALIZADA ENTRE AS RUAS JOSÉ PEREIRA SANTOS E GUILHERME DE ABREU SODRÉ NO CONJUNTO PRESTES MAIA NO BAIRRO DE CIDADE TIRADENTES NA CIDADE DE SÃO PAULO - SUBPREFEITURA CIDADE TIRADENTES"/>
        <s v="1446 - E3641 - MELHORIAS DE BAIRRO"/>
        <s v="1447 - E3649 - MELHORIAS DE BAIRROS"/>
        <s v="1448 - E3650 - MELHORIAS EM EQUIPAMENTOS ESPORTIVOS"/>
        <s v="1449 - E3653 - MELHORIAS EM EQUIPAMENTOS PÚBLICAS MUNICIPAIS"/>
        <s v="1450 - E3702 - REFORMA, BRINQUEDOS E APARELHOS DA TERCEIRA IDADE NA PRAÇA INOMINADA NA R. FRANCESCO USPER, 487 - CONJ. HAB. TEOTONIO VILELA, LOCALIZADA NO TERRENO AO LADO DIREITO DO ECOPONTO SAPOPEMBA"/>
        <s v="1451 - E3703 - COLOCAÇÃO DE APARELHO DE GINÁSTICA, FAZER UMA PRACINHA NO FINAL DA RUA (BIFURCAÇÃO) NA RUA TEODORO RICCIO 220 COM A RUA ESQUIVIEL NAVARRO DO CONJ. HAB. TEOTONIO VILELA"/>
        <s v="1452 - E3704 - PROJETO VIÁRIO PARA PROLONGAMENTO DA LINHA 8050-31 - MORRO DOCE PARA A RUA PELICANO - VILA ITABERABA II"/>
        <s v="1453 - E3706 - REFORMA E COLOCAÇÃO DE APARELHOS DE GINÁSTICA NA PRAÇA FRANCISCO GUIMARÃES QUE FICA ENTRE AS RUAS: SENADOR ARLINDO AMARAL-CEP: 03283-030 E TRAVESSIA HIPÓLITO CÉSAR VELOSO ALVARES-CEP: 03283-037 NA VILA EMA"/>
        <s v="1454 - E3721 - REVITALIZAÇÃO DA PRAÇA (BRINQUEDOS, GRAMADO), APARELHOS DE GINÁSTICA DA PRAÇA INOMINADA NO FINAL DA RUA ANANIAS NOGUEIRA PINHEIRO"/>
        <s v="1455 - E3723 - ARRUMAR A PISTA DE SKATE, QUADRA, MANUTENÇÃO DOS APARELHOS DE GINÁSTICA E REVITALIZAÇÃO DA PRAÇA DA PRAÇA SIDNEY RABELO"/>
        <s v="1456 - E3726 - REVITALIZAÇÃO, MANUTENÇÃO DA PRAÇA E DA QUADRA POLIESPORTIVA DA PRAÇA INOMINADA QUE FICA LOCALIZADA NA RUA JOÃO MACHADO E SILVA (ALTURA DO NÚMERO 75) - VILA INDUSTRIAL"/>
        <s v="1457 - E3729 - REVITALIZAÇÃO COMPLETA DA PRAÇA DO SAMBA - VILA INDUSTRIAL"/>
        <s v="1458 - E3605 - REFORMA E MELHORIAS EM ÁREA MUNICIPAL LOCALIZADA NA PRAÇA JOÃO PAIS MALIO NO PARQUE REGINA"/>
        <s v="1459 - E3606 - INTERVENÇÃO, URBANIZAÇÃO E MELHORIAS DE BAIRRO - PLANO DE OBRAS DAS SUBPREFEITURAS"/>
        <s v="1460 - E3607 - IMPLANTAÇAO DE GRADE/CORRIMÃO NA ESCADARIA LOCALIZADO ENTRE A RUA FREI CLAUDE ALBERVILLE (ENTRE OS NÚMEROS 86 A 112) E A RUA PADRE JORGE BENCI, JARDIM JOÃO XXIII"/>
        <s v="1461 - E3608 - REFORMA E MELHORIAS EM ÁREA MUNICIPAL LOCALIZADA NA RUA BERNARDO DE MORAIS, ALTURA DO Nº 100 - JD. DRACENA"/>
        <s v="1462 - E3609 - REVITALIZAÇÃO E MELHORAIS EM ÁREA DE LAZER LOCALIZADA NA RUA DR. DARI BARCELLOS COM A RUA ENGENHEIRO CAIO DIAS BATISTA - JARDIM APURA"/>
        <s v="1463 - E3610 - REFORMA E MELHORIAS NA PASSARELA QUE LIGA A RUA MARIO LA PIETRA COM RUA LEONEL FERREIRA NO JARDIM PONTE RASA"/>
        <s v="1464 - E3614 - INTERVENÇÃO, URBANIZAÇÃO E MELHORIAS DE BAIRRO - PLANO DE OBRAS DAS SUBPREFEITURAS"/>
        <s v="1465 - E1898 - MELHORIAS EM BAIRROS DA REGIÃO DE PIRITUBA/JARAGUÁ"/>
        <s v="1466 - E1899 - MELHORIAS EM BAIRROS DA REGIÃO DA SUBPREFEITURA DA LAPA"/>
        <s v="1467 - E1900 - MELHORIAS EM BAIRROS DA REGIÃO DA FREGUESIA/BRASILÂNDIA"/>
        <s v="1468 - E1897 - MELHORIAS EM BAIRROS DA REGIÃO DE PINHEIROS"/>
        <s v="1469 - E1890 - MELHORIAS EM BAIRROS DA REGIÃO DA CASA VERDE / CACHOEIRINHA"/>
        <s v="1470 - E2143 - REFORMA DE PRAÇA JUNTO À TRAVESSA KONRAD WERNER, JARDIM ICARAÍ"/>
        <s v="1471 - E2788 - CONSTRUÇÃO DE MURO DE CONTENÇÃO NO CDC ELÍSIO SIQUEIRA RUA ENGENHEIRO ALBERTO MEYER, 318"/>
        <s v="1472 - E2796 - IMPLANTAÇÃO DE PARCÃO NA PRAÇA DOMINGOS RAGATIERI - FREGUESIA DO Ó"/>
        <s v="1473 - E2797 - IMPLANTAÇÃO DE PARCÃO NA PRAÇA ANTÔNIA MATURANO LAGO LOCALIZADO NA RUA PORTA DO SOL - VILA ROQUE"/>
        <s v="1474 - E2799 - IMPLANTAÇÃO DE APARELHOS DE GINÁSTICA NA PRAÇA ENGENHEIRO LEITE GARCIA - VILA ACARDIAIMPLANTAÇÃO DE APARELHOS DE GINÁSTICA E PLAYGROUND NA PRAÇA LOCALIZADA NA RUA SALDANHA DE OLIVEIRA, 248 JD. MARISTELA"/>
        <s v="1475 - E2800 - IMPLANTAÇÃO DE APARELHOS DE GINÁSTICA NA R DA FURQUILHA - PIRITUBA, IMPLANTAÇÃO DE APARELHOS DE GINÁSTICA E PLAYGROUND NA PÇA JOSÉ JOAQUIM DE OLIVEIRA - VILA ZAT E O ESPAÇO PÚBLICO LOCALIZADO NA R NICOLAS BRAVO ALT DO Nº 92 - VILA JARAGUÁ"/>
        <s v="1476 - E2801 - IMPLANTAÇÃO DE APARELHOS DE GINÁSTICA LOCALIZADO NOS SEGUINTES LOCAIS: PÇA NA R PAULO CARABET, PÇA JOÃO DE FREITAS SPÍNOLA (R DOS PATIS ALT. 733), PÇA GERCINO JOSÉ DE SOUZA (R BARÃO DE SÃO LUÍS) E A R CORONEL EUCLIDES MACHADO, 30"/>
        <s v="1477 - E2804 - INTERVENÇÃO E MELHORIAS DE BAIRRO NA REGIÃO DA SUBPREFEITURA DA FREGUESIA DO Ó/BRASILÂNDIA"/>
        <s v="1478 - E2805 - INTERVENÇÃO E MELHORIAS DE BAIRRO NA REGIÃO DA SUBPREFEITURA DA CASA VERDE/CACHOEIRINHA/LIMÃO"/>
        <s v="1479 - E2806 - INTERVENÇÃO E MELHORIAS DE BAIRRO NA REGIÃO DA SUBPREFEITURA DE PIRITUBA/JARAGUÁ"/>
        <s v="1480 - E2807 - INTERVENÇÃO E MELHORIAS DE BAIRRO NA REGIÃO DA SUBPREFEITURA DA LAPA"/>
        <s v="1481 - E2808 - REFORMA DO REFEITÓRIO, SANITÁRIOS E VESTIÁRIO NO ESPAÇO PÚBLICO LOCALIZADO NA RUA ZAMBEZE, 628 - VILA MANCHESTER"/>
        <s v="1482 - E2145 - REFORMA DE ESCADÃO LOCALIZADO À RUA LUÍS GONZAGA FREIRE, 99 E 181 - JARDIM HELGA - CEP: 05794-330"/>
        <s v="1483 - E2146 - REFORMA DE GUIA E SARJETA NA RUA DELMIRO DO ESPÍRITO SANTO, 51 - JARDIM CAMPO DOS FERREIROS - CEP: 05857-260"/>
        <s v="1484 - E2147 - REVITALIZAÇÃO DE PRAÇA E IMPLANTAÇÃO DE ACADEMIA DE TERCEIRA IDADE (ATI) NA RUA MÁRCIO AKIRA MIURA - CEP: 05777-110 COM A RUA PRAIA DE CARREIROS - CEP: 05777-130 - VILA NOVA DAS BELEZAS"/>
        <s v="1485 - E2148 - REFORMA DE ESCADÃO NA VIELA JÚLIO FRANCK LOCALIZADA À RUA VILA CAIZ - VILA NOVA DAS BELEZAS - CEP: 05777-170"/>
        <s v="1486 - E2149 - CONSTRUÇÃO DE QUADRA POLIESPORTIVA NA RUA DOUTOR RABELO DO AMARAL - JARDIM NADIR - CEP: 05743-240"/>
        <s v="1487 - E2151 - REFORMA DA VIELA TRAVESSA DAS ROSAS NA RUA DOUTOR LUIZ MIGLIANO - CEP: 05711-002 COM A RUA JEAN AUBERT - CEP: 05750-250"/>
        <s v="1488 - E2152 - REFORMA DA VIELA DO ABACATE LOCALIZADA À RUA DOUTOR LUIZ MIGLIANO - CEP: 05711-002 COM A RUA JEAN AUBERT - CEP: 05750-250"/>
        <s v="1489 - E2153 - IMPLANTAÇÃO DE ACADEMIA DE TERCEIRA IDADE (ATI) NA AVENIDA MARCIO AKIRA MIURA, ALTURA DO N° 330 - VILA NOVA DAS BELEZAS - CEP: 05777-110"/>
        <s v="1490 - E2154 - REURBANIZAÇÃO DA VIELA LOCALIZADA À RUA GARCÍA DE TOLÊDO, ALTURA DO N° 1016 - JARDIM SÃO BENTO NOVO - CEP: 05882-440"/>
        <s v="1491 - E2156 - IMPLANTAÇÃO DE ACADEMIA DE TERCEIRA IDADE (ATI) E ILUMINAÇÃO EM PRAÇA LOCALIZADA À RUA CACHOEIRA DO CAMPO GRANDE, 327 - CONJUNTO HABITACIONAL BARRO BRANCO II - CEP: 08475-000"/>
        <s v="1492 - E2157 - IMPLANTAÇÃO DE ACADEMIA DE TERCEIRA IDADE (ATI) E ILUMINAÇÃO NA TRAVESSA MAURÍCIO ROCHA E SILVA, 16 - ESQUINA COM A RUA LORENZO FIORENTINI, 181 - CONJUNTO HABITACIONAL BARRO BRANCO II"/>
        <s v="1493 - E2158 - REFORMA DO CENTRO COMUNITÁRIO LOCALIZADO À RUA CACHOEIRA DO CAMPO GRANDE, 400 - CONJUNTO HABITACIONAL BARRO BRANCO II - CEP: 08475-000"/>
        <s v="1494 - E2159 - IMPLANTAÇÃO DE ACADEMIA DE TERCEIRA IDADE (ATI) EM PRAÇA LOCALIZADA À RUA CACHOEIRA DO CAMPO GRANDE, 324 - CONJUNTO HABITACIONAL BARRO BRANCO II - CEP: 08475-000"/>
        <s v="1495 - E2160 - REURBANIZAÇÃO DE CALÇADA E PAVIMENTAÇÃO DA RUA CACHOEIRA DO CAMPO GRANDE, 400 - CONJUNTO HABITACIONAL BARRO BRANCO II - CEP: 08475-00"/>
        <s v="1496 - E2161 - CONSTRUÇÃO DE PASSEIO, PLANTAÇÃO DE ÁRVORES E IMPLANTAÇÃO DE ACADEMIA DE TERCEIRA IDADE (ATI) NA RUA ALFONSO ASTURARO, 580 - CONJUNTO HABITACIONAL BARRO BRANCO II - CEP: 08473-591"/>
        <s v="1497 - E2165 - CONSTRUÇÃO DE QUADRA POLIESPORTIVA NA AVENIDA LUÍS GUSHIKEN, EM FRENTE À ESCOLA ESTADUAL COMENDADOR ALFREDO VIALENO GREGÓRIO"/>
        <s v="1498 - E2166 - REFORMA DE ESCADARIA LOCALIZADA À RUA JOÃO MANOEL DA SILVA 10B E 299 - JARDIM SÃO FRANCISCO DE ASSIS - CEP: 05815-080"/>
        <s v="1499 - E2167 - IMPLANTAÇÃO DE ACADEMIA DE TERCEIRA IDADE (ATI) E PLAYGROUND NA AVENIDA LUIZ GUSHIKEN COM A RUA GUILHERME VALENTE - JARDIM VERGUEIRO"/>
        <s v="1500 - E2168 - REURBANIZAÇÃO DE ESCADÃO LOCALIZADO À RUA ESCARAVELHO DE OURO, 08 - JARDIM CAPELA - CEP: 04960-130"/>
        <s v="1501 - E2169 - IMPLANTAÇÃO DE ACADEMIA DE TERCEIRA IDADE (ATI) E PLAYGROUND NA TRAVESSA DO CORREIO LOCALIZADA À RUA JOSÉ JOAQUIM ESTEVES - JARDIM SÃO LUÍS - CEP: 05813-030"/>
        <s v="1511 - E2170 - CONSTRUÇÃO DE UM VESTIÁRIO EM QUADRA NA VIELA QUÍMICA LOCALIZADA À RUA ACÉDIO JOSÉ FONTANETE - JARDIM IBIRAPUERA - CEP: 05814-100"/>
        <s v="1516 - E2171 - REFORMA DE ESCADÃO NA VIELA MATEMÁTICA LOCALIZADA À RUA ACÉDIO JOSÉ FONTANETE - JARDIM IBIRAPUERA - CEP: 05814-100"/>
        <s v="1517 - E2172 - REFORMA DA SEDE DA ASSOCIAÇÃO PARA CONSTRUÇÃO DE PADARIA COMUNITÁRIA LOCALIZADA À RUA CRISTÓVÃO BABI - JARDIM RINCÃO - CEP: 02990-363"/>
        <s v="1518 - E2173 - REFORMA DA QUADRA DE ESPORTE E LAZER (REFORMA DO ALAMBRADO LATERAL TELA DE AÇO, REFORMA DA TELA DE COBERTURA SUPERIOR, EQUIPAMENTOS INTERNOS, TRAVES DE GOL, REDES DE PROTEÇÃO, CESTO DE BASQUETE E REDE DE VÔLEI)"/>
        <s v="1521 - E2174 - REFORMA DO CENTRO COMUNITÁRIO RECANTO DAS ESTRELAS LOCALIZADO À RUA SEIS DE NOVEMBRO, 02 - JARDIM BRASÍLIA - CEP: 02857-070"/>
        <s v="1522 - E2177 - CONSTRUÇÃO DE PRAÇA LOCALIZADA NA RUA MANAJÓS - CEP: 08191 - 110 COM A RUA CANACATAGÊ - CEP: 08191-270 - JARDIM MARGARIDA"/>
        <s v="1523 - E2178 - REVITALIZAÇÃO E URBANIZAÇÃO DA PRAÇA JOAQUIM MENDES SANTIAGO RUA RIO HIPIAUGUI COM A TRAVESSA JOSÉ MILTON DA SILVA - PARQUE SANTA MADALENA"/>
        <s v="1524 - E2179 - MANUTENÇÃO E INSTALAÇÃO DE MAIS APARELHOS DE GINASTICA NA PRAÇA GCM CARLOS LIMA DA SILVA LOCALIZADA À RUA IAMACARU - PARQUE SANTA MADALENA - 03982-060"/>
        <s v="1525 - E2180 - REVITALIZAÇÃO DA PRAÇA E INSTALAÇÃO DE ACADEMIA DE TERCEIRA IDADE (ATI) LOCALIZADA À AV. JOSÉ RODRIGUES DOS SANTOS, 11 - JARDIM ÂNGELA (ZONA LESTE) - 03985-020"/>
        <s v="1527 - E2191 - REFORMA DA SOCIEDADE AMIGOS DO JARDIM HELENA LOCALIZADO À RUA BOIÇUABA, 229"/>
        <s v="1528 - E2192 - READEQUAÇÃO DE PRÓPRIOS PÚBLICOS, REFORMA E COBERTURA DE QUADRA NO CONJUNTO HABITACIONAL NA REGIÃO DO GUARAPIRANGA"/>
        <s v="1529 - E2193 - REFORMA DA SEDE DO CENTRO COMUNITÁRIO PROMORAR LOCALIZADA À RUA CORNELIO ZELAIA, 187 - CONJUNTO PROMORAR SÃO LUIS - CEP: 05846-220"/>
        <s v="1530 - E2194 - IMPLANTAÇÃO DE ARQUIBANCADA NO CAMPO DE FUTEBOL LOCALIZADO À AVENIDA KUMAKI AOKI, 1140 - JARDIM HELENA"/>
        <s v="1531 - E932 - REQUALIFICAÇÃO DE ÁREA PÚBLICA SITUADA NA RUA 3 CORAÇÕES, 500, JD. PORTO VELHO, COM CONSTRUÇÃO DE CERCA E ALAMBRADO NO CAMPO DO GRÊMIO NORONHA"/>
        <s v="1532 - E933 - REQUALIFICAÇÃO DE LOGRADOURO PÚBLICO SITUADO NA TRAVESSA LUIGI SABBATTINI, Nº 157, VILA NOVA CACHOERINHA, SUBPREFEITURA DA FREGUESIA DO Ó"/>
        <s v="1533 - E934 - OBRAS DE PAVIMENTAÇÃO NO ÂMBITO DA SUBPREFEITURA REGIONAL DE CAPELA DO SOCORRO"/>
        <s v="1534 - E935 - OBRAS DE PAVIMENTAÇÃO NO ÂMBITO DA SUBPREFEITURA REGIONAL DE PARELHEIROS"/>
        <s v="1535 - E936 - MELHORIA DE BAIRROS NO ÂMBITO DA SUBPREFEITURA DE CIDADE ADEMAR"/>
        <s v="1536 - E937 - REQUALIFICAÇÃO DE LOGRADOURO PÚBLICO - CDC PARQUE DOROTÉIA"/>
        <s v="1537 - E938 - REQUALIFICAÇÃO DE LOGRADOURO PÚBLICO - ARENA SANTA AMÉLIA, LOCALIZADO NA RUA ALBINO BENTO, 527, PARQUE SANTA AMÉLIA, SUBPREFEITURA DE CIDADE ADEMAR"/>
        <s v="1538 - E942 - INSTALAÇÕES DOS BRINQUEDOS NA PRAÇA DA RUA AFONSO LOPES VIEIRA 147 - BAIRRO DO PERY - CEP 02671100"/>
        <s v="1539 - E943 - GRAMA SINTÉTICA NA QUADRA DA RUA DA CONQUISTA POPULAR, Nº 11, VILA NASCENTE, SÃO PAULO - SP - CEP 04846550"/>
        <s v="1540 - E945 - GRAMA SINTÉTICA QUADRA DO BARCELONA, LOCALIZADA NA AVENICA ALCINDO FERREIRA, Nº 200, PARQUE CASTELO"/>
        <s v="1541 - E717 - PARQUE INFANTIL PARA O ESPAÇO PÚBLICO LOCALIZADO NA RUA CRISTO REDENTOR, ALTURA DO NÚMERO 468"/>
        <s v="1542 - E727 - REFORMA DA PRAÇA DOUTOR REYNALDO ANAUATE"/>
        <s v="1543 - E730 - ACADEMIA DE GINASTICA NA PRAÇA JOSÉ DOS SANTOS, LOCALIZADA NA RUA DR. LUIZ NAZARENO DE ASSUMPÇÃO"/>
        <s v="1546 - E2898 - REVITALIZAÇÃO DAS TRÊS PRAÇAS EXISTENTES NA AV. DOS METALÚRGICOS ENTRE AS RUAS IGARAPÉ ÁGUA AZUL X NASCER DO SOL X SEN. NELSON CARNEIRO EM CIDADE TIRADENTES"/>
        <s v="1547 - E2901 - PAVIMENTAÇÃO E RECAPEAMENTO DE VIAS"/>
        <s v="1548 - E2906 - CONSTRUÇÃO DE SANITÁRIOS E BANHEIROS NA PRAÇA NICOLAU DE MORAES BARROS, RUA DO BOSQUE X RUA DOS AMERICANOS - BARRA FUNDA"/>
        <s v="1549 - E2911 - REVITALIZAÇÃO DA PRAÇA MINISTRO COSTA MANSO COM INSTALAÇÃO DE APARELHOS DE GINÁSTICA ATI´S PARA 3º IDADE E PLAYGROUND DE MADEIRA PARA CRIANÇAS - SUBPREFEITURA SÉ"/>
        <s v="1550 - E2912 - REVITALIZAÇÃO DO LARGO DO CAMBUCI COM INSTALAÇÃO DE APARELHOS DE GINÁSTICA ATI´S PARA 3º IDADE E PLAYGROUND DE MADEIRA PARA CRIANÇAS - SUBPREFEITURA SÉ"/>
        <s v="1551 - E2913 - REVITALIZAÇÃO DO LARGO NOSSA SENHORA DA CONCEIÇÃO COM INSTALAÇÃO DE APARELHOS DE GINÁSTICA ATIS PARA 3º IDADE E PLAYGROUND DE MADEIRA PARA CRIANÇAS - SUBPREFEITURA SÉ"/>
        <s v="1552 - E2914 - REVITALIZAÇÃO DA PRAÇA SÃO FRANCISCO DA GLÓRIA, COM INSTALAÇÃO DE APARELHOS DE GINÁSTICA ATI´S PARA 3º IDADE E PLAYGROUND DE MADEIRA PARA CRIANÇAS - SUBPREFEITURA VILA MARIANA"/>
        <s v="1553 - E2915 - REVITALIZAÇÃO DA PRAÇA MANOUK KOUMERIAN COM INSTALAÇÃO DE APARELHOS DE GINÁSTICA ATI´S PARA 3º IDADE E PLAYGROUND DE MADEIRA PARA CRIANÇAS - SUBPREFEITURA VILA MARIANA"/>
        <s v="1554 - E2916 - REVITALIZAÇÃO DA PRAÇA RAFAEL SANZIO - JD. DA GLÓRIA, COM INSTALAÇÃO DE APARELHOS DE GINÁSTICA ATI´S PARA 3º IDADE E PLAYGROUND DE MADEIRA PARA CRIANÇAS - SUBPREFEITURA VILA MARIANA"/>
        <s v="1555 - E2917 - REVITALIZAÇÃO DA PRAÇA DEPUTADO MÁRIO TELLES COM INSTALAÇÃO DE APARELHOS DE GINÁSTICA ATI´S PARA 3º IDADE E PLAYGROUND DE MADEIRA PARA CRIANÇAS - SUBPREFEITURA IPIRANGA"/>
        <s v="1556 - E2918 - REVITALIZAÇÃO DA PRAÇA MIGUEL PEDROSO LEITE - VILA VERMELHA, COM INSTALAÇÃO DE APARELHOS DE GINÁSTICA ATI´S PARA 3º IDADE E PLAYGROUND DE MADEIRA PARA CRIANÇAS - SUBPREFEITURA IPIRANGA"/>
        <s v="1557 - E1628 - REQUALIFICAÇÃO DA PRAÇA JOÃO CHILE NA RUA MUTU PORANGA, 224 CEP 03716-140 E DA PRAÇA PEDRO BREDA CEP 03716-230 COM INSTALAÇÃO DE ATI AO AR LIVRE"/>
        <s v="1558 - E1629 - REALIZAÇÃO DA TRADICIONAL CORRIDA DE RUA - XVIII TROFÉU DA INDEPENDÊNCIA"/>
        <s v="1559 - E1634 - REQUALIFICAÇÃO DA PRAÇA CAPITÃO GODOFREDO GONÇALVES DA SILVA, CEP 03813-300, NA RUA ANTÔNIO EGAS MONIZ, CEP 03813-000, COM INSTALAÇÃO DE ATI AO AR LIVRE"/>
        <s v="1560 - E1639 - REALIZAÇÃO DA CORRIDA DE RUA CORRIDA DA ROSAS DE OURO"/>
        <s v="1561 - E1642 - IMPLANTAÇÃO DO CERCAMENTO COM VIDRO NA CALÇADA DA IGREJA DE SÃO FRANCISCO, NO LARGO SÃO FRANCISCO"/>
        <s v="1562 - E1652 - REQUALIFICAÇÃO DE PRAÇA INOMINADA NA R. PE. LUÍS VILARES CEP 04430-260, JUNTO AO CDC VL. MISSIONÁRIA COM INSTALAÇÃO DE ATI AO AR LIVRE"/>
        <s v="1564 - E1662 - PRESERVAÇÃO ATRAVÉS DE MANEJO E CUIDADOS DA FIGUEIRA DAS LÁGRIMAS, PATRIMÔNIO HISTÓRICO AMBIENTAL NA ESTRADA DAS LÁGRIMAS, 515 NO IPIRANGA - MANUTENÇÃO E OPERAÇÃO DE ÁREAS VERDES E VEGETAÇÃO ARBÓREA"/>
        <s v="1565 - E1666 - REQUALIFICAÇÃO DA PRAÇA INOMINADA NA RUA PROFESSOR RODOLPHO DE FREITAS, ALT. DO 137 CEP 04406-190 COM INSTALAÇÃO DE ATI AO AR LIVRE"/>
        <s v="1566 - E1667 - REALIZAÇÃO DA TRADICIONAL CORRIDA DE RUA - VOLTA DA PENHA - LEI 14.485/2007"/>
        <s v="1567 - E1673 - REQUALIFICAÇÃO DE PRAÇA INOMINADA NA RUA LÍRIO VERMELHO, CEP 08452-610, COM RUA TIMBÓ-DE-CAIENA, CEP 08452-643, E INSTALAÇÃO DE ATI AO AR LIVRE"/>
        <s v="1568 - E1713 - ADEQUAÇÃO E REFORMA NA PRPA PARA QUE POSSA RECEBER A INSTALAÇÃO DO CIC - CENTRO DE INTEGRAÇÃO DA CIDADANIA PARELHEIROS."/>
        <s v="1569 - E1741 - MELHORIAS E CONSERTO DE EQUIPAMENTOS PÚBLICOS EM GUAIANASES"/>
        <s v="1570 - E1742 - MELHORIAS E CONSERTO DE EQUIPAMENTOS PÚBLICOS EM SÃO MIGUEL PAULISTA"/>
        <s v="1571 - E1743 - MELHORIAS E CONSERTO DE EQUIPAMENTOS PÚBLICOS EM ITAIM PAULISTA"/>
        <s v="1572 - E2195 - CUSTEIO, REFORMA E MANUTENÇÃO - PREFEITURA REGIONAL DO ITAIM PAULISTA"/>
        <s v="1573 - E2196 - CUSTEIO, REFORMA E MANUTENÇÃO - PREFEITURA REGIONAL DA CAPELA DO SOCORRO"/>
        <s v="1574 - E2197 - CUSTEIO, REFORMA E MANUTENÇÃO - PREFEITURA REGIONAL DO IPIRANGA"/>
        <s v="1575 - E2198 - CUSTEIO, REFORMA E MANUTENÇÃO - PREFEITURA REGIONAL DE CIDADE ADEMAR"/>
        <s v="1576 - E2199 - CUSTEIO, REFORMA E MANUTENÇÃO - PREFEITURA REGIONAL DA PENHA"/>
        <s v="1577 - E2200 - CUSTEIO, REFORMA E MANUTENÇÃO - PREFEITURA REGIONAL DO JABAQUARA"/>
        <s v="1578 - E2201 - MELHORIAS NA REGIÃO ADMINISTRADA PELA PREFEITURA REGIONAL DE ITAQUERA"/>
        <s v="1579 - E2202 - CUSTEIO, REFORMA E MANUTENÇÃO - PREFEITURA REGIONAL DE SÃO MATEUS"/>
        <s v="1580 - E2203 - CUSTEIO, REFORMA E MANUTENÇÃO - PREFEITURA REGIONAL DE GUAIANASES"/>
        <s v="1581 - E2204 - CUSTEIO, REFORMA E MANUTENÇÃO - PREFEITURA REGIONAL DA MOOCA"/>
        <s v="1582 - E2205 - CUSTEIO, REFORMA E MANUTENÇÃO - PREFEITURA REGIONAL DE ARICANDUVA"/>
        <s v="1583 - E2206 - CUSTEIO, REFORMA E MANUTENÇÃO - PREFEITURA REGIONAL DE CIDADE TIRADENTES"/>
        <s v="1584 - E236 - MELHORIAS DE BAIRRO, SERVIÇOS DE ZELADORIA, MANUTENÇÃO E REFORMA DE ESPAÇOS E ÁREAS PÚBLICAS, SERVIÇOS URBANOS E SANEAMENTO NA REGIÃO DA SUBPREFEITURA DO ITAIM PAULISTA"/>
        <s v="1585 - E237 - MELHORIAS DE BAIRRO, SERVIÇOS DE ZELADORIA, MANUTENÇÃO E REFORMA DE ESPAÇOS E ÁREAS PÚBLICAS, SERVIÇOS URBANOS E SANEAMENTO NA REGIÃO DA SUBPREFEITURA DA MOOCA"/>
        <s v="1586 - E239 - MELHORIAS DE BAIRRO, SERVIÇOS DE ZELADORIA, MANUTENÇÃO E REFORMA DE ESPAÇOS E ÁREAS PÚBLICAS, SERVIÇOS URBANOS E SANEAMENTO NA REGIÃO DA SUBPREFEITURA DE VILA PRUDENTE"/>
        <s v="1587 - E240 - MELHORIAS DE BAIRRO, SERVIÇOS DE ZELADORIA, MANUTENÇÃO E REFORMA DE ESPAÇOS E ÁREAS PÚBLICAS, SERVIÇOS URBANOS E SANEAMENTO NA REGIÃO DA SUBPREFEITURA DE SAPOPEMBA"/>
        <s v="1588 - E5836 - REFORMA E MANUTENÇÃO DE VIAS EM ÁREA PÚBLICA LOCALIZADA NA RUA ACCACIO FIGUEIREDO, JARDIM VALQUÍRIA"/>
        <s v="1589 - E5838 - REFORMA E MANUTENÇÃO DE VIAS EM ÁREA PÚBLICA LOCALIZADA NA RUA JOSÉ MESSIAS, JARDIM AURÉLIO"/>
        <s v="1590 - E5840 - REFORMA E MANUTENÇÃO DE VIAS EM ÁREA PÚBLICA LOCALIZADA NA RUA MARIO GOMES DA SILVA E RUA FRA BARTOLOMEU, JARDIM VALQUÍRIA"/>
        <s v="1591 - E5845 - REFORMA E REQUALIFICAÇÃO COM IMPLANTAÇÃO DE EQUIPAMENTOS PARA TERCEIRA IDADE E PLAYGROUND - PARAISÓPOLIS"/>
        <s v="1592 - E5847 - REFORMA E REQUALIFICAÇÃO DA PONTE COM CORRIMÃO NA RUA CANDIDO ROPERO - JARDIM PARIS"/>
        <s v="1593 - E6252 - READEQUAÇÃO DA ÁREA PÚBLICA LOCALIZADA NA RUA SEBASTIÃO AFONSO, S/Nº - CEP: 04417-100 - JD. MIRIAM"/>
        <s v="1594 - E6253 - REFORMA DA ASSOCIAÇÃO AMIGOS UNIDOS DE VILA GUACURI, LOCALIZADA NA RUA DOS MARATIS, 23, CEP: 04475-200 - VILA GUACURI"/>
        <s v="1595 - E6254 - REFORMA DO ESCADÃO LOCALIZADO NA AV. FULFARO X RUA JOÃO PEDRO RIBEIRO, S/Nº, CEP: 04414-200 - VILA CLARA"/>
        <s v="1596 - E6255 - PRAÇA DR. AÉCIO MENUCCI X RUA EUBELO, S/Nº, CEP: 04326-010 - VILA FACHINI"/>
        <s v="1597 - E6256 - REFORMA DO ESCADÃO LOCALIZADO NA RUA DAS AROEIRAS X RUA FREIRE FARTO, S/Nº, CEP: 04344-090 - JABAQUARA"/>
        <s v="1598 - E6257 - RECAPEAMENTO DA RUA SEBASTIÃO MUNIZ DE SOUZA, PARQUE SANTO ANTÔNIO - M' BOI"/>
        <s v="1599 - E6258 - RECAPEAMENTO DA RUA DA COSTA NOVA DO PRADO, JD. DO COLÉGIO, CL"/>
        <s v="1600 - E6260 - READEQUAÇÃO DE ÁREA PÚBLICA - RUA JUAN ALFAMA, S/Nº - ANTIGA ESTRADA DO RETIRO, CEP: 04474-150 - JD. SANTA TEREZINHA (PEDREIRA), CIDADE ADEMAR"/>
        <s v="1601 - E6261 - REQUALIFICAÇÃO DA PRAÇA JD. LETICIA NA RUA MARIA BATISTA S/Nº - M'BOI"/>
        <s v="1602 - E6263 - REQUALIFICAÇÃO E REFORMA DA PRAÇA LOCALIZADA NA RUA FERREIROPOLIS - JD VAZ DE LIMA, M'BOI"/>
        <s v="1603 - E1339 - IMPLANTAÇÃO DE PLAYGROUND NA VILA SULINA"/>
        <s v="1604 - E1343 - REFORMA DE ATI NO CANTEIRO CENTRAL BRAZ LEME"/>
        <s v="1605 - E1350 - IMPLANTAÇÃO DE ATI E PLAYGROUND NO PARQUE LINEAR, NO TAMANDUATEÍ"/>
        <s v="1606 - E1356 - REQUALIFICAÇÃO E MELHORIAS DA REGIÃO DE PINHEIROS"/>
        <s v="1607 - E1357 - REFORMA DO CAMPO DA PRAÇA MANOEL CAETANO DA ROCHA - VL. IPOJUCA"/>
        <s v="1608 - E1362 - INSTALAÇÃO DE PARCÃO EM ÁREA VERDE DA RUA PAUL KLEE"/>
        <s v="1609 - E1398 - ACESSIBILIDADE NA AV. NOVA CANTAREIRA (RUA MANOEL SOVERAL E RUA AURELIANO LEAL)"/>
        <s v="1612 - E3762 - MANUTENÇÃO DE GRAMADOS SINTÉTICOS E PINTURA DE CLUBES DA COMUNIDADE NO ÂMBITO DA PREFEITURA REGIONAL DE CIDADE ADEMAR"/>
        <s v="1616 - E3847 - UBS JARDIM MÍRIAM - AVENIDA CUPECÊ, 5185 - ADEQUAÇÃO DE ACESSIBILIDADE E CALÇADA"/>
        <s v="1617 - E3849 - UBS PARQUE DOROTÉIA - RUA DOS ANIQUIS, 3A - JARDIM SANTA TEREZINHA - ADEQUAÇÃO DE ACESSIBILIDADE E CALÇADA"/>
        <s v="1618 - E3850 - MELHORIAS NA UNIDADE DE REFERÊNCIA DE SAÚDE DO IDOSO - RUA SEBASTIÃO ANDRADE BONANI, 340 - JARDIM PROMISSÃO - URSI CIDADE ADEMAR"/>
        <s v="1619 - E3851 - URBANIZAÇÃO COMUNIDADE FUMAÇA - ESTRADA DO ALVARENGA, 3970 - PEDREIRA"/>
        <s v="1622 - E3855 - MELHORIAS VIÁRIAS NA ESTRADA DO ALVARENGA"/>
        <s v="1624 - E3857 - IMPLANTAÇÃO DE CAMPO DE FUTEBOL NO BAIRRO DE VARGEM GRANDE"/>
        <s v="1625 - E3864 - IMPLANTAÇÃO DE APARELHOS DE GINÁSTICA NA PRAÇA LOCALIZADA NA CONFLUÊNCIA DA RUA NINO CRESPI COM RUA PEDRO SANTA LÚCIA - INTERLAGOS"/>
        <s v="1627 - E3866 - ASSOCIAÇÃO COMUNITÁRIA DE DESENVOLVIMENTO SOCIAL - CONSTRUÇÃO DE SALA (5X5) E DOIS BANHEIROS (2X2)"/>
        <s v="1628 - E3871 - IMPLANTAÇÃO DO MUSEU FERROVIÁRIO DA CPTM EM TERRENO LOCALIZADO NA RUA PLINIO SHIMIDTH, ESQUINA COM A PRAÇA DO AUTOMÓVEL CLUBE PAULISTA - JARDIM SATÉLITE"/>
        <s v="1629 - E3872 - ADEQUAÇÃO DE QUADRA ESPORTIVA NO ESPAÇO DA COHAB - RUA DOMINGOS DA COSTA FIGUEIRA - JARDIM LUCÉLIA"/>
        <s v="1630 - E3873 - PINTURA, ADEQUAÇÃO DE INSTALAÇÕES ELÉTRICAS NA SAE/SAUDE/AIDS - CIDADE DUTRA"/>
        <s v="1631 - E3874 - UBS JARDIM ELIANA - OBRAS DE PAVIMENTAÇÃO DO ESTACIONAMENTO, PINTURA EXTERNA E INTERNA E REVISÃO DO TELHADO"/>
        <s v="1632 - E3875 - UBS JARDIM CASTRO ALVES - MURO DE ARRIMO, PINTURA EXTERNA E INTERNA E TELHADO"/>
        <s v="1633 - E3876 - UBS CHÁCARA DO CONDE - REVISÃO DO TELHADO, PINTURA EXTERNA E INTERNA E ILUMINAÇÃO EXTERNA"/>
        <s v="1634 - E3877 - PISO INTERTRAVADO E CANTEIROS EM VIELA NA AVENIDA ATLÂNTICA COM A RUA PROFESSOR OTÁVIO GUIMARÃES"/>
        <s v="1635 - E3878 - PISO INTERTRAVADO E CANTEIROS EM VIELA DA AVENIDA INTERLAGOS COM A RUA CONDE DE LINHARES"/>
        <s v="1636 - E3879 - PISO INTERTRAVADO E CANTEIROS EM VILA DA RUA DAS PAINEIRAS COM A RUA CLARA MANTELI"/>
        <s v="1637 - E3880 - PISO INTERTRAVADO E CANTEIROS NA VIELA DA RUA ANTONIO ALVARES DA SILVA COM RUA ADÃO WORJEIK"/>
        <s v="1638 - E3881 - OBRA DE PISO INTERTRAVADO E CANTEIROS NA VIELA DA RUA CASSIANO DOS SANTOS, CONFLUÊNCIA DA RUA GERALDO DIAS FERNANDES"/>
        <s v="1639 - E3882 - PISO INTERTRAVADO E CANTEIROS - VIELA DA RUA ANTONIO RAMOS JUNIOR COM A RUA EUGÊNIO DE ANDRADE - JARDIM GUANHEMBU"/>
        <s v="1640 - E3883 - PISO INTERTRAVADO E CANTEIROS NA VIELA COROA GRANDE, CONFLUÊNCIA DA RUA JOSÉ CARLOS HEFENER COM ALDEMAR TAVARES, NO GRAJAÚ"/>
        <s v="1641 - E3884 - PISO INTERTRAVADO E CANTEIROS NA VIELA 29 DA RUA CARLOS HEFENER CONFLUÊNCIA COM RUA TORQUATO PAPAJÓS - GRAJAÚ"/>
        <s v="1642 - E3885 - OBRAS DE PISO INTERTRAVADO E CANTEIROS NA VIELA 30 NA CONFLUÊNCIA DA RUA JOSÉ CARLOS HEFENER E TORQUATO TAPAJÓS"/>
        <s v="1643 - E3887 - REVITALIZAÇÃO DA MARGEM DO CÓRREGO DA AVENIDA DOS LAGOS - BAIRRO VELEIROS COM PISTA DE CAMINHADA"/>
        <s v="1644 - E3888 - REVITALIZAÇÃO DA ÁREA VERDE DA RUA ASSURBANIPAL - JARDIM LUCÉLIA"/>
        <s v="1645 - E3895 - CAMPO CHÁCARA DO CONDE - ADEQUAÇÃO DE LAJE COM COBERTURA E ILUMINAÇÃO E REFORMA DE ALAMBRADOS"/>
        <s v="1646 - E3900 - IMPLANTAÇÃO DE PARCÃO NA PRAÇA NATIVIDADE SIMÕES DE FRANÇA (INTERLAGOS)"/>
        <s v="1647 - E3901 - ADEQUAÇÃO DE ESTACIONAMENTO COM PORTÃO E RAMPA DE ACESSIBILIDADE NA UBS JARDIM REPÚBLICA"/>
        <s v="1648 - E3902 - REFORMA E MELHORIA COM INSTALAÇÃO DE BANCOS, MESAS E PLAYGROUND NA PRAÇA EXISTENTE NA ESQUINA DA RUA WALTER PEREIRA MACHADO COM A RUA CONCORD"/>
        <s v="1649 - E3904 - REVITALIZAÇÃO DA PRAÇA NAIR ARVANI DE MEDEIROS COM ADEQUAÇÃO DE CAPELA - BAIRRO SOCORRO"/>
        <s v="1650 - E3905 - OBRAS DE REVITALIZAÇÃO E IMPLANTAÇÃO DE CAPELA NA PRAÇA LUIZ DE ABREU LIMA (RUA PEDRO MOLONI)"/>
        <s v="1651 - E3910 - OBRAS DE DRENAGEM E VAZÃO DE ÁGUAS PLUVIAIS EM ÁREA SUJEITA A ENCHENTES NAS RUAS DOM JOSÉ ANTONIO DOS REIS, DR. ARMANDO DA SILVA PRADO, JOSÉ PEDRO DA SILVEIRA E ADJACÊNCIAS PARA DENTRO DO CÓRREGO POLI NO JARDIM BÉLGICA"/>
        <s v="1652 - E6391 - EXECUÇÃO DE OBRAS EMERGÊNCIAS EM ÁREAS DE RISCO LOCALIZADAS NA JURISDIÇÃO DA SUBPREFEITURA M'BOI MIRIM"/>
        <s v="1653 - E6400 - RECAPEAMENTO DA RUA SANTA RITA DO SAPUCAÍ - JD. SANTA LÚCIA, M'BOI"/>
        <s v="1654 - E6401 - REFORMA DE VIELA ENTRE AS RUAS BACABINHA E COCAL - JD. SÃO JOAQUIM, M'BOI"/>
        <s v="1656 - E113 - REFORMAS, MELHORIAS E REVITALIZAÇÃO E OU INSTALAÇÃO DE EQUIPAMENTOS EM ÁREAS PÚBLICAS NO ÂMBITO DA SUBPREFEITURA ARICANDUVA/VILA FORMOSA"/>
        <s v="1657 - E114 - REFORMAS, MELHORIAS E REVITALIZAÇÃO E OU INSTALAÇÃO DE EQUIPAMENTOS EM ÁREAS PÚBLICAS NO ÂMBITO DA SUBPREFEITURA ITAQUERA"/>
        <s v="1658 - E125 - REVITALIZAÇÃO E EQUIPAMENTOS DE ATI E PLAYGROUND NA PRAÇA SANTÍSSIMA TRINDADE"/>
        <s v="1659 - E241 - OBRAS E INTERVENÇÃO NO BAIRRO DE SAPOPEMBA"/>
        <s v="1660 - E242 - OBRAS E INTERVENÇÃO NO BAIRRO DE VILA PRUDENTE"/>
        <s v="1661 - E243 - OBRAS E INTERVENÇÃO NO BAIRRO DE SÃO MATEUS"/>
        <s v="1662 - E244 - OBRAS E INTERVENÇÃO NO BAIRRO DE ARICANDUVA"/>
        <s v="1663 - E1276 - REVITALIZAÇÃO DA PRAÇA DO ITABERABA II, LOCALIZADA NA RUA PELICANO"/>
        <s v="1664 - E1277 - REVITALIZAÇÃO DA PRAÇA LUIS PEREIRA REBOUÇAS - PLAYGROUND E RECUPERAÇÃO DO DECK"/>
        <s v="1665 - E1278 - REVITALIZAÇÃO DA PRAÇA INOMINADA LOCALIZADA NA RUA DO ESPANHOL"/>
        <s v="1666 - E1286 - IMPLANTAÇÃO DE QUADRA E INSTALAÇÃO DE PLAYGROUND EM ESPAÇO PÚBLICO NA RUA DOMINGOS ANTONIO DI SANDRO"/>
        <s v="1667 - E1287 - CONSTRUÇÃO DE QUADRA POLIESPORTIVA EM ESPAÇO PUBLICO NA RUA ALAGOA NOVA - PERUS"/>
        <s v="1668 - E1288 - REVITALIZAÇÃO DE ESPAÇO PÚBLICO LOCALIZADO NA RUA SORANO COM CONSTRUÇÃO DE CALÇADA E IMPLANTAÇÃO DE PLAYGROUND"/>
        <s v="1669 - E1294 - IMPLANTAÇÃO DE PARCÃO NA PRAÇA LOUVEIRA"/>
        <s v="1670 - E1295 - REVITALIZAÇÃO DE PRAÇA COM IMPLANTAÇÃO DE PARCÃO NA PRAÇA ROBERTO ROMANO"/>
        <s v="1671 - E1297 - REVITALIZAÇÃO DA PRAÇA DR. INÁCIO PROENÇA GOUVEIA"/>
        <s v="1672 - E1298 - REVITALIZAÇÃO DA PRAÇA KANT"/>
        <s v="1673 - E1301 - CONSTRUÇÃO DE QUIOSQUE NO CONJUNTO GARAGEM"/>
        <s v="1674 - E1302 - IMPLANTAÇÃO DE PARCÃO NO BAIRRO DE CAMPO BELO"/>
        <s v="1675 - E1303 - IMPLANTAÇÃO DE PARCÃO NA PRAÇA VINÍCIUS BRADALTO - TUCURUVI"/>
        <s v="1677 - E1309 - INSTALAÇÃO DE ATI EM ÁREA VERDE LOCALIZADA NA TRAVESSA LEONARDO MOREIRA - BAIRRO BORTOLÂNDIA"/>
        <s v="1678 - E1310 - IMPLANTAÇÃO DE PLAYGROUND EM ÁREA PÚBLICA NA COMUNIDADE CORUJA"/>
        <s v="1680 - E1323 - MANUTENÇÃO DOS PARCÃES"/>
        <s v="1681 - E1326 - IMPLANTAÇÃO DE PRAÇA NA RUA AUGUSTO DE MONTENEGRO - JD BRASIL"/>
        <s v="1682 - E1328 - INSTALAÇÃO DE ATI NA RUA CAPITÃO JOSÉ PARADA GONÇALVES"/>
        <s v="1683 - E1329 - COMPRA DE MATERIAIS PARA IMPLANTAÇÃO DO PARCÃO NA PRAÇA IV CENTENÁRIO - FREGUESIA DO Ó"/>
        <s v="1684 - E1330 - REVITALIZAÇÃO DA PRAÇA RUFUS KING LANE"/>
        <s v="1685 - E1331 - REFORMA DA SEDE DA ASSOCIAÇÃO EPRIM - ÁGUA BRANCA"/>
        <s v="1686 - E1333 - IMPLANTAÇÃO DE QUADRA EM ÁREA PÚBLICA NA RUA SÃO RAFAEL, 01"/>
        <s v="1687 - E1334 - IMPLANTAÇÃO DE PRAÇA COM PLAYGROUN E ATI EM ÁREA PÚBLICA NA RUA CEL. FABRÍCIANO X RUA BARRETOS"/>
        <s v="1706 - IMPLANTAÇÃO E CONSTRUÇÃO DE ECOPONTOS"/>
        <s v="1707 - AMPLIAÇÃO, REFORMA E REQUALIFICAÇÃO DE ECOPONTOS"/>
        <s v="1708 - IMPLANTAÇÃO DE PÁTIOS DE COMPOSTAGEM"/>
        <s v="1719 - E40 - REFORMAS GERAIS NO CDC MOOCA"/>
        <s v="1720 - E54 - REFORMA CDC PRAÇA CRAVEIRO DO CAMPO"/>
        <s v="1721 - E6262 - REQUALIFICAÇÃO DO CDC CAVERINHA - M'BOI"/>
        <s v="1722 - E3867 - CDC LOURENÇO CABREIRA - REFORMA DE VESTIÁRIOS"/>
        <s v="1723 - E3868 - CDC LOURENÇO CABREIRA - CONSTRUÇÃO DE SALA (6X4) PARA ATIVIDADES GERAIS, ESPORTIVAS E DIDÁTICAS"/>
        <s v="1724 - E3869 - CDC LOURENÇO CABREIRA - TROCA DE TELHADO DE ÁREA DE CONVIVÊNCIA E DE FIAÇÃO E ILUMINAÇÃO DA QUADRA, REFORMA DOS VESTIÁRIOS E AMPLIAÇÃO E REFORMA DO SALÃO DE FESTAS"/>
        <s v="1725 - E3892 - CDC VILA FRIBURGO - ADEQUAÇÃO DE DOIS VESTIÁRIOS"/>
        <s v="1726 - E3893 - CDC CIDADE DUTRA - REFORMA DE ALAMBRADOS E PINTURA GERAL DO CLUBE E PISO INTERTRAVADO EM DUAS ÁREAS DE ESTACIONAMENTO"/>
        <s v="1727 - E3894 - CDC JARDIM MARINGÁ - REFORMA DE ALAMBRADOS E COBERTURA DE ESPAÇO DE CONVENIÊNCIA, CONSTRUÇÃO DE BANHEIROS"/>
        <s v="1728 - E3896 - CDC VILA MISSIONÁRIA - REFORMA DE ALAMBRADOS DA QUADRA E TROCA DE TELHAS, PINTURA E PROTEÇÃO DE REDE"/>
        <s v="1729 - E3897 - CDC JARDIM NITERÓI - CONSTRUÇÃO DE ARQUIBANCADA, REFORMA DE ALAMBRADOS E PINTURA GERAL DO CLUBE"/>
        <s v="1730 - E3899 - CDC JARDIM ELIANA - REVISÃO E ILUMINAÇÃO DO CAMPO COM LÂMPADAS DE LED 400 WATS E REDE PROTETORA DO CAMPO"/>
        <s v="1731 - E3906 - CDC REPRESA NOVA - TROCA DE COBERTURA E TELHADO DA SEDE SOCIAL E PINTURA"/>
        <s v="1732 - E3907 - CDC SANTA FÉ. ADEQUAÇÃO DE ARQUIBANCADAS E LAJE PISO NA ÁREA DE CONVENIÊNCIA 5 X 8 METROS E PINTURA"/>
        <s v="1733 - E6395 - REQUALIFICAÇÃO DO CDC JOELMA, M'BOI"/>
        <s v="1735 - E1305 - REFORMA DA QUADRA DA PRAÇA PADRE FRANCISCO PINTO - IMIRIM"/>
        <s v="1736 - E1306 - REVITALIZAÇÃO DA PRAÇA GUARANI DAS MISSÕES - IMIRIM"/>
        <s v="1737 - E1307 - IMPLANTAÇÃO DE ATI NA PRAÇA HENRIQUE YUASSU - JD PERI"/>
        <s v="1738 - E1308 - PAVIMENTAÇÃO DA TRAVESSA ELIAS PEREIRA"/>
        <s v="1739 - E1325 - PONTE DE PEDESTRE SOBRE O CÓRREGO BANANAL - JD VISTA ALEGRE"/>
        <s v="1746 - E759 - INTERVENÇÃO, URBANIZAÇÃO E MELHORIAS DE BAIRRO"/>
        <s v="1797 - E3766 - ILUMINAÇÃO PÚBLICA - INSTALAÇÃO DE BRAÇOS DE ILUMINAÇÃO EM 8 (OITO) POSTES DA AVENIDA BERTA WAITMAN, INTERLAGOS"/>
        <s v="1801 - E3923 - IMPLANTAÇÃO DE GUIAS, ASFALTO E DRENAGEM NAS TRAVESSAS LOUIS CHORIS E APOEMA MEIRELLES NA CHÁCARA SÃO MARTINHO, SUBPREFEITURA DE PARELHEIROS"/>
        <s v="1802 - E3924 - GUIA E ASFALTO NA RUA BENEDITO SCHUNK - EMBURA"/>
        <s v="1803 - E3925 - ASFALTO NA ESTRADA DA PONTE ALVA ATÉ O MIRANTE SOBRE A LINHA FÉRREA"/>
        <s v="1804 - E3926 - ESTRUTURAÇÃO DO VIÁRIO NA ESTRADA DO JACEGUAVA NA CONFLUÊNCIA DA ESTRADA ECOTURÍSTICA DE PARELHEIROS"/>
        <s v="1805 - E3927 - GUIA E ASFALTO NA ESTRADA DO JACEGUAY, LIGANDO SÃO PAULO À EMBU-GUAÇU"/>
        <s v="1866 - ALARGAMENTO DA AV. SADAMU YNOUÊ (ESTRADA ECOTURÍSTICA PARELHEIROS DESDE O ESTREITAMENTO ATÉ O Nº 6000)"/>
        <s v="1867 - DUPLICAÇÃO DA PONTE DE INTERLAGOS"/>
        <s v="1868 - ALARGAMENTO PONTE JOÃO BEIÇOLA - CONDESTÁVEL"/>
        <s v="1869 - CONSTRUÇÃO PONTE GRÚNAS GAIVOTAS"/>
        <s v="1874 - PAVIMENTAÇÃO DE RUAS E AVENIDAS NAS PREFEITURAS REGIONAIS CIDADES ADEMAR, SANTO AMARO, CAPELA DO SOCORRO E PARELHEIROS"/>
        <s v="1875 - REMODELAÇÃO E SINALIZAÇÃO DO SISTEMA VIÁRIO DE PARELHEIROS"/>
        <s v="1876 - INTERVENÇÃO E MELHORIA EM VIELAS DA PREFEITURA REGIONAL DA CAPELA DO SOCORRO"/>
        <s v="1877 - CONSTRUÇÃO DA PONTE VELEIROS/JURUBATUBA"/>
        <s v="1878 - PASSAGEM DE NÍVEL SABARÁ"/>
        <s v="1879 - PASSAGEM DE NÍVEL WASHINGTON LUIS"/>
        <s v="1880 - PASSAGEM DE NÍVEL YERVANT KISSAJIKIAN"/>
        <s v="1881 - PROLONGAMENTO DA MARGINAL DIREITA DO RIO PINHEIROS, DESDE A PONTE TRANSAMÉRICA ATÁ A PONTE VITORINO GOULART"/>
        <s v="1884 - CANALIZAÇÃO CÓRREGO RUA DANIEL ALUMIA X ESTRADA DO CANAL COCAIA - GRAJAÚ"/>
        <s v="1885 - CONSTRUÇÃO DE VIA DE ACESSO LIGANDO A ESTRADA ENGENHEIRO MARSILAC À ESTRADA ECOTURÍSTICA PARELHEIROS"/>
        <s v="1893 - RECAPEAMENTO DE VIAS DA SUBPREFEITURA M'BOI MIRIM - R FIM DE SEMANA - JD SÃO LUIS, R ACEDIO JOSE FONTANETE - JD IBIRAPUERA, R JOÃO DE SANTANA - CHÁCARA SANTANA, R MARIO MARCONDES PEREIRA - PQ EUROPA E R HERCILIA GONÇALVES DOS SANTOS - PQ EUROPA"/>
        <s v="1894 - RECAPEAMENTO DE VIAS DA SUBPREFEITURA M'BOI MIRIM - R EXPEDITO DE OLIVEIRA SANTOS - PQ SANTO ANTONIO, R VITORIA BRASIL - JD JANGADEIRO, R MARTINHO JACOB KREMER - JD SÃO FRANCISCO, R RENATO DA CUNHA - JD GUARUJÁ"/>
        <s v="1895 - RECAPEAMENTO DE VIAS DA SUBPREFEITURA M'BOI MIRIM - R RENATO DA CUNHA - JD GUARUJÁ, R COELHO LOUSADA - JD TRÊS MARIAS, R NOVA ARCADIA - JD KAGOHARA, R PAOLO PORPORA - PQ INDEPENDÊNCIA E RUA ZÉFIRO - JD IBIRAPUERA"/>
        <s v="2013 - MANUTENÇÃO E REVITALIZAÇÃO, ATRAVÉS DAS SUBPREFEITURAS, DO CENTRO DE CONVIVÊNCIA DE ADOLESCENTE - CCA E CENTRO DE CONVIVÊNCIA DA JUVENTUDE - CCJ, CONVENIADOS COM A PREFEITURA MUNICIPAL DE SÃO PAULO E INSTALADOS EM PRÓPRIOS MUNICIPAIS"/>
        <s v="2036 - E1557 - MANUTENÇÃO E OPERAÇÃO DAS USINAS DE ASFALTO"/>
        <s v="2063 - E2223 - CUSTEIO, MANUTENÇÃO E MELHORIAS NO SERVIÇO FUNERÁRIO DO MUNICÍPIO DE SÃO PAULO"/>
        <s v="2072 - E3585 - ILUMINAÇÃO DE LOGRADOUROS DA REGIÃO DE SÃO MATEUS"/>
        <s v="2104 - E1895 - PROMOÇÃO DE ATIVIDADES NO PROJETO CEDPES - CENTRO DE DESENVOLVIMENTO PARA PROMOÇÃO DO ENVELHECIMENTO SAUDÁVEL"/>
        <s v="2106 - E6449 - REALIZAÇÃO DA FESTA DO DIA DAS CRIANÇAS NO BAIRRO CIDADE ADEMAR - SUBPREFEITURA CIDADE ADEMAR"/>
        <s v="2107 - E2226 - PREFEITURAS REGIONAIS"/>
        <s v="2108 - E1618 - VÍDEO PROSPECÇÃO PARA DIAGNÓSTICO TERMÍTICO E TRATAMENTO NATURAL DE ÁRVORES VIÁRIAS, MEDIANTE APLICAÇÃO DE ÓLEOS NATURAIS, DA CIDADE DE SÃO PAULO"/>
        <s v="2324 - SERVIÇOS DE DESFAZIMENTO E DEMOLIÇÃO DE CONSTRUÇÕES IRREGULARES EM ÁREAS DE PROTEÇÃO AMBIENTAL"/>
        <s v="2335 - MANUTENÇÃO E OPERAÇÃO DAS USINAS DE ASFALTO"/>
        <s v="2341 - MANUTENÇÃO DE VIAS E ÁREAS PÚBLICAS"/>
        <s v="2382 - EFICIÊNCIA ENERGÉTICA - SERVIÇOS E INTERVENÇÕES DE REDUÇÃO DE CONSUMO E GERAÇÃO DE ENERGIA ELÉTRICA"/>
        <s v="2572 - DIFUSÃO, FOMENTO  E PESQUISAS APLICADAS PARA A GESTÃO PARTICIPATIVA E DESENVOLVIMENTO URBANO"/>
        <s v="2573 - APOIO E SUPORTE TÉCNICO PARA O DESENVOLVIMENTO DE ESTUDOS E PROJETOS URBANOS"/>
        <s v="2705 - MANUTENÇÃO E OPERAÇÃO DE ÁREAS VERDES E VEGETAÇÃO ARBÓREA"/>
        <s v="2707 - OPERAÇÃO E MANUTENÇÃO DE ECOPONTOS"/>
        <s v="2999 - MANUTENÇÃO DE PRÉDIOS ADMINISTRATIVOS"/>
        <s v="3000 - AQUISIÇÃO E CONSTRUÇÃO DE PRÉDIOS ADMINISTRATIVOS"/>
        <s v="3002 - AMPLIAÇÃO, REFORMA E REQUALIFICAÇÃO DE PRÉDIOS ADMINISTRATIVOS"/>
        <s v="3016 - PROJETO DE INTERVENÇÃO URBANA - PIU ANHEMBI"/>
        <s v="3350 - REFORMA E REQUALIFICAÇÃO DE ÁREAS PÚBLICAS"/>
        <s v="3380 - CONSTRUÇÃO DE PONTES, VIADUTOS E ALÇAS"/>
        <s v="3757 - IMPLANTAÇÃO DE PROJETOS DE REDESENHO URBANO EM ÁREAS CALMAS E SEGURANÇA VIÁRIA"/>
        <s v="5085 - INTERVENÇÕES EM PRÓPRIOS MUNICIPAIS"/>
        <s v="5086 - INTERVENÇÕES NO MOBILIÁRIO URBANO"/>
        <s v="5087 - COMPENSAÇÕES AMBIENTAIS"/>
        <s v="5088 - CONSTRUÇÃO E IMPLANTAÇÃO DE EQUIPAMENTOS PÚBLICOS"/>
        <s v="5089 - AMPLIAÇÃO, REFORMA E REQUALIFICAÇÃO DE EQUIPAMENTOS PÚBLICOS"/>
        <s v="5100 - INTERVENÇÕES NO SISTEMA VIÁRIO"/>
        <s v="5160 - IMPLANTAÇÃO, AMPLIAÇÃO E REQUALIFICAÇÃO DA REDE DE ILUMINAÇÃO PÚBLICA"/>
        <s v="5187 - RECUPERAÇÃO E REFORÇO DE OBRAS DE ARTE ESPECIAIS - OAE"/>
        <s v="5499 - DESENVOLVIMENTO E ESTUDOS DE PROJETOS DE INTERVENÇÃO URBANA - PIU - ACJ - AIU VILA ANDRADE"/>
        <s v="5500 - REFORMA E REQUALIFICAÇÃO DAS ÁREAS PÚBLICAS AIU VILA ANDRADE"/>
        <s v="5501 - INTERVENÇÕES NO SISTEMA VIÁRIO AIU VILA ANDRADE"/>
        <s v="5502 - REFORMA E ACESSIBILIDADE EM PASSEIOS PÚBLICOS AIU VILA ANDRADE"/>
        <s v="5507 - CONSTRUÇÃO E IMPLANTAÇÃO DE EQUIPAMENTOS PÚBLICOS AIU VILA ANDRADE"/>
        <s v="5512 - REFORMA E REQUALIFICAÇÃO DAS ÁREAS PÚBLICAS AIU JURUBATUBA"/>
        <s v="5513 - INTERVENÇÕES NO SISTEMA VIÁRIO AIU JURUBATUBA"/>
        <s v="5518 - CONSTRUÇÃO E IMPLANTAÇÃO DE EQUIPAMENTOS PÚBLICOS AIU JURUBATUBA"/>
        <s v="5523 - REFORMA E REQUALIFICAÇÃO DAS ÁREAS PÚBLICAS AIU INTERLAGOS"/>
        <s v="5524 - INTERVENÇÕES NO SISTEMA VIÁRIO AIU INTERLAGOS"/>
        <s v="5525 - REFORMA E ACESSIBILIDADE EM PASSEIOS PÚBLICOS AIU INTERLAGOS"/>
        <s v="5530 - CONSTRUÇÃO E IMPLANTAÇÃO DE EQUIPAMENTOS PÚBLICOS AIU INTERLAGOS"/>
        <s v="5535 - REFORMA E ACESSIBILIDADE EM PASSEIOS PÚBLICOS AIU JURUBATUBA"/>
        <s v="5536 - DESENVOLVIMENTO E ESTUDOS DE PROJETOS DE INTERVENÇÃO URBANA - PIU - ACJ - AIU JURUBATUBA"/>
        <s v="5537 - DESENVOLVIMENTO E ESTUDOS DE PROJETOS DE INTERVENÇÃO URBANA - PIU - ACJ - AIU INTERLAGOS"/>
        <s v="5608 - AMPLIAÇÃO E MELHORIA DA INFRAESTRUTURA PARA A COLETA SELETIVA"/>
        <s v="6006 - OPERAÇÃO E MANUTENÇÃO DAS CENTRAIS DE TRIAGEM - COLETA SELETIVA"/>
        <s v="6007 - SERVIÇOS DE LIMPEZA URBANA - VARRIÇÃO E LAVAGEM DE ÁREAS PÚBLICAS"/>
        <s v="6009 - COLETA, TRANSPORTE, TRATAMENTO E DEST. FINAL RESÍDUOS SÓLIDOS INERTES"/>
        <s v="6010 - CONCESSÃO DOS SERVIÇOS DIVISÍVEIS DE LIMPEZA URBANA EM REGIME PÚBLICO"/>
        <s v="6027 - PARCERIA PÚBLICO PRIVADA (PPP) - ILUMINAÇÃO PÚBLICA"/>
        <s v="6161 - MANUTENÇÃO E OPERAÇÃO DA REDE DE ILUMINAÇÃO PÚBLICA"/>
        <s v="6807 - RECUPERAÇÃO DE FACHADAS HISTÓRICAS NA ÁREA CENTRAL"/>
        <s v="6854 - REEMBOLSO AO SERVIÇO FUNERÁRIO"/>
        <s v="8503 - MANUTENÇÃO E OPERAÇÃO DE CEMITÉRIO"/>
        <s v="8852 - COMERCIALIZAÇÃO DE ARTIGOS DO SERVIÇO FUNERÁRIO"/>
        <s v="8853 - TRANSPORTES FÚNEBRES"/>
        <s v="8856 - MANUTENÇÃO E OPERAÇÃO DE CREMATÓRIO"/>
        <s v="8858 - MANUTENÇÃO E OPERAÇÃO DE VELÓRIO"/>
        <s v="8859 - AÇÕES SOCIOCULTURAIS EM ESPAÇOS CEMITERIAIS"/>
        <s v="9133 - AUMENTO DE CAPITAL DA SÃO PAULO URBANISMO - SP URBANISMO"/>
        <m/>
      </sharedItems>
    </cacheField>
    <cacheField name="Iniciativa" numFmtId="0">
      <sharedItems containsBlank="1" count="3">
        <s v="EMENDA"/>
        <s v="EXECUTIVO"/>
        <m/>
      </sharedItems>
    </cacheField>
    <cacheField name="Tipo OCA " numFmtId="0">
      <sharedItems containsBlank="1" count="4">
        <s v="EXCLUIR"/>
        <s v="NEX"/>
        <s v="EX"/>
        <m/>
      </sharedItems>
    </cacheField>
    <cacheField name="Indice  OCA" numFmtId="0">
      <sharedItems containsString="0" containsBlank="1" containsNumber="1" minValue="0" maxValue="1"/>
    </cacheField>
    <cacheField name="Orgão" numFmtId="0">
      <sharedItems containsBlank="1" count="45">
        <s v="SMSUB"/>
        <s v="SUB-IT"/>
        <s v="SUB-MO"/>
        <s v="SUB-MG"/>
        <s v="SUB-CS"/>
        <s v="SUB-PA"/>
        <s v="SUB-MB"/>
        <s v="SUB-CL"/>
        <s v="SUB-PR"/>
        <s v="SUB-ST"/>
        <s v="SUB-IP"/>
        <s v="SUB-SÉ"/>
        <s v="SUB-SA"/>
        <s v="SUB-PI"/>
        <s v="SUB-PJ"/>
        <s v="SMDU"/>
        <s v="SUB-FB"/>
        <s v="SUB-AD"/>
        <s v="SMT"/>
        <s v="FMDT"/>
        <s v="FUNDIP"/>
        <s v="SUB-CV"/>
        <s v="SUB-JT"/>
        <s v="SUB-LA"/>
        <s v="SUB-BT"/>
        <s v="SUB-VM"/>
        <s v="SUB-JA"/>
        <s v="SUB-PE"/>
        <s v="SUB-EM"/>
        <s v="SUB-MP"/>
        <s v="SUB-AF"/>
        <s v="SUB-IQ"/>
        <s v="SUB-G"/>
        <s v="SUB-VP"/>
        <s v="SUB-SM"/>
        <s v="SUB-CT"/>
        <s v="SUB-SB"/>
        <s v="FUNDURB"/>
        <s v="FMSAI"/>
        <s v="SIURB"/>
        <s v="AMLURB"/>
        <s v="SFMSP"/>
        <s v="FMD"/>
        <s v="EGM"/>
        <m/>
      </sharedItems>
    </cacheField>
    <cacheField name="Orçamento (LOA)" numFmtId="168">
      <sharedItems containsSemiMixedTypes="0" containsString="0" containsNumber="1" containsInteger="1" minValue="0" maxValue="4008906786"/>
    </cacheField>
    <cacheField name="Empenhado " numFmtId="168">
      <sharedItems containsSemiMixedTypes="0" containsString="0" containsNumber="1" minValue="0" maxValue="4150433851.8900008"/>
    </cacheField>
    <cacheField name="Liquidado " numFmtId="168">
      <sharedItems containsSemiMixedTypes="0" containsString="0" containsNumber="1" minValue="0" maxValue="3265731263.9099984"/>
    </cacheField>
    <cacheField name="Orçamento LOA_OCA (a) " numFmtId="0">
      <sharedItems containsSemiMixedTypes="0" containsString="0" containsNumber="1" minValue="0" maxValue="662491066.34000015"/>
    </cacheField>
    <cacheField name="Empenhado_OCA (b)" numFmtId="0">
      <sharedItems containsSemiMixedTypes="0" containsString="0" containsNumber="1" minValue="0" maxValue="673871069.37870002"/>
    </cacheField>
    <cacheField name="Liquidado_OCA (c)" numFmtId="0">
      <sharedItems containsSemiMixedTypes="0" containsString="0" containsNumber="1" minValue="0" maxValue="562289616.53600001"/>
    </cacheField>
    <cacheField name=" (c)/(a)" numFmtId="9">
      <sharedItems containsMixedTypes="1" containsNumber="1" minValue="0" maxValue="1830.8186799999999"/>
    </cacheField>
    <cacheField name=" (b)/(a)" numFmtId="0">
      <sharedItems containsBlank="1" containsMixedTypes="1" containsNumber="1" minValue="0" maxValue="3081.8626600000007"/>
    </cacheField>
    <cacheField name="Tipo OPI" numFmtId="0">
      <sharedItems containsBlank="1" count="4">
        <s v="EXCLUIR"/>
        <s v="NEX"/>
        <s v="EX"/>
        <m/>
      </sharedItems>
    </cacheField>
    <cacheField name="Indice  OPI" numFmtId="0">
      <sharedItems containsString="0" containsBlank="1" containsNumber="1" minValue="0" maxValue="1"/>
    </cacheField>
    <cacheField name="Orçamento LOA_OPI (a) " numFmtId="169">
      <sharedItems containsSemiMixedTypes="0" containsString="0" containsNumber="1" minValue="0" maxValue="259889604.22"/>
    </cacheField>
    <cacheField name="Empenhado_OPI (b)" numFmtId="169">
      <sharedItems containsSemiMixedTypes="0" containsString="0" containsNumber="1" minValue="0" maxValue="263826699.25589997"/>
    </cacheField>
    <cacheField name="Liquidado_OPI (c)" numFmtId="169">
      <sharedItems containsSemiMixedTypes="0" containsString="0" containsNumber="1" minValue="0" maxValue="220108520.5803"/>
    </cacheField>
    <cacheField name=" (c)/(a)2" numFmtId="9">
      <sharedItems containsMixedTypes="1" containsNumber="1" minValue="0" maxValue="1830.8186799999999"/>
    </cacheField>
    <cacheField name=" (b)/(a)2" numFmtId="9">
      <sharedItems containsMixedTypes="1" containsNumber="1" minValue="0" maxValue="3081.86265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0996296296" createdVersion="4" refreshedVersion="4" minRefreshableVersion="3" recordCount="157" xr:uid="{00000000-000A-0000-FFFF-FFFF0E000000}">
  <cacheSource type="worksheet">
    <worksheetSource ref="A1:Y158" sheet="16_BD" r:id="rId2"/>
  </cacheSource>
  <cacheFields count="25">
    <cacheField name="Eixo" numFmtId="0">
      <sharedItems containsBlank="1"/>
    </cacheField>
    <cacheField name="ODS" numFmtId="0">
      <sharedItems containsBlank="1"/>
    </cacheField>
    <cacheField name="Função" numFmtId="0">
      <sharedItems containsBlank="1"/>
    </cacheField>
    <cacheField name="Subfunção " numFmtId="0">
      <sharedItems containsBlank="1"/>
    </cacheField>
    <cacheField name="Programa" numFmtId="0">
      <sharedItems containsBlank="1"/>
    </cacheField>
    <cacheField name="Ação" numFmtId="0">
      <sharedItems containsBlank="1" count="24">
        <s v="1039 - CONSTRUÇÃO DE UNIDADES HABITACIONAIS - EMPREENDIMENTO HABITACIONAL DE INTERESSE SOCIAL - EHIS - TERRA PROMETIDA/PETROBRÁS - LEI N° 15.842/2013"/>
        <s v="3354 - CONSTRUÇÃO DE UNIDADES HABITACIONAIS"/>
        <s v="3356 - REGULARIZAÇÃO FUNDIÁRIA"/>
        <s v="3357 - URBANIZAÇÃO DE FAVELAS"/>
        <s v="5509 - CONSTRUÇÃO DE UNIDADE HABITACIONAL AIU VILA ANDRADE"/>
        <s v="5510 - URBANIZAÇÃO DE FAVELA AIU VILA ANDRADE"/>
        <s v="5511 - REGULARIZAÇÃO FUNDIÁRIA AIU VILA ANDRADE"/>
        <s v="5520 - CONSTRUÇÃO DE UNIDADE HABITACIONAL AIU JURUBATUBA"/>
        <s v="5521 - URBANIZAÇÃO DE FAVELA AIU JURUBATUBA"/>
        <s v="5522 - REGULARIZAÇÃO FUNDIÁRIA AIU JURUBATUBA"/>
        <s v="5532 - CONSTRUÇÃO DE UNIDADE HABITACIONAL AIU INTERLAGOS"/>
        <s v="5533 - URBANIZAÇÃO DE FAVELA AIU INTERLAGOS"/>
        <s v="5534 - REGULARIZAÇÃO FUNDIÁRIA AIU INTERLAGOS"/>
        <s v="1030 - EQUIPAMENTO DOMÉSTICO PARA UNIDADES HABITACIONAIS"/>
        <s v="1276 - PROJETOS E AÇÕES DE APOIO HABITACIONAL"/>
        <s v="1410 - REQUALIFICAÇÃO DE RUAS COM GUIAS, SARJETAS, PAVIMENTO E SANEAMENTO BÁSICO NO JARDIM VARGEM GRANDE - PROGRAMA MANACIAIS, LOTE 8"/>
        <s v="2635 - SERVIÇO DE MORADIA TRANSITÓRIA"/>
        <s v="3014 - PROJETOS DE HABITAÇÃO ORIUNDOS DE RECURSOS DE DESESTATIZAÇÕES E PARCERIAS"/>
        <s v="3353 - AMPLIAÇÃO, REFORMA E REQUALIFICAÇÃO DE UNIDADES HABITACIONAIS"/>
        <s v="3355 - EXECUÇÃO DO PROGRAMA DE MANANCIAIS"/>
        <s v="3358 - LOCAÇÃO SOCIAL"/>
        <s v="3661 - PARCERIA PÚBLICO PRIVADA - HABITAÇÃO"/>
        <s v="4353 - MANUTENÇÃO DE UNIDADES HABITACIONAIS"/>
        <m/>
      </sharedItems>
    </cacheField>
    <cacheField name="Iniciativa " numFmtId="0">
      <sharedItems containsBlank="1" count="2">
        <s v="EXECUTIVO"/>
        <m/>
      </sharedItems>
    </cacheField>
    <cacheField name="Órgão" numFmtId="0">
      <sharedItems containsBlank="1"/>
    </cacheField>
    <cacheField name="Tipo OCA " numFmtId="0">
      <sharedItems containsBlank="1" count="3">
        <s v="EXCLUIR"/>
        <s v="NEX"/>
        <m/>
      </sharedItems>
    </cacheField>
    <cacheField name="Indice  OCA" numFmtId="0">
      <sharedItems containsString="0" containsBlank="1" containsNumber="1" minValue="0" maxValue="0.23"/>
    </cacheField>
    <cacheField name="Orçamento (LOA)" numFmtId="168">
      <sharedItems containsSemiMixedTypes="0" containsString="0" containsNumber="1" containsInteger="1" minValue="0" maxValue="1207152815"/>
    </cacheField>
    <cacheField name="Empenhado " numFmtId="168">
      <sharedItems containsSemiMixedTypes="0" containsString="0" containsNumber="1" minValue="0" maxValue="829228350.03999996"/>
    </cacheField>
    <cacheField name="Liquidado " numFmtId="168">
      <sharedItems containsSemiMixedTypes="0" containsString="0" containsNumber="1" minValue="0" maxValue="638561916.13999999"/>
    </cacheField>
    <cacheField name="Orçamento LOA_OCA (a) " numFmtId="0">
      <sharedItems containsSemiMixedTypes="0" containsString="0" containsNumber="1" minValue="0" maxValue="277643307.45000005"/>
    </cacheField>
    <cacheField name="Empenhado_OCA (b)" numFmtId="0">
      <sharedItems containsSemiMixedTypes="0" containsString="0" containsNumber="1" minValue="0" maxValue="190722520.50919998"/>
    </cacheField>
    <cacheField name="Liquidado_OCA (c)" numFmtId="0">
      <sharedItems containsSemiMixedTypes="0" containsString="0" containsNumber="1" minValue="0" maxValue="146869240.71220002"/>
    </cacheField>
    <cacheField name=" (c)/(a)" numFmtId="9">
      <sharedItems containsMixedTypes="1" containsNumber="1" minValue="0" maxValue="8429.3666599999997"/>
    </cacheField>
    <cacheField name=" (b)/(a)" numFmtId="9">
      <sharedItems containsMixedTypes="1" containsNumber="1" minValue="0" maxValue="10003.4437"/>
    </cacheField>
    <cacheField name="Tipo OPI" numFmtId="0">
      <sharedItems containsBlank="1" count="3">
        <s v="EXCLUIR"/>
        <s v="NEX"/>
        <m/>
      </sharedItems>
    </cacheField>
    <cacheField name="Indice  OPI" numFmtId="0">
      <sharedItems containsString="0" containsBlank="1" containsNumber="1" minValue="0" maxValue="0.09"/>
    </cacheField>
    <cacheField name="Orçamento LOA_OPI (a) " numFmtId="0">
      <sharedItems containsSemiMixedTypes="0" containsString="0" containsNumber="1" minValue="0" maxValue="108643033.34999998"/>
    </cacheField>
    <cacheField name="Empenhado_OPI (b)" numFmtId="0">
      <sharedItems containsSemiMixedTypes="0" containsString="0" containsNumber="1" minValue="0" maxValue="74630551.503600016"/>
    </cacheField>
    <cacheField name="Liquidado_OPI (c)" numFmtId="0">
      <sharedItems containsSemiMixedTypes="0" containsString="0" containsNumber="1" minValue="0" maxValue="57470572.45259998"/>
    </cacheField>
    <cacheField name=" (c)/(a)2" numFmtId="9">
      <sharedItems containsMixedTypes="1" containsNumber="1" minValue="0" maxValue="8429.3666599999997"/>
    </cacheField>
    <cacheField name=" (b)/(a)2" numFmtId="9">
      <sharedItems containsMixedTypes="1" containsNumber="1" minValue="0" maxValue="10003.4436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0998032405" createdVersion="4" refreshedVersion="4" minRefreshableVersion="3" recordCount="110" xr:uid="{00000000-000A-0000-FFFF-FFFF0F000000}">
  <cacheSource type="worksheet">
    <worksheetSource ref="C1:Y111" sheet="17_BD" r:id="rId2"/>
  </cacheSource>
  <cacheFields count="23">
    <cacheField name="Função" numFmtId="0">
      <sharedItems containsBlank="1"/>
    </cacheField>
    <cacheField name="Subfunção " numFmtId="0">
      <sharedItems containsBlank="1"/>
    </cacheField>
    <cacheField name="Programa" numFmtId="0">
      <sharedItems containsBlank="1"/>
    </cacheField>
    <cacheField name="Ação" numFmtId="0">
      <sharedItems containsBlank="1" count="28">
        <s v="1391 - CANALIZAÇÃO DE CÓRREGO - RUA MANUEL GUILHERME / RUA CARLOS HEFFENER - PARQUE GRAJAU"/>
        <s v="1392 - CANALIZAÇÃO DE CÓRREGO - RUA CANARIO NATAL, S/N - PQ. SANTA CECÍLIA - CS"/>
        <s v="1411 - CANALIZAÇÃO DO CÓRREGO TABATINGUERA"/>
        <s v="1422 - PROJETO DE DESVIO DE GALERIAS DE ÁGUAS PLUVIAIS NO PARQUE MUNICIPAL DO LAGUINHO"/>
        <s v="1610 - E3754 - CANALIZAÇÃO DO CÓRREGO DA RUA DANIEL ALUMIA, LIGANDO A AVENIDA DO CANAL DO COCAIA - JARDIM SIPRAMAR - GRAJAÚ, ÂMBITO DE CAPELA DO SOCORRO"/>
        <s v="1611 - E3755 - CANALIZAÇÃO DO CÓRREGO QUE CORRE PARALELO À RUA PROFESSOR CARDOSO RANGEL, NO PARQUE SÃO PAULO, ÂMBITO DE CAPELA DO SOCORRO"/>
        <s v="1792 - E732 - ELABORAÇÃO DE PROJETO DE AMPLIAÇÃO DA REDE DE GALERIAS DE ÁGUAS PLUVIAIS PARA COMBATE ÀS ENCHENTES NO ALTO DA BOA VISTA (SANTO AMARO)"/>
        <s v="1793 - E1599 - ELABORAÇÃO DE PROJETO DE AMPLIAÇÃO DA REDE DE GALERIAS DE ÁGUAS PLUVIAIS, PARA COMBATE ÀS ENCHENTES, NAS RUAS COMENDADOR ELIAS ZARZUR, NOVE DE JULHO E MINISTRO ROBERTO CARDOSO ALVES NO ALTO DA BOA VISTA EM SANTO AMARO"/>
        <s v="1795 - E238 - CONSTRUÇÃO DE UM RESERVATÓRIO DE CONTENÇÃO DE ENCHENTES DO CÓRREGO MOOCA NA VILA PRUDENTE"/>
        <s v="1857 - DUPLICAÇÃO DA PONTE JURUBATUBA IRMÃ AGOSTINA"/>
        <s v="1858 - DUPLICAÇÃO DA AVENIDA SENADOR TEOTÔNIO VILELA ENTRE O NÚMERO 8.500 E A AVENIDA JACEGUAVA"/>
        <s v="1859 - CRIAÇÃO E IMPLANTAÇÃO DE VIÁRIO ENTRE O PARQUE DA COCAIA E JARDIM CASTRO ALVES SOBRE CANAL DA REPRESA BILLINGS"/>
        <s v="1870 - CANALIZAÇÃO DO CÓRREGO CORDEIRO E CONSTRUÇÃO DE PISCINÕES"/>
        <s v="1871 - OBRAS DE DRENAGEM EM ÁREA SUJEITA A ENCHENTES RUA DOM JOSÉ ANTONIO DOS REIS E ADJACÊNCIAS - JARDIM BÉLGICA (CÓRREGO POLI)"/>
        <s v="1872 - CANALIZAÇÃO CÓRREGO SEBASTIÃO ANDRADE BONANI"/>
        <s v="1873 - CANALIZAÇÃO CÓRREGO ZAVUVUS - ÁREA LINDEIRA PREFEITURA REGIONAL CIDADE ADEMAR"/>
        <s v="1882 - CRIAÇÃO DO PARQUE LINEAR JURUBATUBA"/>
        <s v="1883 - IMPLANTAÇÃO DO PARQUE LINEAR TELEFUNKEN - RUA TABARÉ"/>
        <s v="1887 - CANALIZAÇÃO DO CÓRREGO DOS FREITAS"/>
        <s v="1888 - OBRAS DE DRENAGEM DO CÓRREGO RIBEIRÃO COLÔNIA E CÓRREGO CAULIN, NA REGIÃO DE PARELHEIROS"/>
        <s v="1889 - CANALIZAÇÃO DO CÓRREGO DO TUBO, 400 METROS DE EXTENSÃO - ACESSO PELO Nº 115 FUNDOS, DA RUA JOÃO DE OLIVA, JARDIM SÃO BENEDITO - CAPELA DO SOCORRO"/>
        <s v="1890 - CANALIZAÇÃO DO CÓRREGO TANQUINHO - RESIDENCIAL PALMARES"/>
        <s v="1891 - DESASSOREAMENTO DO LAGO DO PARQUE MUNICIPAL JACQUES COUSTEAU"/>
        <s v="1892 - DRENAGEM E RESERVATÓRIO RUAS SÃO JOSÉ E OUTRAS - ALTO DA BOA VISTA"/>
        <s v="5013 - INTERVENÇÕES NO SISTEMA DE DRENAGEM"/>
        <s v="5084 - OBRAS DE COMBATE A ENCHENTES E ALAGAMENTOS"/>
        <s v="2367 - MANUTENÇÃO DE SISTEMAS DE DRENAGEM"/>
        <m/>
      </sharedItems>
    </cacheField>
    <cacheField name="Iniciativa" numFmtId="0">
      <sharedItems count="2">
        <s v="EXECUTIVO"/>
        <s v="EMENDA"/>
      </sharedItems>
    </cacheField>
    <cacheField name="Órgão" numFmtId="0">
      <sharedItems containsBlank="1"/>
    </cacheField>
    <cacheField name="Tipo OCA " numFmtId="0">
      <sharedItems containsBlank="1" count="3">
        <s v="EXCLUIR"/>
        <s v="NEX"/>
        <m/>
      </sharedItems>
    </cacheField>
    <cacheField name="Indice  OCA" numFmtId="0">
      <sharedItems containsString="0" containsBlank="1" containsNumber="1" minValue="0" maxValue="0.23"/>
    </cacheField>
    <cacheField name="Orçamento (LOA)" numFmtId="164">
      <sharedItems containsSemiMixedTypes="0" containsString="0" containsNumber="1" containsInteger="1" minValue="0" maxValue="730228450"/>
    </cacheField>
    <cacheField name="Empenhado " numFmtId="164">
      <sharedItems containsSemiMixedTypes="0" containsString="0" containsNumber="1" minValue="0" maxValue="548636960.78999984"/>
    </cacheField>
    <cacheField name="Liquidado " numFmtId="164">
      <sharedItems containsSemiMixedTypes="0" containsString="0" containsNumber="1" minValue="0" maxValue="402193995.31999993"/>
    </cacheField>
    <cacheField name="Orçamento LOA_OCA (a) " numFmtId="164">
      <sharedItems containsSemiMixedTypes="0" containsString="0" containsNumber="1" minValue="0" maxValue="167952083.50000003"/>
    </cacheField>
    <cacheField name="Empenhado_OCA (b)" numFmtId="164">
      <sharedItems containsSemiMixedTypes="0" containsString="0" containsNumber="1" minValue="0" maxValue="126186500.98170002"/>
    </cacheField>
    <cacheField name="Liquidado_OCA (c)" numFmtId="164">
      <sharedItems containsSemiMixedTypes="0" containsString="0" containsNumber="1" minValue="0" maxValue="92504618.923599973"/>
    </cacheField>
    <cacheField name=" (c)/(a)" numFmtId="9">
      <sharedItems containsMixedTypes="1" containsNumber="1" minValue="0" maxValue="169.45728999999997"/>
    </cacheField>
    <cacheField name=" (b)/(a)" numFmtId="0">
      <sharedItems containsBlank="1" containsMixedTypes="1" containsNumber="1" minValue="0" maxValue="1147.2712200000001"/>
    </cacheField>
    <cacheField name="Tipo OPI" numFmtId="0">
      <sharedItems containsBlank="1" count="3">
        <s v="EXCLUIR"/>
        <s v="NEX"/>
        <m/>
      </sharedItems>
    </cacheField>
    <cacheField name="Indice  OPI" numFmtId="0">
      <sharedItems containsString="0" containsBlank="1" containsNumber="1" minValue="0" maxValue="0.09"/>
    </cacheField>
    <cacheField name="Orçamento LOA_OPI (a) " numFmtId="164">
      <sharedItems containsSemiMixedTypes="0" containsString="0" containsNumber="1" minValue="0" maxValue="65720380.499999985"/>
    </cacheField>
    <cacheField name="Empenhado_OPI (b)" numFmtId="164">
      <sharedItems containsSemiMixedTypes="0" containsString="0" containsNumber="1" minValue="0" maxValue="49377326.47109998"/>
    </cacheField>
    <cacheField name="Liquidado_OPI (c)" numFmtId="164">
      <sharedItems containsSemiMixedTypes="0" containsString="0" containsNumber="1" minValue="0" maxValue="36197459.578799993"/>
    </cacheField>
    <cacheField name=" (c)/(a)2" numFmtId="9">
      <sharedItems containsMixedTypes="1" containsNumber="1" minValue="0" maxValue="169.45728999999997"/>
    </cacheField>
    <cacheField name=" (b)/(a)2" numFmtId="9">
      <sharedItems containsMixedTypes="1" containsNumber="1" minValue="0" maxValue="1147.27121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0999768522" createdVersion="4" refreshedVersion="4" minRefreshableVersion="3" recordCount="43" xr:uid="{00000000-000A-0000-FFFF-FFFF10000000}">
  <cacheSource type="worksheet">
    <worksheetSource ref="A1:Y44" sheet="18_BD NOVO" r:id="rId2"/>
  </cacheSource>
  <cacheFields count="25">
    <cacheField name="Eixo" numFmtId="0">
      <sharedItems containsBlank="1"/>
    </cacheField>
    <cacheField name="ODS" numFmtId="0">
      <sharedItems containsBlank="1"/>
    </cacheField>
    <cacheField name="Função" numFmtId="0">
      <sharedItems containsBlank="1"/>
    </cacheField>
    <cacheField name="Subfunção " numFmtId="0">
      <sharedItems containsBlank="1"/>
    </cacheField>
    <cacheField name="Programa" numFmtId="0">
      <sharedItems containsBlank="1"/>
    </cacheField>
    <cacheField name="Ação" numFmtId="0">
      <sharedItems containsBlank="1" count="33">
        <s v="1146-E2181 - Desenvolvimento de Máquina para Limpeza das Águas"/>
        <s v="1167-E3584 - Patrulha Rural - Projetos voltados para a Segurança Alimentar"/>
        <s v="1185-E3613 - Implantação de ATI, Playground e Melhorias no Parque Municipal Shangrilá, Localizado na Rua Irmã Maria Lourença, nº 250 - CP 04852-012 - Jardim Shangrilá"/>
        <s v="1189-E2791 - Compra e Instalação de Aparelhos de Ginástica no Parque Municipal Pinheirinho D'àgua, Localizado na Estr. das Taipas, 2000 - Jaraguá"/>
        <s v="1191-E2793 - Parque Senhor do Vale Localizado na Rua Blas Parera, 487 - Jaraguá - Construção de Sanitários e Vestiário com Aparelhos Sanitários"/>
        <s v="1206-E2902 - Elaboração de Projeto Executivo e Planilha de Orçamento para Implantação de Restaurante no Parque da Aclimação"/>
        <s v="1207-E2903 - Instalação de Aparelhos de Ginástica ATI´s para 3º Idade, Playground de Madeira para Crianças no Parque da Independência"/>
        <s v="1208-E2904 - Reforma dos Banheiros e Concha Acústica no Parque da Aclimação"/>
        <s v="1209-E2907 - Manutenção Preventiva e Corretiva, Conservação e Adequação de Três Playgrounds, dos Equipamentos das Estações de Ginástica - ATI do Parque da Aclimação"/>
        <s v="1214-E1617 - Instalação de ATI, ao Ar Livre, no Parque Linear Ribeirão Oratório"/>
        <s v="1224-E1698 - Estudos, Plano e Projeto para Implantação do Parque Urbano Morro Grande, na Brasilândia"/>
        <s v="1249-E3915 - Implantação do Parque Braço do Eldorado"/>
        <s v="1256-E3590 - Cemucam Pancs"/>
        <s v="1406-Benfeitorias em Parques do Município de São Paulo"/>
        <s v="1407-Implantação Parque Atlantica - próximo ao Parque Barragem"/>
        <s v="1702-Construção e Implantação de Parques e Unidades de Conservação"/>
        <s v="1703-Ampliação, Reforma e Requalificação de Parques e Unidades de Conservação"/>
        <s v="2038-E3657 - Capacitação e Sensibilização da Agricultura Orgânica"/>
        <s v="2058-E719 - Projeto Recicla Búfalos"/>
        <s v="2074-E3588 - Viveiro Manequinho Lopes"/>
        <s v="2075-E3594 - Projeto RAZ"/>
        <s v="2086-E1894 - Melhorias em Parques Municipais"/>
        <s v="2703-Manutenção e Operação de Parques e Unidades de Conservação"/>
        <s v="2704-Manutenção e Operação dos Planetários Municipais"/>
        <s v="6651-Manutenção e Operação dos Serviços de Atendimento e Manejo da Fauna Silvestre"/>
        <s v="6660-Fiscalização, Monitoramento e Controle Ambiental"/>
        <s v="6669-Educação Ambiental"/>
        <s v="6681-Manutenção e Operação do Herbário Municipal "/>
        <s v="6682-Manutenção e Operação de Viveiros"/>
        <s v="7117-Recuperação de áreas degradadas e/ou contaminadas"/>
        <s v="7127-Estudos, Planos e Projetos Ambientais"/>
        <s v="7130-Plantio de Árvores"/>
        <m/>
      </sharedItems>
    </cacheField>
    <cacheField name="Iniciativa" numFmtId="0">
      <sharedItems containsBlank="1" count="3">
        <s v="EMENDA"/>
        <s v="EXECUTIVO"/>
        <m/>
      </sharedItems>
    </cacheField>
    <cacheField name="Órgão" numFmtId="0">
      <sharedItems containsBlank="1"/>
    </cacheField>
    <cacheField name="Tipo OCA " numFmtId="0">
      <sharedItems containsBlank="1" count="3">
        <s v="EXCLUIR"/>
        <s v="NEX"/>
        <m/>
      </sharedItems>
    </cacheField>
    <cacheField name="Indice  OCA" numFmtId="0">
      <sharedItems containsString="0" containsBlank="1" containsNumber="1" minValue="0" maxValue="0.23"/>
    </cacheField>
    <cacheField name="Orçamento (LOA)" numFmtId="4">
      <sharedItems containsSemiMixedTypes="0" containsString="0" containsNumber="1" containsInteger="1" minValue="0" maxValue="137818211"/>
    </cacheField>
    <cacheField name="Empenhado " numFmtId="4">
      <sharedItems containsSemiMixedTypes="0" containsString="0" containsNumber="1" minValue="0" maxValue="122080505.08999999"/>
    </cacheField>
    <cacheField name="Liquidado " numFmtId="4">
      <sharedItems containsSemiMixedTypes="0" containsString="0" containsNumber="1" minValue="0" maxValue="107967707.12999998"/>
    </cacheField>
    <cacheField name="Orçamento LOA_OCA (a) " numFmtId="0">
      <sharedItems containsSemiMixedTypes="0" containsString="0" containsNumber="1" minValue="0" maxValue="30525812.289999999"/>
    </cacheField>
    <cacheField name="Empenhado_OCA (b)" numFmtId="0">
      <sharedItems containsSemiMixedTypes="0" containsString="0" containsNumber="1" minValue="0" maxValue="27341829.717300002"/>
    </cacheField>
    <cacheField name="Liquidado_OCA (c)" numFmtId="0">
      <sharedItems containsSemiMixedTypes="0" containsString="0" containsNumber="1" minValue="0" maxValue="24180773.491699997"/>
    </cacheField>
    <cacheField name=" (c)/(a)" numFmtId="9">
      <sharedItems containsMixedTypes="1" containsNumber="1" minValue="0" maxValue="0.8282909629461005"/>
    </cacheField>
    <cacheField name=" (b)/(a)" numFmtId="9">
      <sharedItems containsMixedTypes="1" containsNumber="1" minValue="0" maxValue="1.1335577956989247"/>
    </cacheField>
    <cacheField name="Tipo OPI" numFmtId="0">
      <sharedItems containsBlank="1" count="3">
        <s v="EXCLUIR"/>
        <s v="NEX"/>
        <m/>
      </sharedItems>
    </cacheField>
    <cacheField name="Indice  OPI" numFmtId="0">
      <sharedItems containsString="0" containsBlank="1" containsNumber="1" minValue="0" maxValue="0.09"/>
    </cacheField>
    <cacheField name="Orçamento LOA_OPI (a) " numFmtId="0">
      <sharedItems containsSemiMixedTypes="0" containsString="0" containsNumber="1" minValue="0" maxValue="11944883.07"/>
    </cacheField>
    <cacheField name="Empenhado_OPI (b)" numFmtId="0">
      <sharedItems containsSemiMixedTypes="0" containsString="0" containsNumber="1" minValue="0" maxValue="10698976.845899999"/>
    </cacheField>
    <cacheField name="Liquidado_OPI (c)" numFmtId="0">
      <sharedItems containsSemiMixedTypes="0" containsString="0" containsNumber="1" minValue="0" maxValue="9462041.8011000007"/>
    </cacheField>
    <cacheField name=" (c)/(a)2" numFmtId="9">
      <sharedItems containsMixedTypes="1" containsNumber="1" minValue="0" maxValue="1"/>
    </cacheField>
    <cacheField name=" (b)/(a)2" numFmtId="9">
      <sharedItems containsMixedTypes="1" containsNumber="1" minValue="0" maxValue="1.13355779569892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1001504631" createdVersion="4" refreshedVersion="4" minRefreshableVersion="3" recordCount="3616" xr:uid="{00000000-000A-0000-FFFF-FFFF11000000}">
  <cacheSource type="worksheet">
    <worksheetSource ref="A1:Y1048576" sheet="27_BD " r:id="rId2"/>
  </cacheSource>
  <cacheFields count="25">
    <cacheField name="Eixo" numFmtId="0">
      <sharedItems containsBlank="1"/>
    </cacheField>
    <cacheField name="ODS" numFmtId="0">
      <sharedItems containsString="0" containsBlank="1" containsNumber="1" containsInteger="1" minValue="4" maxValue="4"/>
    </cacheField>
    <cacheField name="Função" numFmtId="0">
      <sharedItems containsBlank="1" containsMixedTypes="1" containsNumber="1" containsInteger="1" minValue="2015" maxValue="2017"/>
    </cacheField>
    <cacheField name="Subfunção " numFmtId="0">
      <sharedItems containsBlank="1"/>
    </cacheField>
    <cacheField name="Programa" numFmtId="0">
      <sharedItems containsBlank="1"/>
    </cacheField>
    <cacheField name="Ação" numFmtId="0">
      <sharedItems containsBlank="1" count="64">
        <s v="2035 - AUXÍLIO PARA EX-ATLETAS PROFISSIONAIS DE FUTEBOL"/>
        <s v="2100 - ADMINISTRAÇÃO DA UNIDADE"/>
        <s v="1220 - DESENVOLVIMENTO DE SISTEMAS DE INFORMAÇÃO E COMUNICAÇÃO"/>
        <s v="2171 - MANUTENÇÃO E OPERAÇÃO DE SISTEMAS DE INFORMAÇÃO E COMUNICAÇÃO"/>
        <s v="2818 - AQUISIÇÃO DE MATERIAIS, EQUIPAMENTOS E SERVIÇOS DE INFORMAÇÃO E COMUNICAÇÃO"/>
        <s v="1225 - E1746 - APOIO AO EVENTO THUNDER FIGHT 19 ORGANIZADO PELA LIGA DE ARTES MARCIAIS DO ESTADO DE SÃO PAULOCNPJ 08.527.902/0001-92"/>
        <s v="1226 - E1747 - APOIO AO EVENTO THUNDER FIGHT 20 ORGANIZADO PELA LIGA DE ARTES MARCIAIS DO ESTADO DE SÃO PAULOCNPJ 08.527.902/0001-92"/>
        <s v="1227 - E1748 - APOIO AO EVENTO THUNDER FIGHT 21 ORGANIZADO PELA LIGA DE ARTES MARCIAIS DO ESTADO DE SÃO PAULO.CNPJ 08.527.902/0001-92"/>
        <s v="1228 - E1749 - APOIO AO EVENTO THUNDER FIGHT 24 ORGANIZADO PELO LIGA DE ARTES MARCIAIS DO ESTADO DE SÃO PAULOCNPJ 08.527.902/0001-92"/>
        <s v="1229 - E1750 - APOIO AO EVENTO THUNDER FIGHT 25 ORGANIZADO PELO LIGA DE ARTES MARCIAIS DO ESTADO DE SÃO PAULOCNPJ 08.527.902/0001-92"/>
        <s v="3377 - AMPLIAÇÃO, REFORMA E REQUALIFICAÇÃO DE CENTRO OLÍMPICOS"/>
        <s v="1183 - E3603 - REFORMA E MELHORIAS NO CAMPO DO ESTRELA, LOCALIZADO NA AVENIDA ENGENHEIRO ANTONIO EIRAS GARCIA, 6.748 BUTANTÃ"/>
        <s v="1184 - E3604 - REFORMA E MELHORIAS NO CDC XURUPITA, LOCALIZADO NA RUA BARRA DA FORQUILHA Nº 684"/>
        <s v="1273 - E1289 - REALIZAÇÃO DA COPA PERUS/ANHANGUERA"/>
        <s v="1314 - E918 - REALIZAÇÃO DE EVENTOS ESPORTIVOS - CAMPEONATOS DE FUTEBOL NA REGIÃO DE PIRITUBA - COPA TAIPAS / JARAGUÁ NO BAIRRO DE PIRITUBA NA CIDADE DE SÃO PAULO"/>
        <s v="1315 - E919 - REALIZAÇÃO DE EVENTOS ESPORTIVOS - CAMPEONATOS DE FUTEBOL NA REGIÃO PIRITUBA NA CIDADE DE SÃO PAULO - PREFEITURA REGIONAL PIRITUBA/JARAGUÁ"/>
        <s v="1420 - CONSTRUÇÃO DE QUADRA DE FUTEBOL SOCIETY COM GRAMA SINTÉTICA NA REGIÃO DO PARQUE SÃO LOURENÇO"/>
        <s v="1423 - DESAPROPRIAÇÃO DE TERRENO NO BAIRRO DA COLONIA-PARELHEIROS, COM MATRÍCULA NO REGISTRO DE IMÓVEIS Nº 63948 PARA IMPLANTAÇÃO DE ÁREA DE ESPORTES"/>
        <s v="1424 - &quot;DESAPROPRIAÇÃO DE TERRENO EM ÁREA CONHECIDA COMO &quot;&quot;CAMPO DE FUTEBOL DO MARSILAC&quot;&quot; NO BAIRRO MARSILAC-PARELHEIROS PARA CONSTRUÇÃO DE ÁREA DE ESPORTES&quot;"/>
        <s v="1655 - E6430 - REQUALIFICAÇÃO DO ESPAÇO PÚBLICO MUNICIPAL LOCALIZADO NA RUA TAQUARI, 635 - MOOCA"/>
        <s v="1688 - E1003 - READEQUAÇÃO DE PRÓPRIOS PÚBLICOS E COLOCAÇÃO DE GRAMA SINTÉTICA NO CAMPO DO CDC URCA, LOCALIZADO NA RUA JUCIRI, 125, CIDADE A. E CARVALHO"/>
        <s v="1689 - E1004 - READEQUAÇÃO DE PRÓPRIOS PÚBLICOS E COLOCAÇÃO DE GRAMA SINTÉTICA NO CAMPO DO SANTA RITA FUTEBOL CLUBE (CDC ALVORADA) NA RUA PADRE JOSÉ VIEIRA DE MATOS, ALT. N° 1.200, ARTUR ALVIM"/>
        <s v="1690 - E1005 - READEQUAÇÃO DE PRÓPRIOS PÚBLICOS E COLOCAÇÃO DE GRAMA SINTÉTICA NO CAMPO DO CDC JARDIM COIMBRA, LOCALIZADO NA RUA NICOLÓ TARTÁGLIA, N° 171, JD. COIMBRA"/>
        <s v="1691 - E1006 - READEQUAÇÃO DE PRÓPRIOS PÚBLICOS E COLOCAÇÃO DE GRAMA SINTÉTICA NO CAMPO DO CDC GUARANI DE SÃO MATEUS, LOCALIZADO NA RUA FORTE DE ARAXÁ, 570, SÃO MATEUS"/>
        <s v="1692 - E3713 - CONSTRUÇÃO DA ARQUIBANCADA DA QUADRA, EXTENSÃO DO TELHADO, PLAYGROUND INFANTIL, SANITÁRIOS (UM MASCULINO E UM FEMININO) E ILUMINAÇÃO DO CDC FARIA LIMA - BAIRRO GUAIRACÁ"/>
        <s v="1693 - E3601 - IMPLANTAÇÃO DE ILUMINAÇÃO CDC PARQUE TAIPAS - RUA FRAGADA DA CONSTITUIÇÃO, Nº 31"/>
        <s v="1694 - E3602 - REFORMA E MELHORIAS NO CDC JARDIM DAS VERTENTES - R. JOÃO CORRÊA DA SILVA, 100 - VILA SÔNIA"/>
        <s v="1695 - E2787 - COMPRA E INSTALAÇÃO DE GRAMA SINTÉTICA NO CDC JARDIM GUARAÚ R. SALDANHA DE OLIVEIRA, 60 - JARDIM MARISTELA"/>
        <s v="1696 - E2809 - OBRAS EM EQUIPAMENTOS ESPORTIVOS"/>
        <s v="1697 - E731 - REFORMAS NO CLUBE DE MALHA DE VILA NOVA MANCHESTER"/>
        <s v="1698 - E2892 - CONSTRUÇÃO DE ARENA DE ARTES MARCIAIS NO CEL ANDRÉ VITAL RIBEIRO SOARES - AV. DOS METALÚRGICOS, 2255 - CIDADE TIRADENTES"/>
        <s v="1699 - E2893 - REVITALIZAÇÃO DO CAMPO COM INSTALAÇÃO DE GRAMA SINTÉTICA, REFORMA NOS ALAMBRADOS E ILUMINAÇÃO NO CDC PASSAGEM FUNDA - AV. DOUTOR GUILHERME DE ABREU SODRÉ, 50 - CIDADE TIRADENTES"/>
        <s v="1700 - E2894 - REFORMA DO C.E. RUBENS PECCE LORDELLO COM CONSTRUÇÃO DE COBERTURA E AQUECIMENTO DA PISCINA - AV. LINS DE VASCONCELOS, 804 - CAMBUCI"/>
        <s v="1701 - E2895 - REFORMA E ADEQUAÇÃO DO SALÃO NO CDC CIDADE ADEMAR - RUA FRANCISCO LOPES PINTO, 557 - CIDADE ADEMAR"/>
        <s v="1704 - E2909 - REVITALIZAÇÃO DOS VESTIÁRIOS DO CDC PASSAGEM FUNDA - AV. DOUTOR GUILHERME DE ABREU SODRÉ, 50"/>
        <s v="1705 - E1687 - AMPLIAÇÃO, REFORMA E REQUALIFICAÇÃO DO CDC JARDIM NORDESTE ATRAVÉS DA TROCA E ISOLAMENTO DO TELHADO DO SALÃO SOCIAL"/>
        <s v="1712 - E2207 - CUSTEIO DO PROJETO SAMPA 3X3 - ASSOCIAÇÃO NACIONAL DE BASQUETE 3X3"/>
        <s v="1713 - E2209 - CUSTEIO DE PROJETO PARA O DESENVOLVIMENTO DO FUTEBOL AMERICANO NO MUNICÍPIO DE SÃO PAULO"/>
        <s v="1714 - E3913 - CONSTRUÇÃO CENTRO ESPORTIVO EM CIDADE ADEMAR"/>
        <s v="1715 - E892 - CONTRATAÇÃO DE ESTRUTURA PARA EVENTOS CULTURAIS E ESPORTIVOS NA CIDADE DE SÃO PAULO"/>
        <s v="1716 - E896 - REALIZAÇÃO DE PROJETO ESPORTIVO NA CIDADE DE SÃO PAULO"/>
        <s v="1717 - E897 - REFORMA E READEQUAÇÃO DO CDC PAULINO ALVES NO BAIRRO DE ITAQUERA"/>
        <s v="1718 - E3636 - CIRCUITO SAMPA SKATE 2019"/>
        <s v="1734 - E1293 - REFORMA DOS VESTIÁRIOS DO CDC BOTA FOGÃO NO BAIRRO VILA BELA - VILA PRUDENTE"/>
        <s v="1751 - E251 - IMPLANTAÇÃO DE GINÁSIO ESPORTIVO DO CAMPO LIMPO"/>
        <s v="1896 - AMPLIAÇÃO, REFORMA E REQUALIFICAÇÃO DE CLUBE DA COMUNIDADE (CDC)"/>
        <s v="1897 - READEQUAÇÃO DO CAMPO COM INSTALAÇÃO DE GRAMA SINTÉTICA, DRENAGEM, REFORÇO NA ILUMINAÇÃO E REFORMA DO ALAMBRADO DO CDC FRANCISCO TEODORO MENDES - RUA ÁLVARO FRAGOSO, 590 - IPIRANGA"/>
        <s v="2109 - E47 - MANUTENÇÃO DO CLUBE DA COMUNIDADE PEDRO JOSÉ NUNES"/>
        <s v="2110 - E2228 - RECURSOS PARA SECRETARIA MUNICIPAL DE ESPORTES E LAZER"/>
        <s v="2111 - E2908 - EXECUÇÃO DE SERVIÇOS GERAIS DE MANUTENÇÃO NO CDC ESTRELA MARINHA E FLOR DE MAIO, RUA TRÊS PEDRAS, 835 - VILA CALIFÓRNIA"/>
        <s v="2113 - E1665 - AMPLIAR A CAPACIDADE DE ATENDIMENTO SÓCIO-EDUCACIONAL ATRAVÉS DE PROJETOS ESPORTIVOS DESTINADOS A CRIANÇAS, ADOLESCENTES E JOVENS DA UNIBES"/>
        <s v="2114 - E1675 - REALIZAÇÃO DA CAMINHADA AGITA SAMPA - AGITA MUNDO COM CONTRATAÇÃO DE SERVIÇOS, CONFECÇÃO DE CAMISETAS, TRANSPORTES E CARRO DE SOM"/>
        <s v="2115 - E2208 - CUSTEIO E MANUTENÇÃO DO PROJETO SOCIAL ONG CECIDIAAIDELCIO"/>
        <s v="2896 - MANUTENÇÃO E OPERAÇÃO DE CLUBE DA COMUNIDADE (CDC)"/>
        <s v="2897 - REALIZAÇÃO DE EVENTOS DE ESPORTE, LAZER E RECREAÇÃO"/>
        <s v="3512 - AMPLIAÇÃO, REFORMA E REQUALIFICAÇÃO DE EQUIPAMENTOS ESPORTIVOS"/>
        <s v="4502 - MANUTENÇÃO E OPERAÇÃO DE EQUIPAMENTOS ESPORTIVOS"/>
        <s v="4503 - INCENTIVO À PRÁTICA DE ESPORTES"/>
        <s v="4513 - FOMENTO AO ESPORTE"/>
        <s v="1109 - AMPLIAÇÃO, REFORMA E REQUALIFICAÇÃO DO AUTÓDROMO DE INTERLAGOS"/>
        <m/>
        <s v="Código Sub Função"/>
        <s v="812"/>
        <s v="813"/>
      </sharedItems>
    </cacheField>
    <cacheField name="Iniciativa" numFmtId="0">
      <sharedItems containsBlank="1" count="3">
        <s v="EXECUTIVO"/>
        <s v="EMENDA"/>
        <m/>
      </sharedItems>
    </cacheField>
    <cacheField name="Órgão" numFmtId="0">
      <sharedItems containsBlank="1" containsMixedTypes="1" containsNumber="1" minValue="59850318.490000002" maxValue="340161849.27999997"/>
    </cacheField>
    <cacheField name="Tipo OCA " numFmtId="0">
      <sharedItems containsBlank="1" count="4">
        <s v="EXCLUIR"/>
        <s v="NEX"/>
        <s v="EX"/>
        <m/>
      </sharedItems>
    </cacheField>
    <cacheField name="Indice  OCA" numFmtId="0">
      <sharedItems containsString="0" containsBlank="1" containsNumber="1" minValue="0" maxValue="1"/>
    </cacheField>
    <cacheField name="Orçamento (LOA)" numFmtId="0">
      <sharedItems containsBlank="1" containsMixedTypes="1" containsNumber="1" minValue="0" maxValue="302944403"/>
    </cacheField>
    <cacheField name="Empenhado " numFmtId="0">
      <sharedItems containsBlank="1" containsMixedTypes="1" containsNumber="1" minValue="0" maxValue="261514168.78999996"/>
    </cacheField>
    <cacheField name="Liquidado " numFmtId="0">
      <sharedItems containsBlank="1" containsMixedTypes="1" containsNumber="1" minValue="0" maxValue="197279765.22"/>
    </cacheField>
    <cacheField name="Orçamento LOA_OCA (a) " numFmtId="0">
      <sharedItems containsString="0" containsBlank="1" containsNumber="1" minValue="0" maxValue="51471215.740000002"/>
    </cacheField>
    <cacheField name="Empenhado_OCA (b)" numFmtId="0">
      <sharedItems containsString="0" containsBlank="1" containsNumber="1" minValue="0" maxValue="43980025.308200002"/>
    </cacheField>
    <cacheField name="Liquidado_OCA (c)" numFmtId="0">
      <sharedItems containsString="0" containsBlank="1" containsNumber="1" minValue="0" maxValue="29874761.778000001"/>
    </cacheField>
    <cacheField name=" (c)/(a)" numFmtId="0">
      <sharedItems containsBlank="1" containsMixedTypes="1" containsNumber="1" minValue="0" maxValue="4397.606310000001"/>
    </cacheField>
    <cacheField name=" (b)/(a)" numFmtId="0">
      <sharedItems containsBlank="1" containsMixedTypes="1" containsNumber="1" minValue="0" maxValue="9602.807060000001"/>
    </cacheField>
    <cacheField name="Tipo OPI" numFmtId="0">
      <sharedItems containsBlank="1" count="3">
        <s v="EXCLUIR"/>
        <s v="NEX"/>
        <m/>
      </sharedItems>
    </cacheField>
    <cacheField name="Indice  OPI" numFmtId="0">
      <sharedItems containsString="0" containsBlank="1" containsNumber="1" minValue="0" maxValue="0.4"/>
    </cacheField>
    <cacheField name="Orçamento LOA_OPI (a) " numFmtId="0">
      <sharedItems containsString="0" containsBlank="1" containsNumber="1" minValue="0" maxValue="16848225.900000002"/>
    </cacheField>
    <cacheField name="Empenhado_OPI (b)" numFmtId="0">
      <sharedItems containsString="0" containsBlank="1" containsNumber="1" minValue="0" maxValue="12496818.542399997"/>
    </cacheField>
    <cacheField name="Liquidado_OPI (c)" numFmtId="0">
      <sharedItems containsString="0" containsBlank="1" containsNumber="1" minValue="0" maxValue="9772010.8047000002"/>
    </cacheField>
    <cacheField name=" (c)/(a)2" numFmtId="0">
      <sharedItems containsBlank="1" containsMixedTypes="1" containsNumber="1" minValue="0" maxValue="4397.6063100000001"/>
    </cacheField>
    <cacheField name=" (b)/(a)2" numFmtId="0">
      <sharedItems containsBlank="1" containsMixedTypes="1" containsNumber="1" minValue="0" maxValue="9602.80706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1003472224" createdVersion="4" refreshedVersion="4" minRefreshableVersion="3" recordCount="422" xr:uid="{00000000-000A-0000-FFFF-FFFF12000000}">
  <cacheSource type="worksheet">
    <worksheetSource ref="A1:Y423" sheet="13_BD" r:id="rId2"/>
  </cacheSource>
  <cacheFields count="25">
    <cacheField name="Eixo" numFmtId="0">
      <sharedItems containsBlank="1"/>
    </cacheField>
    <cacheField name="ODS" numFmtId="0">
      <sharedItems containsString="0" containsBlank="1" containsNumber="1" containsInteger="1" minValue="4" maxValue="4"/>
    </cacheField>
    <cacheField name="Função" numFmtId="0">
      <sharedItems/>
    </cacheField>
    <cacheField name="Subfunção " numFmtId="0">
      <sharedItems containsBlank="1"/>
    </cacheField>
    <cacheField name="Programa" numFmtId="0">
      <sharedItems containsBlank="1"/>
    </cacheField>
    <cacheField name="Ação" numFmtId="0">
      <sharedItems containsBlank="1" count="168">
        <s v="1232 - E2210 - CUSTEIO E DESENVOLVIMENTO DO PROJETO OFICINA DE EDUCAÇÃO MUSICAL &quot;MADÁ - A COLECIONADORA DE SONS&quot;"/>
        <s v="1236 - E2217 - CUSTEIO DE PROJETO SOCIOCULTURAL DE DESENVOLVIMENTO E APRENDIZADO DA MUSICA CLÁSSICA - ASSOCIAÇÃO MUSICAL JAHN SORHEIN"/>
        <s v="2082 - E3707 - PROJETO SOCIOCULTURAL PARA A ONG QUE ATENDE CRIANÇA E JOVENS NO MORRO DA MACUMBA &quot;REVIVER&quot;, PORTADORES DO CNPJ: 07899679/0001-41 R:JOÃO SCATAMACCHIA,696-VILA CAMPO GRANDE SÃO PAULO"/>
        <s v="6371 - ESCOLA MUNICIPAL DE EDUCAÇÃO ARTÍSTICA -EMIA"/>
        <s v="6374 - PROGRAMA PIÁ"/>
        <s v="2100 - ADMINISTRAÇÃO DA UNIDADE"/>
        <s v="6439 - AÇÕES DE DIFUSÃO CULTURAL DO THEATRO MUNICIPAL - ADMINISTRATIVOS"/>
        <s v="1220 - DESENVOLVIMENTO DE SISTEMAS DE INFORMAÇÃO E COMUNICAÇÃO"/>
        <s v="2171 - MANUTENÇÃO E OPERAÇÃO DE SISTEMAS DE INFORMAÇÃO E COMUNICAÇÃO"/>
        <s v="2818 - AQUISIÇÃO DE MATERIAIS, EQUIPAMENTOS E SERVIÇOS DE INFORMAÇÃO E COMUNICAÇÃO"/>
        <s v="1247 - E3861 - RESTAURAÇÃO DA CASA DO JUZA, TOMBADA PELO PATRIMÔNIO HISTÓRICO"/>
        <s v="1248 - E3862 - RESTAURAÇÃO DO COMPLEXO EVANGELISTA DE SOUZA (ESTAÇÃO FERROVIÁRIA E VILA) - PARELHEIROS"/>
        <s v="5957 - PRESERVAÇÃO DO PATRIMÔNIO HISTÓRICO, ARTÍSTICO, CULTURAL E ARQUEOLÓGICO"/>
        <s v="6360 - MANUTENÇÃO E OPERAÇÃO DE EQUIPAMENTOS DO PATRIMÔNIO HISTÓRICO"/>
        <s v="6361 - POLÍTICAS DE VALORIZAÇÃO DO PATRIMÔNIO HISTÓRICO"/>
        <s v="6362 - PROGRAMAÇÃO DE ATIVIDADES CULTURAIS DO PATRIMÔNIO HISTÓRICO"/>
        <s v="1065 - CASA DE CULTURA"/>
        <s v="1190 - E2792 - PROJETO DE FORMAÇÃO DE 200 PESSOAS TRAJETÓRIAS DO AFRICANO NO ESPAÇO GEOGRÁFICO BRASILEIRO - CULTURA AFRICANA E AFRO-BRASILEIRO"/>
        <s v="1244 - E1396 - PROJETO 22+100"/>
        <s v="1254 - E1545 - EVENTO DA JUVENTUDE HALLELUYA"/>
        <s v="1264 - E3628 - ATIVIDADES ARTÍSTICAS REALIZADAS PELO GRUPO NAC"/>
        <s v="1269 - E121 - EXECUÇÃO DE PROJETO &quot;O PALCO - UMA EXPERIÊNCIA PARA A JUVENTUDE&quot;"/>
        <s v="1324 - IMPLANTAÇÃO DO FUNDO MUNICIPAL DE CULTURA"/>
        <s v="1526 - E2186 - CRIAÇÃO DO BUSTO TIÃO CARREIRO E PARDINHO NA PRAÇA JULIO MESQUITA, 90 - CENTRO"/>
        <s v="1752 - E255 - EXPOSIÇÃO DE ARTE &quot;DOM EVARISTO ARNS, 95 ANOS&quot;"/>
        <s v="2012 - CONTRATAÇÃO DE PESSOA FÍSICA PARA FUNÇÃO DE OFICINEIRO"/>
        <s v="2017 - FOMENTO À CULTURA NA SUBPREFEITURA PARELHEIROS"/>
        <s v="2083 - E3708 - PROJETO SOCIOCULTURAL PARA A ONG INTERFERÊNCIA, CUJO CNPJ: 11.171.971/0001-10, LOCALIZADO NA R. JOSÉ DE BRITO, 91 - JARDIM LILAH, SÃO PAULO - SP, 05885-310"/>
        <s v="2105 - E52 - EVENTOS DA UESP - UNIÃO DAS ESCOLAS DE SAMBA PAULISTANAS"/>
        <s v="3402 - CONSTRUÇÃO DE CASAS DE CULTURA"/>
        <s v="4403 - MANUTENÇÃO E OPERAÇÃO DE CASAS DE CULTURA"/>
        <s v="5958 - AUMENTO DE CAPITAL DA SP CINE"/>
        <s v="6363 - PLANO MUNICIPAL DE CULTURA"/>
        <s v="6364 - PROGRAMA JOVEM MONITOR CULTURAL"/>
        <s v="6365 - PROMOÇÃO DE AÇÃO CULTURAL DESCENTRALIZADA"/>
        <s v="6366 - PROGRAMA DE DESENVOLVIMENTO DA ECONOMIA DA CULTURA"/>
        <s v="6367 - PROGRAMA DE PROMOÇÃO DA IMAGEM DE SÃO PAULO NO EXTERIOR"/>
        <s v="6368 - PROGRAMA DE FOMENTO A PROJETOS DA SOCIEDADE CIVIL"/>
        <s v="6369 - POLÍTICAS DE PROMOÇÃO CULTURAL - FOMENTOS E CIDADANIA"/>
        <s v="6370 - POLÍTICAS DE PROMOÇÃO CULTURAL NOS CENTROS CULTURAIS"/>
        <s v="6376 - TERRITÓRIO HIP HOP (VOCACIONAL HIP HOP)"/>
        <s v="1428 - EVENTO DA JUVENTUDE DNJ - SUMMER BEATS"/>
        <s v="2042 - E58 - EVENTOS SPTURIS"/>
        <s v="1177 - E3642 - REALIZAÇÃO DA 43º MOSTRA INTERNACIONAL DE CINEMA"/>
        <s v="1178 - E3643 - MEMÓRIA HECTOR BABENCO - RESTAURO E DIGITALIZAÇÃO DA OBRA CINEMATOGRAFIA DO CINEASTA"/>
        <s v="1179 - E3646 - REALIZAÇÃO DO FESTIVAL IN EDIT - FESTIVAL DE DOCUMENTÁRIOS MUSICAIS PELO MATILHA CULTURAL"/>
        <s v="1180 - E3651 - REFORMA DO ELEVADOR DA BIBLIOTECA MUNICIPAL MARIO SCHEMBERG - RUA CATÃO, 611 - VILA ROMANA - SÃO PAULO"/>
        <s v="1181 - E3652 - REALIZAÇÃO DE ATIVIDADES SÓCIO CULTURAIS."/>
        <s v="1182 - E3658 - PROGRAMA PEDAGOGIA HIP HOP"/>
        <s v="1186 - E1889 - DESENVOLVIMENTO DE PROJETOS CULTURAIS"/>
        <s v="1188 - E2227 - RECURSOS PARA SECRETARIA MUNICIPAL DE CULTURA"/>
        <s v="1192 - E2794 - BIBLIOTECA THALES CASTANHO DE ANDRADE - REFORMA COM PINTURA - RUA DR. ARTHUR FARJADO, 447 - FREGUESIA DO Ó"/>
        <s v="1195 - E2803 - EVENTOS NA CIDADE CONTRATAÇÃO DE ARTISTAS E PROJETOS CULTURAIS"/>
        <s v="1196 - E247 - PROMOÇÃO DA CULTURA E DA CIDADANIA"/>
        <s v="1197 - E2155 - REALIZAÇÃO DO EVENTO &quot;30 ANOS SEM RAUL SEIXAS&quot; NO DIA 21 DE SETEMBRO DE 2018 - AUTÓDROMO DE INTERLAGOS"/>
        <s v="1198 - E2184 - PUBLICAÇÃO DO LIVRO BOCADA FORTE - 20 ANOS"/>
        <s v="1199 - E2185 - REALIZAÇÃO DO EVENTO EXPRESSÕES SONORAS DA ZONA SUL"/>
        <s v="1200 - E2187 - REALIZAÇÃO DO PROJETO VIOLAS EM CANTORIAS - DIÁLOGOS MUSICAIS"/>
        <s v="1201 - E940 - REALIZAÇÃO DO PROJETO &quot;O CIRCO CHEGOU&quot;, A SER REALIZADO PELA ASSOCIAÇÃO RAZO DA CATARINA - CNPJ 08.354.028/0001-39"/>
        <s v="1202 - E944 - EVENTOS DA CIDADE DE SÃO PAULO"/>
        <s v="1203 - E723 - REALIZAÇÃO DO PORTUGAL FEST"/>
        <s v="1204 - E728 - REALIZAÇÃO DO EVENTO &quot;BROOKLIN FEST&quot;"/>
        <s v="1212 - E1595 - CONTRATAÇÕES ARTÍSTICAS PARA REALIZAÇÃO DA 18ª FESTA DE NOSSA SENHORA APARECIDA, AS MARGENS DA REPRESA BILLINGS, LEI 15.241/2010 E DO 2º FESTIVAL DE VIOLEIROS DO CANGAÍBA, NO TEATRO FLÁVIO IMPÉRIO"/>
        <s v="1215 - E1635 - CONTRATAÇÃO ARTÍSTICA PARA REALIZAÇÃO DOS EVENTOS: MAIFEST 2019, FESTA ALEMÃ E XXV BROOKLINFEST 2019, DIVERSÃO &amp; CULTURA ALEMÃ - O EVENTO MULTICULTURAL DE SÃO PAULO, LEI 14.485/2007"/>
        <s v="1217 - E1657 - CONTRATAÇÕES ARTÍSTICAS PARA REALIZAÇÃO DE EVENTOS 15º SANTO ANTÔNIO DA CHÁCARA, UMA FESTA PARA TODAS AS NAÇÕES LEI 15.109/2010, 7ª FEIRA CULTURAL DO JABAQUARA, FEIRA DE ARTES E GASTRONOMIA."/>
        <s v="1222 - E1674 - CONTRATAÇÕES ARTÍSTICAS PARA REALIZAÇÃO DE EVENTOS: 26ª FESTA DAS NAÇÕES NO CANGAÍBA, LEI 15.927/2013, E FESTA JUNINA NO CANGAÍBA, LEI 16.038/2014"/>
        <s v="1234 - E2211 - CUSTEIO DE PROJETO CULTURAL - TRIBUTO AO SAMBA PAULISTANO"/>
        <s v="1235 - E2213 - CUSTEIO DE PROJETO SOCIOCULTURAL &quot;AMOR SEM IGUAL&quot; - INSTITUTO EKBALLOIN"/>
        <s v="1242 - E1342 - REALIZAÇÃO DO FESTIVAL DE PINHEIROS"/>
        <s v="1243 - E1393 - FESTIVAL DE GRAFITTI - BECO DO BATMAN"/>
        <s v="1246 - E3760 - CASA DE CULTURA EM CIDADE ADEMAR - CONSTRUÇÃO E IMPLANTAÇÃO NA RUA DURVAL PINTO FERREIRA, 820 - JARDIM ITACOLOMI"/>
        <s v="1251 - E894 - REALIZAÇÃO DE EVENTOS CULTURAIS NA CIDADE DE SÃO PAULO"/>
        <s v="1252 - E895 - REALIZAÇÃO DE EVENTO GOSPEL NO BAIRRO DE PIRITUBA NA CIDADE DE SÃO PAULO"/>
        <s v="1253 - E1542 - PROJETO DE MÚSICA DO GRÊMIO RECREATIVO CULTURAL E BENEFICENTE DA ESCOLA DE SAMBA &quot;EM CIMA DA HORA PAULISTANA&quot;"/>
        <s v="1255 - E1563 - PROGRAMAÇÃO CULTURAL"/>
        <s v="1258 - E3598 - REALIZAÇÃO DE ATIVIDADES PELO BLOCO ILU OBA DE MIN"/>
        <s v="1259 - E3617 - EVENTO EM HOMENAGEM AO RAUL SEIXAS"/>
        <s v="1260 - E3621 - REALIZAÇÃO DO EVENTO EM COMEMORAÇÃO AO DIA DA MUSICA ELETRONICA"/>
        <s v="1261 - E3622 - EVENTO COM A POPULAÇÃO EM SITUAÇÃO DE RUA"/>
        <s v="1262 - E3624 - EVENTO - 7º EDIÇÃO ENCONTRO CULTURAL CATIMBÓ LAPEANO"/>
        <s v="1263 - E3626 - PROJETO SOCIAL NA REGIÃO DA BELA VISTA"/>
        <s v="1265 - E3634 - INTERVENÇÕES ARTÍSTICAS NA REGIÃO DA LAPA"/>
        <s v="1266 - E3637 - DIA MUNICIPAL DO ROCK"/>
        <s v="1267 - E6285 - EVENTOS DIVERSOS A SEREM REALIZADOS PELA SECRETARIA MUNICIPAL DA CULTURA"/>
        <s v="1268 - E112 - SUBVENÇÃO E CONTRIBUIÇÕES A ENTIDADES CULTURAIS"/>
        <s v="1270 - E1281 - FORMAÇÃO DE ESPECTADORES - TEATRO INDEPENDENTE COMUNNE"/>
        <s v="1271 - E1282 - PROJETO CULTURA DO LIXO"/>
        <s v="1317 - E3619 - PROJETO GRAFITE - AÇÕES CULTURAIS NA REGIÃO DA LAPA"/>
        <s v="1318 - E3625 - INTERVENÇÕES ARTÍSTICAS E CULTURAIS"/>
        <s v="1376 - E926 - CONTRATAÇÃO DE ARTISTAS E ESTRUTURA PARA A REALIZAÇÃO DA FESTA DE XIQUE XIQUE EM SÃO MIGUEL PAULISTA NA CIDADE DE SÃO PAULO - SUBPREFEITURA SÃO MIGUEL PAULISTA"/>
        <s v="1409 - EVENTOS CULTURAIS NO MUNICÍPIO DE SÃO PAULO"/>
        <s v="1544 - E2896 - COMEMORAÇÃO DO ANIVERSÁRIO DE CIDADE TIRADENTES COM A REALIZAÇÃO DE EVENTOS ESPORTIVOS, CULTURAIS E DESFILE CÍVICO NO DIA 21 DE ABRIL DE 2019, NO ÂMBITO DA SUBPREFEITURA DE CIDADE TIRADENTES"/>
        <s v="1545 - E2897 - REALIZAÇÃO DE EVENTO CULTURAL COMEMORATIVO NO SETOR INÁCIO MONTEIRO, NO ÂMBITO DA SUBPREFEITURA DE CIDADE TIRADENTES"/>
        <s v="1563 - E1659 - REALIZAÇÃO DO EVENTO NOITE ODARA - HOMENAGENS DA FESTA POPULAR DE NOSSA SENHORA DO ROSÁRIO DA PENHA DE FRANÇA E SÃO BENEDITO DOS HOMENS PRETOS, LEI 14.382/2007"/>
        <s v="1613 - E3825 - IMPLANTAÇÃO DO MUSEU DE CRATERA DE COLÔNIA (PAR)"/>
        <s v="1614 - E3845 - CENTRO CULTURAL CIDADE ADEMAR - CONSTRUÇÃO E IMPLANTAÇÃO"/>
        <s v="1623 - E3856 - CASA DE CULTURA DE PARELHEIROS - RECURSOS PARA MOBILIÁRIO E EQUIPAMENTOS"/>
        <s v="1742 - E1411 - IMPLANTAÇÃO DE CASA DE CULTURA NO DISTRITO ANHANGUERA"/>
        <s v="2002 - PROGRAMA MUNICIPAL DE FOMENTO E DIFUSÃO DO FORRÓ PÉ DE SERRA"/>
        <s v="2004 - FOMENTO À MODA DE VIOLA CAIPIRA"/>
        <s v="2005 - DIA MUNICIPAL DO ROCK"/>
        <s v="2006 - SP INDÍGENA"/>
        <s v="2007 - PROGRAMAÇÃO DE ATIVIDADES E EVENTOS DA CULTURA REGGAE"/>
        <s v="2025 - MANUTENÇÃO E OPERAÇÃO DA BIBLIOTECA MARIO DE ANDRADE"/>
        <s v="2026 - PROGRAMAÇÃO ATIVIDADES CULTURAIS BIBLIOTECA MARIO DE ANDRADE"/>
        <s v="2034 - CRIAÇÃO DA CASA DA CAPOEIRA"/>
        <s v="2084 - E3709 - PROJETO SOCIOCULTURAL PARA A CIA CUPUAÇU"/>
        <s v="2085 - E3710 - PROJETO SOCIOCULTURAL PARA A ONG GUMBOOT - DANÇE"/>
        <s v="2087 - E736 - AÇÕES VOLTADAS PARA PROJETOS CULTURAIS"/>
        <s v="2088 - E2189 - REALIZAÇÃO DA 8ª MOSTRA ECOFALANTE DE CINEMA AMBIENTAL"/>
        <s v="2089 - E720 - REALIZAÇÃO DA 43ª MOSTRA INTERNACIONAL DE CINEMA EM SÃO PAULO"/>
        <s v="2090 - E1739 - APOIO A EVENTOS CULTURAIS DO MUNICÍPIO DE SÃO PAULO"/>
        <s v="2094 - E3645 - FOMENTO À CULTURA"/>
        <s v="2095 - E3648 - ATIVIDADE DE CULTURA E LAZER PARA A REGIÃO DA LAPA"/>
        <s v="2097 - E1892 - ATIVIDADES CULTURAIS NA REGIÃO DE PIRITUBA/JARAGUÁ"/>
        <s v="2117 - E697 - PROMOÇÃO DE CAMPANHAS E EVENTOS A SEREM REALIZADOS PELA SECRETARIA MUNICIPAL DE CULTURA"/>
        <s v="2120 - E260 - LEI DE INCENTIVO ÀS COMUNIDADES DE SAMBA"/>
        <s v="3401 - IMPLANTAÇÃO DE PONTOS E PONTÕES DE CULTURA - CULTURA VIVA"/>
        <s v="3403 - AMPLIAÇÃO, REFORMA E REQUALIFICAÇÃO DE CASAS DE CULTURA"/>
        <s v="4311 - EXECUÇÃO DO PROGRAMA PARA A VALORIZAÇÃO DE INICIATIVAS CULTURAIS"/>
        <s v="5508 - CONSTRUÇÃO DE EQUIPAMENTOS CULTURAIS AIU VILA ANDRADE"/>
        <s v="5519 - CONSTRUÇÃO DE EQUIPAMENTOS CULTURAIS AIU JURUBATUBA"/>
        <s v="5531 - CONSTRUÇÃO DE  EQUIPAMENTOS CULTURAIS AIU INTERLAGOS"/>
        <s v="5959 - CONSTRUÇÃO DE EQUIPAMENTOS CULTURAIS"/>
        <s v="5960 - AMPLIAÇÃO, REFORMA E REQUALIFICAÇÃO DE EQUIPAMENTOS CULTURAIS"/>
        <s v="6353 - POLÍTICAS DE PROMOÇÃO CULTURAL"/>
        <s v="6354 - PROGRAMAÇÃO DE ATIVIDADES CULTURAIS"/>
        <s v="6355 - MANUTENÇÃO E OPERAÇÃO DE BIBLIOTECAS PÚBLICAS"/>
        <s v="6356 - PROGRAMAÇÃO DE ATIVIDADES CULTURAIS NAS BIBLIOTECAS PÚBLICAS"/>
        <s v="6357 - POLÍTICAS DE PROMOÇÃO CULTURAL NAS BIBLIOTECAS PÚBLICAS"/>
        <s v="6358 - SUBVENÇÃO E CONTRIBUIÇÕES A ENTIDADES CULTURAIS"/>
        <s v="6359 - FOMENTO ÀS LINGUAGENS ARTÍSTICAS"/>
        <s v="6372 - OFICINA NOS EQUIPAMENTOS CULTURAIS"/>
        <s v="6373 - PROGRAMA ALDEIAS"/>
        <s v="6375 - PROGRAMA VOCACIONAL"/>
        <s v="6377 - PROGRAMA DE GESTÃO CULTURAL COMUNITÁRIA DE ESPAÇOS"/>
        <s v="6378 - CENTRO DE MEMÓRIA DO CIRCO"/>
        <s v="6379 - CENTRO DE REFERÊNCIA DA DANÇA"/>
        <s v="6380 - EDITAL REDES E RUAS"/>
        <s v="6381 - LEI DE FOMENTO AO TEATRO"/>
        <s v="6382 - LEI DE FOMENTO À DANÇA"/>
        <s v="6383 - FOMENTO AO CIRCO/ EDITAL XAMEGO"/>
        <s v="6385 - PRÊMIO ZÉ RENATO"/>
        <s v="6386 - FOMENTO À MÚSICA"/>
        <s v="6387 - FOMENTO À CULTURA DA PERIFERIA DE SÃO PAULO"/>
        <s v="6388 - RÁDIOS COMUNITÁRIAS - LEI Nº 16.572/2016"/>
        <s v="6390 - PROGRAMA MUNICIPAL DE APOIO A PROJETOS CULTURAIS (PRO-MAC)"/>
        <s v="6434 - AÇÕES DE FORMAÇÃO DAS ESCOLAS DE MÚSICA E DANÇA DO THEATRO MUNICIPAL E DA PRAÇA DAS ARTES"/>
        <s v="6438 - AÇÕES DE DIFUSÃO CULTURAL DO THEATRO MUNICIPAL - PROGRAMAÇÃO ARTÍSTICA"/>
        <s v="6490 - AÇÕES DE DIFUSÃO CULTURAL DO THEATRO MUNICIPAL - GRUPOS ARTÍSTICOS, TÉCNICOS E ADMINISTRATIVOS"/>
        <s v="6491 - AÇÕES DE DIFUSÃO CULTURAL DO THEATRO MUNICIPAL - PATRIMÔNIO"/>
        <s v="6702 - POLÍTICAS DE AUDIOVISUAL"/>
        <s v="6861 - REALIZAÇÃO DE PROJETOS CULTURAIS COM INCENTIVOS FISCAIS"/>
        <s v="6960 - MANUTENÇÃO E OPERAÇÃO DE EQUIPAMENTOS CULTURAIS"/>
        <s v="1140 - E3615 - CONTRATAÇÃO DE SERVIÇOS E EQUIPAMENTOS PARA REALIZAÇÃO DE EVENTOS"/>
        <s v="1150 - E1338 - REALIZAÇÃO DA COMEMORAÇÃO À PAIXÃO DE CRISTO NO BAIRRO DO SOL NASCENTE"/>
        <s v="1176 - E1296 - REALIZAÇÃO DA 3ª TEMPORADA DO HACK IN SAMPA"/>
        <s v="1272 - E1284 - FESTIVAL SATYRIANAS"/>
        <s v="1427 - FESTA DAS NAÇÕES DO JD. NORONHA"/>
        <s v="1865 - EVENTO FEIRA VOCACIONAL - SANTO AMARO"/>
        <s v="2010 - MOSTRA ECOFALANTE DE CINEMA AMBIENTAL"/>
        <s v="2049 - E2835 - EVENTOS DA CIDADE DE SÃO PAULO"/>
        <s v="2054 - E2190 - REALIZAÇÃO DE EVENTOS NA CIDADE DE SÃO PAULO"/>
        <s v="2066 - E1341 - REALIZAÇÃO DE EVENTOS NA CIDADE DE SÃO PAULO"/>
        <s v="2068 - E3814 - REALIZAÇÃO DOS EVENTOS"/>
        <s v="2116 - E696 - PROMOÇÃO DE CAMPANHAS E EVENTOS DE INTERESSE DO MUNICÍPIO"/>
        <s v="2118 - PROMOÇÃO DE CAMPANHAS E EVENTOS DE INTERESSE DO MUNICÍPIO"/>
        <m/>
      </sharedItems>
    </cacheField>
    <cacheField name="Iniciativa" numFmtId="0">
      <sharedItems containsBlank="1" count="3">
        <s v="EMENDA"/>
        <s v="EXECUTIVO"/>
        <m/>
      </sharedItems>
    </cacheField>
    <cacheField name="Órgão" numFmtId="0">
      <sharedItems containsBlank="1"/>
    </cacheField>
    <cacheField name="Tipo OCA " numFmtId="0">
      <sharedItems containsBlank="1" count="4">
        <s v="EX"/>
        <s v="EXCLUIR"/>
        <s v="NEX"/>
        <m/>
      </sharedItems>
    </cacheField>
    <cacheField name="Indice  OCA" numFmtId="0">
      <sharedItems containsString="0" containsBlank="1" containsNumber="1" minValue="0" maxValue="1"/>
    </cacheField>
    <cacheField name="Orçamento (LOA)" numFmtId="164">
      <sharedItems containsSemiMixedTypes="0" containsString="0" containsNumber="1" containsInteger="1" minValue="0" maxValue="683927703"/>
    </cacheField>
    <cacheField name="Empenhado " numFmtId="164">
      <sharedItems containsSemiMixedTypes="0" containsString="0" containsNumber="1" minValue="0" maxValue="746909197.51999998"/>
    </cacheField>
    <cacheField name="Liquidado " numFmtId="164">
      <sharedItems containsSemiMixedTypes="0" containsString="0" containsNumber="1" minValue="0" maxValue="668467057.33999991"/>
    </cacheField>
    <cacheField name="Orçamento LOA_OCA (a) " numFmtId="164">
      <sharedItems containsSemiMixedTypes="0" containsString="0" containsNumber="1" minValue="0" maxValue="128559912.46000001"/>
    </cacheField>
    <cacheField name="Empenhado_OCA (b)" numFmtId="164">
      <sharedItems containsSemiMixedTypes="0" containsString="0" containsNumber="1" minValue="0" maxValue="146753644.98570001"/>
    </cacheField>
    <cacheField name="Liquidado_OCA (c)" numFmtId="164">
      <sharedItems containsSemiMixedTypes="0" containsString="0" containsNumber="1" minValue="0" maxValue="129935240.78529999"/>
    </cacheField>
    <cacheField name=" (c)/(a)" numFmtId="9">
      <sharedItems containsMixedTypes="1" containsNumber="1" minValue="0" maxValue="1000"/>
    </cacheField>
    <cacheField name=" (b)/(a)" numFmtId="9">
      <sharedItems containsMixedTypes="1" containsNumber="1" minValue="0" maxValue="1000"/>
    </cacheField>
    <cacheField name="Tipo OPI" numFmtId="0">
      <sharedItems containsBlank="1" count="3">
        <s v="NEX"/>
        <s v="EXCLUIR"/>
        <m/>
      </sharedItems>
    </cacheField>
    <cacheField name="Indice  OPI" numFmtId="0">
      <sharedItems containsString="0" containsBlank="1" containsNumber="1" minValue="0" maxValue="0.4"/>
    </cacheField>
    <cacheField name="Orçamento LOA_OPI (a) " numFmtId="164">
      <sharedItems containsSemiMixedTypes="0" containsString="0" containsNumber="1" minValue="0" maxValue="47642306.18"/>
    </cacheField>
    <cacheField name="Empenhado_OPI (b)" numFmtId="164">
      <sharedItems containsSemiMixedTypes="0" containsString="0" containsNumber="1" minValue="0" maxValue="55788670.010499999"/>
    </cacheField>
    <cacheField name="Liquidado_OPI (c)" numFmtId="164">
      <sharedItems containsSemiMixedTypes="0" containsString="0" containsNumber="1" minValue="0" maxValue="49240845.611000001"/>
    </cacheField>
    <cacheField name=" (c)/(a)2" numFmtId="9">
      <sharedItems containsMixedTypes="1" containsNumber="1" minValue="0" maxValue="1000"/>
    </cacheField>
    <cacheField name=" (b)/(a)2" numFmtId="9">
      <sharedItems containsMixedTypes="1" containsNumber="1" minValue="0" maxValue="1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drao" refreshedDate="44055.691005324072" createdVersion="4" refreshedVersion="4" minRefreshableVersion="3" recordCount="335" xr:uid="{00000000-000A-0000-FFFF-FFFF13000000}">
  <cacheSource type="worksheet">
    <worksheetSource ref="A1:Y336" sheet="08_BD" r:id="rId2"/>
  </cacheSource>
  <cacheFields count="25">
    <cacheField name="Eixo" numFmtId="0">
      <sharedItems/>
    </cacheField>
    <cacheField name="ODS" numFmtId="0">
      <sharedItems/>
    </cacheField>
    <cacheField name="Função" numFmtId="164">
      <sharedItems/>
    </cacheField>
    <cacheField name="Subfunção " numFmtId="164">
      <sharedItems/>
    </cacheField>
    <cacheField name="Programa" numFmtId="0">
      <sharedItems/>
    </cacheField>
    <cacheField name="Ação" numFmtId="164">
      <sharedItems containsBlank="1" count="74">
        <s v="1058 - CONSTRUÇÃO E IMPLANTAÇÃO DE EQUIPAMENTOS E SERVIÇOS DE PROTEÇÃO SOCIAL ESPECIAL PARA ATENDIMENTO A CRIANÇAS E ADOLESCENTES"/>
        <s v="1155 - E3759 - CRIAÇÃO E IMPLANTAÇÃO DE CASA ABRIGO PARA CRIANÇAS E ADOLESCENTES EM CIDADE ADEMAR"/>
        <s v="1288 - E2884 - RECURSOS PARA O INSTITUTO OLGA KOS DE INCLUSÃO CULTURAL - CNPJ: 08.745.680/0001-84 NA RUA HADDOCK LOBO 1307, CJ. 181, SÃO PAULO, SP, 01414-003"/>
        <s v="2028 - IMPLANTAÇÃO DO CCA NO JARDIM 7 DE SETEMBRO - CRAS GRAJAÚ"/>
        <s v="2029 - AMPLIAÇÃO DE SERVIÇOS SOCIOASSISTENCIAIS DE PROTEÇÃO BÁSICA E ESPECIAL"/>
        <s v="2033 - FORMAÇÃO CONTINUADA DOS CONSELHEIROS TUTELARES E DE DIREITOS DA CRIANÇA E AO ADOLESCENTE"/>
        <s v="2059 - MANUTENÇÃO E OPERAÇÃO DE EQUIPAMENTOS DE CONVIVÊNCIA E FORTALECIMENTO DE VÍNCULOS PARA CRIANÇAS E ADOLESCENTES"/>
        <s v="2179 - E2885 - RECURSO PARA O TUCCA - ASSOCIAÇÃO PARA CRIANÇAS E ADOLESCENTES COM CÂNCER CNPJ: 03.092.662/0001-27 NA AVENIDA NOVE DE JULHO, 4.275 - JARDIM PAULISTA"/>
        <s v="5866 - CONSTRUÇÃO E IMPLANTAÇÃO DE EQUIPAMENTOS DE CONVIVÊNCIA E FORTALECIMENTO DE VÍNCULOS PARA CRIANÇAS E ADOLESCENTES"/>
        <s v="6160 - AÇÕES PERMANENTES DE PROMOÇÃO DOS DIREITOS DA CRIANÇA E DO ADOLESCENTE"/>
        <s v="6169 - MANUTENÇÃO E OPERAÇÃO DE EQUIPAMENTOS PARA CRIANÇAS E ADOLESCENTES VÍTIMAS"/>
        <s v="6221 - MANUTENÇÃO E OPERAÇÃO DE EQUIPAMENTOS DE PROTEÇÃO SOCIAL ESPECIAL A CRIANÇAS, ADOLESCENTES E JOVENS EM RISCO SOCIAL"/>
        <s v="6226 - MANUTENÇÃO E OPERAÇÃO DE EQUIPAMENTOS DE PROTEÇÃO SOCIAL ESPECIAL A ADOLESCENTES EM MEDIDA SÓCIO-EDUCATIVAS"/>
        <s v="6244 - AÇÕES DE COMBATE E ERRADICAÇÃO DO TRABALHO INFANTIL"/>
        <s v="8418 - POLÍTICAS, PROGRAMAS E AÇÕES PARA CRIANÇA E ADOLESCENTE"/>
        <s v="2023 - FAMÍLIA ACOLHEDORA"/>
        <s v="3013 - PROJETOS DE ASSISTÊNCIA SOCIAL ORIUNDOS DE RECURSOS DE DESESTATIZAÇÕES E PARCERIAS"/>
        <s v="5871 - CONSTRUÇÃO E IMPLANTAÇÃO DE EQUIPAMENTOS PARA CRIANÇAS E ADOLESCENTES VÍTIMAS DE VIOLÊNCIA"/>
        <s v="5872 - CONSTRUÇÃO E IMPLANTAÇÃO DE EQUIPAMENTOS DE PROTEÇÃO SOCIAL ESPECIAL A ADOLESCENTES EM MEDIDA SÓCIO-EDUCATIVAS"/>
        <s v="2018 - REPÚBLICA PARA ADULTOS"/>
        <s v="2020 - SERVIÇOS DE APOIO, CONVÍVIO E INSERÇÃO PRODUTIVA"/>
        <s v="2021 - CENTRO DE ACOLHIDA"/>
        <s v="3398 - CONSTRUÇÃO E IMPLANTAÇÃO DE EQUIPAMENTOS DA ASSISTÊNCIA SOCIAL"/>
        <s v="3399 - AMPLIAÇÃO, REFORMA E REQUALIFICAÇÃO DE EQUIPAMENTOS DA ASSISTÊNCIA SOCIAL"/>
        <s v="5206 - AMPLIAÇÃO, REFORMA E REQUALIFICAÇÃO DE ESPAÇOS INTERGERACIONAIS DE CONVIVÊNCIA E FORTALECIMENTO DE VÍNCULOS"/>
        <s v="5867 - CONSTRUÇÃO E IMPLANTAÇÃO DE EQUIPAMENTOS DE PROTEÇÃO SOCIAL BÁSICA ÀS FAMÍLIAS"/>
        <s v="5869 - CONSTRUÇÃO E IMPLANTAÇÃO DE CENTRO DE REFERÊNCIA ESPECIALIZADO PARA PESSOAS EM SITUAÇÃO DE RUA (CENTRO POP)"/>
        <s v="5870 - CONSTRUÇÃO E IMPLANTAÇÃO DE EQUIPAMENTOS DE PROTEÇÃO JURÍDICO SOCIAL"/>
        <s v="5873 - AMPLIAÇÃO, REFORMA E REQUALIFICAÇÃO DE CENTRO DE REFERÊNCIA ESPECIALIZADO PARA PESSOAS EM SITUAÇÃO DE RUA (CENTRO POP)"/>
        <s v="5874 - AMPLIAÇÃO, REFORMA E REQUALIFICAÇÃO DE EQUIPAMENTOS DE PROTEÇÃO SOCIAL ESPECIAL À POPULAÇÃO EM SITUAÇÃO DE RUA"/>
        <s v="6164 - ATENDIMENTO EMERGENCIAL A PESSOAS VÍTIMAS DE SITUAÇÕES DE EMERGÊNCIA OU CALAMIDADE PÚBLICA"/>
        <s v="1050 - CONSTRUÇÃO E IMPLANTAÇÃO DE EQUIPAMENTOS PÚBLICOS VOLTADOS AO ATENDIMENTO DE MULHERES"/>
        <s v="1051 - AMPLIAÇÃO, REFORMA E REQUALIFICAÇÃO DE EQUIPAMENTOS PÚBLICOS"/>
        <s v="3002 - AMPLIAÇÃO, REFORMA E REQUALIFICAÇÃO DE PRÉDIOS ADMINISTRATIVOS"/>
        <s v="1220 - DESENVOLVIMENTO DE SISTEMAS DE INFORMAÇÃO E COMUNICAÇÃO"/>
        <s v="1901 - CONSTRUÇÃO E IMPLANTAÇÃO DE EQUIPAMENTOS DE CONVIVÊNCIA E FORTALECIMENTO DE VÍNCULOS PARA A PESSOA IDOSA"/>
        <s v="2902 - MANUTENÇÃO E OPERAÇÃO DE EQUIPAMENTOS DE CONVIVÊNCIA E FORTALECIMENTO DE VÍNCULOS PARA A PESSOA IDOSA"/>
        <s v="6154 - MANUTENÇÃO E OPERAÇÃO DE EQUIPAMENTOS DE PROTEÇÃO SOCIAL ESPECIAL À POPULAÇÃO IDOSA"/>
        <s v="1059 - AMPLIAÇÃO, REFORMA E REQUALIFICAÇÃO DE EQUIPAMENTOS E SERVIÇOS DE PROTEÇÃO SOCIAL ESPECIAL PARA ATENDIMENTO A CRIANÇAS E ADOLESCENTES"/>
        <s v="2100 - ADMINISTRAÇÃO DA UNIDADE"/>
        <s v="2803 - MANUTENÇÃO E OPERAÇÃO DOS CONSELHOS E ESPAÇOS PARTICIPATIVOS MUNICIPAIS"/>
        <s v="4306 - INSERÇÃO DAS FAMÍLIAS NO CADASTRO ÚNICO"/>
        <s v="4308 - MANUTENÇÃO E OPERAÇÃO DE EQUIPAMENTOS DE PROTEÇÃO SOCIAL ESPECIAL À POPULAÇÃO EM SITUAÇÃO DE RUA"/>
        <s v="4395 - MANUTENÇÃO E OPERAÇÃO DE CENTRO DE REFERÊNCIA DA ASSISTÊNCIA SOCIAL (CRAS)"/>
        <s v="4397 - MANUTENÇÃO E OPERAÇÃO DE CENTRO DE REFERÊNCIA ESPECIALIZADA DA ASSISTÊNCIA SOCIAL (CREAS)"/>
        <s v="4399 - MANUTENÇÃO E OPERAÇÃO DE EQUIPAMENTOS DA ASSISTÊNCIA SOCIAL"/>
        <s v="6151 - AÇÕES DE PRONTO ATENDIMENTO SOCIOASSISTENCIAL"/>
        <s v="6212 - EDUCAÇÃO PERMANENTE DOS TRABALHADORES DO SUAS"/>
        <s v="2171 - MANUTENÇÃO E OPERAÇÃO DE SISTEMAS DE INFORMAÇÃO E COMUNICAÇÃO"/>
        <s v="2818 - AQUISIÇÃO DE MATERIAIS, EQUIPAMENTOS E SERVIÇOS DE INFORMAÇÃO E COMUNICAÇÃO"/>
        <s v="1277 - E2883 - RECURSO PARA O CENTRO AÇÃO SOCIAL ESPAÇO LIVRE - CNPJ: 53.283.040/0001-54 NA RUA ARUMARANA, 26, JARDIM ELIANE, SÃO PAULO - SP"/>
        <s v="3390 - CONSTRUÇÃO E IMPLANTAÇÃO DE EQUIPAMENTOS DE PROTEÇÃO SOCIAL A PESSOAS COM DEFICIÊNCIA"/>
        <s v="6152 - MANUTENÇÃO E OPERAÇÃO DE EQUIPAMENTOS DE PROTEÇÃO SOCIAL ESPECIAL À PESSOA COM DEFICIÊNCIA"/>
        <s v="2024 - CEDESP CAPELA DO SOCORRO - CRIAÇÃO DE 1080 VAGAS"/>
        <s v="2027 - CEDESP PARELHEIROS - CRIAÇÃO DE 360 VAGAS"/>
        <s v="4309 - MANUTENÇÃO E OPERAÇÃO DE EQUIPAMENTOS DE PROTEÇÃO SOCIAL BÁSICA ÀS FAMÍLIAS"/>
        <s v="6168 - MANUTENÇÃO E OPERAÇÃO DE EQUIPAMENTOS PARA AÇÕES DE ORIENTAÇÃO AO MUNDO DO TRABALHO PARA ADOLESCENTES, JOVENS E ADULTOS"/>
        <s v="1278 - E2889 - RECURSO PARA A ASSISTÊNCIA E PROMOÇÃO SOCIAL NOSSO LAR CNPJ: 67.139.904/0001-07, NA RUA JALISCO, 12 - ÁGUA RASA, SÃO PAULO - SP"/>
        <s v="1284 - E107 - COMUDA - CONSELHO MUNICIPAL DE POLITICAS DE DROGAS E ÁLCOOL - RECURSOS PARA ESTUDOS E PESQUISAS"/>
        <s v="2019 - SERVIÇO ESPECIALIZADO DE ABORDAGEM SOCIAL - SEAS"/>
        <s v="2022 - CENTRO DE ACOLHIDA ESPECIAL"/>
        <s v=" 4308 - MANUTENÇÃO E OPERAÇÃO DE EQUIPAMENTOS DE PROTEÇÃO SOCIAL ESPECIAL À POPULAÇÃO EM SITUAÇÃO DE RUA "/>
        <s v="5205 - CONSTRUÇÃO E IMPLANTAÇÃO DE EQUIPAMENTOS INTERGERACIONAIS DE CONVIVÊNCIA E FORTALECIMENTO DE VÍNCULOS"/>
        <s v="5840 - CONSTRUÇÃO E IMPLANTAÇÃO DE EQUIPAMENTOS DE PROTEÇÃO SOCIAL ESPECIAL À POPULAÇÃO EM SITUAÇÃO DE RUA"/>
        <s v="5868 - CONSTRUÇÃO E IMPLANTAÇÃO DE EQUIPAMENTOS PARA AÇÕES DE ORIENTAÇÃO AO MUNDO DO TRABALHO PARA ADOLESCENTES, JOVENS E ADULTOS"/>
        <s v="6163 - AÇÕES DE VIGILÂNCIA SOCIOASSISTENCIAL"/>
        <s v="6167 - BENEFÍCIOS EVENTUAIS"/>
        <s v="6206 - MANUTENÇÃO E OPERAÇÃO DE EQUIPAMENTOS INTERGERACIONAIS DE CONVIVÊNCIA E FORTALECIMENTO DE VÍNCULOS"/>
        <s v="6240 - MANUTENÇÃO E OPERAÇÃO DE CENTRO DE REFERÊNCIA ESPECIALIZADO PARA PESSOAS EM SITUAÇÃO DE RUA (CENTRO POP)"/>
        <s v="6242 - MANUTENÇÃO E OPERAÇÃO DE EQUIPAMENTOS DE PROTEÇÃO JURÍDICO SOCIAL"/>
        <s v="8401 - REALIZAÇÃO DE CONFERÊNCIAS MUNICIPAIS TEMÁTICAS"/>
        <s v="6178 - MANUTENÇÃO E OPERAÇÃO DE EQUIPAMENTOS PÚBLICOS VOLTADOS AO ATENDIMENTO DE MULHERES"/>
        <s v="8402 - MANUTENÇÃO E OPERAÇÃO DE CENTROS DE REFERÊNCIA, PROTEÇÃO E DEFESA DE DIREITOS"/>
        <m u="1"/>
      </sharedItems>
    </cacheField>
    <cacheField name="Iniciativa" numFmtId="164">
      <sharedItems containsBlank="1" count="3">
        <s v="EXECUTIVO"/>
        <s v="EMENDAS"/>
        <m u="1"/>
      </sharedItems>
    </cacheField>
    <cacheField name="Órgão" numFmtId="164">
      <sharedItems/>
    </cacheField>
    <cacheField name="Tipo OCA " numFmtId="164">
      <sharedItems containsBlank="1" count="6">
        <s v="EX"/>
        <s v="EXCLUIR"/>
        <s v="EXCLUIR "/>
        <s v="NEX"/>
        <m u="1"/>
        <s v="VERIFICAR" u="1"/>
      </sharedItems>
    </cacheField>
    <cacheField name="Indice  OCA" numFmtId="0">
      <sharedItems containsSemiMixedTypes="0" containsString="0" containsNumber="1" minValue="0" maxValue="1" count="7">
        <n v="1"/>
        <n v="0"/>
        <n v="0.5"/>
        <n v="0.23"/>
        <n v="0.3"/>
        <n v="0.85"/>
        <n v="0.65"/>
      </sharedItems>
    </cacheField>
    <cacheField name="Orçamento (LOA)" numFmtId="164">
      <sharedItems containsSemiMixedTypes="0" containsString="0" containsNumber="1" containsInteger="1" minValue="0" maxValue="308668628"/>
    </cacheField>
    <cacheField name="Empenhado " numFmtId="164">
      <sharedItems containsSemiMixedTypes="0" containsString="0" containsNumber="1" minValue="0" maxValue="294296616.4799999"/>
    </cacheField>
    <cacheField name="Liquidado " numFmtId="164">
      <sharedItems containsSemiMixedTypes="0" containsString="0" containsNumber="1" minValue="0" maxValue="291559594.72000003"/>
    </cacheField>
    <cacheField name="Orçamento LOA_OCA (a) " numFmtId="164">
      <sharedItems containsSemiMixedTypes="0" containsString="0" containsNumber="1" minValue="0" maxValue="308668628"/>
    </cacheField>
    <cacheField name="Empenhado_OCA (b)" numFmtId="164">
      <sharedItems containsSemiMixedTypes="0" containsString="0" containsNumber="1" minValue="0" maxValue="294296616.4799999"/>
    </cacheField>
    <cacheField name="Liquidado_OCA (c)" numFmtId="164">
      <sharedItems containsSemiMixedTypes="0" containsString="0" containsNumber="1" minValue="0" maxValue="291559594.72000003"/>
    </cacheField>
    <cacheField name=" (c)/(a)" numFmtId="9">
      <sharedItems containsMixedTypes="1" containsNumber="1" minValue="0" maxValue="1634.8235000000002"/>
    </cacheField>
    <cacheField name=" (b)/(a)" numFmtId="9">
      <sharedItems containsMixedTypes="1" containsNumber="1" minValue="0" maxValue="1634.8235000000002"/>
    </cacheField>
    <cacheField name="Tipo OPI" numFmtId="0">
      <sharedItems containsMixedTypes="1" containsNumber="1" containsInteger="1" minValue="0" maxValue="0" count="5">
        <s v="NEX"/>
        <s v="EXCLUIR "/>
        <s v="EX"/>
        <s v="EXCLUIR"/>
        <n v="0" u="1"/>
      </sharedItems>
    </cacheField>
    <cacheField name="Indice  OPI" numFmtId="0">
      <sharedItems containsSemiMixedTypes="0" containsString="0" containsNumber="1" minValue="0" maxValue="1" count="7">
        <n v="0.4"/>
        <n v="0"/>
        <n v="1"/>
        <n v="0.2"/>
        <n v="0.09"/>
        <n v="0.12"/>
        <n v="0.25"/>
      </sharedItems>
    </cacheField>
    <cacheField name="Orçamento LOA_OPI (a) " numFmtId="164">
      <sharedItems containsSemiMixedTypes="0" containsString="0" containsNumber="1" minValue="0" maxValue="123467451.2"/>
    </cacheField>
    <cacheField name="Empenhado_OPI (b)" numFmtId="164">
      <sharedItems containsSemiMixedTypes="0" containsString="0" containsNumber="1" minValue="0" maxValue="117718646.59199996"/>
    </cacheField>
    <cacheField name="Liquidado_OPI (c)" numFmtId="164">
      <sharedItems containsSemiMixedTypes="0" containsString="0" containsNumber="1" minValue="0" maxValue="116623837.88800001"/>
    </cacheField>
    <cacheField name=" (c)/(a)2" numFmtId="9">
      <sharedItems containsMixedTypes="1" containsNumber="1" minValue="0" maxValue="1634.8235"/>
    </cacheField>
    <cacheField name=" (b)/(a)2" numFmtId="9">
      <sharedItems containsMixedTypes="1" containsNumber="1" minValue="0" maxValue="1634.82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0"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13530689"/>
    <n v="11789033.469999999"/>
    <n v="11789033.469999999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0"/>
    <n v="210018.69"/>
    <n v="210018.69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580000"/>
    <n v="366082.4"/>
    <n v="348074.1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756808"/>
    <n v="528408.35"/>
    <n v="476320.81999999995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190080"/>
    <n v="137751.63"/>
    <n v="120326.43000000001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25000"/>
    <n v="9009.3299999999981"/>
    <n v="9009.3299999999981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1611743"/>
    <n v="182831.11"/>
    <n v="132491.08000000002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276825"/>
    <n v="108029.71"/>
    <n v="67015.59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5000"/>
    <n v="473.9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182325"/>
    <n v="77830.689999999988"/>
    <n v="77830.69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6452745"/>
    <n v="4360847.67"/>
    <n v="3516155.41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1716490"/>
    <n v="1835987.5700000003"/>
    <n v="1835987.5700000003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36465"/>
    <n v="93687"/>
    <n v="57168.19999999999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308510"/>
    <n v="369605.26999999996"/>
    <n v="369605.26999999996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0"/>
    <n v="27699.200000000001"/>
    <n v="9145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DHC"/>
    <x v="0"/>
    <n v="0"/>
    <n v="50000"/>
    <n v="19135.940000000002"/>
    <n v="18010.95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9826901"/>
    <n v="3713639.6500000004"/>
    <n v="3713639.6500000004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160123"/>
    <n v="111295.82"/>
    <n v="109303.23000000001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40000"/>
    <n v="23399.68"/>
    <n v="22991.280000000002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10000"/>
    <n v="19889.04"/>
    <n v="19889.04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15000"/>
    <n v="53081.740000000005"/>
    <n v="49735.9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368000"/>
    <n v="280333.33999999997"/>
    <n v="197180.43999999997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1411237"/>
    <n v="1314328.26"/>
    <n v="1211080.1699999997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326880"/>
    <n v="360001.05"/>
    <n v="360001.05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69520"/>
    <n v="51597.159999999996"/>
    <n v="51597.159999999996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0"/>
    <n v="6327.7"/>
    <n v="6327.7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24 - SUPORTE ADMINISTRATIVO"/>
    <x v="0"/>
    <x v="0"/>
    <s v="SMPED"/>
    <x v="0"/>
    <n v="0"/>
    <n v="10000"/>
    <n v="5854.1"/>
    <n v="5854.1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2 - ADMINISTRAÇÃO GERAL"/>
    <s v="3018 -Promoção da cidadania, voluntariado e valorização da diversidade"/>
    <x v="1"/>
    <x v="0"/>
    <s v="SMDHC"/>
    <x v="1"/>
    <n v="0.23"/>
    <n v="527901"/>
    <n v="337447.48"/>
    <n v="281772.87"/>
    <n v="121417.23000000001"/>
    <n v="77612.920400000003"/>
    <n v="64807.7601"/>
    <n v="0.53376081878988668"/>
    <n v="0.63922493043203177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11 - MODERNIZAÇÃO, DESBUROCRATIZAÇÃO E INOVAÇÃO TECNOLÓGICA DO SERVIÇO PÚBLICO"/>
    <x v="2"/>
    <x v="0"/>
    <s v="SMDHC"/>
    <x v="0"/>
    <n v="0"/>
    <n v="999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11 - MODERNIZAÇÃO, DESBUROCRATIZAÇÃO E INOVAÇÃO TECNOLÓGICA DO SERVIÇO PÚBLICO"/>
    <x v="2"/>
    <x v="0"/>
    <s v="SMPE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24 - SUPORTE ADMINISTRATIVO"/>
    <x v="3"/>
    <x v="0"/>
    <s v="SMDHC"/>
    <x v="0"/>
    <n v="0"/>
    <n v="4223861"/>
    <n v="3193690.0000000009"/>
    <n v="2493306.4300000006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24 - SUPORTE ADMINISTRATIVO"/>
    <x v="3"/>
    <x v="0"/>
    <s v="SMDHC"/>
    <x v="0"/>
    <n v="0"/>
    <n v="0"/>
    <n v="156496.40999999997"/>
    <n v="154144.12999999998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24 - SUPORTE ADMINISTRATIVO"/>
    <x v="3"/>
    <x v="0"/>
    <s v="SMPED"/>
    <x v="0"/>
    <n v="0"/>
    <n v="557000"/>
    <n v="405061.36"/>
    <n v="312936.49999999994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11 - MODERNIZAÇÃO, DESBUROCRATIZAÇÃO E INOVAÇÃO TECNOLÓGICA DO SERVIÇO PÚBLICO"/>
    <x v="4"/>
    <x v="0"/>
    <s v="SMDHC"/>
    <x v="0"/>
    <n v="0"/>
    <n v="1000"/>
    <n v="385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11 - MODERNIZAÇÃO, DESBUROCRATIZAÇÃO E INOVAÇÃO TECNOLÓGICA DO SERVIÇO PÚBLICO"/>
    <x v="4"/>
    <x v="0"/>
    <s v="SMDHC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11 - MODERNIZAÇÃO, DESBUROCRATIZAÇÃO E INOVAÇÃO TECNOLÓGICA DO SERVIÇO PÚBLICO"/>
    <x v="4"/>
    <x v="0"/>
    <s v="SMDHC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11 - MODERNIZAÇÃO, DESBUROCRATIZAÇÃO E INOVAÇÃO TECNOLÓGICA DO SERVIÇO PÚBLICO"/>
    <x v="4"/>
    <x v="0"/>
    <s v="SMDHC"/>
    <x v="0"/>
    <n v="0"/>
    <n v="544000"/>
    <n v="166698.96"/>
    <n v="69711.959999999992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11 - MODERNIZAÇÃO, DESBUROCRATIZAÇÃO E INOVAÇÃO TECNOLÓGICA DO SERVIÇO PÚBLICO"/>
    <x v="4"/>
    <x v="0"/>
    <s v="SMPED"/>
    <x v="0"/>
    <n v="0"/>
    <n v="4000"/>
    <n v="12524.9"/>
    <n v="12524.9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11 - MODERNIZAÇÃO, DESBUROCRATIZAÇÃO E INOVAÇÃO TECNOLÓGICA DO SERVIÇO PÚBLICO"/>
    <x v="4"/>
    <x v="0"/>
    <s v="SMPE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6 - TECNOLOGIA DA INFORMAÇÃO"/>
    <s v="3011 - MODERNIZAÇÃO, DESBUROCRATIZAÇÃO E INOVAÇÃO TECNOLÓGICA DO SERVIÇO PÚBLICO"/>
    <x v="4"/>
    <x v="0"/>
    <s v="SMPED"/>
    <x v="0"/>
    <n v="0"/>
    <n v="9000"/>
    <n v="15327"/>
    <n v="15327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8 - FORMAÇÃO DE RECURSOS HUMANOS"/>
    <s v="3011 - MODERNIZAÇÃO, DESBUROCRATIZAÇÃO E INOVAÇÃO TECNOLÓGICA DO SERVIÇO PÚBLICO"/>
    <x v="5"/>
    <x v="0"/>
    <s v="SMDHC"/>
    <x v="0"/>
    <n v="0"/>
    <n v="2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8 - FORMAÇÃO DE RECURSOS HUMANOS"/>
    <s v="3011 - MODERNIZAÇÃO, DESBUROCRATIZAÇÃO E INOVAÇÃO TECNOLÓGICA DO SERVIÇO PÚBLICO"/>
    <x v="5"/>
    <x v="0"/>
    <s v="SMDHC"/>
    <x v="0"/>
    <n v="0"/>
    <n v="137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128 - FORMAÇÃO DE RECURSOS HUMANOS"/>
    <s v="3011 - MODERNIZAÇÃO, DESBUROCRATIZAÇÃO E INOVAÇÃO TECNOLÓGICA DO SERVIÇO PÚBLICO"/>
    <x v="5"/>
    <x v="0"/>
    <s v="SMDHC"/>
    <x v="0"/>
    <n v="0"/>
    <n v="5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242 - ASSISTÊNCIA AO PORTADOR DE DEFICIÊNCIA"/>
    <s v="3006 - DIREITOS DA PESSOA COM DEFICIÊNCIA"/>
    <x v="6"/>
    <x v="1"/>
    <s v="SMPED"/>
    <x v="2"/>
    <n v="1"/>
    <n v="60000"/>
    <n v="60000"/>
    <n v="60000"/>
    <n v="60000"/>
    <n v="60000"/>
    <n v="60000"/>
    <n v="1"/>
    <n v="1"/>
    <x v="1"/>
    <n v="0.4"/>
    <n v="24000"/>
    <n v="24000"/>
    <n v="24000"/>
    <n v="1"/>
    <n v="1"/>
  </r>
  <r>
    <s v="PROTEÇÃO EM SITUAÇÃO DE RISCO"/>
    <s v=" 5,8,10,11,16"/>
    <s v="14 - DIREITOS DA CIDADANIA"/>
    <s v="242 - ASSISTÊNCIA AO PORTADOR DE DEFICIÊNCIA"/>
    <s v="3006 - DIREITOS DA PESSOA COM DEFICIÊNCIA"/>
    <x v="7"/>
    <x v="1"/>
    <s v="SMPED"/>
    <x v="1"/>
    <n v="0.23"/>
    <n v="100000"/>
    <n v="0"/>
    <n v="0"/>
    <n v="23000"/>
    <n v="0"/>
    <n v="0"/>
    <n v="0"/>
    <n v="0"/>
    <x v="1"/>
    <n v="0.09"/>
    <n v="9000"/>
    <n v="0"/>
    <n v="0"/>
    <n v="0"/>
    <n v="0"/>
  </r>
  <r>
    <s v="PROTEÇÃO EM SITUAÇÃO DE RISCO"/>
    <s v=" 5,8,10,11,16"/>
    <s v="14 - DIREITOS DA CIDADANIA"/>
    <s v="242 - ASSISTÊNCIA AO PORTADOR DE DEFICIÊNCIA"/>
    <s v="3012 - PARTICIPAÇÃO, TRANSPARÊNCIA E CONTROLE SOCIAL DA ADMINISTRAÇÃO PÚBLICA"/>
    <x v="8"/>
    <x v="0"/>
    <s v="SMPED"/>
    <x v="1"/>
    <n v="0.23"/>
    <n v="5000"/>
    <n v="0"/>
    <n v="0"/>
    <n v="1150"/>
    <n v="0"/>
    <n v="0"/>
    <n v="0"/>
    <n v="0"/>
    <x v="1"/>
    <n v="0.09"/>
    <n v="450"/>
    <n v="0"/>
    <n v="0"/>
    <n v="0"/>
    <n v="0"/>
  </r>
  <r>
    <s v="PROTEÇÃO EM SITUAÇÃO DE RISCO"/>
    <s v=" 5,8,10,11,16"/>
    <s v="14 - DIREITOS DA CIDADANIA"/>
    <s v="242 - ASSISTÊNCIA AO PORTADOR DE DEFICIÊNCIA"/>
    <s v="3012 - PARTICIPAÇÃO, TRANSPARÊNCIA E CONTROLE SOCIAL DA ADMINISTRAÇÃO PÚBLICA"/>
    <x v="8"/>
    <x v="0"/>
    <s v="SMPED"/>
    <x v="1"/>
    <n v="0.23"/>
    <n v="0"/>
    <n v="40000"/>
    <n v="40000.000000000007"/>
    <n v="0"/>
    <n v="9200"/>
    <n v="9200.0000000000018"/>
    <e v="#DIV/0!"/>
    <e v="#DIV/0!"/>
    <x v="1"/>
    <n v="0.09"/>
    <n v="0"/>
    <n v="3600"/>
    <n v="3600.0000000000005"/>
    <e v="#DIV/0!"/>
    <e v="#DIV/0!"/>
  </r>
  <r>
    <s v="PROTEÇÃO EM SITUAÇÃO DE RISCO"/>
    <s v=" 5,8,10,11,16"/>
    <s v="14 - DIREITOS DA CIDADANIA"/>
    <s v="242 - ASSISTÊNCIA AO PORTADOR DE DEFICIÊNCIA"/>
    <s v="3012 - PARTICIPAÇÃO, TRANSPARÊNCIA E CONTROLE SOCIAL DA ADMINISTRAÇÃO PÚBLICA"/>
    <x v="8"/>
    <x v="0"/>
    <s v="SMPED"/>
    <x v="1"/>
    <n v="0.23"/>
    <n v="70000"/>
    <n v="0"/>
    <n v="0"/>
    <n v="16100"/>
    <n v="0"/>
    <n v="0"/>
    <n v="0"/>
    <n v="0"/>
    <x v="1"/>
    <n v="0.09"/>
    <n v="6300"/>
    <n v="0"/>
    <n v="0"/>
    <n v="0"/>
    <n v="0"/>
  </r>
  <r>
    <s v="PROTEÇÃO EM SITUAÇÃO DE RISCO"/>
    <s v=" 5,8,10,11,16"/>
    <s v="14 - DIREITOS DA CIDADANIA"/>
    <s v="242 - ASSISTÊNCIA AO PORTADOR DE DEFICIÊNCIA"/>
    <s v="3012 - PARTICIPAÇÃO, TRANSPARÊNCIA E CONTROLE SOCIAL DA ADMINISTRAÇÃO PÚBLICA"/>
    <x v="8"/>
    <x v="0"/>
    <s v="SMPED"/>
    <x v="1"/>
    <n v="0.23"/>
    <n v="5000"/>
    <n v="0"/>
    <n v="0"/>
    <n v="1150"/>
    <n v="0"/>
    <n v="0"/>
    <n v="0"/>
    <n v="0"/>
    <x v="1"/>
    <n v="0.09"/>
    <n v="450"/>
    <n v="0"/>
    <n v="0"/>
    <n v="0"/>
    <n v="0"/>
  </r>
  <r>
    <s v="PROTEÇÃO EM SITUAÇÃO DE RISCO"/>
    <s v=" 5,8,10,11,16"/>
    <s v="14 - DIREITOS DA CIDADANIA"/>
    <s v="242 - ASSISTÊNCIA AO PORTADOR DE DEFICIÊNCIA"/>
    <s v="3006 - DIREITOS DA PESSOA COM DEFICIÊNCIA"/>
    <x v="9"/>
    <x v="0"/>
    <s v="SMPED"/>
    <x v="1"/>
    <n v="0.23"/>
    <n v="0"/>
    <n v="53974.1"/>
    <n v="53974.1"/>
    <n v="0"/>
    <n v="12414.043"/>
    <n v="12414.043"/>
    <e v="#DIV/0!"/>
    <e v="#DIV/0!"/>
    <x v="1"/>
    <n v="0.09"/>
    <n v="0"/>
    <n v="4857.6689999999999"/>
    <n v="4857.6689999999999"/>
    <e v="#DIV/0!"/>
    <e v="#DIV/0!"/>
  </r>
  <r>
    <s v="PROTEÇÃO EM SITUAÇÃO DE RISCO"/>
    <s v=" 5,8,10,11,16"/>
    <s v="14 - DIREITOS DA CIDADANIA"/>
    <s v="242 - ASSISTÊNCIA AO PORTADOR DE DEFICIÊNCIA"/>
    <s v="3006 - DIREITOS DA PESSOA COM DEFICIÊNCIA"/>
    <x v="9"/>
    <x v="0"/>
    <s v="SMPED"/>
    <x v="1"/>
    <n v="0.23"/>
    <n v="1000000"/>
    <n v="294429.27000000014"/>
    <n v="284776.23"/>
    <n v="230000"/>
    <n v="67718.732100000037"/>
    <n v="65498.532899999998"/>
    <n v="0.28477623000000002"/>
    <n v="0.29442927000000019"/>
    <x v="1"/>
    <n v="0.09"/>
    <n v="90000"/>
    <n v="26498.634300000012"/>
    <n v="25629.860699999997"/>
    <n v="0.28477622999999996"/>
    <n v="0.29442927000000013"/>
  </r>
  <r>
    <s v="PROTEÇÃO EM SITUAÇÃO DE RISCO"/>
    <s v=" 5,8,10,11,16"/>
    <s v="14 - DIREITOS DA CIDADANIA"/>
    <s v="242 - ASSISTÊNCIA AO PORTADOR DE DEFICIÊNCIA"/>
    <s v="3006 - DIREITOS DA PESSOA COM DEFICIÊNCIA"/>
    <x v="10"/>
    <x v="0"/>
    <s v="SMPED"/>
    <x v="1"/>
    <n v="0.23"/>
    <n v="0"/>
    <n v="119540.26000000001"/>
    <n v="119539"/>
    <n v="0"/>
    <n v="27494.259800000003"/>
    <n v="27493.97"/>
    <e v="#DIV/0!"/>
    <e v="#DIV/0!"/>
    <x v="1"/>
    <n v="0.09"/>
    <n v="0"/>
    <n v="10758.6234"/>
    <n v="10758.51"/>
    <e v="#DIV/0!"/>
    <e v="#DIV/0!"/>
  </r>
  <r>
    <s v="PROTEÇÃO EM SITUAÇÃO DE RISCO"/>
    <s v=" 5,8,10,11,16"/>
    <s v="14 - DIREITOS DA CIDADANIA"/>
    <s v="242 - ASSISTÊNCIA AO PORTADOR DE DEFICIÊNCIA"/>
    <s v="3006 - DIREITOS DA PESSOA COM DEFICIÊNCIA"/>
    <x v="10"/>
    <x v="0"/>
    <s v="SMPED"/>
    <x v="1"/>
    <n v="0.23"/>
    <n v="0"/>
    <n v="579929.83000000007"/>
    <n v="418429.83"/>
    <n v="0"/>
    <n v="133383.86090000003"/>
    <n v="96238.860900000014"/>
    <e v="#DIV/0!"/>
    <e v="#DIV/0!"/>
    <x v="1"/>
    <n v="0.09"/>
    <n v="0"/>
    <n v="52193.684700000005"/>
    <n v="37658.684699999998"/>
    <e v="#DIV/0!"/>
    <e v="#DIV/0!"/>
  </r>
  <r>
    <s v="PROTEÇÃO EM SITUAÇÃO DE RISCO"/>
    <s v=" 5,8,10,11,16"/>
    <s v="14 - DIREITOS DA CIDADANIA"/>
    <s v="242 - ASSISTÊNCIA AO PORTADOR DE DEFICIÊNCIA"/>
    <s v="3006 - DIREITOS DA PESSOA COM DEFICIÊNCIA"/>
    <x v="10"/>
    <x v="0"/>
    <s v="SMPED"/>
    <x v="1"/>
    <n v="0.23"/>
    <n v="3228651"/>
    <n v="1782019.0499999998"/>
    <n v="945866.55"/>
    <n v="742589.73"/>
    <n v="409864.38149999996"/>
    <n v="217549.30650000001"/>
    <n v="0.29296029518210548"/>
    <n v="0.55193919999405316"/>
    <x v="1"/>
    <n v="0.09"/>
    <n v="290578.58999999997"/>
    <n v="160381.71449999997"/>
    <n v="85127.989499999996"/>
    <n v="0.29296029518210548"/>
    <n v="0.55193919999405316"/>
  </r>
  <r>
    <s v="PROTEÇÃO EM SITUAÇÃO DE RISCO"/>
    <s v=" 5,8,10,11,16"/>
    <s v="14 - DIREITOS DA CIDADANIA"/>
    <s v="242 - ASSISTÊNCIA AO PORTADOR DE DEFICIÊNCIA"/>
    <s v="3006 - DIREITOS DA PESSOA COM DEFICIÊNCIA"/>
    <x v="10"/>
    <x v="0"/>
    <s v="SMPED"/>
    <x v="1"/>
    <n v="0.23"/>
    <n v="200000"/>
    <n v="782036.9"/>
    <n v="646016.9"/>
    <n v="46000"/>
    <n v="179868.48700000002"/>
    <n v="148583.88700000002"/>
    <n v="3.2300845000000002"/>
    <n v="3.9101845000000006"/>
    <x v="1"/>
    <n v="0.09"/>
    <n v="18000"/>
    <n v="70383.320999999996"/>
    <n v="58141.521000000001"/>
    <n v="3.2300845000000002"/>
    <n v="3.9101844999999997"/>
  </r>
  <r>
    <s v="PROTEÇÃO EM SITUAÇÃO DE RISCO"/>
    <s v=" 5,8,10,11,16"/>
    <s v="14 - DIREITOS DA CIDADANIA"/>
    <s v="242 - ASSISTÊNCIA AO PORTADOR DE DEFICIÊNCIA"/>
    <s v="3019 - PROMOÇÃO DE CRESCIMENTO ECONÔMICO E GERAÇÃO DE POSTOS DE TRABALHO E OPORTUNIDADES"/>
    <x v="11"/>
    <x v="0"/>
    <s v="SMPED"/>
    <x v="1"/>
    <n v="0.23"/>
    <n v="100000"/>
    <n v="0"/>
    <n v="0"/>
    <n v="23000"/>
    <n v="0"/>
    <n v="0"/>
    <n v="0"/>
    <n v="0"/>
    <x v="1"/>
    <n v="0.09"/>
    <n v="90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2"/>
    <x v="1"/>
    <s v="SUB-SB"/>
    <x v="2"/>
    <n v="1"/>
    <n v="150000"/>
    <n v="0"/>
    <n v="0"/>
    <n v="150000"/>
    <n v="0"/>
    <n v="0"/>
    <n v="0"/>
    <n v="0"/>
    <x v="1"/>
    <n v="0.4"/>
    <n v="600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3"/>
    <x v="1"/>
    <s v="SUB-AD"/>
    <x v="2"/>
    <n v="1"/>
    <n v="30000"/>
    <n v="0"/>
    <n v="0"/>
    <n v="30000"/>
    <n v="0"/>
    <n v="0"/>
    <n v="0"/>
    <n v="0"/>
    <x v="1"/>
    <n v="0.4"/>
    <n v="120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4"/>
    <x v="1"/>
    <s v="SUB-AD"/>
    <x v="2"/>
    <n v="1"/>
    <n v="30000"/>
    <n v="0"/>
    <n v="0"/>
    <n v="30000"/>
    <n v="0"/>
    <n v="0"/>
    <n v="0"/>
    <n v="0"/>
    <x v="1"/>
    <n v="0.4"/>
    <n v="120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5"/>
    <x v="1"/>
    <s v="SMDHC"/>
    <x v="2"/>
    <n v="1"/>
    <n v="100000"/>
    <n v="0"/>
    <n v="0"/>
    <n v="100000"/>
    <n v="0"/>
    <n v="0"/>
    <n v="0"/>
    <n v="0"/>
    <x v="1"/>
    <n v="0.4"/>
    <n v="400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MSUB"/>
    <x v="2"/>
    <n v="1"/>
    <n v="1755046"/>
    <n v="3693454.71"/>
    <n v="2456090.59"/>
    <n v="1755046"/>
    <n v="3693454.71"/>
    <n v="2456090.59"/>
    <n v="1.3994451370505387"/>
    <n v="2.104477438198201"/>
    <x v="1"/>
    <n v="0.4"/>
    <n v="702018.4"/>
    <n v="1477381.8840000001"/>
    <n v="982436.23600000003"/>
    <n v="1.3994451370505387"/>
    <n v="2.10447743819820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MSUB"/>
    <x v="2"/>
    <n v="1"/>
    <n v="0"/>
    <n v="2974.6600000000003"/>
    <n v="546.61"/>
    <n v="0"/>
    <n v="2974.6600000000003"/>
    <n v="546.61"/>
    <e v="#DIV/0!"/>
    <e v="#DIV/0!"/>
    <x v="1"/>
    <n v="0.4"/>
    <n v="0"/>
    <n v="1189.8640000000003"/>
    <n v="218.64400000000001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R"/>
    <x v="2"/>
    <n v="1"/>
    <n v="500000"/>
    <n v="414371.2"/>
    <n v="414358.22"/>
    <n v="500000"/>
    <n v="414371.2"/>
    <n v="414358.22"/>
    <n v="0.82871644"/>
    <n v="0.82874239999999999"/>
    <x v="1"/>
    <n v="0.4"/>
    <n v="200000"/>
    <n v="165748.48000000001"/>
    <n v="165743.288"/>
    <n v="0.82871644"/>
    <n v="0.828742400000000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R"/>
    <x v="2"/>
    <n v="1"/>
    <n v="94000"/>
    <n v="82554.680000000008"/>
    <n v="82554.62000000001"/>
    <n v="94000"/>
    <n v="82554.680000000008"/>
    <n v="82554.62000000001"/>
    <n v="0.87824063829787247"/>
    <n v="0.8782412765957448"/>
    <x v="1"/>
    <n v="0.4"/>
    <n v="37600"/>
    <n v="33021.872000000003"/>
    <n v="33021.848000000005"/>
    <n v="0.87824063829787247"/>
    <n v="0.878241276595744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R"/>
    <x v="2"/>
    <n v="1"/>
    <n v="16522"/>
    <n v="3292.49"/>
    <n v="3292.49"/>
    <n v="16522"/>
    <n v="3292.49"/>
    <n v="3292.49"/>
    <n v="0.1992791429609006"/>
    <n v="0.1992791429609006"/>
    <x v="1"/>
    <n v="0.4"/>
    <n v="6608.8"/>
    <n v="1316.9960000000001"/>
    <n v="1316.9960000000001"/>
    <n v="0.19927914296090063"/>
    <n v="0.1992791429609006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R"/>
    <x v="2"/>
    <n v="1"/>
    <n v="94000"/>
    <n v="87988.95"/>
    <n v="80676.960000000006"/>
    <n v="94000"/>
    <n v="87988.95"/>
    <n v="80676.960000000006"/>
    <n v="0.85826553191489363"/>
    <n v="0.93605265957446804"/>
    <x v="1"/>
    <n v="0.4"/>
    <n v="37600"/>
    <n v="35195.58"/>
    <n v="32270.784000000003"/>
    <n v="0.85826553191489374"/>
    <n v="0.9360526595744681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R"/>
    <x v="2"/>
    <n v="1"/>
    <n v="742246"/>
    <n v="610159.53999999992"/>
    <n v="538799.64"/>
    <n v="742246"/>
    <n v="610159.53999999992"/>
    <n v="538799.64"/>
    <n v="0.72590440366131981"/>
    <n v="0.82204490155554888"/>
    <x v="1"/>
    <n v="0.4"/>
    <n v="296898.40000000002"/>
    <n v="244063.81599999999"/>
    <n v="215519.85600000003"/>
    <n v="0.72590440366131992"/>
    <n v="0.8220449015555488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R"/>
    <x v="2"/>
    <n v="1"/>
    <n v="55000"/>
    <n v="47373.1"/>
    <n v="47373.099999999991"/>
    <n v="55000"/>
    <n v="47373.1"/>
    <n v="47373.099999999991"/>
    <n v="0.86132909090909071"/>
    <n v="0.86132909090909093"/>
    <x v="1"/>
    <n v="0.4"/>
    <n v="22000"/>
    <n v="18949.240000000002"/>
    <n v="18949.239999999998"/>
    <n v="0.86132909090909082"/>
    <n v="0.8613290909090909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R"/>
    <x v="2"/>
    <n v="1"/>
    <n v="12236"/>
    <n v="0"/>
    <n v="0"/>
    <n v="12236"/>
    <n v="0"/>
    <n v="0"/>
    <n v="0"/>
    <n v="0"/>
    <x v="1"/>
    <n v="0.4"/>
    <n v="4894.4000000000005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J"/>
    <x v="2"/>
    <n v="1"/>
    <n v="412000"/>
    <n v="409089.26"/>
    <n v="408994.15999999992"/>
    <n v="412000"/>
    <n v="409089.26"/>
    <n v="408994.15999999992"/>
    <n v="0.99270427184466004"/>
    <n v="0.9929350970873787"/>
    <x v="1"/>
    <n v="0.4"/>
    <n v="164800"/>
    <n v="163635.70400000003"/>
    <n v="163597.66399999999"/>
    <n v="0.99270427184466015"/>
    <n v="0.9929350970873788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J"/>
    <x v="2"/>
    <n v="1"/>
    <n v="83000"/>
    <n v="83082.38"/>
    <n v="81845.649999999994"/>
    <n v="83000"/>
    <n v="83082.38"/>
    <n v="81845.649999999994"/>
    <n v="0.98609216867469873"/>
    <n v="1.0009925301204821"/>
    <x v="1"/>
    <n v="0.4"/>
    <n v="33200"/>
    <n v="33232.952000000005"/>
    <n v="32738.26"/>
    <n v="0.98609216867469873"/>
    <n v="1.000992530120482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J"/>
    <x v="2"/>
    <n v="1"/>
    <n v="13768"/>
    <n v="2400.2399999999998"/>
    <n v="1623.2799999999997"/>
    <n v="13768"/>
    <n v="2400.2399999999998"/>
    <n v="1623.2799999999997"/>
    <n v="0.11790238233585124"/>
    <n v="0.17433468913422429"/>
    <x v="1"/>
    <n v="0.4"/>
    <n v="5507.2000000000007"/>
    <n v="960.096"/>
    <n v="649.3119999999999"/>
    <n v="0.11790238233585122"/>
    <n v="0.1743346891342242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J"/>
    <x v="2"/>
    <n v="1"/>
    <n v="1000"/>
    <n v="0"/>
    <n v="0"/>
    <n v="1000"/>
    <n v="0"/>
    <n v="0"/>
    <n v="0"/>
    <n v="0"/>
    <x v="1"/>
    <n v="0.4"/>
    <n v="4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J"/>
    <x v="2"/>
    <n v="1"/>
    <n v="1000"/>
    <n v="0"/>
    <n v="0"/>
    <n v="1000"/>
    <n v="0"/>
    <n v="0"/>
    <n v="0"/>
    <n v="0"/>
    <x v="1"/>
    <n v="0.4"/>
    <n v="4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J"/>
    <x v="2"/>
    <n v="1"/>
    <n v="1000"/>
    <n v="0"/>
    <n v="0"/>
    <n v="1000"/>
    <n v="0"/>
    <n v="0"/>
    <n v="0"/>
    <n v="0"/>
    <x v="1"/>
    <n v="0.4"/>
    <n v="4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J"/>
    <x v="2"/>
    <n v="1"/>
    <n v="593032"/>
    <n v="461263.51"/>
    <n v="383438.65"/>
    <n v="593032"/>
    <n v="461263.51"/>
    <n v="383438.65"/>
    <n v="0.64657328778210965"/>
    <n v="0.77780543039835959"/>
    <x v="1"/>
    <n v="0.4"/>
    <n v="237212.80000000002"/>
    <n v="184505.40400000001"/>
    <n v="153375.46000000002"/>
    <n v="0.64657328778210965"/>
    <n v="0.7778054303983595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J"/>
    <x v="2"/>
    <n v="1"/>
    <n v="45000"/>
    <n v="45981.94"/>
    <n v="45981.939999999995"/>
    <n v="45000"/>
    <n v="45981.94"/>
    <n v="45981.939999999995"/>
    <n v="1.0218208888888889"/>
    <n v="1.0218208888888889"/>
    <x v="1"/>
    <n v="0.4"/>
    <n v="18000"/>
    <n v="18392.776000000002"/>
    <n v="18392.775999999998"/>
    <n v="1.0218208888888889"/>
    <n v="1.021820888888888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J"/>
    <x v="2"/>
    <n v="1"/>
    <n v="10197"/>
    <n v="0"/>
    <n v="0"/>
    <n v="10197"/>
    <n v="0"/>
    <n v="0"/>
    <n v="0"/>
    <n v="0"/>
    <x v="1"/>
    <n v="0.4"/>
    <n v="4078.8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FB"/>
    <x v="2"/>
    <n v="1"/>
    <n v="370891"/>
    <n v="405883.98999999993"/>
    <n v="405883.74"/>
    <n v="370891"/>
    <n v="405883.98999999993"/>
    <n v="405883.74"/>
    <n v="1.0943477733350229"/>
    <n v="1.0943484473875071"/>
    <x v="1"/>
    <n v="0.4"/>
    <n v="148356.4"/>
    <n v="162353.59599999999"/>
    <n v="162353.49600000001"/>
    <n v="1.0943477733350231"/>
    <n v="1.094348447387507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FB"/>
    <x v="2"/>
    <n v="1"/>
    <n v="74178"/>
    <n v="85813.64"/>
    <n v="85340.800000000003"/>
    <n v="74178"/>
    <n v="85813.64"/>
    <n v="85340.800000000003"/>
    <n v="1.1504866672059102"/>
    <n v="1.15686106392731"/>
    <x v="1"/>
    <n v="0.4"/>
    <n v="29671.200000000001"/>
    <n v="34325.455999999998"/>
    <n v="34136.32"/>
    <n v="1.15048666720591"/>
    <n v="1.156861063927309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FB"/>
    <x v="2"/>
    <n v="1"/>
    <n v="12379"/>
    <n v="0"/>
    <n v="0"/>
    <n v="12379"/>
    <n v="0"/>
    <n v="0"/>
    <n v="0"/>
    <n v="0"/>
    <x v="1"/>
    <n v="0.4"/>
    <n v="4951.6000000000004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FB"/>
    <x v="2"/>
    <n v="1"/>
    <n v="69599"/>
    <n v="59081.69"/>
    <n v="53786.66"/>
    <n v="69599"/>
    <n v="59081.69"/>
    <n v="53786.66"/>
    <n v="0.77280794264285413"/>
    <n v="0.84888705297489908"/>
    <x v="1"/>
    <n v="0.4"/>
    <n v="27839.600000000002"/>
    <n v="23632.676000000003"/>
    <n v="21514.664000000004"/>
    <n v="0.77280794264285413"/>
    <n v="0.8488870529748990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FB"/>
    <x v="2"/>
    <n v="1"/>
    <n v="400594"/>
    <n v="346436.8"/>
    <n v="255470.84000000003"/>
    <n v="400594"/>
    <n v="346436.8"/>
    <n v="255470.84000000003"/>
    <n v="0.63773007084479549"/>
    <n v="0.86480776047569352"/>
    <x v="1"/>
    <n v="0.4"/>
    <n v="160237.6"/>
    <n v="138574.72"/>
    <n v="102188.33600000001"/>
    <n v="0.63773007084479549"/>
    <n v="0.8648077604756935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FB"/>
    <x v="2"/>
    <n v="1"/>
    <n v="9894"/>
    <n v="48936.3"/>
    <n v="48090.140000000007"/>
    <n v="9894"/>
    <n v="48936.3"/>
    <n v="48090.140000000007"/>
    <n v="4.8605356781888016"/>
    <n v="4.9460582171012737"/>
    <x v="1"/>
    <n v="0.4"/>
    <n v="3957.6000000000004"/>
    <n v="19574.52"/>
    <n v="19236.056000000004"/>
    <n v="4.8605356781888016"/>
    <n v="4.946058217101272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FB"/>
    <x v="2"/>
    <n v="1"/>
    <n v="1787"/>
    <n v="1588.98"/>
    <n v="1588.9800000000002"/>
    <n v="1787"/>
    <n v="1588.98"/>
    <n v="1588.9800000000002"/>
    <n v="0.8891885842193622"/>
    <n v="0.88918858421936209"/>
    <x v="1"/>
    <n v="0.4"/>
    <n v="714.80000000000007"/>
    <n v="635.5920000000001"/>
    <n v="635.5920000000001"/>
    <n v="0.88918858421936209"/>
    <n v="0.8891885842193620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FB"/>
    <x v="2"/>
    <n v="1"/>
    <n v="0"/>
    <n v="374.8"/>
    <n v="374.8"/>
    <n v="0"/>
    <n v="374.8"/>
    <n v="374.8"/>
    <e v="#DIV/0!"/>
    <e v="#DIV/0!"/>
    <x v="1"/>
    <n v="0.4"/>
    <n v="0"/>
    <n v="149.92000000000002"/>
    <n v="149.92000000000002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FB"/>
    <x v="2"/>
    <n v="1"/>
    <n v="9168"/>
    <n v="0"/>
    <n v="0"/>
    <n v="9168"/>
    <n v="0"/>
    <n v="0"/>
    <n v="0"/>
    <n v="0"/>
    <x v="1"/>
    <n v="0.4"/>
    <n v="3667.2000000000003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V"/>
    <x v="2"/>
    <n v="1"/>
    <n v="221000"/>
    <n v="207184.1"/>
    <n v="206954.14999999997"/>
    <n v="221000"/>
    <n v="207184.1"/>
    <n v="206954.14999999997"/>
    <n v="0.9364441176470587"/>
    <n v="0.93748461538461536"/>
    <x v="1"/>
    <n v="0.4"/>
    <n v="88400"/>
    <n v="82873.640000000014"/>
    <n v="82781.659999999989"/>
    <n v="0.9364441176470587"/>
    <n v="0.9374846153846155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V"/>
    <x v="2"/>
    <n v="1"/>
    <n v="41000"/>
    <n v="41436.810000000005"/>
    <n v="38537.810000000012"/>
    <n v="41000"/>
    <n v="41436.810000000005"/>
    <n v="38537.810000000012"/>
    <n v="0.93994658536585396"/>
    <n v="1.0106539024390244"/>
    <x v="1"/>
    <n v="0.4"/>
    <n v="16400"/>
    <n v="16574.724000000002"/>
    <n v="15415.124000000005"/>
    <n v="0.93994658536585396"/>
    <n v="1.010653902439024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V"/>
    <x v="2"/>
    <n v="1"/>
    <n v="7287"/>
    <n v="2040"/>
    <n v="0"/>
    <n v="7287"/>
    <n v="2040"/>
    <n v="0"/>
    <n v="0"/>
    <n v="0.27995059695347879"/>
    <x v="1"/>
    <n v="0.4"/>
    <n v="2914.8"/>
    <n v="816"/>
    <n v="0"/>
    <n v="0"/>
    <n v="0.2799505969534787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V"/>
    <x v="2"/>
    <n v="1"/>
    <n v="52000"/>
    <n v="49860"/>
    <n v="49860"/>
    <n v="52000"/>
    <n v="49860"/>
    <n v="49860"/>
    <n v="0.95884615384615379"/>
    <n v="0.95884615384615379"/>
    <x v="1"/>
    <n v="0.4"/>
    <n v="20800"/>
    <n v="19944"/>
    <n v="19944"/>
    <n v="0.95884615384615379"/>
    <n v="0.9588461538461537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V"/>
    <x v="2"/>
    <n v="1"/>
    <n v="279844"/>
    <n v="98201.19"/>
    <n v="79743.97"/>
    <n v="279844"/>
    <n v="98201.19"/>
    <n v="79743.97"/>
    <n v="0.28495865553665611"/>
    <n v="0.35091404496791068"/>
    <x v="1"/>
    <n v="0.4"/>
    <n v="111937.60000000001"/>
    <n v="39280.476000000002"/>
    <n v="31897.588000000003"/>
    <n v="0.28495865553665617"/>
    <n v="0.3509140449679106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V"/>
    <x v="2"/>
    <n v="1"/>
    <n v="25000"/>
    <n v="23509.88"/>
    <n v="23274.32"/>
    <n v="25000"/>
    <n v="23509.88"/>
    <n v="23274.32"/>
    <n v="0.93097279999999993"/>
    <n v="0.94039519999999999"/>
    <x v="1"/>
    <n v="0.4"/>
    <n v="10000"/>
    <n v="9403.9520000000011"/>
    <n v="9309.728000000001"/>
    <n v="0.93097280000000004"/>
    <n v="0.940395200000000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V"/>
    <x v="2"/>
    <n v="1"/>
    <n v="0"/>
    <n v="3651.8"/>
    <n v="3651.8"/>
    <n v="0"/>
    <n v="3651.8"/>
    <n v="3651.8"/>
    <e v="#DIV/0!"/>
    <e v="#DIV/0!"/>
    <x v="1"/>
    <n v="0.4"/>
    <n v="0"/>
    <n v="1460.7200000000003"/>
    <n v="1460.7200000000003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V"/>
    <x v="2"/>
    <n v="1"/>
    <n v="5397"/>
    <n v="1826.88"/>
    <n v="1826.88"/>
    <n v="5397"/>
    <n v="1826.88"/>
    <n v="1826.88"/>
    <n v="0.33849916620344639"/>
    <n v="0.33849916620344639"/>
    <x v="1"/>
    <n v="0.4"/>
    <n v="2158.8000000000002"/>
    <n v="730.75200000000007"/>
    <n v="730.75200000000007"/>
    <n v="0.33849916620344639"/>
    <n v="0.3384991662034463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T"/>
    <x v="2"/>
    <n v="1"/>
    <n v="207711"/>
    <n v="201384.04"/>
    <n v="201384.04"/>
    <n v="207711"/>
    <n v="201384.04"/>
    <n v="201384.04"/>
    <n v="0.96953960069519673"/>
    <n v="0.96953960069519673"/>
    <x v="1"/>
    <n v="0.4"/>
    <n v="83084.400000000009"/>
    <n v="80553.616000000009"/>
    <n v="80553.616000000009"/>
    <n v="0.96953960069519673"/>
    <n v="0.9695396006951967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T"/>
    <x v="2"/>
    <n v="1"/>
    <n v="41542"/>
    <n v="40276.69"/>
    <n v="40276.69"/>
    <n v="41542"/>
    <n v="40276.69"/>
    <n v="40276.69"/>
    <n v="0.9695414279524337"/>
    <n v="0.9695414279524337"/>
    <x v="1"/>
    <n v="0.4"/>
    <n v="16616.8"/>
    <n v="16110.676000000001"/>
    <n v="16110.676000000001"/>
    <n v="0.96954142795243381"/>
    <n v="0.9695414279524338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T"/>
    <x v="2"/>
    <n v="1"/>
    <n v="6933"/>
    <n v="3135.96"/>
    <n v="3135.96"/>
    <n v="6933"/>
    <n v="3135.96"/>
    <n v="3135.96"/>
    <n v="0.45232366940718305"/>
    <n v="0.45232366940718305"/>
    <x v="1"/>
    <n v="0.4"/>
    <n v="2773.2000000000003"/>
    <n v="1254.384"/>
    <n v="1254.384"/>
    <n v="0.45232366940718299"/>
    <n v="0.4523236694071829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T"/>
    <x v="2"/>
    <n v="1"/>
    <n v="249932"/>
    <n v="14871.75"/>
    <n v="10871.72"/>
    <n v="249932"/>
    <n v="14871.75"/>
    <n v="10871.72"/>
    <n v="4.3498711649568679E-2"/>
    <n v="5.9503184866283629E-2"/>
    <x v="1"/>
    <n v="0.4"/>
    <n v="99972.800000000003"/>
    <n v="5948.7000000000007"/>
    <n v="4348.6880000000001"/>
    <n v="4.3498711649568679E-2"/>
    <n v="5.9503184866283636E-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T"/>
    <x v="2"/>
    <n v="1"/>
    <n v="24500"/>
    <n v="23044.939999999995"/>
    <n v="23044.94"/>
    <n v="24500"/>
    <n v="23044.939999999995"/>
    <n v="23044.94"/>
    <n v="0.94060979591836724"/>
    <n v="0.94060979591836713"/>
    <x v="1"/>
    <n v="0.4"/>
    <n v="9800"/>
    <n v="9217.9759999999987"/>
    <n v="9217.9760000000006"/>
    <n v="0.94060979591836735"/>
    <n v="0.9406097959183672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T"/>
    <x v="2"/>
    <n v="1"/>
    <n v="3200"/>
    <n v="2778.18"/>
    <n v="2778.18"/>
    <n v="3200"/>
    <n v="2778.18"/>
    <n v="2778.18"/>
    <n v="0.8681812499999999"/>
    <n v="0.8681812499999999"/>
    <x v="1"/>
    <n v="0.4"/>
    <n v="1280"/>
    <n v="1111.2719999999999"/>
    <n v="1111.2719999999999"/>
    <n v="0.8681812499999999"/>
    <n v="0.868181249999999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T"/>
    <x v="2"/>
    <n v="1"/>
    <n v="5134"/>
    <n v="0"/>
    <n v="0"/>
    <n v="5134"/>
    <n v="0"/>
    <n v="0"/>
    <n v="0"/>
    <n v="0"/>
    <x v="1"/>
    <n v="0.4"/>
    <n v="2053.6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T"/>
    <x v="2"/>
    <n v="1"/>
    <n v="390000"/>
    <n v="411174.9"/>
    <n v="411174.89999999991"/>
    <n v="390000"/>
    <n v="411174.9"/>
    <n v="411174.89999999991"/>
    <n v="1.0542946153846151"/>
    <n v="1.0542946153846156"/>
    <x v="1"/>
    <n v="0.4"/>
    <n v="156000"/>
    <n v="164469.96000000002"/>
    <n v="164469.95999999996"/>
    <n v="1.0542946153846151"/>
    <n v="1.054294615384615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T"/>
    <x v="2"/>
    <n v="1"/>
    <n v="76000"/>
    <n v="82234.7"/>
    <n v="82234.7"/>
    <n v="76000"/>
    <n v="82234.7"/>
    <n v="82234.7"/>
    <n v="1.0820355263157895"/>
    <n v="1.0820355263157895"/>
    <x v="1"/>
    <n v="0.4"/>
    <n v="30400"/>
    <n v="32893.879999999997"/>
    <n v="32893.879999999997"/>
    <n v="1.0820355263157895"/>
    <n v="1.082035526315789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T"/>
    <x v="2"/>
    <n v="1"/>
    <n v="12961"/>
    <n v="0"/>
    <n v="0"/>
    <n v="12961"/>
    <n v="0"/>
    <n v="0"/>
    <n v="0"/>
    <n v="0"/>
    <x v="1"/>
    <n v="0.4"/>
    <n v="5184.4000000000005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T"/>
    <x v="2"/>
    <n v="1"/>
    <n v="232530"/>
    <n v="32386.640000000003"/>
    <n v="25221.750000000004"/>
    <n v="232530"/>
    <n v="32386.640000000003"/>
    <n v="25221.750000000004"/>
    <n v="0.10846664946458523"/>
    <n v="0.13927940480798179"/>
    <x v="1"/>
    <n v="0.4"/>
    <n v="93012"/>
    <n v="12954.656000000003"/>
    <n v="10088.700000000003"/>
    <n v="0.10846664946458524"/>
    <n v="0.1392794048079817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T"/>
    <x v="2"/>
    <n v="1"/>
    <n v="48000"/>
    <n v="47268.67"/>
    <n v="47268.67"/>
    <n v="48000"/>
    <n v="47268.67"/>
    <n v="47268.67"/>
    <n v="0.9847639583333333"/>
    <n v="0.9847639583333333"/>
    <x v="1"/>
    <n v="0.4"/>
    <n v="19200"/>
    <n v="18907.468000000001"/>
    <n v="18907.468000000001"/>
    <n v="0.98476395833333341"/>
    <n v="0.9847639583333334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T"/>
    <x v="2"/>
    <n v="1"/>
    <n v="9599"/>
    <n v="0"/>
    <n v="0"/>
    <n v="9599"/>
    <n v="0"/>
    <n v="0"/>
    <n v="0"/>
    <n v="0"/>
    <x v="1"/>
    <n v="0.4"/>
    <n v="3839.6000000000004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G"/>
    <x v="2"/>
    <n v="1"/>
    <n v="205655"/>
    <n v="205800.01"/>
    <n v="205800.00999999998"/>
    <n v="205655"/>
    <n v="205800.01"/>
    <n v="205800.00999999998"/>
    <n v="1.0007051129318518"/>
    <n v="1.0007051129318518"/>
    <x v="1"/>
    <n v="0.4"/>
    <n v="82262"/>
    <n v="82320.004000000015"/>
    <n v="82320.004000000001"/>
    <n v="1.0007051129318518"/>
    <n v="1.00070511293185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G"/>
    <x v="2"/>
    <n v="1"/>
    <n v="41131"/>
    <n v="41165.279999999999"/>
    <n v="41159.990000000005"/>
    <n v="41131"/>
    <n v="41165.279999999999"/>
    <n v="41159.990000000005"/>
    <n v="1.0007048211811045"/>
    <n v="1.0008334346356762"/>
    <x v="1"/>
    <n v="0.4"/>
    <n v="16452.400000000001"/>
    <n v="16466.112000000001"/>
    <n v="16463.996000000003"/>
    <n v="1.0007048211811043"/>
    <n v="1.000833434635676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G"/>
    <x v="2"/>
    <n v="1"/>
    <n v="6864"/>
    <n v="0"/>
    <n v="0"/>
    <n v="6864"/>
    <n v="0"/>
    <n v="0"/>
    <n v="0"/>
    <n v="0"/>
    <x v="1"/>
    <n v="0.4"/>
    <n v="2745.6000000000004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G"/>
    <x v="2"/>
    <n v="1"/>
    <n v="199365"/>
    <n v="66574.2"/>
    <n v="59817.970000000008"/>
    <n v="199365"/>
    <n v="66574.2"/>
    <n v="59817.970000000008"/>
    <n v="0.30004248488952429"/>
    <n v="0.33393123166052213"/>
    <x v="1"/>
    <n v="0.4"/>
    <n v="79746"/>
    <n v="26629.68"/>
    <n v="23927.188000000006"/>
    <n v="0.30004248488952429"/>
    <n v="0.3339312316605221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G"/>
    <x v="2"/>
    <n v="1"/>
    <n v="25899"/>
    <n v="23675.82"/>
    <n v="23675.819999999996"/>
    <n v="25899"/>
    <n v="23675.82"/>
    <n v="23675.819999999996"/>
    <n v="0.91415962006255047"/>
    <n v="0.91415962006255069"/>
    <x v="1"/>
    <n v="0.4"/>
    <n v="10359.6"/>
    <n v="9470.3279999999995"/>
    <n v="9470.3279999999995"/>
    <n v="0.91415962006255058"/>
    <n v="0.9141596200625505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G"/>
    <x v="2"/>
    <n v="1"/>
    <n v="5084"/>
    <n v="0"/>
    <n v="0"/>
    <n v="5084"/>
    <n v="0"/>
    <n v="0"/>
    <n v="0"/>
    <n v="0"/>
    <x v="1"/>
    <n v="0.4"/>
    <n v="2033.6000000000001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LA"/>
    <x v="2"/>
    <n v="1"/>
    <n v="225000"/>
    <n v="202644.76"/>
    <n v="200254.83999999997"/>
    <n v="225000"/>
    <n v="202644.76"/>
    <n v="200254.83999999997"/>
    <n v="0.89002151111111094"/>
    <n v="0.90064337777777781"/>
    <x v="1"/>
    <n v="0.4"/>
    <n v="90000"/>
    <n v="81057.90400000001"/>
    <n v="80101.935999999987"/>
    <n v="0.89002151111111094"/>
    <n v="0.9006433777777779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LA"/>
    <x v="2"/>
    <n v="1"/>
    <n v="45000"/>
    <n v="40455.660000000003"/>
    <n v="40075.260000000009"/>
    <n v="45000"/>
    <n v="40455.660000000003"/>
    <n v="40075.260000000009"/>
    <n v="0.89056133333333354"/>
    <n v="0.89901466666666674"/>
    <x v="1"/>
    <n v="0.4"/>
    <n v="18000"/>
    <n v="16182.264000000003"/>
    <n v="16030.104000000005"/>
    <n v="0.89056133333333365"/>
    <n v="0.8990146666666668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LA"/>
    <x v="2"/>
    <n v="1"/>
    <n v="7510"/>
    <n v="4873.8600000000006"/>
    <n v="3714.02"/>
    <n v="7510"/>
    <n v="4873.8600000000006"/>
    <n v="3714.02"/>
    <n v="0.49454327563249001"/>
    <n v="0.64898268974700413"/>
    <x v="1"/>
    <n v="0.4"/>
    <n v="3004"/>
    <n v="1949.5440000000003"/>
    <n v="1485.6080000000002"/>
    <n v="0.49454327563249006"/>
    <n v="0.6489826897470041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LA"/>
    <x v="2"/>
    <n v="1"/>
    <n v="288389"/>
    <n v="79459.66"/>
    <n v="67000.08"/>
    <n v="288389"/>
    <n v="79459.66"/>
    <n v="67000.08"/>
    <n v="0.23232536608539162"/>
    <n v="0.27552944113679789"/>
    <x v="1"/>
    <n v="0.4"/>
    <n v="115355.6"/>
    <n v="31783.864000000001"/>
    <n v="26800.032000000003"/>
    <n v="0.23232536608539162"/>
    <n v="0.2755294411367978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LA"/>
    <x v="2"/>
    <n v="1"/>
    <n v="24352"/>
    <n v="23592.85"/>
    <n v="22954.85"/>
    <n v="24352"/>
    <n v="23592.85"/>
    <n v="22954.85"/>
    <n v="0.94262688896189217"/>
    <n v="0.96882596911957941"/>
    <x v="1"/>
    <n v="0.4"/>
    <n v="9740.8000000000011"/>
    <n v="9437.14"/>
    <n v="9181.94"/>
    <n v="0.94262688896189217"/>
    <n v="0.968825969119579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LA"/>
    <x v="2"/>
    <n v="1"/>
    <n v="5562"/>
    <n v="3649"/>
    <n v="3649"/>
    <n v="5562"/>
    <n v="3649"/>
    <n v="3649"/>
    <n v="0.65605897159295212"/>
    <n v="0.65605897159295212"/>
    <x v="1"/>
    <n v="0.4"/>
    <n v="2224.8000000000002"/>
    <n v="1459.6000000000001"/>
    <n v="1459.6000000000001"/>
    <n v="0.65605897159295223"/>
    <n v="0.6560589715929522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É"/>
    <x v="2"/>
    <n v="1"/>
    <n v="475027"/>
    <n v="408813.01000000007"/>
    <n v="408813.00999999995"/>
    <n v="475027"/>
    <n v="408813.01000000007"/>
    <n v="408813.00999999995"/>
    <n v="0.86061004953402642"/>
    <n v="0.86061004953402664"/>
    <x v="1"/>
    <n v="0.4"/>
    <n v="190010.80000000002"/>
    <n v="163525.20400000003"/>
    <n v="163525.204"/>
    <n v="0.86061004953402642"/>
    <n v="0.8606100495340265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É"/>
    <x v="2"/>
    <n v="1"/>
    <n v="95004"/>
    <n v="81762.290000000008"/>
    <n v="81762.290000000008"/>
    <n v="95004"/>
    <n v="81762.290000000008"/>
    <n v="81762.290000000008"/>
    <n v="0.86061944760220632"/>
    <n v="0.86061944760220632"/>
    <x v="1"/>
    <n v="0.4"/>
    <n v="38001.599999999999"/>
    <n v="32704.916000000005"/>
    <n v="32704.916000000005"/>
    <n v="0.86061944760220643"/>
    <n v="0.8606194476022064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É"/>
    <x v="2"/>
    <n v="1"/>
    <n v="15855"/>
    <n v="1057.03"/>
    <n v="1057.03"/>
    <n v="15855"/>
    <n v="1057.03"/>
    <n v="1057.03"/>
    <n v="6.6668558814254181E-2"/>
    <n v="6.6668558814254181E-2"/>
    <x v="1"/>
    <n v="0.4"/>
    <n v="6342"/>
    <n v="422.81200000000001"/>
    <n v="422.81200000000001"/>
    <n v="6.6668558814254181E-2"/>
    <n v="6.6668558814254181E-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É"/>
    <x v="2"/>
    <n v="1"/>
    <n v="58393"/>
    <n v="57769.42"/>
    <n v="53702.590000000004"/>
    <n v="58393"/>
    <n v="57769.42"/>
    <n v="53702.590000000004"/>
    <n v="0.91967513229325437"/>
    <n v="0.98932098025448256"/>
    <x v="1"/>
    <n v="0.4"/>
    <n v="23357.200000000001"/>
    <n v="23107.768"/>
    <n v="21481.036000000004"/>
    <n v="0.91967513229325448"/>
    <n v="0.9893209802544825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É"/>
    <x v="2"/>
    <n v="1"/>
    <n v="422866"/>
    <n v="204508.65000000002"/>
    <n v="180459.18000000002"/>
    <n v="422866"/>
    <n v="204508.65000000002"/>
    <n v="180459.18000000002"/>
    <n v="0.42675263558668708"/>
    <n v="0.4836251909588381"/>
    <x v="1"/>
    <n v="0.4"/>
    <n v="169146.40000000002"/>
    <n v="81803.460000000021"/>
    <n v="72183.672000000006"/>
    <n v="0.42675263558668702"/>
    <n v="0.483625190958838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É"/>
    <x v="2"/>
    <n v="1"/>
    <n v="51047"/>
    <n v="46648.470000000008"/>
    <n v="46472.69"/>
    <n v="51047"/>
    <n v="46648.470000000008"/>
    <n v="46472.69"/>
    <n v="0.91039022861284702"/>
    <n v="0.91383372186416456"/>
    <x v="1"/>
    <n v="0.4"/>
    <n v="20418.800000000003"/>
    <n v="18659.388000000003"/>
    <n v="18589.076000000001"/>
    <n v="0.91039022861284691"/>
    <n v="0.9138337218641644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É"/>
    <x v="2"/>
    <n v="1"/>
    <n v="8142"/>
    <n v="5383.64"/>
    <n v="5383.64"/>
    <n v="8142"/>
    <n v="5383.64"/>
    <n v="5383.64"/>
    <n v="0.66121837386391558"/>
    <n v="0.66121837386391558"/>
    <x v="1"/>
    <n v="0.4"/>
    <n v="3256.8"/>
    <n v="2153.4560000000001"/>
    <n v="2153.4560000000001"/>
    <n v="0.66121837386391547"/>
    <n v="0.6612183738639154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É"/>
    <x v="2"/>
    <n v="1"/>
    <n v="11742"/>
    <n v="0"/>
    <n v="0"/>
    <n v="11742"/>
    <n v="0"/>
    <n v="0"/>
    <n v="0"/>
    <n v="0"/>
    <x v="1"/>
    <n v="0.4"/>
    <n v="4696.8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BT"/>
    <x v="2"/>
    <n v="1"/>
    <n v="456000"/>
    <n v="409496.21"/>
    <n v="409496.20999999996"/>
    <n v="456000"/>
    <n v="409496.21"/>
    <n v="409496.20999999996"/>
    <n v="0.8980180043859648"/>
    <n v="0.89801800438596491"/>
    <x v="1"/>
    <n v="0.4"/>
    <n v="182400"/>
    <n v="163798.48400000003"/>
    <n v="163798.484"/>
    <n v="0.89801800438596491"/>
    <n v="0.8980180043859650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BT"/>
    <x v="2"/>
    <n v="1"/>
    <n v="90000"/>
    <n v="81906.060000000012"/>
    <n v="81906.060000000012"/>
    <n v="90000"/>
    <n v="81906.060000000012"/>
    <n v="81906.060000000012"/>
    <n v="0.91006733333333345"/>
    <n v="0.91006733333333345"/>
    <x v="1"/>
    <n v="0.4"/>
    <n v="36000"/>
    <n v="32762.424000000006"/>
    <n v="32762.424000000006"/>
    <n v="0.91006733333333356"/>
    <n v="0.9100673333333335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BT"/>
    <x v="2"/>
    <n v="1"/>
    <n v="15186"/>
    <n v="2703.3"/>
    <n v="2423.3000000000002"/>
    <n v="15186"/>
    <n v="2703.3"/>
    <n v="2423.3000000000002"/>
    <n v="0.15957460819175556"/>
    <n v="0.17801264322402213"/>
    <x v="1"/>
    <n v="0.4"/>
    <n v="6074.4000000000005"/>
    <n v="1081.3200000000002"/>
    <n v="969.32000000000016"/>
    <n v="0.15957460819175559"/>
    <n v="0.1780126432240221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BT"/>
    <x v="2"/>
    <n v="1"/>
    <n v="32400"/>
    <n v="30588.48"/>
    <n v="27647.489999999998"/>
    <n v="32400"/>
    <n v="30588.48"/>
    <n v="27647.489999999998"/>
    <n v="0.85331759259259254"/>
    <n v="0.94408888888888887"/>
    <x v="1"/>
    <n v="0.4"/>
    <n v="12960"/>
    <n v="12235.392"/>
    <n v="11058.995999999999"/>
    <n v="0.85331759259259254"/>
    <n v="0.9440888888888888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BT"/>
    <x v="2"/>
    <n v="1"/>
    <n v="870156"/>
    <n v="716857.61"/>
    <n v="641335.47"/>
    <n v="870156"/>
    <n v="716857.61"/>
    <n v="641335.47"/>
    <n v="0.73703504888778559"/>
    <n v="0.82382654374617881"/>
    <x v="1"/>
    <n v="0.4"/>
    <n v="348062.4"/>
    <n v="286743.04399999999"/>
    <n v="256534.18799999999"/>
    <n v="0.73703504888778559"/>
    <n v="0.8238265437461788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BT"/>
    <x v="2"/>
    <n v="1"/>
    <n v="52000"/>
    <n v="46876.070000000007"/>
    <n v="46876.07"/>
    <n v="52000"/>
    <n v="46876.070000000007"/>
    <n v="46876.07"/>
    <n v="0.9014628846153846"/>
    <n v="0.90146288461538471"/>
    <x v="1"/>
    <n v="0.4"/>
    <n v="20800"/>
    <n v="18750.428000000004"/>
    <n v="18750.428"/>
    <n v="0.9014628846153846"/>
    <n v="0.9014628846153848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BT"/>
    <x v="2"/>
    <n v="1"/>
    <n v="2000"/>
    <n v="0"/>
    <n v="0"/>
    <n v="2000"/>
    <n v="0"/>
    <n v="0"/>
    <n v="0"/>
    <n v="0"/>
    <x v="1"/>
    <n v="0.4"/>
    <n v="8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BT"/>
    <x v="2"/>
    <n v="1"/>
    <n v="11247"/>
    <n v="0"/>
    <n v="0"/>
    <n v="11247"/>
    <n v="0"/>
    <n v="0"/>
    <n v="0"/>
    <n v="0"/>
    <x v="1"/>
    <n v="0.4"/>
    <n v="4498.8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I"/>
    <x v="2"/>
    <n v="1"/>
    <n v="205654"/>
    <n v="209136.94999999998"/>
    <n v="208946.74"/>
    <n v="205654"/>
    <n v="209136.94999999998"/>
    <n v="208946.74"/>
    <n v="1.0160110671321734"/>
    <n v="1.0169359701245781"/>
    <x v="1"/>
    <n v="0.4"/>
    <n v="82261.600000000006"/>
    <n v="83654.78"/>
    <n v="83578.695999999996"/>
    <n v="1.0160110671321734"/>
    <n v="1.016935970124578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I"/>
    <x v="2"/>
    <n v="1"/>
    <n v="41131"/>
    <n v="41827.25"/>
    <n v="41636.720000000001"/>
    <n v="41131"/>
    <n v="41827.25"/>
    <n v="41636.720000000001"/>
    <n v="1.0122953490068318"/>
    <n v="1.0169276215020302"/>
    <x v="1"/>
    <n v="0.4"/>
    <n v="16452.400000000001"/>
    <n v="16730.900000000001"/>
    <n v="16654.688000000002"/>
    <n v="1.0122953490068318"/>
    <n v="1.016927621502030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I"/>
    <x v="2"/>
    <n v="1"/>
    <n v="0"/>
    <n v="887.52"/>
    <n v="887.52"/>
    <n v="0"/>
    <n v="887.52"/>
    <n v="887.52"/>
    <e v="#DIV/0!"/>
    <e v="#DIV/0!"/>
    <x v="1"/>
    <n v="0.4"/>
    <n v="0"/>
    <n v="355.00800000000004"/>
    <n v="355.00800000000004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I"/>
    <x v="2"/>
    <n v="1"/>
    <n v="6864"/>
    <n v="3700.03"/>
    <n v="3700.03"/>
    <n v="6864"/>
    <n v="3700.03"/>
    <n v="3700.03"/>
    <n v="0.53904865967365967"/>
    <n v="0.53904865967365967"/>
    <x v="1"/>
    <n v="0.4"/>
    <n v="2745.6000000000004"/>
    <n v="1480.0120000000002"/>
    <n v="1480.0120000000002"/>
    <n v="0.53904865967365967"/>
    <n v="0.5390486596736596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I"/>
    <x v="2"/>
    <n v="1"/>
    <n v="263593"/>
    <n v="114627.62"/>
    <n v="94438.210000000021"/>
    <n v="263593"/>
    <n v="114627.62"/>
    <n v="94438.210000000021"/>
    <n v="0.35827282970336854"/>
    <n v="0.43486594864051775"/>
    <x v="1"/>
    <n v="0.4"/>
    <n v="105437.20000000001"/>
    <n v="45851.048000000003"/>
    <n v="37775.284000000007"/>
    <n v="0.35827282970336849"/>
    <n v="0.4348659486405177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I"/>
    <x v="2"/>
    <n v="1"/>
    <n v="23368"/>
    <n v="23725.81"/>
    <n v="23706.18"/>
    <n v="23368"/>
    <n v="23725.81"/>
    <n v="23706.18"/>
    <n v="1.0144719274221157"/>
    <n v="1.0153119650804519"/>
    <x v="1"/>
    <n v="0.4"/>
    <n v="9347.2000000000007"/>
    <n v="9490.3240000000005"/>
    <n v="9482.4719999999998"/>
    <n v="1.0144719274221157"/>
    <n v="1.015311965080451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I"/>
    <x v="2"/>
    <n v="1"/>
    <n v="1455"/>
    <n v="1554.79"/>
    <n v="1539.8300000000002"/>
    <n v="1455"/>
    <n v="1554.79"/>
    <n v="1539.8300000000002"/>
    <n v="1.0583024054982819"/>
    <n v="1.0685841924398625"/>
    <x v="1"/>
    <n v="0.4"/>
    <n v="582"/>
    <n v="621.91600000000005"/>
    <n v="615.93200000000013"/>
    <n v="1.0583024054982819"/>
    <n v="1.068584192439862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I"/>
    <x v="2"/>
    <n v="1"/>
    <n v="5084"/>
    <n v="2279"/>
    <n v="2279"/>
    <n v="5084"/>
    <n v="2279"/>
    <n v="2279"/>
    <n v="0.44826907946498817"/>
    <n v="0.44826907946498817"/>
    <x v="1"/>
    <n v="0.4"/>
    <n v="2033.6000000000001"/>
    <n v="911.6"/>
    <n v="911.6"/>
    <n v="0.44826907946498817"/>
    <n v="0.4482690794649881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M"/>
    <x v="2"/>
    <n v="1"/>
    <n v="215000"/>
    <n v="205888.19"/>
    <n v="205888.18999999994"/>
    <n v="215000"/>
    <n v="205888.19"/>
    <n v="205888.18999999994"/>
    <n v="0.95761948837209276"/>
    <n v="0.95761948837209299"/>
    <x v="1"/>
    <n v="0.4"/>
    <n v="86000"/>
    <n v="82355.276000000013"/>
    <n v="82355.275999999983"/>
    <n v="0.95761948837209288"/>
    <n v="0.9576194883720932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M"/>
    <x v="2"/>
    <n v="1"/>
    <n v="45000"/>
    <n v="41177.599999999999"/>
    <n v="41177.600000000006"/>
    <n v="45000"/>
    <n v="41177.599999999999"/>
    <n v="41177.600000000006"/>
    <n v="0.91505777777777786"/>
    <n v="0.91505777777777775"/>
    <x v="1"/>
    <n v="0.4"/>
    <n v="18000"/>
    <n v="16471.04"/>
    <n v="16471.040000000005"/>
    <n v="0.91505777777777808"/>
    <n v="0.9150577777777778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M"/>
    <x v="2"/>
    <n v="1"/>
    <n v="7232"/>
    <n v="5190"/>
    <n v="5190"/>
    <n v="7232"/>
    <n v="5190"/>
    <n v="5190"/>
    <n v="0.71764380530973448"/>
    <n v="0.71764380530973448"/>
    <x v="1"/>
    <n v="0.4"/>
    <n v="2892.8"/>
    <n v="2076"/>
    <n v="2076"/>
    <n v="0.71764380530973448"/>
    <n v="0.7176438053097344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M"/>
    <x v="2"/>
    <n v="1"/>
    <n v="277708"/>
    <n v="52373.16"/>
    <n v="47270.89"/>
    <n v="277708"/>
    <n v="52373.16"/>
    <n v="47270.89"/>
    <n v="0.17021796275224335"/>
    <n v="0.1885907499963991"/>
    <x v="1"/>
    <n v="0.4"/>
    <n v="111083.20000000001"/>
    <n v="20949.264000000003"/>
    <n v="18908.356"/>
    <n v="0.17021796275224335"/>
    <n v="0.188590749996399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M"/>
    <x v="2"/>
    <n v="1"/>
    <n v="26000"/>
    <n v="23392.1"/>
    <n v="23392.1"/>
    <n v="26000"/>
    <n v="23392.1"/>
    <n v="23392.1"/>
    <n v="0.89969615384615376"/>
    <n v="0.89969615384615376"/>
    <x v="1"/>
    <n v="0.4"/>
    <n v="10400"/>
    <n v="9356.84"/>
    <n v="9356.84"/>
    <n v="0.89969615384615387"/>
    <n v="0.8996961538461538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M"/>
    <x v="2"/>
    <n v="1"/>
    <n v="5356"/>
    <n v="1347"/>
    <n v="1347"/>
    <n v="5356"/>
    <n v="1347"/>
    <n v="1347"/>
    <n v="0.25149365197908885"/>
    <n v="0.25149365197908885"/>
    <x v="1"/>
    <n v="0.4"/>
    <n v="2142.4"/>
    <n v="538.80000000000007"/>
    <n v="538.80000000000007"/>
    <n v="0.25149365197908891"/>
    <n v="0.2514936519790889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P"/>
    <x v="2"/>
    <n v="1"/>
    <n v="411309"/>
    <n v="392716.79000000004"/>
    <n v="392315.25"/>
    <n v="411309"/>
    <n v="392716.79000000004"/>
    <n v="392315.25"/>
    <n v="0.95382121470719095"/>
    <n v="0.95479746370733443"/>
    <x v="1"/>
    <n v="0.4"/>
    <n v="164523.6"/>
    <n v="157086.71600000001"/>
    <n v="156926.1"/>
    <n v="0.95382121470719095"/>
    <n v="0.9547974637073344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P"/>
    <x v="2"/>
    <n v="1"/>
    <n v="82262"/>
    <n v="76425.36"/>
    <n v="70282.92"/>
    <n v="82262"/>
    <n v="76425.36"/>
    <n v="70282.92"/>
    <n v="0.8543789355960224"/>
    <n v="0.92904816318591821"/>
    <x v="1"/>
    <n v="0.4"/>
    <n v="32904.800000000003"/>
    <n v="30570.144"/>
    <n v="28113.168000000001"/>
    <n v="0.8543789355960224"/>
    <n v="0.929048163185918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P"/>
    <x v="2"/>
    <n v="1"/>
    <n v="13728"/>
    <n v="7820.22"/>
    <n v="7820.2199999999993"/>
    <n v="13728"/>
    <n v="7820.22"/>
    <n v="7820.2199999999993"/>
    <n v="0.56965472027972019"/>
    <n v="0.56965472027972031"/>
    <x v="1"/>
    <n v="0.4"/>
    <n v="5491.2000000000007"/>
    <n v="3128.0880000000002"/>
    <n v="3128.0879999999997"/>
    <n v="0.56965472027972019"/>
    <n v="0.5696547202797201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P"/>
    <x v="2"/>
    <n v="1"/>
    <n v="100800"/>
    <n v="83928"/>
    <n v="83874.149999999994"/>
    <n v="100800"/>
    <n v="83928"/>
    <n v="83874.149999999994"/>
    <n v="0.83208482142857132"/>
    <n v="0.83261904761904759"/>
    <x v="1"/>
    <n v="0.4"/>
    <n v="40320"/>
    <n v="33571.200000000004"/>
    <n v="33549.659999999996"/>
    <n v="0.83208482142857132"/>
    <n v="0.832619047619047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P"/>
    <x v="2"/>
    <n v="1"/>
    <n v="982481"/>
    <n v="531619.54"/>
    <n v="442640.22"/>
    <n v="982481"/>
    <n v="531619.54"/>
    <n v="442640.22"/>
    <n v="0.45053310954613879"/>
    <n v="0.54109905433285732"/>
    <x v="1"/>
    <n v="0.4"/>
    <n v="392992.4"/>
    <n v="212647.81600000002"/>
    <n v="177056.08799999999"/>
    <n v="0.45053310954613873"/>
    <n v="0.5410990543328573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P"/>
    <x v="2"/>
    <n v="1"/>
    <n v="64271"/>
    <n v="47560.95"/>
    <n v="47354.80999999999"/>
    <n v="64271"/>
    <n v="47560.95"/>
    <n v="47354.80999999999"/>
    <n v="0.7367990228874608"/>
    <n v="0.74000637923791446"/>
    <x v="1"/>
    <n v="0.4"/>
    <n v="25708.400000000001"/>
    <n v="19024.38"/>
    <n v="18941.923999999995"/>
    <n v="0.73679902288746069"/>
    <n v="0.7400063792379144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P"/>
    <x v="2"/>
    <n v="1"/>
    <n v="0"/>
    <n v="3353.1000000000004"/>
    <n v="3353.1000000000004"/>
    <n v="0"/>
    <n v="3353.1000000000004"/>
    <n v="3353.1000000000004"/>
    <e v="#DIV/0!"/>
    <e v="#DIV/0!"/>
    <x v="1"/>
    <n v="0.4"/>
    <n v="0"/>
    <n v="1341.2400000000002"/>
    <n v="1341.2400000000002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P"/>
    <x v="2"/>
    <n v="1"/>
    <n v="0"/>
    <n v="2640.17"/>
    <n v="2640.17"/>
    <n v="0"/>
    <n v="2640.17"/>
    <n v="2640.17"/>
    <e v="#DIV/0!"/>
    <e v="#DIV/0!"/>
    <x v="1"/>
    <n v="0.4"/>
    <n v="0"/>
    <n v="1056.068"/>
    <n v="1056.068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P"/>
    <x v="2"/>
    <n v="1"/>
    <n v="10167"/>
    <n v="0"/>
    <n v="0"/>
    <n v="10167"/>
    <n v="0"/>
    <n v="0"/>
    <n v="0"/>
    <n v="0"/>
    <x v="1"/>
    <n v="0.4"/>
    <n v="4066.8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A"/>
    <x v="2"/>
    <n v="1"/>
    <n v="205655"/>
    <n v="205703.71"/>
    <n v="205703.70999999996"/>
    <n v="205655"/>
    <n v="205703.71"/>
    <n v="205703.70999999996"/>
    <n v="1.0002368529819357"/>
    <n v="1.0002368529819357"/>
    <x v="1"/>
    <n v="0.4"/>
    <n v="82262"/>
    <n v="82281.483999999997"/>
    <n v="82281.483999999997"/>
    <n v="1.0002368529819357"/>
    <n v="1.000236852981935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A"/>
    <x v="2"/>
    <n v="1"/>
    <n v="33522"/>
    <n v="33538.189999999995"/>
    <n v="33523.520000000004"/>
    <n v="33522"/>
    <n v="33538.189999999995"/>
    <n v="33523.520000000004"/>
    <n v="1.0000453433566017"/>
    <n v="1.0004829664101187"/>
    <x v="1"/>
    <n v="0.4"/>
    <n v="13408.800000000001"/>
    <n v="13415.275999999998"/>
    <n v="13409.408000000003"/>
    <n v="1.0000453433566019"/>
    <n v="1.000482966410118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A"/>
    <x v="2"/>
    <n v="1"/>
    <n v="6652"/>
    <n v="4419.13"/>
    <n v="4419.13"/>
    <n v="6652"/>
    <n v="4419.13"/>
    <n v="4419.13"/>
    <n v="0.66433102826217683"/>
    <n v="0.66433102826217683"/>
    <x v="1"/>
    <n v="0.4"/>
    <n v="2660.8"/>
    <n v="1767.652"/>
    <n v="1767.652"/>
    <n v="0.66433102826217671"/>
    <n v="0.6643310282621767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A"/>
    <x v="2"/>
    <n v="1"/>
    <n v="266125"/>
    <n v="313612"/>
    <n v="276920.23000000004"/>
    <n v="266125"/>
    <n v="313612"/>
    <n v="276920.23000000004"/>
    <n v="1.0405645091592299"/>
    <n v="1.1784387036167214"/>
    <x v="1"/>
    <n v="0.4"/>
    <n v="106450"/>
    <n v="125444.8"/>
    <n v="110768.09200000002"/>
    <n v="1.0405645091592299"/>
    <n v="1.178438703616721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A"/>
    <x v="2"/>
    <n v="1"/>
    <n v="23312"/>
    <n v="23492.03"/>
    <n v="23152.29"/>
    <n v="23312"/>
    <n v="23492.03"/>
    <n v="23152.29"/>
    <n v="0.99314902196293753"/>
    <n v="1.0077226321207962"/>
    <x v="1"/>
    <n v="0.4"/>
    <n v="9324.8000000000011"/>
    <n v="9396.8119999999999"/>
    <n v="9260.9160000000011"/>
    <n v="0.99314902196293753"/>
    <n v="1.007722632120795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A"/>
    <x v="2"/>
    <n v="1"/>
    <n v="1434"/>
    <n v="1323.02"/>
    <n v="1323.02"/>
    <n v="1434"/>
    <n v="1323.02"/>
    <n v="1323.02"/>
    <n v="0.92260808926080895"/>
    <n v="0.92260808926080895"/>
    <x v="1"/>
    <n v="0.4"/>
    <n v="573.6"/>
    <n v="529.20799999999997"/>
    <n v="529.20799999999997"/>
    <n v="0.92260808926080884"/>
    <n v="0.9226080892608088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A"/>
    <x v="2"/>
    <n v="1"/>
    <n v="4927"/>
    <n v="0"/>
    <n v="0"/>
    <n v="4927"/>
    <n v="0"/>
    <n v="0"/>
    <n v="0"/>
    <n v="0"/>
    <x v="1"/>
    <n v="0.4"/>
    <n v="1970.8000000000002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A"/>
    <x v="2"/>
    <n v="1"/>
    <n v="205655"/>
    <n v="204229.37000000002"/>
    <n v="204229.36999999997"/>
    <n v="205655"/>
    <n v="204229.37000000002"/>
    <n v="204229.36999999997"/>
    <n v="0.99306785636138173"/>
    <n v="0.99306785636138206"/>
    <x v="1"/>
    <n v="0.4"/>
    <n v="82262"/>
    <n v="81691.748000000021"/>
    <n v="81691.747999999992"/>
    <n v="0.99306785636138184"/>
    <n v="0.9930678563613821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A"/>
    <x v="2"/>
    <n v="1"/>
    <n v="41131"/>
    <n v="40262.129999999997"/>
    <n v="40262.130000000012"/>
    <n v="41131"/>
    <n v="40262.129999999997"/>
    <n v="40262.130000000012"/>
    <n v="0.97887554399358179"/>
    <n v="0.97887554399358145"/>
    <x v="1"/>
    <n v="0.4"/>
    <n v="16452.400000000001"/>
    <n v="16104.851999999999"/>
    <n v="16104.852000000006"/>
    <n v="0.97887554399358179"/>
    <n v="0.9788755439935813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A"/>
    <x v="2"/>
    <n v="1"/>
    <n v="0"/>
    <n v="7198.5"/>
    <n v="6455.94"/>
    <n v="0"/>
    <n v="7198.5"/>
    <n v="6455.94"/>
    <e v="#DIV/0!"/>
    <e v="#DIV/0!"/>
    <x v="1"/>
    <n v="0.4"/>
    <n v="0"/>
    <n v="2879.4"/>
    <n v="2582.3760000000002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A"/>
    <x v="2"/>
    <n v="1"/>
    <n v="6864"/>
    <n v="430"/>
    <n v="430"/>
    <n v="6864"/>
    <n v="430"/>
    <n v="430"/>
    <n v="6.2645687645687648E-2"/>
    <n v="6.2645687645687648E-2"/>
    <x v="1"/>
    <n v="0.4"/>
    <n v="2745.6000000000004"/>
    <n v="172"/>
    <n v="172"/>
    <n v="6.2645687645687634E-2"/>
    <n v="6.2645687645687634E-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A"/>
    <x v="2"/>
    <n v="1"/>
    <n v="391710"/>
    <n v="262038.97"/>
    <n v="205435.64999999997"/>
    <n v="391710"/>
    <n v="262038.97"/>
    <n v="205435.64999999997"/>
    <n v="0.52445852799264758"/>
    <n v="0.66896165530622143"/>
    <x v="1"/>
    <n v="0.4"/>
    <n v="156684"/>
    <n v="104815.588"/>
    <n v="82174.259999999995"/>
    <n v="0.52445852799264758"/>
    <n v="0.6689616553062214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A"/>
    <x v="2"/>
    <n v="1"/>
    <n v="25217"/>
    <n v="23569.660000000003"/>
    <n v="23569.66"/>
    <n v="25217"/>
    <n v="23569.660000000003"/>
    <n v="23569.66"/>
    <n v="0.93467343458777807"/>
    <n v="0.93467343458777818"/>
    <x v="1"/>
    <n v="0.4"/>
    <n v="10086.800000000001"/>
    <n v="9427.8640000000014"/>
    <n v="9427.8639999999996"/>
    <n v="0.93467343458777796"/>
    <n v="0.9346734345877780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A"/>
    <x v="2"/>
    <n v="1"/>
    <n v="0"/>
    <n v="214.55"/>
    <n v="214.55"/>
    <n v="0"/>
    <n v="214.55"/>
    <n v="214.55"/>
    <e v="#DIV/0!"/>
    <e v="#DIV/0!"/>
    <x v="1"/>
    <n v="0.4"/>
    <n v="0"/>
    <n v="85.820000000000007"/>
    <n v="85.820000000000007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JA"/>
    <x v="2"/>
    <n v="1"/>
    <n v="5084"/>
    <n v="0"/>
    <n v="0"/>
    <n v="5084"/>
    <n v="0"/>
    <n v="0"/>
    <n v="0"/>
    <n v="0"/>
    <x v="1"/>
    <n v="0.4"/>
    <n v="2033.6000000000001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D"/>
    <x v="2"/>
    <n v="1"/>
    <n v="416309"/>
    <n v="397115.58"/>
    <n v="397115.58"/>
    <n v="416309"/>
    <n v="397115.58"/>
    <n v="397115.58"/>
    <n v="0.9538962165122542"/>
    <n v="0.9538962165122542"/>
    <x v="1"/>
    <n v="0.4"/>
    <n v="166523.6"/>
    <n v="158846.23200000002"/>
    <n v="158846.23200000002"/>
    <n v="0.9538962165122542"/>
    <n v="0.953896216512254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D"/>
    <x v="2"/>
    <n v="1"/>
    <n v="83262"/>
    <n v="79422.81"/>
    <n v="79422.81"/>
    <n v="83262"/>
    <n v="79422.81"/>
    <n v="79422.81"/>
    <n v="0.95389025005404626"/>
    <n v="0.95389025005404626"/>
    <x v="1"/>
    <n v="0.4"/>
    <n v="33304.800000000003"/>
    <n v="31769.124"/>
    <n v="31769.124"/>
    <n v="0.95389025005404615"/>
    <n v="0.9538902500540461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D"/>
    <x v="2"/>
    <n v="1"/>
    <n v="13895"/>
    <n v="8432.32"/>
    <n v="8432.32"/>
    <n v="13895"/>
    <n v="8432.32"/>
    <n v="8432.32"/>
    <n v="0.60686002159050012"/>
    <n v="0.60686002159050012"/>
    <x v="1"/>
    <n v="0.4"/>
    <n v="5558"/>
    <n v="3372.9279999999999"/>
    <n v="3372.9279999999999"/>
    <n v="0.60686002159050012"/>
    <n v="0.6068600215905001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D"/>
    <x v="2"/>
    <n v="1"/>
    <n v="40597"/>
    <n v="45960.04"/>
    <n v="38182.31"/>
    <n v="40597"/>
    <n v="45960.04"/>
    <n v="38182.31"/>
    <n v="0.94052048180900061"/>
    <n v="1.13210434268542"/>
    <x v="1"/>
    <n v="0.4"/>
    <n v="16238.800000000001"/>
    <n v="18384.016"/>
    <n v="15272.923999999999"/>
    <n v="0.9405204818090005"/>
    <n v="1.1321043426854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D"/>
    <x v="2"/>
    <n v="1"/>
    <n v="631545"/>
    <n v="452457.18999999994"/>
    <n v="374105.19"/>
    <n v="631545"/>
    <n v="452457.18999999994"/>
    <n v="374105.19"/>
    <n v="0.5923650571218203"/>
    <n v="0.71642905889524888"/>
    <x v="1"/>
    <n v="0.4"/>
    <n v="252618"/>
    <n v="180982.87599999999"/>
    <n v="149642.076"/>
    <n v="0.5923650571218203"/>
    <n v="0.7164290588952488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D"/>
    <x v="2"/>
    <n v="1"/>
    <n v="49922"/>
    <n v="45343.91"/>
    <n v="45343.909999999996"/>
    <n v="49922"/>
    <n v="45343.91"/>
    <n v="45343.909999999996"/>
    <n v="0.90829514041905368"/>
    <n v="0.90829514041905379"/>
    <x v="1"/>
    <n v="0.4"/>
    <n v="19968.800000000003"/>
    <n v="18137.564000000002"/>
    <n v="18137.563999999998"/>
    <n v="0.90829514041905357"/>
    <n v="0.9082951404190536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D"/>
    <x v="2"/>
    <n v="1"/>
    <n v="5400"/>
    <n v="0"/>
    <n v="0"/>
    <n v="5400"/>
    <n v="0"/>
    <n v="0"/>
    <n v="0"/>
    <n v="0"/>
    <x v="1"/>
    <n v="0.4"/>
    <n v="216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D"/>
    <x v="2"/>
    <n v="1"/>
    <n v="10291"/>
    <n v="5507.36"/>
    <n v="5507.3600000000006"/>
    <n v="10291"/>
    <n v="5507.36"/>
    <n v="5507.3600000000006"/>
    <n v="0.53516276357982706"/>
    <n v="0.53516276357982695"/>
    <x v="1"/>
    <n v="0.4"/>
    <n v="4116.4000000000005"/>
    <n v="2202.944"/>
    <n v="2202.9440000000004"/>
    <n v="0.53516276357982706"/>
    <n v="0.5351627635798269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L"/>
    <x v="2"/>
    <n v="1"/>
    <n v="411309"/>
    <n v="412265.74"/>
    <n v="412265.74000000005"/>
    <n v="411309"/>
    <n v="412265.74"/>
    <n v="412265.74000000005"/>
    <n v="1.0023260857408909"/>
    <n v="1.0023260857408907"/>
    <x v="1"/>
    <n v="0.4"/>
    <n v="164523.6"/>
    <n v="164906.296"/>
    <n v="164906.29600000003"/>
    <n v="1.0023260857408909"/>
    <n v="1.002326085740890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L"/>
    <x v="2"/>
    <n v="1"/>
    <n v="82262"/>
    <n v="82452.869999999981"/>
    <n v="82452.87000000001"/>
    <n v="82262"/>
    <n v="82452.869999999981"/>
    <n v="82452.87000000001"/>
    <n v="1.0023202693831905"/>
    <n v="1.0023202693831901"/>
    <x v="1"/>
    <n v="0.4"/>
    <n v="32904.800000000003"/>
    <n v="32981.147999999994"/>
    <n v="32981.148000000008"/>
    <n v="1.0023202693831905"/>
    <n v="1.002320269383190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L"/>
    <x v="2"/>
    <n v="1"/>
    <n v="13728"/>
    <n v="0"/>
    <n v="0"/>
    <n v="13728"/>
    <n v="0"/>
    <n v="0"/>
    <n v="0"/>
    <n v="0"/>
    <x v="1"/>
    <n v="0.4"/>
    <n v="5491.2000000000007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L"/>
    <x v="2"/>
    <n v="1"/>
    <n v="411260"/>
    <n v="205587.86"/>
    <n v="176725.28999999998"/>
    <n v="411260"/>
    <n v="205587.86"/>
    <n v="176725.28999999998"/>
    <n v="0.42971669989787475"/>
    <n v="0.49989753440645818"/>
    <x v="1"/>
    <n v="0.4"/>
    <n v="164504"/>
    <n v="82235.144"/>
    <n v="70690.115999999995"/>
    <n v="0.42971669989787481"/>
    <n v="0.4998975344064581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L"/>
    <x v="2"/>
    <n v="1"/>
    <n v="87458"/>
    <n v="52387.899999999994"/>
    <n v="52387.9"/>
    <n v="87458"/>
    <n v="52387.899999999994"/>
    <n v="52387.9"/>
    <n v="0.59900638020535568"/>
    <n v="0.59900638020535568"/>
    <x v="1"/>
    <n v="0.4"/>
    <n v="34983.200000000004"/>
    <n v="20955.16"/>
    <n v="20955.160000000003"/>
    <n v="0.59900638020535579"/>
    <n v="0.5990063802053556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L"/>
    <x v="2"/>
    <n v="1"/>
    <n v="1000"/>
    <n v="0"/>
    <n v="0"/>
    <n v="1000"/>
    <n v="0"/>
    <n v="0"/>
    <n v="0"/>
    <n v="0"/>
    <x v="1"/>
    <n v="0.4"/>
    <n v="4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L"/>
    <x v="2"/>
    <n v="1"/>
    <n v="0"/>
    <n v="0"/>
    <n v="0"/>
    <n v="0"/>
    <n v="0"/>
    <n v="0"/>
    <e v="#DIV/0!"/>
    <e v="#DIV/0!"/>
    <x v="1"/>
    <n v="0.4"/>
    <n v="0"/>
    <n v="0"/>
    <n v="0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L"/>
    <x v="2"/>
    <n v="1"/>
    <n v="10167"/>
    <n v="0"/>
    <n v="0"/>
    <n v="10167"/>
    <n v="0"/>
    <n v="0"/>
    <n v="0"/>
    <n v="0"/>
    <x v="1"/>
    <n v="0.4"/>
    <n v="4066.8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B"/>
    <x v="2"/>
    <n v="1"/>
    <n v="348000"/>
    <n v="409959.65"/>
    <n v="409940.9499999999"/>
    <n v="348000"/>
    <n v="409959.65"/>
    <n v="409940.9499999999"/>
    <n v="1.1779912356321836"/>
    <n v="1.1780449712643679"/>
    <x v="1"/>
    <n v="0.4"/>
    <n v="139200"/>
    <n v="163983.86000000002"/>
    <n v="163976.37999999998"/>
    <n v="1.1779912356321838"/>
    <n v="1.178044971264367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B"/>
    <x v="2"/>
    <n v="1"/>
    <n v="69600"/>
    <n v="81801.350000000006"/>
    <n v="81801.349999999991"/>
    <n v="69600"/>
    <n v="81801.350000000006"/>
    <n v="81801.349999999991"/>
    <n v="1.175306752873563"/>
    <n v="1.1753067528735632"/>
    <x v="1"/>
    <n v="0.4"/>
    <n v="27840"/>
    <n v="32720.540000000005"/>
    <n v="32720.539999999997"/>
    <n v="1.175306752873563"/>
    <n v="1.175306752873563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B"/>
    <x v="2"/>
    <n v="1"/>
    <n v="11615"/>
    <n v="3887.9900000000002"/>
    <n v="3887.9900000000002"/>
    <n v="11615"/>
    <n v="3887.9900000000002"/>
    <n v="3887.9900000000002"/>
    <n v="0.33473869995695221"/>
    <n v="0.33473869995695221"/>
    <x v="1"/>
    <n v="0.4"/>
    <n v="4646"/>
    <n v="1555.1960000000001"/>
    <n v="1555.1960000000001"/>
    <n v="0.33473869995695227"/>
    <n v="0.3347386999569522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B"/>
    <x v="2"/>
    <n v="1"/>
    <n v="69832"/>
    <n v="47682.43"/>
    <n v="41416.21"/>
    <n v="69832"/>
    <n v="47682.43"/>
    <n v="41416.21"/>
    <n v="0.59308354336120972"/>
    <n v="0.68281633062206437"/>
    <x v="1"/>
    <n v="0.4"/>
    <n v="27932.800000000003"/>
    <n v="19072.972000000002"/>
    <n v="16566.484"/>
    <n v="0.59308354336120972"/>
    <n v="0.6828163306220643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B"/>
    <x v="2"/>
    <n v="1"/>
    <n v="392379"/>
    <n v="709996.01"/>
    <n v="621151.88"/>
    <n v="392379"/>
    <n v="709996.01"/>
    <n v="621151.88"/>
    <n v="1.5830405806630834"/>
    <n v="1.8094648541333762"/>
    <x v="1"/>
    <n v="0.4"/>
    <n v="156951.6"/>
    <n v="283998.40400000004"/>
    <n v="248460.75200000001"/>
    <n v="1.5830405806630834"/>
    <n v="1.809464854133376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B"/>
    <x v="2"/>
    <n v="1"/>
    <n v="27600"/>
    <n v="47943.259999999995"/>
    <n v="47334.53"/>
    <n v="27600"/>
    <n v="47943.259999999995"/>
    <n v="47334.53"/>
    <n v="1.7150192028985507"/>
    <n v="1.7370746376811592"/>
    <x v="1"/>
    <n v="0.4"/>
    <n v="11040"/>
    <n v="19177.304"/>
    <n v="18933.812000000002"/>
    <n v="1.7150192028985509"/>
    <n v="1.737074637681159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B"/>
    <x v="2"/>
    <n v="1"/>
    <n v="0"/>
    <n v="1404.48"/>
    <n v="1404.48"/>
    <n v="0"/>
    <n v="1404.48"/>
    <n v="1404.48"/>
    <e v="#DIV/0!"/>
    <e v="#DIV/0!"/>
    <x v="1"/>
    <n v="0.4"/>
    <n v="0"/>
    <n v="561.79200000000003"/>
    <n v="561.79200000000003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B"/>
    <x v="2"/>
    <n v="1"/>
    <n v="0"/>
    <n v="996.14"/>
    <n v="996.14"/>
    <n v="0"/>
    <n v="996.14"/>
    <n v="996.14"/>
    <e v="#DIV/0!"/>
    <e v="#DIV/0!"/>
    <x v="1"/>
    <n v="0.4"/>
    <n v="0"/>
    <n v="398.45600000000002"/>
    <n v="398.45600000000002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B"/>
    <x v="2"/>
    <n v="1"/>
    <n v="8602"/>
    <n v="0"/>
    <n v="0"/>
    <n v="8602"/>
    <n v="0"/>
    <n v="0"/>
    <n v="0"/>
    <n v="0"/>
    <x v="1"/>
    <n v="0.4"/>
    <n v="3440.8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S"/>
    <x v="2"/>
    <n v="1"/>
    <n v="627876"/>
    <n v="614485.02"/>
    <n v="614485.0199999999"/>
    <n v="627876"/>
    <n v="614485.02"/>
    <n v="614485.0199999999"/>
    <n v="0.97867257229134397"/>
    <n v="0.97867257229134419"/>
    <x v="1"/>
    <n v="0.4"/>
    <n v="251150.40000000002"/>
    <n v="245794.00800000003"/>
    <n v="245794.00799999997"/>
    <n v="0.97867257229134397"/>
    <n v="0.9786725722913441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S"/>
    <x v="2"/>
    <n v="1"/>
    <n v="125575"/>
    <n v="123581.58"/>
    <n v="122877.57999999999"/>
    <n v="125575"/>
    <n v="123581.58"/>
    <n v="122877.57999999999"/>
    <n v="0.97851945052757305"/>
    <n v="0.98412566195500695"/>
    <x v="1"/>
    <n v="0.4"/>
    <n v="50230"/>
    <n v="49432.632000000005"/>
    <n v="49151.031999999999"/>
    <n v="0.97851945052757316"/>
    <n v="0.9841256619550070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S"/>
    <x v="2"/>
    <n v="1"/>
    <n v="20956"/>
    <n v="9085.94"/>
    <n v="9085.9399999999987"/>
    <n v="20956"/>
    <n v="9085.94"/>
    <n v="9085.9399999999987"/>
    <n v="0.43357224661194876"/>
    <n v="0.43357224661194887"/>
    <x v="1"/>
    <n v="0.4"/>
    <n v="8382.4"/>
    <n v="3634.3760000000002"/>
    <n v="3634.3759999999997"/>
    <n v="0.43357224661194882"/>
    <n v="0.4335722466119488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S"/>
    <x v="2"/>
    <n v="1"/>
    <n v="764246"/>
    <n v="547302.75"/>
    <n v="466171.79"/>
    <n v="764246"/>
    <n v="547302.75"/>
    <n v="466171.79"/>
    <n v="0.60997609408488884"/>
    <n v="0.71613426828534266"/>
    <x v="1"/>
    <n v="0.4"/>
    <n v="305698.40000000002"/>
    <n v="218921.1"/>
    <n v="186468.71600000001"/>
    <n v="0.60997609408488895"/>
    <n v="0.7161342682853426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S"/>
    <x v="2"/>
    <n v="1"/>
    <n v="78000"/>
    <n v="69842.539999999994"/>
    <n v="69842.540000000008"/>
    <n v="78000"/>
    <n v="69842.539999999994"/>
    <n v="69842.540000000008"/>
    <n v="0.89541717948717958"/>
    <n v="0.89541717948717936"/>
    <x v="1"/>
    <n v="0.4"/>
    <n v="31200"/>
    <n v="27937.016"/>
    <n v="27937.016000000003"/>
    <n v="0.89541717948717958"/>
    <n v="0.8954171794871794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S"/>
    <x v="2"/>
    <n v="1"/>
    <n v="15520"/>
    <n v="3300"/>
    <n v="3300"/>
    <n v="15520"/>
    <n v="3300"/>
    <n v="3300"/>
    <n v="0.21262886597938144"/>
    <n v="0.21262886597938144"/>
    <x v="1"/>
    <n v="0.4"/>
    <n v="6208"/>
    <n v="1320"/>
    <n v="1320"/>
    <n v="0.21262886597938144"/>
    <n v="0.2126288659793814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A"/>
    <x v="2"/>
    <n v="1"/>
    <n v="213000"/>
    <n v="205899.54"/>
    <n v="205899.53999999995"/>
    <n v="213000"/>
    <n v="205899.54"/>
    <n v="205899.53999999995"/>
    <n v="0.96666450704225326"/>
    <n v="0.9666645070422536"/>
    <x v="1"/>
    <n v="0.4"/>
    <n v="85200"/>
    <n v="82359.816000000006"/>
    <n v="82359.815999999992"/>
    <n v="0.96666450704225337"/>
    <n v="0.966664507042253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A"/>
    <x v="2"/>
    <n v="1"/>
    <n v="43000"/>
    <n v="41179.75"/>
    <n v="41179.75"/>
    <n v="43000"/>
    <n v="41179.75"/>
    <n v="41179.75"/>
    <n v="0.95766860465116277"/>
    <n v="0.95766860465116277"/>
    <x v="1"/>
    <n v="0.4"/>
    <n v="17200"/>
    <n v="16471.900000000001"/>
    <n v="16471.900000000001"/>
    <n v="0.95766860465116288"/>
    <n v="0.9576686046511628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A"/>
    <x v="2"/>
    <n v="1"/>
    <n v="7120"/>
    <n v="1402.2"/>
    <n v="1402.2"/>
    <n v="7120"/>
    <n v="1402.2"/>
    <n v="1402.2"/>
    <n v="0.19693820224719102"/>
    <n v="0.19693820224719102"/>
    <x v="1"/>
    <n v="0.4"/>
    <n v="2848"/>
    <n v="560.88"/>
    <n v="560.88"/>
    <n v="0.196938202247191"/>
    <n v="0.19693820224719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A"/>
    <x v="2"/>
    <n v="1"/>
    <n v="1000"/>
    <n v="0"/>
    <n v="0"/>
    <n v="1000"/>
    <n v="0"/>
    <n v="0"/>
    <n v="0"/>
    <n v="0"/>
    <x v="1"/>
    <n v="0.4"/>
    <n v="4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A"/>
    <x v="2"/>
    <n v="1"/>
    <n v="82476"/>
    <n v="58537.289999999994"/>
    <n v="51066.35"/>
    <n v="82476"/>
    <n v="58537.289999999994"/>
    <n v="51066.35"/>
    <n v="0.61916618167709392"/>
    <n v="0.70974938163829471"/>
    <x v="1"/>
    <n v="0.4"/>
    <n v="32990.400000000001"/>
    <n v="23414.915999999997"/>
    <n v="20426.54"/>
    <n v="0.61916618167709392"/>
    <n v="0.7097493816382947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A"/>
    <x v="2"/>
    <n v="1"/>
    <n v="303800"/>
    <n v="234580"/>
    <n v="168186.25999999998"/>
    <n v="303800"/>
    <n v="234580"/>
    <n v="168186.25999999998"/>
    <n v="0.55360849242922971"/>
    <n v="0.77215273206056612"/>
    <x v="1"/>
    <n v="0.4"/>
    <n v="121520"/>
    <n v="93832"/>
    <n v="67274.504000000001"/>
    <n v="0.55360849242922971"/>
    <n v="0.7721527320605661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A"/>
    <x v="2"/>
    <n v="1"/>
    <n v="25500"/>
    <n v="23891.610000000004"/>
    <n v="23891.609999999997"/>
    <n v="25500"/>
    <n v="23891.610000000004"/>
    <n v="23891.609999999997"/>
    <n v="0.93692588235294105"/>
    <n v="0.93692588235294139"/>
    <x v="1"/>
    <n v="0.4"/>
    <n v="10200"/>
    <n v="9556.6440000000021"/>
    <n v="9556.6439999999984"/>
    <n v="0.93692588235294105"/>
    <n v="0.9369258823529413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A"/>
    <x v="2"/>
    <n v="1"/>
    <n v="1000"/>
    <n v="0"/>
    <n v="0"/>
    <n v="1000"/>
    <n v="0"/>
    <n v="0"/>
    <n v="0"/>
    <n v="0"/>
    <x v="1"/>
    <n v="0.4"/>
    <n v="4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A"/>
    <x v="2"/>
    <n v="1"/>
    <n v="5273"/>
    <n v="0"/>
    <n v="0"/>
    <n v="5273"/>
    <n v="0"/>
    <n v="0"/>
    <n v="0"/>
    <n v="0"/>
    <x v="1"/>
    <n v="0.4"/>
    <n v="2109.2000000000003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419537"/>
    <n v="410550.8"/>
    <n v="410550.79999999993"/>
    <n v="419537"/>
    <n v="410550.8"/>
    <n v="410550.79999999993"/>
    <n v="0.97858067345669142"/>
    <n v="0.97858067345669153"/>
    <x v="1"/>
    <n v="0.4"/>
    <n v="167814.80000000002"/>
    <n v="164220.32"/>
    <n v="164220.31999999998"/>
    <n v="0.97858067345669131"/>
    <n v="0.9785806734566915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83907"/>
    <n v="82394.900000000009"/>
    <n v="82110.140000000014"/>
    <n v="83907"/>
    <n v="82394.900000000009"/>
    <n v="82110.140000000014"/>
    <n v="0.97858510017042699"/>
    <n v="0.98197885754466263"/>
    <x v="1"/>
    <n v="0.4"/>
    <n v="33562.800000000003"/>
    <n v="32957.960000000006"/>
    <n v="32844.056000000004"/>
    <n v="0.97858510017042677"/>
    <n v="0.9819788575446626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14003"/>
    <n v="4417.53"/>
    <n v="4311.93"/>
    <n v="14003"/>
    <n v="4417.53"/>
    <n v="4311.93"/>
    <n v="0.30792901521102622"/>
    <n v="0.31547025637363418"/>
    <x v="1"/>
    <n v="0.4"/>
    <n v="5601.2000000000007"/>
    <n v="1767.0119999999999"/>
    <n v="1724.7720000000002"/>
    <n v="0.30792901521102622"/>
    <n v="0.3154702563736341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36504"/>
    <n v="8529.2400000000016"/>
    <n v="8529.24"/>
    <n v="36504"/>
    <n v="8529.2400000000016"/>
    <n v="8529.24"/>
    <n v="0.23365220249835633"/>
    <n v="0.23365220249835639"/>
    <x v="1"/>
    <n v="0.4"/>
    <n v="14601.6"/>
    <n v="3411.6960000000008"/>
    <n v="3411.6959999999999"/>
    <n v="0.23365220249835633"/>
    <n v="0.2336522024983563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205330"/>
    <n v="199205.6"/>
    <n v="181962"/>
    <n v="205330"/>
    <n v="199205.6"/>
    <n v="181962"/>
    <n v="0.88619295767788442"/>
    <n v="0.97017289241708471"/>
    <x v="1"/>
    <n v="0.4"/>
    <n v="82132"/>
    <n v="79682.240000000005"/>
    <n v="72784.800000000003"/>
    <n v="0.88619295767788442"/>
    <n v="0.9701728924170847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338243"/>
    <n v="135119.29"/>
    <n v="122254.84999999999"/>
    <n v="338243"/>
    <n v="135119.29"/>
    <n v="122254.84999999999"/>
    <n v="0.36144088717283135"/>
    <n v="0.39947401720065162"/>
    <x v="1"/>
    <n v="0.4"/>
    <n v="135297.20000000001"/>
    <n v="54047.716000000008"/>
    <n v="48901.94"/>
    <n v="0.36144088717283135"/>
    <n v="0.3994740172006516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54586"/>
    <n v="47765.700000000004"/>
    <n v="47176.799999999996"/>
    <n v="54586"/>
    <n v="47765.700000000004"/>
    <n v="47176.799999999996"/>
    <n v="0.86426556259846843"/>
    <n v="0.87505404316125024"/>
    <x v="1"/>
    <n v="0.4"/>
    <n v="21834.400000000001"/>
    <n v="19106.280000000002"/>
    <n v="18870.719999999998"/>
    <n v="0.86426556259846832"/>
    <n v="0.8750540431612502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6737"/>
    <n v="513.13999999999987"/>
    <n v="513.14"/>
    <n v="6737"/>
    <n v="513.13999999999987"/>
    <n v="513.14"/>
    <n v="7.6167433575775559E-2"/>
    <n v="7.6167433575775545E-2"/>
    <x v="1"/>
    <n v="0.4"/>
    <n v="2694.8"/>
    <n v="205.25599999999997"/>
    <n v="205.256"/>
    <n v="7.6167433575775559E-2"/>
    <n v="7.6167433575775559E-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0"/>
    <n v="1450.07"/>
    <n v="1450.07"/>
    <n v="0"/>
    <n v="1450.07"/>
    <n v="1450.07"/>
    <e v="#DIV/0!"/>
    <e v="#DIV/0!"/>
    <x v="1"/>
    <n v="0.4"/>
    <n v="0"/>
    <n v="580.02800000000002"/>
    <n v="580.02800000000002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PE"/>
    <x v="2"/>
    <n v="1"/>
    <n v="10370"/>
    <n v="3146"/>
    <n v="3146"/>
    <n v="10370"/>
    <n v="3146"/>
    <n v="3146"/>
    <n v="0.30337512054001931"/>
    <n v="0.30337512054001931"/>
    <x v="1"/>
    <n v="0.4"/>
    <n v="4148"/>
    <n v="1258.4000000000001"/>
    <n v="1258.4000000000001"/>
    <n v="0.30337512054001931"/>
    <n v="0.3033751205400193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EM"/>
    <x v="2"/>
    <n v="1"/>
    <n v="250000"/>
    <n v="205196.19000000003"/>
    <n v="205196.18999999997"/>
    <n v="250000"/>
    <n v="205196.19000000003"/>
    <n v="205196.18999999997"/>
    <n v="0.82078475999999989"/>
    <n v="0.82078476000000011"/>
    <x v="1"/>
    <n v="0.4"/>
    <n v="100000"/>
    <n v="82078.476000000024"/>
    <n v="82078.475999999995"/>
    <n v="0.82078476"/>
    <n v="0.8207847600000002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EM"/>
    <x v="2"/>
    <n v="1"/>
    <n v="50000"/>
    <n v="41276.980000000003"/>
    <n v="41039.230000000003"/>
    <n v="50000"/>
    <n v="41276.980000000003"/>
    <n v="41039.230000000003"/>
    <n v="0.82078460000000009"/>
    <n v="0.82553960000000004"/>
    <x v="1"/>
    <n v="0.4"/>
    <n v="20000"/>
    <n v="16510.792000000001"/>
    <n v="16415.692000000003"/>
    <n v="0.82078460000000009"/>
    <n v="0.8255396000000000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EM"/>
    <x v="2"/>
    <n v="1"/>
    <n v="8344"/>
    <n v="2595.96"/>
    <n v="931"/>
    <n v="8344"/>
    <n v="2595.96"/>
    <n v="931"/>
    <n v="0.1115771812080537"/>
    <n v="0.31111697027804408"/>
    <x v="1"/>
    <n v="0.4"/>
    <n v="3337.6000000000004"/>
    <n v="1038.384"/>
    <n v="372.40000000000003"/>
    <n v="0.11157718120805368"/>
    <n v="0.3111169702780440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EM"/>
    <x v="2"/>
    <n v="1"/>
    <n v="365178"/>
    <n v="256915.17000000004"/>
    <n v="221373.26"/>
    <n v="365178"/>
    <n v="256915.17000000004"/>
    <n v="221373.26"/>
    <n v="0.60620645274359353"/>
    <n v="0.70353408474771217"/>
    <x v="1"/>
    <n v="0.4"/>
    <n v="146071.20000000001"/>
    <n v="102766.06800000003"/>
    <n v="88549.304000000004"/>
    <n v="0.60620645274359353"/>
    <n v="0.7035340847477121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EM"/>
    <x v="2"/>
    <n v="1"/>
    <n v="28978"/>
    <n v="23817.730000000003"/>
    <n v="23719.579999999998"/>
    <n v="28978"/>
    <n v="23817.730000000003"/>
    <n v="23719.579999999998"/>
    <n v="0.81853751121540475"/>
    <n v="0.82192456346193676"/>
    <x v="1"/>
    <n v="0.4"/>
    <n v="11591.2"/>
    <n v="9527.0920000000024"/>
    <n v="9487.8320000000003"/>
    <n v="0.81853751121540475"/>
    <n v="0.8219245634619367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EM"/>
    <x v="2"/>
    <n v="1"/>
    <n v="6180"/>
    <n v="0"/>
    <n v="0"/>
    <n v="6180"/>
    <n v="0"/>
    <n v="0"/>
    <n v="0"/>
    <n v="0"/>
    <x v="1"/>
    <n v="0.4"/>
    <n v="2472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P"/>
    <x v="2"/>
    <n v="1"/>
    <n v="418917"/>
    <n v="410874.68999999994"/>
    <n v="410874.68999999989"/>
    <n v="418917"/>
    <n v="410874.68999999994"/>
    <n v="410874.68999999989"/>
    <n v="0.98080213980334985"/>
    <n v="0.98080213980334996"/>
    <x v="1"/>
    <n v="0.4"/>
    <n v="167566.80000000002"/>
    <n v="164349.87599999999"/>
    <n v="164349.87599999996"/>
    <n v="0.98080213980334974"/>
    <n v="0.9808021398033498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P"/>
    <x v="2"/>
    <n v="1"/>
    <n v="83783"/>
    <n v="82174.680000000008"/>
    <n v="82174.679999999993"/>
    <n v="83783"/>
    <n v="82174.680000000008"/>
    <n v="82174.679999999993"/>
    <n v="0.98080374300275708"/>
    <n v="0.98080374300275719"/>
    <x v="1"/>
    <n v="0.4"/>
    <n v="33513.200000000004"/>
    <n v="32869.872000000003"/>
    <n v="32869.871999999996"/>
    <n v="0.98080374300275686"/>
    <n v="0.9808037430027570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P"/>
    <x v="2"/>
    <n v="1"/>
    <n v="13982"/>
    <n v="2157"/>
    <n v="2157"/>
    <n v="13982"/>
    <n v="2157"/>
    <n v="2157"/>
    <n v="0.15426977542554712"/>
    <n v="0.15426977542554712"/>
    <x v="1"/>
    <n v="0.4"/>
    <n v="5592.8"/>
    <n v="862.80000000000007"/>
    <n v="862.80000000000007"/>
    <n v="0.15426977542554715"/>
    <n v="0.1542697754255471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P"/>
    <x v="2"/>
    <n v="1"/>
    <n v="35000"/>
    <n v="36164"/>
    <n v="32354.400000000001"/>
    <n v="35000"/>
    <n v="36164"/>
    <n v="32354.400000000001"/>
    <n v="0.92441142857142866"/>
    <n v="1.0332571428571429"/>
    <x v="1"/>
    <n v="0.4"/>
    <n v="14000"/>
    <n v="14465.6"/>
    <n v="12941.760000000002"/>
    <n v="0.92441142857142866"/>
    <n v="1.033257142857142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P"/>
    <x v="2"/>
    <n v="1"/>
    <n v="285235"/>
    <n v="106224.90999999999"/>
    <n v="95234.22"/>
    <n v="285235"/>
    <n v="106224.90999999999"/>
    <n v="95234.22"/>
    <n v="0.33387985345416937"/>
    <n v="0.37241190597226842"/>
    <x v="1"/>
    <n v="0.4"/>
    <n v="114094"/>
    <n v="42489.964"/>
    <n v="38093.688000000002"/>
    <n v="0.33387985345416937"/>
    <n v="0.3724119059722684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P"/>
    <x v="2"/>
    <n v="1"/>
    <n v="42660"/>
    <n v="46620.020000000004"/>
    <n v="46620.02"/>
    <n v="42660"/>
    <n v="46620.020000000004"/>
    <n v="46620.02"/>
    <n v="1.0928274730426628"/>
    <n v="1.092827473042663"/>
    <x v="1"/>
    <n v="0.4"/>
    <n v="17064"/>
    <n v="18648.008000000002"/>
    <n v="18648.007999999998"/>
    <n v="1.0928274730426628"/>
    <n v="1.09282747304266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P"/>
    <x v="2"/>
    <n v="1"/>
    <n v="5000"/>
    <n v="0"/>
    <n v="0"/>
    <n v="5000"/>
    <n v="0"/>
    <n v="0"/>
    <n v="0"/>
    <n v="0"/>
    <x v="1"/>
    <n v="0.4"/>
    <n v="20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P"/>
    <x v="2"/>
    <n v="1"/>
    <n v="0"/>
    <n v="338.92"/>
    <n v="338.92"/>
    <n v="0"/>
    <n v="338.92"/>
    <n v="338.92"/>
    <e v="#DIV/0!"/>
    <e v="#DIV/0!"/>
    <x v="1"/>
    <n v="0.4"/>
    <n v="0"/>
    <n v="135.56800000000001"/>
    <n v="135.56800000000001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P"/>
    <x v="2"/>
    <n v="1"/>
    <n v="10355"/>
    <n v="0"/>
    <n v="0"/>
    <n v="10355"/>
    <n v="0"/>
    <n v="0"/>
    <n v="0"/>
    <n v="0"/>
    <x v="1"/>
    <n v="0.4"/>
    <n v="4142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414479"/>
    <n v="414041.86"/>
    <n v="414041.85999999993"/>
    <n v="414479"/>
    <n v="414041.86"/>
    <n v="414041.85999999993"/>
    <n v="0.99894532654247847"/>
    <n v="0.99894532654247858"/>
    <x v="1"/>
    <n v="0.4"/>
    <n v="165791.6"/>
    <n v="165616.74400000001"/>
    <n v="165616.74399999998"/>
    <n v="0.99894532654247847"/>
    <n v="0.9989453265424785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82896"/>
    <n v="82779.239999999991"/>
    <n v="70879.95"/>
    <n v="82896"/>
    <n v="82779.239999999991"/>
    <n v="70879.95"/>
    <n v="0.85504668500289516"/>
    <n v="0.99859148812970455"/>
    <x v="1"/>
    <n v="0.4"/>
    <n v="33158.400000000001"/>
    <n v="33111.695999999996"/>
    <n v="28351.98"/>
    <n v="0.85504668500289516"/>
    <n v="0.9985914881297045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13834"/>
    <n v="4234.3900000000003"/>
    <n v="4024.39"/>
    <n v="13834"/>
    <n v="4234.3900000000003"/>
    <n v="4024.39"/>
    <n v="0.29090573948243459"/>
    <n v="0.30608573080815382"/>
    <x v="1"/>
    <n v="0.4"/>
    <n v="5533.6"/>
    <n v="1693.7560000000003"/>
    <n v="1609.7560000000001"/>
    <n v="0.29090573948243459"/>
    <n v="0.3060857308081538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96680"/>
    <n v="67008"/>
    <n v="53528.9"/>
    <n v="96680"/>
    <n v="67008"/>
    <n v="53528.9"/>
    <n v="0.55367087298303685"/>
    <n v="0.69309060819197355"/>
    <x v="1"/>
    <n v="0.4"/>
    <n v="38672"/>
    <n v="26803.200000000001"/>
    <n v="21411.56"/>
    <n v="0.55367087298303685"/>
    <n v="0.6930906081919735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76194"/>
    <n v="75751.37"/>
    <n v="69306.5"/>
    <n v="76194"/>
    <n v="75751.37"/>
    <n v="69306.5"/>
    <n v="0.90960574323437537"/>
    <n v="0.99419074992781575"/>
    <x v="1"/>
    <n v="0.4"/>
    <n v="30477.600000000002"/>
    <n v="30300.547999999999"/>
    <n v="27722.600000000002"/>
    <n v="0.90960574323437537"/>
    <n v="0.9941907499278157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322897"/>
    <n v="107589.87999999999"/>
    <n v="91224.01"/>
    <n v="322897"/>
    <n v="107589.87999999999"/>
    <n v="91224.01"/>
    <n v="0.28251736621894907"/>
    <n v="0.33320185693889998"/>
    <x v="1"/>
    <n v="0.4"/>
    <n v="129158.8"/>
    <n v="43035.951999999997"/>
    <n v="36489.603999999999"/>
    <n v="0.28251736621894907"/>
    <n v="0.3332018569388999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47915"/>
    <n v="47709.48"/>
    <n v="47709.48000000001"/>
    <n v="47915"/>
    <n v="47709.48"/>
    <n v="47709.48000000001"/>
    <n v="0.99571073776479202"/>
    <n v="0.99571073776479191"/>
    <x v="1"/>
    <n v="0.4"/>
    <n v="19166"/>
    <n v="19083.792000000001"/>
    <n v="19083.792000000005"/>
    <n v="0.99571073776479213"/>
    <n v="0.9957107377647919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0"/>
    <n v="667.4"/>
    <n v="667.4"/>
    <n v="0"/>
    <n v="667.4"/>
    <n v="667.4"/>
    <e v="#DIV/0!"/>
    <e v="#DIV/0!"/>
    <x v="1"/>
    <n v="0.4"/>
    <n v="0"/>
    <n v="266.95999999999998"/>
    <n v="266.95999999999998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0"/>
    <n v="7862.15"/>
    <n v="7862.15"/>
    <n v="0"/>
    <n v="7862.15"/>
    <n v="7862.15"/>
    <e v="#DIV/0!"/>
    <e v="#DIV/0!"/>
    <x v="1"/>
    <n v="0.4"/>
    <n v="0"/>
    <n v="3144.86"/>
    <n v="3144.86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T"/>
    <x v="2"/>
    <n v="1"/>
    <n v="10245"/>
    <n v="0"/>
    <n v="0"/>
    <n v="10245"/>
    <n v="0"/>
    <n v="0"/>
    <n v="0"/>
    <n v="0"/>
    <x v="1"/>
    <n v="0.4"/>
    <n v="4098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O"/>
    <x v="2"/>
    <n v="1"/>
    <n v="218721"/>
    <n v="205464.25"/>
    <n v="205464.25"/>
    <n v="218721"/>
    <n v="205464.25"/>
    <n v="205464.25"/>
    <n v="0.93938967908888493"/>
    <n v="0.93938967908888493"/>
    <x v="1"/>
    <n v="0.4"/>
    <n v="87488.400000000009"/>
    <n v="82185.700000000012"/>
    <n v="82185.700000000012"/>
    <n v="0.93938967908888493"/>
    <n v="0.9393896790888849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O"/>
    <x v="2"/>
    <n v="1"/>
    <n v="43000"/>
    <n v="41092.76"/>
    <n v="41092.720000000001"/>
    <n v="43000"/>
    <n v="41092.76"/>
    <n v="41092.720000000001"/>
    <n v="0.95564465116279074"/>
    <n v="0.95564558139534883"/>
    <x v="1"/>
    <n v="0.4"/>
    <n v="17200"/>
    <n v="16437.104000000003"/>
    <n v="16437.088"/>
    <n v="0.95564465116279074"/>
    <n v="0.9556455813953490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O"/>
    <x v="2"/>
    <n v="1"/>
    <n v="7280"/>
    <n v="0"/>
    <n v="0"/>
    <n v="7280"/>
    <n v="0"/>
    <n v="0"/>
    <n v="0"/>
    <n v="0"/>
    <x v="1"/>
    <n v="0.4"/>
    <n v="2912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O"/>
    <x v="2"/>
    <n v="1"/>
    <n v="368053"/>
    <n v="296643.71000000002"/>
    <n v="272388.82000000007"/>
    <n v="368053"/>
    <n v="296643.71000000002"/>
    <n v="272388.82000000007"/>
    <n v="0.74008042319991973"/>
    <n v="0.80598095926401914"/>
    <x v="1"/>
    <n v="0.4"/>
    <n v="147221.20000000001"/>
    <n v="118657.48400000001"/>
    <n v="108955.52800000003"/>
    <n v="0.74008042319991973"/>
    <n v="0.8059809592640190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O"/>
    <x v="2"/>
    <n v="1"/>
    <n v="27500"/>
    <n v="24043.450000000004"/>
    <n v="23493.23"/>
    <n v="27500"/>
    <n v="24043.450000000004"/>
    <n v="23493.23"/>
    <n v="0.85429927272727268"/>
    <n v="0.87430727272727293"/>
    <x v="1"/>
    <n v="0.4"/>
    <n v="11000"/>
    <n v="9617.3800000000028"/>
    <n v="9397.2919999999995"/>
    <n v="0.85429927272727268"/>
    <n v="0.8743072727272729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O"/>
    <x v="2"/>
    <n v="1"/>
    <n v="1000"/>
    <n v="0"/>
    <n v="0"/>
    <n v="1000"/>
    <n v="0"/>
    <n v="0"/>
    <n v="0"/>
    <n v="0"/>
    <x v="1"/>
    <n v="0.4"/>
    <n v="4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MO"/>
    <x v="2"/>
    <n v="1"/>
    <n v="5391"/>
    <n v="0"/>
    <n v="0"/>
    <n v="5391"/>
    <n v="0"/>
    <n v="0"/>
    <n v="0"/>
    <n v="0"/>
    <x v="1"/>
    <n v="0.4"/>
    <n v="2156.4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F"/>
    <x v="2"/>
    <n v="1"/>
    <n v="229360"/>
    <n v="205698.43999999997"/>
    <n v="205603.33999999997"/>
    <n v="229360"/>
    <n v="205698.43999999997"/>
    <n v="205603.33999999997"/>
    <n v="0.8964219567492151"/>
    <n v="0.89683658876874772"/>
    <x v="1"/>
    <n v="0.4"/>
    <n v="91744"/>
    <n v="82279.375999999989"/>
    <n v="82241.335999999996"/>
    <n v="0.89642195674921521"/>
    <n v="0.8968365887687477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F"/>
    <x v="2"/>
    <n v="1"/>
    <n v="41132"/>
    <n v="41183.020000000004"/>
    <n v="41120.519999999997"/>
    <n v="41132"/>
    <n v="41183.020000000004"/>
    <n v="41120.519999999997"/>
    <n v="0.99972089857045598"/>
    <n v="1.0012403967713703"/>
    <x v="1"/>
    <n v="0.4"/>
    <n v="16452.8"/>
    <n v="16473.208000000002"/>
    <n v="16448.207999999999"/>
    <n v="0.9997208985704561"/>
    <n v="1.001240396771370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F"/>
    <x v="2"/>
    <n v="1"/>
    <n v="7523"/>
    <n v="1206"/>
    <n v="1206"/>
    <n v="7523"/>
    <n v="1206"/>
    <n v="1206"/>
    <n v="0.16030838761132526"/>
    <n v="0.16030838761132526"/>
    <x v="1"/>
    <n v="0.4"/>
    <n v="3009.2000000000003"/>
    <n v="482.40000000000003"/>
    <n v="482.40000000000003"/>
    <n v="0.16030838761132526"/>
    <n v="0.1603083876113252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F"/>
    <x v="2"/>
    <n v="1"/>
    <n v="193202"/>
    <n v="429.69"/>
    <n v="429.69"/>
    <n v="193202"/>
    <n v="429.69"/>
    <n v="429.69"/>
    <n v="2.2240452997380981E-3"/>
    <n v="2.2240452997380981E-3"/>
    <x v="1"/>
    <n v="0.4"/>
    <n v="77280.800000000003"/>
    <n v="171.876"/>
    <n v="171.876"/>
    <n v="2.2240452997380981E-3"/>
    <n v="2.2240452997380981E-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F"/>
    <x v="2"/>
    <n v="1"/>
    <n v="23708"/>
    <n v="23896.45"/>
    <n v="23562.739999999998"/>
    <n v="23708"/>
    <n v="23896.45"/>
    <n v="23562.739999999998"/>
    <n v="0.99387295427703715"/>
    <n v="1.0079487936561498"/>
    <x v="1"/>
    <n v="0.4"/>
    <n v="9483.2000000000007"/>
    <n v="9558.58"/>
    <n v="9425.0959999999995"/>
    <n v="0.99387295427703715"/>
    <n v="1.007948793656149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F"/>
    <x v="2"/>
    <n v="1"/>
    <n v="0"/>
    <n v="2306.37"/>
    <n v="2306.37"/>
    <n v="0"/>
    <n v="2306.37"/>
    <n v="2306.37"/>
    <e v="#DIV/0!"/>
    <e v="#DIV/0!"/>
    <x v="1"/>
    <n v="0.4"/>
    <n v="0"/>
    <n v="922.548"/>
    <n v="922.548"/>
    <e v="#DIV/0!"/>
    <e v="#DIV/0!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AF"/>
    <x v="2"/>
    <n v="1"/>
    <n v="5572"/>
    <n v="1500"/>
    <n v="1500"/>
    <n v="5572"/>
    <n v="1500"/>
    <n v="1500"/>
    <n v="0.26920315865039485"/>
    <n v="0.26920315865039485"/>
    <x v="1"/>
    <n v="0.4"/>
    <n v="2228.8000000000002"/>
    <n v="600"/>
    <n v="600"/>
    <n v="0.26920315865039479"/>
    <n v="0.2692031586503947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Q"/>
    <x v="2"/>
    <n v="1"/>
    <n v="625000"/>
    <n v="621674.38000000012"/>
    <n v="618315.91"/>
    <n v="625000"/>
    <n v="621674.38000000012"/>
    <n v="618315.91"/>
    <n v="0.98930545600000008"/>
    <n v="0.9946790080000002"/>
    <x v="1"/>
    <n v="0.4"/>
    <n v="250000"/>
    <n v="248669.75200000007"/>
    <n v="247326.36400000003"/>
    <n v="0.98930545600000008"/>
    <n v="0.9946790080000003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Q"/>
    <x v="2"/>
    <n v="1"/>
    <n v="128395"/>
    <n v="124449.04"/>
    <n v="123668.25"/>
    <n v="128395"/>
    <n v="124449.04"/>
    <n v="123668.25"/>
    <n v="0.96318587172397674"/>
    <n v="0.96926702753222471"/>
    <x v="1"/>
    <n v="0.4"/>
    <n v="51358"/>
    <n v="49779.616000000002"/>
    <n v="49467.3"/>
    <n v="0.96318587172397685"/>
    <n v="0.9692670275322248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Q"/>
    <x v="2"/>
    <n v="1"/>
    <n v="20955"/>
    <n v="420"/>
    <n v="70"/>
    <n v="20955"/>
    <n v="420"/>
    <n v="70"/>
    <n v="3.3404915294679076E-3"/>
    <n v="2.0042949176807445E-2"/>
    <x v="1"/>
    <n v="0.4"/>
    <n v="8382"/>
    <n v="168"/>
    <n v="28"/>
    <n v="3.3404915294679076E-3"/>
    <n v="2.0042949176807445E-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Q"/>
    <x v="2"/>
    <n v="1"/>
    <n v="463355"/>
    <n v="252316.73"/>
    <n v="231416.5"/>
    <n v="463355"/>
    <n v="252316.73"/>
    <n v="231416.5"/>
    <n v="0.49943671698805453"/>
    <n v="0.54454301777255021"/>
    <x v="1"/>
    <n v="0.4"/>
    <n v="185342"/>
    <n v="100926.69200000001"/>
    <n v="92566.6"/>
    <n v="0.49943671698805453"/>
    <n v="0.5445430177725502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Q"/>
    <x v="2"/>
    <n v="1"/>
    <n v="72000"/>
    <n v="70611.72"/>
    <n v="70493.94"/>
    <n v="72000"/>
    <n v="70611.72"/>
    <n v="70493.94"/>
    <n v="0.97908250000000008"/>
    <n v="0.98071833333333336"/>
    <x v="1"/>
    <n v="0.4"/>
    <n v="28800"/>
    <n v="28244.688000000002"/>
    <n v="28197.576000000001"/>
    <n v="0.97908250000000008"/>
    <n v="0.9807183333333333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Q"/>
    <x v="2"/>
    <n v="1"/>
    <n v="1000"/>
    <n v="840.18000000000006"/>
    <n v="671.04"/>
    <n v="1000"/>
    <n v="840.18000000000006"/>
    <n v="671.04"/>
    <n v="0.67103999999999997"/>
    <n v="0.84018000000000004"/>
    <x v="1"/>
    <n v="0.4"/>
    <n v="400"/>
    <n v="336.07200000000006"/>
    <n v="268.416"/>
    <n v="0.67103999999999997"/>
    <n v="0.8401800000000001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IQ"/>
    <x v="2"/>
    <n v="1"/>
    <n v="15519"/>
    <n v="0"/>
    <n v="0"/>
    <n v="15519"/>
    <n v="0"/>
    <n v="0"/>
    <n v="0"/>
    <n v="0"/>
    <x v="1"/>
    <n v="0.4"/>
    <n v="6207.6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G"/>
    <x v="2"/>
    <n v="1"/>
    <n v="411312"/>
    <n v="401719.68000000005"/>
    <n v="401719.68000000005"/>
    <n v="411312"/>
    <n v="401719.68000000005"/>
    <n v="401719.68000000005"/>
    <n v="0.9766787256389311"/>
    <n v="0.9766787256389311"/>
    <x v="1"/>
    <n v="0.4"/>
    <n v="164524.80000000002"/>
    <n v="160687.87200000003"/>
    <n v="160687.87200000003"/>
    <n v="0.9766787256389311"/>
    <n v="0.976678725638931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G"/>
    <x v="2"/>
    <n v="1"/>
    <n v="82262"/>
    <n v="81485.180000000008"/>
    <n v="80343.670000000013"/>
    <n v="82262"/>
    <n v="81485.180000000008"/>
    <n v="80343.670000000013"/>
    <n v="0.97668024118061814"/>
    <n v="0.9905567576766916"/>
    <x v="1"/>
    <n v="0.4"/>
    <n v="32904.800000000003"/>
    <n v="32594.072000000004"/>
    <n v="32137.468000000008"/>
    <n v="0.97668024118061814"/>
    <n v="0.990556757676691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G"/>
    <x v="2"/>
    <n v="1"/>
    <n v="13728"/>
    <n v="5950.96"/>
    <n v="5949.92"/>
    <n v="13728"/>
    <n v="5950.96"/>
    <n v="5949.92"/>
    <n v="0.43341491841491842"/>
    <n v="0.43349067599067598"/>
    <x v="1"/>
    <n v="0.4"/>
    <n v="5491.2000000000007"/>
    <n v="2380.384"/>
    <n v="2379.9680000000003"/>
    <n v="0.43341491841491842"/>
    <n v="0.4334906759906759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G"/>
    <x v="2"/>
    <n v="1"/>
    <n v="120000"/>
    <n v="59793.75"/>
    <n v="49435.520000000004"/>
    <n v="120000"/>
    <n v="59793.75"/>
    <n v="49435.520000000004"/>
    <n v="0.4119626666666667"/>
    <n v="0.49828125000000001"/>
    <x v="1"/>
    <n v="0.4"/>
    <n v="48000"/>
    <n v="23917.5"/>
    <n v="19774.208000000002"/>
    <n v="0.4119626666666667"/>
    <n v="0.4982812500000000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G"/>
    <x v="2"/>
    <n v="1"/>
    <n v="707670"/>
    <n v="509822.9"/>
    <n v="431340.77"/>
    <n v="707670"/>
    <n v="509822.9"/>
    <n v="431340.77"/>
    <n v="0.60952247516497804"/>
    <n v="0.7204246329503865"/>
    <x v="1"/>
    <n v="0.4"/>
    <n v="283068"/>
    <n v="203929.16000000003"/>
    <n v="172536.30800000002"/>
    <n v="0.60952247516497804"/>
    <n v="0.7204246329503866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G"/>
    <x v="2"/>
    <n v="1"/>
    <n v="40000"/>
    <n v="48541.24"/>
    <n v="47060.780000000013"/>
    <n v="40000"/>
    <n v="48541.24"/>
    <n v="47060.780000000013"/>
    <n v="1.1765195000000004"/>
    <n v="1.2135309999999999"/>
    <x v="1"/>
    <n v="0.4"/>
    <n v="16000"/>
    <n v="19416.495999999999"/>
    <n v="18824.312000000005"/>
    <n v="1.1765195000000004"/>
    <n v="1.213530999999999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G"/>
    <x v="2"/>
    <n v="1"/>
    <n v="4500"/>
    <n v="1494.02"/>
    <n v="1494.0199999999995"/>
    <n v="4500"/>
    <n v="1494.02"/>
    <n v="1494.0199999999995"/>
    <n v="0.33200444444444432"/>
    <n v="0.33200444444444444"/>
    <x v="1"/>
    <n v="0.4"/>
    <n v="1800"/>
    <n v="597.60800000000006"/>
    <n v="597.60799999999983"/>
    <n v="0.33200444444444432"/>
    <n v="0.3320044444444444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G"/>
    <x v="2"/>
    <n v="1"/>
    <n v="10167"/>
    <n v="7077.4"/>
    <n v="7077.4"/>
    <n v="10167"/>
    <n v="7077.4"/>
    <n v="7077.4"/>
    <n v="0.69611488147929568"/>
    <n v="0.69611488147929568"/>
    <x v="1"/>
    <n v="0.4"/>
    <n v="4066.8"/>
    <n v="2830.96"/>
    <n v="2830.96"/>
    <n v="0.69611488147929579"/>
    <n v="0.6961148814792957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P"/>
    <x v="2"/>
    <n v="1"/>
    <n v="215937"/>
    <n v="205562.78999999998"/>
    <n v="205562.79"/>
    <n v="215937"/>
    <n v="205562.78999999998"/>
    <n v="205562.79"/>
    <n v="0.9519572375276123"/>
    <n v="0.95195723752761208"/>
    <x v="1"/>
    <n v="0.4"/>
    <n v="86374.8"/>
    <n v="82225.115999999995"/>
    <n v="82225.116000000009"/>
    <n v="0.9519572375276123"/>
    <n v="0.9519572375276120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P"/>
    <x v="2"/>
    <n v="1"/>
    <n v="43187"/>
    <n v="41126.54"/>
    <n v="41112.510000000009"/>
    <n v="43187"/>
    <n v="41126.54"/>
    <n v="41112.510000000009"/>
    <n v="0.95196494315419011"/>
    <n v="0.95228980943339436"/>
    <x v="1"/>
    <n v="0.4"/>
    <n v="17274.8"/>
    <n v="16450.616000000002"/>
    <n v="16445.004000000004"/>
    <n v="0.95196494315419022"/>
    <n v="0.9522898094333944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P"/>
    <x v="2"/>
    <n v="1"/>
    <n v="7207"/>
    <n v="464.46"/>
    <n v="464.46"/>
    <n v="7207"/>
    <n v="464.46"/>
    <n v="464.46"/>
    <n v="6.4445677813237123E-2"/>
    <n v="6.4445677813237123E-2"/>
    <x v="1"/>
    <n v="0.4"/>
    <n v="2882.8"/>
    <n v="185.78399999999999"/>
    <n v="185.78399999999999"/>
    <n v="6.4445677813237123E-2"/>
    <n v="6.4445677813237123E-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P"/>
    <x v="2"/>
    <n v="1"/>
    <n v="1000"/>
    <n v="0"/>
    <n v="0"/>
    <n v="1000"/>
    <n v="0"/>
    <n v="0"/>
    <n v="0"/>
    <n v="0"/>
    <x v="1"/>
    <n v="0.4"/>
    <n v="400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P"/>
    <x v="2"/>
    <n v="1"/>
    <n v="342212"/>
    <n v="125772.62999999998"/>
    <n v="86561.09"/>
    <n v="342212"/>
    <n v="125772.62999999998"/>
    <n v="86561.09"/>
    <n v="0.2529458055240611"/>
    <n v="0.36752840344581716"/>
    <x v="1"/>
    <n v="0.4"/>
    <n v="136884.80000000002"/>
    <n v="50309.051999999996"/>
    <n v="34624.436000000002"/>
    <n v="0.2529458055240611"/>
    <n v="0.3675284034458171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P"/>
    <x v="2"/>
    <n v="1"/>
    <n v="27434"/>
    <n v="23843.59"/>
    <n v="23588.399999999998"/>
    <n v="27434"/>
    <n v="23843.59"/>
    <n v="23588.399999999998"/>
    <n v="0.85982357658380104"/>
    <n v="0.86912553765400602"/>
    <x v="1"/>
    <n v="0.4"/>
    <n v="10973.6"/>
    <n v="9537.4359999999997"/>
    <n v="9435.3599999999988"/>
    <n v="0.85982357658380093"/>
    <n v="0.8691255376540059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VP"/>
    <x v="2"/>
    <n v="1"/>
    <n v="5338"/>
    <n v="552"/>
    <n v="552"/>
    <n v="5338"/>
    <n v="552"/>
    <n v="552"/>
    <n v="0.10340951667291121"/>
    <n v="0.10340951667291121"/>
    <x v="1"/>
    <n v="0.4"/>
    <n v="2135.2000000000003"/>
    <n v="220.8"/>
    <n v="220.8"/>
    <n v="0.10340951667291119"/>
    <n v="0.1034095166729111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M"/>
    <x v="2"/>
    <n v="1"/>
    <n v="447735"/>
    <n v="410445.03"/>
    <n v="410445.03"/>
    <n v="447735"/>
    <n v="410445.03"/>
    <n v="410445.03"/>
    <n v="0.91671419478039473"/>
    <n v="0.91671419478039473"/>
    <x v="1"/>
    <n v="0.4"/>
    <n v="179094"/>
    <n v="164178.01200000002"/>
    <n v="164178.01200000002"/>
    <n v="0.91671419478039473"/>
    <n v="0.9167141947803947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M"/>
    <x v="2"/>
    <n v="1"/>
    <n v="89547"/>
    <n v="82259.899999999994"/>
    <n v="82088.72"/>
    <n v="89547"/>
    <n v="82259.899999999994"/>
    <n v="82088.72"/>
    <n v="0.91671100092688762"/>
    <n v="0.91862262275676454"/>
    <x v="1"/>
    <n v="0.4"/>
    <n v="35818.800000000003"/>
    <n v="32903.96"/>
    <n v="32835.488000000005"/>
    <n v="0.91671100092688762"/>
    <n v="0.91862262275676454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M"/>
    <x v="2"/>
    <n v="1"/>
    <n v="14944"/>
    <n v="8556.5400000000009"/>
    <n v="7266.54"/>
    <n v="14944"/>
    <n v="8556.5400000000009"/>
    <n v="7266.54"/>
    <n v="0.48625133832976447"/>
    <n v="0.57257360813704505"/>
    <x v="1"/>
    <n v="0.4"/>
    <n v="5977.6"/>
    <n v="3422.6160000000004"/>
    <n v="2906.616"/>
    <n v="0.48625133832976442"/>
    <n v="0.5725736081370450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M"/>
    <x v="2"/>
    <n v="1"/>
    <n v="110000"/>
    <n v="52130.570000000007"/>
    <n v="51031.25"/>
    <n v="110000"/>
    <n v="52130.570000000007"/>
    <n v="51031.25"/>
    <n v="0.46392045454545455"/>
    <n v="0.47391427272727277"/>
    <x v="1"/>
    <n v="0.4"/>
    <n v="44000"/>
    <n v="20852.228000000003"/>
    <n v="20412.5"/>
    <n v="0.46392045454545455"/>
    <n v="0.4739142727272727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M"/>
    <x v="2"/>
    <n v="1"/>
    <n v="573875"/>
    <n v="424028.92000000004"/>
    <n v="380527.24000000005"/>
    <n v="573875"/>
    <n v="424028.92000000004"/>
    <n v="380527.24000000005"/>
    <n v="0.6630838423001526"/>
    <n v="0.73888724896536706"/>
    <x v="1"/>
    <n v="0.4"/>
    <n v="229550"/>
    <n v="169611.56800000003"/>
    <n v="152210.89600000004"/>
    <n v="0.6630838423001526"/>
    <n v="0.7388872489653671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M"/>
    <x v="2"/>
    <n v="1"/>
    <n v="53000"/>
    <n v="47278.509999999995"/>
    <n v="47278.509999999995"/>
    <n v="53000"/>
    <n v="47278.509999999995"/>
    <n v="47278.509999999995"/>
    <n v="0.89204735849056593"/>
    <n v="0.89204735849056593"/>
    <x v="1"/>
    <n v="0.4"/>
    <n v="21200"/>
    <n v="18911.403999999999"/>
    <n v="18911.403999999999"/>
    <n v="0.89204735849056593"/>
    <n v="0.8920473584905659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M"/>
    <x v="2"/>
    <n v="1"/>
    <n v="1000"/>
    <n v="1886"/>
    <n v="1886.0000000000005"/>
    <n v="1000"/>
    <n v="1886"/>
    <n v="1886.0000000000005"/>
    <n v="1.8860000000000006"/>
    <n v="1.8859999999999999"/>
    <x v="1"/>
    <n v="0.4"/>
    <n v="400"/>
    <n v="754.40000000000009"/>
    <n v="754.4000000000002"/>
    <n v="1.8860000000000006"/>
    <n v="1.8860000000000001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M"/>
    <x v="2"/>
    <n v="1"/>
    <n v="11068"/>
    <n v="0"/>
    <n v="0"/>
    <n v="11068"/>
    <n v="0"/>
    <n v="0"/>
    <n v="0"/>
    <n v="0"/>
    <x v="1"/>
    <n v="0.4"/>
    <n v="4427.2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T"/>
    <x v="2"/>
    <n v="1"/>
    <n v="430000"/>
    <n v="423211.46"/>
    <n v="423211.45999999996"/>
    <n v="430000"/>
    <n v="423211.46"/>
    <n v="423211.45999999996"/>
    <n v="0.98421269767441855"/>
    <n v="0.98421269767441866"/>
    <x v="1"/>
    <n v="0.4"/>
    <n v="172000"/>
    <n v="169284.58400000003"/>
    <n v="169284.584"/>
    <n v="0.98421269767441866"/>
    <n v="0.98421269767441877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T"/>
    <x v="2"/>
    <n v="1"/>
    <n v="86000"/>
    <n v="85190.92"/>
    <n v="73135.039999999994"/>
    <n v="86000"/>
    <n v="85190.92"/>
    <n v="73135.039999999994"/>
    <n v="0.85040744186046502"/>
    <n v="0.99059209302325579"/>
    <x v="1"/>
    <n v="0.4"/>
    <n v="34400"/>
    <n v="34076.368000000002"/>
    <n v="29254.016"/>
    <n v="0.85040744186046513"/>
    <n v="0.9905920930232559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T"/>
    <x v="2"/>
    <n v="1"/>
    <n v="14352"/>
    <n v="8546.6"/>
    <n v="6724.6"/>
    <n v="14352"/>
    <n v="8546.6"/>
    <n v="6724.6"/>
    <n v="0.46854793756967672"/>
    <n v="0.59549888517279825"/>
    <x v="1"/>
    <n v="0.4"/>
    <n v="5740.8"/>
    <n v="3418.6400000000003"/>
    <n v="2689.84"/>
    <n v="0.46854793756967672"/>
    <n v="0.5954988851727982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T"/>
    <x v="2"/>
    <n v="1"/>
    <n v="775892"/>
    <n v="832832.63000000012"/>
    <n v="691311.13"/>
    <n v="775892"/>
    <n v="832832.63000000012"/>
    <n v="691311.13"/>
    <n v="0.89098886185190718"/>
    <n v="1.0733873142138339"/>
    <x v="1"/>
    <n v="0.4"/>
    <n v="310356.8"/>
    <n v="333133.05200000008"/>
    <n v="276524.45199999999"/>
    <n v="0.89098886185190718"/>
    <n v="1.073387314213834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T"/>
    <x v="2"/>
    <n v="1"/>
    <n v="52000"/>
    <n v="47039.88"/>
    <n v="47039.880000000005"/>
    <n v="52000"/>
    <n v="47039.88"/>
    <n v="47039.880000000005"/>
    <n v="0.90461307692307702"/>
    <n v="0.90461307692307691"/>
    <x v="1"/>
    <n v="0.4"/>
    <n v="20800"/>
    <n v="18815.952000000001"/>
    <n v="18815.952000000001"/>
    <n v="0.90461307692307702"/>
    <n v="0.9046130769230770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CT"/>
    <x v="2"/>
    <n v="1"/>
    <n v="10629"/>
    <n v="0"/>
    <n v="0"/>
    <n v="10629"/>
    <n v="0"/>
    <n v="0"/>
    <n v="0"/>
    <n v="0"/>
    <x v="1"/>
    <n v="0.4"/>
    <n v="4251.6000000000004"/>
    <n v="0"/>
    <n v="0"/>
    <n v="0"/>
    <n v="0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B"/>
    <x v="2"/>
    <n v="1"/>
    <n v="207500"/>
    <n v="209741.43"/>
    <n v="206317.81999999995"/>
    <n v="207500"/>
    <n v="209741.43"/>
    <n v="206317.81999999995"/>
    <n v="0.99430274698795151"/>
    <n v="1.0108020722891566"/>
    <x v="1"/>
    <n v="0.4"/>
    <n v="83000"/>
    <n v="83896.572"/>
    <n v="82527.127999999982"/>
    <n v="0.99430274698795162"/>
    <n v="1.0108020722891566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B"/>
    <x v="2"/>
    <n v="1"/>
    <n v="41500"/>
    <n v="41307.819999999992"/>
    <n v="41263.439999999995"/>
    <n v="41500"/>
    <n v="41307.819999999992"/>
    <n v="41263.439999999995"/>
    <n v="0.99429975903614443"/>
    <n v="0.99536915662650582"/>
    <x v="1"/>
    <n v="0.4"/>
    <n v="16600"/>
    <n v="16523.127999999997"/>
    <n v="16505.376"/>
    <n v="0.99429975903614454"/>
    <n v="0.99536915662650582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B"/>
    <x v="2"/>
    <n v="1"/>
    <n v="6926"/>
    <n v="2642.38"/>
    <n v="2292.38"/>
    <n v="6926"/>
    <n v="2642.38"/>
    <n v="2292.38"/>
    <n v="0.33098180768120128"/>
    <n v="0.38151602656656081"/>
    <x v="1"/>
    <n v="0.4"/>
    <n v="2770.4"/>
    <n v="1056.952"/>
    <n v="916.95200000000011"/>
    <n v="0.33098180768120128"/>
    <n v="0.38151602656656075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B"/>
    <x v="2"/>
    <n v="1"/>
    <n v="393815"/>
    <n v="393120.66999999993"/>
    <n v="355813.70999999996"/>
    <n v="393815"/>
    <n v="393120.66999999993"/>
    <n v="355813.70999999996"/>
    <n v="0.90350471668169052"/>
    <n v="0.9982369132714598"/>
    <x v="1"/>
    <n v="0.4"/>
    <n v="157526"/>
    <n v="157248.26799999998"/>
    <n v="142325.484"/>
    <n v="0.90350471668169063"/>
    <n v="0.9982369132714598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B"/>
    <x v="2"/>
    <n v="1"/>
    <n v="24764"/>
    <n v="23545.35"/>
    <n v="23545.35"/>
    <n v="24764"/>
    <n v="23545.35"/>
    <n v="23545.35"/>
    <n v="0.95078945243094815"/>
    <n v="0.95078945243094815"/>
    <x v="1"/>
    <n v="0.4"/>
    <n v="9905.6"/>
    <n v="9418.14"/>
    <n v="9418.14"/>
    <n v="0.95078945243094803"/>
    <n v="0.95078945243094803"/>
  </r>
  <r>
    <s v="PROTEÇÃO EM SITUAÇÃO DE RISCO"/>
    <s v=" 5,8,10,11,16"/>
    <s v="14 - DIREITOS DA CIDADANIA"/>
    <s v="243 - ASSISTÊNCIA A CRIANÇA E AO ADOLESCENTE"/>
    <s v="3013 - PREVENÇÃO E PROTEÇÃO ÀS VÍTIMAS DA VIOLÊNCIA"/>
    <x v="16"/>
    <x v="0"/>
    <s v="SUB-SB"/>
    <x v="2"/>
    <n v="1"/>
    <n v="5129"/>
    <n v="3387.37"/>
    <n v="3387.37"/>
    <n v="5129"/>
    <n v="3387.37"/>
    <n v="3387.37"/>
    <n v="0.66043478260869559"/>
    <n v="0.66043478260869559"/>
    <x v="1"/>
    <n v="0.4"/>
    <n v="2051.6"/>
    <n v="1354.9480000000001"/>
    <n v="1354.9480000000001"/>
    <n v="0.6604347826086957"/>
    <n v="0.6604347826086957"/>
  </r>
  <r>
    <s v="PROTEÇÃO EM SITUAÇÃO DE RISCO"/>
    <s v=" 5,8,10,11,16"/>
    <s v="14 - DIREITOS DA CIDADANIA"/>
    <s v="244 - ASSISTÊNCIA COMUNITÁRIA"/>
    <s v="3013 - PREVENÇÃO E PROTEÇÃO ÀS VÍTIMAS DA VIOLÊNCIA"/>
    <x v="17"/>
    <x v="1"/>
    <s v="SMDHC"/>
    <x v="1"/>
    <n v="0.23"/>
    <n v="150000"/>
    <n v="0"/>
    <n v="0"/>
    <n v="34500"/>
    <n v="0"/>
    <n v="0"/>
    <n v="0"/>
    <n v="0"/>
    <x v="1"/>
    <n v="0.09"/>
    <n v="13500"/>
    <n v="0"/>
    <n v="0"/>
    <n v="0"/>
    <n v="0"/>
  </r>
  <r>
    <s v="PROTEÇÃO EM SITUAÇÃO DE RISCO"/>
    <s v=" 5,8,10,11,16"/>
    <s v="14 - DIREITOS DA CIDADANIA"/>
    <s v="244 - ASSISTÊNCIA COMUNITÁRIA"/>
    <s v="3013 - PREVENÇÃO E PROTEÇÃO ÀS VÍTIMAS DA VIOLÊNCIA"/>
    <x v="18"/>
    <x v="1"/>
    <s v="SMDHC"/>
    <x v="1"/>
    <n v="0.23"/>
    <n v="3000000"/>
    <n v="0"/>
    <n v="0"/>
    <n v="690000"/>
    <n v="0"/>
    <n v="0"/>
    <n v="0"/>
    <n v="0"/>
    <x v="1"/>
    <n v="0.09"/>
    <n v="270000"/>
    <n v="0"/>
    <n v="0"/>
    <n v="0"/>
    <n v="0"/>
  </r>
  <r>
    <s v="PROTEÇÃO EM SITUAÇÃO DE RISCO"/>
    <s v=" 5,8,10,11,16"/>
    <s v="14 - DIREITOS DA CIDADANIA"/>
    <s v="244 - ASSISTÊNCIA COMUNITÁRIA"/>
    <s v="3013 - PREVENÇÃO E PROTEÇÃO ÀS VÍTIMAS DA VIOLÊNCIA"/>
    <x v="19"/>
    <x v="1"/>
    <s v="SMDHC"/>
    <x v="1"/>
    <n v="0.23"/>
    <n v="100000"/>
    <n v="0"/>
    <n v="0"/>
    <n v="23000"/>
    <n v="0"/>
    <n v="0"/>
    <n v="0"/>
    <n v="0"/>
    <x v="1"/>
    <n v="0.09"/>
    <n v="9000"/>
    <n v="0"/>
    <n v="0"/>
    <n v="0"/>
    <n v="0"/>
  </r>
  <r>
    <s v="PROTEÇÃO EM SITUAÇÃO DE RISCO"/>
    <s v=" 5,8,10,11,16"/>
    <s v="14 - DIREITOS DA CIDADANIA"/>
    <s v="244 - ASSISTÊNCIA COMUNITÁRIA"/>
    <s v="3013 - PREVENÇÃO E PROTEÇÃO ÀS VÍTIMAS DA VIOLÊNCIA"/>
    <x v="20"/>
    <x v="0"/>
    <s v="SMDHC"/>
    <x v="1"/>
    <n v="0.23"/>
    <n v="0"/>
    <n v="71715"/>
    <n v="0"/>
    <n v="0"/>
    <n v="16494.45"/>
    <n v="0"/>
    <e v="#DIV/0!"/>
    <e v="#DIV/0!"/>
    <x v="1"/>
    <n v="0.09"/>
    <n v="0"/>
    <n v="6454.3499999999995"/>
    <n v="0"/>
    <e v="#DIV/0!"/>
    <e v="#DIV/0!"/>
  </r>
  <r>
    <s v="PROTEÇÃO EM SITUAÇÃO DE RISCO"/>
    <s v=" 5,8,10,11,16"/>
    <s v="14 - DIREITOS DA CIDADANIA"/>
    <s v="244 - ASSISTÊNCIA COMUNITÁRIA"/>
    <s v="3013 - PREVENÇÃO E PROTEÇÃO ÀS VÍTIMAS DA VIOLÊNCIA"/>
    <x v="20"/>
    <x v="0"/>
    <s v="SMDHC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TEÇÃO EM SITUAÇÃO DE RISCO"/>
    <s v=" 5,8,10,11,16"/>
    <s v="14 - DIREITOS DA CIDADANIA"/>
    <s v="244 - ASSISTÊNCIA COMUNITÁRIA"/>
    <s v="3013 - PREVENÇÃO E PROTEÇÃO ÀS VÍTIMAS DA VIOLÊNCIA"/>
    <x v="20"/>
    <x v="0"/>
    <s v="SMDHC"/>
    <x v="1"/>
    <n v="0.23"/>
    <n v="589734"/>
    <n v="33160.32"/>
    <n v="2553.9899999999998"/>
    <n v="135638.82"/>
    <n v="7626.8735999999999"/>
    <n v="587.41769999999997"/>
    <n v="4.3307491173986915E-3"/>
    <n v="5.6229283032689308E-2"/>
    <x v="1"/>
    <n v="0.09"/>
    <n v="53076.06"/>
    <n v="2984.4287999999997"/>
    <n v="229.85909999999998"/>
    <n v="4.3307491173986915E-3"/>
    <n v="5.6229283032689308E-2"/>
  </r>
  <r>
    <s v="PROTEÇÃO EM SITUAÇÃO DE RISCO"/>
    <s v=" 5,8,10,11,16"/>
    <s v="14 - DIREITOS DA CIDADANIA"/>
    <s v="244 - ASSISTÊNCIA COMUNITÁRIA"/>
    <s v="3013 - PREVENÇÃO E PROTEÇÃO ÀS VÍTIMAS DA VIOLÊNCIA"/>
    <x v="20"/>
    <x v="0"/>
    <s v="SMDHC"/>
    <x v="1"/>
    <n v="0.23"/>
    <n v="683898"/>
    <n v="0"/>
    <n v="0"/>
    <n v="157296.54"/>
    <n v="0"/>
    <n v="0"/>
    <n v="0"/>
    <n v="0"/>
    <x v="1"/>
    <n v="0.09"/>
    <n v="61550.82"/>
    <n v="0"/>
    <n v="0"/>
    <n v="0"/>
    <n v="0"/>
  </r>
  <r>
    <s v="PROTEÇÃO EM SITUAÇÃO DE RISCO"/>
    <s v=" 5,8,10,11,16"/>
    <s v="14 - DIREITOS DA CIDADANIA"/>
    <s v="244 - ASSISTÊNCIA COMUNITÁRIA"/>
    <s v="3013 - PREVENÇÃO E PROTEÇÃO ÀS VÍTIMAS DA VIOLÊNCIA"/>
    <x v="20"/>
    <x v="0"/>
    <s v="SMDHC"/>
    <x v="1"/>
    <n v="0.23"/>
    <n v="10000"/>
    <n v="0"/>
    <n v="0"/>
    <n v="2300"/>
    <n v="0"/>
    <n v="0"/>
    <n v="0"/>
    <n v="0"/>
    <x v="1"/>
    <n v="0.09"/>
    <n v="900"/>
    <n v="0"/>
    <n v="0"/>
    <n v="0"/>
    <n v="0"/>
  </r>
  <r>
    <s v="PROTEÇÃO EM SITUAÇÃO DE RISCO"/>
    <s v=" 5,8,10,11,16"/>
    <s v="14 - DIREITOS DA CIDADANIA"/>
    <s v="244 - ASSISTÊNCIA COMUNITÁRIA"/>
    <s v="3013 - PREVENÇÃO E PROTEÇÃO ÀS VÍTIMAS DA VIOLÊNCIA"/>
    <x v="20"/>
    <x v="0"/>
    <s v="SMDHC"/>
    <x v="1"/>
    <n v="0.23"/>
    <n v="71573"/>
    <n v="0"/>
    <n v="0"/>
    <n v="16461.79"/>
    <n v="0"/>
    <n v="0"/>
    <n v="0"/>
    <n v="0"/>
    <x v="1"/>
    <n v="0.09"/>
    <n v="6441.57"/>
    <n v="0"/>
    <n v="0"/>
    <n v="0"/>
    <n v="0"/>
  </r>
  <r>
    <s v="PROTEÇÃO EM SITUAÇÃO DE RISCO"/>
    <s v=" 5,8,10,11,16"/>
    <s v="14 - DIREITOS DA CIDADANIA"/>
    <s v="244 - ASSISTÊNCIA COMUNITÁRIA"/>
    <s v="3018 -Promoção da cidadania, voluntariado e valorização da diversidade"/>
    <x v="21"/>
    <x v="0"/>
    <s v="SMDHC"/>
    <x v="0"/>
    <n v="0"/>
    <n v="1807"/>
    <n v="63000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244 - ASSISTÊNCIA COMUNITÁRIA"/>
    <s v="3018 -Promoção da cidadania, voluntariado e valorização da diversidade"/>
    <x v="21"/>
    <x v="0"/>
    <s v="SMDHC"/>
    <x v="0"/>
    <n v="0"/>
    <n v="4881"/>
    <n v="2223.98"/>
    <n v="1874.48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244 - ASSISTÊNCIA COMUNITÁRIA"/>
    <s v="3018 -Promoção da cidadania, voluntariado e valorização da diversidade"/>
    <x v="21"/>
    <x v="0"/>
    <s v="SMDHC"/>
    <x v="0"/>
    <n v="0"/>
    <n v="622564"/>
    <n v="646091.92000000004"/>
    <n v="522049.05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244 - ASSISTÊNCIA COMUNITÁRIA"/>
    <s v="3018 -Promoção da cidadania, voluntariado e valorização da diversidade"/>
    <x v="21"/>
    <x v="0"/>
    <s v="SMDHC"/>
    <x v="0"/>
    <n v="0"/>
    <n v="425081"/>
    <n v="348819.88"/>
    <n v="251526.66999999998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244 - ASSISTÊNCIA COMUNITÁRIA"/>
    <s v="3018 -Promoção da cidadania, voluntariado e valorização da diversidade"/>
    <x v="21"/>
    <x v="0"/>
    <s v="SMDHC"/>
    <x v="0"/>
    <n v="0"/>
    <n v="0"/>
    <n v="3642.39"/>
    <n v="3642.39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22"/>
    <x v="0"/>
    <s v="SMDHC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22"/>
    <x v="0"/>
    <s v="SMDHC"/>
    <x v="0"/>
    <n v="0"/>
    <n v="238585"/>
    <n v="514427.17"/>
    <n v="514427.17000000004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22"/>
    <x v="0"/>
    <s v="SMDHC"/>
    <x v="0"/>
    <n v="0"/>
    <n v="0"/>
    <n v="505085.22"/>
    <n v="505085.22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23"/>
    <x v="1"/>
    <s v="SMDHC"/>
    <x v="0"/>
    <n v="0"/>
    <n v="20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24"/>
    <x v="1"/>
    <s v="SMDHC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25"/>
    <x v="1"/>
    <s v="SMDHC"/>
    <x v="0"/>
    <n v="0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26"/>
    <x v="1"/>
    <s v="SMDHC"/>
    <x v="0"/>
    <n v="0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27"/>
    <x v="1"/>
    <s v="SMDHC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28"/>
    <x v="1"/>
    <s v="SMDHC"/>
    <x v="2"/>
    <n v="1"/>
    <n v="200000"/>
    <n v="0"/>
    <n v="0"/>
    <n v="200000"/>
    <n v="0"/>
    <n v="0"/>
    <n v="0"/>
    <n v="0"/>
    <x v="1"/>
    <n v="0.4"/>
    <n v="80000"/>
    <n v="0"/>
    <n v="0"/>
    <n v="0"/>
    <n v="0"/>
  </r>
  <r>
    <s v="PROTEÇÃO EM SITUAÇÃO DE RISCO"/>
    <s v=" 5,8,10,11,16"/>
    <s v="14 - DIREITOS DA CIDADANIA"/>
    <s v="422 - DIREITOS INDIVIDUAIS, COLETIVOS E DIFUSOS"/>
    <s v="3023 - PROTEÇÃO À POPULAÇÃO EM SITUAÇÃO DE VULNERABILIDADE"/>
    <x v="29"/>
    <x v="1"/>
    <s v="SMDHC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0"/>
    <x v="1"/>
    <s v="SMDHC"/>
    <x v="1"/>
    <n v="0.23"/>
    <n v="300000"/>
    <n v="0"/>
    <n v="0"/>
    <n v="6900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1"/>
    <x v="1"/>
    <s v="SMDHC"/>
    <x v="1"/>
    <n v="0.23"/>
    <n v="80000"/>
    <n v="0"/>
    <n v="0"/>
    <n v="1840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2"/>
    <x v="1"/>
    <s v="SMDHC"/>
    <x v="1"/>
    <n v="0.23"/>
    <n v="80000"/>
    <n v="0"/>
    <n v="0"/>
    <n v="1840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3"/>
    <x v="1"/>
    <s v="SMDHC"/>
    <x v="0"/>
    <n v="0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3"/>
    <x v="1"/>
    <s v="SMDHC"/>
    <x v="0"/>
    <n v="0"/>
    <n v="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3"/>
    <x v="1"/>
    <s v="SMDHC"/>
    <x v="0"/>
    <n v="0"/>
    <n v="0"/>
    <n v="10000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34"/>
    <x v="1"/>
    <s v="SMDHC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PROTEÇÃO EM SITUAÇÃO DE RISCO"/>
    <s v=" 5,8,10,11,16"/>
    <s v="14 - DIREITOS DA CIDADANIA"/>
    <s v="422 - DIREITOS INDIVIDUAIS, COLETIVOS E DIFUSOS"/>
    <s v="3013 - PREVENÇÃO E PROTEÇÃO ÀS VÍTIMAS DA VIOLÊNCIA"/>
    <x v="34"/>
    <x v="1"/>
    <s v="SMDHC"/>
    <x v="1"/>
    <n v="0.23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34"/>
    <x v="1"/>
    <s v="SMDHC"/>
    <x v="1"/>
    <n v="0.23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5"/>
    <x v="1"/>
    <s v="SMDHC"/>
    <x v="1"/>
    <n v="0.23"/>
    <n v="70000"/>
    <n v="0"/>
    <n v="0"/>
    <n v="1610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5"/>
    <x v="1"/>
    <s v="SMDHC"/>
    <x v="1"/>
    <n v="0.23"/>
    <n v="0"/>
    <n v="70000"/>
    <n v="70000"/>
    <n v="0"/>
    <n v="16100"/>
    <n v="1610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6"/>
    <x v="1"/>
    <s v="SMDHC"/>
    <x v="1"/>
    <n v="0.23"/>
    <n v="50000"/>
    <n v="0"/>
    <n v="0"/>
    <n v="1150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6"/>
    <x v="1"/>
    <s v="SMDHC"/>
    <x v="1"/>
    <n v="0.23"/>
    <n v="0"/>
    <n v="50000"/>
    <n v="50000"/>
    <n v="0"/>
    <n v="11500"/>
    <n v="1150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6"/>
    <x v="1"/>
    <s v="SMDHC"/>
    <x v="1"/>
    <n v="0.23"/>
    <n v="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7"/>
    <x v="1"/>
    <s v="SMDHC"/>
    <x v="0"/>
    <n v="0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7"/>
    <x v="1"/>
    <s v="SMDHC"/>
    <x v="0"/>
    <n v="0"/>
    <n v="0"/>
    <n v="150000"/>
    <n v="15000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38"/>
    <x v="1"/>
    <s v="SMDHC"/>
    <x v="0"/>
    <n v="0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39"/>
    <x v="1"/>
    <s v="SMDHC"/>
    <x v="0"/>
    <n v="0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39"/>
    <x v="1"/>
    <s v="SMDHC"/>
    <x v="0"/>
    <n v="0"/>
    <n v="0"/>
    <n v="100000"/>
    <n v="10000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39"/>
    <x v="1"/>
    <s v="SMDHC"/>
    <x v="0"/>
    <n v="0"/>
    <n v="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40"/>
    <x v="1"/>
    <s v="SMDHC"/>
    <x v="0"/>
    <n v="0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3 - PREVENÇÃO E PROTEÇÃO ÀS VÍTIMAS DA VIOLÊNCIA"/>
    <x v="41"/>
    <x v="1"/>
    <s v="SMDHC"/>
    <x v="0"/>
    <n v="0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42"/>
    <x v="1"/>
    <s v="SMDHC"/>
    <x v="0"/>
    <n v="0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43"/>
    <x v="1"/>
    <s v="SMDHC"/>
    <x v="0"/>
    <n v="0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44"/>
    <x v="1"/>
    <s v="SMDHC"/>
    <x v="2"/>
    <n v="1"/>
    <n v="200000"/>
    <n v="0"/>
    <n v="0"/>
    <n v="200000"/>
    <n v="0"/>
    <n v="0"/>
    <n v="0"/>
    <n v="0"/>
    <x v="1"/>
    <n v="0.4"/>
    <n v="8000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45"/>
    <x v="1"/>
    <s v="SMDHC"/>
    <x v="0"/>
    <n v="0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45"/>
    <x v="1"/>
    <s v="SMDHC"/>
    <x v="0"/>
    <n v="0"/>
    <n v="0"/>
    <n v="35000"/>
    <n v="3500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45"/>
    <x v="1"/>
    <s v="SMDHC"/>
    <x v="0"/>
    <n v="0"/>
    <n v="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46"/>
    <x v="1"/>
    <s v="SMDHC"/>
    <x v="1"/>
    <n v="0.23"/>
    <n v="150000"/>
    <n v="0"/>
    <n v="0"/>
    <n v="34500"/>
    <n v="0"/>
    <n v="0"/>
    <n v="0"/>
    <n v="0"/>
    <x v="1"/>
    <n v="0.09"/>
    <n v="1350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47"/>
    <x v="1"/>
    <s v="SMDHC"/>
    <x v="1"/>
    <n v="0.35"/>
    <n v="100000"/>
    <n v="0"/>
    <n v="0"/>
    <n v="35000"/>
    <n v="0"/>
    <n v="0"/>
    <n v="0"/>
    <n v="0"/>
    <x v="1"/>
    <n v="0.14000000000000001"/>
    <n v="14000.000000000002"/>
    <n v="0"/>
    <n v="0"/>
    <n v="0"/>
    <n v="0"/>
  </r>
  <r>
    <s v="PROTEÇÃO EM SITUAÇÃO DE RISCO"/>
    <s v=" 5,8,10,11,16"/>
    <s v="14 - DIREITOS DA CIDADANIA"/>
    <s v="422 - DIREITOS INDIVIDUAIS, COLETIVOS E DIFUSOS"/>
    <s v="3009 - Melhoria da mobilidade urbana universal"/>
    <x v="48"/>
    <x v="0"/>
    <s v="FUNDURB"/>
    <x v="1"/>
    <n v="0.23"/>
    <n v="3000000"/>
    <n v="0"/>
    <n v="0"/>
    <n v="690000"/>
    <n v="0"/>
    <n v="0"/>
    <n v="0"/>
    <n v="0"/>
    <x v="1"/>
    <n v="0.09"/>
    <n v="270000"/>
    <n v="0"/>
    <n v="0"/>
    <n v="0"/>
    <n v="0"/>
  </r>
  <r>
    <s v="PROTEÇÃO EM SITUAÇÃO DE RISCO"/>
    <s v=" 5,8,10,11,16"/>
    <s v="14 - DIREITOS DA CIDADANIA"/>
    <s v="422 - DIREITOS INDIVIDUAIS, COLETIVOS E DIFUSOS"/>
    <s v="3009 - Melhoria da mobilidade urbana universal"/>
    <x v="49"/>
    <x v="0"/>
    <s v="FMDT"/>
    <x v="1"/>
    <n v="0.23"/>
    <n v="12000000"/>
    <n v="0"/>
    <n v="0"/>
    <n v="2760000"/>
    <n v="0"/>
    <n v="0"/>
    <n v="0"/>
    <n v="0"/>
    <x v="1"/>
    <n v="0.09"/>
    <n v="108000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0"/>
    <x v="0"/>
    <s v="SMDHC"/>
    <x v="1"/>
    <n v="0.23"/>
    <n v="195166"/>
    <n v="0"/>
    <n v="0"/>
    <n v="44888.18"/>
    <n v="0"/>
    <n v="0"/>
    <n v="0"/>
    <n v="0"/>
    <x v="1"/>
    <n v="0.09"/>
    <n v="17564.939999999999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0"/>
    <x v="0"/>
    <s v="SMDHC"/>
    <x v="1"/>
    <n v="0.23"/>
    <n v="455388"/>
    <n v="636316.32000000007"/>
    <n v="488404.19"/>
    <n v="104739.24"/>
    <n v="146352.75360000003"/>
    <n v="112332.96370000001"/>
    <n v="1.07250122972059"/>
    <n v="1.3973058578618673"/>
    <x v="1"/>
    <n v="0.09"/>
    <n v="40984.92"/>
    <n v="57268.468800000002"/>
    <n v="43956.377099999998"/>
    <n v="1.0725012297205898"/>
    <n v="1.3973058578618673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0"/>
    <x v="0"/>
    <s v="SMDHC"/>
    <x v="1"/>
    <n v="0.23"/>
    <n v="1000"/>
    <n v="54937.5"/>
    <n v="0"/>
    <n v="230"/>
    <n v="12635.625"/>
    <n v="0"/>
    <n v="0"/>
    <n v="54.9375"/>
    <x v="1"/>
    <n v="0.09"/>
    <n v="90"/>
    <n v="4944.375"/>
    <n v="0"/>
    <n v="0"/>
    <n v="54.9375"/>
  </r>
  <r>
    <s v="PROTEÇÃO EM SITUAÇÃO DE RISCO"/>
    <s v=" 5,8,10,11,16"/>
    <s v="14 - DIREITOS DA CIDADANIA"/>
    <s v="422 - DIREITOS INDIVIDUAIS, COLETIVOS E DIFUSOS"/>
    <s v="3013 - PREVENÇÃO E PROTEÇÃO ÀS VÍTIMAS DA VIOLÊNCIA"/>
    <x v="51"/>
    <x v="0"/>
    <s v="SMDHC"/>
    <x v="1"/>
    <n v="0.23"/>
    <n v="1094250"/>
    <n v="354636.24"/>
    <n v="354636.24"/>
    <n v="251677.5"/>
    <n v="81566.335200000001"/>
    <n v="81566.335200000001"/>
    <n v="0.32409069225496917"/>
    <n v="0.32409069225496917"/>
    <x v="1"/>
    <n v="0.09"/>
    <n v="98482.5"/>
    <n v="31917.261599999998"/>
    <n v="31917.261599999998"/>
    <n v="0.32409069225496911"/>
    <n v="0.32409069225496911"/>
  </r>
  <r>
    <s v="PROTEÇÃO EM SITUAÇÃO DE RISCO"/>
    <s v=" 5,8,10,11,16"/>
    <s v="14 - DIREITOS DA CIDADANIA"/>
    <s v="422 - DIREITOS INDIVIDUAIS, COLETIVOS E DIFUSOS"/>
    <s v="3013 - PREVENÇÃO E PROTEÇÃO ÀS VÍTIMAS DA VIOLÊNCIA"/>
    <x v="51"/>
    <x v="0"/>
    <s v="SMDHC"/>
    <x v="1"/>
    <n v="0.23"/>
    <n v="598226"/>
    <n v="26407.52"/>
    <n v="7854.72"/>
    <n v="137591.98000000001"/>
    <n v="6073.7296000000006"/>
    <n v="1806.5856000000001"/>
    <n v="1.3130021095706304E-2"/>
    <n v="4.4143049616700042E-2"/>
    <x v="1"/>
    <n v="0.09"/>
    <n v="53840.34"/>
    <n v="2376.6767999999997"/>
    <n v="706.9248"/>
    <n v="1.3130021095706306E-2"/>
    <n v="4.4143049616700042E-2"/>
  </r>
  <r>
    <s v="PROTEÇÃO EM SITUAÇÃO DE RISCO"/>
    <s v=" 5,8,10,11,16"/>
    <s v="14 - DIREITOS DA CIDADANIA"/>
    <s v="422 - DIREITOS INDIVIDUAIS, COLETIVOS E DIFUSOS"/>
    <s v="3013 - PREVENÇÃO E PROTEÇÃO ÀS VÍTIMAS DA VIOLÊNCIA"/>
    <x v="51"/>
    <x v="0"/>
    <s v="SMDHC"/>
    <x v="1"/>
    <n v="0.23"/>
    <n v="1615741"/>
    <n v="223067.33000000002"/>
    <n v="193992.73"/>
    <n v="371620.43"/>
    <n v="51305.485900000007"/>
    <n v="44618.327900000004"/>
    <n v="0.12006424915874514"/>
    <n v="0.13805884111376765"/>
    <x v="1"/>
    <n v="0.09"/>
    <n v="145416.69"/>
    <n v="20076.059700000002"/>
    <n v="17459.345700000002"/>
    <n v="0.12006424915874513"/>
    <n v="0.13805884111376762"/>
  </r>
  <r>
    <s v="PROTEÇÃO EM SITUAÇÃO DE RISCO"/>
    <s v=" 5,8,10,11,16"/>
    <s v="14 - DIREITOS DA CIDADANIA"/>
    <s v="422 - DIREITOS INDIVIDUAIS, COLETIVOS E DIFUSOS"/>
    <s v="3013 - PREVENÇÃO E PROTEÇÃO ÀS VÍTIMAS DA VIOLÊNCIA"/>
    <x v="51"/>
    <x v="0"/>
    <s v="SMDHC"/>
    <x v="1"/>
    <n v="0.23"/>
    <n v="38838"/>
    <n v="13995"/>
    <n v="13900"/>
    <n v="8932.74"/>
    <n v="3218.8500000000004"/>
    <n v="3197"/>
    <n v="0.35789690509295019"/>
    <n v="0.36034296307739849"/>
    <x v="1"/>
    <n v="0.09"/>
    <n v="3495.42"/>
    <n v="1259.55"/>
    <n v="1251"/>
    <n v="0.35789690509295019"/>
    <n v="0.36034296307739838"/>
  </r>
  <r>
    <s v="PROTEÇÃO EM SITUAÇÃO DE RISCO"/>
    <s v=" 5,8,10,11,16"/>
    <s v="14 - DIREITOS DA CIDADANIA"/>
    <s v="422 - DIREITOS INDIVIDUAIS, COLETIVOS E DIFUSOS"/>
    <s v="3013 - PREVENÇÃO E PROTEÇÃO ÀS VÍTIMAS DA VIOLÊNCIA"/>
    <x v="51"/>
    <x v="0"/>
    <s v="SMDHC"/>
    <x v="1"/>
    <n v="0.23"/>
    <n v="11131819"/>
    <n v="1579903.7999999998"/>
    <n v="607103.29999999993"/>
    <n v="2560318.37"/>
    <n v="363377.87399999995"/>
    <n v="139633.75899999999"/>
    <n v="5.4537654627693812E-2"/>
    <n v="0.14192683154478164"/>
    <x v="1"/>
    <n v="0.09"/>
    <n v="1001863.71"/>
    <n v="142191.34199999998"/>
    <n v="54639.296999999991"/>
    <n v="5.4537654627693812E-2"/>
    <n v="0.14192683154478167"/>
  </r>
  <r>
    <s v="PROTEÇÃO EM SITUAÇÃO DE RISCO"/>
    <s v=" 5,8,10,11,16"/>
    <s v="14 - DIREITOS DA CIDADANIA"/>
    <s v="422 - DIREITOS INDIVIDUAIS, COLETIVOS E DIFUSOS"/>
    <s v="3013 - PREVENÇÃO E PROTEÇÃO ÀS VÍTIMAS DA VIOLÊNCIA"/>
    <x v="52"/>
    <x v="1"/>
    <s v="SMDHC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3"/>
    <x v="1"/>
    <s v="SMDHC"/>
    <x v="1"/>
    <n v="0.23"/>
    <n v="100000"/>
    <n v="0"/>
    <n v="0"/>
    <n v="2300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4"/>
    <x v="1"/>
    <s v="SMDHC"/>
    <x v="1"/>
    <n v="0.23"/>
    <n v="90000"/>
    <n v="0"/>
    <n v="0"/>
    <n v="20700"/>
    <n v="0"/>
    <n v="0"/>
    <n v="0"/>
    <n v="0"/>
    <x v="1"/>
    <n v="0.09"/>
    <n v="8100"/>
    <n v="0"/>
    <n v="0"/>
    <n v="0"/>
    <n v="0"/>
  </r>
  <r>
    <s v="PROTEÇÃO EM SITUAÇÃO DE RISCO"/>
    <s v=" 5,8,10,11,16"/>
    <s v="14 - DIREITOS DA CIDADANIA"/>
    <s v="422 - DIREITOS INDIVIDUAIS, COLETIVOS E DIFUSOS"/>
    <s v="3013 - PREVENÇÃO E PROTEÇÃO ÀS VÍTIMAS DA VIOLÊNCIA"/>
    <x v="55"/>
    <x v="1"/>
    <s v="SMDHC"/>
    <x v="1"/>
    <n v="0.23"/>
    <n v="250000"/>
    <n v="0"/>
    <n v="0"/>
    <n v="57500"/>
    <n v="0"/>
    <n v="0"/>
    <n v="0"/>
    <n v="0"/>
    <x v="1"/>
    <n v="0.09"/>
    <n v="22500"/>
    <n v="0"/>
    <n v="0"/>
    <n v="0"/>
    <n v="0"/>
  </r>
  <r>
    <s v="PROTEÇÃO EM SITUAÇÃO DE RISCO"/>
    <s v=" 5,8,10,11,16"/>
    <s v="14 - DIREITOS DA CIDADANIA"/>
    <s v="422 - DIREITOS INDIVIDUAIS, COLETIVOS E DIFUSOS"/>
    <s v="3024 - SUPORTE ADMINISTRATIVO"/>
    <x v="0"/>
    <x v="0"/>
    <s v="FMDC"/>
    <x v="0"/>
    <n v="0"/>
    <n v="5000"/>
    <n v="0"/>
    <n v="0"/>
    <n v="0"/>
    <n v="0"/>
    <n v="0"/>
    <e v="#DIV/0!"/>
    <e v="#DIV/0!"/>
    <x v="1"/>
    <n v="0.09"/>
    <n v="450"/>
    <n v="0"/>
    <n v="0"/>
    <n v="0"/>
    <n v="0"/>
  </r>
  <r>
    <s v="PROTEÇÃO EM SITUAÇÃO DE RISCO"/>
    <s v=" 5,8,10,11,16"/>
    <s v="14 - DIREITOS DA CIDADANIA"/>
    <s v="422 - DIREITOS INDIVIDUAIS, COLETIVOS E DIFUSOS"/>
    <s v="3024 - SUPORTE ADMINISTRATIVO"/>
    <x v="0"/>
    <x v="0"/>
    <s v="FMDC"/>
    <x v="0"/>
    <n v="0"/>
    <n v="5000"/>
    <n v="0"/>
    <n v="0"/>
    <n v="0"/>
    <n v="0"/>
    <n v="0"/>
    <e v="#DIV/0!"/>
    <e v="#DIV/0!"/>
    <x v="1"/>
    <n v="0.09"/>
    <n v="450"/>
    <n v="0"/>
    <n v="0"/>
    <n v="0"/>
    <n v="0"/>
  </r>
  <r>
    <s v="PROTEÇÃO EM SITUAÇÃO DE RISCO"/>
    <s v=" 5,8,10,11,16"/>
    <s v="14 - DIREITOS DA CIDADANIA"/>
    <s v="422 - DIREITOS INDIVIDUAIS, COLETIVOS E DIFUSOS"/>
    <s v="3024 - SUPORTE ADMINISTRATIVO"/>
    <x v="0"/>
    <x v="0"/>
    <s v="FMDC"/>
    <x v="0"/>
    <n v="0"/>
    <n v="5000"/>
    <n v="0"/>
    <n v="0"/>
    <n v="0"/>
    <n v="0"/>
    <n v="0"/>
    <e v="#DIV/0!"/>
    <e v="#DIV/0!"/>
    <x v="1"/>
    <n v="0.09"/>
    <n v="450"/>
    <n v="0"/>
    <n v="0"/>
    <n v="0"/>
    <n v="0"/>
  </r>
  <r>
    <s v="PROTEÇÃO EM SITUAÇÃO DE RISCO"/>
    <s v=" 5,8,10,11,16"/>
    <s v="14 - DIREITOS DA CIDADANIA"/>
    <s v="422 - DIREITOS INDIVIDUAIS, COLETIVOS E DIFUSOS"/>
    <s v="3024 - SUPORTE ADMINISTRATIVO"/>
    <x v="0"/>
    <x v="0"/>
    <s v="FMDC"/>
    <x v="0"/>
    <n v="0"/>
    <n v="5000"/>
    <n v="0"/>
    <n v="0"/>
    <n v="0"/>
    <n v="0"/>
    <n v="0"/>
    <e v="#DIV/0!"/>
    <e v="#DIV/0!"/>
    <x v="1"/>
    <n v="0.09"/>
    <n v="450"/>
    <n v="0"/>
    <n v="0"/>
    <n v="0"/>
    <n v="0"/>
  </r>
  <r>
    <s v="PROTEÇÃO EM SITUAÇÃO DE RISCO"/>
    <s v=" 5,8,10,11,16"/>
    <s v="14 - DIREITOS DA CIDADANIA"/>
    <s v="422 - DIREITOS INDIVIDUAIS, COLETIVOS E DIFUSOS"/>
    <s v="3024 - SUPORTE ADMINISTRATIVO"/>
    <x v="0"/>
    <x v="0"/>
    <s v="FMDC"/>
    <x v="0"/>
    <n v="0"/>
    <n v="8000"/>
    <n v="0"/>
    <n v="0"/>
    <n v="0"/>
    <n v="0"/>
    <n v="0"/>
    <e v="#DIV/0!"/>
    <e v="#DIV/0!"/>
    <x v="1"/>
    <n v="0.09"/>
    <n v="720"/>
    <n v="0"/>
    <n v="0"/>
    <n v="0"/>
    <n v="0"/>
  </r>
  <r>
    <s v="PROTEÇÃO EM SITUAÇÃO DE RISCO"/>
    <s v=" 5,8,10,11,16"/>
    <s v="14 - DIREITOS DA CIDADANIA"/>
    <s v="422 - DIREITOS INDIVIDUAIS, COLETIVOS E DIFUSOS"/>
    <s v="3024 - SUPORTE ADMINISTRATIVO"/>
    <x v="0"/>
    <x v="0"/>
    <s v="FMDC"/>
    <x v="0"/>
    <n v="0"/>
    <n v="1000"/>
    <n v="0"/>
    <n v="0"/>
    <n v="0"/>
    <n v="0"/>
    <n v="0"/>
    <e v="#DIV/0!"/>
    <e v="#DIV/0!"/>
    <x v="1"/>
    <n v="0.09"/>
    <n v="90"/>
    <n v="0"/>
    <n v="0"/>
    <n v="0"/>
    <n v="0"/>
  </r>
  <r>
    <s v="PROTEÇÃO EM SITUAÇÃO DE RISCO"/>
    <s v=" 5,8,10,11,16"/>
    <s v="14 - DIREITOS DA CIDADANIA"/>
    <s v="422 - DIREITOS INDIVIDUAIS, COLETIVOS E DIFUSOS"/>
    <s v="3024 - SUPORTE ADMINISTRATIVO"/>
    <x v="0"/>
    <x v="0"/>
    <s v="FMDC"/>
    <x v="0"/>
    <n v="0"/>
    <n v="2300"/>
    <n v="0"/>
    <n v="0"/>
    <n v="0"/>
    <n v="0"/>
    <n v="0"/>
    <e v="#DIV/0!"/>
    <e v="#DIV/0!"/>
    <x v="1"/>
    <n v="0.09"/>
    <n v="207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6"/>
    <x v="1"/>
    <s v="SMDHC"/>
    <x v="1"/>
    <n v="0.23"/>
    <n v="140000"/>
    <n v="0"/>
    <n v="0"/>
    <n v="32200"/>
    <n v="0"/>
    <n v="0"/>
    <n v="0"/>
    <n v="0"/>
    <x v="1"/>
    <n v="0.09"/>
    <n v="1260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7"/>
    <x v="0"/>
    <s v="SMDHC"/>
    <x v="1"/>
    <n v="0.23"/>
    <n v="130000"/>
    <n v="1210000"/>
    <n v="1000000"/>
    <n v="29900"/>
    <n v="278300"/>
    <n v="230000"/>
    <n v="7.6923076923076925"/>
    <n v="9.3076923076923084"/>
    <x v="1"/>
    <n v="0.09"/>
    <n v="11700"/>
    <n v="108900"/>
    <n v="90000"/>
    <n v="7.6923076923076925"/>
    <n v="9.3076923076923084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7"/>
    <x v="0"/>
    <s v="SMDHC"/>
    <x v="1"/>
    <n v="0.23"/>
    <n v="57000"/>
    <n v="88500"/>
    <n v="50000"/>
    <n v="13110"/>
    <n v="20355"/>
    <n v="11500"/>
    <n v="0.8771929824561403"/>
    <n v="1.5526315789473684"/>
    <x v="1"/>
    <n v="0.09"/>
    <n v="5130"/>
    <n v="7965"/>
    <n v="4500"/>
    <n v="0.8771929824561403"/>
    <n v="1.5526315789473684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7"/>
    <x v="0"/>
    <s v="SMDHC"/>
    <x v="1"/>
    <n v="0.23"/>
    <n v="260000"/>
    <n v="0"/>
    <n v="0"/>
    <n v="59800"/>
    <n v="0"/>
    <n v="0"/>
    <n v="0"/>
    <n v="0"/>
    <x v="1"/>
    <n v="0.09"/>
    <n v="23400"/>
    <n v="0"/>
    <n v="0"/>
    <n v="0"/>
    <n v="0"/>
  </r>
  <r>
    <s v="PROTEÇÃO EM SITUAÇÃO DE RISCO"/>
    <s v=" 5,8,10,11,16"/>
    <s v="14 - DIREITOS DA CIDADANIA"/>
    <s v="422 - DIREITOS INDIVIDUAIS, COLETIVOS E DIFUSOS"/>
    <s v="3011 - MODERNIZAÇÃO, DESBUROCRATIZAÇÃO E INOVAÇÃO TECNOLÓGICA DO SERVIÇO PÚBLICO"/>
    <x v="5"/>
    <x v="0"/>
    <s v="FMDC"/>
    <x v="1"/>
    <n v="0.23"/>
    <n v="10000"/>
    <n v="0"/>
    <n v="0"/>
    <n v="2300"/>
    <n v="0"/>
    <n v="0"/>
    <n v="0"/>
    <n v="0"/>
    <x v="1"/>
    <n v="0.09"/>
    <n v="900"/>
    <n v="0"/>
    <n v="0"/>
    <n v="0"/>
    <n v="0"/>
  </r>
  <r>
    <s v="PROTEÇÃO EM SITUAÇÃO DE RISCO"/>
    <s v=" 5,8,10,11,16"/>
    <s v="14 - DIREITOS DA CIDADANIA"/>
    <s v="422 - DIREITOS INDIVIDUAIS, COLETIVOS E DIFUSOS"/>
    <s v="3011 - MODERNIZAÇÃO, DESBUROCRATIZAÇÃO E INOVAÇÃO TECNOLÓGICA DO SERVIÇO PÚBLICO"/>
    <x v="5"/>
    <x v="0"/>
    <s v="FMDC"/>
    <x v="1"/>
    <n v="0.23"/>
    <n v="10000"/>
    <n v="0"/>
    <n v="0"/>
    <n v="2300"/>
    <n v="0"/>
    <n v="0"/>
    <n v="0"/>
    <n v="0"/>
    <x v="1"/>
    <n v="0.09"/>
    <n v="900"/>
    <n v="0"/>
    <n v="0"/>
    <n v="0"/>
    <n v="0"/>
  </r>
  <r>
    <s v="PROTEÇÃO EM SITUAÇÃO DE RISCO"/>
    <s v=" 5,8,10,11,16"/>
    <s v="14 - DIREITOS DA CIDADANIA"/>
    <s v="422 - DIREITOS INDIVIDUAIS, COLETIVOS E DIFUSOS"/>
    <s v="3011 - MODERNIZAÇÃO, DESBUROCRATIZAÇÃO E INOVAÇÃO TECNOLÓGICA DO SERVIÇO PÚBLICO"/>
    <x v="5"/>
    <x v="0"/>
    <s v="FMDC"/>
    <x v="1"/>
    <n v="0.23"/>
    <n v="10000"/>
    <n v="0"/>
    <n v="0"/>
    <n v="2300"/>
    <n v="0"/>
    <n v="0"/>
    <n v="0"/>
    <n v="0"/>
    <x v="1"/>
    <n v="0.09"/>
    <n v="900"/>
    <n v="0"/>
    <n v="0"/>
    <n v="0"/>
    <n v="0"/>
  </r>
  <r>
    <s v="PROTEÇÃO EM SITUAÇÃO DE RISCO"/>
    <s v=" 5,8,10,11,16"/>
    <s v="14 - DIREITOS DA CIDADANIA"/>
    <s v="422 - DIREITOS INDIVIDUAIS, COLETIVOS E DIFUSOS"/>
    <s v="3011 - MODERNIZAÇÃO, DESBUROCRATIZAÇÃO E INOVAÇÃO TECNOLÓGICA DO SERVIÇO PÚBLICO"/>
    <x v="5"/>
    <x v="0"/>
    <s v="FMDC"/>
    <x v="1"/>
    <n v="0.23"/>
    <n v="6700"/>
    <n v="0"/>
    <n v="0"/>
    <n v="1541"/>
    <n v="0"/>
    <n v="0"/>
    <n v="0"/>
    <n v="0"/>
    <x v="1"/>
    <n v="0.09"/>
    <n v="603"/>
    <n v="0"/>
    <n v="0"/>
    <n v="0"/>
    <n v="0"/>
  </r>
  <r>
    <s v="PROTEÇÃO EM SITUAÇÃO DE RISCO"/>
    <s v=" 5,8,10,11,16"/>
    <s v="14 - DIREITOS DA CIDADANIA"/>
    <s v="422 - DIREITOS INDIVIDUAIS, COLETIVOS E DIFUSOS"/>
    <s v="3011 - MODERNIZAÇÃO, DESBUROCRATIZAÇÃO E INOVAÇÃO TECNOLÓGICA DO SERVIÇO PÚBLICO"/>
    <x v="5"/>
    <x v="0"/>
    <s v="FMDC"/>
    <x v="1"/>
    <n v="0.23"/>
    <n v="4700"/>
    <n v="0"/>
    <n v="0"/>
    <n v="1081"/>
    <n v="0"/>
    <n v="0"/>
    <n v="0"/>
    <n v="0"/>
    <x v="1"/>
    <n v="0.09"/>
    <n v="423"/>
    <n v="0"/>
    <n v="0"/>
    <n v="0"/>
    <n v="0"/>
  </r>
  <r>
    <s v="PROTEÇÃO EM SITUAÇÃO DE RISCO"/>
    <s v=" 5,8,10,11,16"/>
    <s v="14 - DIREITOS DA CIDADANIA"/>
    <s v="422 - DIREITOS INDIVIDUAIS, COLETIVOS E DIFUSOS"/>
    <s v="3011 - MODERNIZAÇÃO, DESBUROCRATIZAÇÃO E INOVAÇÃO TECNOLÓGICA DO SERVIÇO PÚBLICO"/>
    <x v="5"/>
    <x v="0"/>
    <s v="FMDC"/>
    <x v="1"/>
    <n v="0.23"/>
    <n v="5000"/>
    <n v="0"/>
    <n v="0"/>
    <n v="1150"/>
    <n v="0"/>
    <n v="0"/>
    <n v="0"/>
    <n v="0"/>
    <x v="1"/>
    <n v="0.09"/>
    <n v="45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8"/>
    <x v="0"/>
    <s v="SMDHC"/>
    <x v="1"/>
    <n v="0.23"/>
    <n v="10000"/>
    <n v="4538"/>
    <n v="4538"/>
    <n v="2300"/>
    <n v="1043.74"/>
    <n v="1043.74"/>
    <n v="0.45379999999999998"/>
    <n v="0.45379999999999998"/>
    <x v="1"/>
    <n v="0.09"/>
    <n v="900"/>
    <n v="408.41999999999996"/>
    <n v="408.41999999999996"/>
    <n v="0.45379999999999998"/>
    <n v="0.45379999999999998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8"/>
    <x v="0"/>
    <s v="SMDHC"/>
    <x v="1"/>
    <n v="0.23"/>
    <n v="0"/>
    <n v="6325"/>
    <n v="0"/>
    <n v="0"/>
    <n v="1454.75"/>
    <n v="0"/>
    <e v="#DIV/0!"/>
    <e v="#DIV/0!"/>
    <x v="1"/>
    <n v="0.09"/>
    <n v="0"/>
    <n v="569.25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58"/>
    <x v="0"/>
    <s v="SMDHC"/>
    <x v="1"/>
    <n v="0.23"/>
    <n v="220000"/>
    <n v="15100"/>
    <n v="0"/>
    <n v="50600"/>
    <n v="3473"/>
    <n v="0"/>
    <n v="0"/>
    <n v="6.8636363636363634E-2"/>
    <x v="1"/>
    <n v="0.09"/>
    <n v="19800"/>
    <n v="1359"/>
    <n v="0"/>
    <n v="0"/>
    <n v="6.8636363636363634E-2"/>
  </r>
  <r>
    <s v="PROTEÇÃO EM SITUAÇÃO DE RISCO"/>
    <s v=" 5,8,10,11,16"/>
    <s v="14 - DIREITOS DA CIDADANIA"/>
    <s v="422 - DIREITOS INDIVIDUAIS, COLETIVOS E DIFUSOS"/>
    <s v="3026 - ACESSO A EDUCAÇÃO E QUALIDADE DO ENSINO - FORMAÇÃO, AVALIAÇÃO E APRIMORAMENTO DO ENSINO"/>
    <x v="59"/>
    <x v="0"/>
    <s v="SMDHC"/>
    <x v="1"/>
    <n v="0.23"/>
    <n v="2770000"/>
    <n v="145000"/>
    <n v="0"/>
    <n v="637100"/>
    <n v="33350"/>
    <n v="0"/>
    <n v="0"/>
    <n v="5.2346570397111915E-2"/>
    <x v="1"/>
    <n v="0.09"/>
    <n v="249300"/>
    <n v="13050"/>
    <n v="0"/>
    <n v="0"/>
    <n v="5.2346570397111915E-2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0"/>
    <x v="0"/>
    <s v="SMDHC"/>
    <x v="1"/>
    <n v="0.23"/>
    <n v="1000"/>
    <n v="0"/>
    <n v="0"/>
    <n v="23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0"/>
    <x v="0"/>
    <s v="SMDHC"/>
    <x v="1"/>
    <n v="0.23"/>
    <n v="313600"/>
    <n v="201488"/>
    <n v="201488"/>
    <n v="72128"/>
    <n v="46342.240000000005"/>
    <n v="46342.240000000005"/>
    <n v="0.64250000000000007"/>
    <n v="0.64250000000000007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0"/>
    <x v="0"/>
    <s v="SMDHC"/>
    <x v="1"/>
    <n v="0.23"/>
    <n v="0"/>
    <n v="125832"/>
    <n v="50568"/>
    <n v="0"/>
    <n v="28941.360000000001"/>
    <n v="11630.640000000001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0"/>
    <x v="0"/>
    <s v="SMDHC"/>
    <x v="1"/>
    <n v="0.23"/>
    <n v="85000"/>
    <n v="0"/>
    <n v="0"/>
    <n v="1955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0"/>
    <x v="0"/>
    <s v="SMDHC"/>
    <x v="1"/>
    <n v="0.23"/>
    <n v="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1"/>
    <x v="0"/>
    <s v="SMDHC"/>
    <x v="0"/>
    <n v="0"/>
    <n v="197977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1"/>
    <x v="0"/>
    <s v="SMDHC"/>
    <x v="0"/>
    <n v="0"/>
    <n v="224081"/>
    <n v="301300"/>
    <n v="20000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1"/>
    <x v="0"/>
    <s v="SMDHC"/>
    <x v="0"/>
    <n v="0"/>
    <n v="1733211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1"/>
    <x v="0"/>
    <s v="SMDHC"/>
    <x v="0"/>
    <n v="0"/>
    <n v="6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1"/>
    <x v="0"/>
    <s v="SMDHC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1"/>
    <x v="0"/>
    <s v="SMDHC"/>
    <x v="0"/>
    <n v="0"/>
    <n v="1000"/>
    <n v="20000"/>
    <n v="2000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1"/>
    <x v="0"/>
    <s v="SMDHC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1"/>
    <x v="0"/>
    <s v="SMDHC"/>
    <x v="0"/>
    <n v="0"/>
    <n v="20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1"/>
    <x v="0"/>
    <s v="SMDHC"/>
    <x v="0"/>
    <n v="0"/>
    <n v="24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2"/>
    <x v="0"/>
    <s v="SMDHC"/>
    <x v="1"/>
    <n v="0.23"/>
    <n v="0"/>
    <n v="19910"/>
    <n v="19910"/>
    <n v="0"/>
    <n v="4579.3"/>
    <n v="4579.3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2"/>
    <x v="0"/>
    <s v="SMDHC"/>
    <x v="1"/>
    <n v="0.23"/>
    <n v="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2"/>
    <x v="0"/>
    <s v="SMDHC"/>
    <x v="1"/>
    <n v="0.23"/>
    <n v="2453800"/>
    <n v="1718393.7300000002"/>
    <n v="1718393.73"/>
    <n v="564374"/>
    <n v="395230.55790000007"/>
    <n v="395230.55790000001"/>
    <n v="0.70029901784986559"/>
    <n v="0.70029901784986559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62"/>
    <x v="0"/>
    <s v="SMDHC"/>
    <x v="1"/>
    <n v="0.23"/>
    <n v="0"/>
    <n v="1209295.0900000001"/>
    <n v="1209295.0900000001"/>
    <n v="0"/>
    <n v="278137.87070000003"/>
    <n v="278137.87070000003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3"/>
    <x v="0"/>
    <s v="SMDHC"/>
    <x v="0"/>
    <n v="0"/>
    <n v="185000"/>
    <n v="200000"/>
    <n v="20000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3"/>
    <x v="0"/>
    <s v="SMDHC"/>
    <x v="0"/>
    <n v="0"/>
    <n v="0"/>
    <n v="175882.61000000002"/>
    <n v="167202.60999999999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3"/>
    <x v="0"/>
    <s v="SMDHC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3"/>
    <x v="0"/>
    <s v="SMDHC"/>
    <x v="0"/>
    <n v="0"/>
    <n v="11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3"/>
    <x v="0"/>
    <s v="SMDHC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23 - PROTEÇÃO À POPULAÇÃO EM SITUAÇÃO DE VULNERABILIDADE"/>
    <x v="64"/>
    <x v="0"/>
    <s v="SMDHC"/>
    <x v="1"/>
    <n v="0.23"/>
    <n v="120000"/>
    <n v="248400"/>
    <n v="248400"/>
    <n v="27600"/>
    <n v="57132"/>
    <n v="57132"/>
    <n v="2.0699999999999998"/>
    <n v="2.0699999999999998"/>
    <x v="1"/>
    <n v="0.09"/>
    <n v="10800"/>
    <n v="22356"/>
    <n v="22356"/>
    <n v="2.0699999999999998"/>
    <n v="2.0699999999999998"/>
  </r>
  <r>
    <s v="PROTEÇÃO EM SITUAÇÃO DE RISCO"/>
    <s v=" 5,8,10,11,16"/>
    <s v="14 - DIREITOS DA CIDADANIA"/>
    <s v="422 - DIREITOS INDIVIDUAIS, COLETIVOS E DIFUSOS"/>
    <s v="3023 - PROTEÇÃO À POPULAÇÃO EM SITUAÇÃO DE VULNERABILIDADE"/>
    <x v="64"/>
    <x v="0"/>
    <s v="SMDHC"/>
    <x v="1"/>
    <n v="0.23"/>
    <n v="20000"/>
    <n v="20000"/>
    <n v="20000"/>
    <n v="4600"/>
    <n v="4600"/>
    <n v="4600"/>
    <n v="1"/>
    <n v="1"/>
    <x v="1"/>
    <n v="0.09"/>
    <n v="1800"/>
    <n v="1800"/>
    <n v="1800"/>
    <n v="1"/>
    <n v="1"/>
  </r>
  <r>
    <s v="PROTEÇÃO EM SITUAÇÃO DE RISCO"/>
    <s v=" 5,8,10,11,16"/>
    <s v="14 - DIREITOS DA CIDADANIA"/>
    <s v="422 - DIREITOS INDIVIDUAIS, COLETIVOS E DIFUSOS"/>
    <s v="3023 - PROTEÇÃO À POPULAÇÃO EM SITUAÇÃO DE VULNERABILIDADE"/>
    <x v="64"/>
    <x v="0"/>
    <s v="SMDHC"/>
    <x v="1"/>
    <n v="0.23"/>
    <n v="0"/>
    <n v="5418"/>
    <n v="258"/>
    <n v="0"/>
    <n v="1246.1400000000001"/>
    <n v="59.34"/>
    <e v="#DIV/0!"/>
    <e v="#DIV/0!"/>
    <x v="1"/>
    <n v="0.09"/>
    <n v="0"/>
    <n v="487.62"/>
    <n v="23.22"/>
    <e v="#DIV/0!"/>
    <e v="#DIV/0!"/>
  </r>
  <r>
    <s v="PROTEÇÃO EM SITUAÇÃO DE RISCO"/>
    <s v=" 5,8,10,11,16"/>
    <s v="14 - DIREITOS DA CIDADANIA"/>
    <s v="422 - DIREITOS INDIVIDUAIS, COLETIVOS E DIFUSOS"/>
    <s v="3023 - PROTEÇÃO À POPULAÇÃO EM SITUAÇÃO DE VULNERABILIDADE"/>
    <x v="64"/>
    <x v="0"/>
    <s v="SMDHC"/>
    <x v="1"/>
    <n v="0.23"/>
    <n v="360000"/>
    <n v="294583.64"/>
    <n v="224278.91999999998"/>
    <n v="82800"/>
    <n v="67754.237200000003"/>
    <n v="51584.151599999997"/>
    <n v="0.62299700000000002"/>
    <n v="0.81828788888888893"/>
    <x v="1"/>
    <n v="0.09"/>
    <n v="32400"/>
    <n v="26512.527600000001"/>
    <n v="20185.102799999997"/>
    <n v="0.62299699999999991"/>
    <n v="0.81828788888888893"/>
  </r>
  <r>
    <s v="PROTEÇÃO EM SITUAÇÃO DE RISCO"/>
    <s v=" 5,8,10,11,16"/>
    <s v="14 - DIREITOS DA CIDADANIA"/>
    <s v="422 - DIREITOS INDIVIDUAIS, COLETIVOS E DIFUSOS"/>
    <s v="3023 - PROTEÇÃO À POPULAÇÃO EM SITUAÇÃO DE VULNERABILIDADE"/>
    <x v="64"/>
    <x v="0"/>
    <s v="SMDHC"/>
    <x v="1"/>
    <n v="0.23"/>
    <n v="0"/>
    <n v="760.03"/>
    <n v="0"/>
    <n v="0"/>
    <n v="174.80690000000001"/>
    <n v="0"/>
    <e v="#DIV/0!"/>
    <e v="#DIV/0!"/>
    <x v="1"/>
    <n v="0.09"/>
    <n v="0"/>
    <n v="68.402699999999996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5"/>
    <x v="0"/>
    <s v="SMDHC"/>
    <x v="0"/>
    <n v="0"/>
    <n v="20000"/>
    <n v="4190.78"/>
    <n v="3542.48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5"/>
    <x v="0"/>
    <s v="SMDHC"/>
    <x v="0"/>
    <n v="0"/>
    <n v="253254"/>
    <n v="262825.30000000005"/>
    <n v="218612.96000000002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5"/>
    <x v="0"/>
    <s v="SMDHC"/>
    <x v="0"/>
    <n v="0"/>
    <n v="117044"/>
    <n v="113556.23"/>
    <n v="98633.58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5"/>
    <x v="0"/>
    <s v="SMDHC"/>
    <x v="0"/>
    <n v="0"/>
    <n v="0"/>
    <n v="2212.37"/>
    <n v="2212.37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6"/>
    <x v="0"/>
    <s v="SMDHC"/>
    <x v="0"/>
    <n v="0"/>
    <n v="143123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7 - Garantia dos direitos da população idosa"/>
    <x v="66"/>
    <x v="0"/>
    <s v="SMDHC"/>
    <x v="0"/>
    <n v="0"/>
    <n v="329476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9 - Melhoria da mobilidade urbana universal"/>
    <x v="66"/>
    <x v="0"/>
    <s v="SMDHC"/>
    <x v="0"/>
    <n v="0"/>
    <n v="0"/>
    <n v="2100.09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09 - Melhoria da mobilidade urbana universal"/>
    <x v="67"/>
    <x v="0"/>
    <s v="FMDT"/>
    <x v="1"/>
    <n v="0.23"/>
    <n v="1000000"/>
    <n v="9000000"/>
    <n v="7918513.5300000003"/>
    <n v="230000"/>
    <n v="2070000"/>
    <n v="1821258.1119000001"/>
    <n v="7.9185135300000002"/>
    <n v="9"/>
    <x v="1"/>
    <n v="0.09"/>
    <n v="90000"/>
    <n v="810000"/>
    <n v="712666.21770000004"/>
    <n v="7.9185135300000002"/>
    <n v="9"/>
  </r>
  <r>
    <s v="PROTEÇÃO EM SITUAÇÃO DE RISCO"/>
    <s v=" 5,8,10,11,16"/>
    <s v="14 - DIREITOS DA CIDADANIA"/>
    <s v="422 - DIREITOS INDIVIDUAIS, COLETIVOS E DIFUSOS"/>
    <s v="3013 - PREVENÇÃO E PROTEÇÃO ÀS VÍTIMAS DA VIOLÊNCIA"/>
    <x v="68"/>
    <x v="0"/>
    <s v="SMDHC"/>
    <x v="1"/>
    <n v="0.23"/>
    <n v="421105"/>
    <n v="0"/>
    <n v="0"/>
    <n v="96854.150000000009"/>
    <n v="0"/>
    <n v="0"/>
    <n v="0"/>
    <n v="0"/>
    <x v="1"/>
    <n v="0.09"/>
    <n v="37899.449999999997"/>
    <n v="0"/>
    <n v="0"/>
    <n v="0"/>
    <n v="0"/>
  </r>
  <r>
    <s v="PROTEÇÃO EM SITUAÇÃO DE RISCO"/>
    <s v=" 5,8,10,11,16"/>
    <s v="14 - DIREITOS DA CIDADANIA"/>
    <s v="422 - DIREITOS INDIVIDUAIS, COLETIVOS E DIFUSOS"/>
    <s v="3013 - PREVENÇÃO E PROTEÇÃO ÀS VÍTIMAS DA VIOLÊNCIA"/>
    <x v="68"/>
    <x v="0"/>
    <s v="SMDHC"/>
    <x v="1"/>
    <n v="0.23"/>
    <n v="3421480"/>
    <n v="2886685.2600000002"/>
    <n v="2741460.62"/>
    <n v="786940.4"/>
    <n v="663937.60980000009"/>
    <n v="630535.94260000007"/>
    <n v="0.80124993277762846"/>
    <n v="0.84369490980511364"/>
    <x v="1"/>
    <n v="0.09"/>
    <n v="307933.2"/>
    <n v="259801.6734"/>
    <n v="246731.4558"/>
    <n v="0.80124993277762835"/>
    <n v="0.84369490980511352"/>
  </r>
  <r>
    <s v="PROTEÇÃO EM SITUAÇÃO DE RISCO"/>
    <s v=" 5,8,10,11,16"/>
    <s v="14 - DIREITOS DA CIDADANIA"/>
    <s v="422 - DIREITOS INDIVIDUAIS, COLETIVOS E DIFUSOS"/>
    <s v="3013 - PREVENÇÃO E PROTEÇÃO ÀS VÍTIMAS DA VIOLÊNCIA"/>
    <x v="68"/>
    <x v="0"/>
    <s v="SMDHC"/>
    <x v="1"/>
    <n v="0.23"/>
    <n v="94147"/>
    <n v="55861.599999999999"/>
    <n v="24308.85"/>
    <n v="21653.81"/>
    <n v="12848.168"/>
    <n v="5591.0355"/>
    <n v="0.25820100481162434"/>
    <n v="0.59334445069943809"/>
    <x v="1"/>
    <n v="0.09"/>
    <n v="8473.23"/>
    <n v="5027.5439999999999"/>
    <n v="2187.7964999999999"/>
    <n v="0.25820100481162439"/>
    <n v="0.59334445069943809"/>
  </r>
  <r>
    <s v="PROTEÇÃO EM SITUAÇÃO DE RISCO"/>
    <s v=" 5,8,10,11,16"/>
    <s v="14 - DIREITOS DA CIDADANIA"/>
    <s v="422 - DIREITOS INDIVIDUAIS, COLETIVOS E DIFUSOS"/>
    <s v="3013 - PREVENÇÃO E PROTEÇÃO ÀS VÍTIMAS DA VIOLÊNCIA"/>
    <x v="68"/>
    <x v="0"/>
    <s v="SMDHC"/>
    <x v="1"/>
    <n v="0.23"/>
    <n v="304980"/>
    <n v="196596.68"/>
    <n v="184531.4"/>
    <n v="70145.400000000009"/>
    <n v="45217.236400000002"/>
    <n v="42442.222000000002"/>
    <n v="0.60506065971539114"/>
    <n v="0.64462154895402968"/>
    <x v="1"/>
    <n v="0.09"/>
    <n v="27448.2"/>
    <n v="17693.7012"/>
    <n v="16607.825999999997"/>
    <n v="0.60506065971539102"/>
    <n v="0.64462154895402979"/>
  </r>
  <r>
    <s v="PROTEÇÃO EM SITUAÇÃO DE RISCO"/>
    <s v=" 5,8,10,11,16"/>
    <s v="14 - DIREITOS DA CIDADANIA"/>
    <s v="422 - DIREITOS INDIVIDUAIS, COLETIVOS E DIFUSOS"/>
    <s v="3013 - PREVENÇÃO E PROTEÇÃO ÀS VÍTIMAS DA VIOLÊNCIA"/>
    <x v="68"/>
    <x v="0"/>
    <s v="SMDHC"/>
    <x v="1"/>
    <n v="0.23"/>
    <n v="2741400"/>
    <n v="2232520.65"/>
    <n v="1853928.6999999997"/>
    <n v="630522"/>
    <n v="513479.74949999998"/>
    <n v="426403.60099999997"/>
    <n v="0.67627077405705105"/>
    <n v="0.81437245567957972"/>
    <x v="1"/>
    <n v="0.09"/>
    <n v="246726"/>
    <n v="200926.85849999997"/>
    <n v="166853.58299999996"/>
    <n v="0.67627077405705094"/>
    <n v="0.81437245567957972"/>
  </r>
  <r>
    <s v="PROTEÇÃO EM SITUAÇÃO DE RISCO"/>
    <s v=" 5,8,10,11,16"/>
    <s v="14 - DIREITOS DA CIDADANIA"/>
    <s v="422 - DIREITOS INDIVIDUAIS, COLETIVOS E DIFUSOS"/>
    <s v="3013 - PREVENÇÃO E PROTEÇÃO ÀS VÍTIMAS DA VIOLÊNCIA"/>
    <x v="68"/>
    <x v="0"/>
    <s v="SMDHC"/>
    <x v="1"/>
    <n v="0.23"/>
    <n v="2300976"/>
    <n v="1660269.06"/>
    <n v="1330838.1399999999"/>
    <n v="529224.48"/>
    <n v="381861.88380000001"/>
    <n v="306092.77220000001"/>
    <n v="0.57837984403140241"/>
    <n v="0.72154992490143322"/>
    <x v="1"/>
    <n v="0.09"/>
    <n v="207087.84"/>
    <n v="149424.21539999999"/>
    <n v="119775.43259999999"/>
    <n v="0.5783798440314023"/>
    <n v="0.7215499249014331"/>
  </r>
  <r>
    <s v="PROTEÇÃO EM SITUAÇÃO DE RISCO"/>
    <s v=" 5,8,10,11,16"/>
    <s v="14 - DIREITOS DA CIDADANIA"/>
    <s v="422 - DIREITOS INDIVIDUAIS, COLETIVOS E DIFUSOS"/>
    <s v="3013 - PREVENÇÃO E PROTEÇÃO ÀS VÍTIMAS DA VIOLÊNCIA"/>
    <x v="68"/>
    <x v="0"/>
    <s v="SMDHC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TEÇÃO EM SITUAÇÃO DE RISCO"/>
    <s v=" 5,8,10,11,16"/>
    <s v="14 - DIREITOS DA CIDADANIA"/>
    <s v="422 - DIREITOS INDIVIDUAIS, COLETIVOS E DIFUSOS"/>
    <s v="3013 - PREVENÇÃO E PROTEÇÃO ÀS VÍTIMAS DA VIOLÊNCIA"/>
    <x v="68"/>
    <x v="0"/>
    <s v="SMDHC"/>
    <x v="1"/>
    <n v="0.23"/>
    <n v="1000"/>
    <n v="1948.85"/>
    <n v="1948.85"/>
    <n v="230"/>
    <n v="448.2355"/>
    <n v="448.2355"/>
    <n v="1.94885"/>
    <n v="1.94885"/>
    <x v="1"/>
    <n v="0.09"/>
    <n v="90"/>
    <n v="175.39649999999997"/>
    <n v="175.39649999999997"/>
    <n v="1.9488499999999997"/>
    <n v="1.9488499999999997"/>
  </r>
  <r>
    <s v="PROTEÇÃO EM SITUAÇÃO DE RISCO"/>
    <s v=" 5,8,10,11,16"/>
    <s v="14 - DIREITOS DA CIDADANIA"/>
    <s v="422 - DIREITOS INDIVIDUAIS, COLETIVOS E DIFUSOS"/>
    <s v="3013 - PREVENÇÃO E PROTEÇÃO ÀS VÍTIMAS DA VIOLÊNCIA"/>
    <x v="68"/>
    <x v="0"/>
    <s v="SMDHC"/>
    <x v="1"/>
    <n v="0.23"/>
    <n v="0"/>
    <n v="110.16"/>
    <n v="110.16"/>
    <n v="0"/>
    <n v="25.3368"/>
    <n v="25.3368"/>
    <e v="#DIV/0!"/>
    <e v="#DIV/0!"/>
    <x v="1"/>
    <n v="0.09"/>
    <n v="0"/>
    <n v="9.9143999999999988"/>
    <n v="9.9143999999999988"/>
    <e v="#DIV/0!"/>
    <e v="#DIV/0!"/>
  </r>
  <r>
    <s v="PROTEÇÃO EM SITUAÇÃO DE RISCO"/>
    <s v=" 5,8,10,11,16"/>
    <s v="14 - DIREITOS DA CIDADANIA"/>
    <s v="422 - DIREITOS INDIVIDUAIS, COLETIVOS E DIFUSOS"/>
    <s v="3012 - PARTICIPAÇÃO, TRANSPARÊNCIA E CONTROLE SOCIAL DA ADMINISTRAÇÃO PÚBLICA"/>
    <x v="68"/>
    <x v="0"/>
    <s v="SMDHC"/>
    <x v="1"/>
    <n v="0.23"/>
    <n v="500000"/>
    <n v="0"/>
    <n v="0"/>
    <n v="115000"/>
    <n v="0"/>
    <n v="0"/>
    <n v="0"/>
    <n v="0"/>
    <x v="1"/>
    <n v="0.09"/>
    <n v="45000"/>
    <n v="0"/>
    <n v="0"/>
    <n v="0"/>
    <n v="0"/>
  </r>
  <r>
    <s v="PROTEÇÃO EM SITUAÇÃO DE RISCO"/>
    <s v=" 5,8,10,11,16"/>
    <s v="14 - DIREITOS DA CIDADANIA"/>
    <s v="422 - DIREITOS INDIVIDUAIS, COLETIVOS E DIFUSOS"/>
    <s v="3012 - PARTICIPAÇÃO, TRANSPARÊNCIA E CONTROLE SOCIAL DA ADMINISTRAÇÃO PÚBLICA"/>
    <x v="69"/>
    <x v="0"/>
    <s v="FMDC"/>
    <x v="0"/>
    <n v="0"/>
    <n v="10000"/>
    <n v="0"/>
    <n v="0"/>
    <n v="0"/>
    <n v="0"/>
    <n v="0"/>
    <e v="#DIV/0!"/>
    <e v="#DIV/0!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2 - PARTICIPAÇÃO, TRANSPARÊNCIA E CONTROLE SOCIAL DA ADMINISTRAÇÃO PÚBLICA"/>
    <x v="70"/>
    <x v="0"/>
    <s v="SMDHC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TEÇÃO EM SITUAÇÃO DE RISCO"/>
    <s v=" 5,8,10,11,16"/>
    <s v="14 - DIREITOS DA CIDADANIA"/>
    <s v="422 - DIREITOS INDIVIDUAIS, COLETIVOS E DIFUSOS"/>
    <s v="3012 - PARTICIPAÇÃO, TRANSPARÊNCIA E CONTROLE SOCIAL DA ADMINISTRAÇÃO PÚBLICA"/>
    <x v="70"/>
    <x v="0"/>
    <s v="SMDHC"/>
    <x v="1"/>
    <n v="0.23"/>
    <n v="325000"/>
    <n v="0"/>
    <n v="0"/>
    <n v="74750"/>
    <n v="0"/>
    <n v="0"/>
    <n v="0"/>
    <n v="0"/>
    <x v="1"/>
    <n v="0.09"/>
    <n v="29250"/>
    <n v="0"/>
    <n v="0"/>
    <n v="0"/>
    <n v="0"/>
  </r>
  <r>
    <s v="PROTEÇÃO EM SITUAÇÃO DE RISCO"/>
    <s v=" 5,8,10,11,16"/>
    <s v="14 - DIREITOS DA CIDADANIA"/>
    <s v="422 - DIREITOS INDIVIDUAIS, COLETIVOS E DIFUSOS"/>
    <s v="3012 - PARTICIPAÇÃO, TRANSPARÊNCIA E CONTROLE SOCIAL DA ADMINISTRAÇÃO PÚBLICA"/>
    <x v="70"/>
    <x v="0"/>
    <s v="SMDHC"/>
    <x v="1"/>
    <n v="0.23"/>
    <n v="1100"/>
    <n v="715"/>
    <n v="715"/>
    <n v="253"/>
    <n v="164.45000000000002"/>
    <n v="164.45000000000002"/>
    <n v="0.65"/>
    <n v="0.65"/>
    <x v="1"/>
    <n v="0.09"/>
    <n v="99"/>
    <n v="64.349999999999994"/>
    <n v="64.349999999999994"/>
    <n v="0.64999999999999991"/>
    <n v="0.64999999999999991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1"/>
    <x v="0"/>
    <s v="SMDHC"/>
    <x v="1"/>
    <n v="0.23"/>
    <n v="0"/>
    <n v="120000"/>
    <n v="120000"/>
    <n v="0"/>
    <n v="27600"/>
    <n v="27600"/>
    <e v="#DIV/0!"/>
    <e v="#DIV/0!"/>
    <x v="1"/>
    <n v="0.09"/>
    <n v="0"/>
    <n v="10800"/>
    <n v="1080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1"/>
    <x v="0"/>
    <s v="SMDHC"/>
    <x v="1"/>
    <n v="0.23"/>
    <n v="225000"/>
    <n v="210088.8"/>
    <n v="208720.8"/>
    <n v="51750"/>
    <n v="48320.423999999999"/>
    <n v="48005.784"/>
    <n v="0.92764800000000003"/>
    <n v="0.933728"/>
    <x v="1"/>
    <n v="0.09"/>
    <n v="20250"/>
    <n v="18907.991999999998"/>
    <n v="18784.871999999999"/>
    <n v="0.92764799999999992"/>
    <n v="0.93372799999999989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1"/>
    <x v="0"/>
    <s v="SMDHC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1"/>
    <x v="0"/>
    <s v="SMDHC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1"/>
    <x v="0"/>
    <s v="SMDHC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1"/>
    <x v="0"/>
    <s v="SMDHC"/>
    <x v="1"/>
    <n v="0.23"/>
    <n v="47472"/>
    <n v="0"/>
    <n v="0"/>
    <n v="10918.560000000001"/>
    <n v="0"/>
    <n v="0"/>
    <n v="0"/>
    <n v="0"/>
    <x v="1"/>
    <n v="0.09"/>
    <n v="4272.4799999999996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2"/>
    <x v="0"/>
    <s v="SMDHC"/>
    <x v="1"/>
    <n v="0.23"/>
    <n v="85000"/>
    <n v="0"/>
    <n v="0"/>
    <n v="1955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2"/>
    <x v="0"/>
    <s v="SMDHC"/>
    <x v="1"/>
    <n v="0.23"/>
    <n v="15000"/>
    <n v="0"/>
    <n v="0"/>
    <n v="3450"/>
    <n v="0"/>
    <n v="0"/>
    <n v="0"/>
    <n v="0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3"/>
    <x v="0"/>
    <s v="SMDHC"/>
    <x v="1"/>
    <n v="0.23"/>
    <n v="170164"/>
    <n v="0"/>
    <n v="0"/>
    <n v="39137.72"/>
    <n v="0"/>
    <n v="0"/>
    <n v="0"/>
    <n v="0"/>
    <x v="1"/>
    <n v="0.09"/>
    <n v="15314.76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3"/>
    <x v="0"/>
    <s v="SMDHC"/>
    <x v="1"/>
    <n v="0.23"/>
    <n v="973789"/>
    <n v="955974.08000000007"/>
    <n v="867560.81"/>
    <n v="223971.47"/>
    <n v="219874.03840000002"/>
    <n v="199538.98630000002"/>
    <n v="0.89091251800954829"/>
    <n v="0.98170556455248525"/>
    <x v="1"/>
    <n v="0.09"/>
    <n v="87641.01"/>
    <n v="86037.667200000011"/>
    <n v="78080.472900000008"/>
    <n v="0.8909125180095484"/>
    <n v="0.98170556455248537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3"/>
    <x v="0"/>
    <s v="SMDHC"/>
    <x v="1"/>
    <n v="0.23"/>
    <n v="693545"/>
    <n v="264073.98"/>
    <n v="222786.39999999997"/>
    <n v="159515.35"/>
    <n v="60737.015399999997"/>
    <n v="51240.871999999996"/>
    <n v="0.32122847111578912"/>
    <n v="0.38075969115198"/>
    <x v="1"/>
    <n v="0.09"/>
    <n v="62419.049999999996"/>
    <n v="23766.658199999998"/>
    <n v="20050.775999999994"/>
    <n v="0.32122847111578912"/>
    <n v="0.38075969115198005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3"/>
    <x v="0"/>
    <s v="SMDHC"/>
    <x v="1"/>
    <n v="0.23"/>
    <n v="76272"/>
    <n v="0"/>
    <n v="0"/>
    <n v="17542.560000000001"/>
    <n v="0"/>
    <n v="0"/>
    <n v="0"/>
    <n v="0"/>
    <x v="1"/>
    <n v="0.09"/>
    <n v="6864.48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3"/>
    <x v="0"/>
    <s v="SMDHC"/>
    <x v="1"/>
    <n v="0.23"/>
    <n v="0"/>
    <n v="1020.9"/>
    <n v="1020.9"/>
    <n v="0"/>
    <n v="234.80700000000002"/>
    <n v="234.80700000000002"/>
    <e v="#DIV/0!"/>
    <e v="#DIV/0!"/>
    <x v="1"/>
    <n v="0.09"/>
    <n v="0"/>
    <n v="91.881"/>
    <n v="91.881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4"/>
    <x v="0"/>
    <s v="SMDHC"/>
    <x v="1"/>
    <n v="0.23"/>
    <n v="3926793"/>
    <n v="3239641.92"/>
    <n v="3239641.9199999995"/>
    <n v="903162.39"/>
    <n v="745117.64159999997"/>
    <n v="745117.64159999986"/>
    <n v="0.82500959943648655"/>
    <n v="0.82500959943648666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4"/>
    <x v="0"/>
    <s v="SMDHC"/>
    <x v="1"/>
    <n v="0.23"/>
    <n v="1129"/>
    <n v="609.98"/>
    <n v="548.48"/>
    <n v="259.67"/>
    <n v="140.2954"/>
    <n v="126.1504"/>
    <n v="0.48581045172719217"/>
    <n v="0.54028343666961909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4"/>
    <x v="0"/>
    <s v="SMDHC"/>
    <x v="1"/>
    <n v="0.23"/>
    <n v="606423"/>
    <n v="449161.63999999996"/>
    <n v="377250.99999999994"/>
    <n v="139477.29"/>
    <n v="103307.17719999999"/>
    <n v="86767.73"/>
    <n v="0.62209216998695627"/>
    <n v="0.74067382008927751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4"/>
    <x v="0"/>
    <s v="SMDHC"/>
    <x v="1"/>
    <n v="0.23"/>
    <n v="791616"/>
    <n v="736030.14999999991"/>
    <n v="582658.29"/>
    <n v="182071.68000000002"/>
    <n v="169286.93449999997"/>
    <n v="134011.40670000002"/>
    <n v="0.73603652528498664"/>
    <n v="0.92978180077209127"/>
    <x v="0"/>
    <n v="0"/>
    <n v="0"/>
    <n v="0"/>
    <n v="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5"/>
    <x v="0"/>
    <s v="SMDHC"/>
    <x v="1"/>
    <n v="0.23"/>
    <n v="0"/>
    <n v="80000"/>
    <n v="50000"/>
    <n v="0"/>
    <n v="18400"/>
    <n v="11500"/>
    <e v="#DIV/0!"/>
    <e v="#DIV/0!"/>
    <x v="1"/>
    <n v="0.09"/>
    <n v="0"/>
    <n v="7200"/>
    <n v="4500"/>
    <e v="#DIV/0!"/>
    <e v="#DIV/0!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5"/>
    <x v="0"/>
    <s v="SMDHC"/>
    <x v="1"/>
    <n v="0.23"/>
    <n v="4000"/>
    <n v="1927.98"/>
    <n v="1927.98"/>
    <n v="920"/>
    <n v="443.43540000000002"/>
    <n v="443.43540000000002"/>
    <n v="0.48199500000000001"/>
    <n v="0.48199500000000001"/>
    <x v="1"/>
    <n v="0.09"/>
    <n v="360"/>
    <n v="173.51820000000001"/>
    <n v="173.51820000000001"/>
    <n v="0.48199500000000001"/>
    <n v="0.48199500000000001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5"/>
    <x v="0"/>
    <s v="SMDHC"/>
    <x v="1"/>
    <n v="0.23"/>
    <n v="15000"/>
    <n v="0"/>
    <n v="0"/>
    <n v="3450"/>
    <n v="0"/>
    <n v="0"/>
    <n v="0"/>
    <n v="0"/>
    <x v="1"/>
    <n v="0.09"/>
    <n v="135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5"/>
    <x v="0"/>
    <s v="SMDHC"/>
    <x v="1"/>
    <n v="0.23"/>
    <n v="80000"/>
    <n v="0"/>
    <n v="0"/>
    <n v="18400"/>
    <n v="0"/>
    <n v="0"/>
    <n v="0"/>
    <n v="0"/>
    <x v="1"/>
    <n v="0.09"/>
    <n v="7200"/>
    <n v="0"/>
    <n v="0"/>
    <n v="0"/>
    <n v="0"/>
  </r>
  <r>
    <s v="PROTEÇÃO EM SITUAÇÃO DE RISCO"/>
    <s v=" 5,8,10,11,16"/>
    <s v="14 - DIREITOS DA CIDADANIA"/>
    <s v="422 - DIREITOS INDIVIDUAIS, COLETIVOS E DIFUSOS"/>
    <s v="3018 -Promoção da cidadania, voluntariado e valorização da diversidade"/>
    <x v="75"/>
    <x v="0"/>
    <s v="SMDHC"/>
    <x v="1"/>
    <n v="0.23"/>
    <n v="150000"/>
    <n v="698.7"/>
    <n v="698.7"/>
    <n v="34500"/>
    <n v="160.70100000000002"/>
    <n v="160.70100000000002"/>
    <n v="4.6580000000000007E-3"/>
    <n v="4.6580000000000007E-3"/>
    <x v="1"/>
    <n v="0.09"/>
    <n v="13500"/>
    <n v="62.883000000000003"/>
    <n v="62.883000000000003"/>
    <n v="4.6579999999999998E-3"/>
    <n v="4.6579999999999998E-3"/>
  </r>
  <r>
    <s v="PROTEÇÃO EM SITUAÇÃO DE RISCO"/>
    <s v=" 5,8,10,11,16"/>
    <s v="14 - DIREITOS DA CIDADANIA"/>
    <s v="422 - DIREITOS INDIVIDUAIS, COLETIVOS E DIFUSOS"/>
    <s v="3013 - PREVENÇÃO E PROTEÇÃO ÀS VÍTIMAS DA VIOLÊNCIA"/>
    <x v="76"/>
    <x v="0"/>
    <s v="SMDHC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TEÇÃO EM SITUAÇÃO DE RISCO"/>
    <s v=" 5,8,10,11,16"/>
    <s v="14 - DIREITOS DA CIDADANIA"/>
    <s v="422 - DIREITOS INDIVIDUAIS, COLETIVOS E DIFUSOS"/>
    <s v="3013 - PREVENÇÃO E PROTEÇÃO ÀS VÍTIMAS DA VIOLÊNCIA"/>
    <x v="76"/>
    <x v="0"/>
    <s v="SMDHC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TEÇÃO EM SITUAÇÃO DE RISCO"/>
    <s v=" 5,8,10,11,16"/>
    <s v="14 - DIREITOS DA CIDADANIA"/>
    <s v="422 - DIREITOS INDIVIDUAIS, COLETIVOS E DIFUSOS"/>
    <s v="3013 - PREVENÇÃO E PROTEÇÃO ÀS VÍTIMAS DA VIOLÊNCIA"/>
    <x v="76"/>
    <x v="0"/>
    <s v="SMDHC"/>
    <x v="1"/>
    <n v="0.23"/>
    <n v="10000"/>
    <n v="0"/>
    <n v="0"/>
    <n v="2300"/>
    <n v="0"/>
    <n v="0"/>
    <n v="0"/>
    <n v="0"/>
    <x v="1"/>
    <n v="0.09"/>
    <n v="900"/>
    <n v="0"/>
    <n v="0"/>
    <n v="0"/>
    <n v="0"/>
  </r>
  <r>
    <m/>
    <m/>
    <s v="Total Geral"/>
    <m/>
    <m/>
    <x v="77"/>
    <x v="2"/>
    <m/>
    <x v="3"/>
    <m/>
    <n v="150879806"/>
    <n v="97118935.290000036"/>
    <n v="85570940.400000006"/>
    <n v="48597330.479999997"/>
    <n v="36418283.254000001"/>
    <n v="32362945.071600016"/>
    <n v="0.66594079863952271"/>
    <n v="0.74938855476820432"/>
    <x v="2"/>
    <m/>
    <n v="18453156.860000003"/>
    <n v="13764088.412900008"/>
    <n v="12184930.322600009"/>
    <n v="0.66031684524465728"/>
    <n v="0.74589342719650009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920">
  <r>
    <s v="EDUCAÇÃO DE QUALIDADE"/>
    <n v="4"/>
    <s v="12 - EDUCAÇÃO"/>
    <s v="126 - TECNOLOGIA DA INFORMAÇÃO"/>
    <s v="3011 - MODERNIZAÇÃO, DESBUROCRATIZAÇÃO E INOVAÇÃO TECNOLÓGICA DO SERVIÇO PÚBLICO"/>
    <x v="0"/>
    <x v="0"/>
    <s v="SME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522063304"/>
    <n v="407521134.02000004"/>
    <n v="388537084.02000004"/>
    <n v="522063304"/>
    <n v="407521134.02000004"/>
    <n v="388537084.02000004"/>
    <n v="0.74423366101977562"/>
    <n v="0.78059716302144089"/>
    <x v="1"/>
    <n v="0.55000000000000004"/>
    <n v="287134817.20000005"/>
    <n v="224136623.71100006"/>
    <n v="213695396.21100003"/>
    <n v="0.74423366101977551"/>
    <n v="0.78059716302144089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0"/>
    <n v="0"/>
    <n v="0"/>
    <n v="0"/>
    <n v="0"/>
    <e v="#DIV/0!"/>
    <e v="#DIV/0!"/>
    <x v="1"/>
    <n v="0.55000000000000004"/>
    <n v="0"/>
    <n v="0"/>
    <n v="0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1780510"/>
    <n v="1418909.81"/>
    <n v="1203506.0199999998"/>
    <n v="1780510"/>
    <n v="1418909.81"/>
    <n v="1203506.0199999998"/>
    <n v="0.6759333112422844"/>
    <n v="0.79691201397352451"/>
    <x v="1"/>
    <n v="0.55000000000000004"/>
    <n v="979280.50000000012"/>
    <n v="780400.3955000001"/>
    <n v="661928.31099999999"/>
    <n v="0.6759333112422844"/>
    <n v="0.7969120139735244"/>
  </r>
  <r>
    <s v="EDUCAÇÃO DE QUALIDADE"/>
    <n v="4"/>
    <s v="12 - EDUCAÇÃO"/>
    <s v="122 - ADMINISTRAÇÃO GERAL"/>
    <s v="3024 - SUPORTE ADMINISTRATIVO"/>
    <x v="1"/>
    <x v="0"/>
    <s v="SME"/>
    <x v="1"/>
    <n v="1"/>
    <n v="454080"/>
    <n v="358002.98"/>
    <n v="297208.38"/>
    <n v="454080"/>
    <n v="358002.98"/>
    <n v="297208.38"/>
    <n v="0.65452867336152221"/>
    <n v="0.78841389182522903"/>
    <x v="1"/>
    <n v="0.55000000000000004"/>
    <n v="249744.00000000003"/>
    <n v="196901.639"/>
    <n v="163464.60900000003"/>
    <n v="0.65452867336152221"/>
    <n v="0.78841389182522892"/>
  </r>
  <r>
    <s v="EDUCAÇÃO DE QUALIDADE"/>
    <n v="4"/>
    <s v="12 - EDUCAÇÃO"/>
    <s v="122 - ADMINISTRAÇÃO GERAL"/>
    <s v="3024 - SUPORTE ADMINISTRATIVO"/>
    <x v="1"/>
    <x v="0"/>
    <s v="SME"/>
    <x v="1"/>
    <n v="1"/>
    <n v="50000"/>
    <n v="26486.300000000003"/>
    <n v="26486.300000000003"/>
    <n v="50000"/>
    <n v="26486.300000000003"/>
    <n v="26486.300000000003"/>
    <n v="0.52972600000000003"/>
    <n v="0.52972600000000003"/>
    <x v="1"/>
    <n v="0.55000000000000004"/>
    <n v="27500.000000000004"/>
    <n v="14567.465000000002"/>
    <n v="14567.465000000002"/>
    <n v="0.52972600000000003"/>
    <n v="0.52972600000000003"/>
  </r>
  <r>
    <s v="EDUCAÇÃO DE QUALIDADE"/>
    <n v="4"/>
    <s v="12 - EDUCAÇÃO"/>
    <s v="122 - ADMINISTRAÇÃO GERAL"/>
    <s v="3024 - SUPORTE ADMINISTRATIVO"/>
    <x v="1"/>
    <x v="0"/>
    <s v="SME"/>
    <x v="1"/>
    <n v="1"/>
    <n v="200000"/>
    <n v="100457.41999999997"/>
    <n v="81293.59"/>
    <n v="200000"/>
    <n v="100457.41999999997"/>
    <n v="81293.59"/>
    <n v="0.40646794999999997"/>
    <n v="0.50228709999999988"/>
    <x v="1"/>
    <n v="0.55000000000000004"/>
    <n v="110000.00000000001"/>
    <n v="55251.580999999991"/>
    <n v="44711.474500000004"/>
    <n v="0.40646794999999997"/>
    <n v="0.50228709999999988"/>
  </r>
  <r>
    <s v="EDUCAÇÃO DE QUALIDADE"/>
    <n v="4"/>
    <s v="12 - EDUCAÇÃO"/>
    <s v="122 - ADMINISTRAÇÃO GERAL"/>
    <s v="3024 - SUPORTE ADMINISTRATIVO"/>
    <x v="1"/>
    <x v="0"/>
    <s v="SME"/>
    <x v="1"/>
    <n v="1"/>
    <n v="27000"/>
    <n v="27000"/>
    <n v="27000"/>
    <n v="27000"/>
    <n v="27000"/>
    <n v="27000"/>
    <n v="1"/>
    <n v="1"/>
    <x v="1"/>
    <n v="0.55000000000000004"/>
    <n v="14850.000000000002"/>
    <n v="14850.000000000002"/>
    <n v="14850.000000000002"/>
    <n v="1"/>
    <n v="1"/>
  </r>
  <r>
    <s v="EDUCAÇÃO DE QUALIDADE"/>
    <n v="4"/>
    <s v="12 - EDUCAÇÃO"/>
    <s v="122 - ADMINISTRAÇÃO GERAL"/>
    <s v="3024 - SUPORTE ADMINISTRATIVO"/>
    <x v="1"/>
    <x v="0"/>
    <s v="SME"/>
    <x v="1"/>
    <n v="1"/>
    <n v="966992"/>
    <n v="638946.34"/>
    <n v="252686.09999999998"/>
    <n v="966992"/>
    <n v="638946.34"/>
    <n v="252686.09999999998"/>
    <n v="0.26131146896768531"/>
    <n v="0.66075659364296702"/>
    <x v="1"/>
    <n v="0.55000000000000004"/>
    <n v="531845.60000000009"/>
    <n v="351420.48700000002"/>
    <n v="138977.35500000001"/>
    <n v="0.26131146896768531"/>
    <n v="0.66075659364296702"/>
  </r>
  <r>
    <s v="EDUCAÇÃO DE QUALIDADE"/>
    <n v="4"/>
    <s v="12 - EDUCAÇÃO"/>
    <s v="122 - ADMINISTRAÇÃO GERAL"/>
    <s v="3024 - SUPORTE ADMINISTRATIVO"/>
    <x v="1"/>
    <x v="0"/>
    <s v="SME"/>
    <x v="1"/>
    <n v="1"/>
    <n v="740596"/>
    <n v="699579.8899999999"/>
    <n v="643110.86"/>
    <n v="740596"/>
    <n v="699579.8899999999"/>
    <n v="643110.86"/>
    <n v="0.86836934036910807"/>
    <n v="0.94461742974577223"/>
    <x v="1"/>
    <n v="0.55000000000000004"/>
    <n v="407327.80000000005"/>
    <n v="384768.93949999998"/>
    <n v="353710.973"/>
    <n v="0.86836934036910807"/>
    <n v="0.94461742974577212"/>
  </r>
  <r>
    <s v="EDUCAÇÃO DE QUALIDADE"/>
    <n v="4"/>
    <s v="12 - EDUCAÇÃO"/>
    <s v="122 - ADMINISTRAÇÃO GERAL"/>
    <s v="3024 - SUPORTE ADMINISTRATIVO"/>
    <x v="1"/>
    <x v="0"/>
    <s v="SME"/>
    <x v="1"/>
    <n v="1"/>
    <n v="11568905"/>
    <n v="13423593.189999999"/>
    <n v="8654295.8200000022"/>
    <n v="11568905"/>
    <n v="13423593.189999999"/>
    <n v="8654295.8200000022"/>
    <n v="0.7480652507735176"/>
    <n v="1.1603166583181381"/>
    <x v="1"/>
    <n v="0.55000000000000004"/>
    <n v="6362897.7500000009"/>
    <n v="7382976.2545000007"/>
    <n v="4759862.7010000013"/>
    <n v="0.7480652507735176"/>
    <n v="1.1603166583181381"/>
  </r>
  <r>
    <s v="EDUCAÇÃO DE QUALIDADE"/>
    <n v="4"/>
    <s v="12 - EDUCAÇÃO"/>
    <s v="122 - ADMINISTRAÇÃO GERAL"/>
    <s v="3024 - SUPORTE ADMINISTRATIVO"/>
    <x v="1"/>
    <x v="0"/>
    <s v="SME"/>
    <x v="1"/>
    <n v="1"/>
    <n v="20848664"/>
    <n v="20194778.509999998"/>
    <n v="20194778.509999998"/>
    <n v="20848664"/>
    <n v="20194778.509999998"/>
    <n v="20194778.509999998"/>
    <n v="0.96863657594558572"/>
    <n v="0.96863657594558572"/>
    <x v="1"/>
    <n v="0.55000000000000004"/>
    <n v="11466765.200000001"/>
    <n v="11107128.180499999"/>
    <n v="11107128.180499999"/>
    <n v="0.96863657594558561"/>
    <n v="0.96863657594558561"/>
  </r>
  <r>
    <s v="EDUCAÇÃO DE QUALIDADE"/>
    <n v="4"/>
    <s v="12 - EDUCAÇÃO"/>
    <s v="122 - ADMINISTRAÇÃO GERAL"/>
    <s v="3024 - SUPORTE ADMINISTRATIVO"/>
    <x v="1"/>
    <x v="0"/>
    <s v="SME"/>
    <x v="1"/>
    <n v="1"/>
    <n v="10000"/>
    <n v="10000"/>
    <n v="0"/>
    <n v="10000"/>
    <n v="10000"/>
    <n v="0"/>
    <n v="0"/>
    <n v="1"/>
    <x v="1"/>
    <n v="0.55000000000000004"/>
    <n v="5500"/>
    <n v="5500"/>
    <n v="0"/>
    <n v="0"/>
    <n v="1"/>
  </r>
  <r>
    <s v="EDUCAÇÃO DE QUALIDADE"/>
    <n v="4"/>
    <s v="12 - EDUCAÇÃO"/>
    <s v="122 - ADMINISTRAÇÃO GERAL"/>
    <s v="3024 - SUPORTE ADMINISTRATIVO"/>
    <x v="1"/>
    <x v="0"/>
    <s v="SME"/>
    <x v="1"/>
    <n v="1"/>
    <n v="1224834"/>
    <n v="604688.22999999986"/>
    <n v="604688.22999999986"/>
    <n v="1224834"/>
    <n v="604688.22999999986"/>
    <n v="604688.22999999986"/>
    <n v="0.49368994492314866"/>
    <n v="0.49368994492314866"/>
    <x v="1"/>
    <n v="0.55000000000000004"/>
    <n v="673658.70000000007"/>
    <n v="332578.52649999998"/>
    <n v="332578.52649999998"/>
    <n v="0.49368994492314866"/>
    <n v="0.49368994492314866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16440.329999999998"/>
    <n v="16440.330000000002"/>
    <n v="0"/>
    <n v="16440.329999999998"/>
    <n v="16440.330000000002"/>
    <e v="#DIV/0!"/>
    <e v="#DIV/0!"/>
    <x v="1"/>
    <n v="0.55000000000000004"/>
    <n v="0"/>
    <n v="9042.1815000000006"/>
    <n v="9042.1815000000024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1460.31"/>
    <n v="1460.31"/>
    <n v="0"/>
    <n v="1460.31"/>
    <n v="1460.31"/>
    <e v="#DIV/0!"/>
    <e v="#DIV/0!"/>
    <x v="1"/>
    <n v="0.55000000000000004"/>
    <n v="0"/>
    <n v="803.17050000000006"/>
    <n v="803.17050000000006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30000.41"/>
    <n v="30000.410000000003"/>
    <n v="0"/>
    <n v="30000.41"/>
    <n v="30000.410000000003"/>
    <e v="#DIV/0!"/>
    <e v="#DIV/0!"/>
    <x v="1"/>
    <n v="0.55000000000000004"/>
    <n v="0"/>
    <n v="16500.2255"/>
    <n v="16500.225500000004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120000"/>
    <n v="304233.38"/>
    <n v="154760.38"/>
    <n v="120000"/>
    <n v="304233.38"/>
    <n v="154760.38"/>
    <n v="1.2896698333333334"/>
    <n v="2.5352781666666666"/>
    <x v="1"/>
    <n v="0.55000000000000004"/>
    <n v="66000"/>
    <n v="167328.35900000003"/>
    <n v="85118.209000000003"/>
    <n v="1.2896698333333334"/>
    <n v="2.5352781666666671"/>
  </r>
  <r>
    <s v="EDUCAÇÃO DE QUALIDADE"/>
    <n v="4"/>
    <s v="12 - EDUCAÇÃO"/>
    <s v="122 - ADMINISTRAÇÃO GERAL"/>
    <s v="3024 - SUPORTE ADMINISTRATIVO"/>
    <x v="1"/>
    <x v="0"/>
    <s v="SME"/>
    <x v="1"/>
    <n v="1"/>
    <n v="5000"/>
    <n v="0"/>
    <n v="0"/>
    <n v="5000"/>
    <n v="0"/>
    <n v="0"/>
    <n v="0"/>
    <n v="0"/>
    <x v="1"/>
    <n v="0.55000000000000004"/>
    <n v="2750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56625"/>
    <n v="30920.98"/>
    <n v="30920.980000000003"/>
    <n v="56625"/>
    <n v="30920.98"/>
    <n v="30920.980000000003"/>
    <n v="0.54606587196467993"/>
    <n v="0.54606587196467993"/>
    <x v="1"/>
    <n v="0.55000000000000004"/>
    <n v="31143.750000000004"/>
    <n v="17006.539000000001"/>
    <n v="17006.539000000004"/>
    <n v="0.54606587196468004"/>
    <n v="0.54606587196467982"/>
  </r>
  <r>
    <s v="EDUCAÇÃO DE QUALIDADE"/>
    <n v="4"/>
    <s v="12 - EDUCAÇÃO"/>
    <s v="122 - ADMINISTRAÇÃO GERAL"/>
    <s v="3024 - SUPORTE ADMINISTRATIVO"/>
    <x v="1"/>
    <x v="0"/>
    <s v="SME"/>
    <x v="1"/>
    <n v="1"/>
    <n v="332387"/>
    <n v="228937.76999999996"/>
    <n v="184725.68999999997"/>
    <n v="332387"/>
    <n v="228937.76999999996"/>
    <n v="184725.68999999997"/>
    <n v="0.5557548580419811"/>
    <n v="0.68876872440859593"/>
    <x v="1"/>
    <n v="0.55000000000000004"/>
    <n v="182812.85"/>
    <n v="125915.77349999998"/>
    <n v="101599.1295"/>
    <n v="0.5557548580419811"/>
    <n v="0.68876872440859593"/>
  </r>
  <r>
    <s v="EDUCAÇÃO DE QUALIDADE"/>
    <n v="4"/>
    <s v="12 - EDUCAÇÃO"/>
    <s v="122 - ADMINISTRAÇÃO GERAL"/>
    <s v="3024 - SUPORTE ADMINISTRATIVO"/>
    <x v="1"/>
    <x v="0"/>
    <s v="SME"/>
    <x v="1"/>
    <n v="1"/>
    <n v="1928274"/>
    <n v="1596014.49"/>
    <n v="1379216.7299999997"/>
    <n v="1928274"/>
    <n v="1596014.49"/>
    <n v="1379216.7299999997"/>
    <n v="0.71525972449973385"/>
    <n v="0.82769071719060672"/>
    <x v="1"/>
    <n v="0.55000000000000004"/>
    <n v="1060550.7000000002"/>
    <n v="877807.96950000012"/>
    <n v="758569.20149999997"/>
    <n v="0.71525972449973385"/>
    <n v="0.82769071719060672"/>
  </r>
  <r>
    <s v="EDUCAÇÃO DE QUALIDADE"/>
    <n v="4"/>
    <s v="12 - EDUCAÇÃO"/>
    <s v="122 - ADMINISTRAÇÃO GERAL"/>
    <s v="3024 - SUPORTE ADMINISTRATIVO"/>
    <x v="1"/>
    <x v="0"/>
    <s v="SME"/>
    <x v="1"/>
    <n v="1"/>
    <n v="19000"/>
    <n v="18400"/>
    <n v="18400"/>
    <n v="19000"/>
    <n v="18400"/>
    <n v="18400"/>
    <n v="0.96842105263157896"/>
    <n v="0.96842105263157896"/>
    <x v="1"/>
    <n v="0.55000000000000004"/>
    <n v="10450"/>
    <n v="10120"/>
    <n v="10120"/>
    <n v="0.96842105263157896"/>
    <n v="0.96842105263157896"/>
  </r>
  <r>
    <s v="EDUCAÇÃO DE QUALIDADE"/>
    <n v="4"/>
    <s v="12 - EDUCAÇÃO"/>
    <s v="122 - ADMINISTRAÇÃO GERAL"/>
    <s v="3024 - SUPORTE ADMINISTRATIVO"/>
    <x v="1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50000"/>
    <n v="32067.399999999998"/>
    <n v="28782.949999999997"/>
    <n v="50000"/>
    <n v="32067.399999999998"/>
    <n v="28782.949999999997"/>
    <n v="0.57565899999999992"/>
    <n v="0.64134799999999992"/>
    <x v="1"/>
    <n v="0.55000000000000004"/>
    <n v="27500.000000000004"/>
    <n v="17637.07"/>
    <n v="15830.622499999999"/>
    <n v="0.57565899999999992"/>
    <n v="0.64134799999999992"/>
  </r>
  <r>
    <s v="EDUCAÇÃO DE QUALIDADE"/>
    <n v="4"/>
    <s v="12 - EDUCAÇÃO"/>
    <s v="122 - ADMINISTRAÇÃO GERAL"/>
    <s v="3024 - SUPORTE ADMINISTRATIVO"/>
    <x v="1"/>
    <x v="0"/>
    <s v="SME"/>
    <x v="1"/>
    <n v="1"/>
    <n v="240000"/>
    <n v="75611.199999999997"/>
    <n v="59933.62000000001"/>
    <n v="240000"/>
    <n v="75611.199999999997"/>
    <n v="59933.62000000001"/>
    <n v="0.2497234166666667"/>
    <n v="0.31504666666666664"/>
    <x v="1"/>
    <n v="0.55000000000000004"/>
    <n v="132000"/>
    <n v="41586.160000000003"/>
    <n v="32963.491000000009"/>
    <n v="0.24972341666666673"/>
    <n v="0.3150466666666667"/>
  </r>
  <r>
    <s v="EDUCAÇÃO DE QUALIDADE"/>
    <n v="4"/>
    <s v="12 - EDUCAÇÃO"/>
    <s v="122 - ADMINISTRAÇÃO GERAL"/>
    <s v="3024 - SUPORTE ADMINISTRATIVO"/>
    <x v="1"/>
    <x v="0"/>
    <s v="SME"/>
    <x v="1"/>
    <n v="1"/>
    <n v="97140"/>
    <n v="100168.65"/>
    <n v="91505.26"/>
    <n v="97140"/>
    <n v="100168.65"/>
    <n v="91505.26"/>
    <n v="0.94199361745933696"/>
    <n v="1.0311781964175417"/>
    <x v="1"/>
    <n v="0.55000000000000004"/>
    <n v="53427.000000000007"/>
    <n v="55092.7575"/>
    <n v="50327.893000000004"/>
    <n v="0.94199361745933696"/>
    <n v="1.0311781964175415"/>
  </r>
  <r>
    <s v="EDUCAÇÃO DE QUALIDADE"/>
    <n v="4"/>
    <s v="12 - EDUCAÇÃO"/>
    <s v="122 - ADMINISTRAÇÃO GERAL"/>
    <s v="3024 - SUPORTE ADMINISTRATIVO"/>
    <x v="1"/>
    <x v="0"/>
    <s v="SME"/>
    <x v="1"/>
    <n v="1"/>
    <n v="1976606"/>
    <n v="2087789.3500000003"/>
    <n v="1776979.9099999997"/>
    <n v="1976606"/>
    <n v="2087789.3500000003"/>
    <n v="1776979.9099999997"/>
    <n v="0.8990056237813705"/>
    <n v="1.056249626885682"/>
    <x v="1"/>
    <n v="0.55000000000000004"/>
    <n v="1087133.3"/>
    <n v="1148284.1425000003"/>
    <n v="977338.95049999992"/>
    <n v="0.89900562378137061"/>
    <n v="1.056249626885682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90330.16"/>
    <n v="90330.16"/>
    <n v="0"/>
    <n v="90330.16"/>
    <n v="90330.16"/>
    <e v="#DIV/0!"/>
    <e v="#DIV/0!"/>
    <x v="1"/>
    <n v="0.55000000000000004"/>
    <n v="0"/>
    <n v="49681.588000000003"/>
    <n v="49681.588000000003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8000"/>
    <n v="42387.520000000004"/>
    <n v="31735.980000000003"/>
    <n v="8000"/>
    <n v="42387.520000000004"/>
    <n v="31735.980000000003"/>
    <n v="3.9669975000000006"/>
    <n v="5.2984400000000003"/>
    <x v="1"/>
    <n v="0.55000000000000004"/>
    <n v="4400"/>
    <n v="23313.136000000006"/>
    <n v="17454.789000000004"/>
    <n v="3.9669975000000011"/>
    <n v="5.2984400000000011"/>
  </r>
  <r>
    <s v="EDUCAÇÃO DE QUALIDADE"/>
    <n v="4"/>
    <s v="12 - EDUCAÇÃO"/>
    <s v="122 - ADMINISTRAÇÃO GERAL"/>
    <s v="3024 - SUPORTE ADMINISTRATIVO"/>
    <x v="1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48973"/>
    <n v="30229.49"/>
    <n v="1652.5"/>
    <n v="48973"/>
    <n v="30229.49"/>
    <n v="1652.5"/>
    <n v="3.374308292324342E-2"/>
    <n v="0.61726849488493662"/>
    <x v="1"/>
    <n v="0.55000000000000004"/>
    <n v="26935.15"/>
    <n v="16626.219500000003"/>
    <n v="908.87500000000011"/>
    <n v="3.374308292324342E-2"/>
    <n v="0.61726849488493662"/>
  </r>
  <r>
    <s v="EDUCAÇÃO DE QUALIDADE"/>
    <n v="4"/>
    <s v="12 - EDUCAÇÃO"/>
    <s v="122 - ADMINISTRAÇÃO GERAL"/>
    <s v="3024 - SUPORTE ADMINISTRATIVO"/>
    <x v="1"/>
    <x v="0"/>
    <s v="SME"/>
    <x v="1"/>
    <n v="1"/>
    <n v="392617"/>
    <n v="154764.27000000002"/>
    <n v="52990.29"/>
    <n v="392617"/>
    <n v="154764.27000000002"/>
    <n v="52990.29"/>
    <n v="0.13496687611590941"/>
    <n v="0.39418636992285105"/>
    <x v="1"/>
    <n v="0.55000000000000004"/>
    <n v="215939.35"/>
    <n v="85120.348500000022"/>
    <n v="29144.659500000002"/>
    <n v="0.13496687611590941"/>
    <n v="0.39418636992285111"/>
  </r>
  <r>
    <s v="EDUCAÇÃO DE QUALIDADE"/>
    <n v="4"/>
    <s v="12 - EDUCAÇÃO"/>
    <s v="122 - ADMINISTRAÇÃO GERAL"/>
    <s v="3024 - SUPORTE ADMINISTRATIVO"/>
    <x v="1"/>
    <x v="0"/>
    <s v="SME"/>
    <x v="1"/>
    <n v="1"/>
    <n v="1100000"/>
    <n v="740535.57000000007"/>
    <n v="493376.25999999995"/>
    <n v="1100000"/>
    <n v="740535.57000000007"/>
    <n v="493376.25999999995"/>
    <n v="0.44852387272727268"/>
    <n v="0.67321415454545463"/>
    <x v="1"/>
    <n v="0.55000000000000004"/>
    <n v="605000"/>
    <n v="407294.56350000005"/>
    <n v="271356.94299999997"/>
    <n v="0.44852387272727268"/>
    <n v="0.67321415454545463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799"/>
    <n v="799"/>
    <n v="0"/>
    <n v="799"/>
    <n v="799"/>
    <e v="#DIV/0!"/>
    <e v="#DIV/0!"/>
    <x v="1"/>
    <n v="0.55000000000000004"/>
    <n v="0"/>
    <n v="439.45000000000005"/>
    <n v="439.45000000000005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10000"/>
    <n v="197634.5"/>
    <n v="8999"/>
    <n v="10000"/>
    <n v="197634.5"/>
    <n v="8999"/>
    <n v="0.89990000000000003"/>
    <n v="19.763449999999999"/>
    <x v="1"/>
    <n v="0.55000000000000004"/>
    <n v="5500"/>
    <n v="108698.97500000001"/>
    <n v="4949.4500000000007"/>
    <n v="0.89990000000000014"/>
    <n v="19.763450000000002"/>
  </r>
  <r>
    <s v="EDUCAÇÃO DE QUALIDADE"/>
    <n v="4"/>
    <s v="12 - EDUCAÇÃO"/>
    <s v="122 - ADMINISTRAÇÃO GERAL"/>
    <s v="3024 - SUPORTE ADMINISTRATIVO"/>
    <x v="1"/>
    <x v="0"/>
    <s v="SME"/>
    <x v="1"/>
    <n v="1"/>
    <n v="6000"/>
    <n v="0"/>
    <n v="0"/>
    <n v="6000"/>
    <n v="0"/>
    <n v="0"/>
    <n v="0"/>
    <n v="0"/>
    <x v="1"/>
    <n v="0.55000000000000004"/>
    <n v="3300.0000000000005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58720"/>
    <n v="58655.42"/>
    <n v="39785.42"/>
    <n v="58720"/>
    <n v="58655.42"/>
    <n v="39785.42"/>
    <n v="0.67754461852861037"/>
    <n v="0.99890020435967297"/>
    <x v="1"/>
    <n v="0.55000000000000004"/>
    <n v="32296.000000000004"/>
    <n v="32260.481000000003"/>
    <n v="21881.981"/>
    <n v="0.67754461852861025"/>
    <n v="0.99890020435967297"/>
  </r>
  <r>
    <s v="EDUCAÇÃO DE QUALIDADE"/>
    <n v="4"/>
    <s v="12 - EDUCAÇÃO"/>
    <s v="122 - ADMINISTRAÇÃO GERAL"/>
    <s v="3024 - SUPORTE ADMINISTRATIVO"/>
    <x v="1"/>
    <x v="0"/>
    <s v="SME"/>
    <x v="1"/>
    <n v="1"/>
    <n v="492958"/>
    <n v="169104.32000000004"/>
    <n v="78467"/>
    <n v="492958"/>
    <n v="169104.32000000004"/>
    <n v="78467"/>
    <n v="0.15917583242385761"/>
    <n v="0.34304001557942065"/>
    <x v="1"/>
    <n v="0.55000000000000004"/>
    <n v="271126.90000000002"/>
    <n v="93007.376000000033"/>
    <n v="43156.850000000006"/>
    <n v="0.15917583242385761"/>
    <n v="0.34304001557942065"/>
  </r>
  <r>
    <s v="EDUCAÇÃO DE QUALIDADE"/>
    <n v="4"/>
    <s v="12 - EDUCAÇÃO"/>
    <s v="122 - ADMINISTRAÇÃO GERAL"/>
    <s v="3024 - SUPORTE ADMINISTRATIVO"/>
    <x v="1"/>
    <x v="0"/>
    <s v="SME"/>
    <x v="1"/>
    <n v="1"/>
    <n v="1651615"/>
    <n v="1739328.4700000002"/>
    <n v="1529668.94"/>
    <n v="1651615"/>
    <n v="1739328.4700000002"/>
    <n v="1529668.94"/>
    <n v="0.92616556521949722"/>
    <n v="1.0531076976171809"/>
    <x v="1"/>
    <n v="0.55000000000000004"/>
    <n v="908388.25000000012"/>
    <n v="956630.65850000014"/>
    <n v="841317.91700000002"/>
    <n v="0.92616556521949722"/>
    <n v="1.0531076976171807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0"/>
    <n v="0"/>
    <n v="0"/>
    <n v="0"/>
    <n v="0"/>
    <e v="#DIV/0!"/>
    <e v="#DIV/0!"/>
    <x v="1"/>
    <n v="0.55000000000000004"/>
    <n v="0"/>
    <n v="0"/>
    <n v="0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8000"/>
    <n v="105820"/>
    <n v="105820"/>
    <n v="8000"/>
    <n v="105820"/>
    <n v="105820"/>
    <n v="13.227499999999999"/>
    <n v="13.227499999999999"/>
    <x v="1"/>
    <n v="0.55000000000000004"/>
    <n v="4400"/>
    <n v="58201.000000000007"/>
    <n v="58201.000000000007"/>
    <n v="13.227500000000001"/>
    <n v="13.227500000000001"/>
  </r>
  <r>
    <s v="EDUCAÇÃO DE QUALIDADE"/>
    <n v="4"/>
    <s v="12 - EDUCAÇÃO"/>
    <s v="122 - ADMINISTRAÇÃO GERAL"/>
    <s v="3024 - SUPORTE ADMINISTRATIVO"/>
    <x v="1"/>
    <x v="0"/>
    <s v="SME"/>
    <x v="1"/>
    <n v="1"/>
    <n v="100000"/>
    <n v="72853.51999999999"/>
    <n v="49249.1"/>
    <n v="100000"/>
    <n v="72853.51999999999"/>
    <n v="49249.1"/>
    <n v="0.49249100000000001"/>
    <n v="0.72853519999999994"/>
    <x v="1"/>
    <n v="0.55000000000000004"/>
    <n v="55000.000000000007"/>
    <n v="40069.435999999994"/>
    <n v="27087.005000000001"/>
    <n v="0.49249099999999996"/>
    <n v="0.72853519999999983"/>
  </r>
  <r>
    <s v="EDUCAÇÃO DE QUALIDADE"/>
    <n v="4"/>
    <s v="12 - EDUCAÇÃO"/>
    <s v="122 - ADMINISTRAÇÃO GERAL"/>
    <s v="3024 - SUPORTE ADMINISTRATIVO"/>
    <x v="1"/>
    <x v="0"/>
    <s v="SME"/>
    <x v="1"/>
    <n v="1"/>
    <n v="652655"/>
    <n v="303896.88"/>
    <n v="20186.62"/>
    <n v="652655"/>
    <n v="303896.88"/>
    <n v="20186.62"/>
    <n v="3.0930001302372615E-2"/>
    <n v="0.46563173499015559"/>
    <x v="1"/>
    <n v="0.55000000000000004"/>
    <n v="358960.25"/>
    <n v="167143.28400000001"/>
    <n v="11102.641"/>
    <n v="3.0930001302372615E-2"/>
    <n v="0.46563173499015564"/>
  </r>
  <r>
    <s v="EDUCAÇÃO DE QUALIDADE"/>
    <n v="4"/>
    <s v="12 - EDUCAÇÃO"/>
    <s v="122 - ADMINISTRAÇÃO GERAL"/>
    <s v="3024 - SUPORTE ADMINISTRATIVO"/>
    <x v="1"/>
    <x v="0"/>
    <s v="SME"/>
    <x v="1"/>
    <n v="1"/>
    <n v="3749401"/>
    <n v="3825465.14"/>
    <n v="3322696.39"/>
    <n v="3749401"/>
    <n v="3825465.14"/>
    <n v="3322696.39"/>
    <n v="0.88619392537634678"/>
    <n v="1.0202870111785856"/>
    <x v="1"/>
    <n v="0.55000000000000004"/>
    <n v="2062170.5500000003"/>
    <n v="2104005.827"/>
    <n v="1827483.0145000003"/>
    <n v="0.88619392537634678"/>
    <n v="1.0202870111785856"/>
  </r>
  <r>
    <s v="EDUCAÇÃO DE QUALIDADE"/>
    <n v="4"/>
    <s v="12 - EDUCAÇÃO"/>
    <s v="122 - ADMINISTRAÇÃO GERAL"/>
    <s v="3024 - SUPORTE ADMINISTRATIVO"/>
    <x v="1"/>
    <x v="0"/>
    <s v="SME"/>
    <x v="1"/>
    <n v="1"/>
    <n v="16000"/>
    <n v="48020.2"/>
    <n v="0"/>
    <n v="16000"/>
    <n v="48020.2"/>
    <n v="0"/>
    <n v="0"/>
    <n v="3.0012624999999997"/>
    <x v="1"/>
    <n v="0.55000000000000004"/>
    <n v="8800"/>
    <n v="26411.11"/>
    <n v="0"/>
    <n v="0"/>
    <n v="3.0012625000000002"/>
  </r>
  <r>
    <s v="EDUCAÇÃO DE QUALIDADE"/>
    <n v="4"/>
    <s v="12 - EDUCAÇÃO"/>
    <s v="122 - ADMINISTRAÇÃO GERAL"/>
    <s v="3024 - SUPORTE ADMINISTRATIVO"/>
    <x v="1"/>
    <x v="0"/>
    <s v="SME"/>
    <x v="1"/>
    <n v="1"/>
    <n v="3000"/>
    <n v="2568"/>
    <n v="2568"/>
    <n v="3000"/>
    <n v="2568"/>
    <n v="2568"/>
    <n v="0.85599999999999998"/>
    <n v="0.85599999999999998"/>
    <x v="1"/>
    <n v="0.55000000000000004"/>
    <n v="1650.0000000000002"/>
    <n v="1412.4"/>
    <n v="1412.4"/>
    <n v="0.85599999999999998"/>
    <n v="0.85599999999999998"/>
  </r>
  <r>
    <s v="EDUCAÇÃO DE QUALIDADE"/>
    <n v="4"/>
    <s v="12 - EDUCAÇÃO"/>
    <s v="122 - ADMINISTRAÇÃO GERAL"/>
    <s v="3024 - SUPORTE ADMINISTRATIVO"/>
    <x v="1"/>
    <x v="0"/>
    <s v="SME"/>
    <x v="1"/>
    <n v="1"/>
    <n v="50000"/>
    <n v="49294.36"/>
    <n v="48874.36"/>
    <n v="50000"/>
    <n v="49294.36"/>
    <n v="48874.36"/>
    <n v="0.9774872"/>
    <n v="0.98588719999999996"/>
    <x v="1"/>
    <n v="0.55000000000000004"/>
    <n v="27500.000000000004"/>
    <n v="27111.898000000001"/>
    <n v="26880.898000000001"/>
    <n v="0.97748719999999989"/>
    <n v="0.98588719999999985"/>
  </r>
  <r>
    <s v="EDUCAÇÃO DE QUALIDADE"/>
    <n v="4"/>
    <s v="12 - EDUCAÇÃO"/>
    <s v="122 - ADMINISTRAÇÃO GERAL"/>
    <s v="3024 - SUPORTE ADMINISTRATIVO"/>
    <x v="1"/>
    <x v="0"/>
    <s v="SME"/>
    <x v="1"/>
    <n v="1"/>
    <n v="272000"/>
    <n v="114177.07999999999"/>
    <n v="67044.929999999993"/>
    <n v="272000"/>
    <n v="114177.07999999999"/>
    <n v="67044.929999999993"/>
    <n v="0.24648871323529409"/>
    <n v="0.41976867647058819"/>
    <x v="1"/>
    <n v="0.55000000000000004"/>
    <n v="149600"/>
    <n v="62797.394"/>
    <n v="36874.711499999998"/>
    <n v="0.24648871323529409"/>
    <n v="0.41976867647058824"/>
  </r>
  <r>
    <s v="EDUCAÇÃO DE QUALIDADE"/>
    <n v="4"/>
    <s v="12 - EDUCAÇÃO"/>
    <s v="122 - ADMINISTRAÇÃO GERAL"/>
    <s v="3024 - SUPORTE ADMINISTRATIVO"/>
    <x v="1"/>
    <x v="0"/>
    <s v="SME"/>
    <x v="1"/>
    <n v="1"/>
    <n v="311840"/>
    <n v="233953.53999999998"/>
    <n v="214192.74"/>
    <n v="311840"/>
    <n v="233953.53999999998"/>
    <n v="214192.74"/>
    <n v="0.68686743201641864"/>
    <n v="0.75023582606464845"/>
    <x v="1"/>
    <n v="0.55000000000000004"/>
    <n v="171512"/>
    <n v="128674.447"/>
    <n v="117806.007"/>
    <n v="0.68686743201641864"/>
    <n v="0.75023582606464856"/>
  </r>
  <r>
    <s v="EDUCAÇÃO DE QUALIDADE"/>
    <n v="4"/>
    <s v="12 - EDUCAÇÃO"/>
    <s v="122 - ADMINISTRAÇÃO GERAL"/>
    <s v="3024 - SUPORTE ADMINISTRATIVO"/>
    <x v="1"/>
    <x v="0"/>
    <s v="SME"/>
    <x v="1"/>
    <n v="1"/>
    <n v="266000"/>
    <n v="202950.72999999998"/>
    <n v="185308.31000000006"/>
    <n v="266000"/>
    <n v="202950.72999999998"/>
    <n v="185308.31000000006"/>
    <n v="0.69664778195488741"/>
    <n v="0.76297266917293227"/>
    <x v="1"/>
    <n v="0.55000000000000004"/>
    <n v="146300"/>
    <n v="111622.90149999999"/>
    <n v="101919.57050000005"/>
    <n v="0.69664778195488752"/>
    <n v="0.76297266917293227"/>
  </r>
  <r>
    <s v="EDUCAÇÃO DE QUALIDADE"/>
    <n v="4"/>
    <s v="12 - EDUCAÇÃO"/>
    <s v="122 - ADMINISTRAÇÃO GERAL"/>
    <s v="3024 - SUPORTE ADMINISTRATIVO"/>
    <x v="1"/>
    <x v="0"/>
    <s v="SME"/>
    <x v="1"/>
    <n v="1"/>
    <n v="1487339"/>
    <n v="1364364.88"/>
    <n v="1136294.8800000001"/>
    <n v="1487339"/>
    <n v="1364364.88"/>
    <n v="1136294.8800000001"/>
    <n v="0.76397840707464815"/>
    <n v="0.91731937372717309"/>
    <x v="1"/>
    <n v="0.55000000000000004"/>
    <n v="818036.45000000007"/>
    <n v="750400.68400000001"/>
    <n v="624962.18400000012"/>
    <n v="0.76397840707464815"/>
    <n v="0.91731937372717309"/>
  </r>
  <r>
    <s v="EDUCAÇÃO DE QUALIDADE"/>
    <n v="4"/>
    <s v="12 - EDUCAÇÃO"/>
    <s v="122 - ADMINISTRAÇÃO GERAL"/>
    <s v="3024 - SUPORTE ADMINISTRATIVO"/>
    <x v="1"/>
    <x v="0"/>
    <s v="SME"/>
    <x v="1"/>
    <n v="1"/>
    <n v="4000"/>
    <n v="0"/>
    <n v="0"/>
    <n v="4000"/>
    <n v="0"/>
    <n v="0"/>
    <n v="0"/>
    <n v="0"/>
    <x v="1"/>
    <n v="0.55000000000000004"/>
    <n v="2200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14800"/>
    <n v="80040"/>
    <n v="54840"/>
    <n v="14800"/>
    <n v="80040"/>
    <n v="54840"/>
    <n v="3.7054054054054055"/>
    <n v="5.4081081081081077"/>
    <x v="1"/>
    <n v="0.55000000000000004"/>
    <n v="8140.0000000000009"/>
    <n v="44022"/>
    <n v="30162.000000000004"/>
    <n v="3.7054054054054055"/>
    <n v="5.4081081081081077"/>
  </r>
  <r>
    <s v="EDUCAÇÃO DE QUALIDADE"/>
    <n v="4"/>
    <s v="12 - EDUCAÇÃO"/>
    <s v="122 - ADMINISTRAÇÃO GERAL"/>
    <s v="3024 - SUPORTE ADMINISTRATIVO"/>
    <x v="1"/>
    <x v="0"/>
    <s v="SME"/>
    <x v="1"/>
    <n v="1"/>
    <n v="7500"/>
    <n v="0"/>
    <n v="0"/>
    <n v="7500"/>
    <n v="0"/>
    <n v="0"/>
    <n v="0"/>
    <n v="0"/>
    <x v="1"/>
    <n v="0.55000000000000004"/>
    <n v="4125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114858"/>
    <n v="112118.34"/>
    <n v="105853.34"/>
    <n v="114858"/>
    <n v="112118.34"/>
    <n v="105853.34"/>
    <n v="0.92160180396663705"/>
    <n v="0.97614741681032224"/>
    <x v="1"/>
    <n v="0.55000000000000004"/>
    <n v="63171.900000000009"/>
    <n v="61665.087"/>
    <n v="58219.337"/>
    <n v="0.92160180396663693"/>
    <n v="0.97614741681032213"/>
  </r>
  <r>
    <s v="EDUCAÇÃO DE QUALIDADE"/>
    <n v="4"/>
    <s v="12 - EDUCAÇÃO"/>
    <s v="122 - ADMINISTRAÇÃO GERAL"/>
    <s v="3024 - SUPORTE ADMINISTRATIVO"/>
    <x v="1"/>
    <x v="0"/>
    <s v="SME"/>
    <x v="1"/>
    <n v="1"/>
    <n v="392616"/>
    <n v="162616"/>
    <n v="99779.45"/>
    <n v="392616"/>
    <n v="162616"/>
    <n v="99779.45"/>
    <n v="0.25414005032907472"/>
    <n v="0.4141858711820201"/>
    <x v="1"/>
    <n v="0.55000000000000004"/>
    <n v="215938.80000000002"/>
    <n v="89438.8"/>
    <n v="54878.697500000002"/>
    <n v="0.25414005032907472"/>
    <n v="0.41418587118202005"/>
  </r>
  <r>
    <s v="EDUCAÇÃO DE QUALIDADE"/>
    <n v="4"/>
    <s v="12 - EDUCAÇÃO"/>
    <s v="122 - ADMINISTRAÇÃO GERAL"/>
    <s v="3024 - SUPORTE ADMINISTRATIVO"/>
    <x v="1"/>
    <x v="0"/>
    <s v="SME"/>
    <x v="1"/>
    <n v="1"/>
    <n v="2407851"/>
    <n v="2407841"/>
    <n v="1929990.25"/>
    <n v="2407851"/>
    <n v="2407841"/>
    <n v="1929990.25"/>
    <n v="0.8015405645947361"/>
    <n v="0.99999584691909926"/>
    <x v="1"/>
    <n v="0.55000000000000004"/>
    <n v="1324318.05"/>
    <n v="1324312.55"/>
    <n v="1061494.6375000002"/>
    <n v="0.80154056459473622"/>
    <n v="0.99999584691909926"/>
  </r>
  <r>
    <s v="EDUCAÇÃO DE QUALIDADE"/>
    <n v="4"/>
    <s v="12 - EDUCAÇÃO"/>
    <s v="122 - ADMINISTRAÇÃO GERAL"/>
    <s v="3024 - SUPORTE ADMINISTRATIVO"/>
    <x v="1"/>
    <x v="0"/>
    <s v="SME"/>
    <x v="1"/>
    <n v="1"/>
    <n v="26001"/>
    <n v="0"/>
    <n v="0"/>
    <n v="26001"/>
    <n v="0"/>
    <n v="0"/>
    <n v="0"/>
    <n v="0"/>
    <x v="1"/>
    <n v="0.55000000000000004"/>
    <n v="14300.550000000001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8151.51"/>
    <n v="0"/>
    <n v="0"/>
    <n v="8151.51"/>
    <n v="0"/>
    <e v="#DIV/0!"/>
    <e v="#DIV/0!"/>
    <x v="1"/>
    <n v="0.55000000000000004"/>
    <n v="0"/>
    <n v="4483.3305"/>
    <n v="0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67890"/>
    <n v="12471.07"/>
    <n v="12471.07"/>
    <n v="67890"/>
    <n v="12471.07"/>
    <n v="12471.07"/>
    <n v="0.18369524230372661"/>
    <n v="0.18369524230372661"/>
    <x v="1"/>
    <n v="0.55000000000000004"/>
    <n v="37339.5"/>
    <n v="6859.0885000000007"/>
    <n v="6859.0885000000007"/>
    <n v="0.18369524230372664"/>
    <n v="0.18369524230372664"/>
  </r>
  <r>
    <s v="EDUCAÇÃO DE QUALIDADE"/>
    <n v="4"/>
    <s v="12 - EDUCAÇÃO"/>
    <s v="122 - ADMINISTRAÇÃO GERAL"/>
    <s v="3024 - SUPORTE ADMINISTRATIVO"/>
    <x v="1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50000"/>
    <n v="49998.239999999998"/>
    <n v="49997.64"/>
    <n v="50000"/>
    <n v="49998.239999999998"/>
    <n v="49997.64"/>
    <n v="0.99995279999999998"/>
    <n v="0.99996479999999999"/>
    <x v="1"/>
    <n v="0.55000000000000004"/>
    <n v="27500.000000000004"/>
    <n v="27499.032000000003"/>
    <n v="27498.702000000001"/>
    <n v="0.99995279999999986"/>
    <n v="0.99996479999999999"/>
  </r>
  <r>
    <s v="EDUCAÇÃO DE QUALIDADE"/>
    <n v="4"/>
    <s v="12 - EDUCAÇÃO"/>
    <s v="122 - ADMINISTRAÇÃO GERAL"/>
    <s v="3024 - SUPORTE ADMINISTRATIVO"/>
    <x v="1"/>
    <x v="0"/>
    <s v="SME"/>
    <x v="1"/>
    <n v="1"/>
    <n v="180000"/>
    <n v="178041.35"/>
    <n v="166458.74000000002"/>
    <n v="180000"/>
    <n v="178041.35"/>
    <n v="166458.74000000002"/>
    <n v="0.92477077777777794"/>
    <n v="0.9891186111111111"/>
    <x v="1"/>
    <n v="0.55000000000000004"/>
    <n v="99000.000000000015"/>
    <n v="97922.742500000008"/>
    <n v="91552.307000000015"/>
    <n v="0.92477077777777783"/>
    <n v="0.98911861111111099"/>
  </r>
  <r>
    <s v="EDUCAÇÃO DE QUALIDADE"/>
    <n v="4"/>
    <s v="12 - EDUCAÇÃO"/>
    <s v="122 - ADMINISTRAÇÃO GERAL"/>
    <s v="3024 - SUPORTE ADMINISTRATIVO"/>
    <x v="1"/>
    <x v="0"/>
    <s v="SME"/>
    <x v="1"/>
    <n v="1"/>
    <n v="229536"/>
    <n v="229536"/>
    <n v="210998.22999999998"/>
    <n v="229536"/>
    <n v="229536"/>
    <n v="210998.22999999998"/>
    <n v="0.91923807158789894"/>
    <n v="1"/>
    <x v="1"/>
    <n v="0.55000000000000004"/>
    <n v="126244.80000000002"/>
    <n v="126244.80000000002"/>
    <n v="116049.02649999999"/>
    <n v="0.91923807158789883"/>
    <n v="1"/>
  </r>
  <r>
    <s v="EDUCAÇÃO DE QUALIDADE"/>
    <n v="4"/>
    <s v="12 - EDUCAÇÃO"/>
    <s v="122 - ADMINISTRAÇÃO GERAL"/>
    <s v="3024 - SUPORTE ADMINISTRATIVO"/>
    <x v="1"/>
    <x v="0"/>
    <s v="SME"/>
    <x v="1"/>
    <n v="1"/>
    <n v="1500340"/>
    <n v="1717683.73"/>
    <n v="1522005.5999999999"/>
    <n v="1500340"/>
    <n v="1717683.73"/>
    <n v="1522005.5999999999"/>
    <n v="1.0144404601623631"/>
    <n v="1.144862984390205"/>
    <x v="1"/>
    <n v="0.55000000000000004"/>
    <n v="825187.00000000012"/>
    <n v="944726.05150000006"/>
    <n v="837103.08"/>
    <n v="1.0144404601623631"/>
    <n v="1.1448629843902047"/>
  </r>
  <r>
    <s v="EDUCAÇÃO DE QUALIDADE"/>
    <n v="4"/>
    <s v="12 - EDUCAÇÃO"/>
    <s v="122 - ADMINISTRAÇÃO GERAL"/>
    <s v="3024 - SUPORTE ADMINISTRATIVO"/>
    <x v="1"/>
    <x v="0"/>
    <s v="SME"/>
    <x v="1"/>
    <n v="1"/>
    <n v="10000"/>
    <n v="86330.46"/>
    <n v="27475.71"/>
    <n v="10000"/>
    <n v="86330.46"/>
    <n v="27475.71"/>
    <n v="2.7475709999999998"/>
    <n v="8.6330460000000002"/>
    <x v="1"/>
    <n v="0.55000000000000004"/>
    <n v="5500"/>
    <n v="47481.753000000004"/>
    <n v="15111.640500000001"/>
    <n v="2.7475710000000002"/>
    <n v="8.6330460000000002"/>
  </r>
  <r>
    <s v="EDUCAÇÃO DE QUALIDADE"/>
    <n v="4"/>
    <s v="12 - EDUCAÇÃO"/>
    <s v="122 - ADMINISTRAÇÃO GERAL"/>
    <s v="3024 - SUPORTE ADMINISTRATIVO"/>
    <x v="1"/>
    <x v="0"/>
    <s v="SME"/>
    <x v="1"/>
    <n v="1"/>
    <n v="6000"/>
    <n v="0"/>
    <n v="0"/>
    <n v="6000"/>
    <n v="0"/>
    <n v="0"/>
    <n v="0"/>
    <n v="0"/>
    <x v="1"/>
    <n v="0.55000000000000004"/>
    <n v="3300.0000000000005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100350"/>
    <n v="21345.65"/>
    <n v="18035.650000000001"/>
    <n v="100350"/>
    <n v="21345.65"/>
    <n v="18035.650000000001"/>
    <n v="0.17972745391131043"/>
    <n v="0.21271200797209766"/>
    <x v="1"/>
    <n v="0.55000000000000004"/>
    <n v="55192.500000000007"/>
    <n v="11740.107500000002"/>
    <n v="9919.6075000000019"/>
    <n v="0.17972745391131043"/>
    <n v="0.21271200797209766"/>
  </r>
  <r>
    <s v="EDUCAÇÃO DE QUALIDADE"/>
    <n v="4"/>
    <s v="12 - EDUCAÇÃO"/>
    <s v="122 - ADMINISTRAÇÃO GERAL"/>
    <s v="3024 - SUPORTE ADMINISTRATIVO"/>
    <x v="1"/>
    <x v="0"/>
    <s v="SME"/>
    <x v="1"/>
    <n v="1"/>
    <n v="381162"/>
    <n v="133857.19999999995"/>
    <n v="98675.83"/>
    <n v="381162"/>
    <n v="133857.19999999995"/>
    <n v="98675.83"/>
    <n v="0.25888160414731792"/>
    <n v="0.35118191215283778"/>
    <x v="1"/>
    <n v="0.55000000000000004"/>
    <n v="209639.1"/>
    <n v="73621.459999999977"/>
    <n v="54271.706500000008"/>
    <n v="0.25888160414731798"/>
    <n v="0.35118191215283778"/>
  </r>
  <r>
    <s v="EDUCAÇÃO DE QUALIDADE"/>
    <n v="4"/>
    <s v="12 - EDUCAÇÃO"/>
    <s v="122 - ADMINISTRAÇÃO GERAL"/>
    <s v="3024 - SUPORTE ADMINISTRATIVO"/>
    <x v="1"/>
    <x v="0"/>
    <s v="SME"/>
    <x v="1"/>
    <n v="1"/>
    <n v="144000"/>
    <n v="73992"/>
    <n v="63201.5"/>
    <n v="144000"/>
    <n v="73992"/>
    <n v="63201.5"/>
    <n v="0.43889930555555556"/>
    <n v="0.51383333333333336"/>
    <x v="1"/>
    <n v="0.55000000000000004"/>
    <n v="79200"/>
    <n v="40695.600000000006"/>
    <n v="34760.825000000004"/>
    <n v="0.43889930555555562"/>
    <n v="0.51383333333333336"/>
  </r>
  <r>
    <s v="EDUCAÇÃO DE QUALIDADE"/>
    <n v="4"/>
    <s v="12 - EDUCAÇÃO"/>
    <s v="122 - ADMINISTRAÇÃO GERAL"/>
    <s v="3024 - SUPORTE ADMINISTRATIVO"/>
    <x v="1"/>
    <x v="0"/>
    <s v="SME"/>
    <x v="1"/>
    <n v="1"/>
    <n v="1546952"/>
    <n v="1282258.78"/>
    <n v="1071976.22"/>
    <n v="1546952"/>
    <n v="1282258.78"/>
    <n v="1071976.22"/>
    <n v="0.69296023406026819"/>
    <n v="0.82889370840207066"/>
    <x v="1"/>
    <n v="0.55000000000000004"/>
    <n v="850823.60000000009"/>
    <n v="705242.32900000003"/>
    <n v="589586.92100000009"/>
    <n v="0.69296023406026819"/>
    <n v="0.82889370840207055"/>
  </r>
  <r>
    <s v="EDUCAÇÃO DE QUALIDADE"/>
    <n v="4"/>
    <s v="12 - EDUCAÇÃO"/>
    <s v="122 - ADMINISTRAÇÃO GERAL"/>
    <s v="3024 - SUPORTE ADMINISTRATIVO"/>
    <x v="1"/>
    <x v="0"/>
    <s v="SME"/>
    <x v="1"/>
    <n v="1"/>
    <n v="22000"/>
    <n v="15780"/>
    <n v="0"/>
    <n v="22000"/>
    <n v="15780"/>
    <n v="0"/>
    <n v="0"/>
    <n v="0.71727272727272728"/>
    <x v="1"/>
    <n v="0.55000000000000004"/>
    <n v="12100.000000000002"/>
    <n v="8679"/>
    <n v="0"/>
    <n v="0"/>
    <n v="0.71727272727272717"/>
  </r>
  <r>
    <s v="EDUCAÇÃO DE QUALIDADE"/>
    <n v="4"/>
    <s v="12 - EDUCAÇÃO"/>
    <s v="122 - ADMINISTRAÇÃO GERAL"/>
    <s v="3024 - SUPORTE ADMINISTRATIVO"/>
    <x v="1"/>
    <x v="0"/>
    <s v="SME"/>
    <x v="1"/>
    <n v="1"/>
    <n v="6000"/>
    <n v="0"/>
    <n v="0"/>
    <n v="6000"/>
    <n v="0"/>
    <n v="0"/>
    <n v="0"/>
    <n v="0"/>
    <x v="1"/>
    <n v="0.55000000000000004"/>
    <n v="3300.0000000000005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50000"/>
    <n v="37064.129999999997"/>
    <n v="32004.22"/>
    <n v="50000"/>
    <n v="37064.129999999997"/>
    <n v="32004.22"/>
    <n v="0.6400844"/>
    <n v="0.7412825999999999"/>
    <x v="1"/>
    <n v="0.55000000000000004"/>
    <n v="27500.000000000004"/>
    <n v="20385.271499999999"/>
    <n v="17602.321000000004"/>
    <n v="0.6400844"/>
    <n v="0.7412825999999999"/>
  </r>
  <r>
    <s v="EDUCAÇÃO DE QUALIDADE"/>
    <n v="4"/>
    <s v="12 - EDUCAÇÃO"/>
    <s v="122 - ADMINISTRAÇÃO GERAL"/>
    <s v="3024 - SUPORTE ADMINISTRATIVO"/>
    <x v="1"/>
    <x v="0"/>
    <s v="SME"/>
    <x v="1"/>
    <n v="1"/>
    <n v="375624"/>
    <n v="375624"/>
    <n v="242732.97"/>
    <n v="375624"/>
    <n v="375624"/>
    <n v="242732.97"/>
    <n v="0.64621262219666475"/>
    <n v="1"/>
    <x v="1"/>
    <n v="0.55000000000000004"/>
    <n v="206593.2"/>
    <n v="206593.2"/>
    <n v="133503.13350000003"/>
    <n v="0.64621262219666487"/>
    <n v="1"/>
  </r>
  <r>
    <s v="EDUCAÇÃO DE QUALIDADE"/>
    <n v="4"/>
    <s v="12 - EDUCAÇÃO"/>
    <s v="122 - ADMINISTRAÇÃO GERAL"/>
    <s v="3024 - SUPORTE ADMINISTRATIVO"/>
    <x v="1"/>
    <x v="0"/>
    <s v="SME"/>
    <x v="1"/>
    <n v="1"/>
    <n v="530866"/>
    <n v="519175.27"/>
    <n v="484782.87999999995"/>
    <n v="530866"/>
    <n v="519175.27"/>
    <n v="484782.87999999995"/>
    <n v="0.91319255706713176"/>
    <n v="0.97797800198166773"/>
    <x v="1"/>
    <n v="0.55000000000000004"/>
    <n v="291976.30000000005"/>
    <n v="285546.39850000001"/>
    <n v="266630.58399999997"/>
    <n v="0.91319255706713154"/>
    <n v="0.97797800198166762"/>
  </r>
  <r>
    <s v="EDUCAÇÃO DE QUALIDADE"/>
    <n v="4"/>
    <s v="12 - EDUCAÇÃO"/>
    <s v="122 - ADMINISTRAÇÃO GERAL"/>
    <s v="3024 - SUPORTE ADMINISTRATIVO"/>
    <x v="1"/>
    <x v="0"/>
    <s v="SME"/>
    <x v="1"/>
    <n v="1"/>
    <n v="2835969"/>
    <n v="2591554.9200000004"/>
    <n v="1974577.25"/>
    <n v="2835969"/>
    <n v="2591554.9200000004"/>
    <n v="1974577.25"/>
    <n v="0.69626193022561245"/>
    <n v="0.91381637810568461"/>
    <x v="1"/>
    <n v="0.55000000000000004"/>
    <n v="1559782.9500000002"/>
    <n v="1425355.2060000002"/>
    <n v="1086017.4875"/>
    <n v="0.69626193022561245"/>
    <n v="0.9138163781056845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1220.4000000000001"/>
    <n v="1220.4000000000001"/>
    <n v="0"/>
    <n v="1220.4000000000001"/>
    <n v="1220.4000000000001"/>
    <e v="#DIV/0!"/>
    <e v="#DIV/0!"/>
    <x v="1"/>
    <n v="0.55000000000000004"/>
    <n v="0"/>
    <n v="671.22000000000014"/>
    <n v="671.22000000000014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53650"/>
    <n v="8862.59"/>
    <n v="8862.59"/>
    <n v="53650"/>
    <n v="8862.59"/>
    <n v="8862.59"/>
    <n v="0.16519273066169618"/>
    <n v="0.16519273066169618"/>
    <x v="1"/>
    <n v="0.55000000000000004"/>
    <n v="29507.500000000004"/>
    <n v="4874.4245000000001"/>
    <n v="4874.4245000000001"/>
    <n v="0.16519273066169615"/>
    <n v="0.16519273066169615"/>
  </r>
  <r>
    <s v="EDUCAÇÃO DE QUALIDADE"/>
    <n v="4"/>
    <s v="12 - EDUCAÇÃO"/>
    <s v="122 - ADMINISTRAÇÃO GERAL"/>
    <s v="3024 - SUPORTE ADMINISTRATIVO"/>
    <x v="1"/>
    <x v="0"/>
    <s v="SME"/>
    <x v="1"/>
    <n v="1"/>
    <n v="3000"/>
    <n v="0"/>
    <n v="0"/>
    <n v="3000"/>
    <n v="0"/>
    <n v="0"/>
    <n v="0"/>
    <n v="0"/>
    <x v="1"/>
    <n v="0.55000000000000004"/>
    <n v="1650.0000000000002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78790"/>
    <n v="70739.23"/>
    <n v="66412.83"/>
    <n v="78790"/>
    <n v="70739.23"/>
    <n v="66412.83"/>
    <n v="0.84290937936286336"/>
    <n v="0.89781990100266529"/>
    <x v="1"/>
    <n v="0.55000000000000004"/>
    <n v="43334.5"/>
    <n v="38906.576500000003"/>
    <n v="36527.056500000006"/>
    <n v="0.84290937936286348"/>
    <n v="0.8978199010026654"/>
  </r>
  <r>
    <s v="EDUCAÇÃO DE QUALIDADE"/>
    <n v="4"/>
    <s v="12 - EDUCAÇÃO"/>
    <s v="122 - ADMINISTRAÇÃO GERAL"/>
    <s v="3024 - SUPORTE ADMINISTRATIVO"/>
    <x v="1"/>
    <x v="0"/>
    <s v="SME"/>
    <x v="1"/>
    <n v="1"/>
    <n v="279300"/>
    <n v="278460"/>
    <n v="191100"/>
    <n v="279300"/>
    <n v="278460"/>
    <n v="191100"/>
    <n v="0.68421052631578949"/>
    <n v="0.99699248120300754"/>
    <x v="1"/>
    <n v="0.55000000000000004"/>
    <n v="153615"/>
    <n v="153153"/>
    <n v="105105.00000000001"/>
    <n v="0.6842105263157896"/>
    <n v="0.99699248120300754"/>
  </r>
  <r>
    <s v="EDUCAÇÃO DE QUALIDADE"/>
    <n v="4"/>
    <s v="12 - EDUCAÇÃO"/>
    <s v="122 - ADMINISTRAÇÃO GERAL"/>
    <s v="3024 - SUPORTE ADMINISTRATIVO"/>
    <x v="1"/>
    <x v="0"/>
    <s v="SME"/>
    <x v="1"/>
    <n v="1"/>
    <n v="997803"/>
    <n v="1079522.81"/>
    <n v="993581.74000000011"/>
    <n v="997803"/>
    <n v="1079522.81"/>
    <n v="993581.74000000011"/>
    <n v="0.99576944547170143"/>
    <n v="1.0818997437369902"/>
    <x v="1"/>
    <n v="0.55000000000000004"/>
    <n v="548791.65"/>
    <n v="593737.54550000012"/>
    <n v="546469.95700000005"/>
    <n v="0.99576944547170143"/>
    <n v="1.0818997437369904"/>
  </r>
  <r>
    <s v="EDUCAÇÃO DE QUALIDADE"/>
    <n v="4"/>
    <s v="12 - EDUCAÇÃO"/>
    <s v="122 - ADMINISTRAÇÃO GERAL"/>
    <s v="3024 - SUPORTE ADMINISTRATIVO"/>
    <x v="1"/>
    <x v="0"/>
    <s v="SME"/>
    <x v="1"/>
    <n v="1"/>
    <n v="982874"/>
    <n v="982874"/>
    <n v="721022.27"/>
    <n v="982874"/>
    <n v="982874"/>
    <n v="721022.27"/>
    <n v="0.73358565797854047"/>
    <n v="1"/>
    <x v="1"/>
    <n v="0.55000000000000004"/>
    <n v="540580.70000000007"/>
    <n v="540580.70000000007"/>
    <n v="396562.24850000005"/>
    <n v="0.73358565797854047"/>
    <n v="1"/>
  </r>
  <r>
    <s v="EDUCAÇÃO DE QUALIDADE"/>
    <n v="4"/>
    <s v="12 - EDUCAÇÃO"/>
    <s v="122 - ADMINISTRAÇÃO GERAL"/>
    <s v="3024 - SUPORTE ADMINISTRATIVO"/>
    <x v="1"/>
    <x v="0"/>
    <s v="SME"/>
    <x v="1"/>
    <n v="1"/>
    <n v="24000"/>
    <n v="23783.52"/>
    <n v="23783.52"/>
    <n v="24000"/>
    <n v="23783.52"/>
    <n v="23783.52"/>
    <n v="0.99097999999999997"/>
    <n v="0.99097999999999997"/>
    <x v="1"/>
    <n v="0.55000000000000004"/>
    <n v="13200.000000000002"/>
    <n v="13080.936000000002"/>
    <n v="13080.936000000002"/>
    <n v="0.99097999999999997"/>
    <n v="0.99097999999999997"/>
  </r>
  <r>
    <s v="EDUCAÇÃO DE QUALIDADE"/>
    <n v="4"/>
    <s v="12 - EDUCAÇÃO"/>
    <s v="122 - ADMINISTRAÇÃO GERAL"/>
    <s v="3024 - SUPORTE ADMINISTRATIVO"/>
    <x v="1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36470"/>
    <n v="32978.5"/>
    <n v="19604.5"/>
    <n v="36470"/>
    <n v="32978.5"/>
    <n v="19604.5"/>
    <n v="0.53755141211955026"/>
    <n v="0.90426377844803951"/>
    <x v="1"/>
    <n v="0.55000000000000004"/>
    <n v="20058.5"/>
    <n v="18138.175000000003"/>
    <n v="10782.475"/>
    <n v="0.53755141211955038"/>
    <n v="0.90426377844803962"/>
  </r>
  <r>
    <s v="EDUCAÇÃO DE QUALIDADE"/>
    <n v="4"/>
    <s v="12 - EDUCAÇÃO"/>
    <s v="122 - ADMINISTRAÇÃO GERAL"/>
    <s v="3024 - SUPORTE ADMINISTRATIVO"/>
    <x v="1"/>
    <x v="0"/>
    <s v="SME"/>
    <x v="1"/>
    <n v="1"/>
    <n v="130884"/>
    <n v="160144.5"/>
    <n v="140774.21"/>
    <n v="130884"/>
    <n v="160144.5"/>
    <n v="140774.21"/>
    <n v="1.0755646985116591"/>
    <n v="1.223560557440176"/>
    <x v="1"/>
    <n v="0.55000000000000004"/>
    <n v="71986.200000000012"/>
    <n v="88079.475000000006"/>
    <n v="77425.815499999997"/>
    <n v="1.0755646985116589"/>
    <n v="1.223560557440176"/>
  </r>
  <r>
    <s v="EDUCAÇÃO DE QUALIDADE"/>
    <n v="4"/>
    <s v="12 - EDUCAÇÃO"/>
    <s v="122 - ADMINISTRAÇÃO GERAL"/>
    <s v="3024 - SUPORTE ADMINISTRATIVO"/>
    <x v="1"/>
    <x v="0"/>
    <s v="SME"/>
    <x v="1"/>
    <n v="1"/>
    <n v="82981"/>
    <n v="82981"/>
    <n v="71483.360000000015"/>
    <n v="82981"/>
    <n v="82981"/>
    <n v="71483.360000000015"/>
    <n v="0.86144249888528712"/>
    <n v="1"/>
    <x v="1"/>
    <n v="0.55000000000000004"/>
    <n v="45639.55"/>
    <n v="45639.55"/>
    <n v="39315.848000000013"/>
    <n v="0.86144249888528723"/>
    <n v="1"/>
  </r>
  <r>
    <s v="EDUCAÇÃO DE QUALIDADE"/>
    <n v="4"/>
    <s v="12 - EDUCAÇÃO"/>
    <s v="122 - ADMINISTRAÇÃO GERAL"/>
    <s v="3024 - SUPORTE ADMINISTRATIVO"/>
    <x v="1"/>
    <x v="0"/>
    <s v="SME"/>
    <x v="1"/>
    <n v="1"/>
    <n v="2014275"/>
    <n v="2003691.4500000002"/>
    <n v="1877549.4000000001"/>
    <n v="2014275"/>
    <n v="2003691.4500000002"/>
    <n v="1877549.4000000001"/>
    <n v="0.93212168149830588"/>
    <n v="0.9947457273708904"/>
    <x v="1"/>
    <n v="0.55000000000000004"/>
    <n v="1107851.25"/>
    <n v="1102030.2975000001"/>
    <n v="1032652.1700000002"/>
    <n v="0.93212168149830599"/>
    <n v="0.9947457273708904"/>
  </r>
  <r>
    <s v="EDUCAÇÃO DE QUALIDADE"/>
    <n v="4"/>
    <s v="12 - EDUCAÇÃO"/>
    <s v="122 - ADMINISTRAÇÃO GERAL"/>
    <s v="3024 - SUPORTE ADMINISTRATIVO"/>
    <x v="1"/>
    <x v="0"/>
    <s v="SME"/>
    <x v="1"/>
    <n v="1"/>
    <n v="22500"/>
    <n v="22485"/>
    <n v="22485"/>
    <n v="22500"/>
    <n v="22485"/>
    <n v="22485"/>
    <n v="0.9993333333333333"/>
    <n v="0.9993333333333333"/>
    <x v="1"/>
    <n v="0.55000000000000004"/>
    <n v="12375.000000000002"/>
    <n v="12366.750000000002"/>
    <n v="12366.750000000002"/>
    <n v="0.9993333333333333"/>
    <n v="0.9993333333333333"/>
  </r>
  <r>
    <s v="EDUCAÇÃO DE QUALIDADE"/>
    <n v="4"/>
    <s v="12 - EDUCAÇÃO"/>
    <s v="122 - ADMINISTRAÇÃO GERAL"/>
    <s v="3024 - SUPORTE ADMINISTRATIVO"/>
    <x v="1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122 - ADMINISTRAÇÃO GERAL"/>
    <s v="3024 - SUPORTE ADMINISTRATIVO"/>
    <x v="1"/>
    <x v="0"/>
    <s v="SME"/>
    <x v="1"/>
    <n v="1"/>
    <n v="50000"/>
    <n v="60573.53"/>
    <n v="47955.13"/>
    <n v="50000"/>
    <n v="60573.53"/>
    <n v="47955.13"/>
    <n v="0.95910259999999992"/>
    <n v="1.2114706"/>
    <x v="1"/>
    <n v="0.55000000000000004"/>
    <n v="27500.000000000004"/>
    <n v="33315.441500000001"/>
    <n v="26375.321500000002"/>
    <n v="0.95910259999999992"/>
    <n v="1.2114706"/>
  </r>
  <r>
    <s v="EDUCAÇÃO DE QUALIDADE"/>
    <n v="4"/>
    <s v="12 - EDUCAÇÃO"/>
    <s v="122 - ADMINISTRAÇÃO GERAL"/>
    <s v="3024 - SUPORTE ADMINISTRATIVO"/>
    <x v="1"/>
    <x v="0"/>
    <s v="SME"/>
    <x v="1"/>
    <n v="1"/>
    <n v="316197"/>
    <n v="119749.89"/>
    <n v="92377.659999999989"/>
    <n v="316197"/>
    <n v="119749.89"/>
    <n v="92377.659999999989"/>
    <n v="0.29215223420842068"/>
    <n v="0.37871924781070027"/>
    <x v="1"/>
    <n v="0.55000000000000004"/>
    <n v="173908.35"/>
    <n v="65862.439500000008"/>
    <n v="50807.712999999996"/>
    <n v="0.29215223420842068"/>
    <n v="0.37871924781070032"/>
  </r>
  <r>
    <s v="EDUCAÇÃO DE QUALIDADE"/>
    <n v="4"/>
    <s v="12 - EDUCAÇÃO"/>
    <s v="122 - ADMINISTRAÇÃO GERAL"/>
    <s v="3024 - SUPORTE ADMINISTRATIVO"/>
    <x v="1"/>
    <x v="0"/>
    <s v="SME"/>
    <x v="1"/>
    <n v="1"/>
    <n v="2139780"/>
    <n v="2330771.2799999998"/>
    <n v="1985280.3900000001"/>
    <n v="2139780"/>
    <n v="2330771.2799999998"/>
    <n v="1985280.3900000001"/>
    <n v="0.92779649777079898"/>
    <n v="1.0892574376805091"/>
    <x v="1"/>
    <n v="0.55000000000000004"/>
    <n v="1176879"/>
    <n v="1281924.2039999999"/>
    <n v="1091904.2145000002"/>
    <n v="0.92779649777079909"/>
    <n v="1.0892574376805091"/>
  </r>
  <r>
    <s v="EDUCAÇÃO DE QUALIDADE"/>
    <n v="4"/>
    <s v="12 - EDUCAÇÃO"/>
    <s v="122 - ADMINISTRAÇÃO GERAL"/>
    <s v="3024 - SUPORTE ADMINISTRATIVO"/>
    <x v="1"/>
    <x v="0"/>
    <s v="SME"/>
    <x v="1"/>
    <n v="1"/>
    <n v="8000"/>
    <n v="7028"/>
    <n v="7028"/>
    <n v="8000"/>
    <n v="7028"/>
    <n v="7028"/>
    <n v="0.87849999999999995"/>
    <n v="0.87849999999999995"/>
    <x v="1"/>
    <n v="0.55000000000000004"/>
    <n v="4400"/>
    <n v="3865.4"/>
    <n v="3865.4"/>
    <n v="0.87850000000000006"/>
    <n v="0.87850000000000006"/>
  </r>
  <r>
    <s v="EDUCAÇÃO DE QUALIDADE"/>
    <n v="4"/>
    <s v="12 - EDUCAÇÃO"/>
    <s v="122 - ADMINISTRAÇÃO GERAL"/>
    <s v="3024 - SUPORTE ADMINISTRATIVO"/>
    <x v="1"/>
    <x v="0"/>
    <s v="SME"/>
    <x v="1"/>
    <n v="1"/>
    <n v="10000"/>
    <n v="5710"/>
    <n v="5710"/>
    <n v="10000"/>
    <n v="5710"/>
    <n v="5710"/>
    <n v="0.57099999999999995"/>
    <n v="0.57099999999999995"/>
    <x v="1"/>
    <n v="0.55000000000000004"/>
    <n v="5500"/>
    <n v="3140.5000000000005"/>
    <n v="3140.5000000000005"/>
    <n v="0.57100000000000006"/>
    <n v="0.57100000000000006"/>
  </r>
  <r>
    <s v="EDUCAÇÃO DE QUALIDADE"/>
    <n v="4"/>
    <s v="12 - EDUCAÇÃO"/>
    <s v="122 - ADMINISTRAÇÃO GERAL"/>
    <s v="3024 - SUPORTE ADMINISTRATIVO"/>
    <x v="1"/>
    <x v="0"/>
    <s v="SME"/>
    <x v="1"/>
    <n v="1"/>
    <n v="12904"/>
    <n v="15054.509999999998"/>
    <n v="13079.849999999999"/>
    <n v="12904"/>
    <n v="15054.509999999998"/>
    <n v="13079.849999999999"/>
    <n v="1.0136275573465592"/>
    <n v="1.1666545257284562"/>
    <x v="1"/>
    <n v="0.55000000000000004"/>
    <n v="7097.2000000000007"/>
    <n v="8279.9804999999997"/>
    <n v="7193.9174999999996"/>
    <n v="1.013627557346559"/>
    <n v="1.1666545257284562"/>
  </r>
  <r>
    <s v="EDUCAÇÃO DE QUALIDADE"/>
    <n v="4"/>
    <s v="12 - EDUCAÇÃO"/>
    <s v="122 - ADMINISTRAÇÃO GERAL"/>
    <s v="3024 - SUPORTE ADMINISTRATIVO"/>
    <x v="1"/>
    <x v="0"/>
    <s v="SME"/>
    <x v="1"/>
    <n v="1"/>
    <n v="903000"/>
    <n v="721355.46"/>
    <n v="387671.14"/>
    <n v="903000"/>
    <n v="721355.46"/>
    <n v="387671.14"/>
    <n v="0.42931466223698783"/>
    <n v="0.79884325581395343"/>
    <x v="1"/>
    <n v="0.55000000000000004"/>
    <n v="496650.00000000006"/>
    <n v="396745.50300000003"/>
    <n v="213219.12700000004"/>
    <n v="0.42931466223698783"/>
    <n v="0.79884325581395343"/>
  </r>
  <r>
    <s v="EDUCAÇÃO DE QUALIDADE"/>
    <n v="4"/>
    <s v="12 - EDUCAÇÃO"/>
    <s v="122 - ADMINISTRAÇÃO GERAL"/>
    <s v="3024 - SUPORTE ADMINISTRATIVO"/>
    <x v="1"/>
    <x v="0"/>
    <s v="SME"/>
    <x v="1"/>
    <n v="1"/>
    <n v="127263"/>
    <n v="112136.46"/>
    <n v="103223.42000000001"/>
    <n v="127263"/>
    <n v="112136.46"/>
    <n v="103223.42000000001"/>
    <n v="0.81110314859778576"/>
    <n v="0.88113952994978906"/>
    <x v="1"/>
    <n v="0.55000000000000004"/>
    <n v="69994.650000000009"/>
    <n v="61675.053000000007"/>
    <n v="56772.881000000008"/>
    <n v="0.81110314859778576"/>
    <n v="0.88113952994978906"/>
  </r>
  <r>
    <s v="EDUCAÇÃO DE QUALIDADE"/>
    <n v="4"/>
    <s v="12 - EDUCAÇÃO"/>
    <s v="122 - ADMINISTRAÇÃO GERAL"/>
    <s v="3024 - SUPORTE ADMINISTRATIVO"/>
    <x v="1"/>
    <x v="0"/>
    <s v="SME"/>
    <x v="1"/>
    <n v="1"/>
    <n v="1358478"/>
    <n v="1174050.6799999997"/>
    <n v="1008572.7000000002"/>
    <n v="1358478"/>
    <n v="1174050.6799999997"/>
    <n v="1008572.7000000002"/>
    <n v="0.74242843829638772"/>
    <n v="0.86423974477319454"/>
    <x v="1"/>
    <n v="0.55000000000000004"/>
    <n v="747162.9"/>
    <n v="645727.87399999984"/>
    <n v="554714.9850000001"/>
    <n v="0.74242843829638772"/>
    <n v="0.86423974477319443"/>
  </r>
  <r>
    <s v="EDUCAÇÃO DE QUALIDADE"/>
    <n v="4"/>
    <s v="12 - EDUCAÇÃO"/>
    <s v="122 - ADMINISTRAÇÃO GERAL"/>
    <s v="3024 - SUPORTE ADMINISTRATIVO"/>
    <x v="1"/>
    <x v="0"/>
    <s v="SME"/>
    <x v="1"/>
    <n v="1"/>
    <n v="0"/>
    <n v="800"/>
    <n v="800"/>
    <n v="0"/>
    <n v="800"/>
    <n v="800"/>
    <e v="#DIV/0!"/>
    <e v="#DIV/0!"/>
    <x v="1"/>
    <n v="0.55000000000000004"/>
    <n v="0"/>
    <n v="440.00000000000006"/>
    <n v="440.00000000000006"/>
    <e v="#DIV/0!"/>
    <e v="#DIV/0!"/>
  </r>
  <r>
    <s v="EDUCAÇÃO DE QUALIDADE"/>
    <n v="4"/>
    <s v="12 - EDUCAÇÃO"/>
    <s v="122 - ADMINISTRAÇÃO GERAL"/>
    <s v="3024 - SUPORTE ADMINISTRATIVO"/>
    <x v="1"/>
    <x v="0"/>
    <s v="SME"/>
    <x v="1"/>
    <n v="1"/>
    <n v="68500"/>
    <n v="91470.200000000012"/>
    <n v="5916.73"/>
    <n v="68500"/>
    <n v="91470.200000000012"/>
    <n v="5916.73"/>
    <n v="8.6375620437956199E-2"/>
    <n v="1.3353313868613141"/>
    <x v="1"/>
    <n v="0.55000000000000004"/>
    <n v="37675"/>
    <n v="50308.610000000008"/>
    <n v="3254.2015000000001"/>
    <n v="8.6375620437956213E-2"/>
    <n v="1.3353313868613141"/>
  </r>
  <r>
    <s v="EDUCAÇÃO DE QUALIDADE"/>
    <n v="4"/>
    <s v="12 - EDUCAÇÃO"/>
    <s v="122 - ADMINISTRAÇÃO GERAL"/>
    <s v="3012 - PARTICIPAÇÃO, TRANSPARÊNCIA E CONTROLE SOCIAL DA ADMINISTRAÇÃO PÚBLICA"/>
    <x v="2"/>
    <x v="0"/>
    <s v="SME"/>
    <x v="1"/>
    <n v="1"/>
    <n v="18000"/>
    <n v="0"/>
    <n v="0"/>
    <n v="18000"/>
    <n v="0"/>
    <n v="0"/>
    <n v="0"/>
    <n v="0"/>
    <x v="1"/>
    <n v="0.55000000000000004"/>
    <n v="9900"/>
    <n v="0"/>
    <n v="0"/>
    <n v="0"/>
    <n v="0"/>
  </r>
  <r>
    <s v="EDUCAÇÃO DE QUALIDADE"/>
    <n v="4"/>
    <s v="12 - EDUCAÇÃO"/>
    <s v="122 - ADMINISTRAÇÃO GERAL"/>
    <s v="3012 - PARTICIPAÇÃO, TRANSPARÊNCIA E CONTROLE SOCIAL DA ADMINISTRAÇÃO PÚBLICA"/>
    <x v="2"/>
    <x v="0"/>
    <s v="SME"/>
    <x v="1"/>
    <n v="1"/>
    <n v="7290"/>
    <n v="2978.5200000000004"/>
    <n v="2978.5200000000004"/>
    <n v="7290"/>
    <n v="2978.5200000000004"/>
    <n v="2978.5200000000004"/>
    <n v="0.40857613168724288"/>
    <n v="0.40857613168724288"/>
    <x v="1"/>
    <n v="0.55000000000000004"/>
    <n v="4009.5000000000005"/>
    <n v="1638.1860000000004"/>
    <n v="1638.1860000000004"/>
    <n v="0.40857613168724283"/>
    <n v="0.40857613168724283"/>
  </r>
  <r>
    <s v="EDUCAÇÃO DE QUALIDADE"/>
    <n v="4"/>
    <s v="12 - EDUCAÇÃO"/>
    <s v="122 - ADMINISTRAÇÃO GERAL"/>
    <s v="3012 - PARTICIPAÇÃO, TRANSPARÊNCIA E CONTROLE SOCIAL DA ADMINISTRAÇÃO PÚBLICA"/>
    <x v="2"/>
    <x v="0"/>
    <s v="SME"/>
    <x v="1"/>
    <n v="1"/>
    <n v="13500"/>
    <n v="0"/>
    <n v="0"/>
    <n v="13500"/>
    <n v="0"/>
    <n v="0"/>
    <n v="0"/>
    <n v="0"/>
    <x v="1"/>
    <n v="0.55000000000000004"/>
    <n v="7425.0000000000009"/>
    <n v="0"/>
    <n v="0"/>
    <n v="0"/>
    <n v="0"/>
  </r>
  <r>
    <s v="EDUCAÇÃO DE QUALIDADE"/>
    <n v="4"/>
    <s v="12 - EDUCAÇÃO"/>
    <s v="122 - ADMINISTRAÇÃO GERAL"/>
    <s v="3012 - PARTICIPAÇÃO, TRANSPARÊNCIA E CONTROLE SOCIAL DA ADMINISTRAÇÃO PÚBLICA"/>
    <x v="2"/>
    <x v="0"/>
    <s v="SME"/>
    <x v="1"/>
    <n v="1"/>
    <n v="546402"/>
    <n v="442491.13999999996"/>
    <n v="419163.84"/>
    <n v="546402"/>
    <n v="442491.13999999996"/>
    <n v="419163.84"/>
    <n v="0.76713452732603471"/>
    <n v="0.80982708701651884"/>
    <x v="1"/>
    <n v="0.55000000000000004"/>
    <n v="300521.10000000003"/>
    <n v="243370.12700000001"/>
    <n v="230540.11200000002"/>
    <n v="0.76713452732603471"/>
    <n v="0.80982708701651895"/>
  </r>
  <r>
    <s v="EDUCAÇÃO DE QUALIDADE"/>
    <n v="4"/>
    <s v="12 - EDUCAÇÃO"/>
    <s v="122 - ADMINISTRAÇÃO GERAL"/>
    <s v="3012 - PARTICIPAÇÃO, TRANSPARÊNCIA E CONTROLE SOCIAL DA ADMINISTRAÇÃO PÚBLICA"/>
    <x v="2"/>
    <x v="0"/>
    <s v="SME"/>
    <x v="1"/>
    <n v="1"/>
    <n v="388080"/>
    <n v="378927.87"/>
    <n v="286793.81"/>
    <n v="388080"/>
    <n v="378927.87"/>
    <n v="286793.81"/>
    <n v="0.73900693156050301"/>
    <n v="0.97641689857761282"/>
    <x v="1"/>
    <n v="0.55000000000000004"/>
    <n v="213444.00000000003"/>
    <n v="208410.3285"/>
    <n v="157736.59550000002"/>
    <n v="0.73900693156050301"/>
    <n v="0.97641689857761271"/>
  </r>
  <r>
    <s v="EDUCAÇÃO DE QUALIDADE"/>
    <n v="4"/>
    <s v="12 - EDUCAÇÃO"/>
    <s v="122 - ADMINISTRAÇÃO GERAL"/>
    <s v="3012 - PARTICIPAÇÃO, TRANSPARÊNCIA E CONTROLE SOCIAL DA ADMINISTRAÇÃO PÚBLICA"/>
    <x v="2"/>
    <x v="0"/>
    <s v="SME"/>
    <x v="1"/>
    <n v="1"/>
    <n v="107281"/>
    <n v="107281"/>
    <n v="85872.06"/>
    <n v="107281"/>
    <n v="107281"/>
    <n v="85872.06"/>
    <n v="0.80044052534931631"/>
    <n v="1"/>
    <x v="1"/>
    <n v="0.55000000000000004"/>
    <n v="59004.55"/>
    <n v="59004.55"/>
    <n v="47229.633000000002"/>
    <n v="0.80044052534931631"/>
    <n v="1"/>
  </r>
  <r>
    <s v="EDUCAÇÃO DE QUALIDADE"/>
    <n v="4"/>
    <s v="12 - EDUCAÇÃO"/>
    <s v="122 - ADMINISTRAÇÃO GERAL"/>
    <s v="3012 - PARTICIPAÇÃO, TRANSPARÊNCIA E CONTROLE SOCIAL DA ADMINISTRAÇÃO PÚBLICA"/>
    <x v="2"/>
    <x v="0"/>
    <s v="SME"/>
    <x v="1"/>
    <n v="1"/>
    <n v="143660"/>
    <n v="45277"/>
    <n v="0"/>
    <n v="143660"/>
    <n v="45277"/>
    <n v="0"/>
    <n v="0"/>
    <n v="0.31516775720451062"/>
    <x v="1"/>
    <n v="0.55000000000000004"/>
    <n v="79013"/>
    <n v="24902.350000000002"/>
    <n v="0"/>
    <n v="0"/>
    <n v="0.31516775720451068"/>
  </r>
  <r>
    <s v="EDUCAÇÃO DE QUALIDADE"/>
    <n v="4"/>
    <s v="12 - EDUCAÇÃO"/>
    <s v="122 - ADMINISTRAÇÃO GERAL"/>
    <s v="3011 - MODERNIZAÇÃO, DESBUROCRATIZAÇÃO E INOVAÇÃO TECNOLÓGICA DO SERVIÇO PÚBLICO"/>
    <x v="3"/>
    <x v="0"/>
    <s v="SME"/>
    <x v="1"/>
    <n v="1"/>
    <n v="9000"/>
    <n v="0"/>
    <n v="0"/>
    <n v="9000"/>
    <n v="0"/>
    <n v="0"/>
    <n v="0"/>
    <n v="0"/>
    <x v="1"/>
    <n v="0.55000000000000004"/>
    <n v="4950"/>
    <n v="0"/>
    <n v="0"/>
    <n v="0"/>
    <n v="0"/>
  </r>
  <r>
    <s v="EDUCAÇÃO DE QUALIDADE"/>
    <n v="4"/>
    <s v="12 - EDUCAÇÃO"/>
    <s v="122 - ADMINISTRAÇÃO GERAL"/>
    <s v="3011 - MODERNIZAÇÃO, DESBUROCRATIZAÇÃO E INOVAÇÃO TECNOLÓGICA DO SERVIÇO PÚBLICO"/>
    <x v="3"/>
    <x v="0"/>
    <s v="SME"/>
    <x v="1"/>
    <n v="1"/>
    <n v="0"/>
    <n v="16249312"/>
    <n v="0"/>
    <n v="0"/>
    <n v="16249312"/>
    <n v="0"/>
    <e v="#DIV/0!"/>
    <e v="#DIV/0!"/>
    <x v="1"/>
    <n v="0.55000000000000004"/>
    <n v="0"/>
    <n v="8937121.6000000015"/>
    <n v="0"/>
    <e v="#DIV/0!"/>
    <e v="#DIV/0!"/>
  </r>
  <r>
    <s v="EDUCAÇÃO DE QUALIDADE"/>
    <n v="4"/>
    <s v="12 - EDUCAÇÃO"/>
    <s v="126 - TECNOLOGIA DA INFORMAÇÃO"/>
    <s v="3024 - SUPORTE ADMINISTRATIVO"/>
    <x v="4"/>
    <x v="0"/>
    <s v="SME"/>
    <x v="1"/>
    <n v="1"/>
    <n v="13525460"/>
    <n v="12004293.859999999"/>
    <n v="10434477.140000001"/>
    <n v="13525460"/>
    <n v="12004293.859999999"/>
    <n v="10434477.140000001"/>
    <n v="0.77146929864122926"/>
    <n v="0.88753313085100238"/>
    <x v="1"/>
    <n v="0.55000000000000004"/>
    <n v="7439003.0000000009"/>
    <n v="6602361.6230000006"/>
    <n v="5738962.4270000011"/>
    <n v="0.77146929864122926"/>
    <n v="0.88753313085100249"/>
  </r>
  <r>
    <s v="EDUCAÇÃO DE QUALIDADE"/>
    <n v="4"/>
    <s v="12 - EDUCAÇÃO"/>
    <s v="126 - TECNOLOGIA DA INFORMAÇÃO"/>
    <s v="3024 - SUPORTE ADMINISTRATIVO"/>
    <x v="4"/>
    <x v="0"/>
    <s v="SME"/>
    <x v="1"/>
    <n v="1"/>
    <n v="0"/>
    <n v="446280.08"/>
    <n v="446280.08"/>
    <n v="0"/>
    <n v="446280.08"/>
    <n v="446280.08"/>
    <e v="#DIV/0!"/>
    <e v="#DIV/0!"/>
    <x v="1"/>
    <n v="0.55000000000000004"/>
    <n v="0"/>
    <n v="245454.04400000002"/>
    <n v="245454.04400000002"/>
    <e v="#DIV/0!"/>
    <e v="#DIV/0!"/>
  </r>
  <r>
    <s v="EDUCAÇÃO DE QUALIDADE"/>
    <n v="4"/>
    <s v="12 - EDUCAÇÃO"/>
    <s v="126 - TECNOLOGIA DA INFORMAÇÃO"/>
    <s v="3011 - MODERNIZAÇÃO, DESBUROCRATIZAÇÃO E INOVAÇÃO TECNOLÓGICA DO SERVIÇO PÚBLICO"/>
    <x v="5"/>
    <x v="0"/>
    <s v="SME"/>
    <x v="1"/>
    <n v="1"/>
    <n v="600000"/>
    <n v="397.98"/>
    <n v="397.98"/>
    <n v="600000"/>
    <n v="397.98"/>
    <n v="397.98"/>
    <n v="6.6330000000000002E-4"/>
    <n v="6.6330000000000002E-4"/>
    <x v="1"/>
    <n v="0.55000000000000004"/>
    <n v="330000"/>
    <n v="218.88900000000004"/>
    <n v="218.88900000000004"/>
    <n v="6.6330000000000013E-4"/>
    <n v="6.6330000000000013E-4"/>
  </r>
  <r>
    <s v="EDUCAÇÃO DE QUALIDADE"/>
    <n v="4"/>
    <s v="12 - EDUCAÇÃO"/>
    <s v="126 - TECNOLOGIA DA INFORMAÇÃO"/>
    <s v="3011 - MODERNIZAÇÃO, DESBUROCRATIZAÇÃO E INOVAÇÃO TECNOLÓGICA DO SERVIÇO PÚBLICO"/>
    <x v="5"/>
    <x v="0"/>
    <s v="SME"/>
    <x v="1"/>
    <n v="1"/>
    <n v="40000"/>
    <n v="0"/>
    <n v="0"/>
    <n v="40000"/>
    <n v="0"/>
    <n v="0"/>
    <n v="0"/>
    <n v="0"/>
    <x v="1"/>
    <n v="0.55000000000000004"/>
    <n v="22000"/>
    <n v="0"/>
    <n v="0"/>
    <n v="0"/>
    <n v="0"/>
  </r>
  <r>
    <s v="EDUCAÇÃO DE QUALIDADE"/>
    <n v="4"/>
    <s v="12 - EDUCAÇÃO"/>
    <s v="126 - TECNOLOGIA DA INFORMAÇÃO"/>
    <s v="3011 - MODERNIZAÇÃO, DESBUROCRATIZAÇÃO E INOVAÇÃO TECNOLÓGICA DO SERVIÇO PÚBLICO"/>
    <x v="5"/>
    <x v="0"/>
    <s v="SME"/>
    <x v="1"/>
    <n v="1"/>
    <n v="58470616"/>
    <n v="44028237.75"/>
    <n v="34253675.289999999"/>
    <n v="58470616"/>
    <n v="44028237.75"/>
    <n v="34253675.289999999"/>
    <n v="0.58582716641808597"/>
    <n v="0.75299767236931447"/>
    <x v="1"/>
    <n v="0.55000000000000004"/>
    <n v="32158838.800000001"/>
    <n v="24215530.762500003"/>
    <n v="18839521.409500003"/>
    <n v="0.58582716641808608"/>
    <n v="0.75299767236931459"/>
  </r>
  <r>
    <s v="EDUCAÇÃO DE QUALIDADE"/>
    <n v="4"/>
    <s v="12 - EDUCAÇÃO"/>
    <s v="126 - TECNOLOGIA DA INFORMAÇÃO"/>
    <s v="3011 - MODERNIZAÇÃO, DESBUROCRATIZAÇÃO E INOVAÇÃO TECNOLÓGICA DO SERVIÇO PÚBLICO"/>
    <x v="5"/>
    <x v="0"/>
    <s v="SME"/>
    <x v="1"/>
    <n v="1"/>
    <n v="10000"/>
    <n v="10000"/>
    <n v="0"/>
    <n v="10000"/>
    <n v="10000"/>
    <n v="0"/>
    <n v="0"/>
    <n v="1"/>
    <x v="1"/>
    <n v="0.55000000000000004"/>
    <n v="5500"/>
    <n v="5500"/>
    <n v="0"/>
    <n v="0"/>
    <n v="1"/>
  </r>
  <r>
    <s v="EDUCAÇÃO DE QUALIDADE"/>
    <n v="4"/>
    <s v="12 - EDUCAÇÃO"/>
    <s v="126 - TECNOLOGIA DA INFORMAÇÃO"/>
    <s v="3011 - MODERNIZAÇÃO, DESBUROCRATIZAÇÃO E INOVAÇÃO TECNOLÓGICA DO SERVIÇO PÚBLICO"/>
    <x v="5"/>
    <x v="0"/>
    <s v="SME"/>
    <x v="1"/>
    <n v="1"/>
    <n v="0"/>
    <n v="12780.22"/>
    <n v="12780.22"/>
    <n v="0"/>
    <n v="12780.22"/>
    <n v="12780.22"/>
    <e v="#DIV/0!"/>
    <e v="#DIV/0!"/>
    <x v="1"/>
    <n v="0.55000000000000004"/>
    <n v="0"/>
    <n v="7029.1210000000001"/>
    <n v="7029.1210000000001"/>
    <e v="#DIV/0!"/>
    <e v="#DIV/0!"/>
  </r>
  <r>
    <s v="EDUCAÇÃO DE QUALIDADE"/>
    <n v="4"/>
    <s v="12 - EDUCAÇÃO"/>
    <s v="126 - TECNOLOGIA DA INFORMAÇÃO"/>
    <s v="3011 - MODERNIZAÇÃO, DESBUROCRATIZAÇÃO E INOVAÇÃO TECNOLÓGICA DO SERVIÇO PÚBLICO"/>
    <x v="5"/>
    <x v="0"/>
    <s v="SME"/>
    <x v="1"/>
    <n v="1"/>
    <n v="2204000"/>
    <n v="93075"/>
    <n v="93075"/>
    <n v="2204000"/>
    <n v="93075"/>
    <n v="93075"/>
    <n v="4.2230036297640654E-2"/>
    <n v="4.2230036297640654E-2"/>
    <x v="1"/>
    <n v="0.55000000000000004"/>
    <n v="1212200"/>
    <n v="51191.250000000007"/>
    <n v="51191.250000000007"/>
    <n v="4.2230036297640661E-2"/>
    <n v="4.2230036297640661E-2"/>
  </r>
  <r>
    <s v="EDUCAÇÃO DE QUALIDADE"/>
    <n v="4"/>
    <s v="12 - EDUCAÇÃO"/>
    <s v="126 - TECNOLOGIA DA INFORMAÇÃO"/>
    <s v="3011 - MODERNIZAÇÃO, DESBUROCRATIZAÇÃO E INOVAÇÃO TECNOLÓGICA DO SERVIÇO PÚBLICO"/>
    <x v="5"/>
    <x v="0"/>
    <s v="SME"/>
    <x v="1"/>
    <n v="1"/>
    <n v="0"/>
    <n v="957346.33"/>
    <n v="66450"/>
    <n v="0"/>
    <n v="957346.33"/>
    <n v="66450"/>
    <e v="#DIV/0!"/>
    <e v="#DIV/0!"/>
    <x v="1"/>
    <n v="0.55000000000000004"/>
    <n v="0"/>
    <n v="526540.48149999999"/>
    <n v="36547.5"/>
    <e v="#DIV/0!"/>
    <e v="#DIV/0!"/>
  </r>
  <r>
    <s v="EDUCAÇÃO DE QUALIDADE"/>
    <n v="4"/>
    <s v="12 - EDUCAÇÃO"/>
    <s v="126 - TECNOLOGIA DA INFORMAÇÃO"/>
    <s v="3011 - MODERNIZAÇÃO, DESBUROCRATIZAÇÃO E INOVAÇÃO TECNOLÓGICA DO SERVIÇO PÚBLICO"/>
    <x v="5"/>
    <x v="0"/>
    <s v="SME"/>
    <x v="1"/>
    <n v="1"/>
    <n v="2670000"/>
    <n v="45223993.950000003"/>
    <n v="21560.67"/>
    <n v="2670000"/>
    <n v="45223993.950000003"/>
    <n v="21560.67"/>
    <n v="8.0751573033707863E-3"/>
    <n v="16.937825449438204"/>
    <x v="1"/>
    <n v="0.55000000000000004"/>
    <n v="1468500.0000000002"/>
    <n v="24873196.672500003"/>
    <n v="11858.3685"/>
    <n v="8.0751573033707863E-3"/>
    <n v="16.937825449438201"/>
  </r>
  <r>
    <s v="EDUCAÇÃO DE QUALIDADE"/>
    <n v="4"/>
    <s v="12 - EDUCAÇÃO"/>
    <s v="126 - TECNOLOGIA DA INFORMAÇÃO"/>
    <s v="3022 - REQUALIFICAÇÃO E PROMOÇÃO DA OCUPAÇÃO DOS ESPAÇOS PÚBLICOS"/>
    <x v="6"/>
    <x v="0"/>
    <s v="SMIT"/>
    <x v="2"/>
    <n v="0.23"/>
    <n v="3837823"/>
    <n v="3884828.8899999997"/>
    <n v="3873048.8499999996"/>
    <n v="882699.29"/>
    <n v="893510.64469999995"/>
    <n v="890801.23549999995"/>
    <n v="1.0091786020355811"/>
    <n v="1.012248060944968"/>
    <x v="0"/>
    <n v="0"/>
    <n v="0"/>
    <n v="0"/>
    <n v="0"/>
    <e v="#DIV/0!"/>
    <e v="#DIV/0!"/>
  </r>
  <r>
    <s v="EDUCAÇÃO DE QUALIDADE"/>
    <n v="4"/>
    <s v="12 - EDUCAÇÃO"/>
    <s v="126 - TECNOLOGIA DA INFORMAÇÃO"/>
    <s v="3022 - REQUALIFICAÇÃO E PROMOÇÃO DA OCUPAÇÃO DOS ESPAÇOS PÚBLICOS"/>
    <x v="6"/>
    <x v="0"/>
    <s v="SMIT"/>
    <x v="2"/>
    <n v="0.23"/>
    <n v="0"/>
    <n v="49029.919999999998"/>
    <n v="0"/>
    <n v="0"/>
    <n v="11276.881600000001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126 - TECNOLOGIA DA INFORMAÇÃO"/>
    <s v="3022 - REQUALIFICAÇÃO E PROMOÇÃO DA OCUPAÇÃO DOS ESPAÇOS PÚBLICOS"/>
    <x v="6"/>
    <x v="0"/>
    <s v="SMIT"/>
    <x v="2"/>
    <n v="0.23"/>
    <n v="1000"/>
    <n v="59373.39"/>
    <n v="0"/>
    <n v="230"/>
    <n v="13655.879700000001"/>
    <n v="0"/>
    <n v="0"/>
    <n v="59.373390000000008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0"/>
    <n v="3725496.8200000003"/>
    <n v="3665067.5700000003"/>
    <n v="0"/>
    <n v="856864.26860000007"/>
    <n v="842965.54110000015"/>
    <e v="#DIV/0!"/>
    <e v="#DIV/0!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50000"/>
    <n v="19950.300000000003"/>
    <n v="6837.2999999999993"/>
    <n v="11500"/>
    <n v="4588.5690000000004"/>
    <n v="1572.579"/>
    <n v="0.13674600000000001"/>
    <n v="0.39900600000000003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50000"/>
    <n v="0"/>
    <n v="0"/>
    <n v="115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7404605"/>
    <n v="691145.54999999993"/>
    <n v="582904.58000000007"/>
    <n v="1703059.1500000001"/>
    <n v="158963.47649999999"/>
    <n v="134068.05340000003"/>
    <n v="7.8721900763106215E-2"/>
    <n v="9.3339962091158121E-2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275121"/>
    <n v="253345.38"/>
    <n v="151984.56"/>
    <n v="63277.83"/>
    <n v="58269.437400000003"/>
    <n v="34956.448799999998"/>
    <n v="0.55242805892679947"/>
    <n v="0.92085075294143304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10000"/>
    <n v="0"/>
    <n v="0"/>
    <n v="23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0"/>
    <n v="88199.360000000001"/>
    <n v="88199.360000000001"/>
    <n v="0"/>
    <n v="20285.852800000001"/>
    <n v="20285.852800000001"/>
    <e v="#DIV/0!"/>
    <e v="#DIV/0!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1000"/>
    <n v="0"/>
    <n v="0"/>
    <n v="23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0"/>
    <n v="157358"/>
    <n v="39358"/>
    <n v="0"/>
    <n v="36192.340000000004"/>
    <n v="9052.34"/>
    <e v="#DIV/0!"/>
    <e v="#DIV/0!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37998"/>
    <n v="83002"/>
    <n v="28117"/>
    <n v="8739.5400000000009"/>
    <n v="19090.46"/>
    <n v="6466.91"/>
    <n v="0.73995999789462596"/>
    <n v="2.184378125164482"/>
    <x v="0"/>
    <n v="0"/>
    <n v="0"/>
    <n v="0"/>
    <n v="0"/>
    <e v="#DIV/0!"/>
    <e v="#DIV/0!"/>
  </r>
  <r>
    <s v="EDUCAÇÃO DE QUALIDADE"/>
    <n v="4"/>
    <s v="12 - EDUCAÇÃO"/>
    <s v="126 - TECNOLOGIA DA INFORMAÇÃO"/>
    <s v="3001 - ACESSO À CULTURA"/>
    <x v="7"/>
    <x v="0"/>
    <s v="SMIT"/>
    <x v="2"/>
    <n v="0.23"/>
    <n v="0"/>
    <n v="31019.98"/>
    <n v="31019.98"/>
    <n v="0"/>
    <n v="7134.5954000000002"/>
    <n v="7134.5954000000002"/>
    <e v="#DIV/0!"/>
    <e v="#DIV/0!"/>
    <x v="0"/>
    <n v="0"/>
    <n v="0"/>
    <n v="0"/>
    <n v="0"/>
    <e v="#DIV/0!"/>
    <e v="#DIV/0!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324263"/>
    <n v="1147441.83"/>
    <n v="81511.600000000006"/>
    <n v="1324263"/>
    <n v="1147441.83"/>
    <n v="81511.600000000006"/>
    <n v="6.1552425764368562E-2"/>
    <n v="0.86647579068508296"/>
    <x v="1"/>
    <n v="0.55000000000000004"/>
    <n v="728344.65"/>
    <n v="631093.00650000013"/>
    <n v="44831.380000000005"/>
    <n v="6.1552425764368562E-2"/>
    <n v="0.86647579068508307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2313800"/>
    <n v="1677272"/>
    <n v="1550944"/>
    <n v="2313800"/>
    <n v="1677272"/>
    <n v="1550944"/>
    <n v="0.67030166825136139"/>
    <n v="0.72489929985305557"/>
    <x v="1"/>
    <n v="0.55000000000000004"/>
    <n v="1272590"/>
    <n v="922499.60000000009"/>
    <n v="853019.20000000007"/>
    <n v="0.6703016682513615"/>
    <n v="0.72489929985305568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8924913"/>
    <n v="8645513.9700000007"/>
    <n v="6340114.4799999986"/>
    <n v="8924913"/>
    <n v="8645513.9700000007"/>
    <n v="6340114.4799999986"/>
    <n v="0.71038389729961493"/>
    <n v="0.96869448139158343"/>
    <x v="1"/>
    <n v="0.55000000000000004"/>
    <n v="4908702.1500000004"/>
    <n v="4755032.6835000012"/>
    <n v="3487062.9639999997"/>
    <n v="0.71038389729961504"/>
    <n v="0.96869448139158354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462760"/>
    <n v="462760"/>
    <n v="312946.15000000002"/>
    <n v="462760"/>
    <n v="462760"/>
    <n v="312946.15000000002"/>
    <n v="0.67626015645258886"/>
    <n v="1"/>
    <x v="1"/>
    <n v="0.55000000000000004"/>
    <n v="254518.00000000003"/>
    <n v="254518.00000000003"/>
    <n v="172120.38250000004"/>
    <n v="0.67626015645258886"/>
    <n v="1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53100"/>
    <n v="21106.600000000002"/>
    <n v="18631.600000000002"/>
    <n v="53100"/>
    <n v="21106.600000000002"/>
    <n v="18631.600000000002"/>
    <n v="0.35087758945386066"/>
    <n v="0.39748775894538613"/>
    <x v="1"/>
    <n v="0.55000000000000004"/>
    <n v="29205.000000000004"/>
    <n v="11608.630000000003"/>
    <n v="10247.380000000003"/>
    <n v="0.35087758945386072"/>
    <n v="0.39748775894538613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21800"/>
    <n v="11192"/>
    <n v="7804"/>
    <n v="21800"/>
    <n v="11192"/>
    <n v="7804"/>
    <n v="0.35798165137614679"/>
    <n v="0.51339449541284399"/>
    <x v="1"/>
    <n v="0.55000000000000004"/>
    <n v="11990.000000000002"/>
    <n v="6155.6"/>
    <n v="4292.2000000000007"/>
    <n v="0.35798165137614679"/>
    <n v="0.51339449541284399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20000"/>
    <n v="18880"/>
    <n v="12060"/>
    <n v="20000"/>
    <n v="18880"/>
    <n v="12060"/>
    <n v="0.60299999999999998"/>
    <n v="0.94399999999999995"/>
    <x v="1"/>
    <n v="0.55000000000000004"/>
    <n v="11000"/>
    <n v="10384"/>
    <n v="6633.0000000000009"/>
    <n v="0.60300000000000009"/>
    <n v="0.94399999999999995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3400"/>
    <n v="2238.3999999999996"/>
    <n v="1560.8000000000002"/>
    <n v="3400"/>
    <n v="2238.3999999999996"/>
    <n v="1560.8000000000002"/>
    <n v="0.4590588235294118"/>
    <n v="0.65835294117647047"/>
    <x v="1"/>
    <n v="0.55000000000000004"/>
    <n v="1870.0000000000002"/>
    <n v="1231.1199999999999"/>
    <n v="858.44000000000017"/>
    <n v="0.4590588235294118"/>
    <n v="0.65835294117647047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8000"/>
    <n v="6326"/>
    <n v="6326"/>
    <n v="18000"/>
    <n v="6326"/>
    <n v="6326"/>
    <n v="0.35144444444444445"/>
    <n v="0.35144444444444445"/>
    <x v="1"/>
    <n v="0.55000000000000004"/>
    <n v="9900"/>
    <n v="3479.3"/>
    <n v="3479.3"/>
    <n v="0.35144444444444445"/>
    <n v="0.35144444444444445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8000"/>
    <n v="4023"/>
    <n v="3792"/>
    <n v="8000"/>
    <n v="4023"/>
    <n v="3792"/>
    <n v="0.47399999999999998"/>
    <n v="0.50287499999999996"/>
    <x v="1"/>
    <n v="0.55000000000000004"/>
    <n v="4400"/>
    <n v="2212.65"/>
    <n v="2085.6000000000004"/>
    <n v="0.47400000000000009"/>
    <n v="0.50287500000000007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8000"/>
    <n v="2900"/>
    <n v="2100"/>
    <n v="8000"/>
    <n v="2900"/>
    <n v="2100"/>
    <n v="0.26250000000000001"/>
    <n v="0.36249999999999999"/>
    <x v="1"/>
    <n v="0.55000000000000004"/>
    <n v="4400"/>
    <n v="1595.0000000000002"/>
    <n v="1155"/>
    <n v="0.26250000000000001"/>
    <n v="0.36250000000000004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600"/>
    <n v="804.6"/>
    <n v="758.40000000000009"/>
    <n v="1600"/>
    <n v="804.6"/>
    <n v="758.40000000000009"/>
    <n v="0.47400000000000003"/>
    <n v="0.50287499999999996"/>
    <x v="1"/>
    <n v="0.55000000000000004"/>
    <n v="880.00000000000011"/>
    <n v="442.53000000000003"/>
    <n v="417.12000000000006"/>
    <n v="0.47400000000000003"/>
    <n v="0.50287499999999996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5500"/>
    <n v="0"/>
    <n v="0"/>
    <n v="15500"/>
    <n v="0"/>
    <n v="0"/>
    <n v="0"/>
    <n v="0"/>
    <x v="1"/>
    <n v="0.55000000000000004"/>
    <n v="8525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25000"/>
    <n v="0"/>
    <n v="0"/>
    <n v="25000"/>
    <n v="0"/>
    <n v="0"/>
    <n v="0"/>
    <n v="0"/>
    <x v="1"/>
    <n v="0.55000000000000004"/>
    <n v="13750.000000000002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25424"/>
    <n v="0"/>
    <n v="0"/>
    <n v="25424"/>
    <n v="0"/>
    <n v="0"/>
    <n v="0"/>
    <n v="0"/>
    <x v="1"/>
    <n v="0.55000000000000004"/>
    <n v="13983.2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5000"/>
    <n v="0"/>
    <n v="0"/>
    <n v="5000"/>
    <n v="0"/>
    <n v="0"/>
    <n v="0"/>
    <n v="0"/>
    <x v="1"/>
    <n v="0.55000000000000004"/>
    <n v="2750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34990"/>
    <n v="11181.08"/>
    <n v="11181.08"/>
    <n v="34990"/>
    <n v="11181.08"/>
    <n v="11181.08"/>
    <n v="0.31955072877965135"/>
    <n v="0.31955072877965135"/>
    <x v="1"/>
    <n v="0.55000000000000004"/>
    <n v="19244.5"/>
    <n v="6149.5940000000001"/>
    <n v="6149.5940000000001"/>
    <n v="0.31955072877965135"/>
    <n v="0.31955072877965135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87000"/>
    <n v="25500"/>
    <n v="18500"/>
    <n v="87000"/>
    <n v="25500"/>
    <n v="18500"/>
    <n v="0.21264367816091953"/>
    <n v="0.29310344827586204"/>
    <x v="1"/>
    <n v="0.55000000000000004"/>
    <n v="47850.000000000007"/>
    <n v="14025.000000000002"/>
    <n v="10175"/>
    <n v="0.2126436781609195"/>
    <n v="0.29310344827586204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6000"/>
    <n v="5962"/>
    <n v="2480"/>
    <n v="6000"/>
    <n v="5962"/>
    <n v="2480"/>
    <n v="0.41333333333333333"/>
    <n v="0.9936666666666667"/>
    <x v="1"/>
    <n v="0.55000000000000004"/>
    <n v="3300.0000000000005"/>
    <n v="3279.1000000000004"/>
    <n v="1364"/>
    <n v="0.41333333333333327"/>
    <n v="0.99366666666666659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7400"/>
    <n v="5320"/>
    <n v="0"/>
    <n v="17400"/>
    <n v="5320"/>
    <n v="0"/>
    <n v="0"/>
    <n v="0.30574712643678159"/>
    <x v="1"/>
    <n v="0.55000000000000004"/>
    <n v="9570"/>
    <n v="2926.0000000000005"/>
    <n v="0"/>
    <n v="0"/>
    <n v="0.30574712643678165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1250"/>
    <n v="7850.6900000000005"/>
    <n v="6716.2900000000009"/>
    <n v="11250"/>
    <n v="7850.6900000000005"/>
    <n v="6716.2900000000009"/>
    <n v="0.59700355555555562"/>
    <n v="0.69783911111111119"/>
    <x v="1"/>
    <n v="0.55000000000000004"/>
    <n v="6187.5000000000009"/>
    <n v="4317.8795000000009"/>
    <n v="3693.9595000000008"/>
    <n v="0.59700355555555562"/>
    <n v="0.69783911111111119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39000"/>
    <n v="0"/>
    <n v="0"/>
    <n v="39000"/>
    <n v="0"/>
    <n v="0"/>
    <n v="0"/>
    <n v="0"/>
    <x v="1"/>
    <n v="0.55000000000000004"/>
    <n v="21450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0000"/>
    <n v="5100"/>
    <n v="0"/>
    <n v="10000"/>
    <n v="5100"/>
    <n v="0"/>
    <n v="0"/>
    <n v="0.51"/>
    <x v="1"/>
    <n v="0.55000000000000004"/>
    <n v="5500"/>
    <n v="2805"/>
    <n v="0"/>
    <n v="0"/>
    <n v="0.51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7800"/>
    <n v="0"/>
    <n v="0"/>
    <n v="7800"/>
    <n v="0"/>
    <n v="0"/>
    <n v="0"/>
    <n v="0"/>
    <x v="1"/>
    <n v="0.55000000000000004"/>
    <n v="4290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30000"/>
    <n v="26370.6"/>
    <n v="26370.6"/>
    <n v="30000"/>
    <n v="26370.6"/>
    <n v="26370.6"/>
    <n v="0.87901999999999991"/>
    <n v="0.87901999999999991"/>
    <x v="1"/>
    <n v="0.55000000000000004"/>
    <n v="16500"/>
    <n v="14503.83"/>
    <n v="14503.83"/>
    <n v="0.87902000000000002"/>
    <n v="0.87902000000000002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45000"/>
    <n v="2000"/>
    <n v="2000"/>
    <n v="45000"/>
    <n v="2000"/>
    <n v="2000"/>
    <n v="4.4444444444444446E-2"/>
    <n v="4.4444444444444446E-2"/>
    <x v="1"/>
    <n v="0.55000000000000004"/>
    <n v="24750.000000000004"/>
    <n v="1100"/>
    <n v="1100"/>
    <n v="4.4444444444444439E-2"/>
    <n v="4.4444444444444439E-2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30000"/>
    <n v="3134"/>
    <n v="3134"/>
    <n v="30000"/>
    <n v="3134"/>
    <n v="3134"/>
    <n v="0.10446666666666667"/>
    <n v="0.10446666666666667"/>
    <x v="1"/>
    <n v="0.55000000000000004"/>
    <n v="16500"/>
    <n v="1723.7"/>
    <n v="1723.7"/>
    <n v="0.10446666666666667"/>
    <n v="0.10446666666666667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9000"/>
    <n v="400"/>
    <n v="400"/>
    <n v="9000"/>
    <n v="400"/>
    <n v="400"/>
    <n v="4.4444444444444446E-2"/>
    <n v="4.4444444444444446E-2"/>
    <x v="1"/>
    <n v="0.55000000000000004"/>
    <n v="4950"/>
    <n v="220.00000000000003"/>
    <n v="220.00000000000003"/>
    <n v="4.4444444444444453E-2"/>
    <n v="4.4444444444444453E-2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6865"/>
    <n v="13872.59"/>
    <n v="7607.59"/>
    <n v="16865"/>
    <n v="13872.59"/>
    <n v="7607.59"/>
    <n v="0.45108745923510229"/>
    <n v="0.82256685443225619"/>
    <x v="1"/>
    <n v="0.55000000000000004"/>
    <n v="9275.75"/>
    <n v="7629.924500000001"/>
    <n v="4184.1745000000001"/>
    <n v="0.45108745923510229"/>
    <n v="0.8225668544322563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70400"/>
    <n v="0"/>
    <n v="0"/>
    <n v="70400"/>
    <n v="0"/>
    <n v="0"/>
    <n v="0"/>
    <n v="0"/>
    <x v="1"/>
    <n v="0.55000000000000004"/>
    <n v="38720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32000"/>
    <n v="31990.799999999999"/>
    <n v="31990.799999999999"/>
    <n v="32000"/>
    <n v="31990.799999999999"/>
    <n v="31990.799999999999"/>
    <n v="0.9997125"/>
    <n v="0.9997125"/>
    <x v="1"/>
    <n v="0.55000000000000004"/>
    <n v="17600"/>
    <n v="17594.940000000002"/>
    <n v="17594.940000000002"/>
    <n v="0.99971250000000011"/>
    <n v="0.99971250000000011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6720"/>
    <n v="0"/>
    <n v="0"/>
    <n v="6720"/>
    <n v="0"/>
    <n v="0"/>
    <n v="0"/>
    <n v="0"/>
    <x v="1"/>
    <n v="0.55000000000000004"/>
    <n v="3696.0000000000005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40000"/>
    <n v="39888.599999999991"/>
    <n v="39888.6"/>
    <n v="40000"/>
    <n v="39888.599999999991"/>
    <n v="39888.6"/>
    <n v="0.99721499999999996"/>
    <n v="0.99721499999999974"/>
    <x v="1"/>
    <n v="0.55000000000000004"/>
    <n v="22000"/>
    <n v="21938.729999999996"/>
    <n v="21938.73"/>
    <n v="0.99721499999999996"/>
    <n v="0.99721499999999985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50000"/>
    <n v="41936"/>
    <n v="41396"/>
    <n v="50000"/>
    <n v="41936"/>
    <n v="41396"/>
    <n v="0.82791999999999999"/>
    <n v="0.83872000000000002"/>
    <x v="1"/>
    <n v="0.55000000000000004"/>
    <n v="27500.000000000004"/>
    <n v="23064.800000000003"/>
    <n v="22767.800000000003"/>
    <n v="0.82791999999999999"/>
    <n v="0.83872000000000002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20000"/>
    <n v="13697"/>
    <n v="13697"/>
    <n v="120000"/>
    <n v="13697"/>
    <n v="13697"/>
    <n v="0.11414166666666667"/>
    <n v="0.11414166666666667"/>
    <x v="1"/>
    <n v="0.55000000000000004"/>
    <n v="66000"/>
    <n v="7533.35"/>
    <n v="7533.35"/>
    <n v="0.11414166666666667"/>
    <n v="0.11414166666666667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0000"/>
    <n v="6756"/>
    <n v="6756"/>
    <n v="10000"/>
    <n v="6756"/>
    <n v="6756"/>
    <n v="0.67559999999999998"/>
    <n v="0.67559999999999998"/>
    <x v="1"/>
    <n v="0.55000000000000004"/>
    <n v="5500"/>
    <n v="3715.8"/>
    <n v="3715.8"/>
    <n v="0.67559999999999998"/>
    <n v="0.67559999999999998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5040"/>
    <n v="0"/>
    <n v="0"/>
    <n v="5040"/>
    <n v="0"/>
    <n v="0"/>
    <n v="0"/>
    <n v="0"/>
    <x v="1"/>
    <n v="0.55000000000000004"/>
    <n v="2772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21600"/>
    <n v="24280"/>
    <n v="24280"/>
    <n v="21600"/>
    <n v="24280"/>
    <n v="24280"/>
    <n v="1.124074074074074"/>
    <n v="1.124074074074074"/>
    <x v="1"/>
    <n v="0.55000000000000004"/>
    <n v="11880.000000000002"/>
    <n v="13354.000000000002"/>
    <n v="13354.000000000002"/>
    <n v="1.124074074074074"/>
    <n v="1.124074074074074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62000"/>
    <n v="0"/>
    <n v="0"/>
    <n v="62000"/>
    <n v="0"/>
    <n v="0"/>
    <n v="0"/>
    <n v="0"/>
    <x v="1"/>
    <n v="0.55000000000000004"/>
    <n v="34100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4320"/>
    <n v="4856"/>
    <n v="4856"/>
    <n v="4320"/>
    <n v="4856"/>
    <n v="4856"/>
    <n v="1.124074074074074"/>
    <n v="1.124074074074074"/>
    <x v="1"/>
    <n v="0.55000000000000004"/>
    <n v="2376"/>
    <n v="2670.8"/>
    <n v="2670.8"/>
    <n v="1.1240740740740742"/>
    <n v="1.1240740740740742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21120"/>
    <n v="0"/>
    <n v="0"/>
    <n v="21120"/>
    <n v="0"/>
    <n v="0"/>
    <n v="0"/>
    <n v="0"/>
    <x v="1"/>
    <n v="0.55000000000000004"/>
    <n v="11616.000000000002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30600"/>
    <n v="3555"/>
    <n v="3555"/>
    <n v="30600"/>
    <n v="3555"/>
    <n v="3555"/>
    <n v="0.1161764705882353"/>
    <n v="0.1161764705882353"/>
    <x v="1"/>
    <n v="0.55000000000000004"/>
    <n v="16830"/>
    <n v="1955.2500000000002"/>
    <n v="1955.2500000000002"/>
    <n v="0.11617647058823531"/>
    <n v="0.11617647058823531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7600"/>
    <n v="16525"/>
    <n v="16525"/>
    <n v="17600"/>
    <n v="16525"/>
    <n v="16525"/>
    <n v="0.93892045454545459"/>
    <n v="0.93892045454545459"/>
    <x v="1"/>
    <n v="0.55000000000000004"/>
    <n v="9680"/>
    <n v="9088.75"/>
    <n v="9088.75"/>
    <n v="0.93892045454545459"/>
    <n v="0.93892045454545459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6120"/>
    <n v="6120"/>
    <n v="470"/>
    <n v="6120"/>
    <n v="6120"/>
    <n v="470"/>
    <n v="7.6797385620915037E-2"/>
    <n v="1"/>
    <x v="1"/>
    <n v="0.55000000000000004"/>
    <n v="3366.0000000000005"/>
    <n v="3366.0000000000005"/>
    <n v="258.5"/>
    <n v="7.6797385620915024E-2"/>
    <n v="1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6000"/>
    <n v="0"/>
    <n v="0"/>
    <n v="16000"/>
    <n v="0"/>
    <n v="0"/>
    <n v="0"/>
    <n v="0"/>
    <x v="1"/>
    <n v="0.55000000000000004"/>
    <n v="8800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30300"/>
    <n v="0"/>
    <n v="0"/>
    <n v="30300"/>
    <n v="0"/>
    <n v="0"/>
    <n v="0"/>
    <n v="0"/>
    <x v="1"/>
    <n v="0.55000000000000004"/>
    <n v="16665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6060"/>
    <n v="0"/>
    <n v="0"/>
    <n v="6060"/>
    <n v="0"/>
    <n v="0"/>
    <n v="0"/>
    <n v="0"/>
    <x v="1"/>
    <n v="0.55000000000000004"/>
    <n v="3333.0000000000005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8500"/>
    <n v="0"/>
    <n v="0"/>
    <n v="8500"/>
    <n v="0"/>
    <n v="0"/>
    <n v="0"/>
    <n v="0"/>
    <x v="1"/>
    <n v="0.55000000000000004"/>
    <n v="4675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35000"/>
    <n v="27520"/>
    <n v="24480"/>
    <n v="35000"/>
    <n v="27520"/>
    <n v="24480"/>
    <n v="0.6994285714285714"/>
    <n v="0.78628571428571425"/>
    <x v="1"/>
    <n v="0.55000000000000004"/>
    <n v="19250"/>
    <n v="15136.000000000002"/>
    <n v="13464.000000000002"/>
    <n v="0.69942857142857151"/>
    <n v="0.78628571428571437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20500"/>
    <n v="19780"/>
    <n v="3491"/>
    <n v="20500"/>
    <n v="19780"/>
    <n v="3491"/>
    <n v="0.17029268292682928"/>
    <n v="0.96487804878048777"/>
    <x v="1"/>
    <n v="0.55000000000000004"/>
    <n v="11275.000000000002"/>
    <n v="10879"/>
    <n v="1920.0500000000002"/>
    <n v="0.17029268292682925"/>
    <n v="0.96487804878048766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7500"/>
    <n v="4864"/>
    <n v="0"/>
    <n v="7500"/>
    <n v="4864"/>
    <n v="0"/>
    <n v="0"/>
    <n v="0.6485333333333333"/>
    <x v="1"/>
    <n v="0.55000000000000004"/>
    <n v="4125"/>
    <n v="2675.2000000000003"/>
    <n v="0"/>
    <n v="0"/>
    <n v="0.64853333333333341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29110"/>
    <n v="29092.720000000001"/>
    <n v="16066.72"/>
    <n v="29110"/>
    <n v="29092.720000000001"/>
    <n v="16066.72"/>
    <n v="0.55193129508759875"/>
    <n v="0.99940638955685335"/>
    <x v="1"/>
    <n v="0.55000000000000004"/>
    <n v="16010.500000000002"/>
    <n v="16000.996000000003"/>
    <n v="8836.6959999999999"/>
    <n v="0.55193129508759875"/>
    <n v="0.99940638955685335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128 - FORMAÇÃO DE RECURSOS HUMANOS"/>
    <s v="3011 - MODERNIZAÇÃO, DESBUROCRATIZAÇÃO E INOVAÇÃO TECNOLÓGICA DO SERVIÇO PÚBLICO"/>
    <x v="8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131 - COMUNICAÇÃO SOCIAL"/>
    <s v="3012 - PARTICIPAÇÃO, TRANSPARÊNCIA E CONTROLE SOCIAL DA ADMINISTRAÇÃO PÚBLICA"/>
    <x v="9"/>
    <x v="0"/>
    <s v="SME"/>
    <x v="1"/>
    <n v="1"/>
    <n v="4000000"/>
    <n v="4000000"/>
    <n v="3331085.43"/>
    <n v="4000000"/>
    <n v="4000000"/>
    <n v="3331085.43"/>
    <n v="0.83277135750000009"/>
    <n v="1"/>
    <x v="1"/>
    <n v="0.55000000000000004"/>
    <n v="2200000"/>
    <n v="2200000"/>
    <n v="1832096.9865000003"/>
    <n v="0.8327713575000002"/>
    <n v="1"/>
  </r>
  <r>
    <s v="EDUCAÇÃO DE QUALIDADE"/>
    <n v="4"/>
    <s v="12 - EDUCAÇÃO"/>
    <s v="306 - ALIMENTAÇÃO E NUTRIÇÃO"/>
    <s v="3025 - APOIO AO ALUNO"/>
    <x v="10"/>
    <x v="0"/>
    <s v="SME"/>
    <x v="1"/>
    <n v="1"/>
    <n v="30000000"/>
    <n v="0"/>
    <n v="0"/>
    <n v="30000000"/>
    <n v="0"/>
    <n v="0"/>
    <n v="0"/>
    <n v="0"/>
    <x v="1"/>
    <n v="0.55000000000000004"/>
    <n v="16500000.000000002"/>
    <n v="0"/>
    <n v="0"/>
    <n v="0"/>
    <n v="0"/>
  </r>
  <r>
    <s v="EDUCAÇÃO DE QUALIDADE"/>
    <n v="4"/>
    <s v="12 - EDUCAÇÃO"/>
    <s v="306 - ALIMENTAÇÃO E NUTRIÇÃO"/>
    <s v="3025 - APOIO AO ALUNO"/>
    <x v="10"/>
    <x v="0"/>
    <s v="SME"/>
    <x v="1"/>
    <n v="1"/>
    <n v="101579685"/>
    <n v="120016502.08"/>
    <n v="108591475.08"/>
    <n v="101579685"/>
    <n v="120016502.08"/>
    <n v="108591475.08"/>
    <n v="1.0690274839895397"/>
    <n v="1.1815010263124954"/>
    <x v="1"/>
    <n v="0.55000000000000004"/>
    <n v="55868826.750000007"/>
    <n v="66009076.144000001"/>
    <n v="59725311.294000007"/>
    <n v="1.0690274839895397"/>
    <n v="1.1815010263124954"/>
  </r>
  <r>
    <s v="EDUCAÇÃO DE QUALIDADE"/>
    <n v="4"/>
    <s v="12 - EDUCAÇÃO"/>
    <s v="306 - ALIMENTAÇÃO E NUTRIÇÃO"/>
    <s v="3025 - APOIO AO ALUNO"/>
    <x v="11"/>
    <x v="0"/>
    <s v="SME"/>
    <x v="1"/>
    <n v="1"/>
    <n v="55599782"/>
    <n v="304272"/>
    <n v="304272"/>
    <n v="55599782"/>
    <n v="304272"/>
    <n v="304272"/>
    <n v="5.4725394426906205E-3"/>
    <n v="5.4725394426906205E-3"/>
    <x v="2"/>
    <n v="1"/>
    <n v="55599782"/>
    <n v="304272"/>
    <n v="304272"/>
    <n v="5.4725394426906205E-3"/>
    <n v="5.4725394426906205E-3"/>
  </r>
  <r>
    <s v="EDUCAÇÃO DE QUALIDADE"/>
    <n v="4"/>
    <s v="12 - EDUCAÇÃO"/>
    <s v="306 - ALIMENTAÇÃO E NUTRIÇÃO"/>
    <s v="3025 - APOIO AO ALUNO"/>
    <x v="11"/>
    <x v="0"/>
    <s v="SME"/>
    <x v="1"/>
    <n v="1"/>
    <n v="0"/>
    <n v="38587036.799999997"/>
    <n v="28737288"/>
    <n v="0"/>
    <n v="38587036.799999997"/>
    <n v="28737288"/>
    <e v="#DIV/0!"/>
    <e v="#DIV/0!"/>
    <x v="2"/>
    <n v="1"/>
    <n v="0"/>
    <n v="38587036.799999997"/>
    <n v="28737288"/>
    <e v="#DIV/0!"/>
    <e v="#DIV/0!"/>
  </r>
  <r>
    <s v="EDUCAÇÃO DE QUALIDADE"/>
    <n v="4"/>
    <s v="12 - EDUCAÇÃO"/>
    <s v="306 - ALIMENTAÇÃO E NUTRIÇÃO"/>
    <s v="3025 - APOIO AO ALUNO"/>
    <x v="11"/>
    <x v="0"/>
    <s v="SME"/>
    <x v="1"/>
    <n v="1"/>
    <n v="18672192"/>
    <n v="14453849.689999999"/>
    <n v="12802699.649999999"/>
    <n v="18672192"/>
    <n v="14453849.689999999"/>
    <n v="12802699.649999999"/>
    <n v="0.68565595565855353"/>
    <n v="0.77408424731279535"/>
    <x v="2"/>
    <n v="1"/>
    <n v="18672192"/>
    <n v="14453849.689999999"/>
    <n v="12802699.649999999"/>
    <n v="0.68565595565855353"/>
    <n v="0.77408424731279535"/>
  </r>
  <r>
    <s v="EDUCAÇÃO DE QUALIDADE"/>
    <n v="4"/>
    <s v="12 - EDUCAÇÃO"/>
    <s v="306 - ALIMENTAÇÃO E NUTRIÇÃO"/>
    <s v="3025 - APOIO AO ALUNO"/>
    <x v="12"/>
    <x v="0"/>
    <s v="SME"/>
    <x v="1"/>
    <n v="1"/>
    <n v="118383767"/>
    <n v="75368764.940000013"/>
    <n v="68794728.909999996"/>
    <n v="118383767"/>
    <n v="75368764.940000013"/>
    <n v="68794728.909999996"/>
    <n v="0.58111623454252803"/>
    <n v="0.63664780104522278"/>
    <x v="1"/>
    <n v="0.55000000000000004"/>
    <n v="65111071.850000009"/>
    <n v="41452820.717000008"/>
    <n v="37837100.9005"/>
    <n v="0.58111623454252803"/>
    <n v="0.63664780104522267"/>
  </r>
  <r>
    <s v="EDUCAÇÃO DE QUALIDADE"/>
    <n v="4"/>
    <s v="12 - EDUCAÇÃO"/>
    <s v="306 - ALIMENTAÇÃO E NUTRIÇÃO"/>
    <s v="3025 - APOIO AO ALUNO"/>
    <x v="12"/>
    <x v="0"/>
    <s v="SME"/>
    <x v="1"/>
    <n v="1"/>
    <n v="3693738"/>
    <n v="3693515.06"/>
    <n v="3693515.0599999996"/>
    <n v="3693738"/>
    <n v="3693515.06"/>
    <n v="3693515.0599999996"/>
    <n v="0.99993964379715061"/>
    <n v="0.99993964379715072"/>
    <x v="1"/>
    <n v="0.55000000000000004"/>
    <n v="2031555.9000000001"/>
    <n v="2031433.2830000003"/>
    <n v="2031433.2830000001"/>
    <n v="0.99993964379715072"/>
    <n v="0.99993964379715083"/>
  </r>
  <r>
    <s v="EDUCAÇÃO DE QUALIDADE"/>
    <n v="4"/>
    <s v="12 - EDUCAÇÃO"/>
    <s v="306 - ALIMENTAÇÃO E NUTRIÇÃO"/>
    <s v="3025 - APOIO AO ALUNO"/>
    <x v="12"/>
    <x v="0"/>
    <s v="SME"/>
    <x v="1"/>
    <n v="1"/>
    <n v="521792904"/>
    <n v="455543837.53999996"/>
    <n v="395840882.85999995"/>
    <n v="521792904"/>
    <n v="455543837.53999996"/>
    <n v="395840882.85999995"/>
    <n v="0.75861683787865375"/>
    <n v="0.87303570832001953"/>
    <x v="1"/>
    <n v="0.55000000000000004"/>
    <n v="286986097.20000005"/>
    <n v="250549110.64699998"/>
    <n v="217712485.57299998"/>
    <n v="0.75861683787865364"/>
    <n v="0.87303570832001942"/>
  </r>
  <r>
    <s v="EDUCAÇÃO DE QUALIDADE"/>
    <n v="4"/>
    <s v="12 - EDUCAÇÃO"/>
    <s v="306 - ALIMENTAÇÃO E NUTRIÇÃO"/>
    <s v="3010 - DESENVOLVIMENTO E MANUTENÇÃO DA EDUCAÇÃO"/>
    <x v="12"/>
    <x v="0"/>
    <s v="SME"/>
    <x v="1"/>
    <n v="1"/>
    <n v="0"/>
    <n v="563955.17000000004"/>
    <n v="563955.17000000004"/>
    <n v="0"/>
    <n v="563955.17000000004"/>
    <n v="563955.17000000004"/>
    <e v="#DIV/0!"/>
    <e v="#DIV/0!"/>
    <x v="1"/>
    <n v="0.55000000000000004"/>
    <n v="0"/>
    <n v="310175.34350000008"/>
    <n v="310175.34350000008"/>
    <e v="#DIV/0!"/>
    <e v="#DIV/0!"/>
  </r>
  <r>
    <s v="EDUCAÇÃO DE QUALIDADE"/>
    <n v="4"/>
    <s v="12 - EDUCAÇÃO"/>
    <s v="361 - ENSINO FUNDAMENTAL"/>
    <s v="3010 - DESENVOLVIMENTO E MANUTENÇÃO DA EDUCAÇÃO"/>
    <x v="13"/>
    <x v="1"/>
    <s v="SME"/>
    <x v="1"/>
    <n v="1"/>
    <n v="80000"/>
    <n v="0"/>
    <n v="0"/>
    <n v="8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14"/>
    <x v="1"/>
    <s v="SME"/>
    <x v="1"/>
    <n v="1"/>
    <n v="100000"/>
    <n v="0"/>
    <n v="0"/>
    <n v="1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15"/>
    <x v="1"/>
    <s v="SME"/>
    <x v="1"/>
    <n v="1"/>
    <n v="100000"/>
    <n v="0"/>
    <n v="0"/>
    <n v="1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16"/>
    <x v="1"/>
    <s v="SME"/>
    <x v="1"/>
    <n v="1"/>
    <n v="100000"/>
    <n v="0"/>
    <n v="0"/>
    <n v="1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17"/>
    <x v="1"/>
    <s v="SME"/>
    <x v="1"/>
    <n v="1"/>
    <n v="250000"/>
    <n v="0"/>
    <n v="0"/>
    <n v="25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18"/>
    <x v="1"/>
    <s v="SME"/>
    <x v="1"/>
    <n v="1"/>
    <n v="100000"/>
    <n v="0"/>
    <n v="0"/>
    <n v="1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19"/>
    <x v="1"/>
    <s v="SME"/>
    <x v="1"/>
    <n v="1"/>
    <n v="30000"/>
    <n v="0"/>
    <n v="0"/>
    <n v="3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0"/>
    <x v="1"/>
    <s v="SME"/>
    <x v="1"/>
    <n v="1"/>
    <n v="100000"/>
    <n v="0"/>
    <n v="0"/>
    <n v="1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1"/>
    <x v="0"/>
    <s v="SME"/>
    <x v="1"/>
    <n v="1"/>
    <n v="200000"/>
    <n v="0"/>
    <n v="0"/>
    <n v="2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2"/>
    <x v="0"/>
    <s v="SME"/>
    <x v="1"/>
    <n v="1"/>
    <n v="200000"/>
    <n v="0"/>
    <n v="0"/>
    <n v="2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3"/>
    <x v="0"/>
    <s v="SME"/>
    <x v="1"/>
    <n v="1"/>
    <n v="200000"/>
    <n v="0"/>
    <n v="0"/>
    <n v="2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4"/>
    <x v="0"/>
    <s v="SME"/>
    <x v="1"/>
    <n v="1"/>
    <n v="200000"/>
    <n v="0"/>
    <n v="0"/>
    <n v="2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5"/>
    <x v="1"/>
    <s v="SME"/>
    <x v="1"/>
    <n v="1"/>
    <n v="200000"/>
    <n v="0"/>
    <n v="0"/>
    <n v="20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26 - ACESSO A EDUCAÇÃO E QUALIDADE DO ENSINO - FORMAÇÃO, AVALIAÇÃO E APRIMORAMENTO DO ENSINO"/>
    <x v="26"/>
    <x v="0"/>
    <s v="SME"/>
    <x v="1"/>
    <n v="1"/>
    <n v="13971480"/>
    <n v="10669983.84"/>
    <n v="9541563.9900000002"/>
    <n v="13971480"/>
    <n v="10669983.84"/>
    <n v="9541563.9900000002"/>
    <n v="0.68293151405577646"/>
    <n v="0.76369746369031766"/>
    <x v="0"/>
    <n v="0"/>
    <n v="0"/>
    <n v="0"/>
    <n v="0"/>
    <e v="#DIV/0!"/>
    <e v="#DIV/0!"/>
  </r>
  <r>
    <s v="EDUCAÇÃO DE QUALIDADE"/>
    <n v="4"/>
    <s v="12 - EDUCAÇÃO"/>
    <s v="361 - ENSINO FUNDAMENTAL"/>
    <s v="3026 - ACESSO A EDUCAÇÃO E QUALIDADE DO ENSINO - FORMAÇÃO, AVALIAÇÃO E APRIMORAMENTO DO ENSINO"/>
    <x v="26"/>
    <x v="0"/>
    <s v="SME"/>
    <x v="1"/>
    <n v="1"/>
    <n v="3563120"/>
    <n v="2682330.27"/>
    <n v="2354549.8699999996"/>
    <n v="3563120"/>
    <n v="2682330.27"/>
    <n v="2354549.8699999996"/>
    <n v="0.66081127495004366"/>
    <n v="0.75280379835649658"/>
    <x v="0"/>
    <n v="0"/>
    <n v="0"/>
    <n v="0"/>
    <n v="0"/>
    <e v="#DIV/0!"/>
    <e v="#DIV/0!"/>
  </r>
  <r>
    <s v="EDUCAÇÃO DE QUALIDADE"/>
    <n v="4"/>
    <s v="12 - EDUCAÇÃO"/>
    <s v="361 - ENSINO FUNDAMENTAL"/>
    <s v="3026 - ACESSO A EDUCAÇÃO E QUALIDADE DO ENSINO - FORMAÇÃO, AVALIAÇÃO E APRIMORAMENTO DO ENSINO"/>
    <x v="26"/>
    <x v="0"/>
    <s v="SME"/>
    <x v="1"/>
    <n v="1"/>
    <n v="262164"/>
    <n v="200022.25"/>
    <n v="176656.90000000002"/>
    <n v="262164"/>
    <n v="200022.25"/>
    <n v="176656.90000000002"/>
    <n v="0.67384118338139498"/>
    <n v="0.76296612044369172"/>
    <x v="0"/>
    <n v="0"/>
    <n v="0"/>
    <n v="0"/>
    <n v="0"/>
    <e v="#DIV/0!"/>
    <e v="#DIV/0!"/>
  </r>
  <r>
    <s v="EDUCAÇÃO DE QUALIDADE"/>
    <n v="4"/>
    <s v="12 - EDUCAÇÃO"/>
    <s v="361 - ENSINO FUNDAMENTAL"/>
    <s v="3025 - APOIO AO ALUNO"/>
    <x v="27"/>
    <x v="0"/>
    <s v="SME"/>
    <x v="1"/>
    <n v="1"/>
    <n v="1214052"/>
    <n v="0"/>
    <n v="0"/>
    <n v="1214052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25 - APOIO AO ALUNO"/>
    <x v="27"/>
    <x v="0"/>
    <s v="SME"/>
    <x v="1"/>
    <n v="1"/>
    <n v="74191219"/>
    <n v="3181291.13"/>
    <n v="3181291.13"/>
    <n v="74191219"/>
    <n v="3181291.13"/>
    <n v="3181291.13"/>
    <n v="4.2879618004389441E-2"/>
    <n v="4.2879618004389441E-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803851875"/>
    <n v="613186151.02999997"/>
    <n v="573882285.02999997"/>
    <n v="803851875"/>
    <n v="613186151.02999997"/>
    <n v="573882285.02999997"/>
    <n v="0.71391546487342583"/>
    <n v="0.76280987841198977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00000"/>
    <n v="5766.15"/>
    <n v="5766.15"/>
    <n v="100000"/>
    <n v="5766.15"/>
    <n v="5766.15"/>
    <n v="5.7661499999999997E-2"/>
    <n v="5.7661499999999997E-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248453939"/>
    <n v="237165358.41"/>
    <n v="202038824.69000003"/>
    <n v="248453939"/>
    <n v="237165358.41"/>
    <n v="202038824.69000003"/>
    <n v="0.81318422844565985"/>
    <n v="0.95456469462534865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225349936"/>
    <n v="218282170.89999998"/>
    <n v="218282170.89999998"/>
    <n v="225349936"/>
    <n v="218282170.89999998"/>
    <n v="218282170.89999998"/>
    <n v="0.96863648942860126"/>
    <n v="0.96863648942860126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3239036"/>
    <n v="6535979.5699999994"/>
    <n v="6535979.5699999994"/>
    <n v="13239036"/>
    <n v="6535979.5699999994"/>
    <n v="6535979.5699999994"/>
    <n v="0.49368999147672077"/>
    <n v="0.49368999147672077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0"/>
    <n v="190.63"/>
    <n v="190.63"/>
    <n v="0"/>
    <n v="190.63"/>
    <n v="190.63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0"/>
    <n v="858.72"/>
    <n v="858.72"/>
    <n v="0"/>
    <n v="858.72"/>
    <n v="858.72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3000000"/>
    <n v="11104536.300000001"/>
    <n v="332316"/>
    <n v="3000000"/>
    <n v="11104536.300000001"/>
    <n v="332316"/>
    <n v="0.110772"/>
    <n v="3.701512100000000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21299935"/>
    <n v="0"/>
    <n v="0"/>
    <n v="21299935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00000"/>
    <n v="87301.73"/>
    <n v="46133.31"/>
    <n v="100000"/>
    <n v="87301.73"/>
    <n v="46133.31"/>
    <n v="0.4613331"/>
    <n v="0.873017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4442627"/>
    <n v="4832694.1900000004"/>
    <n v="3824138.6999999997"/>
    <n v="4442627"/>
    <n v="4832694.1900000004"/>
    <n v="3824138.6999999997"/>
    <n v="0.86078320327139768"/>
    <n v="1.0878010217828327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50000"/>
    <n v="0"/>
    <n v="0"/>
    <n v="5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40500"/>
    <n v="140493.35"/>
    <n v="140493.35"/>
    <n v="140500"/>
    <n v="140493.35"/>
    <n v="140493.35"/>
    <n v="0.99995266903914592"/>
    <n v="0.9999526690391459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4627572"/>
    <n v="4621330.5199999996"/>
    <n v="3800530.66"/>
    <n v="4627572"/>
    <n v="4621330.5199999996"/>
    <n v="3800530.66"/>
    <n v="0.82127963865284004"/>
    <n v="0.99865124086670065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000"/>
    <n v="0"/>
    <n v="0"/>
    <n v="1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50000"/>
    <n v="69253.8"/>
    <n v="0"/>
    <n v="50000"/>
    <n v="69253.8"/>
    <n v="0"/>
    <n v="0"/>
    <n v="1.385076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7328432"/>
    <n v="5351205.9399999995"/>
    <n v="4519108.25"/>
    <n v="7328432"/>
    <n v="5351205.9399999995"/>
    <n v="4519108.25"/>
    <n v="0.61665418332325383"/>
    <n v="0.73019793865863791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72900"/>
    <n v="25405.91"/>
    <n v="25405.91"/>
    <n v="72900"/>
    <n v="25405.91"/>
    <n v="25405.91"/>
    <n v="0.34850356652949244"/>
    <n v="0.3485035665294924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8757543"/>
    <n v="7703525.8199999994"/>
    <n v="6078972.6499999994"/>
    <n v="8757543"/>
    <n v="7703525.8199999994"/>
    <n v="6078972.6499999994"/>
    <n v="0.69414134192661103"/>
    <n v="0.8796446469061013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48000"/>
    <n v="0"/>
    <n v="0"/>
    <n v="48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350000"/>
    <n v="165117.92000000001"/>
    <n v="14925.47"/>
    <n v="350000"/>
    <n v="165117.92000000001"/>
    <n v="14925.47"/>
    <n v="4.26442E-2"/>
    <n v="0.4717654857142857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850368"/>
    <n v="574886"/>
    <n v="510782"/>
    <n v="850368"/>
    <n v="574886"/>
    <n v="510782"/>
    <n v="0.60065994957477231"/>
    <n v="0.6760437833973056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2236484"/>
    <n v="10052874.68"/>
    <n v="8652386.040000001"/>
    <n v="12236484"/>
    <n v="10052874.68"/>
    <n v="8652386.040000001"/>
    <n v="0.70709740150847256"/>
    <n v="0.8215492849089656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327770"/>
    <n v="120080.94"/>
    <n v="91228.459999999992"/>
    <n v="327770"/>
    <n v="120080.94"/>
    <n v="91228.459999999992"/>
    <n v="0.27833071971199314"/>
    <n v="0.3663573237331055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00000"/>
    <n v="98800"/>
    <n v="0"/>
    <n v="100000"/>
    <n v="98800"/>
    <n v="0"/>
    <n v="0"/>
    <n v="0.98799999999999999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44000"/>
    <n v="149805.27999999997"/>
    <n v="149805.27999999997"/>
    <n v="144000"/>
    <n v="149805.27999999997"/>
    <n v="149805.27999999997"/>
    <n v="1.0403144444444443"/>
    <n v="1.040314444444444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5440000"/>
    <n v="5376733.2699999996"/>
    <n v="4479619.7699999996"/>
    <n v="5440000"/>
    <n v="5376733.2699999996"/>
    <n v="4479619.7699999996"/>
    <n v="0.82345951654411753"/>
    <n v="0.9883700863970587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20000"/>
    <n v="0"/>
    <n v="0"/>
    <n v="2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235500"/>
    <n v="176146.54"/>
    <n v="105646.54000000001"/>
    <n v="235500"/>
    <n v="176146.54"/>
    <n v="105646.54000000001"/>
    <n v="0.44860526539278134"/>
    <n v="0.74796832271762215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23000"/>
    <n v="0"/>
    <n v="0"/>
    <n v="23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6214499"/>
    <n v="6497621.6800000016"/>
    <n v="6041689.25"/>
    <n v="6214499"/>
    <n v="6497621.6800000016"/>
    <n v="6041689.25"/>
    <n v="0.97219248888768028"/>
    <n v="1.045558407845910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4600"/>
    <n v="0"/>
    <n v="0"/>
    <n v="46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0"/>
    <n v="16756.490000000002"/>
    <n v="11022.83"/>
    <n v="0"/>
    <n v="16756.490000000002"/>
    <n v="11022.83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0000"/>
    <n v="0"/>
    <n v="0"/>
    <n v="1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323850"/>
    <n v="155351.45000000001"/>
    <n v="86021.65"/>
    <n v="323850"/>
    <n v="155351.45000000001"/>
    <n v="86021.65"/>
    <n v="0.26562189285162885"/>
    <n v="0.47970186814883436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5000"/>
    <n v="0"/>
    <n v="0"/>
    <n v="5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5701504"/>
    <n v="6026677.9799999995"/>
    <n v="4895161.58"/>
    <n v="5701504"/>
    <n v="6026677.9799999995"/>
    <n v="4895161.58"/>
    <n v="0.85857373422872285"/>
    <n v="1.0570330179545606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000"/>
    <n v="0"/>
    <n v="0"/>
    <n v="1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8000"/>
    <n v="17498"/>
    <n v="0"/>
    <n v="18000"/>
    <n v="17498"/>
    <n v="0"/>
    <n v="0"/>
    <n v="0.97211111111111115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80400"/>
    <n v="44984.51"/>
    <n v="27207"/>
    <n v="80400"/>
    <n v="44984.51"/>
    <n v="27207"/>
    <n v="0.3383955223880597"/>
    <n v="0.55950883084577119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4679885"/>
    <n v="4411046.79"/>
    <n v="3497782.91"/>
    <n v="4679885"/>
    <n v="4411046.79"/>
    <n v="3497782.91"/>
    <n v="0.74740787647559714"/>
    <n v="0.94255452644669691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22800"/>
    <n v="20112"/>
    <n v="17028"/>
    <n v="22800"/>
    <n v="20112"/>
    <n v="17028"/>
    <n v="0.74684210526315786"/>
    <n v="0.8821052631578947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333315"/>
    <n v="104579.84"/>
    <n v="23287.200000000001"/>
    <n v="333315"/>
    <n v="104579.84"/>
    <n v="23287.200000000001"/>
    <n v="6.9865442599342964E-2"/>
    <n v="0.3137567766227142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8079638"/>
    <n v="7759633.209999999"/>
    <n v="6540068.5800000001"/>
    <n v="8079638"/>
    <n v="7759633.209999999"/>
    <n v="6540068.5800000001"/>
    <n v="0.80945069321175034"/>
    <n v="0.9603936723402706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22950"/>
    <n v="19315.75"/>
    <n v="19315.75"/>
    <n v="22950"/>
    <n v="19315.75"/>
    <n v="19315.75"/>
    <n v="0.84164488017429195"/>
    <n v="0.84164488017429195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64000"/>
    <n v="22203.21"/>
    <n v="18046.41"/>
    <n v="64000"/>
    <n v="22203.21"/>
    <n v="18046.41"/>
    <n v="0.28197515625000003"/>
    <n v="0.34692515624999998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873000"/>
    <n v="774551.35"/>
    <n v="705033.15"/>
    <n v="873000"/>
    <n v="774551.35"/>
    <n v="705033.15"/>
    <n v="0.80759810996563575"/>
    <n v="0.8872294959908362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4511931"/>
    <n v="4511930.9999999991"/>
    <n v="4056029.7800000003"/>
    <n v="4511931"/>
    <n v="4511930.9999999991"/>
    <n v="4056029.7800000003"/>
    <n v="0.89895651773043517"/>
    <n v="0.99999999999999978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76804"/>
    <n v="154736.4"/>
    <n v="140963.37"/>
    <n v="176804"/>
    <n v="154736.4"/>
    <n v="140963.37"/>
    <n v="0.79728609081242507"/>
    <n v="0.87518608176285606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0"/>
    <n v="71108.199999999983"/>
    <n v="71108.2"/>
    <n v="0"/>
    <n v="71108.199999999983"/>
    <n v="71108.2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6000"/>
    <n v="14032.25"/>
    <n v="3665.7"/>
    <n v="16000"/>
    <n v="14032.25"/>
    <n v="3665.7"/>
    <n v="0.22910624999999998"/>
    <n v="0.87701562499999997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45880"/>
    <n v="142347.69"/>
    <n v="137567.69"/>
    <n v="145880"/>
    <n v="142347.69"/>
    <n v="137567.69"/>
    <n v="0.94301953660542914"/>
    <n v="0.97578619413216339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91400"/>
    <n v="134615"/>
    <n v="117096"/>
    <n v="191400"/>
    <n v="134615"/>
    <n v="117096"/>
    <n v="0.61178683385579935"/>
    <n v="0.70331765935214208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4338092"/>
    <n v="4338092"/>
    <n v="3336259.9299999997"/>
    <n v="4338092"/>
    <n v="4338092"/>
    <n v="3336259.9299999997"/>
    <n v="0.76906158974959493"/>
    <n v="1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32800"/>
    <n v="27363.800000000003"/>
    <n v="22267.81"/>
    <n v="32800"/>
    <n v="27363.800000000003"/>
    <n v="22267.81"/>
    <n v="0.67889664634146341"/>
    <n v="0.8342621951219513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30000"/>
    <n v="28634.09"/>
    <n v="11618.09"/>
    <n v="30000"/>
    <n v="28634.09"/>
    <n v="11618.09"/>
    <n v="0.38726966666666668"/>
    <n v="0.95446966666666666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30000"/>
    <n v="29068.799999999999"/>
    <n v="29068.799999999996"/>
    <n v="30000"/>
    <n v="29068.799999999999"/>
    <n v="29068.799999999996"/>
    <n v="0.96895999999999982"/>
    <n v="0.9689599999999999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6569225"/>
    <n v="6952224.9999999991"/>
    <n v="6052823.3700000001"/>
    <n v="6569225"/>
    <n v="6952224.9999999991"/>
    <n v="6052823.3700000001"/>
    <n v="0.92139078353991533"/>
    <n v="1.058302158930467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8"/>
    <x v="0"/>
    <s v="SME"/>
    <x v="1"/>
    <n v="1"/>
    <n v="1000"/>
    <n v="0"/>
    <n v="0"/>
    <n v="1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2085507"/>
    <n v="5840426.7399999993"/>
    <n v="5840426.7399999993"/>
    <n v="2085507"/>
    <n v="5840426.7399999993"/>
    <n v="5840426.7399999993"/>
    <n v="2.8004829233371065"/>
    <n v="2.8004829233371065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521377"/>
    <n v="498160.56000000006"/>
    <n v="498160.56000000006"/>
    <n v="521377"/>
    <n v="498160.56000000006"/>
    <n v="498160.56000000006"/>
    <n v="0.95547091643858484"/>
    <n v="0.9554709164385848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2397783"/>
    <n v="6600989.1200000001"/>
    <n v="6600989.1200000001"/>
    <n v="2397783"/>
    <n v="6600989.1200000001"/>
    <n v="6600989.1200000001"/>
    <n v="2.7529551756768651"/>
    <n v="2.7529551756768651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599446"/>
    <n v="541415.28"/>
    <n v="541415.28"/>
    <n v="599446"/>
    <n v="541415.28"/>
    <n v="541415.28"/>
    <n v="0.90319274797062621"/>
    <n v="0.90319274797062621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2254554"/>
    <n v="6259765.4999999991"/>
    <n v="6259765.4999999991"/>
    <n v="2254554"/>
    <n v="6259765.4999999991"/>
    <n v="6259765.4999999991"/>
    <n v="2.7764983673045753"/>
    <n v="2.776498367304575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563639"/>
    <n v="624551.4"/>
    <n v="624551.4"/>
    <n v="563639"/>
    <n v="624551.4"/>
    <n v="624551.4"/>
    <n v="1.1080698816086183"/>
    <n v="1.108069881608618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3551624"/>
    <n v="9635855.120000001"/>
    <n v="9635854.5199999996"/>
    <n v="3551624"/>
    <n v="9635855.120000001"/>
    <n v="9635854.5199999996"/>
    <n v="2.7130840764675539"/>
    <n v="2.713084245404356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887906"/>
    <n v="975295.48"/>
    <n v="975295.48"/>
    <n v="887906"/>
    <n v="975295.48"/>
    <n v="975295.48"/>
    <n v="1.0984219951211052"/>
    <n v="1.098421995121105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4374350"/>
    <n v="11740175.82"/>
    <n v="11740175.82"/>
    <n v="4374350"/>
    <n v="11740175.82"/>
    <n v="11740175.82"/>
    <n v="2.6838675048864404"/>
    <n v="2.683867504886440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1093588"/>
    <n v="1026352.38"/>
    <n v="1026352.38"/>
    <n v="1093588"/>
    <n v="1026352.38"/>
    <n v="1026352.38"/>
    <n v="0.93851832682875092"/>
    <n v="0.9385183268287509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2109576"/>
    <n v="5960757.54"/>
    <n v="5960757.54"/>
    <n v="2109576"/>
    <n v="5960757.54"/>
    <n v="5960757.54"/>
    <n v="2.8255713659996133"/>
    <n v="2.825571365999613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527394"/>
    <n v="415354.55999999994"/>
    <n v="415354.55999999994"/>
    <n v="527394"/>
    <n v="415354.55999999994"/>
    <n v="415354.55999999994"/>
    <n v="0.78756026803490353"/>
    <n v="0.7875602680349035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2163275"/>
    <n v="6102058.6600000001"/>
    <n v="6102058.6600000001"/>
    <n v="2163275"/>
    <n v="6102058.6600000001"/>
    <n v="6102058.6600000001"/>
    <n v="2.8207503253169386"/>
    <n v="2.8207503253169386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540819"/>
    <n v="566802.94000000006"/>
    <n v="566802.94000000006"/>
    <n v="540819"/>
    <n v="566802.94000000006"/>
    <n v="566802.94000000006"/>
    <n v="1.0480455383409237"/>
    <n v="1.0480455383409237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2117350"/>
    <n v="5806513.1999999993"/>
    <n v="5806513.1999999993"/>
    <n v="2117350"/>
    <n v="5806513.1999999993"/>
    <n v="5806513.1999999993"/>
    <n v="2.7423492573263748"/>
    <n v="2.7423492573263748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529338"/>
    <n v="515617.26"/>
    <n v="515617.26"/>
    <n v="529338"/>
    <n v="515617.26"/>
    <n v="515617.26"/>
    <n v="0.9740794350679528"/>
    <n v="0.9740794350679528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1804482"/>
    <n v="4927005.0599999996"/>
    <n v="4927005.0599999996"/>
    <n v="1804482"/>
    <n v="4927005.0599999996"/>
    <n v="4927005.0599999996"/>
    <n v="2.7304262719162615"/>
    <n v="2.7304262719162615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451121"/>
    <n v="456202.04"/>
    <n v="456202.04"/>
    <n v="451121"/>
    <n v="456202.04"/>
    <n v="456202.04"/>
    <n v="1.0112631422611671"/>
    <n v="1.0112631422611671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3232524"/>
    <n v="8743689.5599999987"/>
    <n v="8743689.5599999987"/>
    <n v="3232524"/>
    <n v="8743689.5599999987"/>
    <n v="8743689.5599999987"/>
    <n v="2.7049109488436893"/>
    <n v="2.704910948843689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808131"/>
    <n v="636118.94000000006"/>
    <n v="636118.94000000006"/>
    <n v="808131"/>
    <n v="636118.94000000006"/>
    <n v="636118.94000000006"/>
    <n v="0.78714829650143359"/>
    <n v="0.78714829650143359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2287842"/>
    <n v="6158577.7199999997"/>
    <n v="6158577.7199999997"/>
    <n v="2287842"/>
    <n v="6158577.7199999997"/>
    <n v="6158577.7199999997"/>
    <n v="2.6918719561927791"/>
    <n v="2.6918719561927791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571961"/>
    <n v="523273.78"/>
    <n v="523273.78"/>
    <n v="571961"/>
    <n v="523273.78"/>
    <n v="523273.78"/>
    <n v="0.9148766786546636"/>
    <n v="0.9148766786546636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1821945"/>
    <n v="5193224.0999999996"/>
    <n v="5193224.0999999996"/>
    <n v="1821945"/>
    <n v="5193224.0999999996"/>
    <n v="5193224.0999999996"/>
    <n v="2.8503736940467466"/>
    <n v="2.8503736940467466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455487"/>
    <n v="463013.5"/>
    <n v="463013.5"/>
    <n v="455487"/>
    <n v="463013.5"/>
    <n v="463013.5"/>
    <n v="1.0165240720371822"/>
    <n v="1.0165240720371822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3158816"/>
    <n v="8691008.6799999997"/>
    <n v="8691008.6799999997"/>
    <n v="3158816"/>
    <n v="8691008.6799999997"/>
    <n v="8691008.6799999997"/>
    <n v="2.7513500881342883"/>
    <n v="2.7513500881342883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29"/>
    <x v="0"/>
    <s v="SME"/>
    <x v="1"/>
    <n v="1"/>
    <n v="789704"/>
    <n v="800882.72"/>
    <n v="800882.72"/>
    <n v="789704"/>
    <n v="800882.72"/>
    <n v="800882.72"/>
    <n v="1.0141555823447772"/>
    <n v="1.0141555823447772"/>
    <x v="0"/>
    <n v="0"/>
    <n v="0"/>
    <n v="0"/>
    <n v="0"/>
    <e v="#DIV/0!"/>
    <e v="#DIV/0!"/>
  </r>
  <r>
    <s v="EDUCAÇÃO DE QUALIDADE"/>
    <n v="4"/>
    <s v="12 - EDUCAÇÃO"/>
    <s v="361 - ENSINO FUNDAMENTAL"/>
    <s v="3025 - APOIO AO ALUNO"/>
    <x v="30"/>
    <x v="0"/>
    <s v="SME"/>
    <x v="1"/>
    <n v="1"/>
    <n v="70366232"/>
    <n v="54725155.389999986"/>
    <n v="49883732.079999998"/>
    <n v="70366232"/>
    <n v="54725155.389999986"/>
    <n v="49883732.079999998"/>
    <n v="0.70891577767017566"/>
    <n v="0.77771899723151272"/>
    <x v="0"/>
    <n v="0"/>
    <n v="0"/>
    <n v="0"/>
    <n v="0"/>
    <e v="#DIV/0!"/>
    <e v="#DIV/0!"/>
  </r>
  <r>
    <s v="EDUCAÇÃO DE QUALIDADE"/>
    <n v="4"/>
    <s v="12 - EDUCAÇÃO"/>
    <s v="361 - ENSINO FUNDAMENTAL"/>
    <s v="3025 - APOIO AO ALUNO"/>
    <x v="30"/>
    <x v="0"/>
    <s v="SME"/>
    <x v="1"/>
    <n v="1"/>
    <n v="61608940"/>
    <n v="74836534.5"/>
    <n v="67570491.789999992"/>
    <n v="61608940"/>
    <n v="74836534.5"/>
    <n v="67570491.789999992"/>
    <n v="1.0967643947453078"/>
    <n v="1.2147025171996142"/>
    <x v="0"/>
    <n v="0"/>
    <n v="0"/>
    <n v="0"/>
    <n v="0"/>
    <e v="#DIV/0!"/>
    <e v="#DIV/0!"/>
  </r>
  <r>
    <s v="EDUCAÇÃO DE QUALIDADE"/>
    <n v="4"/>
    <s v="12 - EDUCAÇÃO"/>
    <s v="361 - ENSINO FUNDAMENTAL"/>
    <s v="3025 - APOIO AO ALUNO"/>
    <x v="30"/>
    <x v="0"/>
    <s v="SME"/>
    <x v="1"/>
    <n v="1"/>
    <n v="3518312"/>
    <n v="2160758.13"/>
    <n v="1687639.8000000003"/>
    <n v="3518312"/>
    <n v="2160758.13"/>
    <n v="1687639.8000000003"/>
    <n v="0.47967315007878786"/>
    <n v="0.6141462525210953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1"/>
    <x v="0"/>
    <s v="SME"/>
    <x v="1"/>
    <n v="1"/>
    <n v="0"/>
    <n v="64700000"/>
    <n v="0"/>
    <n v="0"/>
    <n v="6470000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1"/>
    <x v="0"/>
    <s v="SME"/>
    <x v="1"/>
    <n v="1"/>
    <n v="2254200515"/>
    <n v="2546260239.5"/>
    <n v="2494901755.5"/>
    <n v="2254200515"/>
    <n v="2546260239.5"/>
    <n v="2494901755.5"/>
    <n v="1.1067789839006403"/>
    <n v="1.129562442452019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2"/>
    <x v="0"/>
    <s v="SME"/>
    <x v="1"/>
    <n v="1"/>
    <n v="40000000"/>
    <n v="29509688.280000001"/>
    <n v="89551"/>
    <n v="40000000"/>
    <n v="29509688.280000001"/>
    <n v="89551"/>
    <n v="2.2387750000000001E-3"/>
    <n v="0.73774220700000004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2"/>
    <x v="0"/>
    <s v="SME"/>
    <x v="1"/>
    <n v="1"/>
    <n v="0"/>
    <n v="370148.45"/>
    <n v="370148.45"/>
    <n v="0"/>
    <n v="370148.45"/>
    <n v="370148.45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4"/>
    <x v="0"/>
    <s v="SME"/>
    <x v="1"/>
    <n v="1"/>
    <n v="13033092"/>
    <n v="11068296.049999999"/>
    <n v="6935867.8000000007"/>
    <n v="13033092"/>
    <n v="11068296.049999999"/>
    <n v="6935867.8000000007"/>
    <n v="0.53217362387988976"/>
    <n v="0.84924560112059355"/>
    <x v="0"/>
    <n v="0"/>
    <n v="0"/>
    <n v="0"/>
    <n v="0"/>
    <e v="#DIV/0!"/>
    <e v="#DIV/0!"/>
  </r>
  <r>
    <s v="EDUCAÇÃO DE QUALIDADE"/>
    <n v="4"/>
    <s v="12 - EDUCAÇÃO"/>
    <s v="361 - ENSINO FUNDAMENTAL"/>
    <s v="3010 - DESENVOLVIMENTO E MANUTENÇÃO DA EDUCAÇÃO"/>
    <x v="35"/>
    <x v="0"/>
    <s v="SME"/>
    <x v="1"/>
    <n v="1"/>
    <n v="10500000"/>
    <n v="3362273.6999999993"/>
    <n v="3063270.32"/>
    <n v="10500000"/>
    <n v="3362273.6999999993"/>
    <n v="3063270.32"/>
    <n v="0.29174003047619046"/>
    <n v="0.32021654285714279"/>
    <x v="0"/>
    <n v="0"/>
    <n v="0"/>
    <n v="0"/>
    <n v="0"/>
    <e v="#DIV/0!"/>
    <e v="#DIV/0!"/>
  </r>
  <r>
    <s v="EDUCAÇÃO DE QUALIDADE"/>
    <n v="4"/>
    <s v="12 - EDUCAÇÃO"/>
    <s v="361 - ENSINO FUNDAMENTAL"/>
    <n v="3023"/>
    <x v="36"/>
    <x v="0"/>
    <s v="SMADS"/>
    <x v="1"/>
    <n v="1"/>
    <n v="1300000"/>
    <n v="1556643.55"/>
    <n v="1131154"/>
    <n v="1300000"/>
    <n v="1556643.55"/>
    <n v="1131154"/>
    <n v="0.87011846153846151"/>
    <n v="1.1974181153846155"/>
    <x v="1"/>
    <n v="0.4"/>
    <n v="520000"/>
    <n v="622657.42000000004"/>
    <n v="452461.60000000003"/>
    <n v="0.87011846153846162"/>
    <n v="1.1974181153846155"/>
  </r>
  <r>
    <s v="EDUCAÇÃO DE QUALIDADE"/>
    <n v="4"/>
    <s v="12 - EDUCAÇÃO"/>
    <s v="361 - ENSINO FUNDAMENTAL"/>
    <n v="3023"/>
    <x v="36"/>
    <x v="0"/>
    <s v="SMADS"/>
    <x v="1"/>
    <n v="1"/>
    <n v="16000000"/>
    <n v="6106587.3499999987"/>
    <n v="5707968"/>
    <n v="16000000"/>
    <n v="6106587.3499999987"/>
    <n v="5707968"/>
    <n v="0.35674800000000001"/>
    <n v="0.38166170937499994"/>
    <x v="1"/>
    <n v="0.4"/>
    <n v="6400000"/>
    <n v="2442634.9399999995"/>
    <n v="2283187.2000000002"/>
    <n v="0.35674800000000001"/>
    <n v="0.38166170937499994"/>
  </r>
  <r>
    <s v="EDUCAÇÃO DE QUALIDADE"/>
    <n v="4"/>
    <s v="12 - EDUCAÇÃO"/>
    <s v="361 - ENSINO FUNDAMENTAL"/>
    <n v="3023"/>
    <x v="36"/>
    <x v="0"/>
    <s v="SMADS"/>
    <x v="1"/>
    <n v="1"/>
    <n v="0"/>
    <n v="138635.99"/>
    <n v="138635.99"/>
    <n v="0"/>
    <n v="138635.99"/>
    <n v="138635.99"/>
    <e v="#DIV/0!"/>
    <e v="#DIV/0!"/>
    <x v="1"/>
    <n v="0.4"/>
    <n v="0"/>
    <n v="55454.396000000001"/>
    <n v="55454.396000000001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85668349"/>
    <n v="62009414.649999999"/>
    <n v="59472821.649999999"/>
    <n v="85668349"/>
    <n v="62009414.649999999"/>
    <n v="59472821.649999999"/>
    <n v="0.69422163896259981"/>
    <n v="0.72383109250768918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10000"/>
    <n v="0"/>
    <n v="0"/>
    <n v="1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5347716"/>
    <n v="5032856.47"/>
    <n v="4351257.49"/>
    <n v="5347716"/>
    <n v="5032856.47"/>
    <n v="4351257.49"/>
    <n v="0.81366652417592855"/>
    <n v="0.94112261571108113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4501851"/>
    <n v="4360654.6899999995"/>
    <n v="4360654.6899999995"/>
    <n v="4501851"/>
    <n v="4360654.6899999995"/>
    <n v="4360654.6899999995"/>
    <n v="0.96863594330420966"/>
    <n v="0.96863594330420966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264478"/>
    <n v="130570.23000000001"/>
    <n v="130570.23000000001"/>
    <n v="264478"/>
    <n v="130570.23000000001"/>
    <n v="130570.23000000001"/>
    <n v="0.49369032584940908"/>
    <n v="0.49369032584940908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20000"/>
    <n v="0"/>
    <n v="0"/>
    <n v="20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14000"/>
    <n v="12872.17"/>
    <n v="12872.169999999998"/>
    <n v="14000"/>
    <n v="12872.17"/>
    <n v="12872.169999999998"/>
    <n v="0.91944071428571417"/>
    <n v="0.91944071428571428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88536"/>
    <n v="62952"/>
    <n v="55632"/>
    <n v="88536"/>
    <n v="62952"/>
    <n v="55632"/>
    <n v="0.62835456763350506"/>
    <n v="0.71103280021686088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656695"/>
    <n v="573868.5"/>
    <n v="400982.94"/>
    <n v="656695"/>
    <n v="573868.5"/>
    <n v="400982.94"/>
    <n v="0.61060757276970279"/>
    <n v="0.8738737161086958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17708"/>
    <n v="12590.4"/>
    <n v="11126.4"/>
    <n v="17708"/>
    <n v="12590.4"/>
    <n v="11126.4"/>
    <n v="0.62832618025751075"/>
    <n v="0.71100067765981478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1000"/>
    <n v="0"/>
    <n v="0"/>
    <n v="1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8000"/>
    <n v="1103.1400000000001"/>
    <n v="1103.1400000000001"/>
    <n v="8000"/>
    <n v="1103.1400000000001"/>
    <n v="1103.1400000000001"/>
    <n v="0.1378925"/>
    <n v="0.1378925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786066"/>
    <n v="738509.36999999988"/>
    <n v="606523.11"/>
    <n v="786066"/>
    <n v="738509.36999999988"/>
    <n v="606523.11"/>
    <n v="0.77159311050217161"/>
    <n v="0.93950046179328439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4000"/>
    <n v="0"/>
    <n v="0"/>
    <n v="4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23764"/>
    <n v="335.79999999999973"/>
    <n v="335.8"/>
    <n v="23764"/>
    <n v="335.79999999999973"/>
    <n v="335.8"/>
    <n v="1.4130617741121024E-2"/>
    <n v="1.4130617741121012E-2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287425"/>
    <n v="261757.22"/>
    <n v="207645.88"/>
    <n v="287425"/>
    <n v="261757.22"/>
    <n v="207645.88"/>
    <n v="0.72243500043489606"/>
    <n v="0.91069746890493175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8000"/>
    <n v="0"/>
    <n v="0"/>
    <n v="8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13040"/>
    <n v="1860"/>
    <n v="1708.8"/>
    <n v="13040"/>
    <n v="1860"/>
    <n v="1708.8"/>
    <n v="0.13104294478527606"/>
    <n v="0.14263803680981596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209873"/>
    <n v="153876.66999999998"/>
    <n v="113285.56000000003"/>
    <n v="209873"/>
    <n v="153876.66999999998"/>
    <n v="113285.56000000003"/>
    <n v="0.53978148689922012"/>
    <n v="0.73318945266899493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4500"/>
    <n v="3920"/>
    <n v="0"/>
    <n v="4500"/>
    <n v="3920"/>
    <n v="0"/>
    <n v="0"/>
    <n v="0.87111111111111106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8000"/>
    <n v="1133.5"/>
    <n v="1133.5"/>
    <n v="8000"/>
    <n v="1133.5"/>
    <n v="1133.5"/>
    <n v="0.14168749999999999"/>
    <n v="0.14168749999999999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164595"/>
    <n v="216159"/>
    <n v="176682.32"/>
    <n v="164595"/>
    <n v="216159"/>
    <n v="176682.32"/>
    <n v="1.0734367386615633"/>
    <n v="1.313278046113187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4000"/>
    <n v="3142.98"/>
    <n v="3142.98"/>
    <n v="4000"/>
    <n v="3142.98"/>
    <n v="3142.98"/>
    <n v="0.78574500000000003"/>
    <n v="0.78574500000000003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1000"/>
    <n v="998.2"/>
    <n v="998.2"/>
    <n v="1000"/>
    <n v="998.2"/>
    <n v="998.2"/>
    <n v="0.99820000000000009"/>
    <n v="0.99820000000000009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146400"/>
    <n v="117400"/>
    <n v="87141.63"/>
    <n v="146400"/>
    <n v="117400"/>
    <n v="87141.63"/>
    <n v="0.59522971311475414"/>
    <n v="0.80191256830601088"/>
    <x v="0"/>
    <n v="0"/>
    <n v="0"/>
    <n v="0"/>
    <n v="0"/>
    <e v="#DIV/0!"/>
    <e v="#DIV/0!"/>
  </r>
  <r>
    <s v="EDUCAÇÃO DE QUALIDADE"/>
    <n v="4"/>
    <s v="12 - EDUCAÇÃO"/>
    <s v="362 - ENSINO MÉDIO"/>
    <s v="3010 - DESENVOLVIMENTO E MANUTENÇÃO DA EDUCAÇÃO"/>
    <x v="37"/>
    <x v="0"/>
    <s v="SME"/>
    <x v="1"/>
    <n v="1"/>
    <n v="1000"/>
    <n v="0"/>
    <n v="0"/>
    <n v="10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8"/>
    <x v="1"/>
    <s v="SME"/>
    <x v="2"/>
    <n v="0.23"/>
    <n v="30000"/>
    <n v="0"/>
    <n v="0"/>
    <n v="69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9"/>
    <x v="0"/>
    <s v="SME"/>
    <x v="2"/>
    <n v="0.23"/>
    <n v="4800"/>
    <n v="0"/>
    <n v="0"/>
    <n v="1104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9"/>
    <x v="0"/>
    <s v="SME"/>
    <x v="2"/>
    <n v="0.23"/>
    <n v="752715"/>
    <n v="646630.44999999995"/>
    <n v="581214.78"/>
    <n v="173124.45"/>
    <n v="148725.00349999999"/>
    <n v="133679.39940000002"/>
    <n v="0.77215782866024996"/>
    <n v="0.85906412121453657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9"/>
    <x v="0"/>
    <s v="SME"/>
    <x v="2"/>
    <n v="0.23"/>
    <n v="50000"/>
    <n v="0"/>
    <n v="0"/>
    <n v="115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9"/>
    <x v="0"/>
    <s v="SME"/>
    <x v="2"/>
    <n v="0.23"/>
    <n v="10000"/>
    <n v="0"/>
    <n v="0"/>
    <n v="23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9"/>
    <x v="0"/>
    <s v="SME"/>
    <x v="2"/>
    <n v="0.23"/>
    <n v="40000"/>
    <n v="0"/>
    <n v="0"/>
    <n v="92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9"/>
    <x v="0"/>
    <s v="SME"/>
    <x v="2"/>
    <n v="0.23"/>
    <n v="10000"/>
    <n v="0"/>
    <n v="0"/>
    <n v="23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9"/>
    <x v="0"/>
    <s v="SME"/>
    <x v="2"/>
    <n v="0.23"/>
    <n v="51665"/>
    <n v="29857.439999999999"/>
    <n v="13331.039999999999"/>
    <n v="11882.95"/>
    <n v="6867.2111999999997"/>
    <n v="3066.1392000000001"/>
    <n v="0.25802845253072682"/>
    <n v="0.57790457756701819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9"/>
    <x v="0"/>
    <s v="SME"/>
    <x v="2"/>
    <n v="0.23"/>
    <n v="334097"/>
    <n v="319667.5"/>
    <n v="273690.98"/>
    <n v="76842.31"/>
    <n v="73523.525000000009"/>
    <n v="62948.9254"/>
    <n v="0.81919616159378861"/>
    <n v="0.95681044726531528"/>
    <x v="0"/>
    <n v="0"/>
    <n v="0"/>
    <n v="0"/>
    <n v="0"/>
    <e v="#DIV/0!"/>
    <e v="#DIV/0!"/>
  </r>
  <r>
    <s v="EDUCAÇÃO DE QUALIDADE"/>
    <n v="4"/>
    <s v="12 - EDUCAÇÃO"/>
    <s v="363 - ENSINO PROFISSIONAL"/>
    <s v="3010 - DESENVOLVIMENTO E MANUTENÇÃO DA EDUCAÇÃO"/>
    <x v="39"/>
    <x v="0"/>
    <s v="SME"/>
    <x v="2"/>
    <n v="0.23"/>
    <n v="10000"/>
    <n v="8830"/>
    <n v="8830"/>
    <n v="2300"/>
    <n v="2030.9"/>
    <n v="2030.9"/>
    <n v="0.88300000000000001"/>
    <n v="0.88300000000000001"/>
    <x v="0"/>
    <n v="0"/>
    <n v="0"/>
    <n v="0"/>
    <n v="0"/>
    <e v="#DIV/0!"/>
    <e v="#DIV/0!"/>
  </r>
  <r>
    <s v="EDUCAÇÃO DE QUALIDADE"/>
    <n v="4"/>
    <s v="12 - EDUCAÇÃO"/>
    <s v="365 - EDUCAÇÃO INFANTIL"/>
    <s v="3010 - DESENVOLVIMENTO E MANUTENÇÃO DA EDUCAÇÃO"/>
    <x v="40"/>
    <x v="1"/>
    <s v="SME"/>
    <x v="1"/>
    <n v="1"/>
    <n v="80000"/>
    <n v="0"/>
    <n v="0"/>
    <n v="80000"/>
    <n v="0"/>
    <n v="0"/>
    <n v="0"/>
    <n v="0"/>
    <x v="2"/>
    <n v="1"/>
    <n v="80000"/>
    <n v="0"/>
    <n v="0"/>
    <n v="0"/>
    <n v="0"/>
  </r>
  <r>
    <s v="EDUCAÇÃO DE QUALIDADE"/>
    <n v="4"/>
    <s v="12 - EDUCAÇÃO"/>
    <s v="365 - EDUCAÇÃO INFANTIL"/>
    <s v="3010 - DESENVOLVIMENTO E MANUTENÇÃO DA EDUCAÇÃO"/>
    <x v="41"/>
    <x v="1"/>
    <s v="SME"/>
    <x v="1"/>
    <n v="1"/>
    <n v="80000"/>
    <n v="0"/>
    <n v="0"/>
    <n v="80000"/>
    <n v="0"/>
    <n v="0"/>
    <n v="0"/>
    <n v="0"/>
    <x v="2"/>
    <n v="1"/>
    <n v="80000"/>
    <n v="0"/>
    <n v="0"/>
    <n v="0"/>
    <n v="0"/>
  </r>
  <r>
    <s v="EDUCAÇÃO DE QUALIDADE"/>
    <n v="4"/>
    <s v="12 - EDUCAÇÃO"/>
    <s v="365 - EDUCAÇÃO INFANTIL"/>
    <s v="3010 - DESENVOLVIMENTO E MANUTENÇÃO DA EDUCAÇÃO"/>
    <x v="42"/>
    <x v="1"/>
    <s v="SME"/>
    <x v="1"/>
    <n v="1"/>
    <n v="150000"/>
    <n v="0"/>
    <n v="0"/>
    <n v="150000"/>
    <n v="0"/>
    <n v="0"/>
    <n v="0"/>
    <n v="0"/>
    <x v="2"/>
    <n v="1"/>
    <n v="150000"/>
    <n v="0"/>
    <n v="0"/>
    <n v="0"/>
    <n v="0"/>
  </r>
  <r>
    <s v="EDUCAÇÃO DE QUALIDADE"/>
    <n v="4"/>
    <s v="12 - EDUCAÇÃO"/>
    <s v="365 - EDUCAÇÃO INFANTIL"/>
    <s v="3010 - DESENVOLVIMENTO E MANUTENÇÃO DA EDUCAÇÃO"/>
    <x v="43"/>
    <x v="1"/>
    <s v="SME"/>
    <x v="1"/>
    <n v="1"/>
    <n v="200000"/>
    <n v="0"/>
    <n v="0"/>
    <n v="200000"/>
    <n v="0"/>
    <n v="0"/>
    <n v="0"/>
    <n v="0"/>
    <x v="2"/>
    <n v="1"/>
    <n v="200000"/>
    <n v="0"/>
    <n v="0"/>
    <n v="0"/>
    <n v="0"/>
  </r>
  <r>
    <s v="EDUCAÇÃO DE QUALIDADE"/>
    <n v="4"/>
    <s v="12 - EDUCAÇÃO"/>
    <s v="365 - EDUCAÇÃO INFANTIL"/>
    <s v="3010 - DESENVOLVIMENTO E MANUTENÇÃO DA EDUCAÇÃO"/>
    <x v="44"/>
    <x v="1"/>
    <s v="SME"/>
    <x v="1"/>
    <n v="1"/>
    <n v="30000"/>
    <n v="0"/>
    <n v="0"/>
    <n v="30000"/>
    <n v="0"/>
    <n v="0"/>
    <n v="0"/>
    <n v="0"/>
    <x v="2"/>
    <n v="1"/>
    <n v="30000"/>
    <n v="0"/>
    <n v="0"/>
    <n v="0"/>
    <n v="0"/>
  </r>
  <r>
    <s v="EDUCAÇÃO DE QUALIDADE"/>
    <n v="4"/>
    <s v="12 - EDUCAÇÃO"/>
    <s v="365 - EDUCAÇÃO INFANTIL"/>
    <s v="3010 - DESENVOLVIMENTO E MANUTENÇÃO DA EDUCAÇÃO"/>
    <x v="45"/>
    <x v="1"/>
    <s v="SME"/>
    <x v="1"/>
    <n v="1"/>
    <n v="30000"/>
    <n v="0"/>
    <n v="0"/>
    <n v="30000"/>
    <n v="0"/>
    <n v="0"/>
    <n v="0"/>
    <n v="0"/>
    <x v="2"/>
    <n v="1"/>
    <n v="30000"/>
    <n v="0"/>
    <n v="0"/>
    <n v="0"/>
    <n v="0"/>
  </r>
  <r>
    <s v="EDUCAÇÃO DE QUALIDADE"/>
    <n v="4"/>
    <s v="12 - EDUCAÇÃO"/>
    <s v="365 - EDUCAÇÃO INFANTIL"/>
    <s v="3010 - DESENVOLVIMENTO E MANUTENÇÃO DA EDUCAÇÃO"/>
    <x v="46"/>
    <x v="1"/>
    <s v="SME"/>
    <x v="1"/>
    <n v="1"/>
    <n v="100000"/>
    <n v="0"/>
    <n v="0"/>
    <n v="100000"/>
    <n v="0"/>
    <n v="0"/>
    <n v="0"/>
    <n v="0"/>
    <x v="2"/>
    <n v="1"/>
    <n v="100000"/>
    <n v="0"/>
    <n v="0"/>
    <n v="0"/>
    <n v="0"/>
  </r>
  <r>
    <s v="EDUCAÇÃO DE QUALIDADE"/>
    <n v="4"/>
    <s v="12 - EDUCAÇÃO"/>
    <s v="365 - EDUCAÇÃO INFANTIL"/>
    <s v="3010 - DESENVOLVIMENTO E MANUTENÇÃO DA EDUCAÇÃO"/>
    <x v="47"/>
    <x v="1"/>
    <s v="SME"/>
    <x v="1"/>
    <n v="1"/>
    <n v="100000"/>
    <n v="0"/>
    <n v="0"/>
    <n v="100000"/>
    <n v="0"/>
    <n v="0"/>
    <n v="0"/>
    <n v="0"/>
    <x v="2"/>
    <n v="1"/>
    <n v="100000"/>
    <n v="0"/>
    <n v="0"/>
    <n v="0"/>
    <n v="0"/>
  </r>
  <r>
    <s v="EDUCAÇÃO DE QUALIDADE"/>
    <n v="4"/>
    <s v="12 - EDUCAÇÃO"/>
    <s v="365 - EDUCAÇÃO INFANTIL"/>
    <s v="3010 - DESENVOLVIMENTO E MANUTENÇÃO DA EDUCAÇÃO"/>
    <x v="48"/>
    <x v="0"/>
    <s v="SME"/>
    <x v="1"/>
    <n v="1"/>
    <n v="2000000"/>
    <n v="0"/>
    <n v="0"/>
    <n v="2000000"/>
    <n v="0"/>
    <n v="0"/>
    <n v="0"/>
    <n v="0"/>
    <x v="2"/>
    <n v="1"/>
    <n v="2000000"/>
    <n v="0"/>
    <n v="0"/>
    <n v="0"/>
    <n v="0"/>
  </r>
  <r>
    <s v="EDUCAÇÃO DE QUALIDADE"/>
    <n v="4"/>
    <s v="12 - EDUCAÇÃO"/>
    <s v="365 - EDUCAÇÃO INFANTIL"/>
    <s v="3025 - APOIO AO ALUNO"/>
    <x v="49"/>
    <x v="0"/>
    <s v="SME"/>
    <x v="1"/>
    <n v="1"/>
    <n v="6905475"/>
    <n v="0"/>
    <n v="0"/>
    <n v="6905475"/>
    <n v="0"/>
    <n v="0"/>
    <n v="0"/>
    <n v="0"/>
    <x v="2"/>
    <n v="1"/>
    <n v="6905475"/>
    <n v="0"/>
    <n v="0"/>
    <n v="0"/>
    <n v="0"/>
  </r>
  <r>
    <s v="EDUCAÇÃO DE QUALIDADE"/>
    <n v="4"/>
    <s v="12 - EDUCAÇÃO"/>
    <s v="365 - EDUCAÇÃO INFANTIL"/>
    <s v="3025 - APOIO AO ALUNO"/>
    <x v="49"/>
    <x v="0"/>
    <s v="SME"/>
    <x v="1"/>
    <n v="1"/>
    <n v="42159465"/>
    <n v="2752501.58"/>
    <n v="1377773.84"/>
    <n v="42159465"/>
    <n v="2752501.58"/>
    <n v="1377773.84"/>
    <n v="3.268005986318849E-2"/>
    <n v="6.5287867860752025E-2"/>
    <x v="2"/>
    <n v="1"/>
    <n v="42159465"/>
    <n v="2752501.58"/>
    <n v="1377773.84"/>
    <n v="3.268005986318849E-2"/>
    <n v="6.5287867860752025E-2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29978"/>
    <n v="22562.97"/>
    <n v="0"/>
    <n v="29978"/>
    <n v="22562.97"/>
    <n v="0"/>
    <n v="0"/>
    <n v="0.75265094402561883"/>
    <x v="1"/>
    <n v="0.55000000000000004"/>
    <n v="16487.900000000001"/>
    <n v="12409.633500000002"/>
    <n v="0"/>
    <n v="0"/>
    <n v="0.75265094402561883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815363"/>
    <n v="830359.11000000022"/>
    <n v="678046.90999999992"/>
    <n v="815363"/>
    <n v="830359.11000000022"/>
    <n v="678046.90999999992"/>
    <n v="0.83158901004828512"/>
    <n v="1.0183919432203818"/>
    <x v="1"/>
    <n v="0.55000000000000004"/>
    <n v="448449.65"/>
    <n v="456697.51050000015"/>
    <n v="372925.80050000001"/>
    <n v="0.83158901004828523"/>
    <n v="1.0183919432203818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50000"/>
    <n v="0"/>
    <n v="0"/>
    <n v="50000"/>
    <n v="0"/>
    <n v="0"/>
    <n v="0"/>
    <n v="0"/>
    <x v="1"/>
    <n v="0.55000000000000004"/>
    <n v="27500.000000000004"/>
    <n v="0"/>
    <n v="0"/>
    <n v="0"/>
    <n v="0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1139526"/>
    <n v="1301244.53"/>
    <n v="1301244.53"/>
    <n v="1139526"/>
    <n v="1301244.53"/>
    <n v="1301244.53"/>
    <n v="1.1419173673966194"/>
    <n v="1.1419173673966194"/>
    <x v="1"/>
    <n v="0.55000000000000004"/>
    <n v="626739.30000000005"/>
    <n v="715684.49150000012"/>
    <n v="715684.49150000012"/>
    <n v="1.1419173673966194"/>
    <n v="1.1419173673966194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9000"/>
    <n v="140.69999999999999"/>
    <n v="140.69999999999999"/>
    <n v="9000"/>
    <n v="140.69999999999999"/>
    <n v="140.69999999999999"/>
    <n v="1.5633333333333332E-2"/>
    <n v="1.5633333333333332E-2"/>
    <x v="1"/>
    <n v="0.55000000000000004"/>
    <n v="4950"/>
    <n v="77.385000000000005"/>
    <n v="77.385000000000005"/>
    <n v="1.5633333333333336E-2"/>
    <n v="1.5633333333333336E-2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249168"/>
    <n v="231609.02"/>
    <n v="162282.24000000002"/>
    <n v="249168"/>
    <n v="231609.02"/>
    <n v="162282.24000000002"/>
    <n v="0.65129647466769414"/>
    <n v="0.92952955435689977"/>
    <x v="1"/>
    <n v="0.55000000000000004"/>
    <n v="137042.40000000002"/>
    <n v="127384.96100000001"/>
    <n v="89255.232000000018"/>
    <n v="0.65129647466769414"/>
    <n v="0.92952955435689966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2125091"/>
    <n v="2091062.5700000003"/>
    <n v="2091062.57"/>
    <n v="2125091"/>
    <n v="2091062.5700000003"/>
    <n v="2091062.57"/>
    <n v="0.98398730689650471"/>
    <n v="0.98398730689650482"/>
    <x v="1"/>
    <n v="0.55000000000000004"/>
    <n v="1168800.05"/>
    <n v="1150084.4135000003"/>
    <n v="1150084.4135"/>
    <n v="0.9839873068965046"/>
    <n v="0.98398730689650482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57700"/>
    <n v="11000"/>
    <n v="7738"/>
    <n v="57700"/>
    <n v="11000"/>
    <n v="7738"/>
    <n v="0.13410745233968804"/>
    <n v="0.19064124783362218"/>
    <x v="1"/>
    <n v="0.55000000000000004"/>
    <n v="31735.000000000004"/>
    <n v="6050.0000000000009"/>
    <n v="4255.9000000000005"/>
    <n v="0.13410745233968804"/>
    <n v="0.19064124783362218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85400"/>
    <n v="37519.14"/>
    <n v="4187.78"/>
    <n v="85400"/>
    <n v="37519.14"/>
    <n v="4187.78"/>
    <n v="4.9037236533957841E-2"/>
    <n v="0.43933419203747071"/>
    <x v="1"/>
    <n v="0.55000000000000004"/>
    <n v="46970.000000000007"/>
    <n v="20635.527000000002"/>
    <n v="2303.279"/>
    <n v="4.9037236533957841E-2"/>
    <n v="0.43933419203747071"/>
  </r>
  <r>
    <s v="EDUCAÇÃO DE QUALIDADE"/>
    <n v="4"/>
    <s v="12 - EDUCAÇÃO"/>
    <s v="365 - EDUCAÇÃO INFANTIL"/>
    <s v="3010 - DESENVOLVIMENTO E MANUTENÇÃO DA EDUCAÇÃO"/>
    <x v="50"/>
    <x v="0"/>
    <s v="SME"/>
    <x v="1"/>
    <n v="1"/>
    <n v="8000"/>
    <n v="3888"/>
    <n v="3888"/>
    <n v="8000"/>
    <n v="3888"/>
    <n v="3888"/>
    <n v="0.48599999999999999"/>
    <n v="0.48599999999999999"/>
    <x v="1"/>
    <n v="0.55000000000000004"/>
    <n v="4400"/>
    <n v="2138.4"/>
    <n v="2138.4"/>
    <n v="0.48600000000000004"/>
    <n v="0.48600000000000004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67571993"/>
    <n v="57783720.159999996"/>
    <n v="42321278.109999999"/>
    <n v="167571993"/>
    <n v="57783720.159999996"/>
    <n v="42321278.109999999"/>
    <n v="0.2525557961824802"/>
    <n v="0.34482922310293224"/>
    <x v="2"/>
    <n v="1"/>
    <n v="167571993"/>
    <n v="57783720.159999996"/>
    <n v="42321278.109999999"/>
    <n v="0.2525557961824802"/>
    <n v="0.34482922310293224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211952226"/>
    <n v="220655714.19999999"/>
    <n v="217869766.69999999"/>
    <n v="211952226"/>
    <n v="220655714.19999999"/>
    <n v="217869766.69999999"/>
    <n v="1.0279192193999416"/>
    <n v="1.0410634432308343"/>
    <x v="2"/>
    <n v="1"/>
    <n v="211952226"/>
    <n v="220655714.19999999"/>
    <n v="217869766.69999999"/>
    <n v="1.0279192193999416"/>
    <n v="1.0410634432308343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2819571"/>
    <n v="2691406.65"/>
    <n v="2147485.89"/>
    <n v="2819571"/>
    <n v="2691406.65"/>
    <n v="2147485.89"/>
    <n v="0.76163568500314416"/>
    <n v="0.95454473393292805"/>
    <x v="2"/>
    <n v="1"/>
    <n v="2819571"/>
    <n v="2691406.65"/>
    <n v="2147485.89"/>
    <n v="0.76163568500314416"/>
    <n v="0.95454473393292805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495606"/>
    <n v="383168.68"/>
    <n v="383168.68"/>
    <n v="495606"/>
    <n v="383168.68"/>
    <n v="383168.68"/>
    <n v="0.77313164085987662"/>
    <n v="0.77313164085987662"/>
    <x v="2"/>
    <n v="1"/>
    <n v="495606"/>
    <n v="383168.68"/>
    <n v="383168.68"/>
    <n v="0.77313164085987662"/>
    <n v="0.77313164085987662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56656898"/>
    <n v="164428113.29000002"/>
    <n v="163607376.95000002"/>
    <n v="156656898"/>
    <n v="164428113.29000002"/>
    <n v="163607376.95000002"/>
    <n v="1.0443675257121459"/>
    <n v="1.04960659498058"/>
    <x v="2"/>
    <n v="1"/>
    <n v="156656898"/>
    <n v="164428113.29000002"/>
    <n v="163607376.95000002"/>
    <n v="1.0443675257121459"/>
    <n v="1.04960659498058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0"/>
    <n v="81975.42"/>
    <n v="81975.42"/>
    <n v="0"/>
    <n v="81975.42"/>
    <n v="81975.42"/>
    <e v="#DIV/0!"/>
    <e v="#DIV/0!"/>
    <x v="2"/>
    <n v="1"/>
    <n v="0"/>
    <n v="81975.42"/>
    <n v="81975.42"/>
    <e v="#DIV/0!"/>
    <e v="#DIV/0!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65719"/>
    <n v="12985.42"/>
    <n v="12985.42"/>
    <n v="65719"/>
    <n v="12985.42"/>
    <n v="12985.42"/>
    <n v="0.19759004245347617"/>
    <n v="0.19759004245347617"/>
    <x v="2"/>
    <n v="1"/>
    <n v="65719"/>
    <n v="12985.42"/>
    <n v="12985.42"/>
    <n v="0.19759004245347617"/>
    <n v="0.19759004245347617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1700"/>
    <n v="11693.84"/>
    <n v="11693.84"/>
    <n v="11700"/>
    <n v="11693.84"/>
    <n v="11693.84"/>
    <n v="0.99947350427350423"/>
    <n v="0.99947350427350423"/>
    <x v="2"/>
    <n v="1"/>
    <n v="11700"/>
    <n v="11693.84"/>
    <n v="11693.84"/>
    <n v="0.99947350427350423"/>
    <n v="0.99947350427350423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42400"/>
    <n v="140139.13"/>
    <n v="128225.53999999998"/>
    <n v="142400"/>
    <n v="140139.13"/>
    <n v="128225.53999999998"/>
    <n v="0.90046025280898867"/>
    <n v="0.98412310393258429"/>
    <x v="2"/>
    <n v="1"/>
    <n v="142400"/>
    <n v="140139.13"/>
    <n v="128225.53999999998"/>
    <n v="0.90046025280898867"/>
    <n v="0.98412310393258429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216329154"/>
    <n v="223022374.95999995"/>
    <n v="221663493.17000002"/>
    <n v="216329154"/>
    <n v="223022374.95999995"/>
    <n v="221663493.17000002"/>
    <n v="1.0246584386402215"/>
    <n v="1.0309399858328847"/>
    <x v="2"/>
    <n v="1"/>
    <n v="216329154"/>
    <n v="223022374.95999995"/>
    <n v="221663493.17000002"/>
    <n v="1.0246584386402215"/>
    <n v="1.0309399858328847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93015655"/>
    <n v="200459348.50999999"/>
    <n v="199702304.48999998"/>
    <n v="193015655"/>
    <n v="200459348.50999999"/>
    <n v="199702304.48999998"/>
    <n v="1.0346430422444231"/>
    <n v="1.0385652319756136"/>
    <x v="2"/>
    <n v="1"/>
    <n v="193015655"/>
    <n v="200459348.50999999"/>
    <n v="199702304.48999998"/>
    <n v="1.0346430422444231"/>
    <n v="1.0385652319756136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0"/>
    <n v="17419.240000000002"/>
    <n v="17419.240000000002"/>
    <n v="0"/>
    <n v="17419.240000000002"/>
    <n v="17419.240000000002"/>
    <e v="#DIV/0!"/>
    <e v="#DIV/0!"/>
    <x v="2"/>
    <n v="1"/>
    <n v="0"/>
    <n v="17419.240000000002"/>
    <n v="17419.240000000002"/>
    <e v="#DIV/0!"/>
    <e v="#DIV/0!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303051063"/>
    <n v="323171845.81"/>
    <n v="320663357.14999998"/>
    <n v="303051063"/>
    <n v="323171845.81"/>
    <n v="320663357.14999998"/>
    <n v="1.0581165892495152"/>
    <n v="1.0663940347571064"/>
    <x v="2"/>
    <n v="1"/>
    <n v="303051063"/>
    <n v="323171845.81"/>
    <n v="320663357.14999998"/>
    <n v="1.0581165892495152"/>
    <n v="1.0663940347571064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215524562"/>
    <n v="220313736.92000002"/>
    <n v="218731293.68000001"/>
    <n v="215524562"/>
    <n v="220313736.92000002"/>
    <n v="218731293.68000001"/>
    <n v="1.0148787295992743"/>
    <n v="1.0222210168324111"/>
    <x v="2"/>
    <n v="1"/>
    <n v="215524562"/>
    <n v="220313736.92000002"/>
    <n v="218731293.68000001"/>
    <n v="1.0148787295992743"/>
    <n v="1.0222210168324111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71650493"/>
    <n v="181213758.09999999"/>
    <n v="179959776.01000002"/>
    <n v="171650493"/>
    <n v="181213758.09999999"/>
    <n v="179959776.01000002"/>
    <n v="1.0484081511493242"/>
    <n v="1.0557135894739318"/>
    <x v="2"/>
    <n v="1"/>
    <n v="171650493"/>
    <n v="181213758.09999999"/>
    <n v="179959776.01000002"/>
    <n v="1.0484081511493242"/>
    <n v="1.0557135894739318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55311613"/>
    <n v="171325921.05000001"/>
    <n v="171235501.63"/>
    <n v="155311613"/>
    <n v="171325921.05000001"/>
    <n v="171235501.63"/>
    <n v="1.1025286411132695"/>
    <n v="1.1031108217902548"/>
    <x v="2"/>
    <n v="1"/>
    <n v="155311613"/>
    <n v="171325921.05000001"/>
    <n v="171235501.63"/>
    <n v="1.1025286411132695"/>
    <n v="1.1031108217902548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335216"/>
    <n v="287548.67"/>
    <n v="287548.59000000003"/>
    <n v="335216"/>
    <n v="287548.67"/>
    <n v="287548.59000000003"/>
    <n v="0.85780091045773477"/>
    <n v="0.85780114910982763"/>
    <x v="2"/>
    <n v="1"/>
    <n v="335216"/>
    <n v="287548.67"/>
    <n v="287548.59000000003"/>
    <n v="0.85780091045773477"/>
    <n v="0.85780114910982763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27777"/>
    <n v="122226.93999999999"/>
    <n v="114243.66999999998"/>
    <n v="127777"/>
    <n v="122226.93999999999"/>
    <n v="114243.66999999998"/>
    <n v="0.89408633791683934"/>
    <n v="0.95656448343598599"/>
    <x v="2"/>
    <n v="1"/>
    <n v="127777"/>
    <n v="122226.93999999999"/>
    <n v="114243.66999999998"/>
    <n v="0.89408633791683934"/>
    <n v="0.95656448343598599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0"/>
    <n v="75825.680000000008"/>
    <n v="75825.680000000008"/>
    <n v="0"/>
    <n v="75825.680000000008"/>
    <n v="75825.680000000008"/>
    <e v="#DIV/0!"/>
    <e v="#DIV/0!"/>
    <x v="2"/>
    <n v="1"/>
    <n v="0"/>
    <n v="75825.680000000008"/>
    <n v="75825.680000000008"/>
    <e v="#DIV/0!"/>
    <e v="#DIV/0!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96544211"/>
    <n v="203269024.42999998"/>
    <n v="200396134.02999997"/>
    <n v="196544211"/>
    <n v="203269024.42999998"/>
    <n v="200396134.02999997"/>
    <n v="1.0195982522731233"/>
    <n v="1.0342152709346397"/>
    <x v="2"/>
    <n v="1"/>
    <n v="196544211"/>
    <n v="203269024.42999998"/>
    <n v="200396134.02999997"/>
    <n v="1.0195982522731233"/>
    <n v="1.0342152709346397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0"/>
    <n v="49690.909999999996"/>
    <n v="463.13"/>
    <n v="0"/>
    <n v="49690.909999999996"/>
    <n v="463.13"/>
    <e v="#DIV/0!"/>
    <e v="#DIV/0!"/>
    <x v="2"/>
    <n v="1"/>
    <n v="0"/>
    <n v="49690.909999999996"/>
    <n v="463.13"/>
    <e v="#DIV/0!"/>
    <e v="#DIV/0!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617961"/>
    <n v="478252.53"/>
    <n v="470678.3"/>
    <n v="617961"/>
    <n v="478252.53"/>
    <n v="470678.3"/>
    <n v="0.76166343830759542"/>
    <n v="0.77392024739425314"/>
    <x v="2"/>
    <n v="1"/>
    <n v="617961"/>
    <n v="478252.53"/>
    <n v="470678.3"/>
    <n v="0.76166343830759542"/>
    <n v="0.77392024739425314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85731"/>
    <n v="72563.539999999994"/>
    <n v="66162.990000000005"/>
    <n v="85731"/>
    <n v="72563.539999999994"/>
    <n v="66162.990000000005"/>
    <n v="0.77175105854358406"/>
    <n v="0.84640958346455764"/>
    <x v="2"/>
    <n v="1"/>
    <n v="85731"/>
    <n v="72563.539999999994"/>
    <n v="66162.990000000005"/>
    <n v="0.77175105854358406"/>
    <n v="0.84640958346455764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211349758"/>
    <n v="218725770.5"/>
    <n v="217322213.62"/>
    <n v="211349758"/>
    <n v="218725770.5"/>
    <n v="217322213.62"/>
    <n v="1.028258634769764"/>
    <n v="1.0348995549831668"/>
    <x v="2"/>
    <n v="1"/>
    <n v="211349758"/>
    <n v="218725770.5"/>
    <n v="217322213.62"/>
    <n v="1.028258634769764"/>
    <n v="1.0348995549831668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0"/>
    <n v="159897.96999999997"/>
    <n v="159897.96999999997"/>
    <n v="0"/>
    <n v="159897.96999999997"/>
    <n v="159897.96999999997"/>
    <e v="#DIV/0!"/>
    <e v="#DIV/0!"/>
    <x v="2"/>
    <n v="1"/>
    <n v="0"/>
    <n v="159897.96999999997"/>
    <n v="159897.96999999997"/>
    <e v="#DIV/0!"/>
    <e v="#DIV/0!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25209"/>
    <n v="117863.49"/>
    <n v="117863.49"/>
    <n v="125209"/>
    <n v="117863.49"/>
    <n v="117863.49"/>
    <n v="0.94133400953605573"/>
    <n v="0.94133400953605573"/>
    <x v="2"/>
    <n v="1"/>
    <n v="125209"/>
    <n v="117863.49"/>
    <n v="117863.49"/>
    <n v="0.94133400953605573"/>
    <n v="0.94133400953605573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7775"/>
    <n v="6892.2"/>
    <n v="6892.2000000000007"/>
    <n v="7775"/>
    <n v="6892.2"/>
    <n v="6892.2000000000007"/>
    <n v="0.88645659163987145"/>
    <n v="0.88645659163987134"/>
    <x v="2"/>
    <n v="1"/>
    <n v="7775"/>
    <n v="6892.2"/>
    <n v="6892.2000000000007"/>
    <n v="0.88645659163987145"/>
    <n v="0.88645659163987134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222309347"/>
    <n v="230200916.94"/>
    <n v="224250317"/>
    <n v="222309347"/>
    <n v="230200916.94"/>
    <n v="224250317"/>
    <n v="1.0087309419338091"/>
    <n v="1.0354981472731328"/>
    <x v="2"/>
    <n v="1"/>
    <n v="222309347"/>
    <n v="230200916.94"/>
    <n v="224250317"/>
    <n v="1.0087309419338091"/>
    <n v="1.0354981472731328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345073"/>
    <n v="347534.51"/>
    <n v="317433.56"/>
    <n v="345073"/>
    <n v="347534.51"/>
    <n v="317433.56"/>
    <n v="0.91990262929872813"/>
    <n v="1.0071333022288038"/>
    <x v="2"/>
    <n v="1"/>
    <n v="345073"/>
    <n v="347534.51"/>
    <n v="317433.56"/>
    <n v="0.91990262929872813"/>
    <n v="1.0071333022288038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03297366"/>
    <n v="114458821.75"/>
    <n v="114298109.65000002"/>
    <n v="103297366"/>
    <n v="114458821.75"/>
    <n v="114298109.65000002"/>
    <n v="1.1064958776393197"/>
    <n v="1.1080516975621624"/>
    <x v="2"/>
    <n v="1"/>
    <n v="103297366"/>
    <n v="114458821.75"/>
    <n v="114298109.65000002"/>
    <n v="1.1064958776393197"/>
    <n v="1.1080516975621624"/>
  </r>
  <r>
    <s v="EDUCAÇÃO DE QUALIDADE"/>
    <n v="4"/>
    <s v="12 - EDUCAÇÃO"/>
    <s v="365 - EDUCAÇÃO INFANTIL"/>
    <s v="3010 - DESENVOLVIMENTO E MANUTENÇÃO DA EDUCAÇÃO"/>
    <x v="51"/>
    <x v="0"/>
    <s v="SME"/>
    <x v="1"/>
    <n v="1"/>
    <n v="163106740"/>
    <n v="172470251.15000001"/>
    <n v="171508181.63"/>
    <n v="163106740"/>
    <n v="172470251.15000001"/>
    <n v="171508181.63"/>
    <n v="1.0515088562863804"/>
    <n v="1.057407260729998"/>
    <x v="2"/>
    <n v="1"/>
    <n v="163106740"/>
    <n v="172470251.15000001"/>
    <n v="171508181.63"/>
    <n v="1.0515088562863804"/>
    <n v="1.057407260729998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2427425"/>
    <n v="6328045.9199999999"/>
    <n v="6328045.9199999999"/>
    <n v="2427425"/>
    <n v="6328045.9199999999"/>
    <n v="6328045.9199999999"/>
    <n v="2.6068965755893592"/>
    <n v="2.6068965755893592"/>
    <x v="2"/>
    <n v="1"/>
    <n v="2427425"/>
    <n v="6328045.9199999999"/>
    <n v="6328045.9199999999"/>
    <n v="2.6068965755893592"/>
    <n v="2.6068965755893592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606857"/>
    <n v="514514.28"/>
    <n v="514514.28"/>
    <n v="606857"/>
    <n v="514514.28"/>
    <n v="514514.28"/>
    <n v="0.84783446512110761"/>
    <n v="0.84783446512110761"/>
    <x v="2"/>
    <n v="1"/>
    <n v="606857"/>
    <n v="514514.28"/>
    <n v="514514.28"/>
    <n v="0.84783446512110761"/>
    <n v="0.84783446512110761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2180242"/>
    <n v="5723423.5200000005"/>
    <n v="5723423.5200000005"/>
    <n v="2180242"/>
    <n v="5723423.5200000005"/>
    <n v="5723423.5200000005"/>
    <n v="2.6251322192674027"/>
    <n v="2.6251322192674027"/>
    <x v="2"/>
    <n v="1"/>
    <n v="2180242"/>
    <n v="5723423.5200000005"/>
    <n v="5723423.5200000005"/>
    <n v="2.6251322192674027"/>
    <n v="2.6251322192674027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545061"/>
    <n v="304972.68"/>
    <n v="304972.68"/>
    <n v="545061"/>
    <n v="304972.68"/>
    <n v="304972.68"/>
    <n v="0.55952027387760273"/>
    <n v="0.55952027387760273"/>
    <x v="2"/>
    <n v="1"/>
    <n v="545061"/>
    <n v="304972.68"/>
    <n v="304972.68"/>
    <n v="0.55952027387760273"/>
    <n v="0.55952027387760273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1869338"/>
    <n v="4930275"/>
    <n v="4930275"/>
    <n v="1869338"/>
    <n v="4930275"/>
    <n v="4930275"/>
    <n v="2.6374443787051889"/>
    <n v="2.6374443787051889"/>
    <x v="2"/>
    <n v="1"/>
    <n v="1869338"/>
    <n v="4930275"/>
    <n v="4930275"/>
    <n v="2.6374443787051889"/>
    <n v="2.6374443787051889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467335"/>
    <n v="282672.2"/>
    <n v="282672.2"/>
    <n v="467335"/>
    <n v="282672.2"/>
    <n v="282672.2"/>
    <n v="0.60485989707597332"/>
    <n v="0.60485989707597332"/>
    <x v="2"/>
    <n v="1"/>
    <n v="467335"/>
    <n v="282672.2"/>
    <n v="282672.2"/>
    <n v="0.60485989707597332"/>
    <n v="0.60485989707597332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2686230"/>
    <n v="6906209.96"/>
    <n v="6906209.96"/>
    <n v="2686230"/>
    <n v="6906209.96"/>
    <n v="6906209.96"/>
    <n v="2.5709674748625395"/>
    <n v="2.5709674748625395"/>
    <x v="2"/>
    <n v="1"/>
    <n v="2686230"/>
    <n v="6906209.96"/>
    <n v="6906209.96"/>
    <n v="2.5709674748625395"/>
    <n v="2.5709674748625395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671558"/>
    <n v="521760.63999999996"/>
    <n v="521760.63999999996"/>
    <n v="671558"/>
    <n v="521760.63999999996"/>
    <n v="521760.63999999996"/>
    <n v="0.77694054720515571"/>
    <n v="0.77694054720515571"/>
    <x v="2"/>
    <n v="1"/>
    <n v="671558"/>
    <n v="521760.63999999996"/>
    <n v="521760.63999999996"/>
    <n v="0.77694054720515571"/>
    <n v="0.77694054720515571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4261182"/>
    <n v="11122066.319999998"/>
    <n v="11122066.319999998"/>
    <n v="4261182"/>
    <n v="11122066.319999998"/>
    <n v="11122066.319999998"/>
    <n v="2.6100894822140894"/>
    <n v="2.6100894822140894"/>
    <x v="2"/>
    <n v="1"/>
    <n v="4261182"/>
    <n v="11122066.319999998"/>
    <n v="11122066.319999998"/>
    <n v="2.6100894822140894"/>
    <n v="2.6100894822140894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1065296"/>
    <n v="657683.48"/>
    <n v="657683.48"/>
    <n v="1065296"/>
    <n v="657683.48"/>
    <n v="657683.48"/>
    <n v="0.61737158498670786"/>
    <n v="0.61737158498670786"/>
    <x v="2"/>
    <n v="1"/>
    <n v="1065296"/>
    <n v="657683.48"/>
    <n v="657683.48"/>
    <n v="0.61737158498670786"/>
    <n v="0.61737158498670786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2743272"/>
    <n v="6890405.8799999999"/>
    <n v="6890405.8799999999"/>
    <n v="2743272"/>
    <n v="6890405.8799999999"/>
    <n v="6890405.8799999999"/>
    <n v="2.5117472419796507"/>
    <n v="2.5117472419796507"/>
    <x v="2"/>
    <n v="1"/>
    <n v="2743272"/>
    <n v="6890405.8799999999"/>
    <n v="6890405.8799999999"/>
    <n v="2.5117472419796507"/>
    <n v="2.5117472419796507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685818"/>
    <n v="464681.52"/>
    <n v="464681.52"/>
    <n v="685818"/>
    <n v="464681.52"/>
    <n v="464681.52"/>
    <n v="0.67755806934201201"/>
    <n v="0.67755806934201201"/>
    <x v="2"/>
    <n v="1"/>
    <n v="685818"/>
    <n v="464681.52"/>
    <n v="464681.52"/>
    <n v="0.67755806934201201"/>
    <n v="0.67755806934201201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2673180"/>
    <n v="7194567.5600000005"/>
    <n v="7194567.5600000005"/>
    <n v="2673180"/>
    <n v="7194567.5600000005"/>
    <n v="7194567.5600000005"/>
    <n v="2.6913891170815285"/>
    <n v="2.6913891170815285"/>
    <x v="2"/>
    <n v="1"/>
    <n v="2673180"/>
    <n v="7194567.5600000005"/>
    <n v="7194567.5600000005"/>
    <n v="2.6913891170815285"/>
    <n v="2.6913891170815285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668295"/>
    <n v="415146.04"/>
    <n v="415146.04"/>
    <n v="668295"/>
    <n v="415146.04"/>
    <n v="415146.04"/>
    <n v="0.62120177466537974"/>
    <n v="0.62120177466537974"/>
    <x v="2"/>
    <n v="1"/>
    <n v="668295"/>
    <n v="415146.04"/>
    <n v="415146.04"/>
    <n v="0.62120177466537974"/>
    <n v="0.62120177466537974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1977528"/>
    <n v="4660844.84"/>
    <n v="4660844.84"/>
    <n v="1977528"/>
    <n v="4660844.84"/>
    <n v="4660844.84"/>
    <n v="2.3569046000865725"/>
    <n v="2.3569046000865725"/>
    <x v="2"/>
    <n v="1"/>
    <n v="1977528"/>
    <n v="4660844.84"/>
    <n v="4660844.84"/>
    <n v="2.3569046000865725"/>
    <n v="2.3569046000865725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494382"/>
    <n v="355805.16000000003"/>
    <n v="355805.16000000003"/>
    <n v="494382"/>
    <n v="355805.16000000003"/>
    <n v="355805.16000000003"/>
    <n v="0.71969683362258341"/>
    <n v="0.71969683362258341"/>
    <x v="2"/>
    <n v="1"/>
    <n v="494382"/>
    <n v="355805.16000000003"/>
    <n v="355805.16000000003"/>
    <n v="0.71969683362258341"/>
    <n v="0.71969683362258341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2349410"/>
    <n v="6130956.8800000008"/>
    <n v="6130956.8800000008"/>
    <n v="2349410"/>
    <n v="6130956.8800000008"/>
    <n v="6130956.8800000008"/>
    <n v="2.6095729906657419"/>
    <n v="2.6095729906657419"/>
    <x v="2"/>
    <n v="1"/>
    <n v="2349410"/>
    <n v="6130956.8800000008"/>
    <n v="6130956.8800000008"/>
    <n v="2.6095729906657419"/>
    <n v="2.6095729906657419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587353"/>
    <n v="405633.92000000004"/>
    <n v="405633.92000000004"/>
    <n v="587353"/>
    <n v="405633.92000000004"/>
    <n v="405633.92000000004"/>
    <n v="0.69061351521146574"/>
    <n v="0.69061351521146574"/>
    <x v="2"/>
    <n v="1"/>
    <n v="587353"/>
    <n v="405633.92000000004"/>
    <n v="405633.92000000004"/>
    <n v="0.69061351521146574"/>
    <n v="0.69061351521146574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2779817"/>
    <n v="7773724.6400000006"/>
    <n v="7773724.6400000006"/>
    <n v="2779817"/>
    <n v="7773724.6400000006"/>
    <n v="7773724.6400000006"/>
    <n v="2.7964879126935336"/>
    <n v="2.7964879126935336"/>
    <x v="2"/>
    <n v="1"/>
    <n v="2779817"/>
    <n v="7773724.6400000006"/>
    <n v="7773724.6400000006"/>
    <n v="2.7964879126935336"/>
    <n v="2.7964879126935336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694955"/>
    <n v="294181.56"/>
    <n v="294181.56"/>
    <n v="694955"/>
    <n v="294181.56"/>
    <n v="294181.56"/>
    <n v="0.42331022871984519"/>
    <n v="0.42331022871984519"/>
    <x v="2"/>
    <n v="1"/>
    <n v="694955"/>
    <n v="294181.56"/>
    <n v="294181.56"/>
    <n v="0.42331022871984519"/>
    <n v="0.42331022871984519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2138467"/>
    <n v="5731855.7199999997"/>
    <n v="5701363.7199999997"/>
    <n v="2138467"/>
    <n v="5731855.7199999997"/>
    <n v="5701363.7199999997"/>
    <n v="2.6660985275900915"/>
    <n v="2.6803573400945631"/>
    <x v="2"/>
    <n v="1"/>
    <n v="2138467"/>
    <n v="5731855.7199999997"/>
    <n v="5701363.7199999997"/>
    <n v="2.6660985275900915"/>
    <n v="2.6803573400945631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534617"/>
    <n v="353997.68"/>
    <n v="353997.68"/>
    <n v="534617"/>
    <n v="353997.68"/>
    <n v="353997.68"/>
    <n v="0.66215193306610154"/>
    <n v="0.66215193306610154"/>
    <x v="2"/>
    <n v="1"/>
    <n v="534617"/>
    <n v="353997.68"/>
    <n v="353997.68"/>
    <n v="0.66215193306610154"/>
    <n v="0.66215193306610154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1623082"/>
    <n v="4278256.8"/>
    <n v="4278256.8"/>
    <n v="1623082"/>
    <n v="4278256.8"/>
    <n v="4278256.8"/>
    <n v="2.6358845702188796"/>
    <n v="2.6358845702188796"/>
    <x v="2"/>
    <n v="1"/>
    <n v="1623082"/>
    <n v="4278256.8"/>
    <n v="4278256.8"/>
    <n v="2.6358845702188796"/>
    <n v="2.6358845702188796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405771"/>
    <n v="253410.2"/>
    <n v="253410.2"/>
    <n v="405771"/>
    <n v="253410.2"/>
    <n v="253410.2"/>
    <n v="0.62451530543089573"/>
    <n v="0.62451530543089573"/>
    <x v="2"/>
    <n v="1"/>
    <n v="405771"/>
    <n v="253410.2"/>
    <n v="253410.2"/>
    <n v="0.62451530543089573"/>
    <n v="0.62451530543089573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2727198"/>
    <n v="7185492.2799999993"/>
    <n v="7138628.0799999991"/>
    <n v="2727198"/>
    <n v="7185492.2799999993"/>
    <n v="7138628.0799999991"/>
    <n v="2.6175686840486092"/>
    <n v="2.6347526948905062"/>
    <x v="2"/>
    <n v="1"/>
    <n v="2727198"/>
    <n v="7185492.2799999993"/>
    <n v="7138628.0799999991"/>
    <n v="2.6175686840486092"/>
    <n v="2.6347526948905062"/>
  </r>
  <r>
    <s v="EDUCAÇÃO DE QUALIDADE"/>
    <n v="4"/>
    <s v="12 - EDUCAÇÃO"/>
    <s v="365 - EDUCAÇÃO INFANTIL"/>
    <s v="3010 - DESENVOLVIMENTO E MANUTENÇÃO DA EDUCAÇÃO"/>
    <x v="52"/>
    <x v="0"/>
    <s v="SME"/>
    <x v="1"/>
    <n v="1"/>
    <n v="681800"/>
    <n v="503229.72"/>
    <n v="503229.72"/>
    <n v="681800"/>
    <n v="503229.72"/>
    <n v="503229.72"/>
    <n v="0.73808993839835724"/>
    <n v="0.73808993839835724"/>
    <x v="2"/>
    <n v="1"/>
    <n v="681800"/>
    <n v="503229.72"/>
    <n v="503229.72"/>
    <n v="0.73808993839835724"/>
    <n v="0.73808993839835724"/>
  </r>
  <r>
    <s v="EDUCAÇÃO DE QUALIDADE"/>
    <n v="4"/>
    <s v="12 - EDUCAÇÃO"/>
    <s v="365 - EDUCAÇÃO INFANTIL"/>
    <s v="3025 - APOIO AO ALUNO"/>
    <x v="53"/>
    <x v="0"/>
    <s v="SME"/>
    <x v="1"/>
    <n v="1"/>
    <n v="43693524"/>
    <n v="40674328.340000004"/>
    <n v="37198810.469999999"/>
    <n v="43693524"/>
    <n v="40674328.340000004"/>
    <n v="37198810.469999999"/>
    <n v="0.85135752543099974"/>
    <n v="0.93090061447092254"/>
    <x v="2"/>
    <n v="1"/>
    <n v="43693524"/>
    <n v="40674328.340000004"/>
    <n v="37198810.469999999"/>
    <n v="0.85135752543099974"/>
    <n v="0.93090061447092254"/>
  </r>
  <r>
    <s v="EDUCAÇÃO DE QUALIDADE"/>
    <n v="4"/>
    <s v="12 - EDUCAÇÃO"/>
    <s v="365 - EDUCAÇÃO INFANTIL"/>
    <s v="3025 - APOIO AO ALUNO"/>
    <x v="53"/>
    <x v="0"/>
    <s v="SME"/>
    <x v="1"/>
    <n v="1"/>
    <n v="33733736"/>
    <n v="34822356.210000008"/>
    <n v="32288700.760000002"/>
    <n v="33733736"/>
    <n v="34822356.210000008"/>
    <n v="32288700.760000002"/>
    <n v="0.95716349828551461"/>
    <n v="1.0322709648880875"/>
    <x v="2"/>
    <n v="1"/>
    <n v="33733736"/>
    <n v="34822356.210000008"/>
    <n v="32288700.760000002"/>
    <n v="0.95716349828551461"/>
    <n v="1.0322709648880875"/>
  </r>
  <r>
    <s v="EDUCAÇÃO DE QUALIDADE"/>
    <n v="4"/>
    <s v="12 - EDUCAÇÃO"/>
    <s v="365 - EDUCAÇÃO INFANTIL"/>
    <s v="3025 - APOIO AO ALUNO"/>
    <x v="53"/>
    <x v="0"/>
    <s v="SME"/>
    <x v="1"/>
    <n v="1"/>
    <n v="2184677"/>
    <n v="1642604.17"/>
    <n v="1448576.72"/>
    <n v="2184677"/>
    <n v="1642604.17"/>
    <n v="1448576.72"/>
    <n v="0.66306219180226644"/>
    <n v="0.75187506894611877"/>
    <x v="2"/>
    <n v="1"/>
    <n v="2184677"/>
    <n v="1642604.17"/>
    <n v="1448576.72"/>
    <n v="0.66306219180226644"/>
    <n v="0.75187506894611877"/>
  </r>
  <r>
    <s v="EDUCAÇÃO DE QUALIDADE"/>
    <n v="4"/>
    <s v="12 - EDUCAÇÃO"/>
    <s v="365 - EDUCAÇÃO INFANTIL"/>
    <s v="3010 - DESENVOLVIMENTO E MANUTENÇÃO DA EDUCAÇÃO"/>
    <x v="54"/>
    <x v="0"/>
    <s v="SME"/>
    <x v="1"/>
    <n v="1"/>
    <n v="0"/>
    <n v="158253013.66"/>
    <n v="80745932.659999996"/>
    <n v="0"/>
    <n v="158253013.66"/>
    <n v="80745932.659999996"/>
    <e v="#DIV/0!"/>
    <e v="#DIV/0!"/>
    <x v="2"/>
    <n v="1"/>
    <n v="0"/>
    <n v="158253013.66"/>
    <n v="80745932.659999996"/>
    <e v="#DIV/0!"/>
    <e v="#DIV/0!"/>
  </r>
  <r>
    <s v="EDUCAÇÃO DE QUALIDADE"/>
    <n v="4"/>
    <s v="12 - EDUCAÇÃO"/>
    <s v="365 - EDUCAÇÃO INFANTIL"/>
    <s v="3010 - DESENVOLVIMENTO E MANUTENÇÃO DA EDUCAÇÃO"/>
    <x v="54"/>
    <x v="0"/>
    <s v="SME"/>
    <x v="1"/>
    <n v="1"/>
    <n v="896062630"/>
    <n v="923059094.76999998"/>
    <n v="923059094.76999998"/>
    <n v="896062630"/>
    <n v="923059094.76999998"/>
    <n v="923059094.76999998"/>
    <n v="1.0301278770770743"/>
    <n v="1.0301278770770743"/>
    <x v="2"/>
    <n v="1"/>
    <n v="896062630"/>
    <n v="923059094.76999998"/>
    <n v="923059094.76999998"/>
    <n v="1.0301278770770743"/>
    <n v="1.0301278770770743"/>
  </r>
  <r>
    <s v="EDUCAÇÃO DE QUALIDADE"/>
    <n v="4"/>
    <s v="12 - EDUCAÇÃO"/>
    <s v="365 - EDUCAÇÃO INFANTIL"/>
    <s v="3010 - DESENVOLVIMENTO E MANUTENÇÃO DA EDUCAÇÃO"/>
    <x v="55"/>
    <x v="0"/>
    <s v="SME"/>
    <x v="1"/>
    <n v="1"/>
    <n v="0"/>
    <n v="118874457.3"/>
    <n v="41541721.299999997"/>
    <n v="0"/>
    <n v="118874457.3"/>
    <n v="41541721.299999997"/>
    <e v="#DIV/0!"/>
    <e v="#DIV/0!"/>
    <x v="2"/>
    <n v="1"/>
    <n v="0"/>
    <n v="118874457.3"/>
    <n v="41541721.299999997"/>
    <e v="#DIV/0!"/>
    <e v="#DIV/0!"/>
  </r>
  <r>
    <s v="EDUCAÇÃO DE QUALIDADE"/>
    <n v="4"/>
    <s v="12 - EDUCAÇÃO"/>
    <s v="365 - EDUCAÇÃO INFANTIL"/>
    <s v="3010 - DESENVOLVIMENTO E MANUTENÇÃO DA EDUCAÇÃO"/>
    <x v="55"/>
    <x v="0"/>
    <s v="SME"/>
    <x v="1"/>
    <n v="1"/>
    <n v="1140983965"/>
    <n v="1211605775.1800001"/>
    <n v="1211605775.1800001"/>
    <n v="1140983965"/>
    <n v="1211605775.1800001"/>
    <n v="1211605775.1800001"/>
    <n v="1.0618955325809509"/>
    <n v="1.0618955325809509"/>
    <x v="2"/>
    <n v="1"/>
    <n v="1140983965"/>
    <n v="1211605775.1800001"/>
    <n v="1211605775.1800001"/>
    <n v="1.0618955325809509"/>
    <n v="1.0618955325809509"/>
  </r>
  <r>
    <s v="EDUCAÇÃO DE QUALIDADE"/>
    <n v="4"/>
    <s v="12 - EDUCAÇÃO"/>
    <s v="365 - EDUCAÇÃO INFANTIL"/>
    <s v="3010 - DESENVOLVIMENTO E MANUTENÇÃO DA EDUCAÇÃO"/>
    <x v="56"/>
    <x v="0"/>
    <s v="SME"/>
    <x v="1"/>
    <n v="1"/>
    <n v="6417518"/>
    <n v="0"/>
    <n v="0"/>
    <n v="6417518"/>
    <n v="0"/>
    <n v="0"/>
    <n v="0"/>
    <n v="0"/>
    <x v="2"/>
    <n v="1"/>
    <n v="6417518"/>
    <n v="0"/>
    <n v="0"/>
    <n v="0"/>
    <n v="0"/>
  </r>
  <r>
    <s v="EDUCAÇÃO DE QUALIDADE"/>
    <n v="4"/>
    <s v="12 - EDUCAÇÃO"/>
    <s v="365 - EDUCAÇÃO INFANTIL"/>
    <s v="3010 - DESENVOLVIMENTO E MANUTENÇÃO DA EDUCAÇÃO"/>
    <x v="56"/>
    <x v="0"/>
    <s v="SME"/>
    <x v="1"/>
    <n v="1"/>
    <n v="10332474"/>
    <n v="0"/>
    <n v="0"/>
    <n v="10332474"/>
    <n v="0"/>
    <n v="0"/>
    <n v="0"/>
    <n v="0"/>
    <x v="2"/>
    <n v="1"/>
    <n v="10332474"/>
    <n v="0"/>
    <n v="0"/>
    <n v="0"/>
    <n v="0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8384465"/>
    <n v="13778196.49"/>
    <n v="12239081.49"/>
    <n v="8384465"/>
    <n v="13778196.49"/>
    <n v="12239081.49"/>
    <n v="1.4597331481495839"/>
    <n v="1.6433006148871754"/>
    <x v="2"/>
    <n v="1"/>
    <n v="8384465"/>
    <n v="13778196.49"/>
    <n v="12239081.49"/>
    <n v="1.4597331481495839"/>
    <n v="1.6433006148871754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00000"/>
    <n v="80913.17"/>
    <n v="0"/>
    <n v="100000"/>
    <n v="80913.17"/>
    <n v="0"/>
    <n v="0"/>
    <n v="0.80913170000000001"/>
    <x v="2"/>
    <n v="1"/>
    <n v="100000"/>
    <n v="80913.17"/>
    <n v="0"/>
    <n v="0"/>
    <n v="0.80913170000000001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5821849"/>
    <n v="5140354.2199999988"/>
    <n v="4345442.6899999995"/>
    <n v="5821849"/>
    <n v="5140354.2199999988"/>
    <n v="4345442.6899999995"/>
    <n v="0.74640250717598478"/>
    <n v="0.88294186606351333"/>
    <x v="2"/>
    <n v="1"/>
    <n v="5821849"/>
    <n v="5140354.2199999988"/>
    <n v="4345442.6899999995"/>
    <n v="0.74640250717598478"/>
    <n v="0.88294186606351333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713508"/>
    <n v="1659762.08"/>
    <n v="1659762.08"/>
    <n v="1713508"/>
    <n v="1659762.08"/>
    <n v="1659762.08"/>
    <n v="0.96863398361723441"/>
    <n v="0.96863398361723441"/>
    <x v="2"/>
    <n v="1"/>
    <n v="1713508"/>
    <n v="1659762.08"/>
    <n v="1659762.08"/>
    <n v="0.96863398361723441"/>
    <n v="0.96863398361723441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00666"/>
    <n v="49697.950000000004"/>
    <n v="49697.950000000004"/>
    <n v="100666"/>
    <n v="49697.950000000004"/>
    <n v="49697.950000000004"/>
    <n v="0.4936915145133412"/>
    <n v="0.4936915145133412"/>
    <x v="2"/>
    <n v="1"/>
    <n v="100666"/>
    <n v="49697.950000000004"/>
    <n v="49697.950000000004"/>
    <n v="0.4936915145133412"/>
    <n v="0.4936915145133412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00000"/>
    <n v="220758.39999999999"/>
    <n v="0"/>
    <n v="100000"/>
    <n v="220758.39999999999"/>
    <n v="0"/>
    <n v="0"/>
    <n v="2.2075839999999998"/>
    <x v="2"/>
    <n v="1"/>
    <n v="100000"/>
    <n v="220758.39999999999"/>
    <n v="0"/>
    <n v="0"/>
    <n v="2.2075839999999998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00000"/>
    <n v="99997.37"/>
    <n v="57490.170000000006"/>
    <n v="100000"/>
    <n v="99997.37"/>
    <n v="57490.170000000006"/>
    <n v="0.57490170000000007"/>
    <n v="0.99997369999999997"/>
    <x v="2"/>
    <n v="1"/>
    <n v="100000"/>
    <n v="99997.37"/>
    <n v="57490.170000000006"/>
    <n v="0.57490170000000007"/>
    <n v="0.99997369999999997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355273"/>
    <n v="1731961.51"/>
    <n v="1422550.77"/>
    <n v="1355273"/>
    <n v="1731961.51"/>
    <n v="1422550.77"/>
    <n v="1.0496414892054959"/>
    <n v="1.2779429015408703"/>
    <x v="2"/>
    <n v="1"/>
    <n v="1355273"/>
    <n v="1731961.51"/>
    <n v="1422550.77"/>
    <n v="1.0496414892054959"/>
    <n v="1.2779429015408703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0000"/>
    <n v="33230"/>
    <n v="1840"/>
    <n v="10000"/>
    <n v="33230"/>
    <n v="1840"/>
    <n v="0.184"/>
    <n v="3.323"/>
    <x v="2"/>
    <n v="1"/>
    <n v="10000"/>
    <n v="33230"/>
    <n v="1840"/>
    <n v="0.184"/>
    <n v="3.323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99016"/>
    <n v="98978.880000000005"/>
    <n v="98978.87999999999"/>
    <n v="99016"/>
    <n v="98978.880000000005"/>
    <n v="98978.87999999999"/>
    <n v="0.99962511109315655"/>
    <n v="0.99962511109315666"/>
    <x v="2"/>
    <n v="1"/>
    <n v="99016"/>
    <n v="98978.880000000005"/>
    <n v="98978.87999999999"/>
    <n v="0.99962511109315655"/>
    <n v="0.99962511109315666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477600"/>
    <n v="410558.42000000004"/>
    <n v="290077.87"/>
    <n v="477600"/>
    <n v="410558.42000000004"/>
    <n v="290077.87"/>
    <n v="0.60736572445561143"/>
    <n v="0.85962818257956453"/>
    <x v="2"/>
    <n v="1"/>
    <n v="477600"/>
    <n v="410558.42000000004"/>
    <n v="290077.87"/>
    <n v="0.60736572445561143"/>
    <n v="0.85962818257956453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25600"/>
    <n v="0"/>
    <n v="0"/>
    <n v="25600"/>
    <n v="0"/>
    <n v="0"/>
    <n v="0"/>
    <n v="0"/>
    <x v="2"/>
    <n v="1"/>
    <n v="25600"/>
    <n v="0"/>
    <n v="0"/>
    <n v="0"/>
    <n v="0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4450"/>
    <n v="7892.5"/>
    <n v="7892.5"/>
    <n v="14450"/>
    <n v="7892.5"/>
    <n v="7892.5"/>
    <n v="0.54619377162629756"/>
    <n v="0.54619377162629756"/>
    <x v="2"/>
    <n v="1"/>
    <n v="14450"/>
    <n v="7892.5"/>
    <n v="7892.5"/>
    <n v="0.54619377162629756"/>
    <n v="0.54619377162629756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71018"/>
    <n v="166702.57"/>
    <n v="136468.82999999999"/>
    <n v="171018"/>
    <n v="166702.57"/>
    <n v="136468.82999999999"/>
    <n v="0.79797933550854283"/>
    <n v="0.97476622343846853"/>
    <x v="2"/>
    <n v="1"/>
    <n v="171018"/>
    <n v="166702.57"/>
    <n v="136468.82999999999"/>
    <n v="0.79797933550854283"/>
    <n v="0.97476622343846853"/>
  </r>
  <r>
    <s v="EDUCAÇÃO DE QUALIDADE"/>
    <n v="4"/>
    <s v="12 - EDUCAÇÃO"/>
    <s v="365 - EDUCAÇÃO INFANTIL"/>
    <s v="3010 - DESENVOLVIMENTO E MANUTENÇÃO DA EDUCAÇÃO"/>
    <x v="57"/>
    <x v="0"/>
    <s v="SME"/>
    <x v="1"/>
    <n v="1"/>
    <n v="10000"/>
    <n v="2317.12"/>
    <n v="2317.12"/>
    <n v="10000"/>
    <n v="2317.12"/>
    <n v="2317.12"/>
    <n v="0.231712"/>
    <n v="0.231712"/>
    <x v="2"/>
    <n v="1"/>
    <n v="10000"/>
    <n v="2317.12"/>
    <n v="2317.12"/>
    <n v="0.231712"/>
    <n v="0.231712"/>
  </r>
  <r>
    <s v="EDUCAÇÃO DE QUALIDADE"/>
    <n v="4"/>
    <s v="12 - EDUCAÇÃO"/>
    <s v="365 - EDUCAÇÃO INFANTIL"/>
    <s v="3010 - DESENVOLVIMENTO E MANUTENÇÃO DA EDUCAÇÃO"/>
    <x v="58"/>
    <x v="0"/>
    <s v="SME"/>
    <x v="1"/>
    <n v="1"/>
    <n v="0"/>
    <n v="6366452.5800000001"/>
    <n v="4057779.58"/>
    <n v="0"/>
    <n v="6366452.5800000001"/>
    <n v="4057779.58"/>
    <e v="#DIV/0!"/>
    <e v="#DIV/0!"/>
    <x v="2"/>
    <n v="1"/>
    <n v="0"/>
    <n v="6366452.5800000001"/>
    <n v="4057779.58"/>
    <e v="#DIV/0!"/>
    <e v="#DIV/0!"/>
  </r>
  <r>
    <s v="EDUCAÇÃO DE QUALIDADE"/>
    <n v="4"/>
    <s v="12 - EDUCAÇÃO"/>
    <s v="365 - EDUCAÇÃO INFANTIL"/>
    <s v="3010 - DESENVOLVIMENTO E MANUTENÇÃO DA EDUCAÇÃO"/>
    <x v="58"/>
    <x v="0"/>
    <s v="SME"/>
    <x v="1"/>
    <n v="1"/>
    <n v="15504305"/>
    <n v="39491109.350000001"/>
    <n v="39491109.350000001"/>
    <n v="15504305"/>
    <n v="39491109.350000001"/>
    <n v="39491109.350000001"/>
    <n v="2.5471060682823254"/>
    <n v="2.5471060682823254"/>
    <x v="2"/>
    <n v="1"/>
    <n v="15504305"/>
    <n v="39491109.350000001"/>
    <n v="39491109.350000001"/>
    <n v="2.5471060682823254"/>
    <n v="2.5471060682823254"/>
  </r>
  <r>
    <s v="EDUCAÇÃO DE QUALIDADE"/>
    <n v="4"/>
    <s v="12 - EDUCAÇÃO"/>
    <s v="365 - EDUCAÇÃO INFANTIL"/>
    <s v="3010 - DESENVOLVIMENTO E MANUTENÇÃO DA EDUCAÇÃO"/>
    <x v="59"/>
    <x v="0"/>
    <s v="SME"/>
    <x v="1"/>
    <n v="1"/>
    <n v="40000000"/>
    <n v="25848885.050000001"/>
    <n v="37542.79"/>
    <n v="40000000"/>
    <n v="25848885.050000001"/>
    <n v="37542.79"/>
    <n v="9.3856975000000003E-4"/>
    <n v="0.64622212624999997"/>
    <x v="2"/>
    <n v="1"/>
    <n v="40000000"/>
    <n v="25848885.050000001"/>
    <n v="37542.79"/>
    <n v="9.3856975000000003E-4"/>
    <n v="0.64622212624999997"/>
  </r>
  <r>
    <s v="EDUCAÇÃO DE QUALIDADE"/>
    <n v="4"/>
    <s v="12 - EDUCAÇÃO"/>
    <s v="365 - EDUCAÇÃO INFANTIL"/>
    <s v="3010 - DESENVOLVIMENTO E MANUTENÇÃO DA EDUCAÇÃO"/>
    <x v="59"/>
    <x v="0"/>
    <s v="SME"/>
    <x v="1"/>
    <n v="1"/>
    <n v="0"/>
    <n v="225670.04"/>
    <n v="225670.04"/>
    <n v="0"/>
    <n v="225670.04"/>
    <n v="225670.04"/>
    <e v="#DIV/0!"/>
    <e v="#DIV/0!"/>
    <x v="2"/>
    <n v="1"/>
    <n v="0"/>
    <n v="225670.04"/>
    <n v="225670.04"/>
    <e v="#DIV/0!"/>
    <e v="#DIV/0!"/>
  </r>
  <r>
    <s v="EDUCAÇÃO DE QUALIDADE"/>
    <n v="4"/>
    <s v="12 - EDUCAÇÃO"/>
    <s v="365 - EDUCAÇÃO INFANTIL"/>
    <s v="3010 - DESENVOLVIMENTO E MANUTENÇÃO DA EDUCAÇÃO"/>
    <x v="60"/>
    <x v="0"/>
    <s v="SME"/>
    <x v="1"/>
    <n v="1"/>
    <n v="0"/>
    <n v="394000"/>
    <n v="393000"/>
    <n v="0"/>
    <n v="394000"/>
    <n v="393000"/>
    <e v="#DIV/0!"/>
    <e v="#DIV/0!"/>
    <x v="0"/>
    <n v="0"/>
    <n v="0"/>
    <n v="0"/>
    <n v="0"/>
    <e v="#DIV/0!"/>
    <e v="#DIV/0!"/>
  </r>
  <r>
    <s v="EDUCAÇÃO DE QUALIDADE"/>
    <n v="4"/>
    <s v="12 - EDUCAÇÃO"/>
    <s v="365 - EDUCAÇÃO INFANTI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5 - EDUCAÇÃO INFANTI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5 - EDUCAÇÃO INFANTI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5 - EDUCAÇÃO INFANTI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5 - EDUCAÇÃO INFANTI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5 - EDUCAÇÃO INFANTI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5 - EDUCAÇÃO INFANTIL"/>
    <s v="3010 - DESENVOLVIMENTO E MANUTENÇÃO DA EDUCAÇÃO"/>
    <x v="61"/>
    <x v="0"/>
    <s v="SME"/>
    <x v="1"/>
    <n v="1"/>
    <n v="51487826"/>
    <n v="20778533.379999999"/>
    <n v="14551696.75"/>
    <n v="51487826"/>
    <n v="20778533.379999999"/>
    <n v="14551696.75"/>
    <n v="0.28262402747398968"/>
    <n v="0.40356206494327412"/>
    <x v="2"/>
    <n v="1"/>
    <n v="51487826"/>
    <n v="20778533.379999999"/>
    <n v="14551696.75"/>
    <n v="0.28262402747398968"/>
    <n v="0.40356206494327412"/>
  </r>
  <r>
    <s v="EDUCAÇÃO DE QUALIDADE"/>
    <n v="4"/>
    <s v="12 - EDUCAÇÃO"/>
    <s v="365 - EDUCAÇÃO INFANTIL"/>
    <s v="3010 - DESENVOLVIMENTO E MANUTENÇÃO DA EDUCAÇÃO"/>
    <x v="61"/>
    <x v="0"/>
    <s v="SME"/>
    <x v="1"/>
    <n v="1"/>
    <n v="49500000"/>
    <n v="3991336.1"/>
    <n v="3991336.0999999996"/>
    <n v="49500000"/>
    <n v="3991336.1"/>
    <n v="3991336.0999999996"/>
    <n v="8.0633052525252519E-2"/>
    <n v="8.0633052525252533E-2"/>
    <x v="2"/>
    <n v="1"/>
    <n v="49500000"/>
    <n v="3991336.1"/>
    <n v="3991336.0999999996"/>
    <n v="8.0633052525252519E-2"/>
    <n v="8.0633052525252533E-2"/>
  </r>
  <r>
    <s v="EDUCAÇÃO DE QUALIDADE"/>
    <n v="4"/>
    <s v="12 - EDUCAÇÃO"/>
    <s v="365 - EDUCAÇÃO INFANTIL"/>
    <s v="3010 - DESENVOLVIMENTO E MANUTENÇÃO DA EDUCAÇÃO"/>
    <x v="61"/>
    <x v="0"/>
    <s v="SME"/>
    <x v="1"/>
    <n v="1"/>
    <n v="17731375"/>
    <n v="0"/>
    <n v="0"/>
    <n v="17731375"/>
    <n v="0"/>
    <n v="0"/>
    <n v="0"/>
    <n v="0"/>
    <x v="2"/>
    <n v="1"/>
    <n v="17731375"/>
    <n v="0"/>
    <n v="0"/>
    <n v="0"/>
    <n v="0"/>
  </r>
  <r>
    <s v="EDUCAÇÃO DE QUALIDADE"/>
    <n v="4"/>
    <s v="12 - EDUCAÇÃO"/>
    <s v="365 - EDUCAÇÃO INFANTIL"/>
    <s v="3010 - DESENVOLVIMENTO E MANUTENÇÃO DA EDUCAÇÃO"/>
    <x v="61"/>
    <x v="0"/>
    <s v="SME"/>
    <x v="1"/>
    <n v="1"/>
    <n v="0"/>
    <n v="5042910.76"/>
    <n v="2390469.9900000002"/>
    <n v="0"/>
    <n v="5042910.76"/>
    <n v="2390469.9900000002"/>
    <e v="#DIV/0!"/>
    <e v="#DIV/0!"/>
    <x v="2"/>
    <n v="1"/>
    <n v="0"/>
    <n v="5042910.76"/>
    <n v="2390469.9900000002"/>
    <e v="#DIV/0!"/>
    <e v="#DIV/0!"/>
  </r>
  <r>
    <s v="EDUCAÇÃO DE QUALIDADE"/>
    <n v="4"/>
    <s v="12 - EDUCAÇÃO"/>
    <s v="365 - EDUCAÇÃO INFANTIL"/>
    <s v="3010 - DESENVOLVIMENTO E MANUTENÇÃO DA EDUCAÇÃO"/>
    <x v="61"/>
    <x v="0"/>
    <s v="SME"/>
    <x v="1"/>
    <n v="1"/>
    <n v="11128124"/>
    <n v="0"/>
    <n v="0"/>
    <n v="11128124"/>
    <n v="0"/>
    <n v="0"/>
    <n v="0"/>
    <n v="0"/>
    <x v="2"/>
    <n v="1"/>
    <n v="11128124"/>
    <n v="0"/>
    <n v="0"/>
    <n v="0"/>
    <n v="0"/>
  </r>
  <r>
    <s v="EDUCAÇÃO DE QUALIDADE"/>
    <n v="4"/>
    <s v="12 - EDUCAÇÃO"/>
    <s v="365 - EDUCAÇÃO INFANTIL"/>
    <s v="3010 - DESENVOLVIMENTO E MANUTENÇÃO DA EDUCAÇÃO"/>
    <x v="61"/>
    <x v="0"/>
    <s v="SME"/>
    <x v="1"/>
    <n v="1"/>
    <n v="0"/>
    <n v="7575275.7400000002"/>
    <n v="7555361.75"/>
    <n v="0"/>
    <n v="7575275.7400000002"/>
    <n v="7555361.75"/>
    <e v="#DIV/0!"/>
    <e v="#DIV/0!"/>
    <x v="2"/>
    <n v="1"/>
    <n v="0"/>
    <n v="7575275.7400000002"/>
    <n v="7555361.75"/>
    <e v="#DIV/0!"/>
    <e v="#DIV/0!"/>
  </r>
  <r>
    <s v="EDUCAÇÃO DE QUALIDADE"/>
    <n v="4"/>
    <s v="12 - EDUCAÇÃO"/>
    <s v="365 - EDUCAÇÃO INFANTIL"/>
    <s v="3010 - DESENVOLVIMENTO E MANUTENÇÃO DA EDUCAÇÃO"/>
    <x v="61"/>
    <x v="0"/>
    <s v="SME"/>
    <x v="1"/>
    <n v="1"/>
    <n v="0"/>
    <n v="213947.91"/>
    <n v="213947.91"/>
    <n v="0"/>
    <n v="213947.91"/>
    <n v="213947.91"/>
    <e v="#DIV/0!"/>
    <e v="#DIV/0!"/>
    <x v="2"/>
    <n v="1"/>
    <n v="0"/>
    <n v="213947.91"/>
    <n v="213947.91"/>
    <e v="#DIV/0!"/>
    <e v="#DIV/0!"/>
  </r>
  <r>
    <s v="EDUCAÇÃO DE QUALIDADE"/>
    <n v="4"/>
    <s v="12 - EDUCAÇÃO"/>
    <s v="365 - EDUCAÇÃO INFANTIL"/>
    <s v="3010 - DESENVOLVIMENTO E MANUTENÇÃO DA EDUCAÇÃO"/>
    <x v="62"/>
    <x v="0"/>
    <s v="SME"/>
    <x v="1"/>
    <n v="1"/>
    <n v="3000000"/>
    <n v="2955510.7399999998"/>
    <n v="2594252.09"/>
    <n v="3000000"/>
    <n v="2955510.7399999998"/>
    <n v="2594252.09"/>
    <n v="0.8647506966666666"/>
    <n v="0.98517024666666664"/>
    <x v="2"/>
    <n v="1"/>
    <n v="3000000"/>
    <n v="2955510.7399999998"/>
    <n v="2594252.09"/>
    <n v="0.8647506966666666"/>
    <n v="0.98517024666666664"/>
  </r>
  <r>
    <s v="EDUCAÇÃO DE QUALIDADE"/>
    <n v="4"/>
    <s v="12 - EDUCAÇÃO"/>
    <s v="365 - EDUCAÇÃO INFANTIL"/>
    <s v="3010 - DESENVOLVIMENTO E MANUTENÇÃO DA EDUCAÇÃO"/>
    <x v="62"/>
    <x v="0"/>
    <s v="SME"/>
    <x v="1"/>
    <n v="1"/>
    <n v="0"/>
    <n v="13344.69"/>
    <n v="13344.69"/>
    <n v="0"/>
    <n v="13344.69"/>
    <n v="13344.69"/>
    <e v="#DIV/0!"/>
    <e v="#DIV/0!"/>
    <x v="2"/>
    <n v="1"/>
    <n v="0"/>
    <n v="13344.69"/>
    <n v="13344.69"/>
    <e v="#DIV/0!"/>
    <e v="#DIV/0!"/>
  </r>
  <r>
    <s v="EDUCAÇÃO DE QUALIDADE"/>
    <n v="4"/>
    <s v="12 - EDUCAÇÃO"/>
    <s v="365 - EDUCAÇÃO INFANTIL"/>
    <s v="3010 - DESENVOLVIMENTO E MANUTENÇÃO DA EDUCAÇÃO"/>
    <x v="63"/>
    <x v="0"/>
    <s v="SME"/>
    <x v="1"/>
    <n v="1"/>
    <n v="3917225"/>
    <n v="11299.6"/>
    <n v="0"/>
    <n v="3917225"/>
    <n v="11299.6"/>
    <n v="0"/>
    <n v="0"/>
    <n v="2.8845930473740977E-3"/>
    <x v="2"/>
    <n v="1"/>
    <n v="3917225"/>
    <n v="11299.6"/>
    <n v="0"/>
    <n v="0"/>
    <n v="2.8845930473740977E-3"/>
  </r>
  <r>
    <s v="EDUCAÇÃO DE QUALIDADE"/>
    <n v="4"/>
    <s v="12 - EDUCAÇÃO"/>
    <s v="365 - EDUCAÇÃO INFANTIL"/>
    <s v="3010 - DESENVOLVIMENTO E MANUTENÇÃO DA EDUCAÇÃO"/>
    <x v="63"/>
    <x v="0"/>
    <s v="SME"/>
    <x v="1"/>
    <n v="1"/>
    <n v="15500000"/>
    <n v="0"/>
    <n v="0"/>
    <n v="15500000"/>
    <n v="0"/>
    <n v="0"/>
    <n v="0"/>
    <n v="0"/>
    <x v="2"/>
    <n v="1"/>
    <n v="15500000"/>
    <n v="0"/>
    <n v="0"/>
    <n v="0"/>
    <n v="0"/>
  </r>
  <r>
    <s v="EDUCAÇÃO DE QUALIDADE"/>
    <n v="4"/>
    <s v="12 - EDUCAÇÃO"/>
    <s v="365 - EDUCAÇÃO INFANTIL"/>
    <s v="3010 - DESENVOLVIMENTO E MANUTENÇÃO DA EDUCAÇÃO"/>
    <x v="63"/>
    <x v="0"/>
    <s v="SME"/>
    <x v="1"/>
    <n v="1"/>
    <n v="0"/>
    <n v="3623519.71"/>
    <n v="3623519.71"/>
    <n v="0"/>
    <n v="3623519.71"/>
    <n v="3623519.71"/>
    <e v="#DIV/0!"/>
    <e v="#DIV/0!"/>
    <x v="2"/>
    <n v="1"/>
    <n v="0"/>
    <n v="3623519.71"/>
    <n v="3623519.71"/>
    <e v="#DIV/0!"/>
    <e v="#DIV/0!"/>
  </r>
  <r>
    <s v="EDUCAÇÃO DE QUALIDADE"/>
    <n v="4"/>
    <s v="12 - EDUCAÇÃO"/>
    <s v="365 - EDUCAÇÃO INFANTIL"/>
    <s v="3010 - DESENVOLVIMENTO E MANUTENÇÃO DA EDUCAÇÃO"/>
    <x v="64"/>
    <x v="0"/>
    <s v="SME"/>
    <x v="1"/>
    <n v="1"/>
    <n v="750000"/>
    <n v="1055891.9100000001"/>
    <n v="26844.73"/>
    <n v="750000"/>
    <n v="1055891.9100000001"/>
    <n v="26844.73"/>
    <n v="3.5792973333333332E-2"/>
    <n v="1.4078558800000003"/>
    <x v="2"/>
    <n v="1"/>
    <n v="750000"/>
    <n v="1055891.9100000001"/>
    <n v="26844.73"/>
    <n v="3.5792973333333332E-2"/>
    <n v="1.4078558800000003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60095410"/>
    <n v="199765905.74000001"/>
    <n v="184429977.74000001"/>
    <n v="260095410"/>
    <n v="199765905.74000001"/>
    <n v="184429977.74000001"/>
    <n v="0.70908586099231818"/>
    <n v="0.76804856241023245"/>
    <x v="2"/>
    <n v="1"/>
    <n v="260095410"/>
    <n v="199765905.74000001"/>
    <n v="184429977.74000001"/>
    <n v="0.70908586099231818"/>
    <n v="0.76804856241023245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000000"/>
    <n v="1947327.77"/>
    <n v="32083.68"/>
    <n v="2000000"/>
    <n v="1947327.77"/>
    <n v="32083.68"/>
    <n v="1.6041840000000002E-2"/>
    <n v="0.97366388500000001"/>
    <x v="2"/>
    <n v="1"/>
    <n v="2000000"/>
    <n v="1947327.77"/>
    <n v="32083.68"/>
    <n v="1.6041840000000002E-2"/>
    <n v="0.97366388500000001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14325702"/>
    <n v="60696085.299999997"/>
    <n v="51133419.5"/>
    <n v="114325702"/>
    <n v="60696085.299999997"/>
    <n v="51133419.5"/>
    <n v="0.44726092738096634"/>
    <n v="0.53090498670194042"/>
    <x v="2"/>
    <n v="1"/>
    <n v="114325702"/>
    <n v="60696085.299999997"/>
    <n v="51133419.5"/>
    <n v="0.44726092738096634"/>
    <n v="0.53090498670194042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94886814"/>
    <n v="91910834.640000015"/>
    <n v="91910834.640000015"/>
    <n v="94886814"/>
    <n v="91910834.640000015"/>
    <n v="91910834.640000015"/>
    <n v="0.96863653404992622"/>
    <n v="0.96863653404992622"/>
    <x v="2"/>
    <n v="1"/>
    <n v="94886814"/>
    <n v="91910834.640000015"/>
    <n v="91910834.640000015"/>
    <n v="0.96863653404992622"/>
    <n v="0.96863653404992622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5574486"/>
    <n v="2752067.8200000003"/>
    <n v="2752067.8200000003"/>
    <n v="5574486"/>
    <n v="2752067.8200000003"/>
    <n v="2752067.8200000003"/>
    <n v="0.49368996890475647"/>
    <n v="0.49368996890475647"/>
    <x v="2"/>
    <n v="1"/>
    <n v="5574486"/>
    <n v="2752067.8200000003"/>
    <n v="2752067.8200000003"/>
    <n v="0.49368996890475647"/>
    <n v="0.49368996890475647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0"/>
    <n v="1131.74"/>
    <n v="1131.74"/>
    <n v="0"/>
    <n v="1131.74"/>
    <n v="1131.74"/>
    <e v="#DIV/0!"/>
    <e v="#DIV/0!"/>
    <x v="2"/>
    <n v="1"/>
    <n v="0"/>
    <n v="1131.74"/>
    <n v="1131.74"/>
    <e v="#DIV/0!"/>
    <e v="#DIV/0!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000000"/>
    <n v="2132693.5499999998"/>
    <n v="0"/>
    <n v="2000000"/>
    <n v="2132693.5499999998"/>
    <n v="0"/>
    <n v="0"/>
    <n v="1.066346775"/>
    <x v="2"/>
    <n v="1"/>
    <n v="2000000"/>
    <n v="2132693.5499999998"/>
    <n v="0"/>
    <n v="0"/>
    <n v="1.066346775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60000"/>
    <n v="235414.29"/>
    <n v="162239.58000000002"/>
    <n v="260000"/>
    <n v="235414.29"/>
    <n v="162239.58000000002"/>
    <n v="0.6239983846153847"/>
    <n v="0.90543957692307697"/>
    <x v="2"/>
    <n v="1"/>
    <n v="260000"/>
    <n v="235414.29"/>
    <n v="162239.58000000002"/>
    <n v="0.6239983846153847"/>
    <n v="0.90543957692307697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87966"/>
    <n v="75370.38"/>
    <n v="57943.289999999994"/>
    <n v="87966"/>
    <n v="75370.38"/>
    <n v="57943.289999999994"/>
    <n v="0.65870097537685013"/>
    <n v="0.85681263215333203"/>
    <x v="2"/>
    <n v="1"/>
    <n v="87966"/>
    <n v="75370.38"/>
    <n v="57943.289999999994"/>
    <n v="0.65870097537685013"/>
    <n v="0.85681263215333203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713884"/>
    <n v="1737150.9200000004"/>
    <n v="1355240.6700000002"/>
    <n v="1713884"/>
    <n v="1737150.9200000004"/>
    <n v="1355240.6700000002"/>
    <n v="0.79074235479180632"/>
    <n v="1.0135755512041658"/>
    <x v="2"/>
    <n v="1"/>
    <n v="1713884"/>
    <n v="1737150.9200000004"/>
    <n v="1355240.6700000002"/>
    <n v="0.79074235479180632"/>
    <n v="1.0135755512041658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50000"/>
    <n v="6869.32"/>
    <n v="0"/>
    <n v="50000"/>
    <n v="6869.32"/>
    <n v="0"/>
    <n v="0"/>
    <n v="0.13738639999999999"/>
    <x v="2"/>
    <n v="1"/>
    <n v="50000"/>
    <n v="6869.32"/>
    <n v="0"/>
    <n v="0"/>
    <n v="0.13738639999999999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99500"/>
    <n v="167904.79"/>
    <n v="136662.09"/>
    <n v="199500"/>
    <n v="167904.79"/>
    <n v="136662.09"/>
    <n v="0.68502300751879697"/>
    <n v="0.84162802005012538"/>
    <x v="2"/>
    <n v="1"/>
    <n v="199500"/>
    <n v="167904.79"/>
    <n v="136662.09"/>
    <n v="0.68502300751879697"/>
    <n v="0.84162802005012538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635343"/>
    <n v="2392546.9700000002"/>
    <n v="1867080.09"/>
    <n v="2635343"/>
    <n v="2392546.9700000002"/>
    <n v="1867080.09"/>
    <n v="0.70847707110611413"/>
    <n v="0.90786928684425527"/>
    <x v="2"/>
    <n v="1"/>
    <n v="2635343"/>
    <n v="2392546.9700000002"/>
    <n v="1867080.09"/>
    <n v="0.70847707110611413"/>
    <n v="0.90786928684425527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000"/>
    <n v="0"/>
    <n v="0"/>
    <n v="1000"/>
    <n v="0"/>
    <n v="0"/>
    <n v="0"/>
    <n v="0"/>
    <x v="2"/>
    <n v="1"/>
    <n v="1000"/>
    <n v="0"/>
    <n v="0"/>
    <n v="0"/>
    <n v="0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00000"/>
    <n v="316034.69"/>
    <n v="102294.69"/>
    <n v="200000"/>
    <n v="316034.69"/>
    <n v="102294.69"/>
    <n v="0.51147345"/>
    <n v="1.58017345"/>
    <x v="2"/>
    <n v="1"/>
    <n v="200000"/>
    <n v="316034.69"/>
    <n v="102294.69"/>
    <n v="0.51147345"/>
    <n v="1.58017345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936809"/>
    <n v="1491318.7299999997"/>
    <n v="1278408.81"/>
    <n v="1936809"/>
    <n v="1491318.7299999997"/>
    <n v="1278408.81"/>
    <n v="0.66005930889416564"/>
    <n v="0.76998750522121684"/>
    <x v="2"/>
    <n v="1"/>
    <n v="1936809"/>
    <n v="1491318.7299999997"/>
    <n v="1278408.81"/>
    <n v="0.66005930889416564"/>
    <n v="0.76998750522121684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0000"/>
    <n v="0"/>
    <n v="0"/>
    <n v="10000"/>
    <n v="0"/>
    <n v="0"/>
    <n v="0"/>
    <n v="0"/>
    <x v="2"/>
    <n v="1"/>
    <n v="10000"/>
    <n v="0"/>
    <n v="0"/>
    <n v="0"/>
    <n v="0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300000"/>
    <n v="207047.88"/>
    <n v="207047.88"/>
    <n v="300000"/>
    <n v="207047.88"/>
    <n v="207047.88"/>
    <n v="0.69015959999999998"/>
    <n v="0.69015959999999998"/>
    <x v="2"/>
    <n v="1"/>
    <n v="300000"/>
    <n v="207047.88"/>
    <n v="207047.88"/>
    <n v="0.69015959999999998"/>
    <n v="0.69015959999999998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3152170"/>
    <n v="2397599.6"/>
    <n v="2041925.1000000003"/>
    <n v="3152170"/>
    <n v="2397599.6"/>
    <n v="2041925.1000000003"/>
    <n v="0.64778393931799372"/>
    <n v="0.76061874835430832"/>
    <x v="2"/>
    <n v="1"/>
    <n v="3152170"/>
    <n v="2397599.6"/>
    <n v="2041925.1000000003"/>
    <n v="0.64778393931799372"/>
    <n v="0.76061874835430832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50000"/>
    <n v="31500"/>
    <n v="31500"/>
    <n v="50000"/>
    <n v="31500"/>
    <n v="31500"/>
    <n v="0.63"/>
    <n v="0.63"/>
    <x v="2"/>
    <n v="1"/>
    <n v="50000"/>
    <n v="31500"/>
    <n v="31500"/>
    <n v="0.63"/>
    <n v="0.63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500000"/>
    <n v="465806.42000000004"/>
    <n v="248008.82"/>
    <n v="500000"/>
    <n v="465806.42000000004"/>
    <n v="248008.82"/>
    <n v="0.49601764000000004"/>
    <n v="0.93161284000000011"/>
    <x v="2"/>
    <n v="1"/>
    <n v="500000"/>
    <n v="465806.42000000004"/>
    <n v="248008.82"/>
    <n v="0.49601764000000004"/>
    <n v="0.93161284000000011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5623458"/>
    <n v="4230856.71"/>
    <n v="3212013.4400000004"/>
    <n v="5623458"/>
    <n v="4230856.71"/>
    <n v="3212013.4400000004"/>
    <n v="0.57118119135948031"/>
    <n v="0.75235855055732614"/>
    <x v="2"/>
    <n v="1"/>
    <n v="5623458"/>
    <n v="4230856.71"/>
    <n v="3212013.4400000004"/>
    <n v="0.57118119135948031"/>
    <n v="0.75235855055732614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00000"/>
    <n v="141110"/>
    <n v="0"/>
    <n v="100000"/>
    <n v="141110"/>
    <n v="0"/>
    <n v="0"/>
    <n v="1.4111"/>
    <x v="2"/>
    <n v="1"/>
    <n v="100000"/>
    <n v="141110"/>
    <n v="0"/>
    <n v="0"/>
    <n v="1.4111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500000"/>
    <n v="935431.02"/>
    <n v="918321.0199999999"/>
    <n v="500000"/>
    <n v="935431.02"/>
    <n v="918321.0199999999"/>
    <n v="1.8366420399999999"/>
    <n v="1.87086204"/>
    <x v="2"/>
    <n v="1"/>
    <n v="500000"/>
    <n v="935431.02"/>
    <n v="918321.0199999999"/>
    <n v="1.8366420399999999"/>
    <n v="1.87086204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503100"/>
    <n v="2498846.5500000003"/>
    <n v="2052873.51"/>
    <n v="2503100"/>
    <n v="2498846.5500000003"/>
    <n v="2052873.51"/>
    <n v="0.82013243977467942"/>
    <n v="0.99830072709839812"/>
    <x v="2"/>
    <n v="1"/>
    <n v="2503100"/>
    <n v="2498846.5500000003"/>
    <n v="2052873.51"/>
    <n v="0.82013243977467942"/>
    <n v="0.99830072709839812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0000"/>
    <n v="15533.67"/>
    <n v="4853.67"/>
    <n v="20000"/>
    <n v="15533.67"/>
    <n v="4853.67"/>
    <n v="0.2426835"/>
    <n v="0.77668349999999997"/>
    <x v="2"/>
    <n v="1"/>
    <n v="20000"/>
    <n v="15533.67"/>
    <n v="4853.67"/>
    <n v="0.2426835"/>
    <n v="0.77668349999999997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443200"/>
    <n v="439816.6"/>
    <n v="349282.32"/>
    <n v="443200"/>
    <n v="439816.6"/>
    <n v="349282.32"/>
    <n v="0.78809187725631769"/>
    <n v="0.99236597472924182"/>
    <x v="2"/>
    <n v="1"/>
    <n v="443200"/>
    <n v="439816.6"/>
    <n v="349282.32"/>
    <n v="0.78809187725631769"/>
    <n v="0.99236597472924182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3554381"/>
    <n v="3554380.9999999995"/>
    <n v="3026193.4899999993"/>
    <n v="3554381"/>
    <n v="3554380.9999999995"/>
    <n v="3026193.4899999993"/>
    <n v="0.85139817312775401"/>
    <n v="0.99999999999999989"/>
    <x v="2"/>
    <n v="1"/>
    <n v="3554381"/>
    <n v="3554380.9999999995"/>
    <n v="3026193.4899999993"/>
    <n v="0.85139817312775401"/>
    <n v="0.99999999999999989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0"/>
    <n v="303763.34000000003"/>
    <n v="0"/>
    <n v="0"/>
    <n v="303763.34000000003"/>
    <n v="0"/>
    <e v="#DIV/0!"/>
    <e v="#DIV/0!"/>
    <x v="2"/>
    <n v="1"/>
    <n v="0"/>
    <n v="303763.34000000003"/>
    <n v="0"/>
    <e v="#DIV/0!"/>
    <e v="#DIV/0!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395100"/>
    <n v="144205.67000000001"/>
    <n v="144205.67000000001"/>
    <n v="395100"/>
    <n v="144205.67000000001"/>
    <n v="144205.67000000001"/>
    <n v="0.3649852442419641"/>
    <n v="0.3649852442419641"/>
    <x v="2"/>
    <n v="1"/>
    <n v="395100"/>
    <n v="144205.67000000001"/>
    <n v="144205.67000000001"/>
    <n v="0.3649852442419641"/>
    <n v="0.3649852442419641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000"/>
    <n v="0"/>
    <n v="0"/>
    <n v="1000"/>
    <n v="0"/>
    <n v="0"/>
    <n v="0"/>
    <n v="0"/>
    <x v="2"/>
    <n v="1"/>
    <n v="1000"/>
    <n v="0"/>
    <n v="0"/>
    <n v="0"/>
    <n v="0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841230"/>
    <n v="2120475.91"/>
    <n v="1587190.8400000003"/>
    <n v="1841230"/>
    <n v="2120475.91"/>
    <n v="1587190.8400000003"/>
    <n v="0.86202747076682451"/>
    <n v="1.1516626983049376"/>
    <x v="2"/>
    <n v="1"/>
    <n v="1841230"/>
    <n v="2120475.91"/>
    <n v="1587190.8400000003"/>
    <n v="0.86202747076682451"/>
    <n v="1.1516626983049376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000"/>
    <n v="0"/>
    <n v="0"/>
    <n v="1000"/>
    <n v="0"/>
    <n v="0"/>
    <n v="0"/>
    <n v="0"/>
    <x v="2"/>
    <n v="1"/>
    <n v="1000"/>
    <n v="0"/>
    <n v="0"/>
    <n v="0"/>
    <n v="0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8000"/>
    <n v="0"/>
    <n v="0"/>
    <n v="8000"/>
    <n v="0"/>
    <n v="0"/>
    <n v="0"/>
    <n v="0"/>
    <x v="2"/>
    <n v="1"/>
    <n v="8000"/>
    <n v="0"/>
    <n v="0"/>
    <n v="0"/>
    <n v="0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40400"/>
    <n v="129455.65999999999"/>
    <n v="128309.65999999999"/>
    <n v="140400"/>
    <n v="129455.65999999999"/>
    <n v="128309.65999999999"/>
    <n v="0.91388646723646716"/>
    <n v="0.92204886039886036"/>
    <x v="2"/>
    <n v="1"/>
    <n v="140400"/>
    <n v="129455.65999999999"/>
    <n v="128309.65999999999"/>
    <n v="0.91388646723646716"/>
    <n v="0.92204886039886036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425117"/>
    <n v="2346960.5500000003"/>
    <n v="1852803.4099999997"/>
    <n v="2425117"/>
    <n v="2346960.5500000003"/>
    <n v="1852803.4099999997"/>
    <n v="0.76400578198907498"/>
    <n v="0.96777209099602213"/>
    <x v="2"/>
    <n v="1"/>
    <n v="2425117"/>
    <n v="2346960.5500000003"/>
    <n v="1852803.4099999997"/>
    <n v="0.76400578198907498"/>
    <n v="0.96777209099602213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8000"/>
    <n v="7269.36"/>
    <n v="7269.36"/>
    <n v="18000"/>
    <n v="7269.36"/>
    <n v="7269.36"/>
    <n v="0.40385333333333334"/>
    <n v="0.40385333333333334"/>
    <x v="2"/>
    <n v="1"/>
    <n v="18000"/>
    <n v="7269.36"/>
    <n v="7269.36"/>
    <n v="0.40385333333333334"/>
    <n v="0.40385333333333334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3500000"/>
    <n v="267557.23"/>
    <n v="213266.43"/>
    <n v="3500000"/>
    <n v="267557.23"/>
    <n v="213266.43"/>
    <n v="6.0933265714285714E-2"/>
    <n v="7.6444922857142855E-2"/>
    <x v="2"/>
    <n v="1"/>
    <n v="3500000"/>
    <n v="267557.23"/>
    <n v="213266.43"/>
    <n v="6.0933265714285714E-2"/>
    <n v="7.6444922857142855E-2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4842058"/>
    <n v="3452526.0600000005"/>
    <n v="2888242.7399999998"/>
    <n v="4842058"/>
    <n v="3452526.0600000005"/>
    <n v="2888242.7399999998"/>
    <n v="0.59649073596392277"/>
    <n v="0.71302864608395866"/>
    <x v="2"/>
    <n v="1"/>
    <n v="4842058"/>
    <n v="3452526.0600000005"/>
    <n v="2888242.7399999998"/>
    <n v="0.59649073596392277"/>
    <n v="0.71302864608395866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77800"/>
    <n v="73485.899999999994"/>
    <n v="73485.899999999994"/>
    <n v="77800"/>
    <n v="73485.899999999994"/>
    <n v="73485.899999999994"/>
    <n v="0.94454884318766064"/>
    <n v="0.94454884318766064"/>
    <x v="2"/>
    <n v="1"/>
    <n v="77800"/>
    <n v="73485.899999999994"/>
    <n v="73485.899999999994"/>
    <n v="0.94454884318766064"/>
    <n v="0.94454884318766064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80000"/>
    <n v="277526.52"/>
    <n v="196990.26"/>
    <n v="280000"/>
    <n v="277526.52"/>
    <n v="196990.26"/>
    <n v="0.7035366428571429"/>
    <n v="0.99116614285714288"/>
    <x v="2"/>
    <n v="1"/>
    <n v="280000"/>
    <n v="277526.52"/>
    <n v="196990.26"/>
    <n v="0.7035366428571429"/>
    <n v="0.99116614285714288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702727"/>
    <n v="2517357.9299999997"/>
    <n v="2131498.5399999996"/>
    <n v="2702727"/>
    <n v="2517357.9299999997"/>
    <n v="2131498.5399999996"/>
    <n v="0.78864736986014483"/>
    <n v="0.93141406068759436"/>
    <x v="2"/>
    <n v="1"/>
    <n v="2702727"/>
    <n v="2517357.9299999997"/>
    <n v="2131498.5399999996"/>
    <n v="0.78864736986014483"/>
    <n v="0.93141406068759436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8000"/>
    <n v="7980"/>
    <n v="7980"/>
    <n v="8000"/>
    <n v="7980"/>
    <n v="7980"/>
    <n v="0.99750000000000005"/>
    <n v="0.99750000000000005"/>
    <x v="2"/>
    <n v="1"/>
    <n v="8000"/>
    <n v="7980"/>
    <n v="7980"/>
    <n v="0.99750000000000005"/>
    <n v="0.99750000000000005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95130"/>
    <n v="190416.06999999998"/>
    <n v="150286.56999999998"/>
    <n v="195130"/>
    <n v="190416.06999999998"/>
    <n v="150286.56999999998"/>
    <n v="0.77018690104033194"/>
    <n v="0.97584210526315773"/>
    <x v="2"/>
    <n v="1"/>
    <n v="195130"/>
    <n v="190416.06999999998"/>
    <n v="150286.56999999998"/>
    <n v="0.77018690104033194"/>
    <n v="0.97584210526315773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73680"/>
    <n v="262320.20999999996"/>
    <n v="262320.20999999996"/>
    <n v="273680"/>
    <n v="262320.20999999996"/>
    <n v="262320.20999999996"/>
    <n v="0.95849243642209869"/>
    <n v="0.95849243642209869"/>
    <x v="2"/>
    <n v="1"/>
    <n v="273680"/>
    <n v="262320.20999999996"/>
    <n v="262320.20999999996"/>
    <n v="0.95849243642209869"/>
    <n v="0.95849243642209869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134437"/>
    <n v="2134437"/>
    <n v="1748830.03"/>
    <n v="2134437"/>
    <n v="2134437"/>
    <n v="1748830.03"/>
    <n v="0.8193401960329586"/>
    <n v="1"/>
    <x v="2"/>
    <n v="1"/>
    <n v="2134437"/>
    <n v="2134437"/>
    <n v="1748830.03"/>
    <n v="0.8193401960329586"/>
    <n v="1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5000"/>
    <n v="17663.120000000003"/>
    <n v="5407.84"/>
    <n v="25000"/>
    <n v="17663.120000000003"/>
    <n v="5407.84"/>
    <n v="0.21631359999999999"/>
    <n v="0.70652480000000006"/>
    <x v="2"/>
    <n v="1"/>
    <n v="25000"/>
    <n v="17663.120000000003"/>
    <n v="5407.84"/>
    <n v="0.21631359999999999"/>
    <n v="0.70652480000000006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150000"/>
    <n v="223849.65000000002"/>
    <n v="143103.54999999999"/>
    <n v="150000"/>
    <n v="223849.65000000002"/>
    <n v="143103.54999999999"/>
    <n v="0.9540236666666666"/>
    <n v="1.4923310000000001"/>
    <x v="2"/>
    <n v="1"/>
    <n v="150000"/>
    <n v="223849.65000000002"/>
    <n v="143103.54999999999"/>
    <n v="0.9540236666666666"/>
    <n v="1.4923310000000001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2474172"/>
    <n v="2229168.4900000002"/>
    <n v="1925708.89"/>
    <n v="2474172"/>
    <n v="2229168.4900000002"/>
    <n v="1925708.89"/>
    <n v="0.77832458293117857"/>
    <n v="0.90097555465020229"/>
    <x v="2"/>
    <n v="1"/>
    <n v="2474172"/>
    <n v="2229168.4900000002"/>
    <n v="1925708.89"/>
    <n v="0.77832458293117857"/>
    <n v="0.90097555465020229"/>
  </r>
  <r>
    <s v="EDUCAÇÃO DE QUALIDADE"/>
    <n v="4"/>
    <s v="12 - EDUCAÇÃO"/>
    <s v="365 - EDUCAÇÃO INFANTIL"/>
    <s v="3010 - DESENVOLVIMENTO E MANUTENÇÃO DA EDUCAÇÃO"/>
    <x v="65"/>
    <x v="0"/>
    <s v="SME"/>
    <x v="1"/>
    <n v="1"/>
    <n v="8000"/>
    <n v="7980"/>
    <n v="0"/>
    <n v="8000"/>
    <n v="7980"/>
    <n v="0"/>
    <n v="0"/>
    <n v="0.99750000000000005"/>
    <x v="2"/>
    <n v="1"/>
    <n v="8000"/>
    <n v="7980"/>
    <n v="0"/>
    <n v="0"/>
    <n v="0.99750000000000005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473711542"/>
    <n v="364004075.62"/>
    <n v="336714573.62"/>
    <n v="473711542"/>
    <n v="364004075.62"/>
    <n v="336714573.62"/>
    <n v="0.71080086459029113"/>
    <n v="0.76840871151921397"/>
    <x v="2"/>
    <n v="1"/>
    <n v="473711542"/>
    <n v="364004075.62"/>
    <n v="336714573.62"/>
    <n v="0.71080086459029113"/>
    <n v="0.76840871151921397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000000"/>
    <n v="306872.7"/>
    <n v="31583.200000000001"/>
    <n v="1000000"/>
    <n v="306872.7"/>
    <n v="31583.200000000001"/>
    <n v="3.1583199999999999E-2"/>
    <n v="0.3068727"/>
    <x v="2"/>
    <n v="1"/>
    <n v="1000000"/>
    <n v="306872.7"/>
    <n v="31583.200000000001"/>
    <n v="3.1583199999999999E-2"/>
    <n v="0.3068727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15525912"/>
    <n v="107783044.12000002"/>
    <n v="93862451.120000005"/>
    <n v="115525912"/>
    <n v="107783044.12000002"/>
    <n v="93862451.120000005"/>
    <n v="0.8124796376418133"/>
    <n v="0.93297721917140131"/>
    <x v="2"/>
    <n v="1"/>
    <n v="115525912"/>
    <n v="107783044.12000002"/>
    <n v="93862451.120000005"/>
    <n v="0.8124796376418133"/>
    <n v="0.93297721917140131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20424899"/>
    <n v="116647950.83"/>
    <n v="116647950.83"/>
    <n v="120424899"/>
    <n v="116647950.83"/>
    <n v="116647950.83"/>
    <n v="0.96863648463595553"/>
    <n v="0.96863648463595553"/>
    <x v="2"/>
    <n v="1"/>
    <n v="120424899"/>
    <n v="116647950.83"/>
    <n v="116647950.83"/>
    <n v="0.96863648463595553"/>
    <n v="0.96863648463595553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7074817"/>
    <n v="3492766.3800000004"/>
    <n v="3492766.3800000004"/>
    <n v="7074817"/>
    <n v="3492766.3800000004"/>
    <n v="3492766.3800000004"/>
    <n v="0.49368999650450329"/>
    <n v="0.49368999650450329"/>
    <x v="2"/>
    <n v="1"/>
    <n v="7074817"/>
    <n v="3492766.3800000004"/>
    <n v="3492766.3800000004"/>
    <n v="0.49368999650450329"/>
    <n v="0.49368999650450329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2000000"/>
    <n v="6072822.0999999996"/>
    <n v="0"/>
    <n v="2000000"/>
    <n v="6072822.0999999996"/>
    <n v="0"/>
    <n v="0"/>
    <n v="3.0364110499999999"/>
    <x v="2"/>
    <n v="1"/>
    <n v="2000000"/>
    <n v="6072822.0999999996"/>
    <n v="0"/>
    <n v="0"/>
    <n v="3.0364110499999999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200000"/>
    <n v="92868.799999999988"/>
    <n v="46095.979999999996"/>
    <n v="200000"/>
    <n v="92868.799999999988"/>
    <n v="46095.979999999996"/>
    <n v="0.23047989999999999"/>
    <n v="0.46434399999999992"/>
    <x v="2"/>
    <n v="1"/>
    <n v="200000"/>
    <n v="92868.799999999988"/>
    <n v="46095.979999999996"/>
    <n v="0.23047989999999999"/>
    <n v="0.46434399999999992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4704234"/>
    <n v="4880827.72"/>
    <n v="3685201.85"/>
    <n v="4704234"/>
    <n v="4880827.72"/>
    <n v="3685201.85"/>
    <n v="0.7833797914814612"/>
    <n v="1.0375393145834158"/>
    <x v="2"/>
    <n v="1"/>
    <n v="4704234"/>
    <n v="4880827.72"/>
    <n v="3685201.85"/>
    <n v="0.7833797914814612"/>
    <n v="1.0375393145834158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0000"/>
    <n v="0"/>
    <n v="0"/>
    <n v="10000"/>
    <n v="0"/>
    <n v="0"/>
    <n v="0"/>
    <n v="0"/>
    <x v="2"/>
    <n v="1"/>
    <n v="10000"/>
    <n v="0"/>
    <n v="0"/>
    <n v="0"/>
    <n v="0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91000"/>
    <n v="90767.349999999991"/>
    <n v="90767.35"/>
    <n v="91000"/>
    <n v="90767.349999999991"/>
    <n v="90767.35"/>
    <n v="0.99744340659340669"/>
    <n v="0.99744340659340647"/>
    <x v="2"/>
    <n v="1"/>
    <n v="91000"/>
    <n v="90767.349999999991"/>
    <n v="90767.35"/>
    <n v="0.99744340659340669"/>
    <n v="0.99744340659340647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73080"/>
    <n v="0"/>
    <n v="0"/>
    <n v="73080"/>
    <n v="0"/>
    <n v="0"/>
    <n v="0"/>
    <n v="0"/>
    <x v="2"/>
    <n v="1"/>
    <n v="73080"/>
    <n v="0"/>
    <n v="0"/>
    <n v="0"/>
    <n v="0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4177951"/>
    <n v="3753681.67"/>
    <n v="2935000.2199999997"/>
    <n v="4177951"/>
    <n v="3753681.67"/>
    <n v="2935000.2199999997"/>
    <n v="0.70249752091395989"/>
    <n v="0.8984503815387016"/>
    <x v="2"/>
    <n v="1"/>
    <n v="4177951"/>
    <n v="3753681.67"/>
    <n v="2935000.2199999997"/>
    <n v="0.70249752091395989"/>
    <n v="0.8984503815387016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000"/>
    <n v="0"/>
    <n v="0"/>
    <n v="1000"/>
    <n v="0"/>
    <n v="0"/>
    <n v="0"/>
    <n v="0"/>
    <x v="2"/>
    <n v="1"/>
    <n v="1000"/>
    <n v="0"/>
    <n v="0"/>
    <n v="0"/>
    <n v="0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20134"/>
    <n v="65491.259999999995"/>
    <n v="11385.06"/>
    <n v="120134"/>
    <n v="65491.259999999995"/>
    <n v="11385.06"/>
    <n v="9.4769673864184986E-2"/>
    <n v="0.54515174721560922"/>
    <x v="2"/>
    <n v="1"/>
    <n v="120134"/>
    <n v="65491.259999999995"/>
    <n v="11385.06"/>
    <n v="9.4769673864184986E-2"/>
    <n v="0.54515174721560922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4579024"/>
    <n v="4021173.2199999997"/>
    <n v="3310661.63"/>
    <n v="4579024"/>
    <n v="4021173.2199999997"/>
    <n v="3310661.63"/>
    <n v="0.72300595716467086"/>
    <n v="0.87817255816960116"/>
    <x v="2"/>
    <n v="1"/>
    <n v="4579024"/>
    <n v="4021173.2199999997"/>
    <n v="3310661.63"/>
    <n v="0.72300595716467086"/>
    <n v="0.87817255816960116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00000"/>
    <n v="12736.97"/>
    <n v="12736.97"/>
    <n v="100000"/>
    <n v="12736.97"/>
    <n v="12736.97"/>
    <n v="0.1273697"/>
    <n v="0.1273697"/>
    <x v="2"/>
    <n v="1"/>
    <n v="100000"/>
    <n v="12736.97"/>
    <n v="12736.97"/>
    <n v="0.1273697"/>
    <n v="0.1273697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5429073"/>
    <n v="4750563.47"/>
    <n v="3592826.59"/>
    <n v="5429073"/>
    <n v="4750563.47"/>
    <n v="3592826.59"/>
    <n v="0.66177533254756382"/>
    <n v="0.87502294959010496"/>
    <x v="2"/>
    <n v="1"/>
    <n v="5429073"/>
    <n v="4750563.47"/>
    <n v="3592826.59"/>
    <n v="0.66177533254756382"/>
    <n v="0.87502294959010496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48000"/>
    <n v="0"/>
    <n v="0"/>
    <n v="48000"/>
    <n v="0"/>
    <n v="0"/>
    <n v="0"/>
    <n v="0"/>
    <x v="2"/>
    <n v="1"/>
    <n v="48000"/>
    <n v="0"/>
    <n v="0"/>
    <n v="0"/>
    <n v="0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300000"/>
    <n v="227200.98"/>
    <n v="9404.25"/>
    <n v="300000"/>
    <n v="227200.98"/>
    <n v="9404.25"/>
    <n v="3.13475E-2"/>
    <n v="0.75733660000000003"/>
    <x v="2"/>
    <n v="1"/>
    <n v="300000"/>
    <n v="227200.98"/>
    <n v="9404.25"/>
    <n v="3.13475E-2"/>
    <n v="0.75733660000000003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7723330"/>
    <n v="5835410.71"/>
    <n v="4798725.92"/>
    <n v="7723330"/>
    <n v="5835410.71"/>
    <n v="4798725.92"/>
    <n v="0.62132861343487844"/>
    <n v="0.75555630926038375"/>
    <x v="2"/>
    <n v="1"/>
    <n v="7723330"/>
    <n v="5835410.71"/>
    <n v="4798725.92"/>
    <n v="0.62132861343487844"/>
    <n v="0.75555630926038375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00000"/>
    <n v="0"/>
    <n v="0"/>
    <n v="100000"/>
    <n v="0"/>
    <n v="0"/>
    <n v="0"/>
    <n v="0"/>
    <x v="2"/>
    <n v="1"/>
    <n v="100000"/>
    <n v="0"/>
    <n v="0"/>
    <n v="0"/>
    <n v="0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12348"/>
    <n v="114113.53"/>
    <n v="114113.53"/>
    <n v="112348"/>
    <n v="114113.53"/>
    <n v="114113.53"/>
    <n v="1.0157148324847793"/>
    <n v="1.0157148324847793"/>
    <x v="2"/>
    <n v="1"/>
    <n v="112348"/>
    <n v="114113.53"/>
    <n v="114113.53"/>
    <n v="1.0157148324847793"/>
    <n v="1.0157148324847793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7678907"/>
    <n v="7457415.3800000008"/>
    <n v="6281414.54"/>
    <n v="7678907"/>
    <n v="7457415.3800000008"/>
    <n v="6281414.54"/>
    <n v="0.81800893538624708"/>
    <n v="0.97115584027778967"/>
    <x v="2"/>
    <n v="1"/>
    <n v="7678907"/>
    <n v="7457415.3800000008"/>
    <n v="6281414.54"/>
    <n v="0.81800893538624708"/>
    <n v="0.97115584027778967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20000"/>
    <n v="520"/>
    <n v="520"/>
    <n v="20000"/>
    <n v="520"/>
    <n v="520"/>
    <n v="2.5999999999999999E-2"/>
    <n v="2.5999999999999999E-2"/>
    <x v="2"/>
    <n v="1"/>
    <n v="20000"/>
    <n v="520"/>
    <n v="520"/>
    <n v="2.5999999999999999E-2"/>
    <n v="2.5999999999999999E-2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340100"/>
    <n v="167909.3"/>
    <n v="88709.46"/>
    <n v="340100"/>
    <n v="167909.3"/>
    <n v="88709.46"/>
    <n v="0.26083346074683916"/>
    <n v="0.49370567480152894"/>
    <x v="2"/>
    <n v="1"/>
    <n v="340100"/>
    <n v="167909.3"/>
    <n v="88709.46"/>
    <n v="0.26083346074683916"/>
    <n v="0.49370567480152894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5201500"/>
    <n v="5201236.47"/>
    <n v="4646770.5600000005"/>
    <n v="5201500"/>
    <n v="5201236.47"/>
    <n v="4646770.5600000005"/>
    <n v="0.89335202537729508"/>
    <n v="0.99994933576852829"/>
    <x v="2"/>
    <n v="1"/>
    <n v="5201500"/>
    <n v="5201236.47"/>
    <n v="4646770.5600000005"/>
    <n v="0.89335202537729508"/>
    <n v="0.99994933576852829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0"/>
    <n v="345720.7"/>
    <n v="2672.72"/>
    <n v="0"/>
    <n v="345720.7"/>
    <n v="2672.72"/>
    <e v="#DIV/0!"/>
    <e v="#DIV/0!"/>
    <x v="2"/>
    <n v="1"/>
    <n v="0"/>
    <n v="345720.7"/>
    <n v="2672.72"/>
    <e v="#DIV/0!"/>
    <e v="#DIV/0!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78520"/>
    <n v="49951.739999999991"/>
    <n v="32511.74"/>
    <n v="178520"/>
    <n v="49951.739999999991"/>
    <n v="32511.74"/>
    <n v="0.1821181940398835"/>
    <n v="0.27981032937485989"/>
    <x v="2"/>
    <n v="1"/>
    <n v="178520"/>
    <n v="49951.739999999991"/>
    <n v="32511.74"/>
    <n v="0.1821181940398835"/>
    <n v="0.27981032937485989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000"/>
    <n v="0"/>
    <n v="0"/>
    <n v="1000"/>
    <n v="0"/>
    <n v="0"/>
    <n v="0"/>
    <n v="0"/>
    <x v="2"/>
    <n v="1"/>
    <n v="1000"/>
    <n v="0"/>
    <n v="0"/>
    <n v="0"/>
    <n v="0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7607007"/>
    <n v="8069105.6199999992"/>
    <n v="7453648.8100000005"/>
    <n v="7607007"/>
    <n v="8069105.6199999992"/>
    <n v="7453648.8100000005"/>
    <n v="0.97983987789152827"/>
    <n v="1.0607464433777962"/>
    <x v="2"/>
    <n v="1"/>
    <n v="7607007"/>
    <n v="8069105.6199999992"/>
    <n v="7453648.8100000005"/>
    <n v="0.97983987789152827"/>
    <n v="1.0607464433777962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000"/>
    <n v="0"/>
    <n v="0"/>
    <n v="1000"/>
    <n v="0"/>
    <n v="0"/>
    <n v="0"/>
    <n v="0"/>
    <x v="2"/>
    <n v="1"/>
    <n v="1000"/>
    <n v="0"/>
    <n v="0"/>
    <n v="0"/>
    <n v="0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9200"/>
    <n v="0"/>
    <n v="0"/>
    <n v="9200"/>
    <n v="0"/>
    <n v="0"/>
    <n v="0"/>
    <n v="0"/>
    <x v="2"/>
    <n v="1"/>
    <n v="9200"/>
    <n v="0"/>
    <n v="0"/>
    <n v="0"/>
    <n v="0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41240"/>
    <n v="96511.81"/>
    <n v="78971.81"/>
    <n v="141240"/>
    <n v="96511.81"/>
    <n v="78971.81"/>
    <n v="0.55913204474653067"/>
    <n v="0.6833178278108184"/>
    <x v="2"/>
    <n v="1"/>
    <n v="141240"/>
    <n v="96511.81"/>
    <n v="78971.81"/>
    <n v="0.55913204474653067"/>
    <n v="0.6833178278108184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5018470"/>
    <n v="5309296.01"/>
    <n v="4010790.48"/>
    <n v="5018470"/>
    <n v="5309296.01"/>
    <n v="4010790.48"/>
    <n v="0.79920582966521669"/>
    <n v="1.0579511305238449"/>
    <x v="2"/>
    <n v="1"/>
    <n v="5018470"/>
    <n v="5309296.01"/>
    <n v="4010790.48"/>
    <n v="0.79920582966521669"/>
    <n v="1.0579511305238449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25200"/>
    <n v="4771.6000000000004"/>
    <n v="0"/>
    <n v="25200"/>
    <n v="4771.6000000000004"/>
    <n v="0"/>
    <n v="0"/>
    <n v="0.18934920634920635"/>
    <x v="2"/>
    <n v="1"/>
    <n v="25200"/>
    <n v="4771.6000000000004"/>
    <n v="0"/>
    <n v="0"/>
    <n v="0.18934920634920635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365535"/>
    <n v="95108.52"/>
    <n v="43493.88"/>
    <n v="365535"/>
    <n v="95108.52"/>
    <n v="43493.88"/>
    <n v="0.11898690959826008"/>
    <n v="0.26018991341458414"/>
    <x v="2"/>
    <n v="1"/>
    <n v="365535"/>
    <n v="95108.52"/>
    <n v="43493.88"/>
    <n v="0.11898690959826008"/>
    <n v="0.26018991341458414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5198480"/>
    <n v="4952172.8600000013"/>
    <n v="4165670.17"/>
    <n v="5198480"/>
    <n v="4952172.8600000013"/>
    <n v="4165670.17"/>
    <n v="0.80132465066711811"/>
    <n v="0.95261939259168094"/>
    <x v="2"/>
    <n v="1"/>
    <n v="5198480"/>
    <n v="4952172.8600000013"/>
    <n v="4165670.17"/>
    <n v="0.80132465066711811"/>
    <n v="0.95261939259168094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35200"/>
    <n v="779.42"/>
    <n v="779.42"/>
    <n v="35200"/>
    <n v="779.42"/>
    <n v="779.42"/>
    <n v="2.2142613636363634E-2"/>
    <n v="2.2142613636363634E-2"/>
    <x v="2"/>
    <n v="1"/>
    <n v="35200"/>
    <n v="779.42"/>
    <n v="779.42"/>
    <n v="2.2142613636363634E-2"/>
    <n v="2.2142613636363634E-2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72000"/>
    <n v="70669.73"/>
    <n v="43620.61"/>
    <n v="72000"/>
    <n v="70669.73"/>
    <n v="43620.61"/>
    <n v="0.60584180555555556"/>
    <n v="0.9815240277777777"/>
    <x v="2"/>
    <n v="1"/>
    <n v="72000"/>
    <n v="70669.73"/>
    <n v="43620.61"/>
    <n v="0.60584180555555556"/>
    <n v="0.9815240277777777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3401540"/>
    <n v="3401540"/>
    <n v="3037249.78"/>
    <n v="3401540"/>
    <n v="3401540"/>
    <n v="3037249.78"/>
    <n v="0.89290432568777667"/>
    <n v="1"/>
    <x v="2"/>
    <n v="1"/>
    <n v="3401540"/>
    <n v="3401540"/>
    <n v="3037249.78"/>
    <n v="0.89290432568777667"/>
    <n v="1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8000"/>
    <n v="6874.7499999999991"/>
    <n v="6270.9699999999993"/>
    <n v="8000"/>
    <n v="6874.7499999999991"/>
    <n v="6270.9699999999993"/>
    <n v="0.78387124999999991"/>
    <n v="0.85934374999999985"/>
    <x v="2"/>
    <n v="1"/>
    <n v="8000"/>
    <n v="6874.7499999999991"/>
    <n v="6270.9699999999993"/>
    <n v="0.78387124999999991"/>
    <n v="0.85934374999999985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210490"/>
    <n v="173116.34"/>
    <n v="136118.96"/>
    <n v="210490"/>
    <n v="173116.34"/>
    <n v="136118.96"/>
    <n v="0.64667661171552093"/>
    <n v="0.8224444866739512"/>
    <x v="2"/>
    <n v="1"/>
    <n v="210490"/>
    <n v="173116.34"/>
    <n v="136118.96"/>
    <n v="0.64667661171552093"/>
    <n v="0.8224444866739512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3352717"/>
    <n v="3352717"/>
    <n v="2747533.61"/>
    <n v="3352717"/>
    <n v="3352717"/>
    <n v="2747533.61"/>
    <n v="0.81949463972056091"/>
    <n v="1"/>
    <x v="2"/>
    <n v="1"/>
    <n v="3352717"/>
    <n v="3352717"/>
    <n v="2747533.61"/>
    <n v="0.81949463972056091"/>
    <n v="1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25000"/>
    <n v="13800"/>
    <n v="13800"/>
    <n v="25000"/>
    <n v="13800"/>
    <n v="13800"/>
    <n v="0.55200000000000005"/>
    <n v="0.55200000000000005"/>
    <x v="2"/>
    <n v="1"/>
    <n v="25000"/>
    <n v="13800"/>
    <n v="13800"/>
    <n v="0.55200000000000005"/>
    <n v="0.55200000000000005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30000"/>
    <n v="26772.399999999998"/>
    <n v="24372.399999999998"/>
    <n v="30000"/>
    <n v="26772.399999999998"/>
    <n v="24372.399999999998"/>
    <n v="0.81241333333333321"/>
    <n v="0.89241333333333328"/>
    <x v="2"/>
    <n v="1"/>
    <n v="30000"/>
    <n v="26772.399999999998"/>
    <n v="24372.399999999998"/>
    <n v="0.81241333333333321"/>
    <n v="0.89241333333333328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3815750"/>
    <n v="3873835.63"/>
    <n v="3322404.1500000004"/>
    <n v="3815750"/>
    <n v="3873835.63"/>
    <n v="3322404.1500000004"/>
    <n v="0.87070802594509611"/>
    <n v="1.0152225984406735"/>
    <x v="2"/>
    <n v="1"/>
    <n v="3815750"/>
    <n v="3873835.63"/>
    <n v="3322404.1500000004"/>
    <n v="0.87070802594509611"/>
    <n v="1.0152225984406735"/>
  </r>
  <r>
    <s v="EDUCAÇÃO DE QUALIDADE"/>
    <n v="4"/>
    <s v="12 - EDUCAÇÃO"/>
    <s v="365 - EDUCAÇÃO INFANTIL"/>
    <s v="3010 - DESENVOLVIMENTO E MANUTENÇÃO DA EDUCAÇÃO"/>
    <x v="66"/>
    <x v="0"/>
    <s v="SME"/>
    <x v="1"/>
    <n v="1"/>
    <n v="1000"/>
    <n v="0"/>
    <n v="0"/>
    <n v="1000"/>
    <n v="0"/>
    <n v="0"/>
    <n v="0"/>
    <n v="0"/>
    <x v="2"/>
    <n v="1"/>
    <n v="1000"/>
    <n v="0"/>
    <n v="0"/>
    <n v="0"/>
    <n v="0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0000"/>
    <n v="4305.6000000000004"/>
    <n v="4305.6000000000004"/>
    <n v="2300"/>
    <n v="990.28800000000012"/>
    <n v="990.28800000000012"/>
    <n v="0.43056000000000005"/>
    <n v="0.43056000000000005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3285661"/>
    <n v="2967579.1"/>
    <n v="2675849.88"/>
    <n v="755702.03"/>
    <n v="682543.19300000009"/>
    <n v="615445.47239999997"/>
    <n v="0.81440230139384429"/>
    <n v="0.9031908952262574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50000"/>
    <n v="0"/>
    <n v="0"/>
    <n v="115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26530"/>
    <n v="5488.17"/>
    <n v="1371.78"/>
    <n v="6101.9000000000005"/>
    <n v="1262.2791"/>
    <n v="315.50940000000003"/>
    <n v="5.1706747078778738E-2"/>
    <n v="0.20686656615152654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90686"/>
    <n v="121197.15"/>
    <n v="83804.170000000013"/>
    <n v="43857.78"/>
    <n v="27875.344499999999"/>
    <n v="19274.959100000004"/>
    <n v="0.43948779669194393"/>
    <n v="0.63558494068783233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5040"/>
    <n v="0"/>
    <n v="0"/>
    <n v="1159.2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2800"/>
    <n v="12586.31"/>
    <n v="12586.31"/>
    <n v="2944"/>
    <n v="2894.8512999999998"/>
    <n v="2894.8512999999998"/>
    <n v="0.98330546874999991"/>
    <n v="0.98330546874999991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13000"/>
    <n v="58267"/>
    <n v="42044.049999999996"/>
    <n v="25990"/>
    <n v="13401.41"/>
    <n v="9670.1314999999995"/>
    <n v="0.37207123893805311"/>
    <n v="0.51563716814159288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000"/>
    <n v="0"/>
    <n v="0"/>
    <n v="23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228431"/>
    <n v="227191.09000000003"/>
    <n v="207305.21999999997"/>
    <n v="52539.130000000005"/>
    <n v="52253.950700000009"/>
    <n v="47680.200599999996"/>
    <n v="0.90751789380600689"/>
    <n v="0.9945720589587228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99716"/>
    <n v="82643.55"/>
    <n v="64218.65"/>
    <n v="22934.68"/>
    <n v="19008.016500000002"/>
    <n v="14770.289500000001"/>
    <n v="0.64401550403144936"/>
    <n v="0.82878926150266763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3000"/>
    <n v="11039.55"/>
    <n v="11039.55"/>
    <n v="2990"/>
    <n v="2539.0965000000001"/>
    <n v="2539.0965000000001"/>
    <n v="0.84919615384615388"/>
    <n v="0.84919615384615388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253334"/>
    <n v="242857"/>
    <n v="242473.12000000002"/>
    <n v="58266.82"/>
    <n v="55857.11"/>
    <n v="55768.817600000009"/>
    <n v="0.95712821808363679"/>
    <n v="0.95864352988544765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53812"/>
    <n v="137180.01999999999"/>
    <n v="64881.01"/>
    <n v="35376.76"/>
    <n v="31551.404599999998"/>
    <n v="14922.632300000001"/>
    <n v="0.42182020908641721"/>
    <n v="0.89186812472368859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6000"/>
    <n v="0"/>
    <n v="0"/>
    <n v="368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21750"/>
    <n v="0"/>
    <n v="0"/>
    <n v="5002.5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65262"/>
    <n v="65261.08"/>
    <n v="63361.08"/>
    <n v="15010.26"/>
    <n v="15010.048400000001"/>
    <n v="14573.048400000001"/>
    <n v="0.97087248322147657"/>
    <n v="0.999985902975698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263791"/>
    <n v="244724.51"/>
    <n v="224067.24"/>
    <n v="60671.93"/>
    <n v="56286.637300000002"/>
    <n v="51535.465199999999"/>
    <n v="0.84941199661853506"/>
    <n v="0.92772122627383047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29656"/>
    <n v="910"/>
    <n v="490"/>
    <n v="6820.88"/>
    <n v="209.3"/>
    <n v="112.7"/>
    <n v="1.6522794712705693E-2"/>
    <n v="3.0685190180739143E-2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81200"/>
    <n v="34400"/>
    <n v="24237.39"/>
    <n v="18676"/>
    <n v="7912"/>
    <n v="5574.5996999999998"/>
    <n v="0.29849002463054186"/>
    <n v="0.42364532019704432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0000"/>
    <n v="0"/>
    <n v="0"/>
    <n v="230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37300"/>
    <n v="7531.96"/>
    <n v="7531.96"/>
    <n v="8579"/>
    <n v="1732.3508000000002"/>
    <n v="1732.3508000000002"/>
    <n v="0.20192922252010725"/>
    <n v="0.20192922252010725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229000"/>
    <n v="216849.44999999998"/>
    <n v="171029.06999999998"/>
    <n v="52670"/>
    <n v="49875.373500000002"/>
    <n v="39336.686099999999"/>
    <n v="0.74685183406113531"/>
    <n v="0.94694082969432314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49400"/>
    <n v="120707.88"/>
    <n v="66439.259999999995"/>
    <n v="34362"/>
    <n v="27762.812400000003"/>
    <n v="15281.0298"/>
    <n v="0.44470722891566267"/>
    <n v="0.80795100401606434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9460"/>
    <n v="17516.900000000001"/>
    <n v="15228.900000000001"/>
    <n v="4475.8"/>
    <n v="4028.8870000000006"/>
    <n v="3502.6470000000004"/>
    <n v="0.78257451181911619"/>
    <n v="0.90014902363823235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000"/>
    <n v="0"/>
    <n v="0"/>
    <n v="23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62612"/>
    <n v="32266.7"/>
    <n v="24181.110000000004"/>
    <n v="14400.76"/>
    <n v="7421.3410000000003"/>
    <n v="5561.6553000000013"/>
    <n v="0.38620567942247502"/>
    <n v="0.51534370408228458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000"/>
    <n v="0"/>
    <n v="0"/>
    <n v="23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000"/>
    <n v="0"/>
    <n v="0"/>
    <n v="23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1100"/>
    <n v="8500"/>
    <n v="8500"/>
    <n v="2553"/>
    <n v="1955"/>
    <n v="1955"/>
    <n v="0.76576576576576572"/>
    <n v="0.76576576576576572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91109"/>
    <n v="89214.8"/>
    <n v="71138.06"/>
    <n v="20955.07"/>
    <n v="20519.404000000002"/>
    <n v="16361.7538"/>
    <n v="0.78080167711203063"/>
    <n v="0.9792095182693259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9160"/>
    <n v="7848"/>
    <n v="0"/>
    <n v="4406.8"/>
    <n v="1805.0400000000002"/>
    <n v="0"/>
    <n v="0"/>
    <n v="0.40960334029227558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8000"/>
    <n v="1946.1"/>
    <n v="1946.1"/>
    <n v="1840"/>
    <n v="447.60300000000001"/>
    <n v="447.60300000000001"/>
    <n v="0.24326249999999999"/>
    <n v="0.24326249999999999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89363"/>
    <n v="181537.58"/>
    <n v="165488.1"/>
    <n v="43553.490000000005"/>
    <n v="41753.643400000001"/>
    <n v="38062.263000000006"/>
    <n v="0.87391993156001968"/>
    <n v="0.95867503155315448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23486"/>
    <n v="65323.89"/>
    <n v="52460.25"/>
    <n v="28401.780000000002"/>
    <n v="15024.494700000001"/>
    <n v="12065.8575"/>
    <n v="0.42482751081094211"/>
    <n v="0.52899834799086531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4000"/>
    <n v="0"/>
    <n v="0"/>
    <n v="92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0450"/>
    <n v="169.5"/>
    <n v="169.5"/>
    <n v="2403.5"/>
    <n v="38.984999999999999"/>
    <n v="38.984999999999999"/>
    <n v="1.6220095693779905E-2"/>
    <n v="1.6220095693779905E-2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85677"/>
    <n v="79905.570000000007"/>
    <n v="79905.569999999992"/>
    <n v="19705.71"/>
    <n v="18378.281100000004"/>
    <n v="18378.2811"/>
    <n v="0.93263734724605207"/>
    <n v="0.9326373472460523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77400"/>
    <n v="50600"/>
    <n v="25050.719999999998"/>
    <n v="17802"/>
    <n v="11638"/>
    <n v="5761.6655999999994"/>
    <n v="0.32365271317829453"/>
    <n v="0.65374677002583981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5000"/>
    <n v="1916.8"/>
    <n v="1916.8"/>
    <n v="1150"/>
    <n v="440.86400000000003"/>
    <n v="440.86400000000003"/>
    <n v="0.38336000000000003"/>
    <n v="0.38336000000000003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4000"/>
    <n v="855.6"/>
    <n v="855.6"/>
    <n v="920"/>
    <n v="196.78800000000001"/>
    <n v="196.78800000000001"/>
    <n v="0.21390000000000001"/>
    <n v="0.21390000000000001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86312"/>
    <n v="160171.47999999998"/>
    <n v="146678.08000000005"/>
    <n v="42851.76"/>
    <n v="36839.440399999999"/>
    <n v="33735.95840000001"/>
    <n v="0.78727124393490511"/>
    <n v="0.85969492034866246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465431"/>
    <n v="402896.36"/>
    <n v="358358.33999999997"/>
    <n v="107049.13"/>
    <n v="92666.162800000006"/>
    <n v="82422.4182"/>
    <n v="0.76994944470823812"/>
    <n v="0.86564143772116597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7"/>
    <x v="0"/>
    <s v="SME"/>
    <x v="2"/>
    <n v="0.23"/>
    <n v="1000"/>
    <n v="0"/>
    <n v="0"/>
    <n v="230"/>
    <n v="0"/>
    <n v="0"/>
    <n v="0"/>
    <n v="0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100000"/>
    <n v="94675.1"/>
    <n v="94675.099999999991"/>
    <n v="23000"/>
    <n v="21775.273000000001"/>
    <n v="21775.272999999997"/>
    <n v="0.9467509999999999"/>
    <n v="0.94675100000000001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644163"/>
    <n v="644163"/>
    <n v="508893.75"/>
    <n v="148157.49000000002"/>
    <n v="148157.49000000002"/>
    <n v="117045.5625"/>
    <n v="0.79000773096250476"/>
    <n v="1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254804"/>
    <n v="267276"/>
    <n v="243221.15999999997"/>
    <n v="58604.920000000006"/>
    <n v="61473.48"/>
    <n v="55940.866799999996"/>
    <n v="0.9545421578939105"/>
    <n v="1.0489474262570446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1453982"/>
    <n v="1442617.2400000002"/>
    <n v="1442509.2400000002"/>
    <n v="334415.86"/>
    <n v="331801.96520000009"/>
    <n v="331777.12520000007"/>
    <n v="0.99210942088691634"/>
    <n v="0.99218369966065634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726991"/>
    <n v="726990.72"/>
    <n v="726990.72000000009"/>
    <n v="167207.93"/>
    <n v="167207.86559999999"/>
    <n v="167207.86560000002"/>
    <n v="0.99999961485080302"/>
    <n v="0.9999996148508028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2116826"/>
    <n v="2023400.94"/>
    <n v="2012041.21"/>
    <n v="486869.98000000004"/>
    <n v="465382.21620000002"/>
    <n v="462769.47830000002"/>
    <n v="0.95049910101255364"/>
    <n v="0.95586549862860715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791137"/>
    <n v="789415.41"/>
    <n v="682504.69000000006"/>
    <n v="181961.51"/>
    <n v="181565.54430000001"/>
    <n v="156976.07870000001"/>
    <n v="0.86268837129346754"/>
    <n v="0.99782390407729638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598703"/>
    <n v="598698.23999999999"/>
    <n v="587842.28"/>
    <n v="137701.69"/>
    <n v="137700.59520000001"/>
    <n v="135203.72440000001"/>
    <n v="0.98185958647275862"/>
    <n v="0.9999920494802933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833902"/>
    <n v="833902.00000000012"/>
    <n v="791538.41999999993"/>
    <n v="191797.46000000002"/>
    <n v="191797.46000000002"/>
    <n v="182053.83659999998"/>
    <n v="0.94919837103160787"/>
    <n v="1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769755"/>
    <n v="680054.58000000007"/>
    <n v="672036.29999999993"/>
    <n v="177043.65"/>
    <n v="156412.55340000003"/>
    <n v="154568.34899999999"/>
    <n v="0.87305220492234537"/>
    <n v="0.88346886996511897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1325689"/>
    <n v="1336305.9300000002"/>
    <n v="1329627.3699999999"/>
    <n v="304908.47000000003"/>
    <n v="307350.36390000005"/>
    <n v="305814.29509999999"/>
    <n v="1.0029708098958352"/>
    <n v="1.0080086128797932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684227"/>
    <n v="684227"/>
    <n v="655004.35"/>
    <n v="157372.21000000002"/>
    <n v="157372.21000000002"/>
    <n v="150651.00049999999"/>
    <n v="0.95729100137819745"/>
    <n v="1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207342"/>
    <n v="245597.16"/>
    <n v="245597.16"/>
    <n v="47688.66"/>
    <n v="56487.346800000007"/>
    <n v="56487.346800000007"/>
    <n v="1.1845027056746824"/>
    <n v="1.1845027056746824"/>
    <x v="0"/>
    <n v="0"/>
    <n v="0"/>
    <n v="0"/>
    <n v="0"/>
    <e v="#DIV/0!"/>
    <e v="#DIV/0!"/>
  </r>
  <r>
    <s v="EDUCAÇÃO DE QUALIDADE"/>
    <n v="4"/>
    <s v="12 - EDUCAÇÃO"/>
    <s v="366 - EDUCAÇÃO DE JOVENS E ADULTOS"/>
    <s v="3010 - DESENVOLVIMENTO E MANUTENÇÃO DA EDUCAÇÃO"/>
    <x v="68"/>
    <x v="0"/>
    <s v="SME"/>
    <x v="2"/>
    <n v="0.23"/>
    <n v="940812"/>
    <n v="848581.30999999994"/>
    <n v="763577.72"/>
    <n v="216386.76"/>
    <n v="195173.70129999999"/>
    <n v="175622.8756"/>
    <n v="0.81161562565103329"/>
    <n v="0.90196692856808791"/>
    <x v="0"/>
    <n v="0"/>
    <n v="0"/>
    <n v="0"/>
    <n v="0"/>
    <e v="#DIV/0!"/>
    <e v="#DIV/0!"/>
  </r>
  <r>
    <s v="EDUCAÇÃO DE QUALIDADE"/>
    <n v="4"/>
    <s v="12 - EDUCAÇÃO"/>
    <s v="366 - EDUCAÇÃO DE JOVENS E ADULTOS"/>
    <n v="3019"/>
    <x v="69"/>
    <x v="0"/>
    <s v="SMDET"/>
    <x v="2"/>
    <n v="0.23"/>
    <n v="402530"/>
    <n v="122427.54999999999"/>
    <n v="35793.79"/>
    <n v="92581.900000000009"/>
    <n v="28158.336499999998"/>
    <n v="8232.5717000000004"/>
    <n v="8.8922043077534596E-2"/>
    <n v="0.30414515688271676"/>
    <x v="0"/>
    <n v="0"/>
    <n v="0"/>
    <n v="0"/>
    <n v="0"/>
    <e v="#DIV/0!"/>
    <e v="#DIV/0!"/>
  </r>
  <r>
    <s v="EDUCAÇÃO DE QUALIDADE"/>
    <n v="4"/>
    <s v="12 - EDUCAÇÃO"/>
    <s v="366 - EDUCAÇÃO DE JOVENS E ADULTOS"/>
    <n v="3019"/>
    <x v="69"/>
    <x v="0"/>
    <s v="SMDET"/>
    <x v="2"/>
    <n v="0.23"/>
    <n v="4403628"/>
    <n v="2344972.85"/>
    <n v="2015423.33"/>
    <n v="1012834.4400000001"/>
    <n v="539343.75550000009"/>
    <n v="463547.36590000003"/>
    <n v="0.45767338430948301"/>
    <n v="0.53250929687975468"/>
    <x v="0"/>
    <n v="0"/>
    <n v="0"/>
    <n v="0"/>
    <n v="0"/>
    <e v="#DIV/0!"/>
    <e v="#DIV/0!"/>
  </r>
  <r>
    <s v="EDUCAÇÃO DE QUALIDADE"/>
    <n v="4"/>
    <s v="12 - EDUCAÇÃO"/>
    <s v="367 - EDUCAÇÃO ESPECIAL"/>
    <s v="3010 - DESENVOLVIMENTO E MANUTENÇÃO DA EDUCAÇÃO"/>
    <x v="70"/>
    <x v="1"/>
    <s v="SME"/>
    <x v="1"/>
    <n v="1"/>
    <n v="1000000"/>
    <n v="0"/>
    <n v="0"/>
    <n v="1000000"/>
    <n v="0"/>
    <n v="0"/>
    <n v="0"/>
    <n v="0"/>
    <x v="1"/>
    <n v="0.55000000000000004"/>
    <n v="550000"/>
    <n v="0"/>
    <n v="0"/>
    <n v="0"/>
    <n v="0"/>
  </r>
  <r>
    <s v="EDUCAÇÃO DE QUALIDADE"/>
    <n v="4"/>
    <s v="12 - EDUCAÇÃO"/>
    <s v="367 - EDUCAÇÃO ESPECIAL"/>
    <s v="3010 - DESENVOLVIMENTO E MANUTENÇÃO DA EDUCAÇÃO"/>
    <x v="71"/>
    <x v="0"/>
    <s v="SME"/>
    <x v="1"/>
    <n v="1"/>
    <n v="12448953"/>
    <n v="11402857.43"/>
    <n v="8630892.1300000008"/>
    <n v="12448953"/>
    <n v="11402857.43"/>
    <n v="8630892.1300000008"/>
    <n v="0.69330265203828789"/>
    <n v="0.91596919275058708"/>
    <x v="0"/>
    <n v="0"/>
    <n v="0"/>
    <n v="0"/>
    <n v="0"/>
    <e v="#DIV/0!"/>
    <e v="#DIV/0!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29521196"/>
    <n v="21656580.009999998"/>
    <n v="20750124.009999998"/>
    <n v="29521196"/>
    <n v="21656580.009999998"/>
    <n v="20750124.009999998"/>
    <n v="0.70288900253228215"/>
    <n v="0.73359426257662452"/>
    <x v="1"/>
    <n v="0.55000000000000004"/>
    <n v="16236657.800000001"/>
    <n v="11911119.0055"/>
    <n v="11412568.205499999"/>
    <n v="0.70288900253228215"/>
    <n v="0.73359426257662452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319619"/>
    <n v="1184637.74"/>
    <n v="1054103.3699999999"/>
    <n v="1319619"/>
    <n v="1184637.74"/>
    <n v="1054103.3699999999"/>
    <n v="0.79879372000554694"/>
    <n v="0.89771194564491719"/>
    <x v="1"/>
    <n v="0.55000000000000004"/>
    <n v="725790.45000000007"/>
    <n v="651550.7570000001"/>
    <n v="579756.85349999997"/>
    <n v="0.79879372000554694"/>
    <n v="0.8977119456449173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473672"/>
    <n v="1427448.7999999998"/>
    <n v="1427448.7999999998"/>
    <n v="1473672"/>
    <n v="1427448.7999999998"/>
    <n v="1427448.7999999998"/>
    <n v="0.96863399725311994"/>
    <n v="0.96863399725311994"/>
    <x v="1"/>
    <n v="0.55000000000000004"/>
    <n v="810519.60000000009"/>
    <n v="785096.84"/>
    <n v="785096.84"/>
    <n v="0.96863399725311994"/>
    <n v="0.96863399725311994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86576"/>
    <n v="42741.8"/>
    <n v="42741.8"/>
    <n v="86576"/>
    <n v="42741.8"/>
    <n v="42741.8"/>
    <n v="0.49369109221955282"/>
    <n v="0.49369109221955282"/>
    <x v="1"/>
    <n v="0.55000000000000004"/>
    <n v="47616.800000000003"/>
    <n v="23507.990000000005"/>
    <n v="23507.990000000005"/>
    <n v="0.49369109221955282"/>
    <n v="0.49369109221955282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50000"/>
    <n v="0"/>
    <n v="0"/>
    <n v="50000"/>
    <n v="0"/>
    <n v="0"/>
    <n v="0"/>
    <n v="0"/>
    <x v="1"/>
    <n v="0.55000000000000004"/>
    <n v="27500.000000000004"/>
    <n v="0"/>
    <n v="0"/>
    <n v="0"/>
    <n v="0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0000"/>
    <n v="2870.54"/>
    <n v="1691"/>
    <n v="10000"/>
    <n v="2870.54"/>
    <n v="1691"/>
    <n v="0.1691"/>
    <n v="0.28705399999999998"/>
    <x v="1"/>
    <n v="0.55000000000000004"/>
    <n v="5500"/>
    <n v="1578.797"/>
    <n v="930.05000000000007"/>
    <n v="0.1691"/>
    <n v="0.28705400000000003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202032"/>
    <n v="162870"/>
    <n v="141762"/>
    <n v="202032"/>
    <n v="162870"/>
    <n v="141762"/>
    <n v="0.70168092183416486"/>
    <n v="0.8061594202898551"/>
    <x v="1"/>
    <n v="0.55000000000000004"/>
    <n v="111117.6"/>
    <n v="89578.5"/>
    <n v="77969.100000000006"/>
    <n v="0.70168092183416486"/>
    <n v="0.80615942028985499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53012"/>
    <n v="131949.60999999999"/>
    <n v="96648.470000000016"/>
    <n v="153012"/>
    <n v="131949.60999999999"/>
    <n v="96648.470000000016"/>
    <n v="0.63163980602828551"/>
    <n v="0.86234811648759568"/>
    <x v="1"/>
    <n v="0.55000000000000004"/>
    <n v="84156.6"/>
    <n v="72572.285499999998"/>
    <n v="53156.658500000012"/>
    <n v="0.63163980602828551"/>
    <n v="0.86234811648759568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40407"/>
    <n v="32574"/>
    <n v="24133.599999999999"/>
    <n v="40407"/>
    <n v="32574"/>
    <n v="24133.599999999999"/>
    <n v="0.59726285049620109"/>
    <n v="0.80614744969930952"/>
    <x v="1"/>
    <n v="0.55000000000000004"/>
    <n v="22223.850000000002"/>
    <n v="17915.7"/>
    <n v="13273.48"/>
    <n v="0.59726285049620109"/>
    <n v="0.80614744969930952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2200"/>
    <n v="6465.5999999999995"/>
    <n v="6465.5999999999995"/>
    <n v="12200"/>
    <n v="6465.5999999999995"/>
    <n v="6465.5999999999995"/>
    <n v="0.52996721311475403"/>
    <n v="0.52996721311475403"/>
    <x v="1"/>
    <n v="0.55000000000000004"/>
    <n v="6710.0000000000009"/>
    <n v="3556.08"/>
    <n v="3556.08"/>
    <n v="0.52996721311475403"/>
    <n v="0.52996721311475403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88536"/>
    <n v="62952"/>
    <n v="62952"/>
    <n v="88536"/>
    <n v="62952"/>
    <n v="62952"/>
    <n v="0.71103280021686088"/>
    <n v="0.71103280021686088"/>
    <x v="1"/>
    <n v="0.55000000000000004"/>
    <n v="48694.8"/>
    <n v="34623.600000000006"/>
    <n v="34623.600000000006"/>
    <n v="0.71103280021686099"/>
    <n v="0.71103280021686099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94060"/>
    <n v="61975"/>
    <n v="29828.61"/>
    <n v="94060"/>
    <n v="61975"/>
    <n v="29828.61"/>
    <n v="0.31712321922177333"/>
    <n v="0.65888794386561766"/>
    <x v="1"/>
    <n v="0.55000000000000004"/>
    <n v="51733.000000000007"/>
    <n v="34086.25"/>
    <n v="16405.735500000003"/>
    <n v="0.31712321922177333"/>
    <n v="0.65888794386561755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7708"/>
    <n v="12590.4"/>
    <n v="12590.400000000001"/>
    <n v="17708"/>
    <n v="12590.4"/>
    <n v="12590.400000000001"/>
    <n v="0.71100067765981489"/>
    <n v="0.71100067765981478"/>
    <x v="1"/>
    <n v="0.55000000000000004"/>
    <n v="9739.4000000000015"/>
    <n v="6924.72"/>
    <n v="6924.7200000000012"/>
    <n v="0.71100067765981478"/>
    <n v="0.71100067765981467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8917"/>
    <n v="0"/>
    <n v="0"/>
    <n v="8917"/>
    <n v="0"/>
    <n v="0"/>
    <n v="0"/>
    <n v="0"/>
    <x v="1"/>
    <n v="0.55000000000000004"/>
    <n v="4904.3500000000004"/>
    <n v="0"/>
    <n v="0"/>
    <n v="0"/>
    <n v="0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52412"/>
    <n v="125082"/>
    <n v="109680"/>
    <n v="152412"/>
    <n v="125082"/>
    <n v="109680"/>
    <n v="0.7196283757184474"/>
    <n v="0.82068341075505868"/>
    <x v="1"/>
    <n v="0.55000000000000004"/>
    <n v="83826.600000000006"/>
    <n v="68795.100000000006"/>
    <n v="60324.000000000007"/>
    <n v="0.7196283757184474"/>
    <n v="0.82068341075505868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289266"/>
    <n v="276763.73999999993"/>
    <n v="191532.5"/>
    <n v="289266"/>
    <n v="276763.73999999993"/>
    <n v="191532.5"/>
    <n v="0.66213277744359866"/>
    <n v="0.95677936570492184"/>
    <x v="1"/>
    <n v="0.55000000000000004"/>
    <n v="159096.30000000002"/>
    <n v="152220.05699999997"/>
    <n v="105342.87500000001"/>
    <n v="0.66213277744359866"/>
    <n v="0.95677936570492184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30483"/>
    <n v="25162.799999999999"/>
    <n v="19294.800000000003"/>
    <n v="30483"/>
    <n v="25162.799999999999"/>
    <n v="19294.800000000003"/>
    <n v="0.63296919594528112"/>
    <n v="0.82546993406160807"/>
    <x v="1"/>
    <n v="0.55000000000000004"/>
    <n v="16765.650000000001"/>
    <n v="13839.54"/>
    <n v="10612.140000000003"/>
    <n v="0.63296919594528112"/>
    <n v="0.82546993406160807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9500"/>
    <n v="270.89"/>
    <n v="270.89"/>
    <n v="9500"/>
    <n v="270.89"/>
    <n v="270.89"/>
    <n v="2.8514736842105263E-2"/>
    <n v="2.8514736842105263E-2"/>
    <x v="1"/>
    <n v="0.55000000000000004"/>
    <n v="5225"/>
    <n v="148.98949999999999"/>
    <n v="148.98949999999999"/>
    <n v="2.8514736842105263E-2"/>
    <n v="2.8514736842105263E-2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81500"/>
    <n v="112819.5"/>
    <n v="103913.5"/>
    <n v="181500"/>
    <n v="112819.5"/>
    <n v="103913.5"/>
    <n v="0.57252617079889812"/>
    <n v="0.62159504132231402"/>
    <x v="1"/>
    <n v="0.55000000000000004"/>
    <n v="99825.000000000015"/>
    <n v="62050.725000000006"/>
    <n v="57152.425000000003"/>
    <n v="0.572526170798898"/>
    <n v="0.62159504132231402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74401"/>
    <n v="74248.709999999992"/>
    <n v="62616.259999999995"/>
    <n v="74401"/>
    <n v="74248.709999999992"/>
    <n v="62616.259999999995"/>
    <n v="0.84160508595314576"/>
    <n v="0.99795311890969196"/>
    <x v="1"/>
    <n v="0.55000000000000004"/>
    <n v="40920.550000000003"/>
    <n v="40836.790499999996"/>
    <n v="34438.942999999999"/>
    <n v="0.84160508595314576"/>
    <n v="0.99795311890969185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36300"/>
    <n v="23570.400000000001"/>
    <n v="18001.099999999999"/>
    <n v="36300"/>
    <n v="23570.400000000001"/>
    <n v="18001.099999999999"/>
    <n v="0.49589807162534433"/>
    <n v="0.64932231404958685"/>
    <x v="1"/>
    <n v="0.55000000000000004"/>
    <n v="19965"/>
    <n v="12963.720000000001"/>
    <n v="9900.6049999999996"/>
    <n v="0.49589807162534433"/>
    <n v="0.64932231404958685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37300"/>
    <n v="2792.96"/>
    <n v="2792.96"/>
    <n v="37300"/>
    <n v="2792.96"/>
    <n v="2792.96"/>
    <n v="7.4878284182305632E-2"/>
    <n v="7.4878284182305632E-2"/>
    <x v="1"/>
    <n v="0.55000000000000004"/>
    <n v="20515"/>
    <n v="1536.1280000000002"/>
    <n v="1536.1280000000002"/>
    <n v="7.4878284182305632E-2"/>
    <n v="7.4878284182305632E-2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20000"/>
    <n v="117678"/>
    <n v="105774"/>
    <n v="120000"/>
    <n v="117678"/>
    <n v="105774"/>
    <n v="0.88144999999999996"/>
    <n v="0.98065000000000002"/>
    <x v="1"/>
    <n v="0.55000000000000004"/>
    <n v="66000"/>
    <n v="64722.900000000009"/>
    <n v="58175.700000000004"/>
    <n v="0.88145000000000007"/>
    <n v="0.98065000000000013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77000"/>
    <n v="77000"/>
    <n v="38834.630000000005"/>
    <n v="77000"/>
    <n v="77000"/>
    <n v="38834.630000000005"/>
    <n v="0.50434584415584427"/>
    <n v="1"/>
    <x v="1"/>
    <n v="0.55000000000000004"/>
    <n v="42350"/>
    <n v="42350"/>
    <n v="21359.046500000004"/>
    <n v="0.50434584415584427"/>
    <n v="1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45000"/>
    <n v="45000"/>
    <n v="18327.599999999999"/>
    <n v="45000"/>
    <n v="45000"/>
    <n v="18327.599999999999"/>
    <n v="0.40727999999999998"/>
    <n v="1"/>
    <x v="1"/>
    <n v="0.55000000000000004"/>
    <n v="24750.000000000004"/>
    <n v="24750.000000000004"/>
    <n v="10080.18"/>
    <n v="0.40727999999999998"/>
    <n v="1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46500"/>
    <n v="6389.2099999999991"/>
    <n v="6389.21"/>
    <n v="46500"/>
    <n v="6389.2099999999991"/>
    <n v="6389.21"/>
    <n v="0.13740236559139785"/>
    <n v="0.13740236559139782"/>
    <x v="1"/>
    <n v="0.55000000000000004"/>
    <n v="25575.000000000004"/>
    <n v="3514.0654999999997"/>
    <n v="3514.0655000000002"/>
    <n v="0.13740236559139785"/>
    <n v="0.13740236559139782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398836"/>
    <n v="433726"/>
    <n v="390021"/>
    <n v="398836"/>
    <n v="433726"/>
    <n v="390021"/>
    <n v="0.97789818371460946"/>
    <n v="1.087479565535709"/>
    <x v="1"/>
    <n v="0.55000000000000004"/>
    <n v="219359.80000000002"/>
    <n v="238549.30000000002"/>
    <n v="214511.55000000002"/>
    <n v="0.97789818371460957"/>
    <n v="1.087479565535709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114380"/>
    <n v="114380"/>
    <n v="75864.789999999994"/>
    <n v="114380"/>
    <n v="114380"/>
    <n v="75864.789999999994"/>
    <n v="0.6632697149851372"/>
    <n v="1"/>
    <x v="1"/>
    <n v="0.55000000000000004"/>
    <n v="62909.000000000007"/>
    <n v="62909.000000000007"/>
    <n v="41725.6345"/>
    <n v="0.6632697149851372"/>
    <n v="1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79768"/>
    <n v="78109.8"/>
    <n v="78109.8"/>
    <n v="79768"/>
    <n v="78109.8"/>
    <n v="78109.8"/>
    <n v="0.9792122154247318"/>
    <n v="0.9792122154247318"/>
    <x v="1"/>
    <n v="0.55000000000000004"/>
    <n v="43872.4"/>
    <n v="42960.390000000007"/>
    <n v="42960.390000000007"/>
    <n v="0.9792122154247318"/>
    <n v="0.9792122154247318"/>
  </r>
  <r>
    <s v="EDUCAÇÃO DE QUALIDADE"/>
    <n v="4"/>
    <s v="12 - EDUCAÇÃO"/>
    <s v="367 - EDUCAÇÃO ESPECIAL"/>
    <s v="3010 - DESENVOLVIMENTO E MANUTENÇÃO DA EDUCAÇÃO"/>
    <x v="72"/>
    <x v="0"/>
    <s v="SME"/>
    <x v="1"/>
    <n v="1"/>
    <n v="8000"/>
    <n v="0"/>
    <n v="0"/>
    <n v="8000"/>
    <n v="0"/>
    <n v="0"/>
    <n v="0"/>
    <n v="0"/>
    <x v="1"/>
    <n v="0.55000000000000004"/>
    <n v="4400"/>
    <n v="0"/>
    <n v="0"/>
    <n v="0"/>
    <n v="0"/>
  </r>
  <r>
    <s v="EDUCAÇÃO DE QUALIDADE"/>
    <n v="4"/>
    <s v="12 - EDUCAÇÃO"/>
    <s v="367 - EDUCAÇÃO ESPECIAL"/>
    <s v="3025 - APOIO AO ALUNO"/>
    <x v="73"/>
    <x v="0"/>
    <s v="SME"/>
    <x v="1"/>
    <n v="1"/>
    <n v="18172104"/>
    <n v="16217535.74"/>
    <n v="15069019.710000001"/>
    <n v="18172104"/>
    <n v="16217535.74"/>
    <n v="15069019.710000001"/>
    <n v="0.82923912993234028"/>
    <n v="0.89244127922666527"/>
    <x v="1"/>
    <n v="0.55000000000000004"/>
    <n v="9994657.2000000011"/>
    <n v="8919644.6570000015"/>
    <n v="8287960.8405000009"/>
    <n v="0.82923912993234028"/>
    <n v="0.89244127922666527"/>
  </r>
  <r>
    <s v="EDUCAÇÃO DE QUALIDADE"/>
    <n v="4"/>
    <s v="12 - EDUCAÇÃO"/>
    <s v="367 - EDUCAÇÃO ESPECIAL"/>
    <s v="3025 - APOIO AO ALUNO"/>
    <x v="73"/>
    <x v="0"/>
    <s v="SME"/>
    <x v="1"/>
    <n v="1"/>
    <n v="9489404"/>
    <n v="12722445.35"/>
    <n v="11346703.439999999"/>
    <n v="9489404"/>
    <n v="12722445.35"/>
    <n v="11346703.439999999"/>
    <n v="1.1957235080306412"/>
    <n v="1.3407001482917156"/>
    <x v="1"/>
    <n v="0.55000000000000004"/>
    <n v="5219172.2"/>
    <n v="6997344.9425000008"/>
    <n v="6240686.892"/>
    <n v="1.1957235080306412"/>
    <n v="1.3407001482917158"/>
  </r>
  <r>
    <s v="EDUCAÇÃO DE QUALIDADE"/>
    <n v="4"/>
    <s v="12 - EDUCAÇÃO"/>
    <s v="367 - EDUCAÇÃO ESPECIAL"/>
    <s v="3010 - DESENVOLVIMENTO E MANUTENÇÃO DA EDUCAÇÃO"/>
    <x v="73"/>
    <x v="0"/>
    <s v="SME"/>
    <x v="1"/>
    <n v="1"/>
    <n v="243239"/>
    <n v="676322.90999999992"/>
    <n v="560553.07000000007"/>
    <n v="243239"/>
    <n v="676322.90999999992"/>
    <n v="560553.07000000007"/>
    <n v="2.3045361557973849"/>
    <n v="2.7804871340533381"/>
    <x v="1"/>
    <n v="0.55000000000000004"/>
    <n v="133781.45000000001"/>
    <n v="371977.6005"/>
    <n v="308304.18850000005"/>
    <n v="2.3045361557973845"/>
    <n v="2.7804871340533381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63661634"/>
    <n v="60852705.479999997"/>
    <n v="57758818.260000005"/>
    <n v="63661634"/>
    <n v="60852705.479999997"/>
    <n v="57758818.260000005"/>
    <n v="0.90727828726482274"/>
    <n v="0.95587721609533294"/>
    <x v="1"/>
    <n v="0.55000000000000004"/>
    <n v="35013898.700000003"/>
    <n v="33468988.014000002"/>
    <n v="31767350.043000005"/>
    <n v="0.90727828726482274"/>
    <n v="0.95587721609533305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5790400"/>
    <n v="5249807.5599999996"/>
    <n v="4555426.3600000003"/>
    <n v="5790400"/>
    <n v="5249807.5599999996"/>
    <n v="4555426.3600000003"/>
    <n v="0.78672049599336835"/>
    <n v="0.90663987980104999"/>
    <x v="1"/>
    <n v="0.55000000000000004"/>
    <n v="3184720.0000000005"/>
    <n v="2887394.1579999998"/>
    <n v="2505484.4980000006"/>
    <n v="0.78672049599336846"/>
    <n v="0.90663987980104987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870000"/>
    <n v="0"/>
    <n v="0"/>
    <n v="870000"/>
    <n v="0"/>
    <n v="0"/>
    <n v="0"/>
    <n v="0"/>
    <x v="1"/>
    <n v="0.55000000000000004"/>
    <n v="478500.00000000006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79444"/>
    <n v="0"/>
    <n v="0"/>
    <n v="79444"/>
    <n v="0"/>
    <n v="0"/>
    <n v="0"/>
    <n v="0"/>
    <x v="1"/>
    <n v="0.55000000000000004"/>
    <n v="43694.200000000004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433720"/>
    <n v="44534"/>
    <n v="19044"/>
    <n v="433720"/>
    <n v="44534"/>
    <n v="19044"/>
    <n v="4.3908512404316147E-2"/>
    <n v="0.1026791478373144"/>
    <x v="1"/>
    <n v="0.55000000000000004"/>
    <n v="238546.00000000003"/>
    <n v="24493.7"/>
    <n v="10474.200000000001"/>
    <n v="4.3908512404316147E-2"/>
    <n v="0.10267914783731438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781431"/>
    <n v="390439.18000000005"/>
    <n v="341920.62999999995"/>
    <n v="1781431"/>
    <n v="390439.18000000005"/>
    <n v="341920.62999999995"/>
    <n v="0.19193593801836836"/>
    <n v="0.21917165469782443"/>
    <x v="1"/>
    <n v="0.55000000000000004"/>
    <n v="979787.05"/>
    <n v="214741.54900000006"/>
    <n v="188056.34649999999"/>
    <n v="0.19193593801836836"/>
    <n v="0.21917165469782443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86744"/>
    <n v="86744"/>
    <n v="3808.8"/>
    <n v="86744"/>
    <n v="86744"/>
    <n v="3808.8"/>
    <n v="4.3908512404316154E-2"/>
    <n v="1"/>
    <x v="1"/>
    <n v="0.55000000000000004"/>
    <n v="47709.200000000004"/>
    <n v="47709.200000000004"/>
    <n v="2094.84"/>
    <n v="4.3908512404316147E-2"/>
    <n v="1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870000"/>
    <n v="0"/>
    <n v="0"/>
    <n v="870000"/>
    <n v="0"/>
    <n v="0"/>
    <n v="0"/>
    <n v="0"/>
    <x v="1"/>
    <n v="0.55000000000000004"/>
    <n v="478500.00000000006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5000"/>
    <n v="0"/>
    <n v="0"/>
    <n v="5000"/>
    <n v="0"/>
    <n v="0"/>
    <n v="0"/>
    <n v="0"/>
    <x v="1"/>
    <n v="0.55000000000000004"/>
    <n v="275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0"/>
    <n v="40424"/>
    <n v="34856"/>
    <n v="0"/>
    <n v="40424"/>
    <n v="34856"/>
    <e v="#DIV/0!"/>
    <e v="#DIV/0!"/>
    <x v="1"/>
    <n v="0.55000000000000004"/>
    <n v="0"/>
    <n v="22233.200000000001"/>
    <n v="19170.800000000003"/>
    <e v="#DIV/0!"/>
    <e v="#DIV/0!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0"/>
    <n v="8084.8"/>
    <n v="5648.7999999999993"/>
    <n v="0"/>
    <n v="8084.8"/>
    <n v="5648.7999999999993"/>
    <e v="#DIV/0!"/>
    <e v="#DIV/0!"/>
    <x v="1"/>
    <n v="0.55000000000000004"/>
    <n v="0"/>
    <n v="4446.6400000000003"/>
    <n v="3106.8399999999997"/>
    <e v="#DIV/0!"/>
    <e v="#DIV/0!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20000"/>
    <n v="87081.63"/>
    <n v="16655.36"/>
    <n v="120000"/>
    <n v="87081.63"/>
    <n v="16655.36"/>
    <n v="0.13879466666666668"/>
    <n v="0.72568025000000003"/>
    <x v="1"/>
    <n v="0.55000000000000004"/>
    <n v="66000"/>
    <n v="47894.89650000001"/>
    <n v="9160.4480000000003"/>
    <n v="0.13879466666666668"/>
    <n v="0.72568025000000014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7500"/>
    <n v="0"/>
    <n v="0"/>
    <n v="7500"/>
    <n v="0"/>
    <n v="0"/>
    <n v="0"/>
    <n v="0"/>
    <x v="1"/>
    <n v="0.55000000000000004"/>
    <n v="4125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20000"/>
    <n v="0"/>
    <n v="0"/>
    <n v="20000"/>
    <n v="0"/>
    <n v="0"/>
    <n v="0"/>
    <n v="0"/>
    <x v="1"/>
    <n v="0.55000000000000004"/>
    <n v="1100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34000"/>
    <n v="61893.630000000005"/>
    <n v="61893.63"/>
    <n v="34000"/>
    <n v="61893.630000000005"/>
    <n v="61893.63"/>
    <n v="1.8204008823529412"/>
    <n v="1.8204008823529414"/>
    <x v="1"/>
    <n v="0.55000000000000004"/>
    <n v="18700"/>
    <n v="34041.496500000008"/>
    <n v="34041.496500000001"/>
    <n v="1.8204008823529412"/>
    <n v="1.8204008823529416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23750"/>
    <n v="0"/>
    <n v="0"/>
    <n v="23750"/>
    <n v="0"/>
    <n v="0"/>
    <n v="0"/>
    <n v="0"/>
    <x v="1"/>
    <n v="0.55000000000000004"/>
    <n v="13062.500000000002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4750"/>
    <n v="0"/>
    <n v="0"/>
    <n v="4750"/>
    <n v="0"/>
    <n v="0"/>
    <n v="0"/>
    <n v="0"/>
    <x v="1"/>
    <n v="0.55000000000000004"/>
    <n v="2612.5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24000"/>
    <n v="0"/>
    <n v="0"/>
    <n v="24000"/>
    <n v="0"/>
    <n v="0"/>
    <n v="0"/>
    <n v="0"/>
    <x v="1"/>
    <n v="0.55000000000000004"/>
    <n v="13200.000000000002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5000"/>
    <n v="0"/>
    <n v="0"/>
    <n v="15000"/>
    <n v="0"/>
    <n v="0"/>
    <n v="0"/>
    <n v="0"/>
    <x v="1"/>
    <n v="0.55000000000000004"/>
    <n v="825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0"/>
    <n v="30210"/>
    <n v="29173"/>
    <n v="0"/>
    <n v="30210"/>
    <n v="29173"/>
    <e v="#DIV/0!"/>
    <e v="#DIV/0!"/>
    <x v="1"/>
    <n v="0.55000000000000004"/>
    <n v="0"/>
    <n v="16615.5"/>
    <n v="16045.150000000001"/>
    <e v="#DIV/0!"/>
    <e v="#DIV/0!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0000"/>
    <n v="5630"/>
    <n v="0"/>
    <n v="10000"/>
    <n v="5630"/>
    <n v="0"/>
    <n v="0"/>
    <n v="0.56299999999999994"/>
    <x v="1"/>
    <n v="0.55000000000000004"/>
    <n v="5500"/>
    <n v="3096.5000000000005"/>
    <n v="0"/>
    <n v="0"/>
    <n v="0.56300000000000006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0"/>
    <n v="6042"/>
    <n v="5834.6"/>
    <n v="0"/>
    <n v="6042"/>
    <n v="5834.6"/>
    <e v="#DIV/0!"/>
    <e v="#DIV/0!"/>
    <x v="1"/>
    <n v="0.55000000000000004"/>
    <n v="0"/>
    <n v="3323.1000000000004"/>
    <n v="3209.0300000000007"/>
    <e v="#DIV/0!"/>
    <e v="#DIV/0!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444025"/>
    <n v="44405.5"/>
    <n v="44405.5"/>
    <n v="444025"/>
    <n v="44405.5"/>
    <n v="44405.5"/>
    <n v="0.10000675637633016"/>
    <n v="0.10000675637633016"/>
    <x v="1"/>
    <n v="0.55000000000000004"/>
    <n v="244213.75000000003"/>
    <n v="24423.025000000001"/>
    <n v="24423.025000000001"/>
    <n v="0.10000675637633015"/>
    <n v="0.10000675637633015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685135"/>
    <n v="481264.5"/>
    <n v="356786.93"/>
    <n v="685135"/>
    <n v="481264.5"/>
    <n v="356786.93"/>
    <n v="0.52075420172666698"/>
    <n v="0.70243747582593208"/>
    <x v="1"/>
    <n v="0.55000000000000004"/>
    <n v="376824.25000000006"/>
    <n v="264695.47500000003"/>
    <n v="196232.81150000001"/>
    <n v="0.52075420172666698"/>
    <n v="0.70243747582593208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3000"/>
    <n v="0"/>
    <n v="0"/>
    <n v="13000"/>
    <n v="0"/>
    <n v="0"/>
    <n v="0"/>
    <n v="0"/>
    <x v="1"/>
    <n v="0.55000000000000004"/>
    <n v="7150.0000000000009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37027"/>
    <n v="137027"/>
    <n v="61848.249999999985"/>
    <n v="137027"/>
    <n v="137027"/>
    <n v="61848.249999999985"/>
    <n v="0.45135812650061657"/>
    <n v="1"/>
    <x v="1"/>
    <n v="0.55000000000000004"/>
    <n v="75364.850000000006"/>
    <n v="75364.850000000006"/>
    <n v="34016.537499999991"/>
    <n v="0.45135812650061652"/>
    <n v="1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20000"/>
    <n v="0"/>
    <n v="0"/>
    <n v="20000"/>
    <n v="0"/>
    <n v="0"/>
    <n v="0"/>
    <n v="0"/>
    <x v="1"/>
    <n v="0.55000000000000004"/>
    <n v="1100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8000"/>
    <n v="0"/>
    <n v="0"/>
    <n v="8000"/>
    <n v="0"/>
    <n v="0"/>
    <n v="0"/>
    <n v="0"/>
    <x v="1"/>
    <n v="0.55000000000000004"/>
    <n v="4400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206850"/>
    <n v="204173.67"/>
    <n v="186790.61999999994"/>
    <n v="206850"/>
    <n v="204173.67"/>
    <n v="186790.61999999994"/>
    <n v="0.90302451051486554"/>
    <n v="0.98706149383611319"/>
    <x v="1"/>
    <n v="0.55000000000000004"/>
    <n v="113767.50000000001"/>
    <n v="112295.51850000002"/>
    <n v="102734.84099999997"/>
    <n v="0.90302451051486543"/>
    <n v="0.98706149383611319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90900"/>
    <n v="62160.13"/>
    <n v="31981.22"/>
    <n v="90900"/>
    <n v="62160.13"/>
    <n v="31981.22"/>
    <n v="0.35182860286028605"/>
    <n v="0.68382981298129808"/>
    <x v="1"/>
    <n v="0.55000000000000004"/>
    <n v="49995.000000000007"/>
    <n v="34188.071499999998"/>
    <n v="17589.671000000002"/>
    <n v="0.351828602860286"/>
    <n v="0.68382981298129797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7500"/>
    <n v="0"/>
    <n v="0"/>
    <n v="7500"/>
    <n v="0"/>
    <n v="0"/>
    <n v="0"/>
    <n v="0"/>
    <x v="1"/>
    <n v="0.55000000000000004"/>
    <n v="4125"/>
    <n v="0"/>
    <n v="0"/>
    <n v="0"/>
    <n v="0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20000"/>
    <n v="17774.939999999999"/>
    <n v="17774.940000000002"/>
    <n v="20000"/>
    <n v="17774.939999999999"/>
    <n v="17774.940000000002"/>
    <n v="0.88874700000000006"/>
    <n v="0.88874699999999995"/>
    <x v="1"/>
    <n v="0.55000000000000004"/>
    <n v="11000"/>
    <n v="9776.2170000000006"/>
    <n v="9776.2170000000024"/>
    <n v="0.88874700000000018"/>
    <n v="0.88874700000000006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828300"/>
    <n v="828435"/>
    <n v="729700"/>
    <n v="828300"/>
    <n v="828435"/>
    <n v="729700"/>
    <n v="0.88096100446698056"/>
    <n v="1.0001629844259325"/>
    <x v="1"/>
    <n v="0.55000000000000004"/>
    <n v="455565.00000000006"/>
    <n v="455639.25000000006"/>
    <n v="401335.00000000006"/>
    <n v="0.88096100446698056"/>
    <n v="1.0001629844259325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91113"/>
    <n v="165748.20000000001"/>
    <n v="145940"/>
    <n v="91113"/>
    <n v="165748.20000000001"/>
    <n v="145940"/>
    <n v="1.6017472808490556"/>
    <n v="1.8191498468934182"/>
    <x v="1"/>
    <n v="0.55000000000000004"/>
    <n v="50112.15"/>
    <n v="91161.510000000009"/>
    <n v="80267"/>
    <n v="1.6017472808490556"/>
    <n v="1.8191498468934182"/>
  </r>
  <r>
    <s v="EDUCAÇÃO DE QUALIDADE"/>
    <n v="4"/>
    <s v="12 - EDUCAÇÃO"/>
    <s v="367 - EDUCAÇÃO ESPECIAL"/>
    <s v="3010 - DESENVOLVIMENTO E MANUTENÇÃO DA EDUCAÇÃO"/>
    <x v="74"/>
    <x v="0"/>
    <s v="SME"/>
    <x v="1"/>
    <n v="1"/>
    <n v="10000"/>
    <n v="0"/>
    <n v="0"/>
    <n v="10000"/>
    <n v="0"/>
    <n v="0"/>
    <n v="0"/>
    <n v="0"/>
    <x v="1"/>
    <n v="0.55000000000000004"/>
    <n v="5500"/>
    <n v="0"/>
    <n v="0"/>
    <n v="0"/>
    <n v="0"/>
  </r>
  <r>
    <s v="EDUCAÇÃO DE QUALIDADE"/>
    <n v="4"/>
    <s v="12 - EDUCAÇÃO"/>
    <s v="367 - EDUCAÇÃO ESPECI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7 - EDUCAÇÃO ESPECI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7 - EDUCAÇÃO ESPECI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7 - EDUCAÇÃO ESPECI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7 - EDUCAÇÃO ESPECI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7 - EDUCAÇÃO ESPECIAL"/>
    <s v="3010 - DESENVOLVIMENTO E MANUTENÇÃO DA EDUCAÇÃO"/>
    <x v="33"/>
    <x v="0"/>
    <s v="FMD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12 - EDUCAÇÃO"/>
    <s v="368 - EDUCAÇÃO BÁSICA"/>
    <s v="3010 - DESENVOLVIMENTO E MANUTENÇÃO DA EDUCAÇÃO"/>
    <x v="75"/>
    <x v="1"/>
    <s v="SME"/>
    <x v="2"/>
    <n v="0.56999999999999995"/>
    <n v="30000"/>
    <n v="0"/>
    <n v="0"/>
    <n v="17100"/>
    <n v="0"/>
    <n v="0"/>
    <n v="0"/>
    <n v="0"/>
    <x v="1"/>
    <n v="0.22"/>
    <n v="6600"/>
    <n v="0"/>
    <n v="0"/>
    <n v="0"/>
    <n v="0"/>
  </r>
  <r>
    <s v="EDUCAÇÃO DE QUALIDADE"/>
    <n v="4"/>
    <s v="12 - EDUCAÇÃO"/>
    <s v="368 - EDUCAÇÃO BÁSICA"/>
    <s v="3010 - DESENVOLVIMENTO E MANUTENÇÃO DA EDUCAÇÃO"/>
    <x v="76"/>
    <x v="1"/>
    <s v="SME"/>
    <x v="2"/>
    <n v="0.23"/>
    <n v="85000"/>
    <n v="0"/>
    <n v="0"/>
    <n v="19550"/>
    <n v="0"/>
    <n v="0"/>
    <n v="0"/>
    <n v="0"/>
    <x v="1"/>
    <n v="0.09"/>
    <n v="7650"/>
    <n v="0"/>
    <n v="0"/>
    <n v="0"/>
    <n v="0"/>
  </r>
  <r>
    <s v="EDUCAÇÃO DE QUALIDADE"/>
    <n v="4"/>
    <s v="12 - EDUCAÇÃO"/>
    <s v="368 - EDUCAÇÃO BÁSICA"/>
    <s v="3010 - DESENVOLVIMENTO E MANUTENÇÃO DA EDUCAÇÃO"/>
    <x v="77"/>
    <x v="1"/>
    <s v="SME"/>
    <x v="2"/>
    <n v="0.56999999999999995"/>
    <n v="30000"/>
    <n v="0"/>
    <n v="0"/>
    <n v="17100"/>
    <n v="0"/>
    <n v="0"/>
    <n v="0"/>
    <n v="0"/>
    <x v="1"/>
    <n v="0.22"/>
    <n v="6600"/>
    <n v="0"/>
    <n v="0"/>
    <n v="0"/>
    <n v="0"/>
  </r>
  <r>
    <s v="EDUCAÇÃO DE QUALIDADE"/>
    <n v="4"/>
    <s v="12 - EDUCAÇÃO"/>
    <s v="368 - EDUCAÇÃO BÁSICA"/>
    <s v="3010 - DESENVOLVIMENTO E MANUTENÇÃO DA EDUCAÇÃO"/>
    <x v="78"/>
    <x v="1"/>
    <s v="SME"/>
    <x v="2"/>
    <n v="0.56999999999999995"/>
    <n v="30000"/>
    <n v="0"/>
    <n v="0"/>
    <n v="17100"/>
    <n v="0"/>
    <n v="0"/>
    <n v="0"/>
    <n v="0"/>
    <x v="1"/>
    <n v="0.22"/>
    <n v="6600"/>
    <n v="0"/>
    <n v="0"/>
    <n v="0"/>
    <n v="0"/>
  </r>
  <r>
    <s v="EDUCAÇÃO DE QUALIDADE"/>
    <n v="4"/>
    <s v="12 - EDUCAÇÃO"/>
    <s v="368 - EDUCAÇÃO BÁSICA"/>
    <s v="3010 - DESENVOLVIMENTO E MANUTENÇÃO DA EDUCAÇÃO"/>
    <x v="79"/>
    <x v="0"/>
    <s v="SME"/>
    <x v="2"/>
    <n v="0.56999999999999995"/>
    <n v="200000"/>
    <n v="0"/>
    <n v="0"/>
    <n v="113999.99999999999"/>
    <n v="0"/>
    <n v="0"/>
    <n v="0"/>
    <n v="0"/>
    <x v="1"/>
    <n v="0.22"/>
    <n v="44000"/>
    <n v="0"/>
    <n v="0"/>
    <n v="0"/>
    <n v="0"/>
  </r>
  <r>
    <s v="EDUCAÇÃO DE QUALIDADE"/>
    <n v="4"/>
    <s v="12 - EDUCAÇÃO"/>
    <s v="368 - EDUCAÇÃO BÁSICA"/>
    <s v="3010 - DESENVOLVIMENTO E MANUTENÇÃO DA EDUCAÇÃO"/>
    <x v="80"/>
    <x v="0"/>
    <s v="SME"/>
    <x v="2"/>
    <n v="0.56999999999999995"/>
    <n v="148000"/>
    <n v="0"/>
    <n v="0"/>
    <n v="84360"/>
    <n v="0"/>
    <n v="0"/>
    <n v="0"/>
    <n v="0"/>
    <x v="1"/>
    <n v="0.22"/>
    <n v="32560"/>
    <n v="0"/>
    <n v="0"/>
    <n v="0"/>
    <n v="0"/>
  </r>
  <r>
    <s v="EDUCAÇÃO DE QUALIDADE"/>
    <n v="4"/>
    <s v="12 - EDUCAÇÃO"/>
    <s v="368 - EDUCAÇÃO BÁSICA"/>
    <s v="3010 - DESENVOLVIMENTO E MANUTENÇÃO DA EDUCAÇÃO"/>
    <x v="81"/>
    <x v="0"/>
    <s v="SME"/>
    <x v="2"/>
    <n v="0.56999999999999995"/>
    <n v="1000"/>
    <n v="0"/>
    <n v="0"/>
    <n v="570"/>
    <n v="0"/>
    <n v="0"/>
    <n v="0"/>
    <n v="0"/>
    <x v="1"/>
    <n v="0.22"/>
    <n v="220"/>
    <n v="0"/>
    <n v="0"/>
    <n v="0"/>
    <n v="0"/>
  </r>
  <r>
    <s v="EDUCAÇÃO DE QUALIDADE"/>
    <n v="4"/>
    <s v="12 - EDUCAÇÃO"/>
    <s v="368 - EDUCAÇÃO BÁSICA"/>
    <s v="3010 - DESENVOLVIMENTO E MANUTENÇÃO DA EDUCAÇÃO"/>
    <x v="82"/>
    <x v="0"/>
    <s v="SME"/>
    <x v="2"/>
    <n v="0.56999999999999995"/>
    <n v="150000"/>
    <n v="0"/>
    <n v="0"/>
    <n v="85499.999999999985"/>
    <n v="0"/>
    <n v="0"/>
    <n v="0"/>
    <n v="0"/>
    <x v="1"/>
    <n v="0.22"/>
    <n v="33000"/>
    <n v="0"/>
    <n v="0"/>
    <n v="0"/>
    <n v="0"/>
  </r>
  <r>
    <s v="EDUCAÇÃO DE QUALIDADE"/>
    <n v="4"/>
    <s v="12 - EDUCAÇÃO"/>
    <s v="368 - EDUCAÇÃO BÁSICA"/>
    <s v="3010 - DESENVOLVIMENTO E MANUTENÇÃO DA EDUCAÇÃO"/>
    <x v="83"/>
    <x v="0"/>
    <s v="SME"/>
    <x v="2"/>
    <n v="0.56999999999999995"/>
    <n v="150000"/>
    <n v="0"/>
    <n v="0"/>
    <n v="85499.999999999985"/>
    <n v="0"/>
    <n v="0"/>
    <n v="0"/>
    <n v="0"/>
    <x v="1"/>
    <n v="0.22"/>
    <n v="33000"/>
    <n v="0"/>
    <n v="0"/>
    <n v="0"/>
    <n v="0"/>
  </r>
  <r>
    <s v="EDUCAÇÃO DE QUALIDADE"/>
    <n v="4"/>
    <s v="12 - EDUCAÇÃO"/>
    <s v="368 - EDUCAÇÃO BÁSICA"/>
    <s v="3010 - DESENVOLVIMENTO E MANUTENÇÃO DA EDUCAÇÃO"/>
    <x v="84"/>
    <x v="0"/>
    <s v="SME"/>
    <x v="2"/>
    <n v="0.56999999999999995"/>
    <n v="150000"/>
    <n v="0"/>
    <n v="0"/>
    <n v="85499.999999999985"/>
    <n v="0"/>
    <n v="0"/>
    <n v="0"/>
    <n v="0"/>
    <x v="1"/>
    <n v="0.22"/>
    <n v="33000"/>
    <n v="0"/>
    <n v="0"/>
    <n v="0"/>
    <n v="0"/>
  </r>
  <r>
    <s v="EDUCAÇÃO DE QUALIDADE"/>
    <n v="4"/>
    <s v="12 - EDUCAÇÃO"/>
    <s v="368 - EDUCAÇÃO BÁSICA"/>
    <s v="3010 - DESENVOLVIMENTO E MANUTENÇÃO DA EDUCAÇÃO"/>
    <x v="85"/>
    <x v="0"/>
    <s v="SME"/>
    <x v="2"/>
    <n v="0.56999999999999995"/>
    <n v="150000"/>
    <n v="0"/>
    <n v="0"/>
    <n v="85499.999999999985"/>
    <n v="0"/>
    <n v="0"/>
    <n v="0"/>
    <n v="0"/>
    <x v="1"/>
    <n v="0.22"/>
    <n v="33000"/>
    <n v="0"/>
    <n v="0"/>
    <n v="0"/>
    <n v="0"/>
  </r>
  <r>
    <s v="EDUCAÇÃO DE QUALIDADE"/>
    <n v="4"/>
    <s v="12 - EDUCAÇÃO"/>
    <s v="368 - EDUCAÇÃO BÁSICA"/>
    <s v="3010 - DESENVOLVIMENTO E MANUTENÇÃO DA EDUCAÇÃO"/>
    <x v="86"/>
    <x v="1"/>
    <s v="SME"/>
    <x v="1"/>
    <n v="1"/>
    <n v="90000"/>
    <n v="0"/>
    <n v="0"/>
    <n v="90000"/>
    <n v="0"/>
    <n v="0"/>
    <n v="0"/>
    <n v="0"/>
    <x v="2"/>
    <n v="1"/>
    <n v="90000"/>
    <n v="0"/>
    <n v="0"/>
    <n v="0"/>
    <n v="0"/>
  </r>
  <r>
    <s v="EDUCAÇÃO DE QUALIDADE"/>
    <n v="4"/>
    <s v="12 - EDUCAÇÃO"/>
    <s v="368 - EDUCAÇÃO BÁSICA"/>
    <s v="3010 - DESENVOLVIMENTO E MANUTENÇÃO DA EDUCAÇÃO"/>
    <x v="87"/>
    <x v="0"/>
    <s v="SME"/>
    <x v="2"/>
    <n v="0.56999999999999995"/>
    <n v="1000"/>
    <n v="0"/>
    <n v="0"/>
    <n v="570"/>
    <n v="0"/>
    <n v="0"/>
    <n v="0"/>
    <n v="0"/>
    <x v="1"/>
    <n v="0.22"/>
    <n v="220"/>
    <n v="0"/>
    <n v="0"/>
    <n v="0"/>
    <n v="0"/>
  </r>
  <r>
    <s v="EDUCAÇÃO DE QUALIDADE"/>
    <n v="4"/>
    <s v="12 - EDUCAÇÃO"/>
    <s v="368 - EDUCAÇÃO BÁSICA"/>
    <s v="3010 - DESENVOLVIMENTO E MANUTENÇÃO DA EDUCAÇÃO"/>
    <x v="88"/>
    <x v="0"/>
    <s v="SME"/>
    <x v="1"/>
    <n v="1"/>
    <n v="20000000"/>
    <n v="1716589.61"/>
    <n v="22115.21"/>
    <n v="20000000"/>
    <n v="1716589.61"/>
    <n v="22115.21"/>
    <n v="1.1057604999999999E-3"/>
    <n v="8.5829480499999999E-2"/>
    <x v="1"/>
    <n v="0.22"/>
    <n v="4400000"/>
    <n v="377649.71420000005"/>
    <n v="4865.3462"/>
    <n v="1.1057605000000001E-3"/>
    <n v="8.5829480500000013E-2"/>
  </r>
  <r>
    <s v="EDUCAÇÃO DE QUALIDADE"/>
    <n v="4"/>
    <s v="12 - EDUCAÇÃO"/>
    <s v="368 - EDUCAÇÃO BÁSICA"/>
    <s v="3010 - DESENVOLVIMENTO E MANUTENÇÃO DA EDUCAÇÃO"/>
    <x v="88"/>
    <x v="0"/>
    <s v="SME"/>
    <x v="1"/>
    <n v="1"/>
    <n v="0"/>
    <n v="277086.2"/>
    <n v="277086.2"/>
    <n v="0"/>
    <n v="277086.2"/>
    <n v="277086.2"/>
    <e v="#DIV/0!"/>
    <e v="#DIV/0!"/>
    <x v="1"/>
    <n v="0.22"/>
    <n v="0"/>
    <n v="60958.964"/>
    <n v="60958.964"/>
    <e v="#DIV/0!"/>
    <e v="#DIV/0!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9489918"/>
    <n v="10441893.810000002"/>
    <n v="9904640.4800000004"/>
    <n v="9489918"/>
    <n v="10441893.810000002"/>
    <n v="9904640.4800000004"/>
    <n v="1.0437013765556247"/>
    <n v="1.1003144400193976"/>
    <x v="1"/>
    <n v="0.55000000000000004"/>
    <n v="5219454.9000000004"/>
    <n v="5743041.5955000017"/>
    <n v="5447552.2640000004"/>
    <n v="1.0437013765556247"/>
    <n v="1.1003144400193976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0"/>
    <n v="0"/>
    <n v="0"/>
    <n v="0"/>
    <n v="0"/>
    <n v="0"/>
    <e v="#DIV/0!"/>
    <e v="#DIV/0!"/>
    <x v="1"/>
    <n v="0.55000000000000004"/>
    <n v="0"/>
    <n v="0"/>
    <n v="0"/>
    <e v="#DIV/0!"/>
    <e v="#DIV/0!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9139792"/>
    <n v="35672874.57"/>
    <n v="22489180.16"/>
    <n v="29139792"/>
    <n v="35672874.57"/>
    <n v="22489180.16"/>
    <n v="0.77176872642055927"/>
    <n v="1.2241979822642524"/>
    <x v="1"/>
    <n v="0.55000000000000004"/>
    <n v="16026885.600000001"/>
    <n v="19620081.013500001"/>
    <n v="12369049.088000001"/>
    <n v="0.77176872642055927"/>
    <n v="1.2241979822642521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0"/>
    <n v="0"/>
    <n v="0"/>
    <n v="0"/>
    <n v="0"/>
    <n v="0"/>
    <e v="#DIV/0!"/>
    <e v="#DIV/0!"/>
    <x v="1"/>
    <n v="0.55000000000000004"/>
    <n v="0"/>
    <n v="0"/>
    <n v="0"/>
    <e v="#DIV/0!"/>
    <e v="#DIV/0!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783360"/>
    <n v="97400"/>
    <n v="87600"/>
    <n v="783360"/>
    <n v="97400"/>
    <n v="87600"/>
    <n v="0.11182598039215687"/>
    <n v="0.12433619281045752"/>
    <x v="1"/>
    <n v="0.55000000000000004"/>
    <n v="430848.00000000006"/>
    <n v="53570.000000000007"/>
    <n v="48180.000000000007"/>
    <n v="0.11182598039215687"/>
    <n v="0.1243361928104575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229186"/>
    <n v="1218478.68"/>
    <n v="1217982.6700000002"/>
    <n v="1229186"/>
    <n v="1218478.68"/>
    <n v="1217982.6700000002"/>
    <n v="0.99088556979985143"/>
    <n v="0.99128909701216894"/>
    <x v="1"/>
    <n v="0.55000000000000004"/>
    <n v="676052.3"/>
    <n v="670163.27399999998"/>
    <n v="669890.46850000019"/>
    <n v="0.99088556979985154"/>
    <n v="0.99128909701216894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56672"/>
    <n v="156672"/>
    <n v="17520"/>
    <n v="156672"/>
    <n v="156672"/>
    <n v="17520"/>
    <n v="0.11182598039215687"/>
    <n v="1"/>
    <x v="1"/>
    <n v="0.55000000000000004"/>
    <n v="86169.600000000006"/>
    <n v="86169.600000000006"/>
    <n v="9636"/>
    <n v="0.11182598039215685"/>
    <n v="1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0"/>
    <n v="1734660"/>
    <n v="1734660"/>
    <n v="0"/>
    <n v="1734660"/>
    <n v="1734660"/>
    <e v="#DIV/0!"/>
    <e v="#DIV/0!"/>
    <x v="1"/>
    <n v="0.55000000000000004"/>
    <n v="0"/>
    <n v="954063.00000000012"/>
    <n v="954063.00000000012"/>
    <e v="#DIV/0!"/>
    <e v="#DIV/0!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56380"/>
    <n v="39012.909999999996"/>
    <n v="12516.15"/>
    <n v="56380"/>
    <n v="39012.909999999996"/>
    <n v="12516.15"/>
    <n v="0.22199627527492019"/>
    <n v="0.69196363958850649"/>
    <x v="1"/>
    <n v="0.55000000000000004"/>
    <n v="31009.000000000004"/>
    <n v="21457.1005"/>
    <n v="6883.8825000000006"/>
    <n v="0.22199627527492019"/>
    <n v="0.69196363958850649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7360"/>
    <n v="16309.6"/>
    <n v="16309.6"/>
    <n v="27360"/>
    <n v="16309.6"/>
    <n v="16309.6"/>
    <n v="0.59611111111111115"/>
    <n v="0.59611111111111115"/>
    <x v="1"/>
    <n v="0.55000000000000004"/>
    <n v="15048.000000000002"/>
    <n v="8970.2800000000007"/>
    <n v="8970.2800000000007"/>
    <n v="0.59611111111111104"/>
    <n v="0.59611111111111104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751000"/>
    <n v="586047.78999999992"/>
    <n v="548117.79"/>
    <n v="751000"/>
    <n v="586047.78999999992"/>
    <n v="548117.79"/>
    <n v="0.72985058588548601"/>
    <n v="0.78035657789613833"/>
    <x v="1"/>
    <n v="0.55000000000000004"/>
    <n v="413050.00000000006"/>
    <n v="322326.28450000001"/>
    <n v="301464.78450000007"/>
    <n v="0.72985058588548613"/>
    <n v="0.78035657789613844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0600"/>
    <n v="10459.98"/>
    <n v="10459.98"/>
    <n v="20600"/>
    <n v="10459.98"/>
    <n v="10459.98"/>
    <n v="0.50776601941747568"/>
    <n v="0.50776601941747568"/>
    <x v="1"/>
    <n v="0.55000000000000004"/>
    <n v="11330.000000000002"/>
    <n v="5752.9890000000005"/>
    <n v="5752.9890000000005"/>
    <n v="0.50776601941747568"/>
    <n v="0.50776601941747568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63000"/>
    <n v="62999.97"/>
    <n v="51073.08"/>
    <n v="63000"/>
    <n v="62999.97"/>
    <n v="51073.08"/>
    <n v="0.81068380952380958"/>
    <n v="0.99999952380952384"/>
    <x v="1"/>
    <n v="0.55000000000000004"/>
    <n v="34650"/>
    <n v="34649.983500000002"/>
    <n v="28090.194000000003"/>
    <n v="0.81068380952380958"/>
    <n v="0.99999952380952384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9500"/>
    <n v="10530"/>
    <n v="10530"/>
    <n v="19500"/>
    <n v="10530"/>
    <n v="10530"/>
    <n v="0.54"/>
    <n v="0.54"/>
    <x v="1"/>
    <n v="0.55000000000000004"/>
    <n v="10725"/>
    <n v="5791.5000000000009"/>
    <n v="5791.5000000000009"/>
    <n v="0.54"/>
    <n v="0.54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0000"/>
    <n v="6113"/>
    <n v="6113"/>
    <n v="20000"/>
    <n v="6113"/>
    <n v="6113"/>
    <n v="0.30564999999999998"/>
    <n v="0.30564999999999998"/>
    <x v="1"/>
    <n v="0.55000000000000004"/>
    <n v="11000"/>
    <n v="3362.15"/>
    <n v="3362.15"/>
    <n v="0.30565000000000003"/>
    <n v="0.30565000000000003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8000"/>
    <n v="0"/>
    <n v="0"/>
    <n v="8000"/>
    <n v="0"/>
    <n v="0"/>
    <n v="0"/>
    <n v="0"/>
    <x v="1"/>
    <n v="0.55000000000000004"/>
    <n v="440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31700"/>
    <n v="225700"/>
    <n v="223620"/>
    <n v="231700"/>
    <n v="225700"/>
    <n v="223620"/>
    <n v="0.96512731981009925"/>
    <n v="0.97410444540353902"/>
    <x v="1"/>
    <n v="0.55000000000000004"/>
    <n v="127435.00000000001"/>
    <n v="124135.00000000001"/>
    <n v="122991.00000000001"/>
    <n v="0.96512731981009925"/>
    <n v="0.9741044454035390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600"/>
    <n v="0"/>
    <n v="0"/>
    <n v="1600"/>
    <n v="0"/>
    <n v="0"/>
    <n v="0"/>
    <n v="0"/>
    <x v="1"/>
    <n v="0.55000000000000004"/>
    <n v="880.00000000000011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0000"/>
    <n v="0"/>
    <n v="0"/>
    <n v="20000"/>
    <n v="0"/>
    <n v="0"/>
    <n v="0"/>
    <n v="0"/>
    <x v="1"/>
    <n v="0.55000000000000004"/>
    <n v="1100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1480"/>
    <n v="12835.7"/>
    <n v="12835.7"/>
    <n v="31480"/>
    <n v="12835.7"/>
    <n v="12835.7"/>
    <n v="0.4077414231257942"/>
    <n v="0.4077414231257942"/>
    <x v="1"/>
    <n v="0.55000000000000004"/>
    <n v="17314"/>
    <n v="7059.6350000000011"/>
    <n v="7059.6350000000011"/>
    <n v="0.4077414231257942"/>
    <n v="0.407741423125794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6000"/>
    <n v="0"/>
    <n v="0"/>
    <n v="6000"/>
    <n v="0"/>
    <n v="0"/>
    <n v="0"/>
    <n v="0"/>
    <x v="1"/>
    <n v="0.55000000000000004"/>
    <n v="3300.0000000000005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400"/>
    <n v="1232"/>
    <n v="1232"/>
    <n v="2400"/>
    <n v="1232"/>
    <n v="1232"/>
    <n v="0.51333333333333331"/>
    <n v="0.51333333333333331"/>
    <x v="1"/>
    <n v="0.55000000000000004"/>
    <n v="1320"/>
    <n v="677.6"/>
    <n v="677.6"/>
    <n v="0.51333333333333331"/>
    <n v="0.51333333333333331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93310"/>
    <n v="25490"/>
    <n v="25490"/>
    <n v="393310"/>
    <n v="25490"/>
    <n v="25490"/>
    <n v="6.4808929343266125E-2"/>
    <n v="6.4808929343266125E-2"/>
    <x v="1"/>
    <n v="0.55000000000000004"/>
    <n v="216320.50000000003"/>
    <n v="14019.500000000002"/>
    <n v="14019.500000000002"/>
    <n v="6.4808929343266125E-2"/>
    <n v="6.4808929343266125E-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"/>
    <n v="246.4"/>
    <n v="246.4"/>
    <n v="1000"/>
    <n v="246.4"/>
    <n v="246.4"/>
    <n v="0.24640000000000001"/>
    <n v="0.24640000000000001"/>
    <x v="1"/>
    <n v="0.55000000000000004"/>
    <n v="550"/>
    <n v="135.52000000000001"/>
    <n v="135.52000000000001"/>
    <n v="0.24640000000000001"/>
    <n v="0.24640000000000001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8000"/>
    <n v="0"/>
    <n v="0"/>
    <n v="8000"/>
    <n v="0"/>
    <n v="0"/>
    <n v="0"/>
    <n v="0"/>
    <x v="1"/>
    <n v="0.55000000000000004"/>
    <n v="440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6500"/>
    <n v="3683.92"/>
    <n v="3683.92"/>
    <n v="16500"/>
    <n v="3683.92"/>
    <n v="3683.92"/>
    <n v="0.22326787878787879"/>
    <n v="0.22326787878787879"/>
    <x v="1"/>
    <n v="0.55000000000000004"/>
    <n v="9075"/>
    <n v="2026.1560000000002"/>
    <n v="2026.1560000000002"/>
    <n v="0.22326787878787882"/>
    <n v="0.2232678787878788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6500"/>
    <n v="16482.48"/>
    <n v="10713.76"/>
    <n v="16500"/>
    <n v="16482.48"/>
    <n v="10713.76"/>
    <n v="0.64931878787878794"/>
    <n v="0.99893818181818184"/>
    <x v="1"/>
    <n v="0.55000000000000004"/>
    <n v="9075"/>
    <n v="9065.3640000000014"/>
    <n v="5892.5680000000002"/>
    <n v="0.64931878787878794"/>
    <n v="0.99893818181818195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3000"/>
    <n v="10068.52"/>
    <n v="10068.52"/>
    <n v="13000"/>
    <n v="10068.52"/>
    <n v="10068.52"/>
    <n v="0.77450153846153846"/>
    <n v="0.77450153846153846"/>
    <x v="1"/>
    <n v="0.55000000000000004"/>
    <n v="7150.0000000000009"/>
    <n v="5537.6860000000006"/>
    <n v="5537.6860000000006"/>
    <n v="0.77450153846153846"/>
    <n v="0.77450153846153846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1000"/>
    <n v="900"/>
    <n v="900"/>
    <n v="11000"/>
    <n v="900"/>
    <n v="900"/>
    <n v="8.1818181818181818E-2"/>
    <n v="8.1818181818181818E-2"/>
    <x v="1"/>
    <n v="0.55000000000000004"/>
    <n v="6050.0000000000009"/>
    <n v="495.00000000000006"/>
    <n v="495.00000000000006"/>
    <n v="8.1818181818181818E-2"/>
    <n v="8.1818181818181818E-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770400"/>
    <n v="629986.5"/>
    <n v="530101.89"/>
    <n v="770400"/>
    <n v="629986.5"/>
    <n v="530101.89"/>
    <n v="0.68808656542056079"/>
    <n v="0.81773948598130841"/>
    <x v="1"/>
    <n v="0.55000000000000004"/>
    <n v="423720.00000000006"/>
    <n v="346492.57500000001"/>
    <n v="291556.03950000001"/>
    <n v="0.68808656542056068"/>
    <n v="0.8177394859813083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200"/>
    <n v="0"/>
    <n v="0"/>
    <n v="2200"/>
    <n v="0"/>
    <n v="0"/>
    <n v="0"/>
    <n v="0"/>
    <x v="1"/>
    <n v="0.55000000000000004"/>
    <n v="121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8000"/>
    <n v="2430"/>
    <n v="2430"/>
    <n v="8000"/>
    <n v="2430"/>
    <n v="2430"/>
    <n v="0.30375000000000002"/>
    <n v="0.30375000000000002"/>
    <x v="1"/>
    <n v="0.55000000000000004"/>
    <n v="4400"/>
    <n v="1336.5"/>
    <n v="1336.5"/>
    <n v="0.30375000000000002"/>
    <n v="0.3037500000000000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94500"/>
    <n v="50668"/>
    <n v="50186"/>
    <n v="94500"/>
    <n v="50668"/>
    <n v="50186"/>
    <n v="0.53106878306878302"/>
    <n v="0.53616931216931218"/>
    <x v="1"/>
    <n v="0.55000000000000004"/>
    <n v="51975.000000000007"/>
    <n v="27867.4"/>
    <n v="27602.300000000003"/>
    <n v="0.53106878306878302"/>
    <n v="0.53616931216931207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6000"/>
    <n v="10776"/>
    <n v="10776"/>
    <n v="36000"/>
    <n v="10776"/>
    <n v="10776"/>
    <n v="0.29933333333333334"/>
    <n v="0.29933333333333334"/>
    <x v="1"/>
    <n v="0.55000000000000004"/>
    <n v="19800"/>
    <n v="5926.8"/>
    <n v="5926.8"/>
    <n v="0.29933333333333334"/>
    <n v="0.29933333333333334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8000"/>
    <n v="7800"/>
    <n v="7800"/>
    <n v="18000"/>
    <n v="7800"/>
    <n v="7800"/>
    <n v="0.43333333333333335"/>
    <n v="0.43333333333333335"/>
    <x v="1"/>
    <n v="0.55000000000000004"/>
    <n v="9900"/>
    <n v="4290"/>
    <n v="4290"/>
    <n v="0.43333333333333335"/>
    <n v="0.43333333333333335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005500"/>
    <n v="1363820.81"/>
    <n v="895594.81"/>
    <n v="3005500"/>
    <n v="1363820.81"/>
    <n v="895594.81"/>
    <n v="0.29798529695558146"/>
    <n v="0.45377501580435869"/>
    <x v="1"/>
    <n v="0.55000000000000004"/>
    <n v="1653025.0000000002"/>
    <n v="750101.44550000015"/>
    <n v="492577.14550000004"/>
    <n v="0.2979852969555814"/>
    <n v="0.45377501580435869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3267"/>
    <n v="42885.5"/>
    <n v="42885.5"/>
    <n v="23267"/>
    <n v="42885.5"/>
    <n v="42885.5"/>
    <n v="1.8431899256457644"/>
    <n v="1.8431899256457644"/>
    <x v="1"/>
    <n v="0.55000000000000004"/>
    <n v="12796.85"/>
    <n v="23587.025000000001"/>
    <n v="23587.025000000001"/>
    <n v="1.8431899256457644"/>
    <n v="1.8431899256457644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0000"/>
    <n v="19870"/>
    <n v="19870"/>
    <n v="20000"/>
    <n v="19870"/>
    <n v="19870"/>
    <n v="0.99350000000000005"/>
    <n v="0.99350000000000005"/>
    <x v="1"/>
    <n v="0.55000000000000004"/>
    <n v="11000"/>
    <n v="10928.5"/>
    <n v="10928.5"/>
    <n v="0.99350000000000005"/>
    <n v="0.99350000000000005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000"/>
    <n v="1350"/>
    <n v="1350"/>
    <n v="2000"/>
    <n v="1350"/>
    <n v="1350"/>
    <n v="0.67500000000000004"/>
    <n v="0.67500000000000004"/>
    <x v="1"/>
    <n v="0.55000000000000004"/>
    <n v="1100"/>
    <n v="742.50000000000011"/>
    <n v="742.50000000000011"/>
    <n v="0.67500000000000016"/>
    <n v="0.67500000000000016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00000"/>
    <n v="283566"/>
    <n v="200756"/>
    <n v="300000"/>
    <n v="283566"/>
    <n v="200756"/>
    <n v="0.66918666666666671"/>
    <n v="0.94521999999999995"/>
    <x v="1"/>
    <n v="0.55000000000000004"/>
    <n v="165000"/>
    <n v="155961.30000000002"/>
    <n v="110415.8"/>
    <n v="0.66918666666666671"/>
    <n v="0.94522000000000006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7600"/>
    <n v="1097.73"/>
    <n v="449.73"/>
    <n v="17600"/>
    <n v="1097.73"/>
    <n v="449.73"/>
    <n v="2.555284090909091E-2"/>
    <n v="6.2371022727272726E-2"/>
    <x v="1"/>
    <n v="0.55000000000000004"/>
    <n v="9680"/>
    <n v="603.75150000000008"/>
    <n v="247.35150000000004"/>
    <n v="2.5552840909090914E-2"/>
    <n v="6.2371022727272733E-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9893"/>
    <n v="32168.65"/>
    <n v="32168.65"/>
    <n v="39893"/>
    <n v="32168.65"/>
    <n v="32168.65"/>
    <n v="0.80637329857368467"/>
    <n v="0.80637329857368467"/>
    <x v="1"/>
    <n v="0.55000000000000004"/>
    <n v="21941.15"/>
    <n v="17692.757500000003"/>
    <n v="17692.757500000003"/>
    <n v="0.80637329857368467"/>
    <n v="0.80637329857368467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0000"/>
    <n v="0"/>
    <n v="0"/>
    <n v="30000"/>
    <n v="0"/>
    <n v="0"/>
    <n v="0"/>
    <n v="0"/>
    <x v="1"/>
    <n v="0.55000000000000004"/>
    <n v="1650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6000"/>
    <n v="0"/>
    <n v="0"/>
    <n v="16000"/>
    <n v="0"/>
    <n v="0"/>
    <n v="0"/>
    <n v="0"/>
    <x v="1"/>
    <n v="0.55000000000000004"/>
    <n v="880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68800"/>
    <n v="165266.5"/>
    <n v="165266.5"/>
    <n v="168800"/>
    <n v="165266.5"/>
    <n v="165266.5"/>
    <n v="0.97906694312796205"/>
    <n v="0.97906694312796205"/>
    <x v="1"/>
    <n v="0.55000000000000004"/>
    <n v="92840.000000000015"/>
    <n v="90896.575000000012"/>
    <n v="90896.575000000012"/>
    <n v="0.97906694312796205"/>
    <n v="0.97906694312796205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0485"/>
    <n v="3506.2"/>
    <n v="3506.2"/>
    <n v="20485"/>
    <n v="3506.2"/>
    <n v="3506.2"/>
    <n v="0.17115938491579202"/>
    <n v="0.17115938491579202"/>
    <x v="1"/>
    <n v="0.55000000000000004"/>
    <n v="11266.750000000002"/>
    <n v="1928.41"/>
    <n v="1928.41"/>
    <n v="0.17115938491579202"/>
    <n v="0.1711593849157920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84000"/>
    <n v="48309.45"/>
    <n v="48309.45"/>
    <n v="84000"/>
    <n v="48309.45"/>
    <n v="48309.45"/>
    <n v="0.57511249999999992"/>
    <n v="0.57511249999999992"/>
    <x v="1"/>
    <n v="0.55000000000000004"/>
    <n v="46200.000000000007"/>
    <n v="26570.197500000002"/>
    <n v="26570.197500000002"/>
    <n v="0.57511249999999992"/>
    <n v="0.5751124999999999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891150"/>
    <n v="846096"/>
    <n v="733877.24999999977"/>
    <n v="891150"/>
    <n v="846096"/>
    <n v="733877.24999999977"/>
    <n v="0.82351708466588092"/>
    <n v="0.94944285473825951"/>
    <x v="1"/>
    <n v="0.55000000000000004"/>
    <n v="490132.50000000006"/>
    <n v="465352.80000000005"/>
    <n v="403632.48749999993"/>
    <n v="0.82351708466588092"/>
    <n v="0.94944285473825951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0"/>
    <n v="8330.66"/>
    <n v="8330.66"/>
    <n v="10000"/>
    <n v="8330.66"/>
    <n v="8330.66"/>
    <n v="0.83306599999999997"/>
    <n v="0.83306599999999997"/>
    <x v="1"/>
    <n v="0.55000000000000004"/>
    <n v="5500"/>
    <n v="4581.8630000000003"/>
    <n v="4581.8630000000003"/>
    <n v="0.83306600000000008"/>
    <n v="0.83306600000000008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6400"/>
    <n v="15319.6"/>
    <n v="15319.6"/>
    <n v="26400"/>
    <n v="15319.6"/>
    <n v="15319.6"/>
    <n v="0.5802878787878788"/>
    <n v="0.5802878787878788"/>
    <x v="1"/>
    <n v="0.55000000000000004"/>
    <n v="14520.000000000002"/>
    <n v="8425.7800000000007"/>
    <n v="8425.7800000000007"/>
    <n v="0.5802878787878788"/>
    <n v="0.5802878787878788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7880"/>
    <n v="37880"/>
    <n v="37880"/>
    <n v="37880"/>
    <n v="37880"/>
    <n v="37880"/>
    <n v="1"/>
    <n v="1"/>
    <x v="1"/>
    <n v="0.55000000000000004"/>
    <n v="20834"/>
    <n v="20834"/>
    <n v="20834"/>
    <n v="1"/>
    <n v="1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459600"/>
    <n v="396293.7"/>
    <n v="381733.7"/>
    <n v="459600"/>
    <n v="396293.7"/>
    <n v="381733.7"/>
    <n v="0.83057811140121851"/>
    <n v="0.86225783289817237"/>
    <x v="1"/>
    <n v="0.55000000000000004"/>
    <n v="252780.00000000003"/>
    <n v="217961.53500000003"/>
    <n v="209953.53500000003"/>
    <n v="0.83057811140121851"/>
    <n v="0.86225783289817237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44220"/>
    <n v="34550.479999999996"/>
    <n v="17092.72"/>
    <n v="44220"/>
    <n v="34550.479999999996"/>
    <n v="17092.72"/>
    <n v="0.3865382180009046"/>
    <n v="0.78133152419719576"/>
    <x v="1"/>
    <n v="0.55000000000000004"/>
    <n v="24321.000000000004"/>
    <n v="19002.763999999999"/>
    <n v="9400.996000000001"/>
    <n v="0.38653821800090454"/>
    <n v="0.78133152419719565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5200"/>
    <n v="32910"/>
    <n v="32910"/>
    <n v="35200"/>
    <n v="32910"/>
    <n v="32910"/>
    <n v="0.93494318181818181"/>
    <n v="0.93494318181818181"/>
    <x v="1"/>
    <n v="0.55000000000000004"/>
    <n v="19360"/>
    <n v="18100.5"/>
    <n v="18100.5"/>
    <n v="0.93494318181818181"/>
    <n v="0.93494318181818181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756271"/>
    <n v="736648"/>
    <n v="570118"/>
    <n v="756271"/>
    <n v="736648"/>
    <n v="570118"/>
    <n v="0.75385410785287288"/>
    <n v="0.97405295191802943"/>
    <x v="1"/>
    <n v="0.55000000000000004"/>
    <n v="415949.05000000005"/>
    <n v="405156.4"/>
    <n v="313564.90000000002"/>
    <n v="0.75385410785287277"/>
    <n v="0.9740529519180293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6200"/>
    <n v="711"/>
    <n v="711"/>
    <n v="26200"/>
    <n v="711"/>
    <n v="711"/>
    <n v="2.7137404580152673E-2"/>
    <n v="2.7137404580152673E-2"/>
    <x v="1"/>
    <n v="0.55000000000000004"/>
    <n v="14410.000000000002"/>
    <n v="391.05"/>
    <n v="391.05"/>
    <n v="2.7137404580152669E-2"/>
    <n v="2.7137404580152669E-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49600"/>
    <n v="43824"/>
    <n v="43824"/>
    <n v="49600"/>
    <n v="43824"/>
    <n v="43824"/>
    <n v="0.88354838709677419"/>
    <n v="0.88354838709677419"/>
    <x v="1"/>
    <n v="0.55000000000000004"/>
    <n v="27280.000000000004"/>
    <n v="24103.200000000001"/>
    <n v="24103.200000000001"/>
    <n v="0.88354838709677408"/>
    <n v="0.88354838709677408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6000"/>
    <n v="2718"/>
    <n v="2718"/>
    <n v="16000"/>
    <n v="2718"/>
    <n v="2718"/>
    <n v="0.169875"/>
    <n v="0.169875"/>
    <x v="1"/>
    <n v="0.55000000000000004"/>
    <n v="8800"/>
    <n v="1494.9"/>
    <n v="1494.9"/>
    <n v="0.169875"/>
    <n v="0.169875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8000"/>
    <n v="3508.4"/>
    <n v="3508.4"/>
    <n v="8000"/>
    <n v="3508.4"/>
    <n v="3508.4"/>
    <n v="0.43855"/>
    <n v="0.43855"/>
    <x v="1"/>
    <n v="0.55000000000000004"/>
    <n v="4400"/>
    <n v="1929.6200000000001"/>
    <n v="1929.6200000000001"/>
    <n v="0.43855000000000005"/>
    <n v="0.43855000000000005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4000"/>
    <n v="0"/>
    <n v="0"/>
    <n v="4000"/>
    <n v="0"/>
    <n v="0"/>
    <n v="0"/>
    <n v="0"/>
    <x v="1"/>
    <n v="0.55000000000000004"/>
    <n v="220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4000"/>
    <n v="21702.5"/>
    <n v="21702.5"/>
    <n v="24000"/>
    <n v="21702.5"/>
    <n v="21702.5"/>
    <n v="0.90427083333333336"/>
    <n v="0.90427083333333336"/>
    <x v="1"/>
    <n v="0.55000000000000004"/>
    <n v="13200.000000000002"/>
    <n v="11936.375000000002"/>
    <n v="11936.375000000002"/>
    <n v="0.90427083333333336"/>
    <n v="0.90427083333333336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2300"/>
    <n v="11406.52"/>
    <n v="11406.52"/>
    <n v="12300"/>
    <n v="11406.52"/>
    <n v="11406.52"/>
    <n v="0.92735934959349597"/>
    <n v="0.92735934959349597"/>
    <x v="1"/>
    <n v="0.55000000000000004"/>
    <n v="6765.0000000000009"/>
    <n v="6273.5860000000011"/>
    <n v="6273.5860000000011"/>
    <n v="0.92735934959349597"/>
    <n v="0.92735934959349597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500"/>
    <n v="5470"/>
    <n v="0"/>
    <n v="10500"/>
    <n v="5470"/>
    <n v="0"/>
    <n v="0"/>
    <n v="0.52095238095238094"/>
    <x v="1"/>
    <n v="0.55000000000000004"/>
    <n v="5775.0000000000009"/>
    <n v="3008.5000000000005"/>
    <n v="0"/>
    <n v="0"/>
    <n v="0.52095238095238094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45000"/>
    <n v="21138.95"/>
    <n v="21138.95"/>
    <n v="45000"/>
    <n v="21138.95"/>
    <n v="21138.95"/>
    <n v="0.46975444444444447"/>
    <n v="0.46975444444444447"/>
    <x v="1"/>
    <n v="0.55000000000000004"/>
    <n v="24750.000000000004"/>
    <n v="11626.422500000001"/>
    <n v="11626.422500000001"/>
    <n v="0.46975444444444442"/>
    <n v="0.4697544444444444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00"/>
    <n v="70757.040000000008"/>
    <n v="70757.040000000008"/>
    <n v="100000"/>
    <n v="70757.040000000008"/>
    <n v="70757.040000000008"/>
    <n v="0.70757040000000004"/>
    <n v="0.70757040000000004"/>
    <x v="1"/>
    <n v="0.55000000000000004"/>
    <n v="55000.000000000007"/>
    <n v="38916.37200000001"/>
    <n v="38916.37200000001"/>
    <n v="0.70757040000000004"/>
    <n v="0.70757040000000004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4000"/>
    <n v="418"/>
    <n v="418"/>
    <n v="24000"/>
    <n v="418"/>
    <n v="418"/>
    <n v="1.7416666666666667E-2"/>
    <n v="1.7416666666666667E-2"/>
    <x v="1"/>
    <n v="0.55000000000000004"/>
    <n v="13200.000000000002"/>
    <n v="229.9"/>
    <n v="229.9"/>
    <n v="1.7416666666666664E-2"/>
    <n v="1.7416666666666664E-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460000"/>
    <n v="459997.08"/>
    <n v="448096.67999999993"/>
    <n v="460000"/>
    <n v="459997.08"/>
    <n v="448096.67999999993"/>
    <n v="0.97412321739130425"/>
    <n v="0.99999365217391312"/>
    <x v="1"/>
    <n v="0.55000000000000004"/>
    <n v="253000.00000000003"/>
    <n v="252998.39400000003"/>
    <n v="246453.17399999997"/>
    <n v="0.97412321739130414"/>
    <n v="0.99999365217391301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4800"/>
    <n v="0"/>
    <n v="0"/>
    <n v="4800"/>
    <n v="0"/>
    <n v="0"/>
    <n v="0"/>
    <n v="0"/>
    <x v="1"/>
    <n v="0.55000000000000004"/>
    <n v="264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5000"/>
    <n v="3076.33"/>
    <n v="1308.5"/>
    <n v="5000"/>
    <n v="3076.33"/>
    <n v="1308.5"/>
    <n v="0.26169999999999999"/>
    <n v="0.61526599999999998"/>
    <x v="1"/>
    <n v="0.55000000000000004"/>
    <n v="2750"/>
    <n v="1691.9815000000001"/>
    <n v="719.67500000000007"/>
    <n v="0.26170000000000004"/>
    <n v="0.61526599999999998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2000"/>
    <n v="430"/>
    <n v="430"/>
    <n v="2000"/>
    <n v="430"/>
    <n v="430"/>
    <n v="0.215"/>
    <n v="0.215"/>
    <x v="1"/>
    <n v="0.55000000000000004"/>
    <n v="1100"/>
    <n v="236.50000000000003"/>
    <n v="236.50000000000003"/>
    <n v="0.21500000000000002"/>
    <n v="0.2150000000000000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1110"/>
    <n v="10810.36"/>
    <n v="10810.36"/>
    <n v="11110"/>
    <n v="10810.36"/>
    <n v="10810.36"/>
    <n v="0.97302970297029712"/>
    <n v="0.97302970297029712"/>
    <x v="1"/>
    <n v="0.55000000000000004"/>
    <n v="6110.5000000000009"/>
    <n v="5945.6980000000012"/>
    <n v="5945.6980000000012"/>
    <n v="0.97302970297029712"/>
    <n v="0.97302970297029712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316000"/>
    <n v="303500"/>
    <n v="164270"/>
    <n v="316000"/>
    <n v="303500"/>
    <n v="164270"/>
    <n v="0.51984177215189875"/>
    <n v="0.96044303797468356"/>
    <x v="1"/>
    <n v="0.55000000000000004"/>
    <n v="173800"/>
    <n v="166925"/>
    <n v="90348.500000000015"/>
    <n v="0.51984177215189886"/>
    <n v="0.96044303797468356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89"/>
    <x v="0"/>
    <s v="SME"/>
    <x v="1"/>
    <n v="1"/>
    <n v="1000"/>
    <n v="0"/>
    <n v="0"/>
    <n v="1000"/>
    <n v="0"/>
    <n v="0"/>
    <n v="0"/>
    <n v="0"/>
    <x v="1"/>
    <n v="0.55000000000000004"/>
    <n v="550"/>
    <n v="0"/>
    <n v="0"/>
    <n v="0"/>
    <n v="0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202665"/>
    <n v="302331.76"/>
    <n v="302331.76"/>
    <n v="115519.04999999999"/>
    <n v="172329.10319999998"/>
    <n v="172329.10319999998"/>
    <n v="1.4917808205659586"/>
    <n v="1.4917808205659586"/>
    <x v="1"/>
    <n v="0.22"/>
    <n v="44586.3"/>
    <n v="66512.987200000003"/>
    <n v="66512.987200000003"/>
    <n v="1.4917808205659586"/>
    <n v="1.4917808205659586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50667"/>
    <n v="68352.240000000005"/>
    <n v="68352.240000000005"/>
    <n v="28880.19"/>
    <n v="38960.7768"/>
    <n v="38960.7768"/>
    <n v="1.349048493102019"/>
    <n v="1.349048493102019"/>
    <x v="1"/>
    <n v="0.22"/>
    <n v="11146.74"/>
    <n v="15037.492800000002"/>
    <n v="15037.492800000002"/>
    <n v="1.3490484931020192"/>
    <n v="1.3490484931020192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69547"/>
    <n v="139215"/>
    <n v="139215"/>
    <n v="39641.789999999994"/>
    <n v="79352.549999999988"/>
    <n v="79352.549999999988"/>
    <n v="2.0017398306181433"/>
    <n v="2.0017398306181433"/>
    <x v="1"/>
    <n v="0.22"/>
    <n v="15300.34"/>
    <n v="30627.3"/>
    <n v="30627.3"/>
    <n v="2.0017398306181429"/>
    <n v="2.0017398306181429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17387"/>
    <n v="0"/>
    <n v="0"/>
    <n v="9910.5899999999983"/>
    <n v="0"/>
    <n v="0"/>
    <n v="0"/>
    <n v="0"/>
    <x v="1"/>
    <n v="0.22"/>
    <n v="3825.14"/>
    <n v="0"/>
    <n v="0"/>
    <n v="0"/>
    <n v="0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142268"/>
    <n v="247642.9"/>
    <n v="247642.9"/>
    <n v="81092.759999999995"/>
    <n v="141156.45299999998"/>
    <n v="141156.45299999998"/>
    <n v="1.7406788596170606"/>
    <n v="1.7406788596170606"/>
    <x v="1"/>
    <n v="0.22"/>
    <n v="31298.959999999999"/>
    <n v="54481.438000000002"/>
    <n v="54481.438000000002"/>
    <n v="1.7406788596170608"/>
    <n v="1.7406788596170608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35567"/>
    <n v="24159.599999999999"/>
    <n v="24159.599999999999"/>
    <n v="20273.189999999999"/>
    <n v="13770.971999999998"/>
    <n v="13770.971999999998"/>
    <n v="0.67927010993336512"/>
    <n v="0.67927010993336512"/>
    <x v="1"/>
    <n v="0.22"/>
    <n v="7824.74"/>
    <n v="5315.1120000000001"/>
    <n v="5315.1120000000001"/>
    <n v="0.67927010993336523"/>
    <n v="0.67927010993336523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339269"/>
    <n v="590938.12000000011"/>
    <n v="590938.12000000011"/>
    <n v="193383.33"/>
    <n v="336834.72840000002"/>
    <n v="336834.72840000002"/>
    <n v="1.7417981601619956"/>
    <n v="1.7417981601619956"/>
    <x v="1"/>
    <n v="0.22"/>
    <n v="74639.180000000008"/>
    <n v="130006.38640000003"/>
    <n v="130006.38640000003"/>
    <n v="1.7417981601619956"/>
    <n v="1.7417981601619956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84818"/>
    <n v="74391.48"/>
    <n v="74391.48"/>
    <n v="48346.259999999995"/>
    <n v="42403.143599999996"/>
    <n v="42403.143599999996"/>
    <n v="0.8770718479568016"/>
    <n v="0.8770718479568016"/>
    <x v="1"/>
    <n v="0.22"/>
    <n v="18659.96"/>
    <n v="16366.125599999999"/>
    <n v="16366.125599999999"/>
    <n v="0.8770718479568016"/>
    <n v="0.8770718479568016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569771"/>
    <n v="950441.20000000007"/>
    <n v="950441.20000000007"/>
    <n v="324769.46999999997"/>
    <n v="541751.48399999994"/>
    <n v="541751.48399999994"/>
    <n v="1.6681108726137341"/>
    <n v="1.6681108726137341"/>
    <x v="1"/>
    <n v="0.22"/>
    <n v="125349.62"/>
    <n v="209097.06400000001"/>
    <n v="209097.06400000001"/>
    <n v="1.6681108726137344"/>
    <n v="1.6681108726137344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142443"/>
    <n v="101425.9"/>
    <n v="101425.9"/>
    <n v="81192.509999999995"/>
    <n v="57812.762999999992"/>
    <n v="57812.762999999992"/>
    <n v="0.71204551996237087"/>
    <n v="0.71204551996237087"/>
    <x v="1"/>
    <n v="0.22"/>
    <n v="31337.46"/>
    <n v="22313.698"/>
    <n v="22313.698"/>
    <n v="0.71204551996237098"/>
    <n v="0.71204551996237098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349274"/>
    <n v="594957.38"/>
    <n v="594957.38"/>
    <n v="199086.18"/>
    <n v="339125.70659999998"/>
    <n v="339125.70659999998"/>
    <n v="1.703411590899981"/>
    <n v="1.703411590899981"/>
    <x v="1"/>
    <n v="0.22"/>
    <n v="76840.28"/>
    <n v="130890.62360000001"/>
    <n v="130890.62360000001"/>
    <n v="1.7034115908999812"/>
    <n v="1.7034115908999812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87319"/>
    <n v="90593.82"/>
    <n v="90593.82"/>
    <n v="49771.829999999994"/>
    <n v="51638.477399999996"/>
    <n v="51638.477399999996"/>
    <n v="1.0375040941833966"/>
    <n v="1.0375040941833966"/>
    <x v="1"/>
    <n v="0.22"/>
    <n v="19210.18"/>
    <n v="19930.6404"/>
    <n v="19930.6404"/>
    <n v="1.0375040941833964"/>
    <n v="1.0375040941833964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142268"/>
    <n v="227535.14"/>
    <n v="227535.14"/>
    <n v="81092.759999999995"/>
    <n v="129695.0298"/>
    <n v="129695.0298"/>
    <n v="1.5993416650265697"/>
    <n v="1.5993416650265697"/>
    <x v="1"/>
    <n v="0.22"/>
    <n v="31298.959999999999"/>
    <n v="50057.730800000005"/>
    <n v="50057.730800000005"/>
    <n v="1.5993416650265697"/>
    <n v="1.5993416650265697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35567"/>
    <n v="39147.360000000001"/>
    <n v="39147.360000000001"/>
    <n v="20273.189999999999"/>
    <n v="22313.995199999998"/>
    <n v="22313.995199999998"/>
    <n v="1.1006652233812242"/>
    <n v="1.1006652233812242"/>
    <x v="1"/>
    <n v="0.22"/>
    <n v="7824.74"/>
    <n v="8612.4192000000003"/>
    <n v="8612.4192000000003"/>
    <n v="1.1006652233812242"/>
    <n v="1.1006652233812242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141180"/>
    <n v="236084.52"/>
    <n v="236084.52"/>
    <n v="80472.599999999991"/>
    <n v="134568.1764"/>
    <n v="134568.1764"/>
    <n v="1.6722235444113898"/>
    <n v="1.6722235444113898"/>
    <x v="1"/>
    <n v="0.22"/>
    <n v="31059.599999999999"/>
    <n v="51938.594399999994"/>
    <n v="51938.594399999994"/>
    <n v="1.6722235444113895"/>
    <n v="1.6722235444113895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35295"/>
    <n v="23703.119999999999"/>
    <n v="23703.119999999999"/>
    <n v="20118.149999999998"/>
    <n v="13510.778399999997"/>
    <n v="13510.778399999997"/>
    <n v="0.67157161070973215"/>
    <n v="0.67157161070973215"/>
    <x v="1"/>
    <n v="0.22"/>
    <n v="7764.9"/>
    <n v="5214.6863999999996"/>
    <n v="5214.6863999999996"/>
    <n v="0.67157161070973226"/>
    <n v="0.67157161070973226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211452"/>
    <n v="369518.86"/>
    <n v="369518.86"/>
    <n v="120527.63999999998"/>
    <n v="210625.75019999998"/>
    <n v="210625.75019999998"/>
    <n v="1.7475306925448801"/>
    <n v="1.7475306925448801"/>
    <x v="1"/>
    <n v="0.22"/>
    <n v="46519.44"/>
    <n v="81294.1492"/>
    <n v="81294.1492"/>
    <n v="1.7475306925448801"/>
    <n v="1.7475306925448801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52863"/>
    <n v="35627.94"/>
    <n v="35627.94"/>
    <n v="30131.909999999996"/>
    <n v="20307.925800000001"/>
    <n v="20307.925800000001"/>
    <n v="0.6739674252312583"/>
    <n v="0.6739674252312583"/>
    <x v="1"/>
    <n v="0.22"/>
    <n v="11629.86"/>
    <n v="7838.1468000000004"/>
    <n v="7838.1468000000004"/>
    <n v="0.67396742523125819"/>
    <n v="0.67396742523125819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295591"/>
    <n v="480247.62"/>
    <n v="480247.62"/>
    <n v="168486.87"/>
    <n v="273741.1434"/>
    <n v="273741.1434"/>
    <n v="1.6247031201897217"/>
    <n v="1.6247031201897217"/>
    <x v="1"/>
    <n v="0.22"/>
    <n v="65030.02"/>
    <n v="105654.4764"/>
    <n v="105654.4764"/>
    <n v="1.6247031201897217"/>
    <n v="1.6247031201897217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73898"/>
    <n v="50883.48"/>
    <n v="50883.48"/>
    <n v="42121.859999999993"/>
    <n v="29003.583599999998"/>
    <n v="29003.583599999998"/>
    <n v="0.68856369590516664"/>
    <n v="0.68856369590516664"/>
    <x v="1"/>
    <n v="0.22"/>
    <n v="16257.56"/>
    <n v="11194.365600000001"/>
    <n v="11194.365600000001"/>
    <n v="0.68856369590516664"/>
    <n v="0.68856369590516664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281646"/>
    <n v="477817.26"/>
    <n v="477817.26"/>
    <n v="160538.21999999997"/>
    <n v="272355.8382"/>
    <n v="272355.8382"/>
    <n v="1.6965171172322706"/>
    <n v="1.6965171172322706"/>
    <x v="1"/>
    <n v="0.22"/>
    <n v="61962.12"/>
    <n v="105119.7972"/>
    <n v="105119.7972"/>
    <n v="1.6965171172322702"/>
    <n v="1.6965171172322702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70412"/>
    <n v="62592.539999999994"/>
    <n v="62592.539999999994"/>
    <n v="40134.839999999997"/>
    <n v="35677.74779999999"/>
    <n v="35677.74779999999"/>
    <n v="0.88894705447934996"/>
    <n v="0.88894705447934996"/>
    <x v="1"/>
    <n v="0.22"/>
    <n v="15490.64"/>
    <n v="13770.358799999998"/>
    <n v="13770.358799999998"/>
    <n v="0.88894705447935007"/>
    <n v="0.88894705447935007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135270"/>
    <n v="228447.78"/>
    <n v="228447.78"/>
    <n v="77103.899999999994"/>
    <n v="130215.23459999998"/>
    <n v="130215.23459999998"/>
    <n v="1.6888281215347083"/>
    <n v="1.6888281215347083"/>
    <x v="1"/>
    <n v="0.22"/>
    <n v="29759.4"/>
    <n v="50258.511599999998"/>
    <n v="50258.511599999998"/>
    <n v="1.6888281215347083"/>
    <n v="1.6888281215347083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33818"/>
    <n v="22286.02"/>
    <n v="22286.02"/>
    <n v="19276.259999999998"/>
    <n v="12703.0314"/>
    <n v="12703.0314"/>
    <n v="0.65899875805783903"/>
    <n v="0.65899875805783903"/>
    <x v="1"/>
    <n v="0.22"/>
    <n v="7439.96"/>
    <n v="4902.9243999999999"/>
    <n v="4902.9243999999999"/>
    <n v="0.65899875805783903"/>
    <n v="0.65899875805783903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339541"/>
    <n v="544015.92000000004"/>
    <n v="544015.92000000004"/>
    <n v="193538.37"/>
    <n v="310089.07439999998"/>
    <n v="310089.07439999998"/>
    <n v="1.6022098067685493"/>
    <n v="1.6022098067685493"/>
    <x v="1"/>
    <n v="0.22"/>
    <n v="74699.02"/>
    <n v="119683.50240000001"/>
    <n v="119683.50240000001"/>
    <n v="1.6022098067685493"/>
    <n v="1.6022098067685493"/>
  </r>
  <r>
    <s v="EDUCAÇÃO DE QUALIDADE"/>
    <n v="4"/>
    <s v="12 - EDUCAÇÃO"/>
    <s v="368 - EDUCAÇÃO BÁSICA"/>
    <s v="3010 - DESENVOLVIMENTO E MANUTENÇÃO DA EDUCAÇÃO"/>
    <x v="90"/>
    <x v="0"/>
    <s v="SME"/>
    <x v="2"/>
    <n v="0.56999999999999995"/>
    <n v="84886"/>
    <n v="90629.88"/>
    <n v="90629.88"/>
    <n v="48385.02"/>
    <n v="51659.031599999995"/>
    <n v="51659.031599999995"/>
    <n v="1.0676658106165917"/>
    <n v="1.0676658106165917"/>
    <x v="1"/>
    <n v="0.22"/>
    <n v="18674.920000000002"/>
    <n v="19938.5736"/>
    <n v="19938.5736"/>
    <n v="1.0676658106165915"/>
    <n v="1.0676658106165915"/>
  </r>
  <r>
    <s v="EDUCAÇÃO DE QUALIDADE"/>
    <n v="4"/>
    <s v="12 - EDUCAÇÃO"/>
    <s v="368 - EDUCAÇÃO BÁSICA"/>
    <s v="3010 - DESENVOLVIMENTO E MANUTENÇÃO DA EDUCAÇÃO"/>
    <x v="91"/>
    <x v="0"/>
    <s v="SME"/>
    <x v="2"/>
    <n v="0.56999999999999995"/>
    <n v="0"/>
    <n v="291660"/>
    <n v="97470"/>
    <n v="0"/>
    <n v="166246.19999999998"/>
    <n v="55557.899999999994"/>
    <e v="#DIV/0!"/>
    <e v="#DIV/0!"/>
    <x v="1"/>
    <n v="0.22"/>
    <n v="0"/>
    <n v="64165.2"/>
    <n v="21443.4"/>
    <e v="#DIV/0!"/>
    <e v="#DIV/0!"/>
  </r>
  <r>
    <s v="EDUCAÇÃO DE QUALIDADE"/>
    <n v="4"/>
    <s v="12 - EDUCAÇÃO"/>
    <s v="368 - EDUCAÇÃO BÁSICA"/>
    <s v="3010 - DESENVOLVIMENTO E MANUTENÇÃO DA EDUCAÇÃO"/>
    <x v="91"/>
    <x v="0"/>
    <s v="SME"/>
    <x v="2"/>
    <n v="0.56999999999999995"/>
    <n v="270000"/>
    <n v="21052"/>
    <n v="21052"/>
    <n v="153900"/>
    <n v="11999.64"/>
    <n v="11999.64"/>
    <n v="7.797037037037037E-2"/>
    <n v="7.797037037037037E-2"/>
    <x v="1"/>
    <n v="0.22"/>
    <n v="59400"/>
    <n v="4631.4399999999996"/>
    <n v="4631.4399999999996"/>
    <n v="7.797037037037037E-2"/>
    <n v="7.797037037037037E-2"/>
  </r>
  <r>
    <s v="EDUCAÇÃO DE QUALIDADE"/>
    <n v="4"/>
    <s v="12 - EDUCAÇÃO"/>
    <s v="368 - EDUCAÇÃO BÁSICA"/>
    <s v="3010 - DESENVOLVIMENTO E MANUTENÇÃO DA EDUCAÇÃO"/>
    <x v="91"/>
    <x v="0"/>
    <s v="SME"/>
    <x v="2"/>
    <n v="0.56999999999999995"/>
    <n v="3603000"/>
    <n v="2930850"/>
    <n v="2887400"/>
    <n v="2053709.9999999998"/>
    <n v="1670584.4999999998"/>
    <n v="1645817.9999999998"/>
    <n v="0.80138773244518458"/>
    <n v="0.8134471273938384"/>
    <x v="1"/>
    <n v="0.22"/>
    <n v="792660"/>
    <n v="644787"/>
    <n v="635228"/>
    <n v="0.80138773244518458"/>
    <n v="0.81344712739383851"/>
  </r>
  <r>
    <s v="EDUCAÇÃO DE QUALIDADE"/>
    <n v="4"/>
    <s v="12 - EDUCAÇÃO"/>
    <s v="368 - EDUCAÇÃO BÁSICA"/>
    <s v="3010 - DESENVOLVIMENTO E MANUTENÇÃO DA EDUCAÇÃO"/>
    <x v="91"/>
    <x v="0"/>
    <s v="SME"/>
    <x v="2"/>
    <n v="0.56999999999999995"/>
    <n v="8240000"/>
    <n v="6235358.2699999996"/>
    <n v="6166060"/>
    <n v="4696800"/>
    <n v="3554154.2138999994"/>
    <n v="3514654.1999999997"/>
    <n v="0.74830825242718446"/>
    <n v="0.75671823665048532"/>
    <x v="1"/>
    <n v="0.22"/>
    <n v="1812800"/>
    <n v="1371778.8193999999"/>
    <n v="1356533.2"/>
    <n v="0.74830825242718446"/>
    <n v="0.75671823665048543"/>
  </r>
  <r>
    <s v="EDUCAÇÃO DE QUALIDADE"/>
    <n v="4"/>
    <s v="12 - EDUCAÇÃO"/>
    <s v="368 - EDUCAÇÃO BÁSICA"/>
    <s v="3010 - DESENVOLVIMENTO E MANUTENÇÃO DA EDUCAÇÃO"/>
    <x v="91"/>
    <x v="0"/>
    <s v="SME"/>
    <x v="2"/>
    <n v="0.56999999999999995"/>
    <n v="720600"/>
    <n v="756433.34"/>
    <n v="577480"/>
    <n v="410741.99999999994"/>
    <n v="431167.00379999995"/>
    <n v="329163.59999999998"/>
    <n v="0.80138773244518458"/>
    <n v="1.04972708853733"/>
    <x v="1"/>
    <n v="0.22"/>
    <n v="158532"/>
    <n v="166415.33479999998"/>
    <n v="127045.6"/>
    <n v="0.80138773244518458"/>
    <n v="1.04972708853733"/>
  </r>
  <r>
    <s v="EDUCAÇÃO DE QUALIDADE"/>
    <n v="4"/>
    <s v="12 - EDUCAÇÃO"/>
    <s v="368 - EDUCAÇÃO BÁSICA"/>
    <s v="3010 - DESENVOLVIMENTO E MANUTENÇÃO DA EDUCAÇÃO"/>
    <x v="91"/>
    <x v="0"/>
    <s v="SME"/>
    <x v="2"/>
    <n v="0.56999999999999995"/>
    <n v="150000"/>
    <n v="0"/>
    <n v="0"/>
    <n v="85499.999999999985"/>
    <n v="0"/>
    <n v="0"/>
    <n v="0"/>
    <n v="0"/>
    <x v="1"/>
    <n v="0.22"/>
    <n v="3300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92"/>
    <x v="0"/>
    <s v="SME"/>
    <x v="1"/>
    <n v="1"/>
    <n v="199000"/>
    <n v="52000"/>
    <n v="52000"/>
    <n v="199000"/>
    <n v="52000"/>
    <n v="52000"/>
    <n v="0.2613065326633166"/>
    <n v="0.2613065326633166"/>
    <x v="1"/>
    <n v="0.55000000000000004"/>
    <n v="109450.00000000001"/>
    <n v="28600.000000000004"/>
    <n v="28600.000000000004"/>
    <n v="0.2613065326633166"/>
    <n v="0.2613065326633166"/>
  </r>
  <r>
    <s v="EDUCAÇÃO DE QUALIDADE"/>
    <n v="4"/>
    <s v="12 - EDUCAÇÃO"/>
    <s v="368 - EDUCAÇÃO BÁSICA"/>
    <s v="3026 - ACESSO A EDUCAÇÃO E QUALIDADE DO ENSINO - FORMAÇÃO, AVALIAÇÃO E APRIMORAMENTO DO ENSINO"/>
    <x v="92"/>
    <x v="0"/>
    <s v="SME"/>
    <x v="1"/>
    <n v="1"/>
    <n v="332200"/>
    <n v="251724"/>
    <n v="248084"/>
    <n v="332200"/>
    <n v="251724"/>
    <n v="248084"/>
    <n v="0.74679108970499697"/>
    <n v="0.75774834437086092"/>
    <x v="1"/>
    <n v="0.55000000000000004"/>
    <n v="182710.00000000003"/>
    <n v="138448.20000000001"/>
    <n v="136446.20000000001"/>
    <n v="0.74679108970499697"/>
    <n v="0.75774834437086092"/>
  </r>
  <r>
    <s v="EDUCAÇÃO DE QUALIDADE"/>
    <n v="4"/>
    <s v="12 - EDUCAÇÃO"/>
    <s v="368 - EDUCAÇÃO BÁSICA"/>
    <s v="3026 - ACESSO A EDUCAÇÃO E QUALIDADE DO ENSINO - FORMAÇÃO, AVALIAÇÃO E APRIMORAMENTO DO ENSINO"/>
    <x v="92"/>
    <x v="0"/>
    <s v="SME"/>
    <x v="1"/>
    <n v="1"/>
    <n v="39800"/>
    <n v="39800"/>
    <n v="10400"/>
    <n v="39800"/>
    <n v="39800"/>
    <n v="10400"/>
    <n v="0.2613065326633166"/>
    <n v="1"/>
    <x v="1"/>
    <n v="0.55000000000000004"/>
    <n v="21890"/>
    <n v="21890"/>
    <n v="5720.0000000000009"/>
    <n v="0.2613065326633166"/>
    <n v="1"/>
  </r>
  <r>
    <s v="EDUCAÇÃO DE QUALIDADE"/>
    <n v="4"/>
    <s v="12 - EDUCAÇÃO"/>
    <s v="368 - EDUCAÇÃO BÁSICA"/>
    <s v="3026 - ACESSO A EDUCAÇÃO E QUALIDADE DO ENSINO - FORMAÇÃO, AVALIAÇÃO E APRIMORAMENTO DO ENSINO"/>
    <x v="93"/>
    <x v="0"/>
    <s v="SME"/>
    <x v="1"/>
    <n v="1"/>
    <n v="732179"/>
    <n v="850946.58"/>
    <n v="713396.26"/>
    <n v="732179"/>
    <n v="850946.58"/>
    <n v="713396.26"/>
    <n v="0.97434679224615839"/>
    <n v="1.1622111259678303"/>
    <x v="0"/>
    <n v="0"/>
    <n v="0"/>
    <n v="0"/>
    <n v="0"/>
    <e v="#DIV/0!"/>
    <e v="#DIV/0!"/>
  </r>
  <r>
    <s v="EDUCAÇÃO DE QUALIDADE"/>
    <n v="4"/>
    <s v="12 - EDUCAÇÃO"/>
    <s v="368 - EDUCAÇÃO BÁSICA"/>
    <s v="3026 - ACESSO A EDUCAÇÃO E QUALIDADE DO ENSINO - FORMAÇÃO, AVALIAÇÃO E APRIMORAMENTO DO ENSINO"/>
    <x v="93"/>
    <x v="0"/>
    <s v="SME"/>
    <x v="1"/>
    <n v="1"/>
    <n v="137185"/>
    <n v="73400"/>
    <n v="69560"/>
    <n v="137185"/>
    <n v="73400"/>
    <n v="69560"/>
    <n v="0.50705252031927683"/>
    <n v="0.53504391879578672"/>
    <x v="0"/>
    <n v="0"/>
    <n v="0"/>
    <n v="0"/>
    <n v="0"/>
    <e v="#DIV/0!"/>
    <e v="#DIV/0!"/>
  </r>
  <r>
    <s v="EDUCAÇÃO DE QUALIDADE"/>
    <n v="4"/>
    <s v="12 - EDUCAÇÃO"/>
    <s v="368 - EDUCAÇÃO BÁSICA"/>
    <s v="3026 - ACESSO A EDUCAÇÃO E QUALIDADE DO ENSINO - FORMAÇÃO, AVALIAÇÃO E APRIMORAMENTO DO ENSINO"/>
    <x v="93"/>
    <x v="0"/>
    <s v="SME"/>
    <x v="1"/>
    <n v="1"/>
    <n v="5084492"/>
    <n v="3258505.02"/>
    <n v="3246669.8200000003"/>
    <n v="5084492"/>
    <n v="3258505.02"/>
    <n v="3246669.8200000003"/>
    <n v="0.63854359884920664"/>
    <n v="0.6408713043505625"/>
    <x v="0"/>
    <n v="0"/>
    <n v="0"/>
    <n v="0"/>
    <n v="0"/>
    <e v="#DIV/0!"/>
    <e v="#DIV/0!"/>
  </r>
  <r>
    <s v="EDUCAÇÃO DE QUALIDADE"/>
    <n v="4"/>
    <s v="12 - EDUCAÇÃO"/>
    <s v="368 - EDUCAÇÃO BÁSICA"/>
    <s v="3026 - ACESSO A EDUCAÇÃO E QUALIDADE DO ENSINO - FORMAÇÃO, AVALIAÇÃO E APRIMORAMENTO DO ENSINO"/>
    <x v="93"/>
    <x v="0"/>
    <s v="SME"/>
    <x v="1"/>
    <n v="1"/>
    <n v="27437"/>
    <n v="27437"/>
    <n v="14312"/>
    <n v="27437"/>
    <n v="27437"/>
    <n v="14312"/>
    <n v="0.52163137369245904"/>
    <n v="1"/>
    <x v="0"/>
    <n v="0"/>
    <n v="0"/>
    <n v="0"/>
    <n v="0"/>
    <e v="#DIV/0!"/>
    <e v="#DIV/0!"/>
  </r>
  <r>
    <s v="EDUCAÇÃO DE QUALIDADE"/>
    <n v="4"/>
    <s v="12 - EDUCAÇÃO"/>
    <s v="368 - EDUCAÇÃO BÁSICA"/>
    <s v="3010 - DESENVOLVIMENTO E MANUTENÇÃO DA EDUCAÇÃO"/>
    <x v="94"/>
    <x v="0"/>
    <s v="SME"/>
    <x v="2"/>
    <n v="0.56999999999999995"/>
    <n v="12000"/>
    <n v="278487287"/>
    <n v="204686360.41999999"/>
    <n v="6839.9999999999991"/>
    <n v="158737753.58999997"/>
    <n v="116671225.43939999"/>
    <n v="17057.196701666668"/>
    <n v="23207.273916666665"/>
    <x v="1"/>
    <n v="0.22"/>
    <n v="2640"/>
    <n v="61267203.140000001"/>
    <n v="45030999.292399995"/>
    <n v="17057.196701666664"/>
    <n v="23207.273916666665"/>
  </r>
  <r>
    <s v="EDUCAÇÃO DE QUALIDADE"/>
    <n v="4"/>
    <s v="12 - EDUCAÇÃO"/>
    <s v="368 - EDUCAÇÃO BÁSICA"/>
    <s v="3010 - DESENVOLVIMENTO E MANUTENÇÃO DA EDUCAÇÃO"/>
    <x v="94"/>
    <x v="0"/>
    <s v="SME"/>
    <x v="2"/>
    <n v="0.56999999999999995"/>
    <n v="0"/>
    <n v="1556911.04"/>
    <n v="655347.06000000006"/>
    <n v="0"/>
    <n v="887439.29279999994"/>
    <n v="373547.82419999997"/>
    <e v="#DIV/0!"/>
    <e v="#DIV/0!"/>
    <x v="1"/>
    <n v="0.22"/>
    <n v="0"/>
    <n v="342520.42879999999"/>
    <n v="144176.35320000001"/>
    <e v="#DIV/0!"/>
    <e v="#DIV/0!"/>
  </r>
  <r>
    <s v="EDUCAÇÃO DE QUALIDADE"/>
    <n v="4"/>
    <s v="12 - EDUCAÇÃO"/>
    <s v="368 - EDUCAÇÃO BÁSICA"/>
    <s v="3010 - DESENVOLVIMENTO E MANUTENÇÃO DA EDUCAÇÃO"/>
    <x v="95"/>
    <x v="0"/>
    <s v="SME"/>
    <x v="2"/>
    <n v="0.56999999999999995"/>
    <n v="10000"/>
    <n v="0"/>
    <n v="0"/>
    <n v="5699.9999999999991"/>
    <n v="0"/>
    <n v="0"/>
    <n v="0"/>
    <n v="0"/>
    <x v="1"/>
    <n v="0.22"/>
    <n v="2200"/>
    <n v="0"/>
    <n v="0"/>
    <n v="0"/>
    <n v="0"/>
  </r>
  <r>
    <s v="EDUCAÇÃO DE QUALIDADE"/>
    <n v="4"/>
    <s v="12 - EDUCAÇÃO"/>
    <s v="368 - EDUCAÇÃO BÁSICA"/>
    <s v="3026 - ACESSO A EDUCAÇÃO E QUALIDADE DO ENSINO - FORMAÇÃO, AVALIAÇÃO E APRIMORAMENTO DO ENSINO"/>
    <x v="96"/>
    <x v="0"/>
    <s v="SME"/>
    <x v="1"/>
    <n v="1"/>
    <n v="1000000"/>
    <n v="0"/>
    <n v="0"/>
    <n v="1000000"/>
    <n v="0"/>
    <n v="0"/>
    <n v="0"/>
    <n v="0"/>
    <x v="1"/>
    <n v="0.55000000000000004"/>
    <n v="550000"/>
    <n v="0"/>
    <n v="0"/>
    <n v="0"/>
    <n v="0"/>
  </r>
  <r>
    <s v="EDUCAÇÃO DE QUALIDADE"/>
    <n v="4"/>
    <s v="12 - EDUCAÇÃO"/>
    <s v="368 - EDUCAÇÃO BÁSICA"/>
    <s v="3010 - DESENVOLVIMENTO E MANUTENÇÃO DA EDUCAÇÃO"/>
    <x v="97"/>
    <x v="0"/>
    <s v="SME"/>
    <x v="1"/>
    <n v="1"/>
    <n v="0"/>
    <n v="504580"/>
    <n v="271430"/>
    <n v="0"/>
    <n v="504580"/>
    <n v="271430"/>
    <e v="#DIV/0!"/>
    <e v="#DIV/0!"/>
    <x v="0"/>
    <n v="0"/>
    <n v="0"/>
    <n v="0"/>
    <n v="0"/>
    <e v="#DIV/0!"/>
    <e v="#DIV/0!"/>
  </r>
  <r>
    <s v="EDUCAÇÃO DE QUALIDADE"/>
    <n v="4"/>
    <s v="12 - EDUCAÇÃO"/>
    <s v="368 - EDUCAÇÃO BÁSICA"/>
    <s v="3010 - DESENVOLVIMENTO E MANUTENÇÃO DA EDUCAÇÃO"/>
    <x v="97"/>
    <x v="0"/>
    <s v="SME"/>
    <x v="1"/>
    <n v="1"/>
    <n v="671500"/>
    <n v="514516.23"/>
    <n v="260156.01999999996"/>
    <n v="671500"/>
    <n v="514516.23"/>
    <n v="260156.01999999996"/>
    <n v="0.38742519731943403"/>
    <n v="0.76621925539836189"/>
    <x v="0"/>
    <n v="0"/>
    <n v="0"/>
    <n v="0"/>
    <n v="0"/>
    <e v="#DIV/0!"/>
    <e v="#DIV/0!"/>
  </r>
  <r>
    <s v="EDUCAÇÃO DE QUALIDADE"/>
    <n v="4"/>
    <s v="12 - EDUCAÇÃO"/>
    <s v="368 - EDUCAÇÃO BÁSICA"/>
    <s v="3010 - DESENVOLVIMENTO E MANUTENÇÃO DA EDUCAÇÃO"/>
    <x v="97"/>
    <x v="0"/>
    <s v="SME"/>
    <x v="1"/>
    <n v="1"/>
    <n v="5163912"/>
    <n v="3803436.9099999997"/>
    <n v="3433019.66"/>
    <n v="5163912"/>
    <n v="3803436.9099999997"/>
    <n v="3433019.66"/>
    <n v="0.66480986895206584"/>
    <n v="0.73654177491793038"/>
    <x v="0"/>
    <n v="0"/>
    <n v="0"/>
    <n v="0"/>
    <n v="0"/>
    <e v="#DIV/0!"/>
    <e v="#DIV/0!"/>
  </r>
  <r>
    <s v="EDUCAÇÃO DE QUALIDADE"/>
    <n v="4"/>
    <s v="12 - EDUCAÇÃO"/>
    <s v="368 - EDUCAÇÃO BÁSICA"/>
    <s v="3010 - DESENVOLVIMENTO E MANUTENÇÃO DA EDUCAÇÃO"/>
    <x v="97"/>
    <x v="0"/>
    <s v="SME"/>
    <x v="1"/>
    <n v="1"/>
    <n v="6834307"/>
    <n v="3366975"/>
    <n v="3230484.5199999996"/>
    <n v="6834307"/>
    <n v="3366975"/>
    <n v="3230484.5199999996"/>
    <n v="0.47268648013617176"/>
    <n v="0.49265785104473653"/>
    <x v="0"/>
    <n v="0"/>
    <n v="0"/>
    <n v="0"/>
    <n v="0"/>
    <e v="#DIV/0!"/>
    <e v="#DIV/0!"/>
  </r>
  <r>
    <s v="EDUCAÇÃO DE QUALIDADE"/>
    <n v="4"/>
    <s v="12 - EDUCAÇÃO"/>
    <s v="368 - EDUCAÇÃO BÁSICA"/>
    <s v="3010 - DESENVOLVIMENTO E MANUTENÇÃO DA EDUCAÇÃO"/>
    <x v="97"/>
    <x v="0"/>
    <s v="SME"/>
    <x v="1"/>
    <n v="1"/>
    <n v="1032783"/>
    <n v="991078.32000000007"/>
    <n v="675298.64999999991"/>
    <n v="1032783"/>
    <n v="991078.32000000007"/>
    <n v="675298.64999999991"/>
    <n v="0.65386305738959671"/>
    <n v="0.95961912618623668"/>
    <x v="0"/>
    <n v="0"/>
    <n v="0"/>
    <n v="0"/>
    <n v="0"/>
    <e v="#DIV/0!"/>
    <e v="#DIV/0!"/>
  </r>
  <r>
    <s v="EDUCAÇÃO DE QUALIDADE"/>
    <n v="4"/>
    <s v="12 - EDUCAÇÃO"/>
    <s v="368 - EDUCAÇÃO BÁSICA"/>
    <s v="3010 - DESENVOLVIMENTO E MANUTENÇÃO DA EDUCAÇÃO"/>
    <x v="97"/>
    <x v="0"/>
    <s v="SME"/>
    <x v="1"/>
    <n v="1"/>
    <n v="0"/>
    <n v="960"/>
    <n v="960"/>
    <n v="0"/>
    <n v="960"/>
    <n v="960"/>
    <e v="#DIV/0!"/>
    <e v="#DIV/0!"/>
    <x v="0"/>
    <n v="0"/>
    <n v="0"/>
    <n v="0"/>
    <n v="0"/>
    <e v="#DIV/0!"/>
    <e v="#DIV/0!"/>
  </r>
  <r>
    <s v="EDUCAÇÃO DE QUALIDADE"/>
    <n v="4"/>
    <s v="12 - EDUCAÇÃO"/>
    <s v="368 - EDUCAÇÃO BÁSICA"/>
    <s v="3010 - DESENVOLVIMENTO E MANUTENÇÃO DA EDUCAÇÃO"/>
    <x v="97"/>
    <x v="0"/>
    <s v="SME"/>
    <x v="1"/>
    <n v="1"/>
    <n v="312000"/>
    <n v="239177.8"/>
    <n v="0"/>
    <n v="312000"/>
    <n v="239177.8"/>
    <n v="0"/>
    <n v="0"/>
    <n v="0.76659551282051275"/>
    <x v="0"/>
    <n v="0"/>
    <n v="0"/>
    <n v="0"/>
    <n v="0"/>
    <e v="#DIV/0!"/>
    <e v="#DIV/0!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45721838"/>
    <n v="88621363.229999989"/>
    <n v="82945097.229999989"/>
    <n v="83061447.659999996"/>
    <n v="50514177.041099988"/>
    <n v="47278705.421099991"/>
    <n v="0.56920155803963979"/>
    <n v="0.60815430580830299"/>
    <x v="1"/>
    <n v="0.22"/>
    <n v="32058804.359999999"/>
    <n v="19496699.910599999"/>
    <n v="18247921.3906"/>
    <n v="0.5692015580396399"/>
    <n v="0.6081543058083031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500000"/>
    <n v="491380.17"/>
    <n v="0"/>
    <n v="285000"/>
    <n v="280086.69689999998"/>
    <n v="0"/>
    <n v="0"/>
    <n v="0.9827603399999999"/>
    <x v="1"/>
    <n v="0.22"/>
    <n v="110000"/>
    <n v="108103.63739999999"/>
    <n v="0"/>
    <n v="0"/>
    <n v="0.9827603399999999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92246160"/>
    <n v="164064178.50999999"/>
    <n v="139955587.63"/>
    <n v="109580311.19999999"/>
    <n v="93516581.750699982"/>
    <n v="79774684.949099988"/>
    <n v="0.72800199301770185"/>
    <n v="0.85340679111613982"/>
    <x v="1"/>
    <n v="0.22"/>
    <n v="42294155.200000003"/>
    <n v="36094119.272199996"/>
    <n v="30790229.2786"/>
    <n v="0.72800199301770185"/>
    <n v="0.85340679111613971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6774754"/>
    <n v="6562277.2200000007"/>
    <n v="6562277.2200000007"/>
    <n v="3861609.78"/>
    <n v="3740498.0153999999"/>
    <n v="3740498.0153999999"/>
    <n v="0.96863697486285116"/>
    <n v="0.96863697486285116"/>
    <x v="1"/>
    <n v="0.22"/>
    <n v="1490445.8800000001"/>
    <n v="1443700.9884000001"/>
    <n v="1443700.9884000001"/>
    <n v="0.96863697486285116"/>
    <n v="0.96863697486285116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398009"/>
    <n v="196492.94"/>
    <n v="196492.94"/>
    <n v="226865.12999999998"/>
    <n v="112000.97579999999"/>
    <n v="112000.97579999999"/>
    <n v="0.49368969043413591"/>
    <n v="0.49368969043413591"/>
    <x v="1"/>
    <n v="0.22"/>
    <n v="87561.98"/>
    <n v="43228.446799999998"/>
    <n v="43228.446799999998"/>
    <n v="0.49368969043413591"/>
    <n v="0.49368969043413591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0"/>
    <n v="377.22"/>
    <n v="377.22"/>
    <n v="0"/>
    <n v="215.0154"/>
    <n v="215.0154"/>
    <e v="#DIV/0!"/>
    <e v="#DIV/0!"/>
    <x v="1"/>
    <n v="0.22"/>
    <n v="0"/>
    <n v="82.988400000000013"/>
    <n v="82.988400000000013"/>
    <e v="#DIV/0!"/>
    <e v="#DIV/0!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800000"/>
    <n v="1618042.18"/>
    <n v="75740"/>
    <n v="1025999.9999999999"/>
    <n v="922284.04259999993"/>
    <n v="43171.799999999996"/>
    <n v="4.2077777777777776E-2"/>
    <n v="0.89891232222222228"/>
    <x v="1"/>
    <n v="0.22"/>
    <n v="396000"/>
    <n v="355969.27960000001"/>
    <n v="16662.8"/>
    <n v="4.2077777777777776E-2"/>
    <n v="0.89891232222222228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50000"/>
    <n v="29979.82"/>
    <n v="20334.82"/>
    <n v="28499.999999999996"/>
    <n v="17088.497399999997"/>
    <n v="11590.847399999999"/>
    <n v="0.40669640000000001"/>
    <n v="0.59959639999999992"/>
    <x v="1"/>
    <n v="0.22"/>
    <n v="11000"/>
    <n v="6595.5604000000003"/>
    <n v="4473.6603999999998"/>
    <n v="0.40669639999999996"/>
    <n v="0.59959640000000003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2365486"/>
    <n v="2791107.8600000003"/>
    <n v="2231904.23"/>
    <n v="1348327.0199999998"/>
    <n v="1590931.4802000001"/>
    <n v="1272185.4110999999"/>
    <n v="0.94352882663435766"/>
    <n v="1.1799299847895952"/>
    <x v="1"/>
    <n v="0.22"/>
    <n v="520406.92"/>
    <n v="614043.72920000006"/>
    <n v="491018.93060000002"/>
    <n v="0.94352882663435766"/>
    <n v="1.1799299847895952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50000"/>
    <n v="166776.89000000001"/>
    <n v="123526.89"/>
    <n v="28499.999999999996"/>
    <n v="95062.827300000004"/>
    <n v="70410.32729999999"/>
    <n v="2.4705377999999998"/>
    <n v="3.3355378000000004"/>
    <x v="1"/>
    <n v="0.22"/>
    <n v="11000"/>
    <n v="36690.915800000002"/>
    <n v="27175.915799999999"/>
    <n v="2.4705377999999998"/>
    <n v="3.3355378000000004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29500"/>
    <n v="7163"/>
    <n v="7163"/>
    <n v="16815"/>
    <n v="4082.91"/>
    <n v="4082.91"/>
    <n v="0.24281355932203388"/>
    <n v="0.24281355932203388"/>
    <x v="1"/>
    <n v="0.22"/>
    <n v="6490"/>
    <n v="1575.86"/>
    <n v="1575.86"/>
    <n v="0.24281355932203388"/>
    <n v="0.24281355932203388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861038"/>
    <n v="847427.13999999978"/>
    <n v="598889.01"/>
    <n v="490791.66"/>
    <n v="483033.46979999985"/>
    <n v="341366.73569999996"/>
    <n v="0.69554306546284828"/>
    <n v="0.98419249789207885"/>
    <x v="1"/>
    <n v="0.22"/>
    <n v="189428.36000000002"/>
    <n v="186433.97079999995"/>
    <n v="131755.5822"/>
    <n v="0.69554306546284828"/>
    <n v="0.98419249789207874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000"/>
    <n v="383"/>
    <n v="383"/>
    <n v="570"/>
    <n v="218.30999999999997"/>
    <n v="218.30999999999997"/>
    <n v="0.38299999999999995"/>
    <n v="0.38299999999999995"/>
    <x v="1"/>
    <n v="0.22"/>
    <n v="220"/>
    <n v="84.26"/>
    <n v="84.26"/>
    <n v="0.38300000000000001"/>
    <n v="0.38300000000000001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20000"/>
    <n v="3277.1"/>
    <n v="3277.1"/>
    <n v="11399.999999999998"/>
    <n v="1867.9469999999999"/>
    <n v="1867.9469999999999"/>
    <n v="0.16385500000000003"/>
    <n v="0.16385500000000003"/>
    <x v="1"/>
    <n v="0.22"/>
    <n v="4400"/>
    <n v="720.96199999999999"/>
    <n v="720.96199999999999"/>
    <n v="0.163855"/>
    <n v="0.163855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807759"/>
    <n v="1807610.21"/>
    <n v="1520732.68"/>
    <n v="1030422.6299999999"/>
    <n v="1030337.8196999999"/>
    <n v="866817.62759999989"/>
    <n v="0.84122534032467822"/>
    <n v="0.99991769367487593"/>
    <x v="1"/>
    <n v="0.22"/>
    <n v="397706.98"/>
    <n v="397674.24619999999"/>
    <n v="334561.18959999998"/>
    <n v="0.84122534032467822"/>
    <n v="0.99991769367487593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0000"/>
    <n v="0"/>
    <n v="0"/>
    <n v="5699.9999999999991"/>
    <n v="0"/>
    <n v="0"/>
    <n v="0"/>
    <n v="0"/>
    <x v="1"/>
    <n v="0.22"/>
    <n v="2200"/>
    <n v="0"/>
    <n v="0"/>
    <n v="0"/>
    <n v="0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60000"/>
    <n v="43721.440000000002"/>
    <n v="43721.440000000002"/>
    <n v="34200"/>
    <n v="24921.220799999999"/>
    <n v="24921.220799999999"/>
    <n v="0.7286906666666666"/>
    <n v="0.7286906666666666"/>
    <x v="1"/>
    <n v="0.22"/>
    <n v="13200"/>
    <n v="9618.7168000000001"/>
    <n v="9618.7168000000001"/>
    <n v="0.72869066666666671"/>
    <n v="0.72869066666666671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4847930"/>
    <n v="4800427.8499999996"/>
    <n v="3804280.18"/>
    <n v="2763320.0999999996"/>
    <n v="2736243.8744999995"/>
    <n v="2168439.7026"/>
    <n v="0.78472258881625778"/>
    <n v="0.99020156025355144"/>
    <x v="1"/>
    <n v="0.22"/>
    <n v="1066544.6000000001"/>
    <n v="1056094.1269999999"/>
    <n v="836941.63959999999"/>
    <n v="0.78472258881625756"/>
    <n v="0.99020156025355133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50000"/>
    <n v="4979"/>
    <n v="4979"/>
    <n v="28499.999999999996"/>
    <n v="2838.0299999999997"/>
    <n v="2838.0299999999997"/>
    <n v="9.9580000000000002E-2"/>
    <n v="9.9580000000000002E-2"/>
    <x v="1"/>
    <n v="0.22"/>
    <n v="11000"/>
    <n v="1095.3800000000001"/>
    <n v="1095.3800000000001"/>
    <n v="9.9580000000000016E-2"/>
    <n v="9.9580000000000016E-2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80000"/>
    <n v="47310.55"/>
    <n v="1290.04"/>
    <n v="45599.999999999993"/>
    <n v="26967.013500000001"/>
    <n v="735.32279999999992"/>
    <n v="1.6125500000000001E-2"/>
    <n v="0.59138187500000017"/>
    <x v="1"/>
    <n v="0.22"/>
    <n v="17600"/>
    <n v="10408.321"/>
    <n v="283.80880000000002"/>
    <n v="1.6125500000000001E-2"/>
    <n v="0.59138187499999995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1702572"/>
    <n v="12918092.479999999"/>
    <n v="10547626.290000001"/>
    <n v="6670466.0399999991"/>
    <n v="7363312.7135999985"/>
    <n v="6012146.9852999998"/>
    <n v="0.9013083867375481"/>
    <n v="1.1038678061540659"/>
    <x v="1"/>
    <n v="0.22"/>
    <n v="2574565.84"/>
    <n v="2841980.3455999997"/>
    <n v="2320477.7838000003"/>
    <n v="0.9013083867375481"/>
    <n v="1.1038678061540659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50000"/>
    <n v="29387.42"/>
    <n v="12182.48"/>
    <n v="28499.999999999996"/>
    <n v="16750.829399999999"/>
    <n v="6944.0135999999993"/>
    <n v="0.24364959999999999"/>
    <n v="0.58774840000000006"/>
    <x v="1"/>
    <n v="0.22"/>
    <n v="11000"/>
    <n v="6465.2323999999999"/>
    <n v="2680.1455999999998"/>
    <n v="0.24364959999999999"/>
    <n v="0.58774839999999995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00000"/>
    <n v="0"/>
    <n v="0"/>
    <n v="56999.999999999993"/>
    <n v="0"/>
    <n v="0"/>
    <n v="0"/>
    <n v="0"/>
    <x v="1"/>
    <n v="0.22"/>
    <n v="22000"/>
    <n v="0"/>
    <n v="0"/>
    <n v="0"/>
    <n v="0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6427235"/>
    <n v="5143305.95"/>
    <n v="3913202"/>
    <n v="3663523.9499999997"/>
    <n v="2931684.3914999999"/>
    <n v="2230525.1399999997"/>
    <n v="0.6088468836132489"/>
    <n v="0.80023617465364194"/>
    <x v="1"/>
    <n v="0.22"/>
    <n v="1413991.7"/>
    <n v="1131527.3090000001"/>
    <n v="860904.44000000006"/>
    <n v="0.60884688361324901"/>
    <n v="0.80023617465364205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20000"/>
    <n v="993.5"/>
    <n v="993.5"/>
    <n v="11399.999999999998"/>
    <n v="566.29499999999996"/>
    <n v="566.29499999999996"/>
    <n v="4.9675000000000004E-2"/>
    <n v="4.9675000000000004E-2"/>
    <x v="1"/>
    <n v="0.22"/>
    <n v="4400"/>
    <n v="218.57"/>
    <n v="218.57"/>
    <n v="4.9674999999999997E-2"/>
    <n v="4.9674999999999997E-2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70426"/>
    <n v="13404.06"/>
    <n v="13404.06"/>
    <n v="40142.82"/>
    <n v="7640.3141999999989"/>
    <n v="7640.3141999999989"/>
    <n v="0.19032828784823785"/>
    <n v="0.19032828784823785"/>
    <x v="1"/>
    <n v="0.22"/>
    <n v="15493.72"/>
    <n v="2948.8932"/>
    <n v="2948.8932"/>
    <n v="0.19032828784823788"/>
    <n v="0.19032828784823788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998200"/>
    <n v="2865332.87"/>
    <n v="2632668.6800000002"/>
    <n v="1138974"/>
    <n v="1633239.7359"/>
    <n v="1500621.1476"/>
    <n v="1.3175201080972876"/>
    <n v="1.433956996296667"/>
    <x v="1"/>
    <n v="0.22"/>
    <n v="439604"/>
    <n v="630373.23140000005"/>
    <n v="579187.10960000008"/>
    <n v="1.3175201080972878"/>
    <n v="1.4339569962966672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0"/>
    <n v="95988.82"/>
    <n v="0"/>
    <n v="0"/>
    <n v="54713.627399999998"/>
    <n v="0"/>
    <e v="#DIV/0!"/>
    <e v="#DIV/0!"/>
    <x v="1"/>
    <n v="0.22"/>
    <n v="0"/>
    <n v="21117.540400000002"/>
    <n v="0"/>
    <e v="#DIV/0!"/>
    <e v="#DIV/0!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63200"/>
    <n v="37992.06"/>
    <n v="37992.06"/>
    <n v="36024"/>
    <n v="21655.474199999997"/>
    <n v="21655.474199999997"/>
    <n v="0.60114018987341766"/>
    <n v="0.60114018987341766"/>
    <x v="1"/>
    <n v="0.22"/>
    <n v="13904"/>
    <n v="8358.2531999999992"/>
    <n v="8358.2531999999992"/>
    <n v="0.60114018987341766"/>
    <n v="0.60114018987341766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45625"/>
    <n v="109548.87000000001"/>
    <n v="19548.989999999998"/>
    <n v="83006.25"/>
    <n v="62442.855900000002"/>
    <n v="11142.924299999999"/>
    <n v="0.13424199141630899"/>
    <n v="0.75226691845493565"/>
    <x v="1"/>
    <n v="0.22"/>
    <n v="32037.5"/>
    <n v="24100.751400000001"/>
    <n v="4300.7777999999998"/>
    <n v="0.13424199141630902"/>
    <n v="0.75226691845493565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2443331"/>
    <n v="2493314.58"/>
    <n v="2132930.6"/>
    <n v="1392698.67"/>
    <n v="1421189.3106"/>
    <n v="1215770.442"/>
    <n v="0.8729601515308405"/>
    <n v="1.0204571464120089"/>
    <x v="1"/>
    <n v="0.22"/>
    <n v="537532.81999999995"/>
    <n v="548529.20759999997"/>
    <n v="469244.73200000002"/>
    <n v="0.87296015153084061"/>
    <n v="1.0204571464120089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0000"/>
    <n v="30900"/>
    <n v="9100"/>
    <n v="5699.9999999999991"/>
    <n v="17613"/>
    <n v="5187"/>
    <n v="0.91000000000000014"/>
    <n v="3.0900000000000003"/>
    <x v="1"/>
    <n v="0.22"/>
    <n v="2200"/>
    <n v="6798"/>
    <n v="2002"/>
    <n v="0.91"/>
    <n v="3.09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23600"/>
    <n v="0"/>
    <n v="0"/>
    <n v="70452"/>
    <n v="0"/>
    <n v="0"/>
    <n v="0"/>
    <n v="0"/>
    <x v="1"/>
    <n v="0.22"/>
    <n v="27192"/>
    <n v="0"/>
    <n v="0"/>
    <n v="0"/>
    <n v="0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3167135"/>
    <n v="2276356.98"/>
    <n v="1595800.7499999998"/>
    <n v="1805266.95"/>
    <n v="1297523.4785999998"/>
    <n v="909606.42749999976"/>
    <n v="0.50386256032660426"/>
    <n v="0.71874327428417162"/>
    <x v="1"/>
    <n v="0.22"/>
    <n v="696769.7"/>
    <n v="500798.5356"/>
    <n v="351076.16499999998"/>
    <n v="0.50386256032660437"/>
    <n v="0.71874327428417173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45240"/>
    <n v="0"/>
    <n v="0"/>
    <n v="25786.799999999999"/>
    <n v="0"/>
    <n v="0"/>
    <n v="0"/>
    <n v="0"/>
    <x v="1"/>
    <n v="0.22"/>
    <n v="9952.7999999999993"/>
    <n v="0"/>
    <n v="0"/>
    <n v="0"/>
    <n v="0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57551"/>
    <n v="9131.3599999999988"/>
    <n v="8828.9599999999991"/>
    <n v="32804.07"/>
    <n v="5204.8751999999986"/>
    <n v="5032.5071999999991"/>
    <n v="0.15341106149328418"/>
    <n v="0.15866553144167778"/>
    <x v="1"/>
    <n v="0.22"/>
    <n v="12661.22"/>
    <n v="2008.8991999999998"/>
    <n v="1942.3711999999998"/>
    <n v="0.15341106149328421"/>
    <n v="0.1586655314416778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4595539"/>
    <n v="4164747.66"/>
    <n v="3358946.11"/>
    <n v="2619457.23"/>
    <n v="2373906.1661999999"/>
    <n v="1914599.2826999999"/>
    <n v="0.73091450426163285"/>
    <n v="0.90625880011028082"/>
    <x v="1"/>
    <n v="0.22"/>
    <n v="1011018.58"/>
    <n v="916244.4852"/>
    <n v="738968.14419999998"/>
    <n v="0.73091450426163285"/>
    <n v="0.90625880011028093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0"/>
    <n v="3139.84"/>
    <n v="3139.84"/>
    <n v="0"/>
    <n v="1789.7087999999999"/>
    <n v="1789.7087999999999"/>
    <e v="#DIV/0!"/>
    <e v="#DIV/0!"/>
    <x v="1"/>
    <n v="0.22"/>
    <n v="0"/>
    <n v="690.76480000000004"/>
    <n v="690.76480000000004"/>
    <e v="#DIV/0!"/>
    <e v="#DIV/0!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50000"/>
    <n v="12590"/>
    <n v="0"/>
    <n v="28499.999999999996"/>
    <n v="7176.2999999999993"/>
    <n v="0"/>
    <n v="0"/>
    <n v="0.25180000000000002"/>
    <x v="1"/>
    <n v="0.22"/>
    <n v="11000"/>
    <n v="2769.8"/>
    <n v="0"/>
    <n v="0"/>
    <n v="0.25180000000000002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56000"/>
    <n v="42554"/>
    <n v="42554"/>
    <n v="31919.999999999996"/>
    <n v="24255.78"/>
    <n v="24255.78"/>
    <n v="0.75989285714285715"/>
    <n v="0.75989285714285715"/>
    <x v="1"/>
    <n v="0.22"/>
    <n v="12320"/>
    <n v="9361.8799999999992"/>
    <n v="9361.8799999999992"/>
    <n v="0.75989285714285704"/>
    <n v="0.75989285714285704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4427547"/>
    <n v="4026018.46"/>
    <n v="2873289.26"/>
    <n v="2523701.7899999996"/>
    <n v="2294830.5222"/>
    <n v="1637774.8781999997"/>
    <n v="0.64895737075179549"/>
    <n v="0.90931128681412088"/>
    <x v="1"/>
    <n v="0.22"/>
    <n v="974060.34"/>
    <n v="885724.0612"/>
    <n v="632123.6372"/>
    <n v="0.64895737075179549"/>
    <n v="0.90931128681412077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24000"/>
    <n v="1175"/>
    <n v="416"/>
    <n v="13679.999999999998"/>
    <n v="669.74999999999989"/>
    <n v="237.11999999999998"/>
    <n v="1.7333333333333333E-2"/>
    <n v="4.8958333333333333E-2"/>
    <x v="1"/>
    <n v="0.22"/>
    <n v="5280"/>
    <n v="258.5"/>
    <n v="91.52"/>
    <n v="1.7333333333333333E-2"/>
    <n v="4.8958333333333333E-2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30500"/>
    <n v="5891.08"/>
    <n v="5891.08"/>
    <n v="17385"/>
    <n v="3357.9155999999998"/>
    <n v="3357.9155999999998"/>
    <n v="0.19315016393442622"/>
    <n v="0.19315016393442622"/>
    <x v="1"/>
    <n v="0.22"/>
    <n v="6710"/>
    <n v="1296.0375999999999"/>
    <n v="1296.0375999999999"/>
    <n v="0.19315016393442622"/>
    <n v="0.19315016393442622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752760"/>
    <n v="1752760"/>
    <n v="1513711.53"/>
    <n v="999073.2"/>
    <n v="999073.2"/>
    <n v="862815.57209999999"/>
    <n v="0.86361597138227708"/>
    <n v="1"/>
    <x v="1"/>
    <n v="0.22"/>
    <n v="385607.2"/>
    <n v="385607.2"/>
    <n v="333016.53659999999"/>
    <n v="0.86361597138227708"/>
    <n v="1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5000"/>
    <n v="13440"/>
    <n v="8094"/>
    <n v="8550"/>
    <n v="7660.7999999999993"/>
    <n v="4613.58"/>
    <n v="0.53959999999999997"/>
    <n v="0.89599999999999991"/>
    <x v="1"/>
    <n v="0.22"/>
    <n v="3300"/>
    <n v="2956.8"/>
    <n v="1780.68"/>
    <n v="0.53959999999999997"/>
    <n v="0.89600000000000002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16000"/>
    <n v="10695"/>
    <n v="10695"/>
    <n v="9120"/>
    <n v="6096.15"/>
    <n v="6096.15"/>
    <n v="0.66843749999999991"/>
    <n v="0.66843749999999991"/>
    <x v="1"/>
    <n v="0.22"/>
    <n v="3520"/>
    <n v="2352.9"/>
    <n v="2352.9"/>
    <n v="0.66843750000000002"/>
    <n v="0.66843750000000002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4013155"/>
    <n v="4013154.9999999995"/>
    <n v="3210459.3999999994"/>
    <n v="2287498.3499999996"/>
    <n v="2287498.3499999996"/>
    <n v="1829961.8579999995"/>
    <n v="0.79998390293920862"/>
    <n v="1"/>
    <x v="1"/>
    <n v="0.22"/>
    <n v="882894.1"/>
    <n v="882894.09999999986"/>
    <n v="706301.06799999985"/>
    <n v="0.79998390293920851"/>
    <n v="0.99999999999999989"/>
  </r>
  <r>
    <s v="EDUCAÇÃO DE QUALIDADE"/>
    <n v="4"/>
    <s v="12 - EDUCAÇÃO"/>
    <s v="368 - EDUCAÇÃO BÁSICA"/>
    <s v="3010 - DESENVOLVIMENTO E MANUTENÇÃO DA EDUCAÇÃO"/>
    <x v="98"/>
    <x v="0"/>
    <s v="SME"/>
    <x v="2"/>
    <n v="0.56999999999999995"/>
    <n v="20000"/>
    <n v="4000"/>
    <n v="4000"/>
    <n v="11399.999999999998"/>
    <n v="2280"/>
    <n v="2280"/>
    <n v="0.20000000000000004"/>
    <n v="0.20000000000000004"/>
    <x v="1"/>
    <n v="0.22"/>
    <n v="4400"/>
    <n v="880"/>
    <n v="880"/>
    <n v="0.2"/>
    <n v="0.2"/>
  </r>
  <r>
    <s v="EDUCAÇÃO DE QUALIDADE"/>
    <m/>
    <s v="TOTAL "/>
    <m/>
    <m/>
    <x v="99"/>
    <x v="2"/>
    <m/>
    <x v="3"/>
    <m/>
    <n v="12814243961"/>
    <n v="12818716673.849987"/>
    <n v="11864978130.109993"/>
    <n v="12607112363.160004"/>
    <n v="12534416290.354988"/>
    <n v="11632911645.101597"/>
    <n v="0.92272610174355418"/>
    <n v="0.99423372532020537"/>
    <x v="3"/>
    <n v="427.66000000000406"/>
    <n v="7553579796.2400017"/>
    <n v="7482662318.1674004"/>
    <n v="6990254485.4035006"/>
    <n v="0.92542273649946594"/>
    <n v="0.99061140810243342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4">
  <r>
    <s v="Transversal"/>
    <m/>
    <x v="0"/>
    <s v="243 - ASSISTÊNCIA A CRIANÇA E AO ADOLESCENTE"/>
    <s v="3024 - SUPORTE ADMINISTRATIVO"/>
    <x v="0"/>
    <x v="0"/>
    <s v="SGM"/>
    <x v="0"/>
    <n v="1"/>
    <n v="41080"/>
    <n v="41080"/>
    <n v="39000"/>
    <n v="41080"/>
    <n v="41080"/>
    <n v="39000"/>
    <n v="0.94936708860759489"/>
    <n v="1"/>
    <x v="0"/>
    <n v="1"/>
    <n v="41080"/>
    <n v="41080"/>
    <n v="39000"/>
    <n v="0.94936708860759489"/>
    <n v="1"/>
  </r>
  <r>
    <s v="Transversal"/>
    <m/>
    <x v="0"/>
    <s v="243 - ASSISTÊNCIA A CRIANÇA E AO ADOLESCENTE"/>
    <s v="3025 - SUPORTE ADMINISTRATIVO"/>
    <x v="0"/>
    <x v="0"/>
    <s v="SGM"/>
    <x v="0"/>
    <n v="1"/>
    <n v="350916.67"/>
    <n v="80000"/>
    <n v="80000"/>
    <n v="350916.67"/>
    <n v="80000"/>
    <n v="80000"/>
    <n v="0.22797435071978769"/>
    <n v="0.22797435071978769"/>
    <x v="0"/>
    <n v="1"/>
    <n v="350916.67"/>
    <n v="80000"/>
    <n v="80000"/>
    <n v="0.22797435071978769"/>
    <n v="0.22797435071978769"/>
  </r>
  <r>
    <s v="Transversal"/>
    <m/>
    <x v="0"/>
    <s v="243 - ASSISTÊNCIA A CRIANÇA E AO ADOLESCENTE"/>
    <s v="3026 - SUPORTE ADMINISTRATIVO"/>
    <x v="0"/>
    <x v="0"/>
    <s v="SGM"/>
    <x v="0"/>
    <n v="1"/>
    <n v="673483.37000000011"/>
    <n v="673483.37"/>
    <n v="0"/>
    <n v="673483.37000000011"/>
    <n v="673483.37"/>
    <n v="0"/>
    <n v="0"/>
    <n v="0.99999999999999978"/>
    <x v="0"/>
    <n v="1"/>
    <n v="673483.37000000011"/>
    <n v="673483.37"/>
    <n v="0"/>
    <n v="0"/>
    <n v="0.99999999999999978"/>
  </r>
  <r>
    <s v="Transversal"/>
    <m/>
    <x v="0"/>
    <s v="243 - ASSISTÊNCIA A CRIANÇA E AO ADOLESCENTE"/>
    <s v="3027 - SUPORTE ADMINISTRATIVO"/>
    <x v="0"/>
    <x v="0"/>
    <s v="SGM"/>
    <x v="0"/>
    <n v="1"/>
    <n v="201300"/>
    <n v="161500"/>
    <n v="0"/>
    <n v="201300"/>
    <n v="161500"/>
    <n v="0"/>
    <n v="0"/>
    <n v="0.80228514654744165"/>
    <x v="0"/>
    <n v="1"/>
    <n v="201300"/>
    <n v="161500"/>
    <n v="0"/>
    <n v="0"/>
    <n v="0.8022851465474416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1">
  <r>
    <s v="PROMOÇÃO DE VIDAS SAUDÁVEIS"/>
    <s v="2,3,6"/>
    <s v="10 - SAÚDE"/>
    <s v="122 - ADMINISTRAÇÃO GERAL"/>
    <s v="3011 - MODERNIZAÇÃO, DESBUROCRATIZAÇÃO E INOVAÇÃO TECNOLÓGICA DO SERVIÇO PÚBLICO"/>
    <x v="0"/>
    <x v="0"/>
    <s v="AHM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122 - ADMINISTRAÇÃO GERAL"/>
    <s v="3011 - MODERNIZAÇÃO, DESBUROCRATIZAÇÃO E INOVAÇÃO TECNOLÓGICA DO SERVIÇO PÚBLICO"/>
    <x v="0"/>
    <x v="0"/>
    <s v="HSPM"/>
    <x v="0"/>
    <n v="0.23"/>
    <n v="310000"/>
    <n v="297355.77999999997"/>
    <n v="297355.78000000003"/>
    <n v="71300"/>
    <n v="68391.829400000002"/>
    <n v="68391.829400000002"/>
    <n v="0.95921219354838716"/>
    <n v="0.95921219354838716"/>
    <x v="0"/>
    <n v="0.12"/>
    <n v="37200"/>
    <n v="35682.693599999991"/>
    <n v="35682.693599999999"/>
    <n v="0.95921219354838705"/>
    <n v="0.95921219354838683"/>
  </r>
  <r>
    <s v="PROMOÇÃO DE VIDAS SAUDÁVEIS"/>
    <s v="2,3,6"/>
    <s v="10 - SAÚDE"/>
    <s v="122 - ADMINISTRAÇÃO GERAL"/>
    <s v="3024 - SUPORTE ADMINISTRATIVO"/>
    <x v="1"/>
    <x v="0"/>
    <s v="AHM"/>
    <x v="0"/>
    <n v="0.23"/>
    <n v="490000000"/>
    <n v="482250194.80000001"/>
    <n v="481891341.65999997"/>
    <n v="112700000"/>
    <n v="110917544.80400001"/>
    <n v="110835008.5818"/>
    <n v="0.98345171767346939"/>
    <n v="0.98418407102040817"/>
    <x v="0"/>
    <n v="0.12"/>
    <n v="58800000"/>
    <n v="57870023.376000002"/>
    <n v="57826960.999199994"/>
    <n v="0.98345171767346928"/>
    <n v="0.98418407102040817"/>
  </r>
  <r>
    <s v="PROMOÇÃO DE VIDAS SAUDÁVEIS"/>
    <s v="2,3,6"/>
    <s v="10 - SAÚDE"/>
    <s v="122 - ADMINISTRAÇÃO GERAL"/>
    <s v="3024 - SUPORTE ADMINISTRATIVO"/>
    <x v="1"/>
    <x v="0"/>
    <s v="AHM"/>
    <x v="0"/>
    <n v="0.23"/>
    <n v="9000000"/>
    <n v="4117099.4"/>
    <n v="4117099.4000000008"/>
    <n v="2070000"/>
    <n v="946932.86199999996"/>
    <n v="946932.8620000002"/>
    <n v="0.45745548888888898"/>
    <n v="0.45745548888888887"/>
    <x v="0"/>
    <n v="0.12"/>
    <n v="1080000"/>
    <n v="494051.92799999996"/>
    <n v="494051.92800000007"/>
    <n v="0.45745548888888898"/>
    <n v="0.45745548888888887"/>
  </r>
  <r>
    <s v="PROMOÇÃO DE VIDAS SAUDÁVEIS"/>
    <s v="2,3,6"/>
    <s v="10 - SAÚDE"/>
    <s v="122 - ADMINISTRAÇÃO GERAL"/>
    <s v="3024 - SUPORTE ADMINISTRATIVO"/>
    <x v="1"/>
    <x v="0"/>
    <s v="AHM"/>
    <x v="0"/>
    <n v="0.23"/>
    <n v="1300000"/>
    <n v="3700000"/>
    <n v="3504849.05"/>
    <n v="299000"/>
    <n v="851000"/>
    <n v="806115.28150000004"/>
    <n v="2.6960377307692309"/>
    <n v="2.8461538461538463"/>
    <x v="0"/>
    <n v="0.12"/>
    <n v="156000"/>
    <n v="444000"/>
    <n v="420581.88599999994"/>
    <n v="2.6960377307692305"/>
    <n v="2.8461538461538463"/>
  </r>
  <r>
    <s v="PROMOÇÃO DE VIDAS SAUDÁVEIS"/>
    <s v="2,3,6"/>
    <s v="10 - SAÚDE"/>
    <s v="122 - ADMINISTRAÇÃO GERAL"/>
    <s v="3024 - SUPORTE ADMINISTRATIVO"/>
    <x v="1"/>
    <x v="0"/>
    <s v="AHM"/>
    <x v="0"/>
    <n v="0.23"/>
    <n v="2600000"/>
    <n v="1497255.07"/>
    <n v="1497255.0699999998"/>
    <n v="598000"/>
    <n v="344368.66610000003"/>
    <n v="344368.66609999997"/>
    <n v="0.57586733461538453"/>
    <n v="0.57586733461538464"/>
    <x v="0"/>
    <n v="0.12"/>
    <n v="312000"/>
    <n v="179670.6084"/>
    <n v="179670.60839999997"/>
    <n v="0.57586733461538453"/>
    <n v="0.57586733461538464"/>
  </r>
  <r>
    <s v="PROMOÇÃO DE VIDAS SAUDÁVEIS"/>
    <s v="2,3,6"/>
    <s v="10 - SAÚDE"/>
    <s v="122 - ADMINISTRAÇÃO GERAL"/>
    <s v="3024 - SUPORTE ADMINISTRATIVO"/>
    <x v="1"/>
    <x v="0"/>
    <s v="AHM"/>
    <x v="0"/>
    <n v="0.23"/>
    <n v="88000000"/>
    <n v="114470992.35999998"/>
    <n v="114470992.36000001"/>
    <n v="20240000"/>
    <n v="26328328.242799997"/>
    <n v="26328328.242800005"/>
    <n v="1.3008067313636367"/>
    <n v="1.3008067313636362"/>
    <x v="0"/>
    <n v="0.12"/>
    <n v="10560000"/>
    <n v="13736519.083199998"/>
    <n v="13736519.083200002"/>
    <n v="1.3008067313636367"/>
    <n v="1.3008067313636362"/>
  </r>
  <r>
    <s v="PROMOÇÃO DE VIDAS SAUDÁVEIS"/>
    <s v="2,3,6"/>
    <s v="10 - SAÚDE"/>
    <s v="122 - ADMINISTRAÇÃO GERAL"/>
    <s v="3024 - SUPORTE ADMINISTRATIVO"/>
    <x v="1"/>
    <x v="0"/>
    <s v="AHM"/>
    <x v="0"/>
    <n v="0.23"/>
    <n v="50000"/>
    <n v="48713.259999999995"/>
    <n v="48713.259999999995"/>
    <n v="11500"/>
    <n v="11204.049799999999"/>
    <n v="11204.049799999999"/>
    <n v="0.97426519999999994"/>
    <n v="0.97426519999999994"/>
    <x v="0"/>
    <n v="0.12"/>
    <n v="6000"/>
    <n v="5845.5911999999989"/>
    <n v="5845.5911999999989"/>
    <n v="0.97426519999999983"/>
    <n v="0.97426519999999983"/>
  </r>
  <r>
    <s v="PROMOÇÃO DE VIDAS SAUDÁVEIS"/>
    <s v="2,3,6"/>
    <s v="10 - SAÚDE"/>
    <s v="122 - ADMINISTRAÇÃO GERAL"/>
    <s v="3024 - SUPORTE ADMINISTRATIVO"/>
    <x v="1"/>
    <x v="0"/>
    <s v="AHM"/>
    <x v="0"/>
    <n v="0.23"/>
    <n v="15000"/>
    <n v="3780"/>
    <n v="3780"/>
    <n v="3450"/>
    <n v="869.40000000000009"/>
    <n v="869.40000000000009"/>
    <n v="0.252"/>
    <n v="0.252"/>
    <x v="0"/>
    <n v="0.12"/>
    <n v="1800"/>
    <n v="453.59999999999997"/>
    <n v="453.59999999999997"/>
    <n v="0.252"/>
    <n v="0.252"/>
  </r>
  <r>
    <s v="PROMOÇÃO DE VIDAS SAUDÁVEIS"/>
    <s v="2,3,6"/>
    <s v="10 - SAÚDE"/>
    <s v="122 - ADMINISTRAÇÃO GERAL"/>
    <s v="3024 - SUPORTE ADMINISTRATIVO"/>
    <x v="1"/>
    <x v="0"/>
    <s v="AHM"/>
    <x v="0"/>
    <n v="0.23"/>
    <n v="60000"/>
    <n v="22597.4"/>
    <n v="22597.4"/>
    <n v="13800"/>
    <n v="5197.402000000001"/>
    <n v="5197.402000000001"/>
    <n v="0.37662333333333342"/>
    <n v="0.37662333333333342"/>
    <x v="0"/>
    <n v="0.12"/>
    <n v="7200"/>
    <n v="2711.6880000000001"/>
    <n v="2711.6880000000001"/>
    <n v="0.37662333333333337"/>
    <n v="0.37662333333333337"/>
  </r>
  <r>
    <s v="PROMOÇÃO DE VIDAS SAUDÁVEIS"/>
    <s v="2,3,6"/>
    <s v="10 - SAÚDE"/>
    <s v="122 - ADMINISTRAÇÃO GERAL"/>
    <s v="3024 - SUPORTE ADMINISTRATIVO"/>
    <x v="1"/>
    <x v="0"/>
    <s v="AHM"/>
    <x v="0"/>
    <n v="0.23"/>
    <n v="20000"/>
    <n v="0"/>
    <n v="0"/>
    <n v="4600"/>
    <n v="0"/>
    <n v="0"/>
    <n v="0"/>
    <n v="0"/>
    <x v="0"/>
    <n v="0.12"/>
    <n v="2400"/>
    <n v="0"/>
    <n v="0"/>
    <n v="0"/>
    <n v="0"/>
  </r>
  <r>
    <s v="PROMOÇÃO DE VIDAS SAUDÁVEIS"/>
    <s v="2,3,6"/>
    <s v="10 - SAÚDE"/>
    <s v="122 - ADMINISTRAÇÃO GERAL"/>
    <s v="3024 - SUPORTE ADMINISTRATIVO"/>
    <x v="1"/>
    <x v="0"/>
    <s v="AHM"/>
    <x v="0"/>
    <n v="0.23"/>
    <n v="678960"/>
    <n v="352104"/>
    <n v="201053.48999999996"/>
    <n v="156160.80000000002"/>
    <n v="80983.92"/>
    <n v="46242.302699999993"/>
    <n v="0.29611978614351353"/>
    <n v="0.51859314245316357"/>
    <x v="0"/>
    <n v="0.12"/>
    <n v="81475.199999999997"/>
    <n v="42252.479999999996"/>
    <n v="24126.418799999996"/>
    <n v="0.29611978614351359"/>
    <n v="0.51859314245316368"/>
  </r>
  <r>
    <s v="PROMOÇÃO DE VIDAS SAUDÁVEIS"/>
    <s v="2,3,6"/>
    <s v="10 - SAÚDE"/>
    <s v="122 - ADMINISTRAÇÃO GERAL"/>
    <s v="3024 - SUPORTE ADMINISTRATIVO"/>
    <x v="1"/>
    <x v="0"/>
    <s v="AHM"/>
    <x v="0"/>
    <n v="0.23"/>
    <n v="16800000"/>
    <n v="12876958.52"/>
    <n v="12876958.519999998"/>
    <n v="3864000"/>
    <n v="2961700.4596000002"/>
    <n v="2961700.4595999997"/>
    <n v="0.76648562619047611"/>
    <n v="0.76648562619047622"/>
    <x v="0"/>
    <n v="0.12"/>
    <n v="2016000"/>
    <n v="1545235.0223999999"/>
    <n v="1545235.0223999997"/>
    <n v="0.766485626190476"/>
    <n v="0.76648562619047611"/>
  </r>
  <r>
    <s v="PROMOÇÃO DE VIDAS SAUDÁVEIS"/>
    <s v="2,3,6"/>
    <s v="10 - SAÚDE"/>
    <s v="122 - ADMINISTRAÇÃO GERAL"/>
    <s v="3024 - SUPORTE ADMINISTRATIVO"/>
    <x v="1"/>
    <x v="0"/>
    <s v="AHM"/>
    <x v="0"/>
    <n v="0.23"/>
    <n v="40502914"/>
    <n v="39345773.669999994"/>
    <n v="36813347.090000004"/>
    <n v="9315670.2200000007"/>
    <n v="9049527.9441"/>
    <n v="8467069.8307000007"/>
    <n v="0.90890613672882892"/>
    <n v="0.97143068940669297"/>
    <x v="0"/>
    <n v="0.12"/>
    <n v="4860349.68"/>
    <n v="4721492.8403999992"/>
    <n v="4417601.6507999999"/>
    <n v="0.90890613672882903"/>
    <n v="0.97143068940669297"/>
  </r>
  <r>
    <s v="PROMOÇÃO DE VIDAS SAUDÁVEIS"/>
    <s v="2,3,6"/>
    <s v="10 - SAÚDE"/>
    <s v="122 - ADMINISTRAÇÃO GERAL"/>
    <s v="3024 - SUPORTE ADMINISTRATIVO"/>
    <x v="1"/>
    <x v="0"/>
    <s v="AHM"/>
    <x v="0"/>
    <n v="0.23"/>
    <n v="2757000"/>
    <n v="1167573.18"/>
    <n v="929690.61000000022"/>
    <n v="634110"/>
    <n v="268541.83140000002"/>
    <n v="213828.84030000007"/>
    <n v="0.33721095756256814"/>
    <n v="0.42349408052230691"/>
    <x v="0"/>
    <n v="0.12"/>
    <n v="330840"/>
    <n v="140108.78159999999"/>
    <n v="111562.87320000002"/>
    <n v="0.33721095756256808"/>
    <n v="0.4234940805223068"/>
  </r>
  <r>
    <s v="PROMOÇÃO DE VIDAS SAUDÁVEIS"/>
    <s v="2,3,6"/>
    <s v="10 - SAÚDE"/>
    <s v="122 - ADMINISTRAÇÃO GERAL"/>
    <s v="3024 - SUPORTE ADMINISTRATIVO"/>
    <x v="1"/>
    <x v="0"/>
    <s v="AHM"/>
    <x v="0"/>
    <n v="0.23"/>
    <n v="73000000"/>
    <n v="74427453.689999983"/>
    <n v="74427453.689999983"/>
    <n v="16790000"/>
    <n v="17118314.348699998"/>
    <n v="17118314.348699998"/>
    <n v="1.0195541601369862"/>
    <n v="1.0195541601369862"/>
    <x v="0"/>
    <n v="0.12"/>
    <n v="8760000"/>
    <n v="8931294.4427999984"/>
    <n v="8931294.4427999984"/>
    <n v="1.0195541601369862"/>
    <n v="1.0195541601369862"/>
  </r>
  <r>
    <s v="PROMOÇÃO DE VIDAS SAUDÁVEIS"/>
    <s v="2,3,6"/>
    <s v="10 - SAÚDE"/>
    <s v="122 - ADMINISTRAÇÃO GERAL"/>
    <s v="3024 - SUPORTE ADMINISTRATIVO"/>
    <x v="1"/>
    <x v="0"/>
    <s v="AHM"/>
    <x v="0"/>
    <n v="0.23"/>
    <n v="4000000"/>
    <n v="2677160.3799999994"/>
    <n v="2584707.2600000002"/>
    <n v="920000"/>
    <n v="615746.88739999989"/>
    <n v="594482.66980000003"/>
    <n v="0.64617681500000002"/>
    <n v="0.66929009499999992"/>
    <x v="0"/>
    <n v="0.12"/>
    <n v="480000"/>
    <n v="321259.24559999991"/>
    <n v="310164.87119999999"/>
    <n v="0.64617681500000002"/>
    <n v="0.66929009499999981"/>
  </r>
  <r>
    <s v="PROMOÇÃO DE VIDAS SAUDÁVEIS"/>
    <s v="2,3,6"/>
    <s v="10 - SAÚDE"/>
    <s v="122 - ADMINISTRAÇÃO GERAL"/>
    <s v="3024 - SUPORTE ADMINISTRATIVO"/>
    <x v="1"/>
    <x v="0"/>
    <s v="AHM"/>
    <x v="0"/>
    <n v="0.23"/>
    <n v="5000000"/>
    <n v="4659257.43"/>
    <n v="4659257.43"/>
    <n v="1150000"/>
    <n v="1071629.2089"/>
    <n v="1071629.2089"/>
    <n v="0.93185148600000001"/>
    <n v="0.93185148600000001"/>
    <x v="0"/>
    <n v="0.12"/>
    <n v="600000"/>
    <n v="559110.89159999997"/>
    <n v="559110.89159999997"/>
    <n v="0.93185148600000001"/>
    <n v="0.93185148600000001"/>
  </r>
  <r>
    <s v="PROMOÇÃO DE VIDAS SAUDÁVEIS"/>
    <s v="2,3,6"/>
    <s v="10 - SAÚDE"/>
    <s v="122 - ADMINISTRAÇÃO GERAL"/>
    <s v="3024 - SUPORTE ADMINISTRATIVO"/>
    <x v="1"/>
    <x v="0"/>
    <s v="AHM"/>
    <x v="0"/>
    <n v="0.23"/>
    <n v="1700000"/>
    <n v="110834.7"/>
    <n v="103199.18000000002"/>
    <n v="391000"/>
    <n v="25491.981"/>
    <n v="23735.811400000006"/>
    <n v="6.0705400000000014E-2"/>
    <n v="6.5196882352941174E-2"/>
    <x v="0"/>
    <n v="0.12"/>
    <n v="204000"/>
    <n v="13300.163999999999"/>
    <n v="12383.901600000003"/>
    <n v="6.0705400000000014E-2"/>
    <n v="6.5196882352941174E-2"/>
  </r>
  <r>
    <s v="PROMOÇÃO DE VIDAS SAUDÁVEIS"/>
    <s v="2,3,6"/>
    <s v="10 - SAÚDE"/>
    <s v="122 - ADMINISTRAÇÃO GERAL"/>
    <s v="3024 - SUPORTE ADMINISTRATIVO"/>
    <x v="1"/>
    <x v="0"/>
    <s v="AHM"/>
    <x v="0"/>
    <n v="0.23"/>
    <n v="0"/>
    <n v="582.51"/>
    <n v="582.51"/>
    <n v="0"/>
    <n v="133.97730000000001"/>
    <n v="133.97730000000001"/>
    <e v="#DIV/0!"/>
    <e v="#DIV/0!"/>
    <x v="0"/>
    <n v="0.12"/>
    <n v="0"/>
    <n v="69.901200000000003"/>
    <n v="69.901200000000003"/>
    <e v="#DIV/0!"/>
    <e v="#DIV/0!"/>
  </r>
  <r>
    <s v="PROMOÇÃO DE VIDAS SAUDÁVEIS"/>
    <s v="2,3,6"/>
    <s v="10 - SAÚDE"/>
    <s v="122 - ADMINISTRAÇÃO GERAL"/>
    <s v="3024 - SUPORTE ADMINISTRATIVO"/>
    <x v="1"/>
    <x v="0"/>
    <s v="AHM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122 - ADMINISTRAÇÃO GERAL"/>
    <s v="3024 - SUPORTE ADMINISTRATIVO"/>
    <x v="1"/>
    <x v="0"/>
    <s v="AHM"/>
    <x v="0"/>
    <n v="0.23"/>
    <n v="25000"/>
    <n v="24016.75"/>
    <n v="24016.75"/>
    <n v="5750"/>
    <n v="5523.8525"/>
    <n v="5523.8525"/>
    <n v="0.96067000000000002"/>
    <n v="0.96067000000000002"/>
    <x v="0"/>
    <n v="0.12"/>
    <n v="3000"/>
    <n v="2882.0099999999998"/>
    <n v="2882.0099999999998"/>
    <n v="0.96066999999999991"/>
    <n v="0.96066999999999991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168100000"/>
    <n v="158588333.63999999"/>
    <n v="158588333.64000002"/>
    <n v="38663000"/>
    <n v="36475316.737199999"/>
    <n v="36475316.737200007"/>
    <n v="0.94341661891731132"/>
    <n v="0.9434166189173111"/>
    <x v="0"/>
    <n v="0.12"/>
    <n v="20172000"/>
    <n v="19030600.036799997"/>
    <n v="19030600.036800001"/>
    <n v="0.94341661891731121"/>
    <n v="0.94341661891731099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3900000"/>
    <n v="2296562.3499999996"/>
    <n v="2296562.35"/>
    <n v="897000"/>
    <n v="528209.34049999993"/>
    <n v="528209.34050000005"/>
    <n v="0.58886214102564105"/>
    <n v="0.58886214102564094"/>
    <x v="0"/>
    <n v="0.12"/>
    <n v="468000"/>
    <n v="275587.48199999996"/>
    <n v="275587.48200000002"/>
    <n v="0.58886214102564105"/>
    <n v="0.58886214102564094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10000000"/>
    <n v="9453961.4100000001"/>
    <n v="9453961.4100000001"/>
    <n v="2300000"/>
    <n v="2174411.1243000003"/>
    <n v="2174411.1243000003"/>
    <n v="0.94539614100000013"/>
    <n v="0.94539614100000013"/>
    <x v="0"/>
    <n v="0.12"/>
    <n v="1200000"/>
    <n v="1134475.3692000001"/>
    <n v="1134475.3692000001"/>
    <n v="0.94539614100000002"/>
    <n v="0.94539614100000002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30000000"/>
    <n v="34329323.140000001"/>
    <n v="34329323.140000001"/>
    <n v="6900000"/>
    <n v="7895744.3222000003"/>
    <n v="7895744.3222000003"/>
    <n v="1.1443107713333334"/>
    <n v="1.1443107713333334"/>
    <x v="0"/>
    <n v="0.12"/>
    <n v="3600000"/>
    <n v="4119518.7768000001"/>
    <n v="4119518.7768000001"/>
    <n v="1.1443107713333334"/>
    <n v="1.1443107713333334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0"/>
    <n v="82085.12999999999"/>
    <n v="82085.12999999999"/>
    <n v="0"/>
    <n v="18879.579899999997"/>
    <n v="18879.579899999997"/>
    <e v="#DIV/0!"/>
    <e v="#DIV/0!"/>
    <x v="0"/>
    <n v="0.12"/>
    <n v="0"/>
    <n v="9850.2155999999977"/>
    <n v="9850.2155999999977"/>
    <e v="#DIV/0!"/>
    <e v="#DIV/0!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10000"/>
    <n v="3533.75"/>
    <n v="3533.75"/>
    <n v="2300"/>
    <n v="812.76250000000005"/>
    <n v="812.76250000000005"/>
    <n v="0.35337499999999999"/>
    <n v="0.35337499999999999"/>
    <x v="0"/>
    <n v="0.12"/>
    <n v="1200"/>
    <n v="424.05"/>
    <n v="424.05"/>
    <n v="0.35337499999999999"/>
    <n v="0.35337499999999999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50000"/>
    <n v="22098.26"/>
    <n v="22098.26"/>
    <n v="11500"/>
    <n v="5082.5998"/>
    <n v="5082.5998"/>
    <n v="0.4419652"/>
    <n v="0.4419652"/>
    <x v="0"/>
    <n v="0.12"/>
    <n v="6000"/>
    <n v="2651.7911999999997"/>
    <n v="2651.7911999999997"/>
    <n v="0.44196519999999995"/>
    <n v="0.44196519999999995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15000"/>
    <n v="22680"/>
    <n v="17298.72"/>
    <n v="3450"/>
    <n v="5216.4000000000005"/>
    <n v="3978.7056000000002"/>
    <n v="1.1532480000000001"/>
    <n v="1.5120000000000002"/>
    <x v="0"/>
    <n v="0.12"/>
    <n v="1800"/>
    <n v="2721.6"/>
    <n v="2075.8463999999999"/>
    <n v="1.1532480000000001"/>
    <n v="1.512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7800000"/>
    <n v="7578137.7200000007"/>
    <n v="7556137.7199999997"/>
    <n v="1794000"/>
    <n v="1742971.6756000002"/>
    <n v="1737911.6756"/>
    <n v="0.96873560512820511"/>
    <n v="0.9715561179487181"/>
    <x v="0"/>
    <n v="0.12"/>
    <n v="936000"/>
    <n v="909376.52640000009"/>
    <n v="906736.52639999997"/>
    <n v="0.96873560512820511"/>
    <n v="0.97155611794871799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2600000"/>
    <n v="1841277.13"/>
    <n v="1766080.56"/>
    <n v="598000"/>
    <n v="423493.73989999999"/>
    <n v="406198.52880000003"/>
    <n v="0.67926175384615395"/>
    <n v="0.70818351153846149"/>
    <x v="0"/>
    <n v="0.12"/>
    <n v="312000"/>
    <n v="220953.25559999997"/>
    <n v="211929.6672"/>
    <n v="0.67926175384615384"/>
    <n v="0.70818351153846149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8800000"/>
    <n v="7669329.5500000007"/>
    <n v="7669329.5499999989"/>
    <n v="2024000"/>
    <n v="1763945.7965000002"/>
    <n v="1763945.7964999997"/>
    <n v="0.87151472159090893"/>
    <n v="0.87151472159090915"/>
    <x v="0"/>
    <n v="0.12"/>
    <n v="1056000"/>
    <n v="920319.54600000009"/>
    <n v="920319.54599999986"/>
    <n v="0.87151472159090893"/>
    <n v="0.87151472159090915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1800000"/>
    <n v="1529862.1400000001"/>
    <n v="1526385.7"/>
    <n v="414000"/>
    <n v="351868.29220000003"/>
    <n v="351068.71100000001"/>
    <n v="0.84799205555555557"/>
    <n v="0.84992341111111114"/>
    <x v="0"/>
    <n v="0.12"/>
    <n v="216000"/>
    <n v="183583.45680000001"/>
    <n v="183166.28399999999"/>
    <n v="0.84799205555555546"/>
    <n v="0.84992341111111114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3000000"/>
    <n v="2269188.5300000003"/>
    <n v="2269188.5299999993"/>
    <n v="690000"/>
    <n v="521913.36190000008"/>
    <n v="521913.36189999984"/>
    <n v="0.75639617666666648"/>
    <n v="0.75639617666666681"/>
    <x v="0"/>
    <n v="0.12"/>
    <n v="360000"/>
    <n v="272302.62360000005"/>
    <n v="272302.62359999993"/>
    <n v="0.75639617666666648"/>
    <n v="0.75639617666666681"/>
  </r>
  <r>
    <s v="PROMOÇÃO DE VIDAS SAUDÁVEIS"/>
    <s v="2,3,6"/>
    <s v="10 - SAÚDE"/>
    <s v="122 - ADMINISTRAÇÃO GERAL"/>
    <s v="3024 - SUPORTE ADMINISTRATIVO"/>
    <x v="1"/>
    <x v="0"/>
    <s v="HSPM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426131149"/>
    <n v="1267475035.75"/>
    <n v="1267475035.75"/>
    <n v="328010164.27000004"/>
    <n v="291519258.22250003"/>
    <n v="291519258.22250003"/>
    <n v="0.88875068512370037"/>
    <n v="0.88875068512370037"/>
    <x v="0"/>
    <n v="0.12"/>
    <n v="171135737.88"/>
    <n v="152097004.28999999"/>
    <n v="152097004.28999999"/>
    <n v="0.88875068512370037"/>
    <n v="0.88875068512370037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33349"/>
    <n v="87771"/>
    <n v="64925.57"/>
    <n v="7670.27"/>
    <n v="20187.330000000002"/>
    <n v="14932.881100000001"/>
    <n v="1.9468520795226243"/>
    <n v="2.6318930102851659"/>
    <x v="0"/>
    <n v="0.12"/>
    <n v="4001.8799999999997"/>
    <n v="10532.52"/>
    <n v="7791.0684000000001"/>
    <n v="1.9468520795226245"/>
    <n v="2.6318930102851663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565000"/>
    <n v="3390048.06"/>
    <n v="2464781.1700000004"/>
    <n v="1279950"/>
    <n v="779711.05379999999"/>
    <n v="566899.66910000006"/>
    <n v="0.44290766756513933"/>
    <n v="0.60917305660377363"/>
    <x v="0"/>
    <n v="0.12"/>
    <n v="667800"/>
    <n v="406805.7672"/>
    <n v="295773.74040000001"/>
    <n v="0.44290766756513927"/>
    <n v="0.60917305660377363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319472"/>
    <n v="863829.39"/>
    <n v="620546.39000000013"/>
    <n v="303478.56"/>
    <n v="198680.75970000002"/>
    <n v="142725.66970000003"/>
    <n v="0.47029902112360106"/>
    <n v="0.65467807577576498"/>
    <x v="0"/>
    <n v="0.12"/>
    <n v="158336.63999999998"/>
    <n v="103659.52679999999"/>
    <n v="74465.566800000015"/>
    <n v="0.47029902112360111"/>
    <n v="0.65467807577576487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00000"/>
    <n v="54411.360000000001"/>
    <n v="54411.360000000001"/>
    <n v="23000"/>
    <n v="12514.612800000001"/>
    <n v="12514.612800000001"/>
    <n v="0.54411360000000009"/>
    <n v="0.54411360000000009"/>
    <x v="0"/>
    <n v="0.12"/>
    <n v="12000"/>
    <n v="6529.3631999999998"/>
    <n v="6529.3631999999998"/>
    <n v="0.54411359999999998"/>
    <n v="0.54411359999999998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200000"/>
    <n v="75781"/>
    <n v="70533.7"/>
    <n v="46000"/>
    <n v="17429.63"/>
    <n v="16222.751"/>
    <n v="0.3526685"/>
    <n v="0.37890500000000005"/>
    <x v="0"/>
    <n v="0.12"/>
    <n v="24000"/>
    <n v="9093.7199999999993"/>
    <n v="8464.0439999999999"/>
    <n v="0.3526685"/>
    <n v="0.37890499999999999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203425"/>
    <n v="609094.40000000002"/>
    <n v="238946.51999999996"/>
    <n v="276787.75"/>
    <n v="140091.712"/>
    <n v="54957.699599999993"/>
    <n v="0.19855538982487481"/>
    <n v="0.50613407565905644"/>
    <x v="0"/>
    <n v="0.12"/>
    <n v="144411"/>
    <n v="73091.327999999994"/>
    <n v="28673.582399999996"/>
    <n v="0.19855538982487481"/>
    <n v="0.50613407565905644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9175"/>
    <n v="2470.7200000000003"/>
    <n v="2470.7200000000003"/>
    <n v="13610.25"/>
    <n v="568.26560000000006"/>
    <n v="568.26560000000006"/>
    <n v="4.1752767215885091E-2"/>
    <n v="4.1752767215885091E-2"/>
    <x v="0"/>
    <n v="0.12"/>
    <n v="7101"/>
    <n v="296.4864"/>
    <n v="296.4864"/>
    <n v="4.1752767215885084E-2"/>
    <n v="4.1752767215885084E-2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42184162"/>
    <n v="38682220.979999997"/>
    <n v="31071256.329999994"/>
    <n v="9702357.2599999998"/>
    <n v="8896910.8254000004"/>
    <n v="7146388.9558999995"/>
    <n v="0.73656213272649573"/>
    <n v="0.91698445923851712"/>
    <x v="0"/>
    <n v="0.12"/>
    <n v="5062099.4399999995"/>
    <n v="4641866.517599999"/>
    <n v="3728550.7595999991"/>
    <n v="0.73656213272649573"/>
    <n v="0.9169844592385169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85800000"/>
    <n v="94836464.180000007"/>
    <n v="94836464.180000007"/>
    <n v="19734000"/>
    <n v="21812386.761400003"/>
    <n v="21812386.761400003"/>
    <n v="1.1053200953379956"/>
    <n v="1.1053200953379956"/>
    <x v="0"/>
    <n v="0.12"/>
    <n v="10296000"/>
    <n v="11380375.7016"/>
    <n v="11380375.7016"/>
    <n v="1.1053200953379954"/>
    <n v="1.1053200953379954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1835"/>
    <n v="0"/>
    <n v="0"/>
    <n v="2722.05"/>
    <n v="0"/>
    <n v="0"/>
    <n v="0"/>
    <n v="0"/>
    <x v="0"/>
    <n v="0.12"/>
    <n v="1420.2"/>
    <n v="0"/>
    <n v="0"/>
    <n v="0"/>
    <n v="0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24200000"/>
    <n v="8900931.6900000013"/>
    <n v="8900931.6900000013"/>
    <n v="5566000"/>
    <n v="2047214.2887000004"/>
    <n v="2047214.2887000004"/>
    <n v="0.36780709462809924"/>
    <n v="0.36780709462809924"/>
    <x v="0"/>
    <n v="0.12"/>
    <n v="2904000"/>
    <n v="1068111.8028000002"/>
    <n v="1068111.8028000002"/>
    <n v="0.36780709462809924"/>
    <n v="0.36780709462809924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132469.54999999999"/>
    <n v="132469.54999999999"/>
    <n v="0"/>
    <n v="30467.996499999997"/>
    <n v="30467.996499999997"/>
    <e v="#DIV/0!"/>
    <e v="#DIV/0!"/>
    <x v="0"/>
    <n v="0.12"/>
    <n v="0"/>
    <n v="15896.345999999998"/>
    <n v="15896.345999999998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3800"/>
    <n v="301.31"/>
    <n v="0"/>
    <n v="874"/>
    <n v="69.301299999999998"/>
    <e v="#DIV/0!"/>
    <e v="#DIV/0!"/>
    <x v="0"/>
    <n v="0.12"/>
    <n v="0"/>
    <n v="456"/>
    <n v="36.157199999999996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20000"/>
    <n v="4799"/>
    <n v="0"/>
    <n v="4600"/>
    <n v="1103.77"/>
    <n v="0"/>
    <n v="0"/>
    <n v="0.23995"/>
    <x v="0"/>
    <n v="0.12"/>
    <n v="2400"/>
    <n v="575.88"/>
    <n v="0"/>
    <n v="0"/>
    <n v="0.23995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5750"/>
    <n v="2500"/>
    <n v="2500"/>
    <n v="3622.5"/>
    <n v="575"/>
    <n v="575"/>
    <n v="0.15873015873015872"/>
    <n v="0.15873015873015872"/>
    <x v="0"/>
    <n v="0.12"/>
    <n v="1890"/>
    <n v="300"/>
    <n v="300"/>
    <n v="0.15873015873015872"/>
    <n v="0.15873015873015872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88750"/>
    <n v="111088.53"/>
    <n v="69645.75"/>
    <n v="135412.5"/>
    <n v="25550.3619"/>
    <n v="16018.522500000001"/>
    <n v="0.11829426751592358"/>
    <n v="0.18868540127388536"/>
    <x v="0"/>
    <n v="0.12"/>
    <n v="70650"/>
    <n v="13330.623599999999"/>
    <n v="8357.49"/>
    <n v="0.11829426751592356"/>
    <n v="0.18868540127388533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47250"/>
    <n v="0"/>
    <n v="0"/>
    <n v="10867.5"/>
    <n v="0"/>
    <n v="0"/>
    <n v="0"/>
    <n v="0"/>
    <x v="0"/>
    <n v="0.12"/>
    <n v="5670"/>
    <n v="0"/>
    <n v="0"/>
    <n v="0"/>
    <n v="0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4700000"/>
    <n v="4028701.7199999997"/>
    <n v="3515884.1"/>
    <n v="1081000"/>
    <n v="926601.39559999993"/>
    <n v="808653.34300000011"/>
    <n v="0.74806044680851069"/>
    <n v="0.85717057872340419"/>
    <x v="0"/>
    <n v="0.12"/>
    <n v="564000"/>
    <n v="483444.20639999997"/>
    <n v="421906.092"/>
    <n v="0.74806044680851069"/>
    <n v="0.85717057872340419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12437.21"/>
    <n v="12437.21"/>
    <n v="0"/>
    <n v="2860.5583000000001"/>
    <n v="2860.5583000000001"/>
    <e v="#DIV/0!"/>
    <e v="#DIV/0!"/>
    <x v="0"/>
    <n v="0.12"/>
    <n v="0"/>
    <n v="1492.4651999999999"/>
    <n v="1492.4651999999999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310485"/>
    <n v="400721.44"/>
    <n v="400721.44"/>
    <n v="301411.55"/>
    <n v="92165.931200000006"/>
    <n v="92165.931200000006"/>
    <n v="0.30578102000404433"/>
    <n v="0.30578102000404433"/>
    <x v="0"/>
    <n v="0.12"/>
    <n v="157258.19999999998"/>
    <n v="48086.572800000002"/>
    <n v="48086.572800000002"/>
    <n v="0.30578102000404433"/>
    <n v="0.30578102000404433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40000"/>
    <n v="13535.6"/>
    <n v="13535.6"/>
    <n v="9200"/>
    <n v="3113.1880000000001"/>
    <n v="3113.1880000000001"/>
    <n v="0.33839000000000002"/>
    <n v="0.33839000000000002"/>
    <x v="0"/>
    <n v="0.12"/>
    <n v="4800"/>
    <n v="1624.2719999999999"/>
    <n v="1624.2719999999999"/>
    <n v="0.33838999999999997"/>
    <n v="0.33838999999999997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619920"/>
    <n v="386770.91000000003"/>
    <n v="123418.4"/>
    <n v="142581.6"/>
    <n v="88957.309300000008"/>
    <n v="28386.232"/>
    <n v="0.19908762420957543"/>
    <n v="0.62390455220028396"/>
    <x v="0"/>
    <n v="0.12"/>
    <n v="74390.399999999994"/>
    <n v="46412.5092"/>
    <n v="14810.207999999999"/>
    <n v="0.19908762420957543"/>
    <n v="0.62390455220028396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98000"/>
    <n v="142623.05000000002"/>
    <n v="125731.51"/>
    <n v="45540"/>
    <n v="32803.301500000009"/>
    <n v="28918.247299999999"/>
    <n v="0.63500762626262619"/>
    <n v="0.72031843434343457"/>
    <x v="0"/>
    <n v="0.12"/>
    <n v="23760"/>
    <n v="17114.766000000003"/>
    <n v="15087.781199999999"/>
    <n v="0.63500762626262619"/>
    <n v="0.72031843434343445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31500"/>
    <n v="0"/>
    <n v="0"/>
    <n v="7245"/>
    <n v="0"/>
    <n v="0"/>
    <n v="0"/>
    <n v="0"/>
    <x v="0"/>
    <n v="0.12"/>
    <n v="3780"/>
    <n v="0"/>
    <n v="0"/>
    <n v="0"/>
    <n v="0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449348"/>
    <n v="433847.64999999997"/>
    <n v="425237.65"/>
    <n v="103350.04000000001"/>
    <n v="99784.959499999997"/>
    <n v="97804.659500000009"/>
    <n v="0.9463437024310779"/>
    <n v="0.96550479806297118"/>
    <x v="0"/>
    <n v="0.12"/>
    <n v="53921.759999999995"/>
    <n v="52061.717999999993"/>
    <n v="51028.518000000004"/>
    <n v="0.94634370243107813"/>
    <n v="0.96550479806297118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279930"/>
    <n v="309300.07999999996"/>
    <n v="199379.47000000003"/>
    <n v="64383.9"/>
    <n v="71139.018399999986"/>
    <n v="45857.27810000001"/>
    <n v="0.71224759761368928"/>
    <n v="1.1049193727003177"/>
    <x v="0"/>
    <n v="0.12"/>
    <n v="33591.599999999999"/>
    <n v="37116.00959999999"/>
    <n v="23925.536400000005"/>
    <n v="0.71224759761368928"/>
    <n v="1.1049193727003177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205404"/>
    <n v="228189.88000000006"/>
    <n v="228189.87999999998"/>
    <n v="47242.920000000006"/>
    <n v="52483.672400000018"/>
    <n v="52483.672399999996"/>
    <n v="1.1109320169032733"/>
    <n v="1.1109320169032737"/>
    <x v="0"/>
    <n v="0.12"/>
    <n v="24648.48"/>
    <n v="27382.785600000007"/>
    <n v="27382.785599999996"/>
    <n v="1.1109320169032735"/>
    <n v="1.1109320169032739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4896660"/>
    <n v="39797106.140000001"/>
    <n v="34297060.799999997"/>
    <n v="12626231.800000001"/>
    <n v="9153334.4122000001"/>
    <n v="7888323.9839999992"/>
    <n v="0.62475678483900465"/>
    <n v="0.72494585535804912"/>
    <x v="0"/>
    <n v="0.12"/>
    <n v="6587599.2000000002"/>
    <n v="4775652.7368000001"/>
    <n v="4115647.2959999996"/>
    <n v="0.62475678483900465"/>
    <n v="0.72494585535804912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2358119"/>
    <n v="11050435.4"/>
    <n v="9277407.6700000018"/>
    <n v="2842367.37"/>
    <n v="2541600.142"/>
    <n v="2133803.7641000007"/>
    <n v="0.75071357299602004"/>
    <n v="0.89418425247402133"/>
    <x v="0"/>
    <n v="0.12"/>
    <n v="1482974.28"/>
    <n v="1326052.2479999999"/>
    <n v="1113288.9204000002"/>
    <n v="0.75071357299601993"/>
    <n v="0.89418425247402122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2802898.14"/>
    <n v="2802898.14"/>
    <n v="0"/>
    <n v="644666.57220000005"/>
    <n v="644666.57220000005"/>
    <e v="#DIV/0!"/>
    <e v="#DIV/0!"/>
    <x v="0"/>
    <n v="0.12"/>
    <n v="0"/>
    <n v="336347.77679999999"/>
    <n v="336347.77679999999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268000"/>
    <n v="211998.57"/>
    <n v="20199"/>
    <n v="61640"/>
    <n v="48759.671100000007"/>
    <n v="4645.7700000000004"/>
    <n v="7.5369402985074635E-2"/>
    <n v="0.79103944029850759"/>
    <x v="0"/>
    <n v="0.12"/>
    <n v="32160"/>
    <n v="25439.828399999999"/>
    <n v="2423.88"/>
    <n v="7.5369402985074635E-2"/>
    <n v="0.79103944029850737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000"/>
    <n v="0"/>
    <n v="0"/>
    <n v="1150"/>
    <n v="0"/>
    <n v="0"/>
    <n v="0"/>
    <n v="0"/>
    <x v="0"/>
    <n v="0.12"/>
    <n v="600"/>
    <n v="0"/>
    <n v="0"/>
    <n v="0"/>
    <n v="0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382684"/>
    <n v="545236.67999999993"/>
    <n v="428457.28"/>
    <n v="318017.32"/>
    <n v="125404.43639999999"/>
    <n v="98545.174400000004"/>
    <n v="0.30987360814184589"/>
    <n v="0.39433209612608516"/>
    <x v="0"/>
    <n v="0.12"/>
    <n v="165922.07999999999"/>
    <n v="65428.40159999999"/>
    <n v="51414.873599999999"/>
    <n v="0.30987360814184589"/>
    <n v="0.39433209612608516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802148"/>
    <n v="469097.8600000001"/>
    <n v="392237.86"/>
    <n v="184494.04"/>
    <n v="107892.50780000002"/>
    <n v="90214.707800000004"/>
    <n v="0.48898440188094966"/>
    <n v="0.5848021312775199"/>
    <x v="0"/>
    <n v="0.12"/>
    <n v="96257.76"/>
    <n v="56291.743200000012"/>
    <n v="47068.5432"/>
    <n v="0.48898440188094966"/>
    <n v="0.58480213127752001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0000"/>
    <n v="0"/>
    <n v="0"/>
    <n v="11500"/>
    <n v="0"/>
    <n v="0"/>
    <n v="0"/>
    <n v="0"/>
    <x v="0"/>
    <n v="0.12"/>
    <n v="6000"/>
    <n v="0"/>
    <n v="0"/>
    <n v="0"/>
    <n v="0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0745700"/>
    <n v="9834744.75"/>
    <n v="7806733.21"/>
    <n v="2471511"/>
    <n v="2261991.2925"/>
    <n v="1795548.6383"/>
    <n v="0.72649833980103673"/>
    <n v="0.91522606717105448"/>
    <x v="0"/>
    <n v="0.12"/>
    <n v="1289484"/>
    <n v="1180169.3699999999"/>
    <n v="936807.9852"/>
    <n v="0.72649833980103673"/>
    <n v="0.91522606717105437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1899.5"/>
    <n v="1899.5"/>
    <n v="0"/>
    <n v="436.88499999999999"/>
    <n v="436.88499999999999"/>
    <e v="#DIV/0!"/>
    <e v="#DIV/0!"/>
    <x v="0"/>
    <n v="0.12"/>
    <n v="0"/>
    <n v="227.94"/>
    <n v="227.94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000"/>
    <n v="0"/>
    <n v="0"/>
    <n v="1150"/>
    <n v="0"/>
    <n v="0"/>
    <n v="0"/>
    <n v="0"/>
    <x v="0"/>
    <n v="0.12"/>
    <n v="600"/>
    <n v="0"/>
    <n v="0"/>
    <n v="0"/>
    <n v="0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31495.7"/>
    <n v="31495.7"/>
    <n v="0"/>
    <n v="7244.0110000000004"/>
    <n v="7244.0110000000004"/>
    <e v="#DIV/0!"/>
    <e v="#DIV/0!"/>
    <x v="0"/>
    <n v="0.12"/>
    <n v="0"/>
    <n v="3779.4839999999999"/>
    <n v="3779.4839999999999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417000"/>
    <n v="24166.899999999998"/>
    <n v="22576.899999999998"/>
    <n v="95910"/>
    <n v="5558.3869999999997"/>
    <n v="5192.6869999999999"/>
    <n v="5.4141247002398078E-2"/>
    <n v="5.7954196642685848E-2"/>
    <x v="0"/>
    <n v="0.12"/>
    <n v="50040"/>
    <n v="2900.0279999999998"/>
    <n v="2709.2279999999996"/>
    <n v="5.4141247002398071E-2"/>
    <n v="5.7954196642685848E-2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600000"/>
    <n v="164362.92000000001"/>
    <n v="164362.92000000001"/>
    <n v="138000"/>
    <n v="37803.471600000004"/>
    <n v="37803.471600000004"/>
    <n v="0.27393820000000002"/>
    <n v="0.27393820000000002"/>
    <x v="0"/>
    <n v="0.12"/>
    <n v="72000"/>
    <n v="19723.5504"/>
    <n v="19723.5504"/>
    <n v="0.27393820000000002"/>
    <n v="0.27393820000000002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097854"/>
    <n v="471105.91999999987"/>
    <n v="336899.17000000004"/>
    <n v="252506.42"/>
    <n v="108354.36159999997"/>
    <n v="77486.809100000013"/>
    <n v="0.30687064946705123"/>
    <n v="0.42911527397996441"/>
    <x v="0"/>
    <n v="0.12"/>
    <n v="131742.47999999998"/>
    <n v="56532.710399999982"/>
    <n v="40427.900400000006"/>
    <n v="0.30687064946705128"/>
    <n v="0.42911527397996446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24584445"/>
    <n v="24344642.280000001"/>
    <n v="22337500.799999997"/>
    <n v="5654422.3500000006"/>
    <n v="5599267.7244000006"/>
    <n v="5137625.1839999994"/>
    <n v="0.90860301300273383"/>
    <n v="0.99024575417504845"/>
    <x v="0"/>
    <n v="0.12"/>
    <n v="2950133.4"/>
    <n v="2921357.0736000002"/>
    <n v="2680500.0959999994"/>
    <n v="0.90860301300273394"/>
    <n v="0.99024575417504856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8031575"/>
    <n v="7826336.3900000006"/>
    <n v="7025469.2799999993"/>
    <n v="1847262.25"/>
    <n v="1800057.3697000002"/>
    <n v="1615857.9343999999"/>
    <n v="0.87473120527418335"/>
    <n v="0.97444603206718494"/>
    <x v="0"/>
    <n v="0.12"/>
    <n v="963789"/>
    <n v="939160.36680000008"/>
    <n v="843056.31359999988"/>
    <n v="0.87473120527418335"/>
    <n v="0.97444603206718494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00000"/>
    <n v="143222.54999999999"/>
    <n v="143222.54999999999"/>
    <n v="115000"/>
    <n v="32941.186499999996"/>
    <n v="32941.186499999996"/>
    <n v="0.28644509999999995"/>
    <n v="0.28644509999999995"/>
    <x v="0"/>
    <n v="0.12"/>
    <n v="60000"/>
    <n v="17186.705999999998"/>
    <n v="17186.705999999998"/>
    <n v="0.28644509999999995"/>
    <n v="0.28644509999999995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900000"/>
    <n v="148231.74"/>
    <n v="102774.09"/>
    <n v="207000"/>
    <n v="34093.300199999998"/>
    <n v="23638.040700000001"/>
    <n v="0.11419343333333334"/>
    <n v="0.16470193333333333"/>
    <x v="0"/>
    <n v="0.12"/>
    <n v="108000"/>
    <n v="17787.808799999999"/>
    <n v="12332.890799999999"/>
    <n v="0.11419343333333333"/>
    <n v="0.16470193333333333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370000"/>
    <n v="163248"/>
    <n v="99868.099999999991"/>
    <n v="85100"/>
    <n v="37547.040000000001"/>
    <n v="22969.663"/>
    <n v="0.26991378378378378"/>
    <n v="0.44121081081081082"/>
    <x v="0"/>
    <n v="0.12"/>
    <n v="44400"/>
    <n v="19589.759999999998"/>
    <n v="11984.171999999999"/>
    <n v="0.26991378378378378"/>
    <n v="0.44121081081081076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350000"/>
    <n v="952727.5199999999"/>
    <n v="951803.37000000011"/>
    <n v="310500"/>
    <n v="219127.3296"/>
    <n v="218914.77510000003"/>
    <n v="0.70503953333333347"/>
    <n v="0.70572408888888893"/>
    <x v="0"/>
    <n v="0.12"/>
    <n v="162000"/>
    <n v="114327.30239999999"/>
    <n v="114216.40440000001"/>
    <n v="0.70503953333333347"/>
    <n v="0.70572408888888882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18100000"/>
    <n v="12739660.129999999"/>
    <n v="9325477.1999999993"/>
    <n v="4163000"/>
    <n v="2930121.8298999998"/>
    <n v="2144859.7560000001"/>
    <n v="0.51521973480662986"/>
    <n v="0.70384862596685083"/>
    <x v="0"/>
    <n v="0.12"/>
    <n v="2172000"/>
    <n v="1528759.2155999998"/>
    <n v="1119057.264"/>
    <n v="0.51521973480662986"/>
    <n v="0.70384862596685072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1148"/>
    <n v="1148"/>
    <n v="0"/>
    <n v="264.04000000000002"/>
    <n v="264.04000000000002"/>
    <e v="#DIV/0!"/>
    <e v="#DIV/0!"/>
    <x v="0"/>
    <n v="0.12"/>
    <n v="0"/>
    <n v="137.76"/>
    <n v="137.76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674480.22"/>
    <n v="600821.75"/>
    <n v="0"/>
    <n v="155130.45060000001"/>
    <n v="138189.0025"/>
    <e v="#DIV/0!"/>
    <e v="#DIV/0!"/>
    <x v="0"/>
    <n v="0.12"/>
    <n v="0"/>
    <n v="80937.626399999994"/>
    <n v="72098.61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38540.019999999997"/>
    <n v="37659.1"/>
    <n v="0"/>
    <n v="8864.2045999999991"/>
    <n v="8661.5930000000008"/>
    <e v="#DIV/0!"/>
    <e v="#DIV/0!"/>
    <x v="0"/>
    <n v="0.12"/>
    <n v="0"/>
    <n v="4624.8023999999996"/>
    <n v="4519.0919999999996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4156.88"/>
    <n v="0"/>
    <n v="0"/>
    <n v="956.08240000000012"/>
    <n v="0"/>
    <e v="#DIV/0!"/>
    <e v="#DIV/0!"/>
    <x v="0"/>
    <n v="0.12"/>
    <n v="0"/>
    <n v="498.82560000000001"/>
    <n v="0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300000"/>
    <n v="330497.25"/>
    <n v="176111.15000000002"/>
    <n v="69000"/>
    <n v="76014.367500000008"/>
    <n v="40505.564500000008"/>
    <n v="0.58703716666666683"/>
    <n v="1.1016575000000002"/>
    <x v="0"/>
    <n v="0.12"/>
    <n v="36000"/>
    <n v="39659.67"/>
    <n v="21133.338000000003"/>
    <n v="0.58703716666666672"/>
    <n v="1.1016575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254940"/>
    <n v="49141.17"/>
    <n v="47813.17"/>
    <n v="58636.200000000004"/>
    <n v="11302.4691"/>
    <n v="10997.0291"/>
    <n v="0.18754675609947435"/>
    <n v="0.19275582489997645"/>
    <x v="0"/>
    <n v="0.12"/>
    <n v="30592.799999999999"/>
    <n v="5896.9403999999995"/>
    <n v="5737.5803999999998"/>
    <n v="0.18754675609947438"/>
    <n v="0.19275582489997645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4600"/>
    <n v="54600"/>
    <n v="7982.75"/>
    <n v="12558"/>
    <n v="12558"/>
    <n v="1836.0325"/>
    <n v="0.14620421245421245"/>
    <n v="1"/>
    <x v="0"/>
    <n v="0.12"/>
    <n v="6552"/>
    <n v="6552"/>
    <n v="957.93"/>
    <n v="0.14620421245421245"/>
    <n v="1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449337"/>
    <n v="709045.5"/>
    <n v="705160.85"/>
    <n v="103347.51000000001"/>
    <n v="163080.465"/>
    <n v="162186.99549999999"/>
    <n v="1.5693362665438189"/>
    <n v="1.5779815594976596"/>
    <x v="0"/>
    <n v="0.12"/>
    <n v="53920.439999999995"/>
    <n v="85085.459999999992"/>
    <n v="84619.301999999996"/>
    <n v="1.5693362665438191"/>
    <n v="1.5779815594976598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458278"/>
    <n v="5214210.4799999995"/>
    <n v="4722391.75"/>
    <n v="1255403.94"/>
    <n v="1199268.4103999999"/>
    <n v="1086150.1025"/>
    <n v="0.86517977831103521"/>
    <n v="0.9552848865521324"/>
    <x v="0"/>
    <n v="0.12"/>
    <n v="654993.36"/>
    <n v="625705.2575999999"/>
    <n v="566687.01"/>
    <n v="0.8651797783110351"/>
    <n v="0.95528488655213228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0"/>
    <n v="86779.049999999988"/>
    <n v="86779.049999999988"/>
    <n v="0"/>
    <n v="19959.181499999999"/>
    <n v="19959.181499999999"/>
    <e v="#DIV/0!"/>
    <e v="#DIV/0!"/>
    <x v="0"/>
    <n v="0.12"/>
    <n v="0"/>
    <n v="10413.485999999999"/>
    <n v="10413.485999999999"/>
    <e v="#DIV/0!"/>
    <e v="#DIV/0!"/>
  </r>
  <r>
    <s v="PROMOÇÃO DE VIDAS SAUDÁVEIS"/>
    <s v="2,3,6"/>
    <s v="10 - SAÚDE"/>
    <s v="122 - ADMINISTRAÇÃO GERAL"/>
    <s v="3024 - SUPORTE ADMINISTRATIVO"/>
    <x v="1"/>
    <x v="0"/>
    <s v="FMS/SMS"/>
    <x v="0"/>
    <n v="0.23"/>
    <n v="54600"/>
    <n v="1348.99"/>
    <n v="1348.99"/>
    <n v="12558"/>
    <n v="310.26769999999999"/>
    <n v="310.26769999999999"/>
    <n v="2.4706776556776555E-2"/>
    <n v="2.4706776556776555E-2"/>
    <x v="0"/>
    <n v="0.12"/>
    <n v="6552"/>
    <n v="161.87879999999998"/>
    <n v="161.87879999999998"/>
    <n v="2.4706776556776555E-2"/>
    <n v="2.4706776556776555E-2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AHM"/>
    <x v="0"/>
    <n v="0.23"/>
    <n v="9000"/>
    <n v="3238.3"/>
    <n v="3238.3"/>
    <n v="2070"/>
    <n v="744.80900000000008"/>
    <n v="744.80900000000008"/>
    <n v="0.35981111111111114"/>
    <n v="0.35981111111111114"/>
    <x v="0"/>
    <n v="0.12"/>
    <n v="1080"/>
    <n v="388.596"/>
    <n v="388.596"/>
    <n v="0.35981111111111114"/>
    <n v="0.35981111111111114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AHM"/>
    <x v="0"/>
    <n v="0.23"/>
    <n v="581000"/>
    <n v="581000"/>
    <n v="429050.73000000004"/>
    <n v="133630"/>
    <n v="133630"/>
    <n v="98681.667900000015"/>
    <n v="0.73846941480206552"/>
    <n v="1"/>
    <x v="0"/>
    <n v="0.12"/>
    <n v="69720"/>
    <n v="69720"/>
    <n v="51486.087600000006"/>
    <n v="0.73846941480206552"/>
    <n v="1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AHM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AHM"/>
    <x v="0"/>
    <n v="0.23"/>
    <n v="0"/>
    <n v="1750"/>
    <n v="1750"/>
    <n v="0"/>
    <n v="402.5"/>
    <n v="402.5"/>
    <e v="#DIV/0!"/>
    <e v="#DIV/0!"/>
    <x v="0"/>
    <n v="0.12"/>
    <n v="0"/>
    <n v="210"/>
    <n v="210"/>
    <e v="#DIV/0!"/>
    <e v="#DIV/0!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AHM"/>
    <x v="0"/>
    <n v="0.23"/>
    <n v="1000"/>
    <n v="125315"/>
    <n v="125315"/>
    <n v="230"/>
    <n v="28822.45"/>
    <n v="28822.45"/>
    <n v="125.315"/>
    <n v="125.315"/>
    <x v="0"/>
    <n v="0.12"/>
    <n v="120"/>
    <n v="15037.8"/>
    <n v="15037.8"/>
    <n v="125.315"/>
    <n v="125.315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HSPM"/>
    <x v="0"/>
    <n v="0.23"/>
    <n v="1000"/>
    <n v="988.8"/>
    <n v="0"/>
    <n v="230"/>
    <n v="227.42400000000001"/>
    <n v="0"/>
    <n v="0"/>
    <n v="0.98880000000000001"/>
    <x v="0"/>
    <n v="0.12"/>
    <n v="120"/>
    <n v="118.65599999999999"/>
    <n v="0"/>
    <n v="0"/>
    <n v="0.9887999999999999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HSPM"/>
    <x v="0"/>
    <n v="0.23"/>
    <n v="1000"/>
    <n v="677228.32000000007"/>
    <n v="470277.05999999994"/>
    <n v="230"/>
    <n v="155762.51360000003"/>
    <n v="108163.72379999999"/>
    <n v="470.27705999999995"/>
    <n v="677.22832000000017"/>
    <x v="0"/>
    <n v="0.12"/>
    <n v="120"/>
    <n v="81267.398400000005"/>
    <n v="56433.247199999991"/>
    <n v="470.27705999999995"/>
    <n v="677.22832000000005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HSPM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HSPM"/>
    <x v="0"/>
    <n v="0.23"/>
    <n v="0"/>
    <n v="138300"/>
    <n v="60650"/>
    <n v="0"/>
    <n v="31809"/>
    <n v="13949.5"/>
    <e v="#DIV/0!"/>
    <e v="#DIV/0!"/>
    <x v="0"/>
    <n v="0.12"/>
    <n v="0"/>
    <n v="16596"/>
    <n v="7278"/>
    <e v="#DIV/0!"/>
    <e v="#DIV/0!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HSPM"/>
    <x v="0"/>
    <n v="0.23"/>
    <n v="1300000"/>
    <n v="1835155.25"/>
    <n v="987259.55"/>
    <n v="299000"/>
    <n v="422085.70750000002"/>
    <n v="227069.69650000002"/>
    <n v="0.7594304230769231"/>
    <n v="1.4116578846153847"/>
    <x v="0"/>
    <n v="0.12"/>
    <n v="156000"/>
    <n v="220218.63"/>
    <n v="118471.14600000001"/>
    <n v="0.7594304230769231"/>
    <n v="1.4116578846153847"/>
  </r>
  <r>
    <s v="PROMOÇÃO DE VIDAS SAUDÁVEIS"/>
    <s v="2,3,6"/>
    <s v="10 - SAÚDE"/>
    <s v="122 - ADMINISTRAÇÃO GERAL"/>
    <s v="3011 - MODERNIZAÇÃO, DESBUROCRATIZAÇÃO E INOVAÇÃO TECNOLÓGICA DO SERVIÇO PÚBLICO"/>
    <x v="2"/>
    <x v="0"/>
    <s v="FMS/SMS"/>
    <x v="0"/>
    <n v="0.23"/>
    <n v="70000"/>
    <n v="33304"/>
    <n v="0"/>
    <n v="16100"/>
    <n v="7659.92"/>
    <n v="0"/>
    <n v="0"/>
    <n v="0.47577142857142857"/>
    <x v="0"/>
    <n v="0.12"/>
    <n v="8400"/>
    <n v="3996.48"/>
    <n v="0"/>
    <n v="0"/>
    <n v="0.47577142857142857"/>
  </r>
  <r>
    <s v="PROMOÇÃO DE VIDAS SAUDÁVEIS"/>
    <s v="2,3,6"/>
    <s v="10 - SAÚDE"/>
    <s v="126 - TECNOLOGIA DA INFORMAÇÃO"/>
    <s v="3024 - SUPORTE ADMINISTRATIVO"/>
    <x v="3"/>
    <x v="0"/>
    <s v="AHM"/>
    <x v="0"/>
    <n v="0.23"/>
    <n v="17945304"/>
    <n v="12925760.58"/>
    <n v="7747943.2600000016"/>
    <n v="4127419.9200000004"/>
    <n v="2972924.9334"/>
    <n v="1782026.9498000005"/>
    <n v="0.4317532464203449"/>
    <n v="0.72028652064072018"/>
    <x v="0"/>
    <n v="0.12"/>
    <n v="2153436.48"/>
    <n v="1551091.2696"/>
    <n v="929753.19120000012"/>
    <n v="0.4317532464203449"/>
    <n v="0.7202865206407203"/>
  </r>
  <r>
    <s v="PROMOÇÃO DE VIDAS SAUDÁVEIS"/>
    <s v="2,3,6"/>
    <s v="10 - SAÚDE"/>
    <s v="126 - TECNOLOGIA DA INFORMAÇÃO"/>
    <s v="3024 - SUPORTE ADMINISTRATIVO"/>
    <x v="3"/>
    <x v="0"/>
    <s v="HSPM"/>
    <x v="0"/>
    <n v="0.23"/>
    <n v="2600000"/>
    <n v="3161240.86"/>
    <n v="2544945.5699999998"/>
    <n v="598000"/>
    <n v="727085.39780000004"/>
    <n v="585337.48109999998"/>
    <n v="0.97882521923076915"/>
    <n v="1.2158618692307692"/>
    <x v="0"/>
    <n v="0.12"/>
    <n v="312000"/>
    <n v="379348.90319999994"/>
    <n v="305393.46839999995"/>
    <n v="0.97882521923076904"/>
    <n v="1.215861869230769"/>
  </r>
  <r>
    <s v="PROMOÇÃO DE VIDAS SAUDÁVEIS"/>
    <s v="2,3,6"/>
    <s v="10 - SAÚDE"/>
    <s v="126 - TECNOLOGIA DA INFORMAÇÃO"/>
    <s v="3024 - SUPORTE ADMINISTRATIVO"/>
    <x v="3"/>
    <x v="0"/>
    <s v="FMS/SMS"/>
    <x v="0"/>
    <n v="0.23"/>
    <n v="38996335"/>
    <n v="41120022.789999992"/>
    <n v="34313407.030000001"/>
    <n v="8969157.0500000007"/>
    <n v="9457605.2416999992"/>
    <n v="7892083.6169000007"/>
    <n v="0.87991363880733919"/>
    <n v="1.0544586507937219"/>
    <x v="0"/>
    <n v="0.12"/>
    <n v="4679560.2"/>
    <n v="4934402.7347999988"/>
    <n v="4117608.8435999998"/>
    <n v="0.87991363880733908"/>
    <n v="1.0544586507937217"/>
  </r>
  <r>
    <s v="PROMOÇÃO DE VIDAS SAUDÁVEIS"/>
    <s v="2,3,6"/>
    <s v="10 - SAÚDE"/>
    <s v="126 - TECNOLOGIA DA INFORMAÇÃO"/>
    <s v="3024 - SUPORTE ADMINISTRATIVO"/>
    <x v="3"/>
    <x v="0"/>
    <s v="FMS/SMS"/>
    <x v="0"/>
    <n v="0.23"/>
    <n v="9000000"/>
    <n v="3703574.2800000003"/>
    <n v="3336983.9200000004"/>
    <n v="2070000"/>
    <n v="851822.08440000005"/>
    <n v="767506.30160000012"/>
    <n v="0.37077599111111115"/>
    <n v="0.41150825333333335"/>
    <x v="0"/>
    <n v="0.12"/>
    <n v="1080000"/>
    <n v="444428.91360000003"/>
    <n v="400438.07040000003"/>
    <n v="0.37077599111111115"/>
    <n v="0.41150825333333335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40000"/>
    <n v="0"/>
    <n v="0"/>
    <n v="9200"/>
    <n v="0"/>
    <n v="0"/>
    <n v="0"/>
    <n v="0"/>
    <x v="0"/>
    <n v="0.12"/>
    <n v="48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222000"/>
    <n v="0"/>
    <n v="0"/>
    <n v="51060"/>
    <n v="0"/>
    <n v="0"/>
    <n v="0"/>
    <n v="0"/>
    <x v="0"/>
    <n v="0.12"/>
    <n v="2664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30000"/>
    <n v="1138.48"/>
    <n v="1138.48"/>
    <n v="6900"/>
    <n v="261.85040000000004"/>
    <n v="261.85040000000004"/>
    <n v="3.7949333333333342E-2"/>
    <n v="3.7949333333333342E-2"/>
    <x v="0"/>
    <n v="0.12"/>
    <n v="3600"/>
    <n v="136.61760000000001"/>
    <n v="136.61760000000001"/>
    <n v="3.7949333333333335E-2"/>
    <n v="3.7949333333333335E-2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10000"/>
    <n v="0"/>
    <n v="0"/>
    <n v="2300"/>
    <n v="0"/>
    <n v="0"/>
    <n v="0"/>
    <n v="0"/>
    <x v="0"/>
    <n v="0.12"/>
    <n v="12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20000"/>
    <n v="0"/>
    <n v="0"/>
    <n v="4600"/>
    <n v="0"/>
    <n v="0"/>
    <n v="0"/>
    <n v="0"/>
    <x v="0"/>
    <n v="0.12"/>
    <n v="24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7000"/>
    <n v="0"/>
    <n v="0"/>
    <n v="1610"/>
    <n v="0"/>
    <n v="0"/>
    <n v="0"/>
    <n v="0"/>
    <x v="0"/>
    <n v="0.12"/>
    <n v="84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10000"/>
    <n v="0"/>
    <n v="0"/>
    <n v="2300"/>
    <n v="0"/>
    <n v="0"/>
    <n v="0"/>
    <n v="0"/>
    <x v="0"/>
    <n v="0.12"/>
    <n v="12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20000"/>
    <n v="0"/>
    <n v="0"/>
    <n v="4600"/>
    <n v="0"/>
    <n v="0"/>
    <n v="0"/>
    <n v="0"/>
    <x v="0"/>
    <n v="0.12"/>
    <n v="24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200000"/>
    <n v="0"/>
    <n v="0"/>
    <n v="46000"/>
    <n v="0"/>
    <n v="0"/>
    <n v="0"/>
    <n v="0"/>
    <x v="0"/>
    <n v="0.12"/>
    <n v="240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2690000"/>
    <n v="600080"/>
    <n v="186492"/>
    <n v="618700"/>
    <n v="138018.4"/>
    <n v="42893.16"/>
    <n v="6.93278810408922E-2"/>
    <n v="0.22307806691449814"/>
    <x v="0"/>
    <n v="0.12"/>
    <n v="322800"/>
    <n v="72009.599999999991"/>
    <n v="22379.040000000001"/>
    <n v="6.93278810408922E-2"/>
    <n v="0.22307806691449811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500000"/>
    <n v="0"/>
    <n v="0"/>
    <n v="115000"/>
    <n v="0"/>
    <n v="0"/>
    <n v="0"/>
    <n v="0"/>
    <x v="0"/>
    <n v="0.12"/>
    <n v="600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480000"/>
    <n v="291620"/>
    <n v="290408"/>
    <n v="110400"/>
    <n v="67072.600000000006"/>
    <n v="66793.84"/>
    <n v="0.60501666666666665"/>
    <n v="0.60754166666666676"/>
    <x v="0"/>
    <n v="0.12"/>
    <n v="57600"/>
    <n v="34994.400000000001"/>
    <n v="34848.959999999999"/>
    <n v="0.60501666666666665"/>
    <n v="0.60754166666666665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890000"/>
    <n v="0"/>
    <n v="0"/>
    <n v="204700"/>
    <n v="0"/>
    <n v="0"/>
    <n v="0"/>
    <n v="0"/>
    <x v="0"/>
    <n v="0.12"/>
    <n v="1068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40000"/>
    <n v="0"/>
    <n v="0"/>
    <n v="9200"/>
    <n v="0"/>
    <n v="0"/>
    <n v="0"/>
    <n v="0"/>
    <x v="0"/>
    <n v="0.12"/>
    <n v="48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40000"/>
    <n v="0"/>
    <n v="0"/>
    <n v="9200"/>
    <n v="0"/>
    <n v="0"/>
    <n v="0"/>
    <n v="0"/>
    <x v="0"/>
    <n v="0.12"/>
    <n v="48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400000"/>
    <n v="120016"/>
    <n v="37298.400000000001"/>
    <n v="92000"/>
    <n v="27603.68"/>
    <n v="8578.6320000000014"/>
    <n v="9.3246000000000009E-2"/>
    <n v="0.30004000000000003"/>
    <x v="0"/>
    <n v="0.12"/>
    <n v="48000"/>
    <n v="14401.92"/>
    <n v="4475.808"/>
    <n v="9.3245999999999996E-2"/>
    <n v="0.30004000000000003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30000"/>
    <n v="0"/>
    <n v="0"/>
    <n v="6900"/>
    <n v="0"/>
    <n v="0"/>
    <n v="0"/>
    <n v="0"/>
    <x v="0"/>
    <n v="0.12"/>
    <n v="36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10000"/>
    <n v="0"/>
    <n v="0"/>
    <n v="2300"/>
    <n v="0"/>
    <n v="0"/>
    <n v="0"/>
    <n v="0"/>
    <x v="0"/>
    <n v="0.12"/>
    <n v="12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10000"/>
    <n v="0"/>
    <n v="0"/>
    <n v="2300"/>
    <n v="0"/>
    <n v="0"/>
    <n v="0"/>
    <n v="0"/>
    <x v="0"/>
    <n v="0.12"/>
    <n v="1200"/>
    <n v="0"/>
    <n v="0"/>
    <n v="0"/>
    <n v="0"/>
  </r>
  <r>
    <s v="PROMOÇÃO DE VIDAS SAUDÁVEIS"/>
    <s v="2,3,6"/>
    <s v="10 - SAÚDE"/>
    <s v="128 - FORMAÇÃO DE RECURSOS HUMANOS"/>
    <s v="3011 - MODERNIZAÇÃO, DESBUROCRATIZAÇÃO E INOVAÇÃO TECNOLÓGICA DO SERVIÇO PÚBLICO"/>
    <x v="4"/>
    <x v="0"/>
    <s v="FMS/SMS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131 - COMUNICAÇÃO SOCIAL"/>
    <s v="3012 - PARTICIPAÇÃO, TRANSPARÊNCIA E CONTROLE SOCIAL DA ADMINISTRAÇÃO PÚBLICA"/>
    <x v="5"/>
    <x v="0"/>
    <s v="FMS/SMS"/>
    <x v="0"/>
    <n v="0.23"/>
    <n v="3000000"/>
    <n v="11000000"/>
    <n v="8495730.9700000007"/>
    <n v="690000"/>
    <n v="2530000"/>
    <n v="1954018.1231000002"/>
    <n v="2.8319103233333336"/>
    <n v="3.6666666666666665"/>
    <x v="0"/>
    <n v="0.12"/>
    <n v="360000"/>
    <n v="1320000"/>
    <n v="1019487.7164"/>
    <n v="2.8319103233333336"/>
    <n v="3.6666666666666665"/>
  </r>
  <r>
    <s v="PROMOÇÃO DE VIDAS SAUDÁVEIS"/>
    <s v="2,3,6"/>
    <s v="10 - SAÚDE"/>
    <s v="241 - ASSISTÊNCIA AO IDOSO"/>
    <s v="3003 - AÇÕES E SERVIÇOS DA SAÚDE"/>
    <x v="6"/>
    <x v="0"/>
    <s v="FMS/SMS"/>
    <x v="1"/>
    <n v="0"/>
    <n v="19803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241 - ASSISTÊNCIA AO IDOSO"/>
    <s v="3003 - AÇÕES E SERVIÇOS DA SAÚDE"/>
    <x v="6"/>
    <x v="0"/>
    <s v="FMS/SMS"/>
    <x v="1"/>
    <n v="0"/>
    <n v="49959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242 - ASSISTÊNCIA AO PORTADOR DE DEFICIÊNCIA"/>
    <s v="3003 - AÇÕES E SERVIÇOS DA SAÚDE"/>
    <x v="7"/>
    <x v="0"/>
    <s v="FMS/SMS"/>
    <x v="0"/>
    <n v="0.23"/>
    <n v="412048"/>
    <n v="0"/>
    <n v="0"/>
    <n v="94771.040000000008"/>
    <n v="0"/>
    <n v="0"/>
    <n v="0"/>
    <n v="0"/>
    <x v="0"/>
    <n v="0.09"/>
    <n v="37084.32"/>
    <n v="0"/>
    <n v="0"/>
    <n v="0"/>
    <n v="0"/>
  </r>
  <r>
    <s v="PROMOÇÃO DE VIDAS SAUDÁVEIS"/>
    <s v="2,3,6"/>
    <s v="10 - SAÚDE"/>
    <s v="242 - ASSISTÊNCIA AO PORTADOR DE DEFICIÊNCIA"/>
    <s v="3003 - AÇÕES E SERVIÇOS DA SAÚDE"/>
    <x v="7"/>
    <x v="0"/>
    <s v="FMS/SMS"/>
    <x v="0"/>
    <n v="0.23"/>
    <n v="12089982"/>
    <n v="0"/>
    <n v="0"/>
    <n v="2780695.8600000003"/>
    <n v="0"/>
    <n v="0"/>
    <n v="0"/>
    <n v="0"/>
    <x v="0"/>
    <n v="0.09"/>
    <n v="1088098.3799999999"/>
    <n v="0"/>
    <n v="0"/>
    <n v="0"/>
    <n v="0"/>
  </r>
  <r>
    <s v="PROMOÇÃO DE VIDAS SAUDÁVEIS"/>
    <s v="2,3,6"/>
    <s v="10 - SAÚDE"/>
    <s v="242 - ASSISTÊNCIA AO PORTADOR DE DEFICIÊNCIA"/>
    <s v="3003 - AÇÕES E SERVIÇOS DA SAÚDE"/>
    <x v="8"/>
    <x v="0"/>
    <s v="FMS/SMS"/>
    <x v="0"/>
    <n v="0.23"/>
    <n v="96000"/>
    <n v="0"/>
    <n v="0"/>
    <n v="22080"/>
    <n v="0"/>
    <n v="0"/>
    <n v="0"/>
    <n v="0"/>
    <x v="0"/>
    <n v="0.09"/>
    <n v="8640"/>
    <n v="0"/>
    <n v="0"/>
    <n v="0"/>
    <n v="0"/>
  </r>
  <r>
    <s v="PROMOÇÃO DE VIDAS SAUDÁVEIS"/>
    <s v="2,3,6"/>
    <s v="10 - SAÚDE"/>
    <s v="242 - ASSISTÊNCIA AO PORTADOR DE DEFICIÊNCIA"/>
    <s v="3003 - AÇÕES E SERVIÇOS DA SAÚDE"/>
    <x v="8"/>
    <x v="0"/>
    <s v="FMS/SMS"/>
    <x v="0"/>
    <n v="0.23"/>
    <n v="0"/>
    <n v="398748.22"/>
    <n v="398748.22"/>
    <n v="0"/>
    <n v="91712.090599999996"/>
    <n v="91712.090599999996"/>
    <e v="#DIV/0!"/>
    <e v="#DIV/0!"/>
    <x v="0"/>
    <n v="0.09"/>
    <n v="0"/>
    <n v="35887.339799999994"/>
    <n v="35887.339799999994"/>
    <e v="#DIV/0!"/>
    <e v="#DIV/0!"/>
  </r>
  <r>
    <s v="PROMOÇÃO DE VIDAS SAUDÁVEIS"/>
    <s v="2,3,6"/>
    <s v="10 - SAÚDE"/>
    <s v="242 - ASSISTÊNCIA AO PORTADOR DE DEFICIÊNCIA"/>
    <s v="3003 - AÇÕES E SERVIÇOS DA SAÚDE"/>
    <x v="8"/>
    <x v="0"/>
    <s v="FMS/SMS"/>
    <x v="0"/>
    <n v="0.23"/>
    <n v="0"/>
    <n v="117538.12999999999"/>
    <n v="86710.459999999992"/>
    <n v="0"/>
    <n v="27033.769899999999"/>
    <n v="19943.4058"/>
    <e v="#DIV/0!"/>
    <e v="#DIV/0!"/>
    <x v="0"/>
    <n v="0.09"/>
    <n v="0"/>
    <n v="10578.431699999999"/>
    <n v="7803.9413999999988"/>
    <e v="#DIV/0!"/>
    <e v="#DIV/0!"/>
  </r>
  <r>
    <s v="PROMOÇÃO DE VIDAS SAUDÁVEIS"/>
    <s v="2,3,6"/>
    <s v="10 - SAÚDE"/>
    <s v="301 - ATENÇÃO BÁSICA"/>
    <s v="3003 - AÇÕES E SERVIÇOS DA SAÚDE"/>
    <x v="9"/>
    <x v="0"/>
    <s v="FMS/SMS"/>
    <x v="0"/>
    <n v="0.23"/>
    <n v="820000"/>
    <n v="0"/>
    <n v="0"/>
    <n v="188600"/>
    <n v="0"/>
    <n v="0"/>
    <n v="0"/>
    <n v="0"/>
    <x v="0"/>
    <n v="0.12"/>
    <n v="98400"/>
    <n v="0"/>
    <n v="0"/>
    <n v="0"/>
    <n v="0"/>
  </r>
  <r>
    <s v="PROMOÇÃO DE VIDAS SAUDÁVEIS"/>
    <s v="2,3,6"/>
    <s v="10 - SAÚDE"/>
    <s v="301 - ATENÇÃO BÁSICA"/>
    <s v="3003 - AÇÕES E SERVIÇOS DA SAÚDE"/>
    <x v="10"/>
    <x v="0"/>
    <s v="FMS/SMS"/>
    <x v="0"/>
    <n v="0.23"/>
    <n v="400000"/>
    <n v="0"/>
    <n v="0"/>
    <n v="92000"/>
    <n v="0"/>
    <n v="0"/>
    <n v="0"/>
    <n v="0"/>
    <x v="0"/>
    <n v="0.09"/>
    <n v="36000"/>
    <n v="0"/>
    <n v="0"/>
    <n v="0"/>
    <n v="0"/>
  </r>
  <r>
    <s v="PROMOÇÃO DE VIDAS SAUDÁVEIS"/>
    <s v="2,3,6"/>
    <s v="10 - SAÚDE"/>
    <s v="301 - ATENÇÃO BÁSICA"/>
    <s v="3003 - AÇÕES E SERVIÇOS DA SAÚDE"/>
    <x v="11"/>
    <x v="0"/>
    <s v="FMS/SMS"/>
    <x v="0"/>
    <n v="0.23"/>
    <n v="2420275"/>
    <n v="0"/>
    <n v="0"/>
    <n v="556663.25"/>
    <n v="0"/>
    <n v="0"/>
    <n v="0"/>
    <n v="0"/>
    <x v="0"/>
    <n v="0.09"/>
    <n v="217824.75"/>
    <n v="0"/>
    <n v="0"/>
    <n v="0"/>
    <n v="0"/>
  </r>
  <r>
    <s v="PROMOÇÃO DE VIDAS SAUDÁVEIS"/>
    <s v="2,3,6"/>
    <s v="10 - SAÚDE"/>
    <s v="301 - ATENÇÃO BÁSICA"/>
    <s v="3003 - AÇÕES E SERVIÇOS DA SAÚDE"/>
    <x v="11"/>
    <x v="0"/>
    <s v="FMS/SMS"/>
    <x v="0"/>
    <n v="0.23"/>
    <n v="5400000"/>
    <n v="0"/>
    <n v="0"/>
    <n v="1242000"/>
    <n v="0"/>
    <n v="0"/>
    <n v="0"/>
    <n v="0"/>
    <x v="0"/>
    <n v="0.09"/>
    <n v="486000"/>
    <n v="0"/>
    <n v="0"/>
    <n v="0"/>
    <n v="0"/>
  </r>
  <r>
    <s v="PROMOÇÃO DE VIDAS SAUDÁVEIS"/>
    <s v="2,3,6"/>
    <s v="10 - SAÚDE"/>
    <s v="301 - ATENÇÃO BÁSICA"/>
    <s v="3003 - AÇÕES E SERVIÇOS DA SAÚDE"/>
    <x v="11"/>
    <x v="0"/>
    <s v="FMS/SMS"/>
    <x v="0"/>
    <n v="0.23"/>
    <n v="250000"/>
    <n v="0"/>
    <n v="0"/>
    <n v="57500"/>
    <n v="0"/>
    <n v="0"/>
    <n v="0"/>
    <n v="0"/>
    <x v="0"/>
    <n v="0.09"/>
    <n v="22500"/>
    <n v="0"/>
    <n v="0"/>
    <n v="0"/>
    <n v="0"/>
  </r>
  <r>
    <s v="PROMOÇÃO DE VIDAS SAUDÁVEIS"/>
    <s v="2,3,6"/>
    <s v="10 - SAÚDE"/>
    <s v="301 - ATENÇÃO BÁSICA"/>
    <s v="3003 - AÇÕES E SERVIÇOS DA SAÚDE"/>
    <x v="12"/>
    <x v="0"/>
    <s v="FMS/SMS"/>
    <x v="0"/>
    <n v="0.23"/>
    <n v="0"/>
    <n v="8082907.5899999999"/>
    <n v="8082907.5899999999"/>
    <n v="0"/>
    <n v="1859068.7457000001"/>
    <n v="1859068.7457000001"/>
    <e v="#DIV/0!"/>
    <e v="#DIV/0!"/>
    <x v="0"/>
    <n v="0.09"/>
    <n v="0"/>
    <n v="727461.68309999991"/>
    <n v="727461.68309999991"/>
    <e v="#DIV/0!"/>
    <e v="#DIV/0!"/>
  </r>
  <r>
    <s v="PROMOÇÃO DE VIDAS SAUDÁVEIS"/>
    <s v="2,3,6"/>
    <s v="10 - SAÚDE"/>
    <s v="301 - ATENÇÃO BÁSICA"/>
    <s v="3003 - AÇÕES E SERVIÇOS DA SAÚDE"/>
    <x v="12"/>
    <x v="0"/>
    <s v="FMS/SMS"/>
    <x v="0"/>
    <n v="0.23"/>
    <n v="0"/>
    <n v="1750000"/>
    <n v="1750000"/>
    <n v="0"/>
    <n v="402500"/>
    <n v="402500"/>
    <e v="#DIV/0!"/>
    <e v="#DIV/0!"/>
    <x v="0"/>
    <n v="0.09"/>
    <n v="0"/>
    <n v="157500"/>
    <n v="157500"/>
    <e v="#DIV/0!"/>
    <e v="#DIV/0!"/>
  </r>
  <r>
    <s v="PROMOÇÃO DE VIDAS SAUDÁVEIS"/>
    <s v="2,3,6"/>
    <s v="10 - SAÚDE"/>
    <s v="301 - ATENÇÃO BÁSICA"/>
    <s v="3003 - AÇÕES E SERVIÇOS DA SAÚDE"/>
    <x v="12"/>
    <x v="0"/>
    <s v="FMS/SMS"/>
    <x v="0"/>
    <n v="0.23"/>
    <n v="0"/>
    <n v="50000"/>
    <n v="50000"/>
    <n v="0"/>
    <n v="11500"/>
    <n v="11500"/>
    <e v="#DIV/0!"/>
    <e v="#DIV/0!"/>
    <x v="0"/>
    <n v="0.09"/>
    <n v="0"/>
    <n v="4500"/>
    <n v="4500"/>
    <e v="#DIV/0!"/>
    <e v="#DIV/0!"/>
  </r>
  <r>
    <s v="PROMOÇÃO DE VIDAS SAUDÁVEIS"/>
    <s v="2,3,6"/>
    <s v="10 - SAÚDE"/>
    <s v="301 - ATENÇÃO BÁSICA"/>
    <s v="3003 - AÇÕES E SERVIÇOS DA SAÚDE"/>
    <x v="12"/>
    <x v="0"/>
    <s v="FMS/SMS"/>
    <x v="0"/>
    <n v="0.23"/>
    <n v="0"/>
    <n v="1613713.6099999999"/>
    <n v="1613713.61"/>
    <n v="0"/>
    <n v="371154.13029999996"/>
    <n v="371154.13030000002"/>
    <e v="#DIV/0!"/>
    <e v="#DIV/0!"/>
    <x v="0"/>
    <n v="0.09"/>
    <n v="0"/>
    <n v="145234.22489999997"/>
    <n v="145234.2249"/>
    <e v="#DIV/0!"/>
    <e v="#DIV/0!"/>
  </r>
  <r>
    <s v="PROMOÇÃO DE VIDAS SAUDÁVEIS"/>
    <s v="2,3,6"/>
    <s v="10 - SAÚDE"/>
    <s v="301 - ATENÇÃO BÁSICA"/>
    <s v="3003 - AÇÕES E SERVIÇOS DA SAÚDE"/>
    <x v="12"/>
    <x v="0"/>
    <s v="FMS/SMS"/>
    <x v="0"/>
    <n v="0.23"/>
    <n v="500000"/>
    <n v="0"/>
    <n v="0"/>
    <n v="115000"/>
    <n v="0"/>
    <n v="0"/>
    <n v="0"/>
    <n v="0"/>
    <x v="0"/>
    <n v="0.09"/>
    <n v="45000"/>
    <n v="0"/>
    <n v="0"/>
    <n v="0"/>
    <n v="0"/>
  </r>
  <r>
    <s v="PROMOÇÃO DE VIDAS SAUDÁVEIS"/>
    <s v="2,3,6"/>
    <s v="10 - SAÚDE"/>
    <s v="301 - ATENÇÃO BÁSICA"/>
    <s v="3003 - AÇÕES E SERVIÇOS DA SAÚDE"/>
    <x v="12"/>
    <x v="0"/>
    <s v="FMS/SMS"/>
    <x v="0"/>
    <n v="0.23"/>
    <n v="0"/>
    <n v="1386261.8599999999"/>
    <n v="1386261.8599999999"/>
    <n v="0"/>
    <n v="318840.22779999999"/>
    <n v="318840.22779999999"/>
    <e v="#DIV/0!"/>
    <e v="#DIV/0!"/>
    <x v="0"/>
    <n v="0.09"/>
    <n v="0"/>
    <n v="124763.56739999999"/>
    <n v="124763.56739999999"/>
    <e v="#DIV/0!"/>
    <e v="#DIV/0!"/>
  </r>
  <r>
    <s v="PROMOÇÃO DE VIDAS SAUDÁVEIS"/>
    <s v="2,3,6"/>
    <s v="10 - SAÚDE"/>
    <s v="301 - ATENÇÃO BÁSICA"/>
    <s v="3003 - AÇÕES E SERVIÇOS DA SAÚDE"/>
    <x v="13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13"/>
    <x v="0"/>
    <s v="FMS/SMS"/>
    <x v="0"/>
    <n v="0.23"/>
    <n v="1512467"/>
    <n v="0"/>
    <n v="0"/>
    <n v="347867.41000000003"/>
    <n v="0"/>
    <n v="0"/>
    <n v="0"/>
    <n v="0"/>
    <x v="0"/>
    <n v="0.12"/>
    <n v="181496.03999999998"/>
    <n v="0"/>
    <n v="0"/>
    <n v="0"/>
    <n v="0"/>
  </r>
  <r>
    <s v="PROMOÇÃO DE VIDAS SAUDÁVEIS"/>
    <s v="2,3,6"/>
    <s v="10 - SAÚDE"/>
    <s v="301 - ATENÇÃO BÁSICA"/>
    <s v="3003 - AÇÕES E SERVIÇOS DA SAÚDE"/>
    <x v="13"/>
    <x v="0"/>
    <s v="FMS/SMS"/>
    <x v="0"/>
    <n v="0.23"/>
    <n v="1551627"/>
    <n v="1713814.12"/>
    <n v="1549984.9"/>
    <n v="356874.21"/>
    <n v="394177.24760000006"/>
    <n v="356496.527"/>
    <n v="0.99894169152766732"/>
    <n v="1.104527131842898"/>
    <x v="0"/>
    <n v="0.12"/>
    <n v="186195.24"/>
    <n v="205657.69440000001"/>
    <n v="185998.18799999999"/>
    <n v="0.99894169152766743"/>
    <n v="1.104527131842898"/>
  </r>
  <r>
    <s v="PROMOÇÃO DE VIDAS SAUDÁVEIS"/>
    <s v="2,3,6"/>
    <s v="10 - SAÚDE"/>
    <s v="301 - ATENÇÃO BÁSICA"/>
    <s v="3003 - AÇÕES E SERVIÇOS DA SAÚDE"/>
    <x v="13"/>
    <x v="0"/>
    <s v="FMS/SMS"/>
    <x v="0"/>
    <n v="0.23"/>
    <n v="41772598"/>
    <n v="0"/>
    <n v="0"/>
    <n v="9607697.540000001"/>
    <n v="0"/>
    <n v="0"/>
    <n v="0"/>
    <n v="0"/>
    <x v="0"/>
    <n v="0.12"/>
    <n v="5012711.76"/>
    <n v="0"/>
    <n v="0"/>
    <n v="0"/>
    <n v="0"/>
  </r>
  <r>
    <s v="PROMOÇÃO DE VIDAS SAUDÁVEIS"/>
    <s v="2,3,6"/>
    <s v="10 - SAÚDE"/>
    <s v="301 - ATENÇÃO BÁSICA"/>
    <s v="3003 - AÇÕES E SERVIÇOS DA SAÚDE"/>
    <x v="13"/>
    <x v="0"/>
    <s v="FMS/SMS"/>
    <x v="0"/>
    <n v="0.23"/>
    <n v="800000"/>
    <n v="0"/>
    <n v="0"/>
    <n v="184000"/>
    <n v="0"/>
    <n v="0"/>
    <n v="0"/>
    <n v="0"/>
    <x v="0"/>
    <n v="0.12"/>
    <n v="96000"/>
    <n v="0"/>
    <n v="0"/>
    <n v="0"/>
    <n v="0"/>
  </r>
  <r>
    <s v="PROMOÇÃO DE VIDAS SAUDÁVEIS"/>
    <s v="2,3,6"/>
    <s v="10 - SAÚDE"/>
    <s v="301 - ATENÇÃO BÁSICA"/>
    <s v="3003 - AÇÕES E SERVIÇOS DA SAÚDE"/>
    <x v="13"/>
    <x v="0"/>
    <s v="FMS/SMS"/>
    <x v="0"/>
    <n v="0.23"/>
    <n v="36662360"/>
    <n v="0"/>
    <n v="0"/>
    <n v="8432342.8000000007"/>
    <n v="0"/>
    <n v="0"/>
    <n v="0"/>
    <n v="0"/>
    <x v="0"/>
    <n v="0.12"/>
    <n v="4399483.2"/>
    <n v="0"/>
    <n v="0"/>
    <n v="0"/>
    <n v="0"/>
  </r>
  <r>
    <s v="PROMOÇÃO DE VIDAS SAUDÁVEIS"/>
    <s v="2,3,6"/>
    <s v="10 - SAÚDE"/>
    <s v="301 - ATENÇÃO BÁSICA"/>
    <s v="3003 - AÇÕES E SERVIÇOS DA SAÚDE"/>
    <x v="14"/>
    <x v="0"/>
    <s v="FMS/SMS"/>
    <x v="0"/>
    <n v="0.23"/>
    <n v="0"/>
    <n v="10944807.07"/>
    <n v="10944807.07"/>
    <n v="0"/>
    <n v="2517305.6261"/>
    <n v="2517305.6261"/>
    <e v="#DIV/0!"/>
    <e v="#DIV/0!"/>
    <x v="0"/>
    <n v="0.12"/>
    <n v="0"/>
    <n v="1313376.8484"/>
    <n v="1313376.8484"/>
    <e v="#DIV/0!"/>
    <e v="#DIV/0!"/>
  </r>
  <r>
    <s v="PROMOÇÃO DE VIDAS SAUDÁVEIS"/>
    <s v="2,3,6"/>
    <s v="10 - SAÚDE"/>
    <s v="301 - ATENÇÃO BÁSICA"/>
    <s v="3003 - AÇÕES E SERVIÇOS DA SAÚDE"/>
    <x v="14"/>
    <x v="0"/>
    <s v="FMS/SMS"/>
    <x v="0"/>
    <n v="0.23"/>
    <n v="0"/>
    <n v="100000"/>
    <n v="100000"/>
    <n v="0"/>
    <n v="23000"/>
    <n v="23000"/>
    <e v="#DIV/0!"/>
    <e v="#DIV/0!"/>
    <x v="0"/>
    <n v="0.12"/>
    <n v="0"/>
    <n v="12000"/>
    <n v="12000"/>
    <e v="#DIV/0!"/>
    <e v="#DIV/0!"/>
  </r>
  <r>
    <s v="PROMOÇÃO DE VIDAS SAUDÁVEIS"/>
    <s v="2,3,6"/>
    <s v="10 - SAÚDE"/>
    <s v="301 - ATENÇÃO BÁSICA"/>
    <s v="3003 - AÇÕES E SERVIÇOS DA SAÚDE"/>
    <x v="14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14"/>
    <x v="0"/>
    <s v="FMS/SMS"/>
    <x v="0"/>
    <n v="0.23"/>
    <n v="14290202"/>
    <n v="30325493.469999999"/>
    <n v="30008562.500000004"/>
    <n v="3286746.46"/>
    <n v="6974863.4981000004"/>
    <n v="6901969.3750000009"/>
    <n v="2.0999396999426603"/>
    <n v="2.1221179007826483"/>
    <x v="0"/>
    <n v="0.12"/>
    <n v="1714824.24"/>
    <n v="3639059.2163999998"/>
    <n v="3601027.5000000005"/>
    <n v="2.0999396999426603"/>
    <n v="2.1221179007826478"/>
  </r>
  <r>
    <s v="PROMOÇÃO DE VIDAS SAUDÁVEIS"/>
    <s v="2,3,6"/>
    <s v="10 - SAÚDE"/>
    <s v="301 - ATENÇÃO BÁSICA"/>
    <s v="3003 - AÇÕES E SERVIÇOS DA SAÚDE"/>
    <x v="14"/>
    <x v="0"/>
    <s v="FMS/SMS"/>
    <x v="0"/>
    <n v="0.23"/>
    <n v="2281800"/>
    <n v="0"/>
    <n v="0"/>
    <n v="524814"/>
    <n v="0"/>
    <n v="0"/>
    <n v="0"/>
    <n v="0"/>
    <x v="0"/>
    <n v="0.12"/>
    <n v="273816"/>
    <n v="0"/>
    <n v="0"/>
    <n v="0"/>
    <n v="0"/>
  </r>
  <r>
    <s v="PROMOÇÃO DE VIDAS SAUDÁVEIS"/>
    <s v="2,3,6"/>
    <s v="10 - SAÚDE"/>
    <s v="301 - ATENÇÃO BÁSICA"/>
    <s v="3003 - AÇÕES E SERVIÇOS DA SAÚDE"/>
    <x v="15"/>
    <x v="0"/>
    <s v="FMS/SMS"/>
    <x v="0"/>
    <n v="0.23"/>
    <n v="21769546"/>
    <n v="0"/>
    <n v="0"/>
    <n v="5006995.58"/>
    <n v="0"/>
    <n v="0"/>
    <n v="0"/>
    <n v="0"/>
    <x v="0"/>
    <n v="0.12"/>
    <n v="2612345.52"/>
    <n v="0"/>
    <n v="0"/>
    <n v="0"/>
    <n v="0"/>
  </r>
  <r>
    <s v="PROMOÇÃO DE VIDAS SAUDÁVEIS"/>
    <s v="2,3,6"/>
    <s v="10 - SAÚDE"/>
    <s v="301 - ATENÇÃO BÁSICA"/>
    <s v="3003 - AÇÕES E SERVIÇOS DA SAÚDE"/>
    <x v="16"/>
    <x v="0"/>
    <s v="FMS/SMS"/>
    <x v="0"/>
    <n v="0.23"/>
    <n v="52000"/>
    <n v="0"/>
    <n v="0"/>
    <n v="11960"/>
    <n v="0"/>
    <n v="0"/>
    <n v="0"/>
    <n v="0"/>
    <x v="0"/>
    <n v="0.12"/>
    <n v="6240"/>
    <n v="0"/>
    <n v="0"/>
    <n v="0"/>
    <n v="0"/>
  </r>
  <r>
    <s v="PROMOÇÃO DE VIDAS SAUDÁVEIS"/>
    <s v="2,3,6"/>
    <s v="10 - SAÚDE"/>
    <s v="301 - ATENÇÃO BÁSICA"/>
    <s v="3003 - AÇÕES E SERVIÇOS DA SAÚDE"/>
    <x v="16"/>
    <x v="0"/>
    <s v="FMS/SMS"/>
    <x v="0"/>
    <n v="0.23"/>
    <n v="0"/>
    <n v="517048.34"/>
    <n v="517048.34"/>
    <n v="0"/>
    <n v="118921.11820000001"/>
    <n v="118921.11820000001"/>
    <e v="#DIV/0!"/>
    <e v="#DIV/0!"/>
    <x v="0"/>
    <n v="0.12"/>
    <n v="0"/>
    <n v="62045.800799999997"/>
    <n v="62045.800799999997"/>
    <e v="#DIV/0!"/>
    <e v="#DIV/0!"/>
  </r>
  <r>
    <s v="PROMOÇÃO DE VIDAS SAUDÁVEIS"/>
    <s v="2,3,6"/>
    <s v="10 - SAÚDE"/>
    <s v="301 - ATENÇÃO BÁSICA"/>
    <s v="3003 - AÇÕES E SERVIÇOS DA SAÚDE"/>
    <x v="17"/>
    <x v="1"/>
    <s v="FMS/SMS"/>
    <x v="0"/>
    <n v="0.23"/>
    <n v="30000"/>
    <n v="0"/>
    <n v="0"/>
    <n v="6900"/>
    <n v="0"/>
    <n v="0"/>
    <n v="0"/>
    <n v="0"/>
    <x v="0"/>
    <n v="0.12"/>
    <n v="3600"/>
    <n v="0"/>
    <n v="0"/>
    <n v="0"/>
    <n v="0"/>
  </r>
  <r>
    <s v="PROMOÇÃO DE VIDAS SAUDÁVEIS"/>
    <s v="2,3,6"/>
    <s v="10 - SAÚDE"/>
    <s v="301 - ATENÇÃO BÁSICA"/>
    <s v="3003 - AÇÕES E SERVIÇOS DA SAÚDE"/>
    <x v="18"/>
    <x v="1"/>
    <s v="FMS/SMS"/>
    <x v="0"/>
    <n v="0.23"/>
    <n v="30000"/>
    <n v="0"/>
    <n v="0"/>
    <n v="6900"/>
    <n v="0"/>
    <n v="0"/>
    <n v="0"/>
    <n v="0"/>
    <x v="0"/>
    <n v="0.12"/>
    <n v="3600"/>
    <n v="0"/>
    <n v="0"/>
    <n v="0"/>
    <n v="0"/>
  </r>
  <r>
    <s v="PROMOÇÃO DE VIDAS SAUDÁVEIS"/>
    <s v="2,3,6"/>
    <s v="10 - SAÚDE"/>
    <s v="301 - ATENÇÃO BÁSICA"/>
    <s v="3003 - AÇÕES E SERVIÇOS DA SAÚDE"/>
    <x v="19"/>
    <x v="1"/>
    <s v="FMS/SMS"/>
    <x v="0"/>
    <n v="0.23"/>
    <n v="1000000"/>
    <n v="0"/>
    <n v="0"/>
    <n v="230000"/>
    <n v="0"/>
    <n v="0"/>
    <n v="0"/>
    <n v="0"/>
    <x v="0"/>
    <n v="0.12"/>
    <n v="120000"/>
    <n v="0"/>
    <n v="0"/>
    <n v="0"/>
    <n v="0"/>
  </r>
  <r>
    <s v="PROMOÇÃO DE VIDAS SAUDÁVEIS"/>
    <s v="2,3,6"/>
    <s v="10 - SAÚDE"/>
    <s v="301 - ATENÇÃO BÁSICA"/>
    <s v="3003 - AÇÕES E SERVIÇOS DA SAÚDE"/>
    <x v="20"/>
    <x v="1"/>
    <s v="FMS/SMS"/>
    <x v="0"/>
    <n v="0.23"/>
    <n v="1000000"/>
    <n v="0"/>
    <n v="0"/>
    <n v="230000"/>
    <n v="0"/>
    <n v="0"/>
    <n v="0"/>
    <n v="0"/>
    <x v="0"/>
    <n v="0.12"/>
    <n v="120000"/>
    <n v="0"/>
    <n v="0"/>
    <n v="0"/>
    <n v="0"/>
  </r>
  <r>
    <s v="PROMOÇÃO DE VIDAS SAUDÁVEIS"/>
    <s v="2,3,6"/>
    <s v="10 - SAÚDE"/>
    <s v="301 - ATENÇÃO BÁSICA"/>
    <s v="3003 - AÇÕES E SERVIÇOS DA SAÚDE"/>
    <x v="21"/>
    <x v="1"/>
    <s v="FMS/SMS"/>
    <x v="0"/>
    <n v="0.23"/>
    <n v="70000"/>
    <n v="70000"/>
    <n v="70000"/>
    <n v="16100"/>
    <n v="16100"/>
    <n v="16100"/>
    <n v="1"/>
    <n v="1"/>
    <x v="0"/>
    <n v="0.12"/>
    <n v="8400"/>
    <n v="8400"/>
    <n v="8400"/>
    <n v="1"/>
    <n v="1"/>
  </r>
  <r>
    <s v="PROMOÇÃO DE VIDAS SAUDÁVEIS"/>
    <s v="2,3,6"/>
    <s v="10 - SAÚDE"/>
    <s v="301 - ATENÇÃO BÁSICA"/>
    <s v="3003 - AÇÕES E SERVIÇOS DA SAÚDE"/>
    <x v="22"/>
    <x v="1"/>
    <s v="FMS/SMS"/>
    <x v="1"/>
    <n v="0"/>
    <n v="70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23"/>
    <x v="1"/>
    <s v="FMS/SMS"/>
    <x v="0"/>
    <n v="0.23"/>
    <n v="20000"/>
    <n v="0"/>
    <n v="0"/>
    <n v="4600"/>
    <n v="0"/>
    <n v="0"/>
    <n v="0"/>
    <n v="0"/>
    <x v="0"/>
    <n v="0.12"/>
    <n v="2400"/>
    <n v="0"/>
    <n v="0"/>
    <n v="0"/>
    <n v="0"/>
  </r>
  <r>
    <s v="PROMOÇÃO DE VIDAS SAUDÁVEIS"/>
    <s v="2,3,6"/>
    <s v="10 - SAÚDE"/>
    <s v="301 - ATENÇÃO BÁSICA"/>
    <s v="3003 - AÇÕES E SERVIÇOS DA SAÚDE"/>
    <x v="24"/>
    <x v="1"/>
    <s v="FMS/SMS"/>
    <x v="0"/>
    <n v="0.23"/>
    <n v="0"/>
    <n v="60000"/>
    <n v="60000"/>
    <n v="0"/>
    <n v="13800"/>
    <n v="13800"/>
    <e v="#DIV/0!"/>
    <e v="#DIV/0!"/>
    <x v="0"/>
    <n v="0.12"/>
    <n v="0"/>
    <n v="7200"/>
    <n v="7200"/>
    <e v="#DIV/0!"/>
    <e v="#DIV/0!"/>
  </r>
  <r>
    <s v="PROMOÇÃO DE VIDAS SAUDÁVEIS"/>
    <s v="2,3,6"/>
    <s v="10 - SAÚDE"/>
    <s v="301 - ATENÇÃO BÁSICA"/>
    <s v="3003 - AÇÕES E SERVIÇOS DA SAÚDE"/>
    <x v="24"/>
    <x v="1"/>
    <s v="FMS/SMS"/>
    <x v="0"/>
    <n v="0.23"/>
    <n v="60000"/>
    <n v="0"/>
    <n v="0"/>
    <n v="13800"/>
    <n v="0"/>
    <n v="0"/>
    <n v="0"/>
    <n v="0"/>
    <x v="0"/>
    <n v="0.12"/>
    <n v="7200"/>
    <n v="0"/>
    <n v="0"/>
    <n v="0"/>
    <n v="0"/>
  </r>
  <r>
    <s v="PROMOÇÃO DE VIDAS SAUDÁVEIS"/>
    <s v="2,3,6"/>
    <s v="10 - SAÚDE"/>
    <s v="301 - ATENÇÃO BÁSICA"/>
    <s v="3003 - AÇÕES E SERVIÇOS DA SAÚDE"/>
    <x v="25"/>
    <x v="1"/>
    <s v="FMS/SMS"/>
    <x v="0"/>
    <n v="0.23"/>
    <n v="0"/>
    <n v="50000"/>
    <n v="50000"/>
    <n v="0"/>
    <n v="11500"/>
    <n v="11500"/>
    <e v="#DIV/0!"/>
    <e v="#DIV/0!"/>
    <x v="0"/>
    <n v="0.12"/>
    <n v="0"/>
    <n v="6000"/>
    <n v="6000"/>
    <e v="#DIV/0!"/>
    <e v="#DIV/0!"/>
  </r>
  <r>
    <s v="PROMOÇÃO DE VIDAS SAUDÁVEIS"/>
    <s v="2,3,6"/>
    <s v="10 - SAÚDE"/>
    <s v="301 - ATENÇÃO BÁSICA"/>
    <s v="3003 - AÇÕES E SERVIÇOS DA SAÚDE"/>
    <x v="25"/>
    <x v="1"/>
    <s v="FMS/SMS"/>
    <x v="0"/>
    <n v="0.23"/>
    <n v="50000"/>
    <n v="0"/>
    <n v="0"/>
    <n v="11500"/>
    <n v="0"/>
    <n v="0"/>
    <n v="0"/>
    <n v="0"/>
    <x v="0"/>
    <n v="0.12"/>
    <n v="6000"/>
    <n v="0"/>
    <n v="0"/>
    <n v="0"/>
    <n v="0"/>
  </r>
  <r>
    <s v="PROMOÇÃO DE VIDAS SAUDÁVEIS"/>
    <s v="2,3,6"/>
    <s v="10 - SAÚDE"/>
    <s v="301 - ATENÇÃO BÁSICA"/>
    <s v="3003 - AÇÕES E SERVIÇOS DA SAÚDE"/>
    <x v="26"/>
    <x v="1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1 - ATENÇÃO BÁSICA"/>
    <s v="3003 - AÇÕES E SERVIÇOS DA SAÚDE"/>
    <x v="27"/>
    <x v="1"/>
    <s v="FMS/SMS"/>
    <x v="0"/>
    <n v="0.23"/>
    <n v="40000"/>
    <n v="0"/>
    <n v="0"/>
    <n v="9200"/>
    <n v="0"/>
    <n v="0"/>
    <n v="0"/>
    <n v="0"/>
    <x v="0"/>
    <n v="0.12"/>
    <n v="4800"/>
    <n v="0"/>
    <n v="0"/>
    <n v="0"/>
    <n v="0"/>
  </r>
  <r>
    <s v="PROMOÇÃO DE VIDAS SAUDÁVEIS"/>
    <s v="2,3,6"/>
    <s v="10 - SAÚDE"/>
    <s v="301 - ATENÇÃO BÁSICA"/>
    <s v="3003 - AÇÕES E SERVIÇOS DA SAÚDE"/>
    <x v="28"/>
    <x v="1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1 - ATENÇÃO BÁSICA"/>
    <s v="3003 - AÇÕES E SERVIÇOS DA SAÚDE"/>
    <x v="29"/>
    <x v="1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1 - ATENÇÃO BÁSICA"/>
    <s v="3003 - AÇÕES E SERVIÇOS DA SAÚDE"/>
    <x v="30"/>
    <x v="1"/>
    <s v="FMS/SMS"/>
    <x v="0"/>
    <n v="0.23"/>
    <n v="50000"/>
    <n v="0"/>
    <n v="0"/>
    <n v="11500"/>
    <n v="0"/>
    <n v="0"/>
    <n v="0"/>
    <n v="0"/>
    <x v="0"/>
    <n v="0.12"/>
    <n v="6000"/>
    <n v="0"/>
    <n v="0"/>
    <n v="0"/>
    <n v="0"/>
  </r>
  <r>
    <s v="PROMOÇÃO DE VIDAS SAUDÁVEIS"/>
    <s v="2,3,6"/>
    <s v="10 - SAÚDE"/>
    <s v="301 - ATENÇÃO BÁSICA"/>
    <s v="3003 - AÇÕES E SERVIÇOS DA SAÚDE"/>
    <x v="31"/>
    <x v="0"/>
    <s v="FMS/SMS"/>
    <x v="0"/>
    <n v="0.23"/>
    <n v="700000"/>
    <n v="0"/>
    <n v="0"/>
    <n v="161000"/>
    <n v="0"/>
    <n v="0"/>
    <n v="0"/>
    <n v="0"/>
    <x v="0"/>
    <n v="0.12"/>
    <n v="84000"/>
    <n v="0"/>
    <n v="0"/>
    <n v="0"/>
    <n v="0"/>
  </r>
  <r>
    <s v="PROMOÇÃO DE VIDAS SAUDÁVEIS"/>
    <s v="2,3,6"/>
    <s v="10 - SAÚDE"/>
    <s v="301 - ATENÇÃO BÁSICA"/>
    <s v="3003 - AÇÕES E SERVIÇOS DA SAÚDE"/>
    <x v="32"/>
    <x v="0"/>
    <s v="FMS/SMS"/>
    <x v="0"/>
    <n v="0.23"/>
    <n v="700000"/>
    <n v="0"/>
    <n v="0"/>
    <n v="161000"/>
    <n v="0"/>
    <n v="0"/>
    <n v="0"/>
    <n v="0"/>
    <x v="0"/>
    <n v="0.12"/>
    <n v="84000"/>
    <n v="0"/>
    <n v="0"/>
    <n v="0"/>
    <n v="0"/>
  </r>
  <r>
    <s v="PROMOÇÃO DE VIDAS SAUDÁVEIS"/>
    <s v="2,3,6"/>
    <s v="10 - SAÚDE"/>
    <s v="301 - ATENÇÃO BÁSICA"/>
    <s v="3003 - AÇÕES E SERVIÇOS DA SAÚDE"/>
    <x v="33"/>
    <x v="0"/>
    <s v="FMS/SMS"/>
    <x v="0"/>
    <n v="0.23"/>
    <n v="700000"/>
    <n v="0"/>
    <n v="0"/>
    <n v="161000"/>
    <n v="0"/>
    <n v="0"/>
    <n v="0"/>
    <n v="0"/>
    <x v="0"/>
    <n v="0.12"/>
    <n v="84000"/>
    <n v="0"/>
    <n v="0"/>
    <n v="0"/>
    <n v="0"/>
  </r>
  <r>
    <s v="PROMOÇÃO DE VIDAS SAUDÁVEIS"/>
    <s v="2,3,6"/>
    <s v="10 - SAÚDE"/>
    <s v="301 - ATENÇÃO BÁSICA"/>
    <s v="3003 - AÇÕES E SERVIÇOS DA SAÚDE"/>
    <x v="34"/>
    <x v="1"/>
    <s v="FMS/SMS"/>
    <x v="2"/>
    <n v="1"/>
    <n v="1900000"/>
    <n v="0"/>
    <n v="0"/>
    <n v="1900000"/>
    <n v="0"/>
    <n v="0"/>
    <n v="0"/>
    <n v="0"/>
    <x v="2"/>
    <n v="1"/>
    <n v="1900000"/>
    <n v="0"/>
    <n v="0"/>
    <n v="0"/>
    <n v="0"/>
  </r>
  <r>
    <s v="PROMOÇÃO DE VIDAS SAUDÁVEIS"/>
    <s v="2,3,6"/>
    <s v="10 - SAÚDE"/>
    <s v="301 - ATENÇÃO BÁSICA"/>
    <s v="3003 - AÇÕES E SERVIÇOS DA SAÚDE"/>
    <x v="35"/>
    <x v="1"/>
    <s v="FMS/SMS"/>
    <x v="0"/>
    <n v="0.23"/>
    <n v="400000"/>
    <n v="0"/>
    <n v="0"/>
    <n v="92000"/>
    <n v="0"/>
    <n v="0"/>
    <n v="0"/>
    <n v="0"/>
    <x v="0"/>
    <n v="0.12"/>
    <n v="48000"/>
    <n v="0"/>
    <n v="0"/>
    <n v="0"/>
    <n v="0"/>
  </r>
  <r>
    <s v="PROMOÇÃO DE VIDAS SAUDÁVEIS"/>
    <s v="2,3,6"/>
    <s v="10 - SAÚDE"/>
    <s v="301 - ATENÇÃO BÁSICA"/>
    <s v="3003 - AÇÕES E SERVIÇOS DA SAÚDE"/>
    <x v="36"/>
    <x v="1"/>
    <s v="FMS/SMS"/>
    <x v="0"/>
    <n v="0.23"/>
    <n v="400000"/>
    <n v="0"/>
    <n v="0"/>
    <n v="92000"/>
    <n v="0"/>
    <n v="0"/>
    <n v="0"/>
    <n v="0"/>
    <x v="1"/>
    <n v="0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37"/>
    <x v="1"/>
    <s v="FMS/SMS"/>
    <x v="0"/>
    <n v="0.23"/>
    <n v="30000"/>
    <n v="0"/>
    <n v="0"/>
    <n v="6900"/>
    <n v="0"/>
    <n v="0"/>
    <n v="0"/>
    <n v="0"/>
    <x v="1"/>
    <n v="0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38"/>
    <x v="1"/>
    <s v="FMS/SMS"/>
    <x v="0"/>
    <n v="0.23"/>
    <n v="0"/>
    <n v="50000"/>
    <n v="50000"/>
    <n v="0"/>
    <n v="11500"/>
    <n v="11500"/>
    <e v="#DIV/0!"/>
    <e v="#DIV/0!"/>
    <x v="0"/>
    <n v="0.12"/>
    <n v="0"/>
    <n v="6000"/>
    <n v="6000"/>
    <e v="#DIV/0!"/>
    <e v="#DIV/0!"/>
  </r>
  <r>
    <s v="PROMOÇÃO DE VIDAS SAUDÁVEIS"/>
    <s v="2,3,6"/>
    <s v="10 - SAÚDE"/>
    <s v="301 - ATENÇÃO BÁSICA"/>
    <s v="3003 - AÇÕES E SERVIÇOS DA SAÚDE"/>
    <x v="38"/>
    <x v="1"/>
    <s v="FMS/SMS"/>
    <x v="0"/>
    <n v="0.23"/>
    <n v="150000"/>
    <n v="0"/>
    <n v="0"/>
    <n v="34500"/>
    <n v="0"/>
    <n v="0"/>
    <n v="0"/>
    <n v="0"/>
    <x v="0"/>
    <n v="0.12"/>
    <n v="18000"/>
    <n v="0"/>
    <n v="0"/>
    <n v="0"/>
    <n v="0"/>
  </r>
  <r>
    <s v="PROMOÇÃO DE VIDAS SAUDÁVEIS"/>
    <s v="2,3,6"/>
    <s v="10 - SAÚDE"/>
    <s v="301 - ATENÇÃO BÁSICA"/>
    <s v="3003 - AÇÕES E SERVIÇOS DA SAÚDE"/>
    <x v="39"/>
    <x v="1"/>
    <s v="FMS/SMS"/>
    <x v="0"/>
    <n v="0.23"/>
    <n v="300000"/>
    <n v="0"/>
    <n v="0"/>
    <n v="69000"/>
    <n v="0"/>
    <n v="0"/>
    <n v="0"/>
    <n v="0"/>
    <x v="0"/>
    <n v="0.12"/>
    <n v="3600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2000"/>
    <n v="0"/>
    <n v="0"/>
    <n v="460"/>
    <n v="0"/>
    <n v="0"/>
    <n v="0"/>
    <n v="0"/>
    <x v="0"/>
    <n v="0.12"/>
    <n v="24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2220000"/>
    <n v="240042.3"/>
    <n v="210309.3"/>
    <n v="510600"/>
    <n v="55209.728999999999"/>
    <n v="48371.139000000003"/>
    <n v="9.4733918918918927E-2"/>
    <n v="0.10812716216216216"/>
    <x v="0"/>
    <n v="0.12"/>
    <n v="266400"/>
    <n v="28805.075999999997"/>
    <n v="25237.115999999998"/>
    <n v="9.4733918918918913E-2"/>
    <n v="0.10812716216216216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2000000"/>
    <n v="9010751.9800000004"/>
    <n v="7397816.7199999988"/>
    <n v="2760000"/>
    <n v="2072472.9554000001"/>
    <n v="1701497.8455999999"/>
    <n v="0.61648472666666665"/>
    <n v="0.75089599833333331"/>
    <x v="0"/>
    <n v="0.12"/>
    <n v="1440000"/>
    <n v="1081290.2376000001"/>
    <n v="887738.00639999984"/>
    <n v="0.61648472666666654"/>
    <n v="0.75089599833333343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75000"/>
    <n v="0"/>
    <n v="0"/>
    <n v="17250"/>
    <n v="0"/>
    <n v="0"/>
    <n v="0"/>
    <n v="0"/>
    <x v="0"/>
    <n v="0.12"/>
    <n v="900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4500000"/>
    <n v="5226103.0999999996"/>
    <n v="3903500.7"/>
    <n v="3335000"/>
    <n v="1202003.713"/>
    <n v="897805.16100000008"/>
    <n v="0.26920694482758623"/>
    <n v="0.36042090344827588"/>
    <x v="0"/>
    <n v="0.12"/>
    <n v="1740000"/>
    <n v="627132.37199999997"/>
    <n v="468420.08400000003"/>
    <n v="0.26920694482758623"/>
    <n v="0.36042090344827582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01000"/>
    <n v="0"/>
    <n v="0"/>
    <n v="23230"/>
    <n v="0"/>
    <n v="0"/>
    <n v="0"/>
    <n v="0"/>
    <x v="0"/>
    <n v="0.12"/>
    <n v="1212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800000"/>
    <n v="935395.09999999986"/>
    <n v="361393.81"/>
    <n v="414000"/>
    <n v="215140.87299999996"/>
    <n v="83120.576300000001"/>
    <n v="0.2007743388888889"/>
    <n v="0.5196639444444443"/>
    <x v="0"/>
    <n v="0.12"/>
    <n v="216000"/>
    <n v="112247.41199999998"/>
    <n v="43367.2572"/>
    <n v="0.20077433888888888"/>
    <n v="0.51966394444444441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222000"/>
    <n v="0"/>
    <n v="0"/>
    <n v="51060"/>
    <n v="0"/>
    <n v="0"/>
    <n v="0"/>
    <n v="0"/>
    <x v="0"/>
    <n v="0.12"/>
    <n v="2664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75000"/>
    <n v="0"/>
    <n v="0"/>
    <n v="17250"/>
    <n v="0"/>
    <n v="0"/>
    <n v="0"/>
    <n v="0"/>
    <x v="0"/>
    <n v="0.12"/>
    <n v="900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7532382"/>
    <n v="16368042.840000002"/>
    <n v="12653442.729999999"/>
    <n v="4032447.8600000003"/>
    <n v="3764649.8532000007"/>
    <n v="2910291.8278999999"/>
    <n v="0.72171840255362896"/>
    <n v="0.93358922022118851"/>
    <x v="0"/>
    <n v="0.12"/>
    <n v="2103885.84"/>
    <n v="1964165.1408000002"/>
    <n v="1518413.1275999998"/>
    <n v="0.72171840255362896"/>
    <n v="0.93358922022118862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6000000"/>
    <n v="10940150.26"/>
    <n v="8136384.2200000007"/>
    <n v="3680000"/>
    <n v="2516234.5597999999"/>
    <n v="1871368.3706000003"/>
    <n v="0.50852401375000011"/>
    <n v="0.68375939124999996"/>
    <x v="0"/>
    <n v="0.12"/>
    <n v="1920000"/>
    <n v="1312818.0311999999"/>
    <n v="976366.10640000005"/>
    <n v="0.50852401375"/>
    <n v="0.68375939124999996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283900"/>
    <n v="1489900"/>
    <n v="1092059.8"/>
    <n v="295297"/>
    <n v="342677"/>
    <n v="251173.75400000002"/>
    <n v="0.85058010748500668"/>
    <n v="1.1604486330711115"/>
    <x v="0"/>
    <n v="0.12"/>
    <n v="154068"/>
    <n v="178788"/>
    <n v="131047.17600000001"/>
    <n v="0.85058010748500668"/>
    <n v="1.1604486330711115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370000"/>
    <n v="456755.48000000004"/>
    <n v="442537.42"/>
    <n v="85100"/>
    <n v="105053.76040000001"/>
    <n v="101783.6066"/>
    <n v="1.196047081081081"/>
    <n v="1.2344742702702705"/>
    <x v="0"/>
    <n v="0.12"/>
    <n v="44400"/>
    <n v="54810.657600000006"/>
    <n v="53104.490399999995"/>
    <n v="1.196047081081081"/>
    <n v="1.2344742702702705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110000"/>
    <n v="780095.5"/>
    <n v="617424.01000000013"/>
    <n v="255300"/>
    <n v="179421.965"/>
    <n v="142007.52230000004"/>
    <n v="0.55623784684684696"/>
    <n v="0.70278873873873871"/>
    <x v="0"/>
    <n v="0.12"/>
    <n v="133200"/>
    <n v="93611.459999999992"/>
    <n v="74090.881200000018"/>
    <n v="0.55623784684684696"/>
    <n v="0.70278873873873871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1976482.5"/>
    <n v="1976482.5"/>
    <n v="0"/>
    <n v="454590.97500000003"/>
    <n v="454590.97500000003"/>
    <e v="#DIV/0!"/>
    <e v="#DIV/0!"/>
    <x v="0"/>
    <n v="0.12"/>
    <n v="0"/>
    <n v="237177.9"/>
    <n v="237177.9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125996.7"/>
    <n v="125996.7"/>
    <n v="0"/>
    <n v="28979.241000000002"/>
    <n v="28979.241000000002"/>
    <e v="#DIV/0!"/>
    <e v="#DIV/0!"/>
    <x v="0"/>
    <n v="0.12"/>
    <n v="0"/>
    <n v="15119.603999999999"/>
    <n v="15119.603999999999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11253"/>
    <n v="11253"/>
    <n v="0"/>
    <n v="2588.19"/>
    <n v="2588.19"/>
    <e v="#DIV/0!"/>
    <e v="#DIV/0!"/>
    <x v="0"/>
    <n v="0.12"/>
    <n v="0"/>
    <n v="1350.36"/>
    <n v="1350.36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4800"/>
    <n v="256310.49"/>
    <n v="256310.49"/>
    <n v="3404"/>
    <n v="58951.412700000001"/>
    <n v="58951.412700000001"/>
    <n v="17.318276351351351"/>
    <n v="17.318276351351351"/>
    <x v="0"/>
    <n v="0.12"/>
    <n v="1776"/>
    <n v="30757.258799999996"/>
    <n v="30757.258799999996"/>
    <n v="17.318276351351351"/>
    <n v="17.318276351351351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384800"/>
    <n v="4954216.0599999996"/>
    <n v="171869.74"/>
    <n v="88504"/>
    <n v="1139469.6938"/>
    <n v="39530.040200000003"/>
    <n v="0.44664693347193352"/>
    <n v="12.874781860706861"/>
    <x v="0"/>
    <n v="0.12"/>
    <n v="46176"/>
    <n v="594505.92719999992"/>
    <n v="20624.368799999997"/>
    <n v="0.44664693347193341"/>
    <n v="12.874781860706859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7598000"/>
    <n v="7644843.9800000004"/>
    <n v="4568240.96"/>
    <n v="1747540"/>
    <n v="1758314.1154000002"/>
    <n v="1050695.4208"/>
    <n v="0.60124255856804421"/>
    <n v="1.0061653040273757"/>
    <x v="0"/>
    <n v="0.12"/>
    <n v="911760"/>
    <n v="917381.27760000003"/>
    <n v="548188.91519999993"/>
    <n v="0.60124255856804409"/>
    <n v="1.0061653040273757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800000"/>
    <n v="0"/>
    <n v="0"/>
    <n v="184000"/>
    <n v="0"/>
    <n v="0"/>
    <n v="0"/>
    <n v="0"/>
    <x v="0"/>
    <n v="0.12"/>
    <n v="96000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9887518.5800000001"/>
    <n v="9887518.5800000001"/>
    <n v="0"/>
    <n v="2274129.2734000003"/>
    <n v="2274129.2734000003"/>
    <e v="#DIV/0!"/>
    <e v="#DIV/0!"/>
    <x v="0"/>
    <n v="0.12"/>
    <n v="0"/>
    <n v="1186502.2296"/>
    <n v="1186502.2296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2960000"/>
    <n v="2007497.82"/>
    <n v="1432251.1"/>
    <n v="680800"/>
    <n v="461724.49860000005"/>
    <n v="329417.75300000003"/>
    <n v="0.48386861486486488"/>
    <n v="0.67820872297297308"/>
    <x v="0"/>
    <n v="0.12"/>
    <n v="355200"/>
    <n v="240899.7384"/>
    <n v="171870.13200000001"/>
    <n v="0.48386861486486488"/>
    <n v="0.67820872297297297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924630"/>
    <n v="986911.91999999981"/>
    <n v="986911.91999999993"/>
    <n v="212664.90000000002"/>
    <n v="226989.74159999998"/>
    <n v="226989.74159999998"/>
    <n v="1.0673587489049672"/>
    <n v="1.0673587489049672"/>
    <x v="0"/>
    <n v="0.12"/>
    <n v="110955.59999999999"/>
    <n v="118429.43039999997"/>
    <n v="118429.43039999998"/>
    <n v="1.0673587489049674"/>
    <n v="1.0673587489049672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8719780"/>
    <n v="19490663.57"/>
    <n v="17871305.32"/>
    <n v="4305549.4000000004"/>
    <n v="4482852.6211000001"/>
    <n v="4110400.2236000001"/>
    <n v="0.95467496519724049"/>
    <n v="1.0411801618395087"/>
    <x v="0"/>
    <n v="0.12"/>
    <n v="2246373.6"/>
    <n v="2338879.6283999998"/>
    <n v="2144556.6384000001"/>
    <n v="0.9546749651972406"/>
    <n v="1.0411801618395087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27269947"/>
    <n v="27553082.75"/>
    <n v="21444658.479999997"/>
    <n v="6272087.8100000005"/>
    <n v="6337209.0325000007"/>
    <n v="4932271.4503999995"/>
    <n v="0.78638431090460115"/>
    <n v="1.0103827026139802"/>
    <x v="0"/>
    <n v="0.12"/>
    <n v="3272393.6399999997"/>
    <n v="3306369.9299999997"/>
    <n v="2573359.0175999994"/>
    <n v="0.78638431090460126"/>
    <n v="1.0103827026139802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6496"/>
    <n v="6496"/>
    <n v="0"/>
    <n v="1494.0800000000002"/>
    <n v="1494.0800000000002"/>
    <e v="#DIV/0!"/>
    <e v="#DIV/0!"/>
    <x v="0"/>
    <n v="0.12"/>
    <n v="0"/>
    <n v="779.52"/>
    <n v="779.52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7400"/>
    <n v="0"/>
    <n v="0"/>
    <n v="1702"/>
    <n v="0"/>
    <n v="0"/>
    <n v="0"/>
    <n v="0"/>
    <x v="0"/>
    <n v="0.12"/>
    <n v="888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86480"/>
    <n v="187154.08000000002"/>
    <n v="187154.08000000002"/>
    <n v="42890.400000000001"/>
    <n v="43045.438400000006"/>
    <n v="43045.438400000006"/>
    <n v="1.0036147576147578"/>
    <n v="1.0036147576147578"/>
    <x v="0"/>
    <n v="0.12"/>
    <n v="22377.599999999999"/>
    <n v="22458.489600000001"/>
    <n v="22458.489600000001"/>
    <n v="1.0036147576147578"/>
    <n v="1.0036147576147578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163.65"/>
    <n v="163.65"/>
    <n v="0"/>
    <n v="37.639500000000005"/>
    <n v="37.639500000000005"/>
    <e v="#DIV/0!"/>
    <e v="#DIV/0!"/>
    <x v="0"/>
    <n v="0.12"/>
    <n v="0"/>
    <n v="19.638000000000002"/>
    <n v="19.638000000000002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850000"/>
    <n v="78690.040000000008"/>
    <n v="38218.86"/>
    <n v="425500"/>
    <n v="18098.709200000001"/>
    <n v="8790.3378000000012"/>
    <n v="2.0658843243243245E-2"/>
    <n v="4.2535156756756759E-2"/>
    <x v="0"/>
    <n v="0.12"/>
    <n v="222000"/>
    <n v="9442.8047999999999"/>
    <n v="4586.2632000000003"/>
    <n v="2.0658843243243245E-2"/>
    <n v="4.2535156756756759E-2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000480"/>
    <n v="1635302.66"/>
    <n v="1244246.5699999998"/>
    <n v="230110.40000000002"/>
    <n v="376119.61180000001"/>
    <n v="286176.71109999996"/>
    <n v="1.2436496181832717"/>
    <n v="1.6345180913161681"/>
    <x v="0"/>
    <n v="0.12"/>
    <n v="120057.59999999999"/>
    <n v="196236.31919999997"/>
    <n v="149309.58839999998"/>
    <n v="1.2436496181832719"/>
    <n v="1.6345180913161681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444000"/>
    <n v="1892.0000000000009"/>
    <n v="1892"/>
    <n v="102120"/>
    <n v="435.16000000000025"/>
    <n v="435.16"/>
    <n v="4.2612612612612615E-3"/>
    <n v="4.2612612612612641E-3"/>
    <x v="0"/>
    <n v="0.12"/>
    <n v="53280"/>
    <n v="227.04000000000011"/>
    <n v="227.04"/>
    <n v="4.2612612612612615E-3"/>
    <n v="4.2612612612612632E-3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036000"/>
    <n v="1235025.8500000001"/>
    <n v="1235025.8500000001"/>
    <n v="238280"/>
    <n v="284055.94550000003"/>
    <n v="284055.94550000003"/>
    <n v="1.192109893822394"/>
    <n v="1.192109893822394"/>
    <x v="0"/>
    <n v="0.12"/>
    <n v="124320"/>
    <n v="148203.10200000001"/>
    <n v="148203.10200000001"/>
    <n v="1.192109893822394"/>
    <n v="1.192109893822394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8252714"/>
    <n v="27686484.849999998"/>
    <n v="23067936.039999999"/>
    <n v="4198124.22"/>
    <n v="6367891.5154999997"/>
    <n v="5305625.2892000005"/>
    <n v="1.2638085514296671"/>
    <n v="1.5168420898941386"/>
    <x v="0"/>
    <n v="0.12"/>
    <n v="2190325.6799999997"/>
    <n v="3322378.1819999996"/>
    <n v="2768152.3247999996"/>
    <n v="1.2638085514296669"/>
    <n v="1.5168420898941386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61616"/>
    <n v="98710.209999999992"/>
    <n v="93094.50999999998"/>
    <n v="37171.68"/>
    <n v="22703.348299999998"/>
    <n v="21411.737299999997"/>
    <n v="0.57602285664785657"/>
    <n v="0.61077003514503503"/>
    <x v="0"/>
    <n v="0.12"/>
    <n v="19393.919999999998"/>
    <n v="11845.225199999999"/>
    <n v="11171.341199999997"/>
    <n v="0.57602285664785657"/>
    <n v="0.61077003514503514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230880"/>
    <n v="227858.43"/>
    <n v="95558.599999999991"/>
    <n v="53102.400000000001"/>
    <n v="52407.438900000001"/>
    <n v="21978.477999999999"/>
    <n v="0.41388860013860013"/>
    <n v="0.98691281185031188"/>
    <x v="0"/>
    <n v="0.12"/>
    <n v="27705.599999999999"/>
    <n v="27343.011599999998"/>
    <n v="11467.031999999999"/>
    <n v="0.41388860013860013"/>
    <n v="0.98691281185031188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178080"/>
    <n v="306731.57"/>
    <n v="305435.66000000003"/>
    <n v="270958.40000000002"/>
    <n v="70548.261100000003"/>
    <n v="70250.20180000001"/>
    <n v="0.25926563561048488"/>
    <n v="0.26036565428493819"/>
    <x v="0"/>
    <n v="0.12"/>
    <n v="141369.60000000001"/>
    <n v="36807.788399999998"/>
    <n v="36652.279200000004"/>
    <n v="0.25926563561048488"/>
    <n v="0.26036565428493819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28706"/>
    <n v="0"/>
    <n v="0"/>
    <n v="6602.38"/>
    <n v="0"/>
    <n v="0"/>
    <n v="0"/>
    <n v="0"/>
    <x v="0"/>
    <n v="0.12"/>
    <n v="3444.72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530709"/>
    <n v="1776164.5200000003"/>
    <n v="1775003.4999999998"/>
    <n v="352063.07"/>
    <n v="408517.83960000006"/>
    <n v="408250.80499999999"/>
    <n v="1.1595956514268877"/>
    <n v="1.1603541365471819"/>
    <x v="0"/>
    <n v="0.12"/>
    <n v="183685.08"/>
    <n v="213139.74240000002"/>
    <n v="213000.41999999995"/>
    <n v="1.1595956514268877"/>
    <n v="1.1603541365471819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8888880"/>
    <n v="10622251.209999999"/>
    <n v="9725716.9800000023"/>
    <n v="2044442.4000000001"/>
    <n v="2443117.7782999999"/>
    <n v="2236914.9054000005"/>
    <n v="1.0941442543942546"/>
    <n v="1.1950044561294559"/>
    <x v="0"/>
    <n v="0.12"/>
    <n v="1066665.5999999999"/>
    <n v="1274670.1451999999"/>
    <n v="1167086.0376000002"/>
    <n v="1.0941442543942548"/>
    <n v="1.1950044561294562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37110725"/>
    <n v="39826169.489999995"/>
    <n v="35653692.740000002"/>
    <n v="8535466.75"/>
    <n v="9160018.9826999996"/>
    <n v="8200349.3302000007"/>
    <n v="0.96073824318980572"/>
    <n v="1.0731714211996666"/>
    <x v="0"/>
    <n v="0.12"/>
    <n v="4453287"/>
    <n v="4779140.3387999991"/>
    <n v="4278443.1288000001"/>
    <n v="0.96073824318980561"/>
    <n v="1.0731714211996666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3700"/>
    <n v="0"/>
    <n v="0"/>
    <n v="851"/>
    <n v="0"/>
    <n v="0"/>
    <n v="0"/>
    <n v="0"/>
    <x v="0"/>
    <n v="0.12"/>
    <n v="444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48000"/>
    <n v="82266.530000000013"/>
    <n v="82266.530000000013"/>
    <n v="34040"/>
    <n v="18921.301900000002"/>
    <n v="18921.301900000002"/>
    <n v="0.55585493243243245"/>
    <n v="0.55585493243243245"/>
    <x v="0"/>
    <n v="0.12"/>
    <n v="17760"/>
    <n v="9871.9836000000014"/>
    <n v="9871.9836000000014"/>
    <n v="0.55585493243243256"/>
    <n v="0.55585493243243256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370000"/>
    <n v="167737.63"/>
    <n v="82415.709999999992"/>
    <n v="85100"/>
    <n v="38579.654900000001"/>
    <n v="18955.613299999997"/>
    <n v="0.22274516216216214"/>
    <n v="0.45334494594594599"/>
    <x v="0"/>
    <n v="0.12"/>
    <n v="44400"/>
    <n v="20128.515599999999"/>
    <n v="9889.8851999999988"/>
    <n v="0.22274516216216214"/>
    <n v="0.45334494594594593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3830690"/>
    <n v="2747322.67"/>
    <n v="2256481.8200000003"/>
    <n v="881058.70000000007"/>
    <n v="631884.21409999998"/>
    <n v="518990.81860000012"/>
    <n v="0.58905362219339086"/>
    <n v="0.71718741793253948"/>
    <x v="0"/>
    <n v="0.12"/>
    <n v="459682.8"/>
    <n v="329678.72039999999"/>
    <n v="270777.81840000005"/>
    <n v="0.58905362219339086"/>
    <n v="0.71718741793253959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351980"/>
    <n v="1497804.7900000003"/>
    <n v="1497804.7899999998"/>
    <n v="310955.40000000002"/>
    <n v="344495.10170000006"/>
    <n v="344495.10169999994"/>
    <n v="1.107860168049823"/>
    <n v="1.1078601680498232"/>
    <x v="0"/>
    <n v="0.12"/>
    <n v="162237.6"/>
    <n v="179736.57480000003"/>
    <n v="179736.57479999997"/>
    <n v="1.107860168049823"/>
    <n v="1.1078601680498235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20150430"/>
    <n v="18579736.099999998"/>
    <n v="15615996.729999999"/>
    <n v="4634598.9000000004"/>
    <n v="4273339.3029999994"/>
    <n v="3591679.2478999998"/>
    <n v="0.7749708929288357"/>
    <n v="0.92205159393620861"/>
    <x v="0"/>
    <n v="0.12"/>
    <n v="2418051.6"/>
    <n v="2229568.3319999995"/>
    <n v="1873919.6075999998"/>
    <n v="0.77497089292883559"/>
    <n v="0.9220515939362085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1655"/>
    <n v="0"/>
    <n v="0"/>
    <n v="2680.65"/>
    <n v="0"/>
    <n v="0"/>
    <n v="0"/>
    <n v="0"/>
    <x v="0"/>
    <n v="0.12"/>
    <n v="1398.6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74000"/>
    <n v="80048.900000000009"/>
    <n v="80048.900000000009"/>
    <n v="17020"/>
    <n v="18411.247000000003"/>
    <n v="18411.247000000003"/>
    <n v="1.081741891891892"/>
    <n v="1.081741891891892"/>
    <x v="0"/>
    <n v="0.12"/>
    <n v="8880"/>
    <n v="9605.8680000000004"/>
    <n v="9605.8680000000004"/>
    <n v="1.081741891891892"/>
    <n v="1.081741891891892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13408.71"/>
    <n v="13408.71"/>
    <n v="0"/>
    <n v="3084.0032999999999"/>
    <n v="3084.0032999999999"/>
    <e v="#DIV/0!"/>
    <e v="#DIV/0!"/>
    <x v="0"/>
    <n v="0.12"/>
    <n v="0"/>
    <n v="1609.0451999999998"/>
    <n v="1609.0451999999998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962000"/>
    <n v="303114.62"/>
    <n v="303114.62"/>
    <n v="221260"/>
    <n v="69716.362600000008"/>
    <n v="69716.362600000008"/>
    <n v="0.31508796257796262"/>
    <n v="0.31508796257796262"/>
    <x v="0"/>
    <n v="0.12"/>
    <n v="115440"/>
    <n v="36373.754399999998"/>
    <n v="36373.754399999998"/>
    <n v="0.31508796257796257"/>
    <n v="0.31508796257796257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333000"/>
    <n v="191364.56"/>
    <n v="153624.16999999998"/>
    <n v="76590"/>
    <n v="44013.8488"/>
    <n v="35333.559099999999"/>
    <n v="0.46133384384384385"/>
    <n v="0.57466834834834835"/>
    <x v="0"/>
    <n v="0.12"/>
    <n v="39960"/>
    <n v="22963.747199999998"/>
    <n v="18434.900399999999"/>
    <n v="0.46133384384384379"/>
    <n v="0.57466834834834835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2861200"/>
    <n v="11076142.359999999"/>
    <n v="8978958.379999999"/>
    <n v="2958076"/>
    <n v="2547512.7428000001"/>
    <n v="2065160.4273999999"/>
    <n v="0.69814312661337974"/>
    <n v="0.86120598077939858"/>
    <x v="0"/>
    <n v="0.12"/>
    <n v="1543344"/>
    <n v="1329137.0832"/>
    <n v="1077475.0055999998"/>
    <n v="0.69814312661337963"/>
    <n v="0.86120598077939847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1100"/>
    <n v="0"/>
    <n v="0"/>
    <n v="2553"/>
    <n v="0"/>
    <n v="0"/>
    <n v="0"/>
    <n v="0"/>
    <x v="0"/>
    <n v="0.12"/>
    <n v="1332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2960"/>
    <n v="2060.5"/>
    <n v="2060.5"/>
    <n v="680.80000000000007"/>
    <n v="473.91500000000002"/>
    <n v="473.91500000000002"/>
    <n v="0.69611486486486485"/>
    <n v="0.69611486486486485"/>
    <x v="0"/>
    <n v="0.12"/>
    <n v="355.2"/>
    <n v="247.26"/>
    <n v="247.26"/>
    <n v="0.69611486486486485"/>
    <n v="0.69611486486486485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28851.15"/>
    <n v="28851.15"/>
    <n v="0"/>
    <n v="6635.7645000000002"/>
    <n v="6635.7645000000002"/>
    <e v="#DIV/0!"/>
    <e v="#DIV/0!"/>
    <x v="0"/>
    <n v="0.12"/>
    <n v="0"/>
    <n v="3462.1379999999999"/>
    <n v="3462.1379999999999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370000"/>
    <n v="187015.63"/>
    <n v="19990.96"/>
    <n v="85100"/>
    <n v="43013.594900000004"/>
    <n v="4597.9207999999999"/>
    <n v="5.4029621621621622E-2"/>
    <n v="0.50544764864864866"/>
    <x v="0"/>
    <n v="0.12"/>
    <n v="44400"/>
    <n v="22441.875599999999"/>
    <n v="2398.9151999999999"/>
    <n v="5.4029621621621622E-2"/>
    <n v="0.50544764864864866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96651"/>
    <n v="174973.72"/>
    <n v="137452.46000000002"/>
    <n v="45229.73"/>
    <n v="40243.955600000001"/>
    <n v="31614.065800000008"/>
    <n v="0.69896649394104293"/>
    <n v="0.88976776116063483"/>
    <x v="0"/>
    <n v="0.12"/>
    <n v="23598.12"/>
    <n v="20996.846399999999"/>
    <n v="16494.2952"/>
    <n v="0.69896649394104282"/>
    <n v="0.88976776116063483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3094099"/>
    <n v="3996614.8700000006"/>
    <n v="3219170.7300000004"/>
    <n v="711642.77"/>
    <n v="919221.42010000022"/>
    <n v="740409.26790000009"/>
    <n v="1.0404226658552296"/>
    <n v="1.2916893964931313"/>
    <x v="0"/>
    <n v="0.12"/>
    <n v="371291.88"/>
    <n v="479593.78440000006"/>
    <n v="386300.48760000005"/>
    <n v="1.0404226658552298"/>
    <n v="1.2916893964931311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4040"/>
    <n v="0"/>
    <n v="0"/>
    <n v="929.2"/>
    <n v="0"/>
    <n v="0"/>
    <n v="0"/>
    <n v="0"/>
    <x v="0"/>
    <n v="0.12"/>
    <n v="484.79999999999995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616"/>
    <n v="0"/>
    <n v="0"/>
    <n v="371.68"/>
    <n v="0"/>
    <n v="0"/>
    <n v="0"/>
    <n v="0"/>
    <x v="0"/>
    <n v="0.12"/>
    <n v="193.92"/>
    <n v="0"/>
    <n v="0"/>
    <n v="0"/>
    <n v="0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0"/>
    <n v="84"/>
    <n v="84"/>
    <n v="0"/>
    <n v="19.32"/>
    <n v="19.32"/>
    <e v="#DIV/0!"/>
    <e v="#DIV/0!"/>
    <x v="0"/>
    <n v="0.12"/>
    <n v="0"/>
    <n v="10.08"/>
    <n v="10.08"/>
    <e v="#DIV/0!"/>
    <e v="#DIV/0!"/>
  </r>
  <r>
    <s v="PROMOÇÃO DE VIDAS SAUDÁVEIS"/>
    <s v="2,3,6"/>
    <s v="10 - SAÚDE"/>
    <s v="301 - ATENÇÃO BÁSICA"/>
    <s v="3003 - AÇÕES E SERVIÇOS DA SAÚDE"/>
    <x v="40"/>
    <x v="0"/>
    <s v="FMS/SMS"/>
    <x v="0"/>
    <n v="0.23"/>
    <n v="16162"/>
    <n v="0"/>
    <n v="0"/>
    <n v="3717.26"/>
    <n v="0"/>
    <n v="0"/>
    <n v="0"/>
    <n v="0"/>
    <x v="0"/>
    <n v="0.12"/>
    <n v="1939.4399999999998"/>
    <n v="0"/>
    <n v="0"/>
    <n v="0"/>
    <n v="0"/>
  </r>
  <r>
    <s v="PROMOÇÃO DE VIDAS SAUDÁVEIS"/>
    <s v="2,3,6"/>
    <s v="10 - SAÚDE"/>
    <s v="301 - ATENÇÃO BÁSICA"/>
    <s v="3003 - AÇÕES E SERVIÇOS DA SAÚDE"/>
    <x v="41"/>
    <x v="0"/>
    <s v="FMS/SMS"/>
    <x v="0"/>
    <n v="0.23"/>
    <n v="2828101348"/>
    <n v="2871266144.6799998"/>
    <n v="2870861863.1899996"/>
    <n v="650463310.04000008"/>
    <n v="660391213.27639997"/>
    <n v="660298228.53369999"/>
    <n v="1.0151198666272123"/>
    <n v="1.015262818183841"/>
    <x v="0"/>
    <n v="0.12"/>
    <n v="339372161.75999999"/>
    <n v="344551937.36159998"/>
    <n v="344503423.58279991"/>
    <n v="1.0151198666272123"/>
    <n v="1.015262818183841"/>
  </r>
  <r>
    <s v="PROMOÇÃO DE VIDAS SAUDÁVEIS"/>
    <s v="2,3,6"/>
    <s v="10 - SAÚDE"/>
    <s v="301 - ATENÇÃO BÁSICA"/>
    <s v="3003 - AÇÕES E SERVIÇOS DA SAÚDE"/>
    <x v="41"/>
    <x v="0"/>
    <s v="FMS/SMS"/>
    <x v="0"/>
    <n v="0.23"/>
    <n v="565000000"/>
    <n v="947290748.68000007"/>
    <n v="947290748.67999995"/>
    <n v="129950000"/>
    <n v="217876872.19640002"/>
    <n v="217876872.19639999"/>
    <n v="1.6766207941238938"/>
    <n v="1.676620794123894"/>
    <x v="0"/>
    <n v="0.12"/>
    <n v="67800000"/>
    <n v="113674889.8416"/>
    <n v="113674889.84159999"/>
    <n v="1.6766207941238935"/>
    <n v="1.6766207941238938"/>
  </r>
  <r>
    <s v="PROMOÇÃO DE VIDAS SAUDÁVEIS"/>
    <s v="2,3,6"/>
    <s v="10 - SAÚDE"/>
    <s v="301 - ATENÇÃO BÁSICA"/>
    <s v="3003 - AÇÕES E SERVIÇOS DA SAÚDE"/>
    <x v="41"/>
    <x v="0"/>
    <s v="FMS/SMS"/>
    <x v="0"/>
    <n v="0.23"/>
    <n v="15755000"/>
    <n v="240380.16"/>
    <n v="240380.16"/>
    <n v="3623650"/>
    <n v="55287.436800000003"/>
    <n v="55287.436800000003"/>
    <n v="1.525738876547128E-2"/>
    <n v="1.525738876547128E-2"/>
    <x v="0"/>
    <n v="0.12"/>
    <n v="1890600"/>
    <n v="28845.619200000001"/>
    <n v="28845.619200000001"/>
    <n v="1.525738876547128E-2"/>
    <n v="1.525738876547128E-2"/>
  </r>
  <r>
    <s v="PROMOÇÃO DE VIDAS SAUDÁVEIS"/>
    <s v="2,3,6"/>
    <s v="10 - SAÚDE"/>
    <s v="301 - ATENÇÃO BÁSICA"/>
    <s v="3003 - AÇÕES E SERVIÇOS DA SAÚDE"/>
    <x v="41"/>
    <x v="0"/>
    <s v="FMS/SMS"/>
    <x v="0"/>
    <n v="0.23"/>
    <n v="0"/>
    <n v="39776088.990000002"/>
    <n v="24677510.960000001"/>
    <n v="0"/>
    <n v="9148500.4677000009"/>
    <n v="5675827.5208000001"/>
    <e v="#DIV/0!"/>
    <e v="#DIV/0!"/>
    <x v="0"/>
    <n v="0.12"/>
    <n v="0"/>
    <n v="4773130.6787999999"/>
    <n v="2961301.3152000001"/>
    <e v="#DIV/0!"/>
    <e v="#DIV/0!"/>
  </r>
  <r>
    <s v="PROMOÇÃO DE VIDAS SAUDÁVEIS"/>
    <s v="2,3,6"/>
    <s v="10 - SAÚDE"/>
    <s v="301 - ATENÇÃO BÁSICA"/>
    <s v="3003 - AÇÕES E SERVIÇOS DA SAÚDE"/>
    <x v="41"/>
    <x v="0"/>
    <s v="FMS/SMS"/>
    <x v="0"/>
    <n v="0.23"/>
    <n v="14430000"/>
    <n v="13491767.359999999"/>
    <n v="13175358.91"/>
    <n v="3318900"/>
    <n v="3103106.4928000001"/>
    <n v="3030332.5493000001"/>
    <n v="0.91305328551628551"/>
    <n v="0.93498041302841306"/>
    <x v="0"/>
    <n v="0.12"/>
    <n v="1731600"/>
    <n v="1619012.0831999998"/>
    <n v="1581043.0692"/>
    <n v="0.91305328551628551"/>
    <n v="0.93498041302841284"/>
  </r>
  <r>
    <s v="PROMOÇÃO DE VIDAS SAUDÁVEIS"/>
    <s v="2,3,6"/>
    <s v="10 - SAÚDE"/>
    <s v="301 - ATENÇÃO BÁSICA"/>
    <s v="3003 - AÇÕES E SERVIÇOS DA SAÚDE"/>
    <x v="41"/>
    <x v="0"/>
    <s v="FMS/SMS"/>
    <x v="0"/>
    <n v="0.23"/>
    <n v="0"/>
    <n v="2452251.69"/>
    <n v="2452251.69"/>
    <n v="0"/>
    <n v="564017.88870000001"/>
    <n v="564017.88870000001"/>
    <e v="#DIV/0!"/>
    <e v="#DIV/0!"/>
    <x v="0"/>
    <n v="0.12"/>
    <n v="0"/>
    <n v="294270.20279999997"/>
    <n v="294270.20279999997"/>
    <e v="#DIV/0!"/>
    <e v="#DIV/0!"/>
  </r>
  <r>
    <s v="PROMOÇÃO DE VIDAS SAUDÁVEIS"/>
    <s v="2,3,6"/>
    <s v="10 - SAÚDE"/>
    <s v="301 - ATENÇÃO BÁSICA"/>
    <s v="3003 - AÇÕES E SERVIÇOS DA SAÚDE"/>
    <x v="41"/>
    <x v="0"/>
    <s v="FMS/SMS"/>
    <x v="0"/>
    <n v="0.23"/>
    <n v="3700000"/>
    <n v="4786838.2699999996"/>
    <n v="4786838.2700000005"/>
    <n v="851000"/>
    <n v="1100972.8021"/>
    <n v="1100972.8021000002"/>
    <n v="1.2937400729729731"/>
    <n v="1.2937400729729729"/>
    <x v="0"/>
    <n v="0.12"/>
    <n v="444000"/>
    <n v="574420.59239999996"/>
    <n v="574420.59240000008"/>
    <n v="1.2937400729729731"/>
    <n v="1.2937400729729729"/>
  </r>
  <r>
    <s v="PROMOÇÃO DE VIDAS SAUDÁVEIS"/>
    <s v="2,3,6"/>
    <s v="10 - SAÚDE"/>
    <s v="301 - ATENÇÃO BÁSICA"/>
    <s v="3003 - AÇÕES E SERVIÇOS DA SAÚDE"/>
    <x v="41"/>
    <x v="0"/>
    <s v="FMS/SMS"/>
    <x v="0"/>
    <n v="0.23"/>
    <n v="0"/>
    <n v="149821.03999999998"/>
    <n v="149821.03999999998"/>
    <n v="0"/>
    <n v="34458.839199999995"/>
    <n v="34458.839199999995"/>
    <e v="#DIV/0!"/>
    <e v="#DIV/0!"/>
    <x v="0"/>
    <n v="0.12"/>
    <n v="0"/>
    <n v="17978.524799999996"/>
    <n v="17978.524799999996"/>
    <e v="#DIV/0!"/>
    <e v="#DIV/0!"/>
  </r>
  <r>
    <s v="PROMOÇÃO DE VIDAS SAUDÁVEIS"/>
    <s v="2,3,6"/>
    <s v="10 - SAÚDE"/>
    <s v="301 - ATENÇÃO BÁSICA"/>
    <s v="3003 - AÇÕES E SERVIÇOS DA SAÚDE"/>
    <x v="41"/>
    <x v="0"/>
    <s v="FMS/SMS"/>
    <x v="0"/>
    <n v="0.23"/>
    <n v="0"/>
    <n v="52421.46"/>
    <n v="20027.78"/>
    <n v="0"/>
    <n v="12056.935800000001"/>
    <n v="4606.3894"/>
    <e v="#DIV/0!"/>
    <e v="#DIV/0!"/>
    <x v="0"/>
    <n v="0.12"/>
    <n v="0"/>
    <n v="6290.5751999999993"/>
    <n v="2403.3335999999999"/>
    <e v="#DIV/0!"/>
    <e v="#DIV/0!"/>
  </r>
  <r>
    <s v="PROMOÇÃO DE VIDAS SAUDÁVEIS"/>
    <s v="2,3,6"/>
    <s v="10 - SAÚDE"/>
    <s v="301 - ATENÇÃO BÁS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1 - ATENÇÃO BÁS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1 - ATENÇÃO BÁSICA"/>
    <s v="3004 - BENEFÍCIOS E PREVIDÊNCIA DE FUNCIONÁRIOS"/>
    <x v="43"/>
    <x v="0"/>
    <s v="FMS/SMS"/>
    <x v="0"/>
    <n v="0.23"/>
    <n v="13715000"/>
    <n v="14221590.969999999"/>
    <n v="14221590.969999999"/>
    <n v="3154450"/>
    <n v="3270965.9230999998"/>
    <n v="3270965.9230999998"/>
    <n v="1.0369370010936929"/>
    <n v="1.0369370010936929"/>
    <x v="0"/>
    <n v="0.12"/>
    <n v="1645800"/>
    <n v="1706590.9163999998"/>
    <n v="1706590.9163999998"/>
    <n v="1.0369370010936929"/>
    <n v="1.0369370010936929"/>
  </r>
  <r>
    <s v="PROMOÇÃO DE VIDAS SAUDÁVEIS"/>
    <s v="2,3,6"/>
    <s v="10 - SAÚDE"/>
    <s v="301 - ATENÇÃO BÁSICA"/>
    <s v="3004 - BENEFÍCIOS E PREVIDÊNCIA DE FUNCIONÁRIOS"/>
    <x v="43"/>
    <x v="0"/>
    <s v="FMS/SMS"/>
    <x v="0"/>
    <n v="0.23"/>
    <n v="1858758"/>
    <n v="1486237.9699999997"/>
    <n v="1486237.9699999997"/>
    <n v="427514.34"/>
    <n v="341834.73309999995"/>
    <n v="341834.73309999995"/>
    <n v="0.79958658953989692"/>
    <n v="0.79958658953989692"/>
    <x v="0"/>
    <n v="0.12"/>
    <n v="223050.96"/>
    <n v="178348.55639999997"/>
    <n v="178348.55639999997"/>
    <n v="0.79958658953989703"/>
    <n v="0.79958658953989703"/>
  </r>
  <r>
    <s v="PROMOÇÃO DE VIDAS SAUDÁVEIS"/>
    <s v="2,3,6"/>
    <s v="10 - SAÚDE"/>
    <s v="302 - ASSISTÊNCIA HOSPITALAR E AMBULATORIAL"/>
    <s v="3003 - AÇÕES E SERVIÇOS DA SAÚDE"/>
    <x v="44"/>
    <x v="1"/>
    <s v="FMS/SMS"/>
    <x v="2"/>
    <n v="1"/>
    <n v="500000"/>
    <n v="0"/>
    <n v="0"/>
    <n v="500000"/>
    <n v="0"/>
    <n v="0"/>
    <n v="0"/>
    <n v="0"/>
    <x v="0"/>
    <n v="0.4"/>
    <n v="20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5"/>
    <x v="0"/>
    <s v="FMS/SMS"/>
    <x v="0"/>
    <n v="0.23"/>
    <n v="1400000"/>
    <n v="0"/>
    <n v="0"/>
    <n v="322000"/>
    <n v="0"/>
    <n v="0"/>
    <n v="0"/>
    <n v="0"/>
    <x v="0"/>
    <n v="0.12"/>
    <n v="168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6"/>
    <x v="0"/>
    <s v="FMS/SMS"/>
    <x v="2"/>
    <n v="1"/>
    <n v="4000000"/>
    <n v="0"/>
    <n v="0"/>
    <n v="4000000"/>
    <n v="0"/>
    <n v="0"/>
    <n v="0"/>
    <n v="0"/>
    <x v="2"/>
    <n v="1"/>
    <n v="400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7"/>
    <x v="0"/>
    <s v="FMS/SMS"/>
    <x v="0"/>
    <n v="0.23"/>
    <n v="1000000"/>
    <n v="0"/>
    <n v="0"/>
    <n v="230000"/>
    <n v="0"/>
    <n v="0"/>
    <n v="0"/>
    <n v="0"/>
    <x v="0"/>
    <n v="0.12"/>
    <n v="12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8"/>
    <x v="0"/>
    <s v="HSPM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8"/>
    <x v="0"/>
    <s v="HSPM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8"/>
    <x v="0"/>
    <s v="HSPM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8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48"/>
    <x v="0"/>
    <s v="FMS/SMS"/>
    <x v="0"/>
    <n v="0.23"/>
    <n v="0"/>
    <n v="84390.35"/>
    <n v="27556.62"/>
    <n v="0"/>
    <n v="19409.780500000001"/>
    <n v="6338.0226000000002"/>
    <e v="#DIV/0!"/>
    <e v="#DIV/0!"/>
    <x v="0"/>
    <n v="0.12"/>
    <n v="0"/>
    <n v="10126.842000000001"/>
    <n v="3306.7943999999998"/>
    <e v="#DIV/0!"/>
    <e v="#DIV/0!"/>
  </r>
  <r>
    <s v="PROMOÇÃO DE VIDAS SAUDÁVEIS"/>
    <s v="2,3,6"/>
    <s v="10 - SAÚDE"/>
    <s v="302 - ASSISTÊNCIA HOSPITALAR E AMBULATORIAL"/>
    <s v="3003 - AÇÕES E SERVIÇOS DA SAÚDE"/>
    <x v="48"/>
    <x v="0"/>
    <s v="FMS/SMS"/>
    <x v="0"/>
    <n v="0.23"/>
    <n v="5916774"/>
    <n v="748376.36"/>
    <n v="0"/>
    <n v="1360858.02"/>
    <n v="172126.56280000001"/>
    <n v="0"/>
    <n v="0"/>
    <n v="0.1264838508281709"/>
    <x v="0"/>
    <n v="0.12"/>
    <n v="710012.88"/>
    <n v="89805.163199999995"/>
    <n v="0"/>
    <n v="0"/>
    <n v="0.12648385082817087"/>
  </r>
  <r>
    <s v="PROMOÇÃO DE VIDAS SAUDÁVEIS"/>
    <s v="2,3,6"/>
    <s v="10 - SAÚDE"/>
    <s v="302 - ASSISTÊNCIA HOSPITALAR E AMBULATORIAL"/>
    <s v="3003 - AÇÕES E SERVIÇOS DA SAÚDE"/>
    <x v="48"/>
    <x v="0"/>
    <s v="FMS/SMS"/>
    <x v="0"/>
    <n v="0.23"/>
    <n v="47573333"/>
    <n v="0"/>
    <n v="0"/>
    <n v="10941866.59"/>
    <n v="0"/>
    <n v="0"/>
    <n v="0"/>
    <n v="0"/>
    <x v="0"/>
    <n v="0.12"/>
    <n v="5708799.96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9"/>
    <x v="0"/>
    <s v="AHM"/>
    <x v="0"/>
    <n v="0.23"/>
    <n v="499000"/>
    <n v="0"/>
    <n v="0"/>
    <n v="114770"/>
    <n v="0"/>
    <n v="0"/>
    <n v="0"/>
    <n v="0"/>
    <x v="0"/>
    <n v="0.12"/>
    <n v="5988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9"/>
    <x v="0"/>
    <s v="AHM"/>
    <x v="0"/>
    <n v="0.23"/>
    <n v="99996"/>
    <n v="0"/>
    <n v="0"/>
    <n v="22999.08"/>
    <n v="0"/>
    <n v="0"/>
    <n v="0"/>
    <n v="0"/>
    <x v="0"/>
    <n v="0.12"/>
    <n v="11999.52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9"/>
    <x v="0"/>
    <s v="AHM"/>
    <x v="0"/>
    <n v="0.23"/>
    <n v="19500000"/>
    <n v="750999.33"/>
    <n v="0"/>
    <n v="4485000"/>
    <n v="172729.84589999999"/>
    <n v="0"/>
    <n v="0"/>
    <n v="3.8512786153846151E-2"/>
    <x v="0"/>
    <n v="0.12"/>
    <n v="2340000"/>
    <n v="90119.919599999994"/>
    <n v="0"/>
    <n v="0"/>
    <n v="3.8512786153846151E-2"/>
  </r>
  <r>
    <s v="PROMOÇÃO DE VIDAS SAUDÁVEIS"/>
    <s v="2,3,6"/>
    <s v="10 - SAÚDE"/>
    <s v="302 - ASSISTÊNCIA HOSPITALAR E AMBULATORIAL"/>
    <s v="3003 - AÇÕES E SERVIÇOS DA SAÚDE"/>
    <x v="49"/>
    <x v="0"/>
    <s v="AHM"/>
    <x v="0"/>
    <n v="0.23"/>
    <n v="20000000"/>
    <n v="0"/>
    <n v="0"/>
    <n v="4600000"/>
    <n v="0"/>
    <n v="0"/>
    <n v="0"/>
    <n v="0"/>
    <x v="0"/>
    <n v="0.12"/>
    <n v="240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9"/>
    <x v="0"/>
    <s v="AHM"/>
    <x v="0"/>
    <n v="0.23"/>
    <n v="0"/>
    <n v="35999.75"/>
    <n v="0"/>
    <n v="0"/>
    <n v="8279.942500000001"/>
    <n v="0"/>
    <e v="#DIV/0!"/>
    <e v="#DIV/0!"/>
    <x v="0"/>
    <n v="0.12"/>
    <n v="0"/>
    <n v="4319.97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49"/>
    <x v="0"/>
    <s v="HSPM"/>
    <x v="0"/>
    <n v="0.23"/>
    <n v="1000"/>
    <n v="249998"/>
    <n v="0"/>
    <n v="230"/>
    <n v="57499.54"/>
    <n v="0"/>
    <n v="0"/>
    <n v="249.99799999999999"/>
    <x v="0"/>
    <n v="0.12"/>
    <n v="120"/>
    <n v="29999.759999999998"/>
    <n v="0"/>
    <n v="0"/>
    <n v="249.99799999999999"/>
  </r>
  <r>
    <s v="PROMOÇÃO DE VIDAS SAUDÁVEIS"/>
    <s v="2,3,6"/>
    <s v="10 - SAÚDE"/>
    <s v="302 - ASSISTÊNCIA HOSPITALAR E AMBULATORIAL"/>
    <s v="3003 - AÇÕES E SERVIÇOS DA SAÚDE"/>
    <x v="49"/>
    <x v="0"/>
    <s v="HSPM"/>
    <x v="0"/>
    <n v="0.23"/>
    <n v="9186000"/>
    <n v="4556358.8000000007"/>
    <n v="1843822.5"/>
    <n v="2112780"/>
    <n v="1047962.5240000002"/>
    <n v="424079.17500000005"/>
    <n v="0.20072093403004573"/>
    <n v="0.49601119094273904"/>
    <x v="0"/>
    <n v="0.12"/>
    <n v="1102320"/>
    <n v="546763.0560000001"/>
    <n v="221258.69999999998"/>
    <n v="0.20072093403004571"/>
    <n v="0.49601119094273904"/>
  </r>
  <r>
    <s v="PROMOÇÃO DE VIDAS SAUDÁVEIS"/>
    <s v="2,3,6"/>
    <s v="10 - SAÚDE"/>
    <s v="302 - ASSISTÊNCIA HOSPITALAR E AMBULATORIAL"/>
    <s v="3003 - AÇÕES E SERVIÇOS DA SAÚDE"/>
    <x v="49"/>
    <x v="0"/>
    <s v="HSPM"/>
    <x v="0"/>
    <n v="0.23"/>
    <n v="500000"/>
    <n v="319790"/>
    <n v="300000"/>
    <n v="115000"/>
    <n v="73551.7"/>
    <n v="69000"/>
    <n v="0.6"/>
    <n v="0.63957999999999993"/>
    <x v="0"/>
    <n v="0.12"/>
    <n v="60000"/>
    <n v="38374.799999999996"/>
    <n v="36000"/>
    <n v="0.6"/>
    <n v="0.63957999999999993"/>
  </r>
  <r>
    <s v="PROMOÇÃO DE VIDAS SAUDÁVEIS"/>
    <s v="2,3,6"/>
    <s v="10 - SAÚDE"/>
    <s v="302 - ASSISTÊNCIA HOSPITALAR E AMBULATORIAL"/>
    <s v="3003 - AÇÕES E SERVIÇOS DA SAÚDE"/>
    <x v="49"/>
    <x v="0"/>
    <s v="FMS/SMS"/>
    <x v="0"/>
    <n v="0.23"/>
    <n v="0"/>
    <n v="57418.22"/>
    <n v="57418.22"/>
    <n v="0"/>
    <n v="13206.190600000002"/>
    <n v="13206.190600000002"/>
    <e v="#DIV/0!"/>
    <e v="#DIV/0!"/>
    <x v="0"/>
    <n v="0.12"/>
    <n v="0"/>
    <n v="6890.1863999999996"/>
    <n v="6890.1863999999996"/>
    <e v="#DIV/0!"/>
    <e v="#DIV/0!"/>
  </r>
  <r>
    <s v="PROMOÇÃO DE VIDAS SAUDÁVEIS"/>
    <s v="2,3,6"/>
    <s v="10 - SAÚDE"/>
    <s v="302 - ASSISTÊNCIA HOSPITALAR E AMBULATORIAL"/>
    <s v="3003 - AÇÕES E SERVIÇOS DA SAÚDE"/>
    <x v="49"/>
    <x v="0"/>
    <s v="FMS/SMS"/>
    <x v="0"/>
    <n v="0.23"/>
    <n v="2000000"/>
    <n v="1909028.38"/>
    <n v="1109028.3799999999"/>
    <n v="460000"/>
    <n v="439076.52740000002"/>
    <n v="255076.52739999999"/>
    <n v="0.55451419000000002"/>
    <n v="0.95451419000000004"/>
    <x v="0"/>
    <n v="0.12"/>
    <n v="240000"/>
    <n v="229083.40559999997"/>
    <n v="133083.40559999997"/>
    <n v="0.55451418999999991"/>
    <n v="0.95451418999999982"/>
  </r>
  <r>
    <s v="PROMOÇÃO DE VIDAS SAUDÁVEIS"/>
    <s v="2,3,6"/>
    <s v="10 - SAÚDE"/>
    <s v="302 - ASSISTÊNCIA HOSPITALAR E AMBULATORIAL"/>
    <s v="3003 - AÇÕES E SERVIÇOS DA SAÚDE"/>
    <x v="49"/>
    <x v="0"/>
    <s v="FMS/SMS"/>
    <x v="0"/>
    <n v="0.23"/>
    <n v="28000"/>
    <n v="0"/>
    <n v="0"/>
    <n v="6440"/>
    <n v="0"/>
    <n v="0"/>
    <n v="0"/>
    <n v="0"/>
    <x v="0"/>
    <n v="0.12"/>
    <n v="336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49"/>
    <x v="0"/>
    <s v="FMS/SMS"/>
    <x v="0"/>
    <n v="0.23"/>
    <n v="5208333"/>
    <n v="318656.65000000002"/>
    <n v="310302.27"/>
    <n v="1197916.5900000001"/>
    <n v="73291.029500000004"/>
    <n v="71369.522100000002"/>
    <n v="5.9578039652994533E-2"/>
    <n v="6.1182080715653168E-2"/>
    <x v="0"/>
    <n v="0.12"/>
    <n v="624999.96"/>
    <n v="38238.798000000003"/>
    <n v="37236.272400000002"/>
    <n v="5.9578039652994547E-2"/>
    <n v="6.1182080715653175E-2"/>
  </r>
  <r>
    <s v="PROMOÇÃO DE VIDAS SAUDÁVEIS"/>
    <s v="2,3,6"/>
    <s v="10 - SAÚDE"/>
    <s v="302 - ASSISTÊNCIA HOSPITALAR E AMBULATORIAL"/>
    <s v="3003 - AÇÕES E SERVIÇOS DA SAÚDE"/>
    <x v="49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50"/>
    <x v="0"/>
    <s v="FMS/SMS"/>
    <x v="0"/>
    <n v="0.23"/>
    <n v="0"/>
    <n v="522190.67"/>
    <n v="522190.67"/>
    <n v="0"/>
    <n v="120103.8541"/>
    <n v="120103.8541"/>
    <e v="#DIV/0!"/>
    <e v="#DIV/0!"/>
    <x v="0"/>
    <n v="0.12"/>
    <n v="0"/>
    <n v="62662.880399999995"/>
    <n v="62662.880399999995"/>
    <e v="#DIV/0!"/>
    <e v="#DIV/0!"/>
  </r>
  <r>
    <s v="PROMOÇÃO DE VIDAS SAUDÁVEIS"/>
    <s v="2,3,6"/>
    <s v="10 - SAÚDE"/>
    <s v="302 - ASSISTÊNCIA HOSPITALAR E AMBULATORIAL"/>
    <s v="3003 - AÇÕES E SERVIÇOS DA SAÚDE"/>
    <x v="50"/>
    <x v="0"/>
    <s v="FMS/SMS"/>
    <x v="0"/>
    <n v="0.23"/>
    <n v="1342176"/>
    <n v="0"/>
    <n v="0"/>
    <n v="308700.48000000004"/>
    <n v="0"/>
    <n v="0"/>
    <n v="0"/>
    <n v="0"/>
    <x v="0"/>
    <n v="0.12"/>
    <n v="161061.12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0"/>
    <x v="0"/>
    <s v="FMS/SMS"/>
    <x v="0"/>
    <n v="0.23"/>
    <n v="11425000"/>
    <n v="7665247.0899999999"/>
    <n v="5586496.8699999992"/>
    <n v="2627750"/>
    <n v="1763006.8307"/>
    <n v="1284894.2800999999"/>
    <n v="0.48897127964989051"/>
    <n v="0.67091878249452952"/>
    <x v="0"/>
    <n v="0.12"/>
    <n v="1371000"/>
    <n v="919829.65079999994"/>
    <n v="670379.62439999986"/>
    <n v="0.48897127964989051"/>
    <n v="0.67091878249452952"/>
  </r>
  <r>
    <s v="PROMOÇÃO DE VIDAS SAUDÁVEIS"/>
    <s v="2,3,6"/>
    <s v="10 - SAÚDE"/>
    <s v="302 - ASSISTÊNCIA HOSPITALAR E AMBULATORIAL"/>
    <s v="3003 - AÇÕES E SERVIÇOS DA SAÚDE"/>
    <x v="50"/>
    <x v="0"/>
    <s v="FMS/SMS"/>
    <x v="0"/>
    <n v="0.23"/>
    <n v="14952999"/>
    <n v="1037830.61"/>
    <n v="1037830.61"/>
    <n v="3439189.77"/>
    <n v="238701.04029999999"/>
    <n v="238701.04029999999"/>
    <n v="6.9406184672385782E-2"/>
    <n v="6.9406184672385782E-2"/>
    <x v="0"/>
    <n v="0.12"/>
    <n v="1794359.88"/>
    <n v="124539.67319999999"/>
    <n v="124539.67319999999"/>
    <n v="6.9406184672385782E-2"/>
    <n v="6.9406184672385782E-2"/>
  </r>
  <r>
    <s v="PROMOÇÃO DE VIDAS SAUDÁVEIS"/>
    <s v="2,3,6"/>
    <s v="10 - SAÚDE"/>
    <s v="302 - ASSISTÊNCIA HOSPITALAR E AMBULATORIAL"/>
    <s v="3003 - AÇÕES E SERVIÇOS DA SAÚDE"/>
    <x v="50"/>
    <x v="0"/>
    <s v="FMS/SMS"/>
    <x v="0"/>
    <n v="0.23"/>
    <n v="7200000"/>
    <n v="0"/>
    <n v="0"/>
    <n v="1656000"/>
    <n v="0"/>
    <n v="0"/>
    <n v="0"/>
    <n v="0"/>
    <x v="0"/>
    <n v="0.12"/>
    <n v="864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0"/>
    <x v="0"/>
    <s v="FMS/SMS"/>
    <x v="0"/>
    <n v="0.23"/>
    <n v="0"/>
    <n v="1354103.84"/>
    <n v="1354103.84"/>
    <n v="0"/>
    <n v="311443.88320000004"/>
    <n v="311443.88320000004"/>
    <e v="#DIV/0!"/>
    <e v="#DIV/0!"/>
    <x v="0"/>
    <n v="0.12"/>
    <n v="0"/>
    <n v="162492.4608"/>
    <n v="162492.4608"/>
    <e v="#DIV/0!"/>
    <e v="#DIV/0!"/>
  </r>
  <r>
    <s v="PROMOÇÃO DE VIDAS SAUDÁVEIS"/>
    <s v="2,3,6"/>
    <s v="10 - SAÚDE"/>
    <s v="302 - ASSISTÊNCIA HOSPITALAR E AMBULATORIAL"/>
    <s v="3003 - AÇÕES E SERVIÇOS DA SAÚDE"/>
    <x v="51"/>
    <x v="0"/>
    <s v="FMS/SMS"/>
    <x v="0"/>
    <n v="0.23"/>
    <n v="0"/>
    <n v="539622.05000000005"/>
    <n v="539622.05000000005"/>
    <n v="0"/>
    <n v="124113.07150000002"/>
    <n v="124113.07150000002"/>
    <e v="#DIV/0!"/>
    <e v="#DIV/0!"/>
    <x v="0"/>
    <n v="0.12"/>
    <n v="0"/>
    <n v="64754.646000000001"/>
    <n v="64754.646000000001"/>
    <e v="#DIV/0!"/>
    <e v="#DIV/0!"/>
  </r>
  <r>
    <s v="PROMOÇÃO DE VIDAS SAUDÁVEIS"/>
    <s v="2,3,6"/>
    <s v="10 - SAÚDE"/>
    <s v="302 - ASSISTÊNCIA HOSPITALAR E AMBULATORIAL"/>
    <s v="3003 - AÇÕES E SERVIÇOS DA SAÚDE"/>
    <x v="51"/>
    <x v="0"/>
    <s v="FMS/SMS"/>
    <x v="0"/>
    <n v="0.23"/>
    <n v="6647230"/>
    <n v="120701.29999999999"/>
    <n v="120701.3"/>
    <n v="1528862.9000000001"/>
    <n v="27761.298999999999"/>
    <n v="27761.299000000003"/>
    <n v="1.8158135042717041E-2"/>
    <n v="1.8158135042717041E-2"/>
    <x v="0"/>
    <n v="0.12"/>
    <n v="797667.6"/>
    <n v="14484.155999999997"/>
    <n v="14484.155999999999"/>
    <n v="1.8158135042717041E-2"/>
    <n v="1.8158135042717037E-2"/>
  </r>
  <r>
    <s v="PROMOÇÃO DE VIDAS SAUDÁVEIS"/>
    <s v="2,3,6"/>
    <s v="10 - SAÚDE"/>
    <s v="302 - ASSISTÊNCIA HOSPITALAR E AMBULATORIAL"/>
    <s v="3003 - AÇÕES E SERVIÇOS DA SAÚDE"/>
    <x v="51"/>
    <x v="0"/>
    <s v="FMS/SMS"/>
    <x v="0"/>
    <n v="0.23"/>
    <n v="3574200"/>
    <n v="0"/>
    <n v="0"/>
    <n v="822066"/>
    <n v="0"/>
    <n v="0"/>
    <n v="0"/>
    <n v="0"/>
    <x v="0"/>
    <n v="0.12"/>
    <n v="428904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2"/>
    <x v="0"/>
    <s v="FMS/SMS"/>
    <x v="0"/>
    <n v="0.23"/>
    <n v="36505"/>
    <n v="0"/>
    <n v="0"/>
    <n v="8396.15"/>
    <n v="0"/>
    <n v="0"/>
    <n v="0"/>
    <n v="0"/>
    <x v="0"/>
    <n v="0.12"/>
    <n v="4380.5999999999995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2"/>
    <x v="0"/>
    <s v="FMS/SMS"/>
    <x v="0"/>
    <n v="0.23"/>
    <n v="160258"/>
    <n v="0"/>
    <n v="0"/>
    <n v="36859.340000000004"/>
    <n v="0"/>
    <n v="0"/>
    <n v="0"/>
    <n v="0"/>
    <x v="0"/>
    <n v="0.12"/>
    <n v="19230.96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3"/>
    <x v="0"/>
    <s v="FMS/SMS"/>
    <x v="0"/>
    <n v="0.23"/>
    <n v="0"/>
    <n v="718173.36"/>
    <n v="718173.36"/>
    <n v="0"/>
    <n v="165179.87280000001"/>
    <n v="165179.87280000001"/>
    <e v="#DIV/0!"/>
    <e v="#DIV/0!"/>
    <x v="0"/>
    <n v="0.12"/>
    <n v="0"/>
    <n v="86180.803199999995"/>
    <n v="86180.803199999995"/>
    <e v="#DIV/0!"/>
    <e v="#DIV/0!"/>
  </r>
  <r>
    <s v="PROMOÇÃO DE VIDAS SAUDÁVEIS"/>
    <s v="2,3,6"/>
    <s v="10 - SAÚDE"/>
    <s v="302 - ASSISTÊNCIA HOSPITALAR E AMBULATORIAL"/>
    <s v="3003 - AÇÕES E SERVIÇOS DA SAÚDE"/>
    <x v="53"/>
    <x v="0"/>
    <s v="FMS/SMS"/>
    <x v="0"/>
    <n v="0.23"/>
    <n v="500000"/>
    <n v="404206.41"/>
    <n v="120520.34"/>
    <n v="115000"/>
    <n v="92967.474300000002"/>
    <n v="27719.678200000002"/>
    <n v="0.24104068000000001"/>
    <n v="0.80841282000000003"/>
    <x v="0"/>
    <n v="0.12"/>
    <n v="60000"/>
    <n v="48504.769199999995"/>
    <n v="14462.440799999998"/>
    <n v="0.24104067999999998"/>
    <n v="0.80841281999999992"/>
  </r>
  <r>
    <s v="PROMOÇÃO DE VIDAS SAUDÁVEIS"/>
    <s v="2,3,6"/>
    <s v="10 - SAÚDE"/>
    <s v="302 - ASSISTÊNCIA HOSPITALAR E AMBULATORIAL"/>
    <s v="3003 - AÇÕES E SERVIÇOS DA SAÚDE"/>
    <x v="54"/>
    <x v="1"/>
    <s v="AHM"/>
    <x v="0"/>
    <n v="0.23"/>
    <n v="1000000"/>
    <n v="0"/>
    <n v="0"/>
    <n v="230000"/>
    <n v="0"/>
    <n v="0"/>
    <n v="0"/>
    <n v="0"/>
    <x v="0"/>
    <n v="0.12"/>
    <n v="12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5"/>
    <x v="1"/>
    <s v="FMS/SMS"/>
    <x v="0"/>
    <n v="0.23"/>
    <n v="1000000"/>
    <n v="0"/>
    <n v="0"/>
    <n v="230000"/>
    <n v="0"/>
    <n v="0"/>
    <n v="0"/>
    <n v="0"/>
    <x v="0"/>
    <n v="0.12"/>
    <n v="12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6"/>
    <x v="1"/>
    <s v="FMS/SMS"/>
    <x v="0"/>
    <n v="0.23"/>
    <n v="1000000"/>
    <n v="0"/>
    <n v="0"/>
    <n v="230000"/>
    <n v="0"/>
    <n v="0"/>
    <n v="0"/>
    <n v="0"/>
    <x v="0"/>
    <n v="0.12"/>
    <n v="12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7"/>
    <x v="1"/>
    <s v="AHM"/>
    <x v="0"/>
    <n v="0.23"/>
    <n v="250000"/>
    <n v="0"/>
    <n v="0"/>
    <n v="57500"/>
    <n v="0"/>
    <n v="0"/>
    <n v="0"/>
    <n v="0"/>
    <x v="0"/>
    <n v="0.12"/>
    <n v="3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8"/>
    <x v="1"/>
    <s v="AHM"/>
    <x v="0"/>
    <n v="0.23"/>
    <n v="1000000"/>
    <n v="0"/>
    <n v="0"/>
    <n v="230000"/>
    <n v="0"/>
    <n v="0"/>
    <n v="0"/>
    <n v="0"/>
    <x v="0"/>
    <n v="0.12"/>
    <n v="12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59"/>
    <x v="1"/>
    <s v="AHM"/>
    <x v="0"/>
    <n v="0.23"/>
    <n v="250000"/>
    <n v="0"/>
    <n v="0"/>
    <n v="57500"/>
    <n v="0"/>
    <n v="0"/>
    <n v="0"/>
    <n v="0"/>
    <x v="0"/>
    <n v="0.12"/>
    <n v="3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0"/>
    <x v="1"/>
    <s v="FMS/SMS"/>
    <x v="0"/>
    <n v="0.23"/>
    <n v="150000"/>
    <n v="0"/>
    <n v="0"/>
    <n v="34500"/>
    <n v="0"/>
    <n v="0"/>
    <n v="0"/>
    <n v="0"/>
    <x v="0"/>
    <n v="0.09"/>
    <n v="135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1"/>
    <x v="1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61"/>
    <x v="1"/>
    <s v="FMS/SMS"/>
    <x v="0"/>
    <n v="0.23"/>
    <n v="180000"/>
    <n v="0"/>
    <n v="0"/>
    <n v="41400"/>
    <n v="0"/>
    <n v="0"/>
    <n v="0"/>
    <n v="0"/>
    <x v="0"/>
    <n v="0.12"/>
    <n v="216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2"/>
    <x v="1"/>
    <s v="FMS/SMS"/>
    <x v="0"/>
    <n v="0.23"/>
    <n v="54300"/>
    <n v="0"/>
    <n v="0"/>
    <n v="12489"/>
    <n v="0"/>
    <n v="0"/>
    <n v="0"/>
    <n v="0"/>
    <x v="0"/>
    <n v="0.09"/>
    <n v="4887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3"/>
    <x v="1"/>
    <s v="AHM"/>
    <x v="0"/>
    <n v="0.23"/>
    <n v="400000"/>
    <n v="0"/>
    <n v="0"/>
    <n v="92000"/>
    <n v="0"/>
    <n v="0"/>
    <n v="0"/>
    <n v="0"/>
    <x v="0"/>
    <n v="0.12"/>
    <n v="48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4"/>
    <x v="1"/>
    <s v="AHM"/>
    <x v="0"/>
    <n v="0.23"/>
    <n v="200000"/>
    <n v="0"/>
    <n v="0"/>
    <n v="46000"/>
    <n v="0"/>
    <n v="0"/>
    <n v="0"/>
    <n v="0"/>
    <x v="0"/>
    <n v="0.12"/>
    <n v="24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5"/>
    <x v="1"/>
    <s v="FMS/SMS"/>
    <x v="2"/>
    <n v="1"/>
    <n v="30000"/>
    <n v="0"/>
    <n v="0"/>
    <n v="30000"/>
    <n v="0"/>
    <n v="0"/>
    <n v="0"/>
    <n v="0"/>
    <x v="2"/>
    <n v="1"/>
    <n v="3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6"/>
    <x v="1"/>
    <s v="FMS/SMS"/>
    <x v="0"/>
    <n v="0.23"/>
    <n v="30000"/>
    <n v="0"/>
    <n v="0"/>
    <n v="6900"/>
    <n v="0"/>
    <n v="0"/>
    <n v="0"/>
    <n v="0"/>
    <x v="0"/>
    <n v="0.12"/>
    <n v="36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7"/>
    <x v="1"/>
    <s v="AHM"/>
    <x v="0"/>
    <n v="0.23"/>
    <n v="60000"/>
    <n v="0"/>
    <n v="0"/>
    <n v="13800"/>
    <n v="0"/>
    <n v="0"/>
    <n v="0"/>
    <n v="0"/>
    <x v="0"/>
    <n v="0.12"/>
    <n v="72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8"/>
    <x v="1"/>
    <s v="FMS/SMS"/>
    <x v="0"/>
    <n v="0.23"/>
    <n v="30000"/>
    <n v="0"/>
    <n v="0"/>
    <n v="6900"/>
    <n v="0"/>
    <n v="0"/>
    <n v="0"/>
    <n v="0"/>
    <x v="0"/>
    <n v="0.12"/>
    <n v="36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69"/>
    <x v="1"/>
    <s v="AHM"/>
    <x v="0"/>
    <n v="0.23"/>
    <n v="50000"/>
    <n v="0"/>
    <n v="0"/>
    <n v="11500"/>
    <n v="0"/>
    <n v="0"/>
    <n v="0"/>
    <n v="0"/>
    <x v="0"/>
    <n v="0.12"/>
    <n v="6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0"/>
    <x v="1"/>
    <s v="FMS/SMS"/>
    <x v="0"/>
    <n v="0.23"/>
    <n v="50000"/>
    <n v="0"/>
    <n v="0"/>
    <n v="11500"/>
    <n v="0"/>
    <n v="0"/>
    <n v="0"/>
    <n v="0"/>
    <x v="0"/>
    <n v="0.12"/>
    <n v="6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1"/>
    <x v="1"/>
    <s v="FMS/SMS"/>
    <x v="0"/>
    <n v="0.23"/>
    <n v="200000"/>
    <n v="0"/>
    <n v="0"/>
    <n v="46000"/>
    <n v="0"/>
    <n v="0"/>
    <n v="0"/>
    <n v="0"/>
    <x v="0"/>
    <n v="0.12"/>
    <n v="24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2"/>
    <x v="1"/>
    <s v="AHM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3"/>
    <x v="1"/>
    <s v="AHM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4"/>
    <x v="1"/>
    <s v="FMS/SMS"/>
    <x v="0"/>
    <n v="0.23"/>
    <n v="50000"/>
    <n v="0"/>
    <n v="0"/>
    <n v="11500"/>
    <n v="0"/>
    <n v="0"/>
    <n v="0"/>
    <n v="0"/>
    <x v="0"/>
    <n v="0.12"/>
    <n v="6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5"/>
    <x v="1"/>
    <s v="AHM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6"/>
    <x v="1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7"/>
    <x v="1"/>
    <s v="FMS/SMS"/>
    <x v="2"/>
    <n v="1"/>
    <n v="100000"/>
    <n v="0"/>
    <n v="0"/>
    <n v="100000"/>
    <n v="0"/>
    <n v="0"/>
    <n v="0"/>
    <n v="0"/>
    <x v="2"/>
    <n v="1"/>
    <n v="10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8"/>
    <x v="0"/>
    <s v="FMS/SMS"/>
    <x v="0"/>
    <n v="0.23"/>
    <n v="3000000"/>
    <n v="0"/>
    <n v="0"/>
    <n v="690000"/>
    <n v="0"/>
    <n v="0"/>
    <n v="0"/>
    <n v="0"/>
    <x v="0"/>
    <n v="0.12"/>
    <n v="36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79"/>
    <x v="0"/>
    <s v="FMS/SMS"/>
    <x v="0"/>
    <n v="0.23"/>
    <n v="500000"/>
    <n v="0"/>
    <n v="0"/>
    <n v="115000"/>
    <n v="0"/>
    <n v="0"/>
    <n v="0"/>
    <n v="0"/>
    <x v="0"/>
    <n v="0.12"/>
    <n v="6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80"/>
    <x v="1"/>
    <s v="FMS/SMS"/>
    <x v="0"/>
    <n v="0.23"/>
    <n v="1000000"/>
    <n v="0"/>
    <n v="0"/>
    <n v="230000"/>
    <n v="0"/>
    <n v="0"/>
    <n v="0"/>
    <n v="0"/>
    <x v="0"/>
    <n v="0.12"/>
    <n v="12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81"/>
    <x v="1"/>
    <s v="FMS/SMS"/>
    <x v="0"/>
    <n v="0.23"/>
    <n v="80000"/>
    <n v="0"/>
    <n v="0"/>
    <n v="18400"/>
    <n v="0"/>
    <n v="0"/>
    <n v="0"/>
    <n v="0"/>
    <x v="0"/>
    <n v="0.09"/>
    <n v="72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82"/>
    <x v="1"/>
    <s v="FMS/SMS"/>
    <x v="0"/>
    <n v="0.23"/>
    <n v="400000"/>
    <n v="0"/>
    <n v="0"/>
    <n v="92000"/>
    <n v="0"/>
    <n v="0"/>
    <n v="0"/>
    <n v="0"/>
    <x v="0"/>
    <n v="0.09"/>
    <n v="36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83"/>
    <x v="1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84"/>
    <x v="1"/>
    <s v="FMS/SMS"/>
    <x v="2"/>
    <n v="1"/>
    <n v="100000"/>
    <n v="0"/>
    <n v="0"/>
    <n v="100000"/>
    <n v="0"/>
    <n v="0"/>
    <n v="0"/>
    <n v="0"/>
    <x v="0"/>
    <n v="0.4"/>
    <n v="4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85"/>
    <x v="1"/>
    <s v="FMS/SMS"/>
    <x v="0"/>
    <n v="0.23"/>
    <n v="200000"/>
    <n v="100000"/>
    <n v="100000"/>
    <n v="46000"/>
    <n v="23000"/>
    <n v="23000"/>
    <n v="0.5"/>
    <n v="0.5"/>
    <x v="0"/>
    <n v="0.12"/>
    <n v="24000"/>
    <n v="12000"/>
    <n v="12000"/>
    <n v="0.5"/>
    <n v="0.5"/>
  </r>
  <r>
    <s v="PROMOÇÃO DE VIDAS SAUDÁVEIS"/>
    <s v="2,3,6"/>
    <s v="10 - SAÚDE"/>
    <s v="302 - ASSISTÊNCIA HOSPITALAR E AMBULATORIAL"/>
    <s v="3003 - AÇÕES E SERVIÇOS DA SAÚDE"/>
    <x v="86"/>
    <x v="1"/>
    <s v="FMS/SMS"/>
    <x v="2"/>
    <n v="1"/>
    <n v="200000"/>
    <n v="0"/>
    <n v="0"/>
    <n v="200000"/>
    <n v="0"/>
    <n v="0"/>
    <n v="0"/>
    <n v="0"/>
    <x v="0"/>
    <n v="0.4"/>
    <n v="8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87"/>
    <x v="1"/>
    <s v="FMS/SMS"/>
    <x v="2"/>
    <n v="1"/>
    <n v="200000"/>
    <n v="0"/>
    <n v="0"/>
    <n v="200000"/>
    <n v="0"/>
    <n v="0"/>
    <n v="0"/>
    <n v="0"/>
    <x v="0"/>
    <n v="0.4"/>
    <n v="8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88"/>
    <x v="1"/>
    <s v="FMS/SMS"/>
    <x v="2"/>
    <n v="1"/>
    <n v="200000"/>
    <n v="0"/>
    <n v="0"/>
    <n v="200000"/>
    <n v="0"/>
    <n v="0"/>
    <n v="0"/>
    <n v="0"/>
    <x v="0"/>
    <n v="0.4"/>
    <n v="8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89"/>
    <x v="1"/>
    <s v="FMS/SMS"/>
    <x v="2"/>
    <n v="1"/>
    <n v="100000"/>
    <n v="100000"/>
    <n v="100000"/>
    <n v="100000"/>
    <n v="100000"/>
    <n v="100000"/>
    <n v="1"/>
    <n v="1"/>
    <x v="2"/>
    <n v="1"/>
    <n v="100000"/>
    <n v="100000"/>
    <n v="100000"/>
    <n v="1"/>
    <n v="1"/>
  </r>
  <r>
    <s v="PROMOÇÃO DE VIDAS SAUDÁVEIS"/>
    <s v="2,3,6"/>
    <s v="10 - SAÚDE"/>
    <s v="302 - ASSISTÊNCIA HOSPITALAR E AMBULATORIAL"/>
    <s v="3003 - AÇÕES E SERVIÇOS DA SAÚDE"/>
    <x v="90"/>
    <x v="1"/>
    <s v="FMS/SMS"/>
    <x v="0"/>
    <n v="0.23"/>
    <n v="200000"/>
    <n v="0"/>
    <n v="0"/>
    <n v="46000"/>
    <n v="0"/>
    <n v="0"/>
    <n v="0"/>
    <n v="0"/>
    <x v="0"/>
    <n v="0.12"/>
    <n v="24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91"/>
    <x v="1"/>
    <s v="FMS/SMS"/>
    <x v="2"/>
    <n v="1"/>
    <n v="200000"/>
    <n v="0"/>
    <n v="0"/>
    <n v="200000"/>
    <n v="0"/>
    <n v="0"/>
    <n v="0"/>
    <n v="0"/>
    <x v="2"/>
    <n v="1"/>
    <n v="20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92"/>
    <x v="1"/>
    <s v="FMS/SMS"/>
    <x v="2"/>
    <n v="1"/>
    <n v="200000"/>
    <n v="0"/>
    <n v="0"/>
    <n v="200000"/>
    <n v="0"/>
    <n v="0"/>
    <n v="0"/>
    <n v="0"/>
    <x v="0"/>
    <n v="0.4"/>
    <n v="8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93"/>
    <x v="1"/>
    <s v="FMS/SMS"/>
    <x v="0"/>
    <n v="0.23"/>
    <n v="200000"/>
    <n v="200000"/>
    <n v="200000"/>
    <n v="46000"/>
    <n v="46000"/>
    <n v="46000"/>
    <n v="1"/>
    <n v="1"/>
    <x v="0"/>
    <n v="0.12"/>
    <n v="24000"/>
    <n v="24000"/>
    <n v="24000"/>
    <n v="1"/>
    <n v="1"/>
  </r>
  <r>
    <s v="PROMOÇÃO DE VIDAS SAUDÁVEIS"/>
    <s v="2,3,6"/>
    <s v="10 - SAÚDE"/>
    <s v="302 - ASSISTÊNCIA HOSPITALAR E AMBULATORIAL"/>
    <s v="3003 - AÇÕES E SERVIÇOS DA SAÚDE"/>
    <x v="94"/>
    <x v="1"/>
    <s v="FMS/SMS"/>
    <x v="0"/>
    <n v="0.23"/>
    <n v="150000"/>
    <n v="120000"/>
    <n v="120000"/>
    <n v="34500"/>
    <n v="27600"/>
    <n v="27600"/>
    <n v="0.8"/>
    <n v="0.8"/>
    <x v="0"/>
    <n v="0.12"/>
    <n v="18000"/>
    <n v="14400"/>
    <n v="14400"/>
    <n v="0.8"/>
    <n v="0.8"/>
  </r>
  <r>
    <s v="PROMOÇÃO DE VIDAS SAUDÁVEIS"/>
    <s v="2,3,6"/>
    <s v="10 - SAÚDE"/>
    <s v="302 - ASSISTÊNCIA HOSPITALAR E AMBULATORIAL"/>
    <s v="3003 - AÇÕES E SERVIÇOS DA SAÚDE"/>
    <x v="95"/>
    <x v="1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96"/>
    <x v="1"/>
    <s v="HSPM"/>
    <x v="0"/>
    <n v="0.23"/>
    <n v="100000"/>
    <n v="100000"/>
    <n v="0"/>
    <n v="23000"/>
    <n v="23000"/>
    <n v="0"/>
    <n v="0"/>
    <n v="1"/>
    <x v="0"/>
    <n v="0.12"/>
    <n v="12000"/>
    <n v="12000"/>
    <n v="0"/>
    <n v="0"/>
    <n v="1"/>
  </r>
  <r>
    <s v="PROMOÇÃO DE VIDAS SAUDÁVEIS"/>
    <s v="2,3,6"/>
    <s v="10 - SAÚDE"/>
    <s v="302 - ASSISTÊNCIA HOSPITALAR E AMBULATORIAL"/>
    <s v="3003 - AÇÕES E SERVIÇOS DA SAÚDE"/>
    <x v="97"/>
    <x v="1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98"/>
    <x v="1"/>
    <s v="AHM"/>
    <x v="0"/>
    <n v="0.23"/>
    <n v="100000"/>
    <n v="79480.44"/>
    <n v="0"/>
    <n v="23000"/>
    <n v="18280.501200000002"/>
    <n v="0"/>
    <n v="0"/>
    <n v="0.79480440000000008"/>
    <x v="0"/>
    <n v="0.12"/>
    <n v="12000"/>
    <n v="9537.6527999999998"/>
    <n v="0"/>
    <n v="0"/>
    <n v="0.79480439999999997"/>
  </r>
  <r>
    <s v="PROMOÇÃO DE VIDAS SAUDÁVEIS"/>
    <s v="2,3,6"/>
    <s v="10 - SAÚDE"/>
    <s v="302 - ASSISTÊNCIA HOSPITALAR E AMBULATORIAL"/>
    <s v="3003 - AÇÕES E SERVIÇOS DA SAÚDE"/>
    <x v="99"/>
    <x v="1"/>
    <s v="AHM"/>
    <x v="2"/>
    <n v="1"/>
    <n v="100000"/>
    <n v="55800"/>
    <n v="8370"/>
    <n v="100000"/>
    <n v="55800"/>
    <n v="8370"/>
    <n v="8.3699999999999997E-2"/>
    <n v="0.55800000000000005"/>
    <x v="0"/>
    <n v="0.4"/>
    <n v="40000"/>
    <n v="22320"/>
    <n v="3348"/>
    <n v="8.3699999999999997E-2"/>
    <n v="0.55800000000000005"/>
  </r>
  <r>
    <s v="PROMOÇÃO DE VIDAS SAUDÁVEIS"/>
    <s v="2,3,6"/>
    <s v="10 - SAÚDE"/>
    <s v="302 - ASSISTÊNCIA HOSPITALAR E AMBULATORIAL"/>
    <s v="3003 - AÇÕES E SERVIÇOS DA SAÚDE"/>
    <x v="100"/>
    <x v="1"/>
    <s v="AHM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1"/>
    <x v="1"/>
    <s v="AHM"/>
    <x v="0"/>
    <n v="0.23"/>
    <n v="100000"/>
    <n v="97604"/>
    <n v="0"/>
    <n v="23000"/>
    <n v="22448.920000000002"/>
    <n v="0"/>
    <n v="0"/>
    <n v="0.97604000000000013"/>
    <x v="0"/>
    <n v="0.12"/>
    <n v="12000"/>
    <n v="11712.48"/>
    <n v="0"/>
    <n v="0"/>
    <n v="0.97604000000000002"/>
  </r>
  <r>
    <s v="PROMOÇÃO DE VIDAS SAUDÁVEIS"/>
    <s v="2,3,6"/>
    <s v="10 - SAÚDE"/>
    <s v="302 - ASSISTÊNCIA HOSPITALAR E AMBULATORIAL"/>
    <s v="3003 - AÇÕES E SERVIÇOS DA SAÚDE"/>
    <x v="102"/>
    <x v="1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235000000"/>
    <n v="262947040.01999998"/>
    <n v="262925002.17999998"/>
    <n v="54050000"/>
    <n v="60477819.204599999"/>
    <n v="60472750.501399994"/>
    <n v="1.1188297965106382"/>
    <n v="1.1189235745531914"/>
    <x v="0"/>
    <n v="0.12"/>
    <n v="28200000"/>
    <n v="31553644.802399997"/>
    <n v="31551000.261599995"/>
    <n v="1.1188297965106382"/>
    <n v="1.1189235745531914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24076"/>
    <n v="21313.4"/>
    <n v="15428.4"/>
    <n v="5537.4800000000005"/>
    <n v="4902.0820000000003"/>
    <n v="3548.5320000000002"/>
    <n v="0.64082073434125264"/>
    <n v="0.88525502575178605"/>
    <x v="0"/>
    <n v="0.12"/>
    <n v="2889.12"/>
    <n v="2557.6080000000002"/>
    <n v="1851.4079999999999"/>
    <n v="0.64082073434125264"/>
    <n v="0.88525502575178605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20000"/>
    <n v="0"/>
    <n v="0"/>
    <n v="4600"/>
    <n v="0"/>
    <n v="0"/>
    <n v="0"/>
    <n v="0"/>
    <x v="0"/>
    <n v="0.12"/>
    <n v="24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40910557"/>
    <n v="38409022.75"/>
    <n v="32634081.250000004"/>
    <n v="9409428.1100000013"/>
    <n v="8834075.2324999999"/>
    <n v="7505838.6875000009"/>
    <n v="0.79769339855235899"/>
    <n v="0.93885357635194244"/>
    <x v="0"/>
    <n v="0.12"/>
    <n v="4909266.84"/>
    <n v="4609082.7299999995"/>
    <n v="3916089.7500000005"/>
    <n v="0.7976933985523591"/>
    <n v="0.93885357635194255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84100000"/>
    <n v="94213692.36999999"/>
    <n v="82119731.269999996"/>
    <n v="19343000"/>
    <n v="21669149.245099999"/>
    <n v="18887538.1921"/>
    <n v="0.97645340392390012"/>
    <n v="1.120257935434007"/>
    <x v="0"/>
    <n v="0.12"/>
    <n v="10092000"/>
    <n v="11305643.084399998"/>
    <n v="9854367.7523999996"/>
    <n v="0.97645340392390012"/>
    <n v="1.120257935434007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16000"/>
    <n v="5280122.91"/>
    <n v="182546.01"/>
    <n v="3680"/>
    <n v="1214428.2693"/>
    <n v="41985.582300000002"/>
    <n v="11.409125625"/>
    <n v="330.007681875"/>
    <x v="0"/>
    <n v="0.12"/>
    <n v="1920"/>
    <n v="633614.74919999996"/>
    <n v="21905.521199999999"/>
    <n v="11.409125625"/>
    <n v="330.007681875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40000"/>
    <n v="0"/>
    <n v="0"/>
    <n v="9200"/>
    <n v="0"/>
    <n v="0"/>
    <n v="0"/>
    <n v="0"/>
    <x v="0"/>
    <n v="0.12"/>
    <n v="48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228006069"/>
    <n v="260543982.39999998"/>
    <n v="227037942.76999998"/>
    <n v="52441395.870000005"/>
    <n v="59925115.952"/>
    <n v="52218726.837099999"/>
    <n v="0.99575394534783179"/>
    <n v="1.1427063478735733"/>
    <x v="0"/>
    <n v="0.12"/>
    <n v="27360728.279999997"/>
    <n v="31265277.887999997"/>
    <n v="27244553.132399995"/>
    <n v="0.9957539453478319"/>
    <n v="1.1427063478735735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109526958"/>
    <n v="109461005.66999999"/>
    <n v="99679665.050000012"/>
    <n v="25191200.34"/>
    <n v="25176031.304099999"/>
    <n v="22926322.961500004"/>
    <n v="0.9100925185012444"/>
    <n v="0.99939784386233022"/>
    <x v="0"/>
    <n v="0.12"/>
    <n v="13143234.959999999"/>
    <n v="13135320.680399997"/>
    <n v="11961559.806000002"/>
    <n v="0.9100925185012444"/>
    <n v="0.9993978438623301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1000000"/>
    <n v="2003398.5999999999"/>
    <n v="1507645.48"/>
    <n v="230000"/>
    <n v="460781.67800000001"/>
    <n v="346758.46039999998"/>
    <n v="1.5076454799999999"/>
    <n v="2.0033986000000001"/>
    <x v="0"/>
    <n v="0.12"/>
    <n v="120000"/>
    <n v="240407.83199999997"/>
    <n v="180917.45759999999"/>
    <n v="1.5076454799999999"/>
    <n v="2.0033985999999997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72000"/>
    <n v="30005.899999999998"/>
    <n v="30005.899999999998"/>
    <n v="16560"/>
    <n v="6901.357"/>
    <n v="6901.357"/>
    <n v="0.41674861111111111"/>
    <n v="0.41674861111111111"/>
    <x v="0"/>
    <n v="0.12"/>
    <n v="8640"/>
    <n v="3600.7079999999996"/>
    <n v="3600.7079999999996"/>
    <n v="0.41674861111111106"/>
    <n v="0.41674861111111106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0"/>
    <n v="34092033.980000004"/>
    <n v="18276776.140000001"/>
    <n v="0"/>
    <n v="7841167.8154000016"/>
    <n v="4203658.5122000007"/>
    <e v="#DIV/0!"/>
    <e v="#DIV/0!"/>
    <x v="0"/>
    <n v="0.12"/>
    <n v="0"/>
    <n v="4091044.0776000004"/>
    <n v="2193213.1368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0"/>
    <n v="165868"/>
    <n v="79041.600000000006"/>
    <n v="0"/>
    <n v="38149.64"/>
    <n v="18179.568000000003"/>
    <e v="#DIV/0!"/>
    <e v="#DIV/0!"/>
    <x v="0"/>
    <n v="0.12"/>
    <n v="0"/>
    <n v="19904.16"/>
    <n v="9484.9920000000002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191000"/>
    <n v="2267796.16"/>
    <n v="843929.61"/>
    <n v="43930"/>
    <n v="521593.11680000008"/>
    <n v="194103.81030000001"/>
    <n v="4.4184796335078538"/>
    <n v="11.873278324607332"/>
    <x v="0"/>
    <n v="0.12"/>
    <n v="22920"/>
    <n v="272135.5392"/>
    <n v="101271.55319999999"/>
    <n v="4.4184796335078529"/>
    <n v="11.87327832460733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10000"/>
    <n v="5817.7300000000005"/>
    <n v="5817.73"/>
    <n v="2300"/>
    <n v="1338.0779000000002"/>
    <n v="1338.0779"/>
    <n v="0.58177299999999998"/>
    <n v="0.5817730000000001"/>
    <x v="0"/>
    <n v="0.12"/>
    <n v="1200"/>
    <n v="698.12760000000003"/>
    <n v="698.12759999999992"/>
    <n v="0.58177299999999998"/>
    <n v="0.58177299999999998"/>
  </r>
  <r>
    <s v="PROMOÇÃO DE VIDAS SAUDÁVEIS"/>
    <s v="2,3,6"/>
    <s v="10 - SAÚDE"/>
    <s v="302 - ASSISTÊNCIA HOSPITALAR E AMBULATORIAL"/>
    <s v="3003 - AÇÕES E SERVIÇOS DA SAÚDE"/>
    <x v="103"/>
    <x v="0"/>
    <s v="AHM"/>
    <x v="0"/>
    <n v="0.23"/>
    <n v="7000"/>
    <n v="0"/>
    <n v="0"/>
    <n v="1610"/>
    <n v="0"/>
    <n v="0"/>
    <n v="0"/>
    <n v="0"/>
    <x v="0"/>
    <n v="0.12"/>
    <n v="84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3"/>
    <x v="0"/>
    <s v="HSPM"/>
    <x v="0"/>
    <n v="0.23"/>
    <n v="19000000"/>
    <n v="19462495.629999999"/>
    <n v="17637669.690000001"/>
    <n v="4370000"/>
    <n v="4476373.9949000003"/>
    <n v="4056664.0287000006"/>
    <n v="0.92829840473684222"/>
    <n v="1.0243418752631579"/>
    <x v="0"/>
    <n v="0.12"/>
    <n v="2280000"/>
    <n v="2335499.4756"/>
    <n v="2116520.3628000002"/>
    <n v="0.92829840473684222"/>
    <n v="1.0243418752631579"/>
  </r>
  <r>
    <s v="PROMOÇÃO DE VIDAS SAUDÁVEIS"/>
    <s v="2,3,6"/>
    <s v="10 - SAÚDE"/>
    <s v="302 - ASSISTÊNCIA HOSPITALAR E AMBULATORIAL"/>
    <s v="3003 - AÇÕES E SERVIÇOS DA SAÚDE"/>
    <x v="103"/>
    <x v="0"/>
    <s v="HSPM"/>
    <x v="0"/>
    <n v="0.23"/>
    <n v="4720000"/>
    <n v="4352272.8900000006"/>
    <n v="3238182.96"/>
    <n v="1085600"/>
    <n v="1001022.7647000002"/>
    <n v="744782.0808"/>
    <n v="0.68605571186440673"/>
    <n v="0.92209171398305101"/>
    <x v="0"/>
    <n v="0.12"/>
    <n v="566400"/>
    <n v="522272.74680000008"/>
    <n v="388581.95519999997"/>
    <n v="0.68605571186440673"/>
    <n v="0.92209171398305101"/>
  </r>
  <r>
    <s v="PROMOÇÃO DE VIDAS SAUDÁVEIS"/>
    <s v="2,3,6"/>
    <s v="10 - SAÚDE"/>
    <s v="302 - ASSISTÊNCIA HOSPITALAR E AMBULATORIAL"/>
    <s v="3003 - AÇÕES E SERVIÇOS DA SAÚDE"/>
    <x v="103"/>
    <x v="0"/>
    <s v="HSPM"/>
    <x v="0"/>
    <n v="0.23"/>
    <n v="5000000"/>
    <n v="4979594.8"/>
    <n v="4437253.62"/>
    <n v="1150000"/>
    <n v="1145306.804"/>
    <n v="1020568.3326000001"/>
    <n v="0.88745072400000002"/>
    <n v="0.99591896000000002"/>
    <x v="0"/>
    <n v="0.12"/>
    <n v="600000"/>
    <n v="597551.37599999993"/>
    <n v="532470.43440000003"/>
    <n v="0.88745072400000002"/>
    <n v="0.99591895999999991"/>
  </r>
  <r>
    <s v="PROMOÇÃO DE VIDAS SAUDÁVEIS"/>
    <s v="2,3,6"/>
    <s v="10 - SAÚDE"/>
    <s v="302 - ASSISTÊNCIA HOSPITALAR E AMBULATORIAL"/>
    <s v="3003 - AÇÕES E SERVIÇOS DA SAÚDE"/>
    <x v="103"/>
    <x v="0"/>
    <s v="HSPM"/>
    <x v="0"/>
    <n v="0.23"/>
    <n v="45700000"/>
    <n v="44620475.890000001"/>
    <n v="33838213.519999996"/>
    <n v="10511000"/>
    <n v="10262709.454700001"/>
    <n v="7782789.1095999992"/>
    <n v="0.7404423089715535"/>
    <n v="0.97637802822757114"/>
    <x v="0"/>
    <n v="0.12"/>
    <n v="5484000"/>
    <n v="5354457.1068000002"/>
    <n v="4060585.6223999993"/>
    <n v="0.7404423089715535"/>
    <n v="0.97637802822757114"/>
  </r>
  <r>
    <s v="PROMOÇÃO DE VIDAS SAUDÁVEIS"/>
    <s v="2,3,6"/>
    <s v="10 - SAÚDE"/>
    <s v="302 - ASSISTÊNCIA HOSPITALAR E AMBULATORIAL"/>
    <s v="3003 - AÇÕES E SERVIÇOS DA SAÚDE"/>
    <x v="103"/>
    <x v="0"/>
    <s v="HSPM"/>
    <x v="0"/>
    <n v="0.23"/>
    <n v="1000000"/>
    <n v="884266.59"/>
    <n v="774315.30999999994"/>
    <n v="230000"/>
    <n v="203381.31570000001"/>
    <n v="178092.52129999999"/>
    <n v="0.77431530999999998"/>
    <n v="0.88426659000000007"/>
    <x v="0"/>
    <n v="0.12"/>
    <n v="120000"/>
    <n v="106111.99079999999"/>
    <n v="92917.837199999994"/>
    <n v="0.77431530999999998"/>
    <n v="0.88426658999999985"/>
  </r>
  <r>
    <s v="PROMOÇÃO DE VIDAS SAUDÁVEIS"/>
    <s v="2,3,6"/>
    <s v="10 - SAÚDE"/>
    <s v="302 - ASSISTÊNCIA HOSPITALAR E AMBULATORIAL"/>
    <s v="3003 - AÇÕES E SERVIÇOS DA SAÚDE"/>
    <x v="103"/>
    <x v="0"/>
    <s v="HSPM"/>
    <x v="0"/>
    <n v="0.23"/>
    <n v="0"/>
    <n v="255184.75999999998"/>
    <n v="255184.75999999998"/>
    <n v="0"/>
    <n v="58692.4948"/>
    <n v="58692.4948"/>
    <e v="#DIV/0!"/>
    <e v="#DIV/0!"/>
    <x v="0"/>
    <n v="0.12"/>
    <n v="0"/>
    <n v="30622.171199999997"/>
    <n v="30622.171199999997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HSPM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HSPM"/>
    <x v="0"/>
    <n v="0.23"/>
    <n v="596569"/>
    <n v="4379974.07"/>
    <n v="577145.88000000012"/>
    <n v="137210.87"/>
    <n v="1007394.0361000001"/>
    <n v="132743.55240000004"/>
    <n v="0.96744195558267398"/>
    <n v="7.341940446117718"/>
    <x v="0"/>
    <n v="0.12"/>
    <n v="71588.28"/>
    <n v="525596.88840000005"/>
    <n v="69257.505600000019"/>
    <n v="0.96744195558267387"/>
    <n v="7.3419404461177171"/>
  </r>
  <r>
    <s v="PROMOÇÃO DE VIDAS SAUDÁVEIS"/>
    <s v="2,3,6"/>
    <s v="10 - SAÚDE"/>
    <s v="302 - ASSISTÊNCIA HOSPITALAR E AMBULATORIAL"/>
    <s v="3003 - AÇÕES E SERVIÇOS DA SAÚDE"/>
    <x v="103"/>
    <x v="0"/>
    <s v="HSPM"/>
    <x v="0"/>
    <n v="0.23"/>
    <n v="1260000"/>
    <n v="1061396.51"/>
    <n v="303974.43"/>
    <n v="289800"/>
    <n v="244121.1973"/>
    <n v="69914.118900000001"/>
    <n v="0.24124954761904763"/>
    <n v="0.84237818253968255"/>
    <x v="0"/>
    <n v="0.12"/>
    <n v="151200"/>
    <n v="127367.5812"/>
    <n v="36476.931599999996"/>
    <n v="0.2412495476190476"/>
    <n v="0.84237818253968255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727266566"/>
    <n v="1266829642.24"/>
    <n v="1254100530.77"/>
    <n v="167271310.18000001"/>
    <n v="291370817.71520001"/>
    <n v="288443122.07709998"/>
    <n v="1.7244028385184971"/>
    <n v="1.7419055150680471"/>
    <x v="0"/>
    <n v="0.12"/>
    <n v="87271987.920000002"/>
    <n v="152019557.0688"/>
    <n v="150492063.69239998"/>
    <n v="1.7244028385184968"/>
    <n v="1.7419055150680474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196357442"/>
    <n v="188494197.56"/>
    <n v="184632543.13999999"/>
    <n v="45162211.660000004"/>
    <n v="43353665.4388"/>
    <n v="42465484.922200002"/>
    <n v="0.94028798327898355"/>
    <n v="0.95995443635897426"/>
    <x v="0"/>
    <n v="0.12"/>
    <n v="23562893.039999999"/>
    <n v="22619303.707199998"/>
    <n v="22155905.176799998"/>
    <n v="0.94028798327898355"/>
    <n v="0.95995443635897437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0"/>
    <n v="0"/>
    <n v="0"/>
    <n v="0"/>
    <n v="0"/>
    <n v="0"/>
    <e v="#DIV/0!"/>
    <e v="#DIV/0!"/>
    <x v="0"/>
    <n v="0.12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1480000"/>
    <n v="0"/>
    <n v="0"/>
    <n v="340400"/>
    <n v="0"/>
    <n v="0"/>
    <n v="0"/>
    <n v="0"/>
    <x v="0"/>
    <n v="0.12"/>
    <n v="1776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1000000"/>
    <n v="113700"/>
    <n v="113700"/>
    <n v="230000"/>
    <n v="26151"/>
    <n v="26151"/>
    <n v="0.1137"/>
    <n v="0.1137"/>
    <x v="0"/>
    <n v="0.12"/>
    <n v="120000"/>
    <n v="13644"/>
    <n v="13644"/>
    <n v="0.1137"/>
    <n v="0.1137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142182929"/>
    <n v="209217427.95999998"/>
    <n v="142966145.38"/>
    <n v="32702073.670000002"/>
    <n v="48120008.430799998"/>
    <n v="32882213.437400002"/>
    <n v="1.0055085120661709"/>
    <n v="1.4714665778196199"/>
    <x v="0"/>
    <n v="0.12"/>
    <n v="17061951.48"/>
    <n v="25106091.355199996"/>
    <n v="17155937.445599999"/>
    <n v="1.0055085120661706"/>
    <n v="1.4714665778196196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2100000"/>
    <n v="3106644.77"/>
    <n v="2812332.88"/>
    <n v="483000"/>
    <n v="714528.29710000008"/>
    <n v="646836.56240000005"/>
    <n v="1.3392061333333334"/>
    <n v="1.4793546523809527"/>
    <x v="0"/>
    <n v="0.12"/>
    <n v="252000"/>
    <n v="372797.37239999999"/>
    <n v="337479.94559999998"/>
    <n v="1.3392061333333332"/>
    <n v="1.4793546523809524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0"/>
    <n v="32536729.490000002"/>
    <n v="31708769.610000003"/>
    <n v="0"/>
    <n v="7483447.7827000013"/>
    <n v="7293017.0103000011"/>
    <e v="#DIV/0!"/>
    <e v="#DIV/0!"/>
    <x v="0"/>
    <n v="0.12"/>
    <n v="0"/>
    <n v="3904407.5388000002"/>
    <n v="3805052.3532000002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148000"/>
    <n v="12697584.310000001"/>
    <n v="12667584.310000001"/>
    <n v="34040"/>
    <n v="2920444.3913000003"/>
    <n v="2913544.3913000003"/>
    <n v="85.591785878378388"/>
    <n v="85.794488581081083"/>
    <x v="0"/>
    <n v="0.12"/>
    <n v="17760"/>
    <n v="1523710.1172"/>
    <n v="1520110.1172"/>
    <n v="85.591785878378374"/>
    <n v="85.794488581081083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0"/>
    <n v="4537094.0999999996"/>
    <n v="4537094.0999999996"/>
    <n v="0"/>
    <n v="1043531.6429999999"/>
    <n v="1043531.6429999999"/>
    <e v="#DIV/0!"/>
    <e v="#DIV/0!"/>
    <x v="0"/>
    <n v="0.12"/>
    <n v="0"/>
    <n v="544451.2919999999"/>
    <n v="544451.2919999999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74000"/>
    <n v="971270.03"/>
    <n v="205813.43"/>
    <n v="17020"/>
    <n v="223392.10690000001"/>
    <n v="47337.088900000002"/>
    <n v="2.7812625675675675"/>
    <n v="13.125270675675676"/>
    <x v="0"/>
    <n v="0.12"/>
    <n v="8880"/>
    <n v="116552.40360000001"/>
    <n v="24697.611599999997"/>
    <n v="2.7812625675675671"/>
    <n v="13.125270675675676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43642000"/>
    <n v="22661947.259999998"/>
    <n v="9278170.5399999991"/>
    <n v="10037660"/>
    <n v="5212247.8697999995"/>
    <n v="2133979.2242000001"/>
    <n v="0.21259728105952982"/>
    <n v="0.5192692191008661"/>
    <x v="0"/>
    <n v="0.12"/>
    <n v="5237040"/>
    <n v="2719433.6711999997"/>
    <n v="1113380.4648"/>
    <n v="0.2125972810595298"/>
    <n v="0.5192692191008661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0"/>
    <n v="488920.22"/>
    <n v="488920.22"/>
    <n v="0"/>
    <n v="112451.65059999999"/>
    <n v="112451.65059999999"/>
    <e v="#DIV/0!"/>
    <e v="#DIV/0!"/>
    <x v="0"/>
    <n v="0.12"/>
    <n v="0"/>
    <n v="58670.426399999997"/>
    <n v="58670.426399999997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6189464"/>
    <n v="2392011.3500000006"/>
    <n v="1943230"/>
    <n v="1423576.72"/>
    <n v="550162.61050000018"/>
    <n v="446942.9"/>
    <n v="0.31395771911751974"/>
    <n v="0.38646502346568312"/>
    <x v="0"/>
    <n v="0.12"/>
    <n v="742735.67999999993"/>
    <n v="287041.36200000008"/>
    <n v="233187.6"/>
    <n v="0.31395771911751974"/>
    <n v="0.38646502346568312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30784"/>
    <n v="21973"/>
    <n v="5504"/>
    <n v="7080.3200000000006"/>
    <n v="5053.79"/>
    <n v="1265.92"/>
    <n v="0.17879417879417878"/>
    <n v="0.71377988565488559"/>
    <x v="0"/>
    <n v="0.12"/>
    <n v="3694.08"/>
    <n v="2636.7599999999998"/>
    <n v="660.48"/>
    <n v="0.1787941787941788"/>
    <n v="0.71377988565488559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2284229"/>
    <n v="3157070.57"/>
    <n v="3137035.56"/>
    <n v="525372.67000000004"/>
    <n v="726126.23109999998"/>
    <n v="721518.17879999999"/>
    <n v="1.3733454745561848"/>
    <n v="1.3821164909472736"/>
    <x v="0"/>
    <n v="0.12"/>
    <n v="274107.48"/>
    <n v="378848.46839999995"/>
    <n v="376444.2672"/>
    <n v="1.3733454745561851"/>
    <n v="1.3821164909472736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9931928"/>
    <n v="12328978.75"/>
    <n v="10365415.26"/>
    <n v="2284343.44"/>
    <n v="2835665.1125000003"/>
    <n v="2384045.5098000001"/>
    <n v="1.043645831906957"/>
    <n v="1.2413479789623929"/>
    <x v="0"/>
    <n v="0.12"/>
    <n v="1191831.3599999999"/>
    <n v="1479477.45"/>
    <n v="1243849.8311999999"/>
    <n v="1.043645831906957"/>
    <n v="1.2413479789623929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10899385"/>
    <n v="12137958.079999998"/>
    <n v="9918472.629999999"/>
    <n v="2506858.5500000003"/>
    <n v="2791730.3583999998"/>
    <n v="2281248.7048999998"/>
    <n v="0.91000296163499117"/>
    <n v="1.113636969425339"/>
    <x v="0"/>
    <n v="0.12"/>
    <n v="1307926.2"/>
    <n v="1456554.9695999997"/>
    <n v="1190216.7155999998"/>
    <n v="0.91000296163499117"/>
    <n v="1.113636969425339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456846"/>
    <n v="650390.31000000006"/>
    <n v="627407.16999999993"/>
    <n v="105074.58"/>
    <n v="149589.77130000002"/>
    <n v="144303.64909999998"/>
    <n v="1.3733450002845595"/>
    <n v="1.4236532879788815"/>
    <x v="0"/>
    <n v="0.12"/>
    <n v="54821.52"/>
    <n v="78046.837200000009"/>
    <n v="75288.86039999999"/>
    <n v="1.3733450002845597"/>
    <n v="1.4236532879788815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0"/>
    <n v="69387.289999999994"/>
    <n v="69387.289999999994"/>
    <n v="0"/>
    <n v="15959.0767"/>
    <n v="15959.0767"/>
    <e v="#DIV/0!"/>
    <e v="#DIV/0!"/>
    <x v="0"/>
    <n v="0.12"/>
    <n v="0"/>
    <n v="8326.4747999999981"/>
    <n v="8326.4747999999981"/>
    <e v="#DIV/0!"/>
    <e v="#DIV/0!"/>
  </r>
  <r>
    <s v="PROMOÇÃO DE VIDAS SAUDÁVEIS"/>
    <s v="2,3,6"/>
    <s v="10 - SAÚDE"/>
    <s v="302 - ASSISTÊNCIA HOSPITALAR E AMBULATORIAL"/>
    <s v="3003 - AÇÕES E SERVIÇOS DA SAÚDE"/>
    <x v="103"/>
    <x v="0"/>
    <s v="FMS/SMS"/>
    <x v="0"/>
    <n v="0.23"/>
    <n v="599618"/>
    <n v="0"/>
    <n v="0"/>
    <n v="137912.14000000001"/>
    <n v="0"/>
    <n v="0"/>
    <n v="0"/>
    <n v="0"/>
    <x v="0"/>
    <n v="0.12"/>
    <n v="71954.16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4"/>
    <x v="0"/>
    <s v="AHM"/>
    <x v="1"/>
    <n v="0"/>
    <n v="5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105"/>
    <x v="0"/>
    <s v="FMS/SMS"/>
    <x v="0"/>
    <n v="0.23"/>
    <n v="3800000"/>
    <n v="1836398"/>
    <n v="1550432.1800000002"/>
    <n v="874000"/>
    <n v="422371.54000000004"/>
    <n v="356599.40140000003"/>
    <n v="0.40800846842105265"/>
    <n v="0.48326263157894739"/>
    <x v="0"/>
    <n v="0.12"/>
    <n v="456000"/>
    <n v="220367.75999999998"/>
    <n v="186051.8616"/>
    <n v="0.40800846842105265"/>
    <n v="0.48326263157894733"/>
  </r>
  <r>
    <s v="PROMOÇÃO DE VIDAS SAUDÁVEIS"/>
    <s v="2,3,6"/>
    <s v="10 - SAÚDE"/>
    <s v="302 - ASSISTÊNCIA HOSPITALAR E AMBULATORIAL"/>
    <s v="3003 - AÇÕES E SERVIÇOS DA SAÚDE"/>
    <x v="105"/>
    <x v="0"/>
    <s v="FMS/SMS"/>
    <x v="0"/>
    <n v="0.23"/>
    <n v="3000000"/>
    <n v="4468616.4000000004"/>
    <n v="4240316.4000000004"/>
    <n v="690000"/>
    <n v="1027781.7720000001"/>
    <n v="975272.77200000011"/>
    <n v="1.4134388000000002"/>
    <n v="1.4895388000000003"/>
    <x v="0"/>
    <n v="0.12"/>
    <n v="360000"/>
    <n v="536233.96799999999"/>
    <n v="508837.96800000005"/>
    <n v="1.4134388000000002"/>
    <n v="1.4895388000000001"/>
  </r>
  <r>
    <s v="PROMOÇÃO DE VIDAS SAUDÁVEIS"/>
    <s v="2,3,6"/>
    <s v="10 - SAÚDE"/>
    <s v="302 - ASSISTÊNCIA HOSPITALAR E AMBULATORIAL"/>
    <s v="3003 - AÇÕES E SERVIÇOS DA SAÚDE"/>
    <x v="105"/>
    <x v="0"/>
    <s v="FMS/SMS"/>
    <x v="0"/>
    <n v="0.23"/>
    <n v="20000"/>
    <n v="0"/>
    <n v="0"/>
    <n v="4600"/>
    <n v="0"/>
    <n v="0"/>
    <n v="0"/>
    <n v="0"/>
    <x v="0"/>
    <n v="0.12"/>
    <n v="24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5"/>
    <x v="0"/>
    <s v="FMS/SMS"/>
    <x v="0"/>
    <n v="0.23"/>
    <n v="500000"/>
    <n v="0"/>
    <n v="0"/>
    <n v="115000"/>
    <n v="0"/>
    <n v="0"/>
    <n v="0"/>
    <n v="0"/>
    <x v="0"/>
    <n v="0.12"/>
    <n v="6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5"/>
    <x v="0"/>
    <s v="FMS/SMS"/>
    <x v="0"/>
    <n v="0.23"/>
    <n v="39107679"/>
    <n v="26491254.210000001"/>
    <n v="23648155.070000004"/>
    <n v="8994766.1699999999"/>
    <n v="6092988.4683000008"/>
    <n v="5439075.666100001"/>
    <n v="0.60469339205735029"/>
    <n v="0.67739264736217164"/>
    <x v="0"/>
    <n v="0.12"/>
    <n v="4692921.4799999995"/>
    <n v="3178950.5052"/>
    <n v="2837778.6084000003"/>
    <n v="0.60469339205735029"/>
    <n v="0.67739264736217153"/>
  </r>
  <r>
    <s v="PROMOÇÃO DE VIDAS SAUDÁVEIS"/>
    <s v="2,3,6"/>
    <s v="10 - SAÚDE"/>
    <s v="302 - ASSISTÊNCIA HOSPITALAR E AMBULATORIAL"/>
    <s v="3003 - AÇÕES E SERVIÇOS DA SAÚDE"/>
    <x v="105"/>
    <x v="0"/>
    <s v="FMS/SMS"/>
    <x v="0"/>
    <n v="0.23"/>
    <n v="44500000"/>
    <n v="36828367.350000009"/>
    <n v="33237868.109999999"/>
    <n v="10235000"/>
    <n v="8470524.4905000031"/>
    <n v="7644709.6653000005"/>
    <n v="0.74691838449438208"/>
    <n v="0.82760376067415764"/>
    <x v="0"/>
    <n v="0.12"/>
    <n v="5340000"/>
    <n v="4419404.0820000013"/>
    <n v="3988544.1731999996"/>
    <n v="0.74691838449438197"/>
    <n v="0.82760376067415753"/>
  </r>
  <r>
    <s v="PROMOÇÃO DE VIDAS SAUDÁVEIS"/>
    <s v="2,3,6"/>
    <s v="10 - SAÚDE"/>
    <s v="302 - ASSISTÊNCIA HOSPITALAR E AMBULATORIAL"/>
    <s v="3003 - AÇÕES E SERVIÇOS DA SAÚDE"/>
    <x v="105"/>
    <x v="0"/>
    <s v="FMS/SMS"/>
    <x v="0"/>
    <n v="0.23"/>
    <n v="0"/>
    <n v="387958.6"/>
    <n v="387958.6"/>
    <n v="0"/>
    <n v="89230.478000000003"/>
    <n v="89230.478000000003"/>
    <e v="#DIV/0!"/>
    <e v="#DIV/0!"/>
    <x v="0"/>
    <n v="0.12"/>
    <n v="0"/>
    <n v="46555.031999999992"/>
    <n v="46555.031999999992"/>
    <e v="#DIV/0!"/>
    <e v="#DIV/0!"/>
  </r>
  <r>
    <s v="PROMOÇÃO DE VIDAS SAUDÁVEIS"/>
    <s v="2,3,6"/>
    <s v="10 - SAÚDE"/>
    <s v="302 - ASSISTÊNCIA HOSPITALAR E AMBULATORIAL"/>
    <s v="3003 - AÇÕES E SERVIÇOS DA SAÚDE"/>
    <x v="105"/>
    <x v="0"/>
    <s v="FMS/SMS"/>
    <x v="0"/>
    <n v="0.23"/>
    <n v="0"/>
    <n v="2697092.66"/>
    <n v="2697092.66"/>
    <n v="0"/>
    <n v="620331.31180000002"/>
    <n v="620331.31180000002"/>
    <e v="#DIV/0!"/>
    <e v="#DIV/0!"/>
    <x v="0"/>
    <n v="0.12"/>
    <n v="0"/>
    <n v="323651.11920000002"/>
    <n v="323651.11920000002"/>
    <e v="#DIV/0!"/>
    <e v="#DIV/0!"/>
  </r>
  <r>
    <s v="PROMOÇÃO DE VIDAS SAUDÁVEIS"/>
    <s v="2,3,6"/>
    <s v="10 - SAÚDE"/>
    <s v="302 - ASSISTÊNCIA HOSPITALAR E AMBULATORIAL"/>
    <s v="3003 - AÇÕES E SERVIÇOS DA SAÚDE"/>
    <x v="105"/>
    <x v="0"/>
    <s v="FMS/SMS"/>
    <x v="0"/>
    <n v="0.23"/>
    <n v="20000"/>
    <n v="0"/>
    <n v="0"/>
    <n v="4600"/>
    <n v="0"/>
    <n v="0"/>
    <n v="0"/>
    <n v="0"/>
    <x v="0"/>
    <n v="0.12"/>
    <n v="24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06"/>
    <x v="0"/>
    <s v="AHM"/>
    <x v="1"/>
    <n v="0"/>
    <n v="5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107"/>
    <x v="0"/>
    <s v="FMS/SMS"/>
    <x v="0"/>
    <n v="0.23"/>
    <n v="21840"/>
    <n v="6664.14"/>
    <n v="6664.14"/>
    <n v="5023.2"/>
    <n v="1532.7522000000001"/>
    <n v="1532.7522000000001"/>
    <n v="0.30513461538461545"/>
    <n v="0.30513461538461545"/>
    <x v="0"/>
    <n v="0.12"/>
    <n v="2620.7999999999997"/>
    <n v="799.69680000000005"/>
    <n v="799.69680000000005"/>
    <n v="0.30513461538461545"/>
    <n v="0.30513461538461545"/>
  </r>
  <r>
    <s v="PROMOÇÃO DE VIDAS SAUDÁVEIS"/>
    <s v="2,3,6"/>
    <s v="10 - SAÚDE"/>
    <s v="302 - ASSISTÊNCIA HOSPITALAR E AMBULATORIAL"/>
    <s v="3003 - AÇÕES E SERVIÇOS DA SAÚDE"/>
    <x v="108"/>
    <x v="0"/>
    <s v="FMS/SMS"/>
    <x v="0"/>
    <n v="0.23"/>
    <n v="14760000"/>
    <n v="10848000"/>
    <n v="10848000"/>
    <n v="3394800"/>
    <n v="2495040"/>
    <n v="2495040"/>
    <n v="0.73495934959349596"/>
    <n v="0.73495934959349596"/>
    <x v="0"/>
    <n v="0.12"/>
    <n v="1771200"/>
    <n v="1301760"/>
    <n v="1301760"/>
    <n v="0.73495934959349596"/>
    <n v="0.73495934959349596"/>
  </r>
  <r>
    <s v="PROMOÇÃO DE VIDAS SAUDÁVEIS"/>
    <s v="2,3,6"/>
    <s v="10 - SAÚDE"/>
    <s v="302 - ASSISTÊNCIA HOSPITALAR E AMBULATORIAL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160000000"/>
    <n v="156106185.78"/>
    <n v="131572891.51000001"/>
    <n v="36800000"/>
    <n v="35904422.729400001"/>
    <n v="30261765.047300003"/>
    <n v="0.82233057193750014"/>
    <n v="0.97566366112500003"/>
    <x v="0"/>
    <n v="0.12"/>
    <n v="19200000"/>
    <n v="18732742.2936"/>
    <n v="15788746.9812"/>
    <n v="0.82233057193750003"/>
    <n v="0.97566366112500003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55240000"/>
    <n v="38642548.399999999"/>
    <n v="35768410.590000004"/>
    <n v="12705200"/>
    <n v="8887786.1319999993"/>
    <n v="8226734.4357000012"/>
    <n v="0.64750924312092695"/>
    <n v="0.69953925416364948"/>
    <x v="0"/>
    <n v="0.12"/>
    <n v="6628800"/>
    <n v="4637105.8079999993"/>
    <n v="4292209.2708000001"/>
    <n v="0.64750924312092684"/>
    <n v="0.69953925416364937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6020000"/>
    <n v="8943497"/>
    <n v="6294500"/>
    <n v="1384600"/>
    <n v="2057004.31"/>
    <n v="1447735"/>
    <n v="1.0455980066445183"/>
    <n v="1.48563073089701"/>
    <x v="0"/>
    <n v="0.12"/>
    <n v="722400"/>
    <n v="1073219.6399999999"/>
    <n v="755340"/>
    <n v="1.0455980066445183"/>
    <n v="1.4856307308970098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13230000"/>
    <n v="5786.4"/>
    <n v="1400"/>
    <n v="3042900"/>
    <n v="1330.8720000000001"/>
    <n v="322"/>
    <n v="1.0582010582010582E-4"/>
    <n v="4.3736961451247168E-4"/>
    <x v="0"/>
    <n v="0.12"/>
    <n v="1587600"/>
    <n v="694.36799999999994"/>
    <n v="168"/>
    <n v="1.0582010582010582E-4"/>
    <n v="4.3736961451247162E-4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5200000"/>
    <n v="4520619.17"/>
    <n v="3449991.8899999997"/>
    <n v="1196000"/>
    <n v="1039742.4091"/>
    <n v="793498.13469999994"/>
    <n v="0.66345997884615382"/>
    <n v="0.86934984038461538"/>
    <x v="0"/>
    <n v="0.12"/>
    <n v="624000"/>
    <n v="542474.30039999995"/>
    <n v="413999.02679999993"/>
    <n v="0.66345997884615371"/>
    <n v="0.86934984038461527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420000"/>
    <n v="83006.66"/>
    <n v="75508.66"/>
    <n v="96600"/>
    <n v="19091.531800000001"/>
    <n v="17366.9918"/>
    <n v="0.17978252380952381"/>
    <n v="0.19763490476190476"/>
    <x v="0"/>
    <n v="0.12"/>
    <n v="50400"/>
    <n v="9960.7991999999995"/>
    <n v="9061.0391999999993"/>
    <n v="0.17978252380952378"/>
    <n v="0.19763490476190476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140050"/>
    <n v="69451.5"/>
    <n v="69451.5"/>
    <n v="32211.5"/>
    <n v="15973.845000000001"/>
    <n v="15973.845000000001"/>
    <n v="0.49590503391645846"/>
    <n v="0.49590503391645846"/>
    <x v="0"/>
    <n v="0.12"/>
    <n v="16806"/>
    <n v="8334.18"/>
    <n v="8334.18"/>
    <n v="0.4959050339164584"/>
    <n v="0.4959050339164584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412000"/>
    <n v="76170.070000000007"/>
    <n v="48808.14"/>
    <n v="94760"/>
    <n v="17519.116100000003"/>
    <n v="11225.8722"/>
    <n v="0.11846635922330097"/>
    <n v="0.18487881067961168"/>
    <x v="0"/>
    <n v="0.12"/>
    <n v="49440"/>
    <n v="9140.4084000000003"/>
    <n v="5856.9767999999995"/>
    <n v="0.11846635922330095"/>
    <n v="0.18487881067961165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1000000"/>
    <n v="481671.05000000005"/>
    <n v="476041.15"/>
    <n v="230000"/>
    <n v="110784.34150000001"/>
    <n v="109489.46450000002"/>
    <n v="0.47604115000000008"/>
    <n v="0.48167105000000004"/>
    <x v="0"/>
    <n v="0.12"/>
    <n v="120000"/>
    <n v="57800.526000000005"/>
    <n v="57124.938000000002"/>
    <n v="0.47604115000000002"/>
    <n v="0.48167105000000004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400000"/>
    <n v="69756.180000000008"/>
    <n v="56423"/>
    <n v="92000"/>
    <n v="16043.921400000003"/>
    <n v="12977.29"/>
    <n v="0.1410575"/>
    <n v="0.17439045000000003"/>
    <x v="0"/>
    <n v="0.12"/>
    <n v="48000"/>
    <n v="8370.7416000000012"/>
    <n v="6770.7599999999993"/>
    <n v="0.14105749999999997"/>
    <n v="0.17439045000000003"/>
  </r>
  <r>
    <s v="PROMOÇÃO DE VIDAS SAUDÁVEIS"/>
    <s v="2,3,6"/>
    <s v="10 - SAÚDE"/>
    <s v="302 - ASSISTÊNCIA HOSPITALAR E AMBULATORIAL"/>
    <s v="3003 - AÇÕES E SERVIÇOS DA SAÚDE"/>
    <x v="109"/>
    <x v="0"/>
    <s v="FMS/SMS"/>
    <x v="0"/>
    <n v="0.23"/>
    <n v="163800"/>
    <n v="20990.17"/>
    <n v="20990.17"/>
    <n v="37674"/>
    <n v="4827.7390999999998"/>
    <n v="4827.7390999999998"/>
    <n v="0.12814511599511599"/>
    <n v="0.12814511599511599"/>
    <x v="0"/>
    <n v="0.12"/>
    <n v="19656"/>
    <n v="2518.8203999999996"/>
    <n v="2518.8203999999996"/>
    <n v="0.12814511599511597"/>
    <n v="0.12814511599511597"/>
  </r>
  <r>
    <s v="PROMOÇÃO DE VIDAS SAUDÁVEIS"/>
    <s v="2,3,6"/>
    <s v="10 - SAÚDE"/>
    <s v="302 - ASSISTÊNCIA HOSPITALAR E AMBULATORIAL"/>
    <s v="3003 - AÇÕES E SERVIÇOS DA SAÚDE"/>
    <x v="110"/>
    <x v="0"/>
    <s v="FMS/SMS"/>
    <x v="0"/>
    <n v="0.23"/>
    <n v="400000"/>
    <n v="3815000"/>
    <n v="2915000"/>
    <n v="92000"/>
    <n v="877450"/>
    <n v="670450"/>
    <n v="7.2874999999999996"/>
    <n v="9.5374999999999996"/>
    <x v="0"/>
    <n v="0.12"/>
    <n v="48000"/>
    <n v="457800"/>
    <n v="349800"/>
    <n v="7.2874999999999996"/>
    <n v="9.5374999999999996"/>
  </r>
  <r>
    <s v="PROMOÇÃO DE VIDAS SAUDÁVEIS"/>
    <s v="2,3,6"/>
    <s v="10 - SAÚDE"/>
    <s v="302 - ASSISTÊNCIA HOSPITALAR E AMBULATORIAL"/>
    <s v="3003 - AÇÕES E SERVIÇOS DA SAÚDE"/>
    <x v="110"/>
    <x v="0"/>
    <s v="FMS/SMS"/>
    <x v="0"/>
    <n v="0.23"/>
    <n v="802782042"/>
    <n v="844191713.76999974"/>
    <n v="837788209.07999992"/>
    <n v="184639869.66"/>
    <n v="194164094.16709995"/>
    <n v="192691288.08839998"/>
    <n v="1.043606066464551"/>
    <n v="1.0515827081368616"/>
    <x v="0"/>
    <n v="0.12"/>
    <n v="96333845.039999992"/>
    <n v="101303005.65239997"/>
    <n v="100534585.08959998"/>
    <n v="1.043606066464551"/>
    <n v="1.0515827081368616"/>
  </r>
  <r>
    <s v="PROMOÇÃO DE VIDAS SAUDÁVEIS"/>
    <s v="2,3,6"/>
    <s v="10 - SAÚDE"/>
    <s v="302 - ASSISTÊNCIA HOSPITALAR E AMBULATORIAL"/>
    <s v="3003 - AÇÕES E SERVIÇOS DA SAÚDE"/>
    <x v="110"/>
    <x v="0"/>
    <s v="FMS/SMS"/>
    <x v="0"/>
    <n v="0.23"/>
    <n v="500000"/>
    <n v="0"/>
    <n v="0"/>
    <n v="115000"/>
    <n v="0"/>
    <n v="0"/>
    <n v="0"/>
    <n v="0"/>
    <x v="0"/>
    <n v="0.12"/>
    <n v="60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10"/>
    <x v="0"/>
    <s v="FMS/SMS"/>
    <x v="0"/>
    <n v="0.23"/>
    <n v="0"/>
    <n v="400000"/>
    <n v="200000"/>
    <n v="0"/>
    <n v="92000"/>
    <n v="46000"/>
    <e v="#DIV/0!"/>
    <e v="#DIV/0!"/>
    <x v="0"/>
    <n v="0.12"/>
    <n v="0"/>
    <n v="48000"/>
    <n v="24000"/>
    <e v="#DIV/0!"/>
    <e v="#DIV/0!"/>
  </r>
  <r>
    <s v="PROMOÇÃO DE VIDAS SAUDÁVEIS"/>
    <s v="2,3,6"/>
    <s v="10 - SAÚDE"/>
    <s v="302 - ASSISTÊNCIA HOSPITALAR E AMBULATORIAL"/>
    <s v="3003 - AÇÕES E SERVIÇOS DA SAÚDE"/>
    <x v="111"/>
    <x v="0"/>
    <s v="FMS/SMS"/>
    <x v="0"/>
    <n v="0.23"/>
    <n v="19219137"/>
    <n v="21133470.839999996"/>
    <n v="21133470.839999996"/>
    <n v="4420401.51"/>
    <n v="4860698.2931999993"/>
    <n v="4860698.2931999993"/>
    <n v="1.0996056087221813"/>
    <n v="1.0996056087221813"/>
    <x v="0"/>
    <n v="0.12"/>
    <n v="2306296.44"/>
    <n v="2536016.5007999996"/>
    <n v="2536016.5007999996"/>
    <n v="1.0996056087221813"/>
    <n v="1.0996056087221813"/>
  </r>
  <r>
    <s v="PROMOÇÃO DE VIDAS SAUDÁVEIS"/>
    <s v="2,3,6"/>
    <s v="10 - SAÚDE"/>
    <s v="302 - ASSISTÊNCIA HOSPITALAR E AMBULATORIAL"/>
    <s v="3003 - AÇÕES E SERVIÇOS DA SAÚDE"/>
    <x v="112"/>
    <x v="0"/>
    <s v="FMS/SMS"/>
    <x v="0"/>
    <n v="0.23"/>
    <n v="0"/>
    <n v="38746626.640000001"/>
    <n v="38746626.640000001"/>
    <n v="0"/>
    <n v="8911724.1272"/>
    <n v="8911724.1272"/>
    <e v="#DIV/0!"/>
    <e v="#DIV/0!"/>
    <x v="0"/>
    <n v="0.12"/>
    <n v="0"/>
    <n v="4649595.1968"/>
    <n v="4649595.1968"/>
    <e v="#DIV/0!"/>
    <e v="#DIV/0!"/>
  </r>
  <r>
    <s v="PROMOÇÃO DE VIDAS SAUDÁVEIS"/>
    <s v="2,3,6"/>
    <s v="10 - SAÚDE"/>
    <s v="302 - ASSISTÊNCIA HOSPITALAR E AMBULATORIAL"/>
    <s v="3003 - AÇÕES E SERVIÇOS DA SAÚDE"/>
    <x v="112"/>
    <x v="0"/>
    <s v="FMS/SMS"/>
    <x v="0"/>
    <n v="0.23"/>
    <n v="19670000"/>
    <n v="289918.65000000002"/>
    <n v="0"/>
    <n v="4524100"/>
    <n v="66681.289500000014"/>
    <n v="0"/>
    <n v="0"/>
    <n v="1.4739128113879006E-2"/>
    <x v="0"/>
    <n v="0.12"/>
    <n v="2360400"/>
    <n v="34790.238000000005"/>
    <n v="0"/>
    <n v="0"/>
    <n v="1.4739128113879006E-2"/>
  </r>
  <r>
    <s v="PROMOÇÃO DE VIDAS SAUDÁVEIS"/>
    <s v="2,3,6"/>
    <s v="10 - SAÚDE"/>
    <s v="302 - ASSISTÊNCIA HOSPITALAR E AMBULATORIAL"/>
    <s v="3003 - AÇÕES E SERVIÇOS DA SAÚDE"/>
    <x v="112"/>
    <x v="0"/>
    <s v="FMS/SMS"/>
    <x v="0"/>
    <n v="0.23"/>
    <n v="71787671"/>
    <n v="0"/>
    <n v="0"/>
    <n v="16511164.33"/>
    <n v="0"/>
    <n v="0"/>
    <n v="0"/>
    <n v="0"/>
    <x v="0"/>
    <n v="0.12"/>
    <n v="8614520.5199999996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12"/>
    <x v="0"/>
    <s v="FMS/SMS"/>
    <x v="0"/>
    <n v="0.23"/>
    <n v="80000000"/>
    <n v="36900000"/>
    <n v="34328598.060000002"/>
    <n v="18400000"/>
    <n v="8487000"/>
    <n v="7895577.5538000008"/>
    <n v="0.42910747575000002"/>
    <n v="0.46124999999999999"/>
    <x v="0"/>
    <n v="0.12"/>
    <n v="9600000"/>
    <n v="4428000"/>
    <n v="4119431.7672000001"/>
    <n v="0.42910747575000002"/>
    <n v="0.46124999999999999"/>
  </r>
  <r>
    <s v="PROMOÇÃO DE VIDAS SAUDÁVEIS"/>
    <s v="2,3,6"/>
    <s v="10 - SAÚDE"/>
    <s v="302 - ASSISTÊNCIA HOSPITALAR E AMBULATORIAL"/>
    <s v="3003 - AÇÕES E SERVIÇOS DA SAÚDE"/>
    <x v="112"/>
    <x v="0"/>
    <s v="FMS/SMS"/>
    <x v="0"/>
    <n v="0.23"/>
    <n v="23200000"/>
    <n v="0"/>
    <n v="0"/>
    <n v="5336000"/>
    <n v="0"/>
    <n v="0"/>
    <n v="0"/>
    <n v="0"/>
    <x v="0"/>
    <n v="0.12"/>
    <n v="2784000"/>
    <n v="0"/>
    <n v="0"/>
    <n v="0"/>
    <n v="0"/>
  </r>
  <r>
    <s v="PROMOÇÃO DE VIDAS SAUDÁVEIS"/>
    <s v="2,3,6"/>
    <s v="10 - SAÚDE"/>
    <s v="302 - ASSISTÊNCIA HOSPITALAR E AMBULATORIAL"/>
    <s v="3003 - AÇÕES E SERVIÇOS DA SAÚDE"/>
    <x v="112"/>
    <x v="0"/>
    <s v="FMS/SMS"/>
    <x v="0"/>
    <n v="0.23"/>
    <n v="12426667"/>
    <n v="113979.94"/>
    <n v="113979.94"/>
    <n v="2858133.41"/>
    <n v="26215.386200000001"/>
    <n v="26215.386200000001"/>
    <n v="9.1722052260674557E-3"/>
    <n v="9.1722052260674557E-3"/>
    <x v="0"/>
    <n v="0.12"/>
    <n v="1491200.04"/>
    <n v="13677.5928"/>
    <n v="13677.5928"/>
    <n v="9.1722052260674557E-3"/>
    <n v="9.1722052260674557E-3"/>
  </r>
  <r>
    <s v="PROMOÇÃO DE VIDAS SAUDÁVEIS"/>
    <s v="2,3,6"/>
    <s v="10 - SAÚDE"/>
    <s v="302 - ASSISTÊNCIA HOSPITALAR E AMBULATORIAL"/>
    <s v="3003 - AÇÕES E SERVIÇOS DA SAÚDE"/>
    <x v="112"/>
    <x v="0"/>
    <s v="FMS/SMS"/>
    <x v="0"/>
    <n v="0.23"/>
    <n v="0"/>
    <n v="9800000"/>
    <n v="9800000"/>
    <n v="0"/>
    <n v="2254000"/>
    <n v="2254000"/>
    <e v="#DIV/0!"/>
    <e v="#DIV/0!"/>
    <x v="0"/>
    <n v="0.12"/>
    <n v="0"/>
    <n v="1176000"/>
    <n v="1176000"/>
    <e v="#DIV/0!"/>
    <e v="#DIV/0!"/>
  </r>
  <r>
    <s v="PROMOÇÃO DE VIDAS SAUDÁVEIS"/>
    <s v="2,3,6"/>
    <s v="10 - SAÚDE"/>
    <s v="303 - SUPORTE PROFILÁTICO E TERAPÊUTICO"/>
    <s v="3003 - AÇÕES E SERVIÇOS DA SAÚDE"/>
    <x v="113"/>
    <x v="1"/>
    <s v="FMS/SMS"/>
    <x v="0"/>
    <n v="0.23"/>
    <n v="0"/>
    <n v="99760.51"/>
    <n v="99760.51"/>
    <n v="0"/>
    <n v="22944.917300000001"/>
    <n v="22944.917300000001"/>
    <e v="#DIV/0!"/>
    <e v="#DIV/0!"/>
    <x v="0"/>
    <n v="0.12"/>
    <n v="0"/>
    <n v="11971.261199999999"/>
    <n v="11971.261199999999"/>
    <e v="#DIV/0!"/>
    <e v="#DIV/0!"/>
  </r>
  <r>
    <s v="PROMOÇÃO DE VIDAS SAUDÁVEIS"/>
    <s v="2,3,6"/>
    <s v="10 - SAÚDE"/>
    <s v="303 - SUPORTE PROFILÁTICO E TERAPÊUTICO"/>
    <s v="3003 - AÇÕES E SERVIÇOS DA SAÚDE"/>
    <x v="113"/>
    <x v="1"/>
    <s v="FMS/SMS"/>
    <x v="0"/>
    <n v="0.23"/>
    <n v="100000"/>
    <n v="0"/>
    <n v="0"/>
    <n v="23000"/>
    <n v="0"/>
    <n v="0"/>
    <n v="0"/>
    <n v="0"/>
    <x v="0"/>
    <n v="0.12"/>
    <n v="12000"/>
    <n v="0"/>
    <n v="0"/>
    <n v="0"/>
    <n v="0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184360000"/>
    <n v="214833354.26999998"/>
    <n v="180261578.88999999"/>
    <n v="42402800"/>
    <n v="49411671.482099995"/>
    <n v="41460163.144699998"/>
    <n v="0.97776946674983722"/>
    <n v="1.1652926571382078"/>
    <x v="0"/>
    <n v="0.12"/>
    <n v="22123200"/>
    <n v="25780002.512399998"/>
    <n v="21631389.466799997"/>
    <n v="0.97776946674983711"/>
    <n v="1.1652926571382078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88000000"/>
    <n v="124029024.49000001"/>
    <n v="113868373.49999999"/>
    <n v="20240000"/>
    <n v="28526675.632700004"/>
    <n v="26189725.904999997"/>
    <n v="1.2939587897727272"/>
    <n v="1.4094207328409092"/>
    <x v="0"/>
    <n v="0.12"/>
    <n v="10560000"/>
    <n v="14883482.938800002"/>
    <n v="13664204.819999998"/>
    <n v="1.2939587897727272"/>
    <n v="1.4094207328409092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51503882"/>
    <n v="57834964.349999994"/>
    <n v="48773641.729999997"/>
    <n v="11845892.860000001"/>
    <n v="13302041.8005"/>
    <n v="11217937.597899999"/>
    <n v="0.94698962167550771"/>
    <n v="1.1229243719919983"/>
    <x v="0"/>
    <n v="0.12"/>
    <n v="6180465.8399999999"/>
    <n v="6940195.7219999991"/>
    <n v="5852837.0075999992"/>
    <n v="0.94698962167550782"/>
    <n v="1.1229243719919986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1600000"/>
    <n v="688526.39999999979"/>
    <n v="396466.64999999997"/>
    <n v="368000"/>
    <n v="158361.07199999996"/>
    <n v="91187.329499999993"/>
    <n v="0.24779165624999999"/>
    <n v="0.43032899999999991"/>
    <x v="0"/>
    <n v="0.12"/>
    <n v="192000"/>
    <n v="82623.167999999976"/>
    <n v="47575.997999999992"/>
    <n v="0.24779165624999996"/>
    <n v="0.43032899999999985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24000000"/>
    <n v="2742024.5000000005"/>
    <n v="1807080.71"/>
    <n v="5520000"/>
    <n v="630665.63500000013"/>
    <n v="415628.56330000004"/>
    <n v="7.5295029583333339E-2"/>
    <n v="0.11425102083333336"/>
    <x v="0"/>
    <n v="0.12"/>
    <n v="2880000"/>
    <n v="329042.94000000006"/>
    <n v="216849.68519999998"/>
    <n v="7.5295029583333326E-2"/>
    <n v="0.11425102083333336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0"/>
    <n v="3645434.46"/>
    <n v="3645434.46"/>
    <n v="0"/>
    <n v="838449.92580000008"/>
    <n v="838449.92580000008"/>
    <e v="#DIV/0!"/>
    <e v="#DIV/0!"/>
    <x v="0"/>
    <n v="0.12"/>
    <n v="0"/>
    <n v="437452.13519999996"/>
    <n v="437452.13519999996"/>
    <e v="#DIV/0!"/>
    <e v="#DIV/0!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30000"/>
    <n v="15949.67"/>
    <n v="14192.87"/>
    <n v="6900"/>
    <n v="3668.4241000000002"/>
    <n v="3264.3601000000003"/>
    <n v="0.47309566666666669"/>
    <n v="0.53165566666666664"/>
    <x v="0"/>
    <n v="0.12"/>
    <n v="3600"/>
    <n v="1913.9603999999999"/>
    <n v="1703.1444000000001"/>
    <n v="0.47309566666666669"/>
    <n v="0.53165566666666664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56000"/>
    <n v="1996.92"/>
    <n v="1584"/>
    <n v="12880"/>
    <n v="459.29160000000002"/>
    <n v="364.32"/>
    <n v="2.8285714285714286E-2"/>
    <n v="3.5659285714285713E-2"/>
    <x v="0"/>
    <n v="0.12"/>
    <n v="6720"/>
    <n v="239.63040000000001"/>
    <n v="190.07999999999998"/>
    <n v="2.8285714285714282E-2"/>
    <n v="3.5659285714285713E-2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439121"/>
    <n v="4890.2"/>
    <n v="0"/>
    <n v="100997.83"/>
    <n v="1124.7460000000001"/>
    <n v="0"/>
    <n v="0"/>
    <n v="1.1136338275782757E-2"/>
    <x v="0"/>
    <n v="0.12"/>
    <n v="52694.52"/>
    <n v="586.82399999999996"/>
    <n v="0"/>
    <n v="0"/>
    <n v="1.1136338275782757E-2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100000"/>
    <n v="26089.189999999995"/>
    <n v="20194.349999999999"/>
    <n v="23000"/>
    <n v="6000.5136999999995"/>
    <n v="4644.7004999999999"/>
    <n v="0.2019435"/>
    <n v="0.26089189999999995"/>
    <x v="0"/>
    <n v="0.12"/>
    <n v="12000"/>
    <n v="3130.7027999999991"/>
    <n v="2423.3219999999997"/>
    <n v="0.20194349999999997"/>
    <n v="0.2608918999999999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100000"/>
    <n v="63486.879999999997"/>
    <n v="21294.879999999997"/>
    <n v="23000"/>
    <n v="14601.982400000001"/>
    <n v="4897.8224"/>
    <n v="0.21294879999999999"/>
    <n v="0.63486880000000001"/>
    <x v="0"/>
    <n v="0.12"/>
    <n v="12000"/>
    <n v="7618.4255999999996"/>
    <n v="2555.3855999999996"/>
    <n v="0.21294879999999997"/>
    <n v="0.63486880000000001"/>
  </r>
  <r>
    <s v="PROMOÇÃO DE VIDAS SAUDÁVEIS"/>
    <s v="2,3,6"/>
    <s v="10 - SAÚDE"/>
    <s v="303 - SUPORTE PROFILÁTICO E TERAPÊUTICO"/>
    <s v="3003 - AÇÕES E SERVIÇOS DA SAÚDE"/>
    <x v="107"/>
    <x v="0"/>
    <s v="FMS/SMS"/>
    <x v="0"/>
    <n v="0.23"/>
    <n v="50000"/>
    <n v="669.6"/>
    <n v="669.6"/>
    <n v="11500"/>
    <n v="154.00800000000001"/>
    <n v="154.00800000000001"/>
    <n v="1.3392000000000001E-2"/>
    <n v="1.3392000000000001E-2"/>
    <x v="0"/>
    <n v="0.12"/>
    <n v="6000"/>
    <n v="80.352000000000004"/>
    <n v="80.352000000000004"/>
    <n v="1.3392000000000001E-2"/>
    <n v="1.3392000000000001E-2"/>
  </r>
  <r>
    <s v="PROMOÇÃO DE VIDAS SAUDÁVEIS"/>
    <s v="2,3,6"/>
    <s v="10 - SAÚDE"/>
    <s v="303 - SUPORTE PROFILÁTICO E TERAPÊUTICO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3 - SUPORTE PROFILÁTICO E TERAPÊUTICO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3 - SUPORTE PROFILÁTICO E TERAPÊUTICO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3 - SUPORTE PROFILÁTICO E TERAPÊUTICO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3 - SUPORTE PROFILÁTICO E TERAPÊUTICO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3 - SUPORTE PROFILÁTICO E TERAPÊUTICO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4 - VIGILÂNCIA SANITÁRIA"/>
    <s v="3003 - AÇÕES E SERVIÇOS DA SAÚDE"/>
    <x v="114"/>
    <x v="0"/>
    <s v="FMS/SMS"/>
    <x v="1"/>
    <n v="0"/>
    <n v="30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4 - VIGILÂNCIA SANITÁRIA"/>
    <s v="3003 - AÇÕES E SERVIÇOS DA SAÚDE"/>
    <x v="115"/>
    <x v="0"/>
    <s v="FMS/SMS"/>
    <x v="1"/>
    <n v="0"/>
    <n v="100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4 - VIGILÂNCIA SANITÁRIA"/>
    <s v="3003 - AÇÕES E SERVIÇOS DA SAÚDE"/>
    <x v="116"/>
    <x v="1"/>
    <s v="FMS/SMS"/>
    <x v="0"/>
    <n v="0.23"/>
    <n v="200000"/>
    <n v="0"/>
    <n v="0"/>
    <n v="46000"/>
    <n v="0"/>
    <n v="0"/>
    <n v="0"/>
    <n v="0"/>
    <x v="0"/>
    <n v="0.12"/>
    <n v="24000"/>
    <n v="0"/>
    <n v="0"/>
    <n v="0"/>
    <n v="0"/>
  </r>
  <r>
    <s v="PROMOÇÃO DE VIDAS SAUDÁVEIS"/>
    <s v="2,3,6"/>
    <s v="10 - SAÚDE"/>
    <s v="304 - VIGILÂNCIA SANITÁRIA"/>
    <s v="3003 - AÇÕES E SERVIÇOS DA SAÚDE"/>
    <x v="117"/>
    <x v="0"/>
    <s v="FMS/SMS"/>
    <x v="1"/>
    <n v="0"/>
    <n v="16070000"/>
    <n v="11016000"/>
    <n v="10988274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6500000"/>
    <n v="6616303.7000000002"/>
    <n v="6616303.7000000002"/>
    <n v="1495000"/>
    <n v="1521749.851"/>
    <n v="1521749.851"/>
    <n v="1.0178928769230768"/>
    <n v="1.0178928769230768"/>
    <x v="0"/>
    <n v="0.12"/>
    <n v="780000"/>
    <n v="793956.44400000002"/>
    <n v="793956.44400000002"/>
    <n v="1.0178928769230768"/>
    <n v="1.0178928769230768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2000000"/>
    <n v="1614645"/>
    <n v="1152015"/>
    <n v="460000"/>
    <n v="371368.35000000003"/>
    <n v="264963.45"/>
    <n v="0.57600750000000001"/>
    <n v="0.80732250000000005"/>
    <x v="0"/>
    <n v="0.12"/>
    <n v="240000"/>
    <n v="193757.4"/>
    <n v="138241.79999999999"/>
    <n v="0.57600750000000001"/>
    <n v="0.80732249999999994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10000"/>
    <n v="2850"/>
    <n v="2850"/>
    <n v="2300"/>
    <n v="655.5"/>
    <n v="655.5"/>
    <n v="0.28499999999999998"/>
    <n v="0.28499999999999998"/>
    <x v="0"/>
    <n v="0.12"/>
    <n v="1200"/>
    <n v="342"/>
    <n v="342"/>
    <n v="0.28499999999999998"/>
    <n v="0.28499999999999998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12200000"/>
    <n v="10455661.459999999"/>
    <n v="8372134.4899999993"/>
    <n v="2806000"/>
    <n v="2404802.1357999998"/>
    <n v="1925590.9327"/>
    <n v="0.68624053196721313"/>
    <n v="0.85702143114754092"/>
    <x v="0"/>
    <n v="0.12"/>
    <n v="1464000"/>
    <n v="1254679.3751999999"/>
    <n v="1004656.1387999998"/>
    <n v="0.68624053196721302"/>
    <n v="0.85702143114754092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1604000"/>
    <n v="0"/>
    <n v="0"/>
    <n v="368920"/>
    <n v="0"/>
    <n v="0"/>
    <n v="0"/>
    <n v="0"/>
    <x v="0"/>
    <n v="0.12"/>
    <n v="192480"/>
    <n v="0"/>
    <n v="0"/>
    <n v="0"/>
    <n v="0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5000000"/>
    <n v="4018516.11"/>
    <n v="2440276.11"/>
    <n v="1150000"/>
    <n v="924258.70530000003"/>
    <n v="561263.50529999996"/>
    <n v="0.48805522199999996"/>
    <n v="0.80370322199999999"/>
    <x v="0"/>
    <n v="0.12"/>
    <n v="600000"/>
    <n v="482221.93319999997"/>
    <n v="292833.13319999998"/>
    <n v="0.48805522199999996"/>
    <n v="0.80370322199999999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1100000"/>
    <n v="901156.4"/>
    <n v="220591.68999999997"/>
    <n v="253000"/>
    <n v="207265.97200000001"/>
    <n v="50736.088699999993"/>
    <n v="0.20053789999999996"/>
    <n v="0.81923309090909091"/>
    <x v="0"/>
    <n v="0.12"/>
    <n v="132000"/>
    <n v="108138.768"/>
    <n v="26471.002799999995"/>
    <n v="0.20053789999999996"/>
    <n v="0.81923309090909091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30000"/>
    <n v="0"/>
    <n v="0"/>
    <n v="6900"/>
    <n v="0"/>
    <n v="0"/>
    <n v="0"/>
    <n v="0"/>
    <x v="0"/>
    <n v="0.12"/>
    <n v="3600"/>
    <n v="0"/>
    <n v="0"/>
    <n v="0"/>
    <n v="0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200000"/>
    <n v="0"/>
    <n v="0"/>
    <n v="46000"/>
    <n v="0"/>
    <n v="0"/>
    <n v="0"/>
    <n v="0"/>
    <x v="0"/>
    <n v="0.12"/>
    <n v="24000"/>
    <n v="0"/>
    <n v="0"/>
    <n v="0"/>
    <n v="0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101000"/>
    <n v="0"/>
    <n v="0"/>
    <n v="23230"/>
    <n v="0"/>
    <n v="0"/>
    <n v="0"/>
    <n v="0"/>
    <x v="0"/>
    <n v="0.12"/>
    <n v="12120"/>
    <n v="0"/>
    <n v="0"/>
    <n v="0"/>
    <n v="0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61000000"/>
    <n v="39681716.719999999"/>
    <n v="31159577.140000008"/>
    <n v="14030000"/>
    <n v="9126794.8455999997"/>
    <n v="7166702.7422000021"/>
    <n v="0.5108127400000001"/>
    <n v="0.65051994622950815"/>
    <x v="0"/>
    <n v="0.12"/>
    <n v="7320000"/>
    <n v="4761806.0063999994"/>
    <n v="3739149.256800001"/>
    <n v="0.5108127400000001"/>
    <n v="0.65051994622950815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1000"/>
    <n v="0"/>
    <n v="0"/>
    <n v="230"/>
    <n v="0"/>
    <n v="0"/>
    <n v="0"/>
    <n v="0"/>
    <x v="0"/>
    <n v="0.12"/>
    <n v="120"/>
    <n v="0"/>
    <n v="0"/>
    <n v="0"/>
    <n v="0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8000000"/>
    <n v="2579807.2399999998"/>
    <n v="1215997.3400000001"/>
    <n v="1840000"/>
    <n v="593355.66519999993"/>
    <n v="279679.38820000004"/>
    <n v="0.15199966750000002"/>
    <n v="0.32247590499999995"/>
    <x v="0"/>
    <n v="0.12"/>
    <n v="960000"/>
    <n v="309576.86879999994"/>
    <n v="145919.6808"/>
    <n v="0.15199966749999999"/>
    <n v="0.32247590499999995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400000"/>
    <n v="0"/>
    <n v="0"/>
    <n v="92000"/>
    <n v="0"/>
    <n v="0"/>
    <n v="0"/>
    <n v="0"/>
    <x v="0"/>
    <n v="0.12"/>
    <n v="48000"/>
    <n v="0"/>
    <n v="0"/>
    <n v="0"/>
    <n v="0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5471443"/>
    <n v="1928140.83"/>
    <n v="1823381.94"/>
    <n v="1258431.8900000001"/>
    <n v="443472.39090000006"/>
    <n v="419377.84620000003"/>
    <n v="0.33325430603955847"/>
    <n v="0.3524007889691988"/>
    <x v="0"/>
    <n v="0.12"/>
    <n v="656573.16"/>
    <n v="231376.8996"/>
    <n v="218805.83279999997"/>
    <n v="0.33325430603955841"/>
    <n v="0.3524007889691988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1800000"/>
    <n v="1628430"/>
    <n v="1628430"/>
    <n v="414000"/>
    <n v="374538.9"/>
    <n v="374538.9"/>
    <n v="0.90468333333333339"/>
    <n v="0.90468333333333339"/>
    <x v="0"/>
    <n v="0.12"/>
    <n v="216000"/>
    <n v="195411.6"/>
    <n v="195411.6"/>
    <n v="0.90468333333333339"/>
    <n v="0.90468333333333339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4706000"/>
    <n v="3290575.44"/>
    <n v="3054470.9600000004"/>
    <n v="1082380"/>
    <n v="756832.35120000003"/>
    <n v="702528.3208000001"/>
    <n v="0.64905885252868689"/>
    <n v="0.69922980025499371"/>
    <x v="0"/>
    <n v="0.12"/>
    <n v="564720"/>
    <n v="394869.0528"/>
    <n v="366536.51520000002"/>
    <n v="0.64905885252868678"/>
    <n v="0.69922980025499359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10795000"/>
    <n v="7723378.29"/>
    <n v="6431562.7400000002"/>
    <n v="2482850"/>
    <n v="1776377.0067"/>
    <n v="1479259.4302000001"/>
    <n v="0.59579089763779525"/>
    <n v="0.71545885039370083"/>
    <x v="0"/>
    <n v="0.12"/>
    <n v="1295400"/>
    <n v="926805.39480000001"/>
    <n v="771787.52879999997"/>
    <n v="0.59579089763779525"/>
    <n v="0.71545885039370083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75000"/>
    <n v="0"/>
    <n v="0"/>
    <n v="17250"/>
    <n v="0"/>
    <n v="0"/>
    <n v="0"/>
    <n v="0"/>
    <x v="0"/>
    <n v="0.12"/>
    <n v="9000"/>
    <n v="0"/>
    <n v="0"/>
    <n v="0"/>
    <n v="0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0"/>
    <n v="68754.11"/>
    <n v="68754.11"/>
    <n v="0"/>
    <n v="15813.445300000001"/>
    <n v="15813.445300000001"/>
    <e v="#DIV/0!"/>
    <e v="#DIV/0!"/>
    <x v="0"/>
    <n v="0.12"/>
    <n v="0"/>
    <n v="8250.493199999999"/>
    <n v="8250.493199999999"/>
    <e v="#DIV/0!"/>
    <e v="#DIV/0!"/>
  </r>
  <r>
    <s v="PROMOÇÃO DE VIDAS SAUDÁVEIS"/>
    <s v="2,3,6"/>
    <s v="10 - SAÚDE"/>
    <s v="304 - VIGILÂNCIA SANITÁRIA"/>
    <s v="3003 - AÇÕES E SERVIÇOS DA SAÚDE"/>
    <x v="118"/>
    <x v="0"/>
    <s v="FMS/SMS"/>
    <x v="0"/>
    <n v="0.23"/>
    <n v="1160000"/>
    <n v="738501.17"/>
    <n v="549229.27"/>
    <n v="266800"/>
    <n v="169855.2691"/>
    <n v="126322.73210000001"/>
    <n v="0.47347350862068971"/>
    <n v="0.63663893965517249"/>
    <x v="0"/>
    <n v="0.12"/>
    <n v="139200"/>
    <n v="88620.140400000004"/>
    <n v="65907.512400000007"/>
    <n v="0.47347350862068971"/>
    <n v="0.63663893965517249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100000"/>
    <n v="200000"/>
    <n v="200000"/>
    <n v="23000"/>
    <n v="46000"/>
    <n v="46000"/>
    <n v="2"/>
    <n v="2"/>
    <x v="0"/>
    <n v="0.12"/>
    <n v="12000"/>
    <n v="24000"/>
    <n v="24000"/>
    <n v="2"/>
    <n v="2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5000000"/>
    <n v="5744354.1099999994"/>
    <n v="5642670.3599999994"/>
    <n v="1150000"/>
    <n v="1321201.4453"/>
    <n v="1297814.1827999998"/>
    <n v="1.1285340719999999"/>
    <n v="1.1488708220000001"/>
    <x v="0"/>
    <n v="0.12"/>
    <n v="600000"/>
    <n v="689322.49319999991"/>
    <n v="677120.44319999986"/>
    <n v="1.1285340719999997"/>
    <n v="1.1488708219999999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870000"/>
    <n v="417600"/>
    <n v="417600"/>
    <n v="200100"/>
    <n v="96048"/>
    <n v="96048"/>
    <n v="0.48"/>
    <n v="0.48"/>
    <x v="0"/>
    <n v="0.12"/>
    <n v="104400"/>
    <n v="50112"/>
    <n v="50112"/>
    <n v="0.48"/>
    <n v="0.48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2122609"/>
    <n v="3583276.2"/>
    <n v="3334692.8"/>
    <n v="488200.07"/>
    <n v="824153.52600000007"/>
    <n v="766979.34400000004"/>
    <n v="1.5710348914943826"/>
    <n v="1.6881470869104958"/>
    <x v="0"/>
    <n v="0.12"/>
    <n v="254713.08"/>
    <n v="429993.14400000003"/>
    <n v="400163.13599999994"/>
    <n v="1.5710348914943824"/>
    <n v="1.6881470869104958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2600000"/>
    <n v="700359.57"/>
    <n v="648937.83000000007"/>
    <n v="598000"/>
    <n v="161082.70110000001"/>
    <n v="149255.70090000003"/>
    <n v="0.24959147307692311"/>
    <n v="0.26936906538461541"/>
    <x v="0"/>
    <n v="0.12"/>
    <n v="312000"/>
    <n v="84043.148399999991"/>
    <n v="77872.539600000004"/>
    <n v="0.24959147307692309"/>
    <n v="0.26936906538461536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1400000"/>
    <n v="1190450"/>
    <n v="1153500"/>
    <n v="322000"/>
    <n v="273803.5"/>
    <n v="265305"/>
    <n v="0.82392857142857145"/>
    <n v="0.85032142857142856"/>
    <x v="0"/>
    <n v="0.12"/>
    <n v="168000"/>
    <n v="142854"/>
    <n v="138420"/>
    <n v="0.82392857142857145"/>
    <n v="0.85032142857142856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1800000"/>
    <n v="29352.5"/>
    <n v="29352.5"/>
    <n v="414000"/>
    <n v="6751.0750000000007"/>
    <n v="6751.0750000000007"/>
    <n v="1.6306944444444447E-2"/>
    <n v="1.6306944444444447E-2"/>
    <x v="0"/>
    <n v="0.12"/>
    <n v="216000"/>
    <n v="3522.2999999999997"/>
    <n v="3522.2999999999997"/>
    <n v="1.6306944444444443E-2"/>
    <n v="1.6306944444444443E-2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1000000"/>
    <n v="321.33"/>
    <n v="0"/>
    <n v="230000"/>
    <n v="73.905900000000003"/>
    <n v="0"/>
    <n v="0"/>
    <n v="3.2132999999999999E-4"/>
    <x v="0"/>
    <n v="0.12"/>
    <n v="120000"/>
    <n v="38.559599999999996"/>
    <n v="0"/>
    <n v="0"/>
    <n v="3.2132999999999999E-4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100000"/>
    <n v="66380.160000000003"/>
    <n v="66380.160000000003"/>
    <n v="23000"/>
    <n v="15267.436800000001"/>
    <n v="15267.436800000001"/>
    <n v="0.6638016000000001"/>
    <n v="0.6638016000000001"/>
    <x v="0"/>
    <n v="0.12"/>
    <n v="12000"/>
    <n v="7965.6192000000001"/>
    <n v="7965.6192000000001"/>
    <n v="0.66380159999999999"/>
    <n v="0.66380159999999999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30000"/>
    <n v="49802.380000000005"/>
    <n v="16471.09"/>
    <n v="6900"/>
    <n v="11454.547400000001"/>
    <n v="3788.3507000000004"/>
    <n v="0.54903633333333335"/>
    <n v="1.6600793333333335"/>
    <x v="0"/>
    <n v="0.12"/>
    <n v="3600"/>
    <n v="5976.2856000000002"/>
    <n v="1976.5308"/>
    <n v="0.54903633333333335"/>
    <n v="1.6600793333333335"/>
  </r>
  <r>
    <s v="PROMOÇÃO DE VIDAS SAUDÁVEIS"/>
    <s v="2,3,6"/>
    <s v="10 - SAÚDE"/>
    <s v="304 - VIGILÂNCIA SANITÁRIA"/>
    <s v="3003 - AÇÕES E SERVIÇOS DA SAÚDE"/>
    <x v="119"/>
    <x v="0"/>
    <s v="FMS/SMS"/>
    <x v="0"/>
    <n v="0.23"/>
    <n v="100000"/>
    <n v="358302.58"/>
    <n v="60643.58"/>
    <n v="23000"/>
    <n v="82409.593400000012"/>
    <n v="13948.023400000002"/>
    <n v="0.60643580000000008"/>
    <n v="3.5830258000000006"/>
    <x v="0"/>
    <n v="0.12"/>
    <n v="12000"/>
    <n v="42996.309600000001"/>
    <n v="7277.2295999999997"/>
    <n v="0.60643579999999997"/>
    <n v="3.5830258000000001"/>
  </r>
  <r>
    <s v="PROMOÇÃO DE VIDAS SAUDÁVEIS"/>
    <s v="2,3,6"/>
    <s v="10 - SAÚDE"/>
    <s v="304 - VIGILÂNCIA SANITÁRI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4 - VIGILÂNCIA SANITÁRI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4 - VIGILÂNCIA SANITÁRI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4 - VIGILÂNCIA SANITÁRI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4 - VIGILÂNCIA SANITÁRI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4 - VIGILÂNCIA SANITÁRI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5 - VIGILÂNCIA EPIDEMIOLÓG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5 - VIGILÂNCIA EPIDEMIOLÓG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5 - VIGILÂNCIA EPIDEMIOLÓG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5 - VIGILÂNCIA EPIDEMIOLÓG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5 - VIGILÂNCIA EPIDEMIOLÓG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305 - VIGILÂNCIA EPIDEMIOLÓGICA"/>
    <s v="3003 - AÇÕES E SERVIÇOS DA SAÚDE"/>
    <x v="42"/>
    <x v="0"/>
    <s v="FMD"/>
    <x v="1"/>
    <n v="0"/>
    <n v="1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504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100800"/>
    <n v="51084"/>
    <n v="35862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136810"/>
    <n v="31593"/>
    <n v="31593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0"/>
    <n v="7840"/>
    <n v="784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505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63000"/>
    <n v="31160.36"/>
    <n v="27059.16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10000"/>
    <n v="6611.25"/>
    <n v="1181.22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10400"/>
    <n v="5841.82"/>
    <n v="5841.82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10400"/>
    <n v="10320"/>
    <n v="1032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52000"/>
    <n v="51998.400000000001"/>
    <n v="21053.7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3952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70000"/>
    <n v="44842.38"/>
    <n v="34542.350000000006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50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75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75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20000"/>
    <n v="16584"/>
    <n v="15444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5460"/>
    <n v="2992.5"/>
    <n v="2992.5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546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0"/>
    <x v="0"/>
    <s v="FMS/SMS"/>
    <x v="1"/>
    <n v="0"/>
    <n v="5250"/>
    <n v="160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1"/>
    <x v="0"/>
    <s v="FMS/SMS"/>
    <x v="1"/>
    <n v="0"/>
    <n v="504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1"/>
    <x v="0"/>
    <s v="FMS/SMS"/>
    <x v="1"/>
    <n v="0"/>
    <n v="504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1"/>
    <x v="0"/>
    <s v="FMS/SMS"/>
    <x v="1"/>
    <n v="0"/>
    <n v="100800"/>
    <n v="0"/>
    <n v="0"/>
    <n v="0"/>
    <n v="0"/>
    <n v="0"/>
    <e v="#DIV/0!"/>
    <e v="#DIV/0!"/>
    <x v="1"/>
    <n v="0"/>
    <n v="0"/>
    <n v="0"/>
    <n v="0"/>
    <e v="#DIV/0!"/>
    <e v="#DIV/0!"/>
  </r>
  <r>
    <s v="PROMOÇÃO DE VIDAS SAUDÁVEIS"/>
    <s v="2,3,6"/>
    <s v="10 - SAÚDE"/>
    <s v="422 - DIREITOS INDIVIDUAIS, COLETIVOS E DIFUSOS"/>
    <s v="3012 - PARTICIPAÇÃO, TRANSPARÊNCIA E CONTROLE SOCIAL DA ADMINISTRAÇÃO PÚBLICA"/>
    <x v="121"/>
    <x v="0"/>
    <s v="FMS/SMS"/>
    <x v="1"/>
    <n v="0"/>
    <n v="50400"/>
    <n v="0"/>
    <n v="0"/>
    <n v="0"/>
    <n v="0"/>
    <n v="0"/>
    <e v="#DIV/0!"/>
    <e v="#DIV/0!"/>
    <x v="1"/>
    <n v="0"/>
    <n v="0"/>
    <n v="0"/>
    <n v="0"/>
    <e v="#DIV/0!"/>
    <e v="#DIV/0!"/>
  </r>
  <r>
    <m/>
    <m/>
    <s v="Total Geral"/>
    <m/>
    <m/>
    <x v="122"/>
    <x v="0"/>
    <m/>
    <x v="3"/>
    <m/>
    <n v="10606915645"/>
    <n v="11220659176.979998"/>
    <n v="10777650813.380001"/>
    <n v="2441500485.7499995"/>
    <n v="2578277529.1321006"/>
    <n v="2476371271.1149001"/>
    <n v="1.014282522394907"/>
    <m/>
    <x v="3"/>
    <m/>
    <n v="1275951944.8500001"/>
    <n v="1344827334.0300999"/>
    <n v="1291665550.5033984"/>
    <n v="1.0123152017729364"/>
    <n v="1.053979610641368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86">
  <r>
    <s v="PROMOÇÃO DE VIDAS SAUDÁVEIS"/>
    <s v="2,3,6"/>
    <s v="15 - URBANISMO"/>
    <s v="451 - INFRA-ESTRUTURA URBANA"/>
    <s v="3022 - REQUALIFICAÇÃO E PROMOÇÃO DA OCUPAÇÃO DOS ESPAÇOS PÚBLICOS"/>
    <x v="0"/>
    <x v="0"/>
    <x v="0"/>
    <n v="0"/>
    <x v="0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"/>
    <x v="0"/>
    <x v="0"/>
    <n v="0"/>
    <x v="0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"/>
    <x v="0"/>
    <x v="0"/>
    <n v="0"/>
    <x v="0"/>
    <n v="10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"/>
    <x v="0"/>
    <x v="0"/>
    <n v="0"/>
    <x v="1"/>
    <n v="4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"/>
    <x v="0"/>
    <x v="0"/>
    <n v="0"/>
    <x v="2"/>
    <n v="4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5"/>
    <x v="0"/>
    <x v="0"/>
    <n v="0"/>
    <x v="3"/>
    <n v="4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6"/>
    <x v="0"/>
    <x v="1"/>
    <n v="0.23"/>
    <x v="4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7"/>
    <x v="0"/>
    <x v="1"/>
    <n v="0.23"/>
    <x v="4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"/>
    <x v="0"/>
    <x v="1"/>
    <n v="0.23"/>
    <x v="4"/>
    <n v="220000"/>
    <n v="0"/>
    <n v="0"/>
    <n v="50600"/>
    <n v="0"/>
    <n v="0"/>
    <n v="0"/>
    <n v="0"/>
    <x v="1"/>
    <n v="0.09"/>
    <n v="198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"/>
    <x v="0"/>
    <x v="1"/>
    <n v="0.23"/>
    <x v="4"/>
    <n v="220000"/>
    <n v="0"/>
    <n v="0"/>
    <n v="50600"/>
    <n v="0"/>
    <n v="0"/>
    <n v="0"/>
    <n v="0"/>
    <x v="1"/>
    <n v="0.09"/>
    <n v="198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"/>
    <x v="0"/>
    <x v="0"/>
    <n v="0"/>
    <x v="4"/>
    <n v="2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"/>
    <x v="0"/>
    <x v="1"/>
    <n v="0.23"/>
    <x v="4"/>
    <n v="260000"/>
    <n v="0"/>
    <n v="0"/>
    <n v="59800"/>
    <n v="0"/>
    <n v="0"/>
    <n v="0"/>
    <n v="0"/>
    <x v="1"/>
    <n v="0.09"/>
    <n v="234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2"/>
    <x v="0"/>
    <x v="1"/>
    <n v="0.23"/>
    <x v="4"/>
    <n v="90000"/>
    <n v="0"/>
    <n v="0"/>
    <n v="20700"/>
    <n v="0"/>
    <n v="0"/>
    <n v="0"/>
    <n v="0"/>
    <x v="1"/>
    <n v="0.09"/>
    <n v="81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"/>
    <x v="0"/>
    <x v="1"/>
    <n v="0.23"/>
    <x v="4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4"/>
    <x v="0"/>
    <x v="1"/>
    <n v="0.23"/>
    <x v="4"/>
    <n v="60000"/>
    <n v="0"/>
    <n v="0"/>
    <n v="13800"/>
    <n v="0"/>
    <n v="0"/>
    <n v="0"/>
    <n v="0"/>
    <x v="1"/>
    <n v="0.09"/>
    <n v="54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5"/>
    <x v="0"/>
    <x v="1"/>
    <n v="0.23"/>
    <x v="4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6"/>
    <x v="0"/>
    <x v="1"/>
    <n v="0.23"/>
    <x v="4"/>
    <n v="15000"/>
    <n v="0"/>
    <n v="0"/>
    <n v="3450"/>
    <n v="0"/>
    <n v="0"/>
    <n v="0"/>
    <n v="0"/>
    <x v="1"/>
    <n v="0.09"/>
    <n v="135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"/>
    <x v="0"/>
    <x v="1"/>
    <n v="0.23"/>
    <x v="4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8"/>
    <x v="0"/>
    <x v="1"/>
    <n v="0.23"/>
    <x v="4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9"/>
    <x v="0"/>
    <x v="1"/>
    <n v="0.23"/>
    <x v="4"/>
    <n v="120000"/>
    <n v="0"/>
    <n v="0"/>
    <n v="27600"/>
    <n v="0"/>
    <n v="0"/>
    <n v="0"/>
    <n v="0"/>
    <x v="1"/>
    <n v="0.09"/>
    <n v="108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0"/>
    <x v="0"/>
    <x v="1"/>
    <n v="0.23"/>
    <x v="4"/>
    <n v="60000"/>
    <n v="0"/>
    <n v="0"/>
    <n v="13800"/>
    <n v="0"/>
    <n v="0"/>
    <n v="0"/>
    <n v="0"/>
    <x v="1"/>
    <n v="0.09"/>
    <n v="54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1"/>
    <x v="0"/>
    <x v="1"/>
    <n v="0.23"/>
    <x v="4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2"/>
    <x v="0"/>
    <x v="1"/>
    <n v="0.23"/>
    <x v="4"/>
    <n v="75000"/>
    <n v="0"/>
    <n v="0"/>
    <n v="17250"/>
    <n v="0"/>
    <n v="0"/>
    <n v="0"/>
    <n v="0"/>
    <x v="1"/>
    <n v="0.09"/>
    <n v="675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3"/>
    <x v="0"/>
    <x v="0"/>
    <n v="0"/>
    <x v="5"/>
    <n v="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4"/>
    <x v="0"/>
    <x v="1"/>
    <n v="0.23"/>
    <x v="4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5"/>
    <x v="0"/>
    <x v="1"/>
    <n v="0.23"/>
    <x v="4"/>
    <n v="320000"/>
    <n v="0"/>
    <n v="0"/>
    <n v="73600"/>
    <n v="0"/>
    <n v="0"/>
    <n v="0"/>
    <n v="0"/>
    <x v="1"/>
    <n v="0.09"/>
    <n v="288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"/>
    <x v="0"/>
    <x v="1"/>
    <n v="0.23"/>
    <x v="4"/>
    <n v="500000"/>
    <n v="578340.32000000007"/>
    <n v="578326.18999999994"/>
    <n v="115000"/>
    <n v="133018.27360000001"/>
    <n v="133015.02369999999"/>
    <n v="1.1566523799999999"/>
    <n v="1.15668064"/>
    <x v="1"/>
    <n v="0.09"/>
    <n v="45000"/>
    <n v="52050.628800000006"/>
    <n v="52049.357099999994"/>
    <n v="1.1566523799999999"/>
    <n v="1.15668064"/>
  </r>
  <r>
    <s v="PROMOÇÃO DE VIDAS SAUDÁVEIS"/>
    <s v="2,3,6"/>
    <s v="15 - URBANISMO"/>
    <s v="451 - INFRA-ESTRUTURA URBANA"/>
    <s v="3022 - REQUALIFICAÇÃO E PROMOÇÃO DA OCUPAÇÃO DOS ESPAÇOS PÚBLICOS"/>
    <x v="27"/>
    <x v="0"/>
    <x v="1"/>
    <n v="0.23"/>
    <x v="4"/>
    <n v="120000"/>
    <n v="0"/>
    <n v="0"/>
    <n v="27600"/>
    <n v="0"/>
    <n v="0"/>
    <n v="0"/>
    <n v="0"/>
    <x v="1"/>
    <n v="0.09"/>
    <n v="108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8"/>
    <x v="0"/>
    <x v="0"/>
    <n v="0"/>
    <x v="6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9"/>
    <x v="0"/>
    <x v="0"/>
    <n v="0"/>
    <x v="0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0"/>
    <x v="0"/>
    <x v="0"/>
    <n v="0"/>
    <x v="0"/>
    <n v="2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1"/>
    <x v="0"/>
    <x v="0"/>
    <n v="0"/>
    <x v="0"/>
    <n v="3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2"/>
    <x v="0"/>
    <x v="0"/>
    <n v="0"/>
    <x v="7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3"/>
    <x v="0"/>
    <x v="0"/>
    <n v="0"/>
    <x v="6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4"/>
    <x v="0"/>
    <x v="0"/>
    <n v="0"/>
    <x v="6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5"/>
    <x v="0"/>
    <x v="0"/>
    <n v="0"/>
    <x v="6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6"/>
    <x v="0"/>
    <x v="1"/>
    <n v="0.23"/>
    <x v="8"/>
    <n v="80000"/>
    <n v="78345.960000000006"/>
    <n v="0"/>
    <n v="18400"/>
    <n v="18019.570800000001"/>
    <n v="0"/>
    <n v="0"/>
    <n v="0.97932450000000004"/>
    <x v="1"/>
    <n v="0.09"/>
    <n v="7200"/>
    <n v="7051.1364000000003"/>
    <n v="0"/>
    <n v="0"/>
    <n v="0.97932450000000004"/>
  </r>
  <r>
    <s v="PROMOÇÃO DE VIDAS SAUDÁVEIS"/>
    <s v="2,3,6"/>
    <s v="15 - URBANISMO"/>
    <s v="451 - INFRA-ESTRUTURA URBANA"/>
    <s v="3022 - REQUALIFICAÇÃO E PROMOÇÃO DA OCUPAÇÃO DOS ESPAÇOS PÚBLICOS"/>
    <x v="37"/>
    <x v="0"/>
    <x v="1"/>
    <n v="0.23"/>
    <x v="9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8"/>
    <x v="0"/>
    <x v="1"/>
    <n v="0.23"/>
    <x v="9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9"/>
    <x v="0"/>
    <x v="1"/>
    <n v="0.23"/>
    <x v="10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0"/>
    <x v="0"/>
    <x v="1"/>
    <n v="0.23"/>
    <x v="11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1"/>
    <x v="0"/>
    <x v="1"/>
    <n v="0.23"/>
    <x v="12"/>
    <n v="100000"/>
    <n v="91402.46"/>
    <n v="0"/>
    <n v="23000"/>
    <n v="21022.565800000004"/>
    <n v="0"/>
    <n v="0"/>
    <n v="0.91402460000000019"/>
    <x v="1"/>
    <n v="0.09"/>
    <n v="9000"/>
    <n v="8226.2214000000004"/>
    <n v="0"/>
    <n v="0"/>
    <n v="0.91402460000000008"/>
  </r>
  <r>
    <s v="PROMOÇÃO DE VIDAS SAUDÁVEIS"/>
    <s v="2,3,6"/>
    <s v="15 - URBANISMO"/>
    <s v="451 - INFRA-ESTRUTURA URBANA"/>
    <s v="3022 - REQUALIFICAÇÃO E PROMOÇÃO DA OCUPAÇÃO DOS ESPAÇOS PÚBLICOS"/>
    <x v="42"/>
    <x v="0"/>
    <x v="1"/>
    <n v="0.23"/>
    <x v="13"/>
    <n v="100000"/>
    <n v="26948.17"/>
    <n v="0"/>
    <n v="23000"/>
    <n v="6198.0790999999999"/>
    <n v="0"/>
    <n v="0"/>
    <n v="0.26948169999999999"/>
    <x v="1"/>
    <n v="0.09"/>
    <n v="9000"/>
    <n v="2425.3352999999997"/>
    <n v="0"/>
    <n v="0"/>
    <n v="0.26948169999999999"/>
  </r>
  <r>
    <s v="PROMOÇÃO DE VIDAS SAUDÁVEIS"/>
    <s v="2,3,6"/>
    <s v="15 - URBANISMO"/>
    <s v="451 - INFRA-ESTRUTURA URBANA"/>
    <s v="3022 - REQUALIFICAÇÃO E PROMOÇÃO DA OCUPAÇÃO DOS ESPAÇOS PÚBLICOS"/>
    <x v="43"/>
    <x v="0"/>
    <x v="1"/>
    <n v="0.23"/>
    <x v="4"/>
    <n v="300000"/>
    <n v="297464.96999999997"/>
    <n v="0"/>
    <n v="69000"/>
    <n v="68416.943099999989"/>
    <n v="0"/>
    <n v="0"/>
    <n v="0.99154989999999987"/>
    <x v="1"/>
    <n v="0.09"/>
    <n v="27000"/>
    <n v="26771.847299999998"/>
    <n v="0"/>
    <n v="0"/>
    <n v="0.99154989999999987"/>
  </r>
  <r>
    <s v="PROMOÇÃO DE VIDAS SAUDÁVEIS"/>
    <s v="2,3,6"/>
    <s v="15 - URBANISMO"/>
    <s v="451 - INFRA-ESTRUTURA URBANA"/>
    <s v="3022 - REQUALIFICAÇÃO E PROMOÇÃO DA OCUPAÇÃO DOS ESPAÇOS PÚBLICOS"/>
    <x v="44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5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6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7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8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9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50"/>
    <x v="0"/>
    <x v="1"/>
    <n v="0.23"/>
    <x v="0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51"/>
    <x v="0"/>
    <x v="1"/>
    <n v="0.23"/>
    <x v="12"/>
    <n v="30000"/>
    <n v="19801.23"/>
    <n v="0"/>
    <n v="6900"/>
    <n v="4554.2829000000002"/>
    <n v="0"/>
    <n v="0"/>
    <n v="0.66004099999999999"/>
    <x v="1"/>
    <n v="0.09"/>
    <n v="2700"/>
    <n v="1782.1107"/>
    <n v="0"/>
    <n v="0"/>
    <n v="0.66004099999999999"/>
  </r>
  <r>
    <s v="PROMOÇÃO DE VIDAS SAUDÁVEIS"/>
    <s v="2,3,6"/>
    <s v="15 - URBANISMO"/>
    <s v="451 - INFRA-ESTRUTURA URBANA"/>
    <s v="3022 - REQUALIFICAÇÃO E PROMOÇÃO DA OCUPAÇÃO DOS ESPAÇOS PÚBLICOS"/>
    <x v="52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53"/>
    <x v="0"/>
    <x v="1"/>
    <n v="0.23"/>
    <x v="4"/>
    <n v="30000"/>
    <n v="29309.53"/>
    <n v="0"/>
    <n v="6900"/>
    <n v="6741.1918999999998"/>
    <n v="0"/>
    <n v="0"/>
    <n v="0.97698433333333334"/>
    <x v="1"/>
    <n v="0.09"/>
    <n v="2700"/>
    <n v="2637.8577"/>
    <n v="0"/>
    <n v="0"/>
    <n v="0.97698433333333334"/>
  </r>
  <r>
    <s v="PROMOÇÃO DE VIDAS SAUDÁVEIS"/>
    <s v="2,3,6"/>
    <s v="15 - URBANISMO"/>
    <s v="451 - INFRA-ESTRUTURA URBANA"/>
    <s v="3022 - REQUALIFICAÇÃO E PROMOÇÃO DA OCUPAÇÃO DOS ESPAÇOS PÚBLICOS"/>
    <x v="54"/>
    <x v="0"/>
    <x v="1"/>
    <n v="0.23"/>
    <x v="6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55"/>
    <x v="0"/>
    <x v="1"/>
    <n v="0.23"/>
    <x v="6"/>
    <n v="290000"/>
    <n v="0"/>
    <n v="0"/>
    <n v="66700"/>
    <n v="0"/>
    <n v="0"/>
    <n v="0"/>
    <n v="0"/>
    <x v="1"/>
    <n v="0.09"/>
    <n v="261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56"/>
    <x v="0"/>
    <x v="1"/>
    <n v="0.23"/>
    <x v="6"/>
    <n v="210000"/>
    <n v="0"/>
    <n v="0"/>
    <n v="48300"/>
    <n v="0"/>
    <n v="0"/>
    <n v="0"/>
    <n v="0"/>
    <x v="1"/>
    <n v="0.09"/>
    <n v="189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57"/>
    <x v="0"/>
    <x v="1"/>
    <n v="0.23"/>
    <x v="6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58"/>
    <x v="0"/>
    <x v="1"/>
    <n v="0.23"/>
    <x v="7"/>
    <n v="250000"/>
    <n v="304186.84000000003"/>
    <n v="226683.94"/>
    <n v="57500"/>
    <n v="69962.973200000008"/>
    <n v="52137.306200000006"/>
    <n v="0.90673576000000011"/>
    <n v="1.2167473600000001"/>
    <x v="1"/>
    <n v="0.09"/>
    <n v="22500"/>
    <n v="27376.815600000002"/>
    <n v="20401.554599999999"/>
    <n v="0.90673576"/>
    <n v="1.2167473600000001"/>
  </r>
  <r>
    <s v="PROMOÇÃO DE VIDAS SAUDÁVEIS"/>
    <s v="2,3,6"/>
    <s v="15 - URBANISMO"/>
    <s v="451 - INFRA-ESTRUTURA URBANA"/>
    <s v="3022 - REQUALIFICAÇÃO E PROMOÇÃO DA OCUPAÇÃO DOS ESPAÇOS PÚBLICOS"/>
    <x v="59"/>
    <x v="0"/>
    <x v="1"/>
    <n v="0.23"/>
    <x v="6"/>
    <n v="500000"/>
    <n v="0"/>
    <n v="0"/>
    <n v="115000"/>
    <n v="0"/>
    <n v="0"/>
    <n v="0"/>
    <n v="0"/>
    <x v="1"/>
    <n v="0.09"/>
    <n v="45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60"/>
    <x v="0"/>
    <x v="1"/>
    <n v="0.23"/>
    <x v="6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61"/>
    <x v="0"/>
    <x v="1"/>
    <n v="0.23"/>
    <x v="6"/>
    <n v="130000"/>
    <n v="0"/>
    <n v="0"/>
    <n v="29900"/>
    <n v="0"/>
    <n v="0"/>
    <n v="0"/>
    <n v="0"/>
    <x v="1"/>
    <n v="0.09"/>
    <n v="11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62"/>
    <x v="0"/>
    <x v="1"/>
    <n v="0.23"/>
    <x v="7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62"/>
    <x v="0"/>
    <x v="1"/>
    <n v="0.23"/>
    <x v="7"/>
    <n v="0"/>
    <n v="78096.489999999991"/>
    <n v="78096.490000000005"/>
    <n v="0"/>
    <n v="17962.1927"/>
    <n v="17962.192700000003"/>
    <e v="#DIV/0!"/>
    <e v="#DIV/0!"/>
    <x v="1"/>
    <n v="0.09"/>
    <n v="0"/>
    <n v="7028.6840999999986"/>
    <n v="7028.6841000000004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63"/>
    <x v="0"/>
    <x v="1"/>
    <n v="0.23"/>
    <x v="6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64"/>
    <x v="0"/>
    <x v="1"/>
    <n v="0.23"/>
    <x v="4"/>
    <n v="30000"/>
    <n v="29658.85"/>
    <n v="29658.85"/>
    <n v="6900"/>
    <n v="6821.5355"/>
    <n v="6821.5355"/>
    <n v="0.98862833333333333"/>
    <n v="0.98862833333333333"/>
    <x v="1"/>
    <n v="0.09"/>
    <n v="2700"/>
    <n v="2669.2964999999999"/>
    <n v="2669.2964999999999"/>
    <n v="0.98862833333333333"/>
    <n v="0.98862833333333333"/>
  </r>
  <r>
    <s v="PROMOÇÃO DE VIDAS SAUDÁVEIS"/>
    <s v="2,3,6"/>
    <s v="15 - URBANISMO"/>
    <s v="451 - INFRA-ESTRUTURA URBANA"/>
    <s v="3022 - REQUALIFICAÇÃO E PROMOÇÃO DA OCUPAÇÃO DOS ESPAÇOS PÚBLICOS"/>
    <x v="65"/>
    <x v="0"/>
    <x v="1"/>
    <n v="0.23"/>
    <x v="6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66"/>
    <x v="0"/>
    <x v="0"/>
    <n v="0"/>
    <x v="0"/>
    <n v="4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67"/>
    <x v="0"/>
    <x v="0"/>
    <n v="0"/>
    <x v="0"/>
    <n v="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68"/>
    <x v="0"/>
    <x v="0"/>
    <n v="0"/>
    <x v="0"/>
    <n v="4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69"/>
    <x v="0"/>
    <x v="1"/>
    <n v="0.23"/>
    <x v="14"/>
    <n v="120000"/>
    <n v="0"/>
    <n v="0"/>
    <n v="27600"/>
    <n v="0"/>
    <n v="0"/>
    <n v="0"/>
    <n v="0"/>
    <x v="1"/>
    <n v="0.09"/>
    <n v="108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70"/>
    <x v="0"/>
    <x v="1"/>
    <n v="0.23"/>
    <x v="6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71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72"/>
    <x v="0"/>
    <x v="1"/>
    <n v="0.23"/>
    <x v="1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73"/>
    <x v="0"/>
    <x v="1"/>
    <n v="0.23"/>
    <x v="6"/>
    <n v="130000"/>
    <n v="0"/>
    <n v="0"/>
    <n v="29900"/>
    <n v="0"/>
    <n v="0"/>
    <n v="0"/>
    <n v="0"/>
    <x v="1"/>
    <n v="0.09"/>
    <n v="11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74"/>
    <x v="0"/>
    <x v="2"/>
    <n v="1"/>
    <x v="6"/>
    <n v="30000"/>
    <n v="0"/>
    <n v="0"/>
    <n v="30000"/>
    <n v="0"/>
    <n v="0"/>
    <n v="0"/>
    <n v="0"/>
    <x v="1"/>
    <n v="0.4"/>
    <n v="12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75"/>
    <x v="0"/>
    <x v="1"/>
    <n v="0.23"/>
    <x v="6"/>
    <n v="70000"/>
    <n v="0"/>
    <n v="0"/>
    <n v="16100"/>
    <n v="0"/>
    <n v="0"/>
    <n v="0"/>
    <n v="0"/>
    <x v="1"/>
    <n v="0.09"/>
    <n v="63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76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09 -Melhoria da mobilidade urbana universal"/>
    <x v="77"/>
    <x v="0"/>
    <x v="0"/>
    <n v="0"/>
    <x v="1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78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79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0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1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2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3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4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5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6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7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8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89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0"/>
    <x v="0"/>
    <x v="1"/>
    <n v="0.23"/>
    <x v="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1"/>
    <x v="0"/>
    <x v="1"/>
    <n v="0.23"/>
    <x v="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2"/>
    <x v="0"/>
    <x v="1"/>
    <n v="0.23"/>
    <x v="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3"/>
    <x v="0"/>
    <x v="1"/>
    <n v="0.23"/>
    <x v="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4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5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6"/>
    <x v="0"/>
    <x v="1"/>
    <n v="0.23"/>
    <x v="7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7"/>
    <x v="0"/>
    <x v="1"/>
    <n v="0.23"/>
    <x v="16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8"/>
    <x v="0"/>
    <x v="1"/>
    <n v="0.23"/>
    <x v="16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99"/>
    <x v="0"/>
    <x v="1"/>
    <n v="0.23"/>
    <x v="16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0"/>
    <x v="0"/>
    <x v="1"/>
    <n v="0.23"/>
    <x v="7"/>
    <n v="6712046"/>
    <n v="0"/>
    <n v="0"/>
    <n v="1543770.58"/>
    <n v="0"/>
    <n v="0"/>
    <n v="0"/>
    <n v="0"/>
    <x v="1"/>
    <n v="0.09"/>
    <n v="604084.14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1"/>
    <x v="0"/>
    <x v="1"/>
    <n v="0.23"/>
    <x v="17"/>
    <n v="1306750"/>
    <n v="0"/>
    <n v="0"/>
    <n v="300552.5"/>
    <n v="0"/>
    <n v="0"/>
    <n v="0"/>
    <n v="0"/>
    <x v="1"/>
    <n v="0.09"/>
    <n v="117607.5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2"/>
    <x v="0"/>
    <x v="1"/>
    <n v="0.23"/>
    <x v="17"/>
    <n v="2307499"/>
    <n v="0"/>
    <n v="0"/>
    <n v="530724.77"/>
    <n v="0"/>
    <n v="0"/>
    <n v="0"/>
    <n v="0"/>
    <x v="1"/>
    <n v="0.09"/>
    <n v="207674.91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3"/>
    <x v="0"/>
    <x v="1"/>
    <n v="0.23"/>
    <x v="17"/>
    <n v="2209438"/>
    <n v="0"/>
    <n v="0"/>
    <n v="508170.74000000005"/>
    <n v="0"/>
    <n v="0"/>
    <n v="0"/>
    <n v="0"/>
    <x v="1"/>
    <n v="0.09"/>
    <n v="198849.41999999998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4"/>
    <x v="0"/>
    <x v="1"/>
    <n v="0.23"/>
    <x v="1"/>
    <n v="7000000"/>
    <n v="0"/>
    <n v="0"/>
    <n v="1610000"/>
    <n v="0"/>
    <n v="0"/>
    <n v="0"/>
    <n v="0"/>
    <x v="1"/>
    <n v="0.09"/>
    <n v="63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5"/>
    <x v="0"/>
    <x v="1"/>
    <n v="0.23"/>
    <x v="12"/>
    <n v="1350000"/>
    <n v="0"/>
    <n v="0"/>
    <n v="310500"/>
    <n v="0"/>
    <n v="0"/>
    <n v="0"/>
    <n v="0"/>
    <x v="1"/>
    <n v="0.09"/>
    <n v="121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6"/>
    <x v="0"/>
    <x v="1"/>
    <n v="0.23"/>
    <x v="4"/>
    <n v="1500000"/>
    <n v="0"/>
    <n v="0"/>
    <n v="345000"/>
    <n v="0"/>
    <n v="0"/>
    <n v="0"/>
    <n v="0"/>
    <x v="1"/>
    <n v="0.09"/>
    <n v="135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7"/>
    <x v="0"/>
    <x v="1"/>
    <n v="0.23"/>
    <x v="4"/>
    <n v="1500000"/>
    <n v="0"/>
    <n v="0"/>
    <n v="345000"/>
    <n v="0"/>
    <n v="0"/>
    <n v="0"/>
    <n v="0"/>
    <x v="1"/>
    <n v="0.09"/>
    <n v="135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08"/>
    <x v="1"/>
    <x v="0"/>
    <n v="0"/>
    <x v="0"/>
    <n v="0"/>
    <n v="4185980"/>
    <n v="1178137.660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08"/>
    <x v="1"/>
    <x v="0"/>
    <n v="0"/>
    <x v="0"/>
    <n v="1000"/>
    <n v="11081055.209999999"/>
    <n v="6072966.95000000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08"/>
    <x v="1"/>
    <x v="0"/>
    <n v="0"/>
    <x v="0"/>
    <n v="0"/>
    <n v="26202173.390000001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08"/>
    <x v="1"/>
    <x v="0"/>
    <n v="0"/>
    <x v="0"/>
    <n v="999000"/>
    <n v="28647.439999999999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08"/>
    <x v="1"/>
    <x v="0"/>
    <n v="0"/>
    <x v="0"/>
    <n v="0"/>
    <n v="19027149.239999998"/>
    <n v="18839368.7400000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08"/>
    <x v="1"/>
    <x v="0"/>
    <n v="0"/>
    <x v="18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08"/>
    <x v="1"/>
    <x v="0"/>
    <n v="0"/>
    <x v="19"/>
    <n v="100000000"/>
    <n v="65267367.319999993"/>
    <n v="61401656.31999999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08"/>
    <x v="1"/>
    <x v="0"/>
    <n v="0"/>
    <x v="19"/>
    <n v="0"/>
    <n v="13894308.050000001"/>
    <n v="7243258.410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09"/>
    <x v="0"/>
    <x v="0"/>
    <n v="0"/>
    <x v="20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0"/>
    <x v="0"/>
    <x v="0"/>
    <n v="0"/>
    <x v="20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6 - DIREITOS DA PESSOA COM DEFICIÊNCIA"/>
    <x v="111"/>
    <x v="1"/>
    <x v="1"/>
    <n v="0.23"/>
    <x v="0"/>
    <n v="5200000"/>
    <n v="0"/>
    <n v="0"/>
    <n v="1196000"/>
    <n v="0"/>
    <n v="0"/>
    <n v="0"/>
    <n v="0"/>
    <x v="1"/>
    <n v="0.09"/>
    <n v="4680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0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5 - URBANISMO"/>
    <s v="452 - SERVIÇOS URBANOS"/>
    <s v="3006 - DIREITOS DA PESSOA COM DEFICIÊNCIA"/>
    <x v="111"/>
    <x v="1"/>
    <x v="1"/>
    <n v="0.23"/>
    <x v="0"/>
    <n v="15000000"/>
    <n v="0"/>
    <n v="0"/>
    <n v="3450000"/>
    <n v="0"/>
    <n v="0"/>
    <n v="0"/>
    <n v="0"/>
    <x v="1"/>
    <n v="0.09"/>
    <n v="13500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5"/>
    <n v="500000"/>
    <n v="0"/>
    <n v="0"/>
    <n v="115000"/>
    <n v="0"/>
    <n v="0"/>
    <n v="0"/>
    <n v="0"/>
    <x v="1"/>
    <n v="0.09"/>
    <n v="450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5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8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4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6"/>
    <n v="952000"/>
    <n v="0"/>
    <n v="0"/>
    <n v="218960"/>
    <n v="0"/>
    <n v="0"/>
    <n v="0"/>
    <n v="0"/>
    <x v="1"/>
    <n v="0.09"/>
    <n v="8568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21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9"/>
    <n v="395000"/>
    <n v="0"/>
    <n v="0"/>
    <n v="90850"/>
    <n v="0"/>
    <n v="0"/>
    <n v="0"/>
    <n v="0"/>
    <x v="1"/>
    <n v="0.09"/>
    <n v="3555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22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1"/>
    <n v="1000"/>
    <n v="1932253.99"/>
    <n v="0"/>
    <n v="230"/>
    <n v="444418.41769999999"/>
    <n v="0"/>
    <n v="0"/>
    <n v="1932.2539899999999"/>
    <x v="1"/>
    <n v="0.09"/>
    <n v="90"/>
    <n v="173902.8591"/>
    <n v="0"/>
    <n v="0"/>
    <n v="1932.2539899999999"/>
  </r>
  <r>
    <s v="PROMOÇÃO DE VIDAS SAUDÁVEIS"/>
    <s v="2,3,6"/>
    <s v="15 - URBANISMO"/>
    <s v="452 - SERVIÇOS URBANOS"/>
    <s v="3006 - DIREITOS DA PESSOA COM DEFICIÊNCIA"/>
    <x v="111"/>
    <x v="1"/>
    <x v="1"/>
    <n v="0.23"/>
    <x v="24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3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25"/>
    <n v="622000"/>
    <n v="0"/>
    <n v="0"/>
    <n v="143060"/>
    <n v="0"/>
    <n v="0"/>
    <n v="0"/>
    <n v="0"/>
    <x v="1"/>
    <n v="0.09"/>
    <n v="5598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0"/>
    <n v="5000"/>
    <n v="0"/>
    <n v="0"/>
    <n v="1150"/>
    <n v="0"/>
    <n v="0"/>
    <n v="0"/>
    <n v="0"/>
    <x v="1"/>
    <n v="0.09"/>
    <n v="45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0"/>
    <n v="4000"/>
    <n v="0"/>
    <n v="0"/>
    <n v="920"/>
    <n v="0"/>
    <n v="0"/>
    <n v="0"/>
    <n v="0"/>
    <x v="1"/>
    <n v="0.09"/>
    <n v="36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2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26"/>
    <n v="100000"/>
    <n v="300000"/>
    <n v="0"/>
    <n v="23000"/>
    <n v="69000"/>
    <n v="0"/>
    <n v="0"/>
    <n v="3"/>
    <x v="1"/>
    <n v="0.09"/>
    <n v="9000"/>
    <n v="27000"/>
    <n v="0"/>
    <n v="0"/>
    <n v="3"/>
  </r>
  <r>
    <s v="PROMOÇÃO DE VIDAS SAUDÁVEIS"/>
    <s v="2,3,6"/>
    <s v="15 - URBANISMO"/>
    <s v="452 - SERVIÇOS URBANOS"/>
    <s v="3006 - DIREITOS DA PESSOA COM DEFICIÊNCIA"/>
    <x v="111"/>
    <x v="1"/>
    <x v="1"/>
    <n v="0.23"/>
    <x v="17"/>
    <n v="350000"/>
    <n v="0"/>
    <n v="0"/>
    <n v="80500"/>
    <n v="0"/>
    <n v="0"/>
    <n v="0"/>
    <n v="0"/>
    <x v="1"/>
    <n v="0.09"/>
    <n v="315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7"/>
    <n v="555664"/>
    <n v="0"/>
    <n v="0"/>
    <n v="127802.72"/>
    <n v="0"/>
    <n v="0"/>
    <n v="0"/>
    <n v="0"/>
    <x v="1"/>
    <n v="0.09"/>
    <n v="50009.759999999995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6"/>
    <n v="330000"/>
    <n v="0"/>
    <n v="0"/>
    <n v="75900"/>
    <n v="0"/>
    <n v="0"/>
    <n v="0"/>
    <n v="0"/>
    <x v="1"/>
    <n v="0.09"/>
    <n v="297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4"/>
    <n v="250000"/>
    <n v="0"/>
    <n v="0"/>
    <n v="57500"/>
    <n v="0"/>
    <n v="0"/>
    <n v="0"/>
    <n v="0"/>
    <x v="1"/>
    <n v="0.09"/>
    <n v="225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5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27"/>
    <n v="400000"/>
    <n v="0"/>
    <n v="0"/>
    <n v="92000"/>
    <n v="0"/>
    <n v="0"/>
    <n v="0"/>
    <n v="0"/>
    <x v="1"/>
    <n v="0.09"/>
    <n v="360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28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29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2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0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1"/>
    <n v="592000"/>
    <n v="0"/>
    <n v="0"/>
    <n v="136160"/>
    <n v="0"/>
    <n v="0"/>
    <n v="0"/>
    <n v="0"/>
    <x v="1"/>
    <n v="0.09"/>
    <n v="5328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2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3"/>
    <n v="263450"/>
    <n v="0"/>
    <n v="0"/>
    <n v="60593.5"/>
    <n v="0"/>
    <n v="0"/>
    <n v="0"/>
    <n v="0"/>
    <x v="1"/>
    <n v="0.09"/>
    <n v="23710.5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4"/>
    <n v="199000"/>
    <n v="0"/>
    <n v="0"/>
    <n v="45770"/>
    <n v="0"/>
    <n v="0"/>
    <n v="0"/>
    <n v="0"/>
    <x v="1"/>
    <n v="0.09"/>
    <n v="1791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4"/>
    <n v="0"/>
    <n v="1042.1400000000001"/>
    <n v="1042.1400000000001"/>
    <n v="0"/>
    <n v="239.69220000000004"/>
    <n v="239.69220000000004"/>
    <e v="#DIV/0!"/>
    <e v="#DIV/0!"/>
    <x v="1"/>
    <n v="0.09"/>
    <n v="0"/>
    <n v="93.792600000000007"/>
    <n v="93.792600000000007"/>
    <e v="#DIV/0!"/>
    <e v="#DIV/0!"/>
  </r>
  <r>
    <s v="PROMOÇÃO DE VIDAS SAUDÁVEIS"/>
    <s v="2,3,6"/>
    <s v="15 - URBANISMO"/>
    <s v="452 - SERVIÇOS URBANOS"/>
    <s v="3006 - DIREITOS DA PESSOA COM DEFICIÊNCIA"/>
    <x v="111"/>
    <x v="1"/>
    <x v="1"/>
    <n v="0.23"/>
    <x v="35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6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6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19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6 - DIREITOS DA PESSOA COM DEFICIÊNCIA"/>
    <x v="111"/>
    <x v="1"/>
    <x v="1"/>
    <n v="0.23"/>
    <x v="37"/>
    <n v="50526000"/>
    <n v="27917439.16"/>
    <n v="4402002.37"/>
    <n v="11620980"/>
    <n v="6421011.0068000006"/>
    <n v="1012460.5451000001"/>
    <n v="8.7123508094842275E-2"/>
    <n v="0.55253610339231296"/>
    <x v="1"/>
    <n v="0.09"/>
    <n v="4547340"/>
    <n v="2512569.5244"/>
    <n v="396180.2133"/>
    <n v="8.7123508094842261E-2"/>
    <n v="0.55253610339231285"/>
  </r>
  <r>
    <s v="PROMOÇÃO DE VIDAS SAUDÁVEIS"/>
    <s v="2,3,6"/>
    <s v="15 - URBANISMO"/>
    <s v="452 - SERVIÇOS URBANOS"/>
    <s v="3006 - DIREITOS DA PESSOA COM DEFICIÊNCIA"/>
    <x v="111"/>
    <x v="1"/>
    <x v="1"/>
    <n v="0.23"/>
    <x v="37"/>
    <n v="0"/>
    <n v="359011.59"/>
    <n v="0"/>
    <n v="0"/>
    <n v="82572.665700000012"/>
    <n v="0"/>
    <e v="#DIV/0!"/>
    <e v="#DIV/0!"/>
    <x v="1"/>
    <n v="0.09"/>
    <n v="0"/>
    <n v="32311.043100000003"/>
    <n v="0"/>
    <e v="#DIV/0!"/>
    <e v="#DIV/0!"/>
  </r>
  <r>
    <s v="PROMOÇÃO DE VIDAS SAUDÁVEIS"/>
    <s v="2,3,6"/>
    <s v="15 - URBANISMO"/>
    <s v="452 - SERVIÇOS URBANOS"/>
    <s v="3006 - DIREITOS DA PESSOA COM DEFICIÊNCIA"/>
    <x v="111"/>
    <x v="1"/>
    <x v="1"/>
    <n v="0.23"/>
    <x v="37"/>
    <n v="0"/>
    <n v="4521197.4399999995"/>
    <n v="2684838.1399999997"/>
    <n v="0"/>
    <n v="1039875.4112"/>
    <n v="617512.77220000001"/>
    <e v="#DIV/0!"/>
    <e v="#DIV/0!"/>
    <x v="1"/>
    <n v="0.09"/>
    <n v="0"/>
    <n v="406907.76959999994"/>
    <n v="241635.43259999997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0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0"/>
    <n v="1000"/>
    <n v="3081862.66"/>
    <n v="1830818.68"/>
    <n v="230"/>
    <n v="708828.41180000012"/>
    <n v="421088.29639999999"/>
    <n v="1830.8186799999999"/>
    <n v="3081.8626600000007"/>
    <x v="1"/>
    <n v="0.09"/>
    <n v="90"/>
    <n v="277367.63939999999"/>
    <n v="164773.68119999999"/>
    <n v="1830.8186799999999"/>
    <n v="3081.8626599999998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0"/>
    <n v="2236924"/>
    <n v="0"/>
    <n v="0"/>
    <n v="514492.52"/>
    <n v="0"/>
    <n v="0"/>
    <n v="0"/>
    <n v="0"/>
    <x v="1"/>
    <n v="0.09"/>
    <n v="201323.16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0"/>
    <n v="1000000"/>
    <n v="0"/>
    <n v="0"/>
    <n v="230000"/>
    <n v="0"/>
    <n v="0"/>
    <n v="0"/>
    <n v="0"/>
    <x v="1"/>
    <n v="0.09"/>
    <n v="9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8"/>
    <n v="2919201"/>
    <n v="0"/>
    <n v="0"/>
    <n v="671416.23"/>
    <n v="0"/>
    <n v="0"/>
    <n v="0"/>
    <n v="0"/>
    <x v="1"/>
    <n v="0.09"/>
    <n v="262728.08999999997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8"/>
    <n v="597000"/>
    <n v="2590640.3699999996"/>
    <n v="0"/>
    <n v="137310"/>
    <n v="595847.28509999998"/>
    <n v="0"/>
    <n v="0"/>
    <n v="4.3394311055276384"/>
    <x v="1"/>
    <n v="0.09"/>
    <n v="53730"/>
    <n v="233157.63329999996"/>
    <n v="0"/>
    <n v="0"/>
    <n v="4.3394311055276376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4"/>
    <n v="3001000"/>
    <n v="0"/>
    <n v="0"/>
    <n v="690230"/>
    <n v="0"/>
    <n v="0"/>
    <n v="0"/>
    <n v="0"/>
    <x v="1"/>
    <n v="0.09"/>
    <n v="2700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4"/>
    <n v="1647000"/>
    <n v="5784075.0500000007"/>
    <n v="559265.9"/>
    <n v="378810"/>
    <n v="1330337.2615000003"/>
    <n v="128631.15700000001"/>
    <n v="0.33956642380085006"/>
    <n v="3.5118852762598669"/>
    <x v="1"/>
    <n v="0.09"/>
    <n v="148230"/>
    <n v="520566.75450000004"/>
    <n v="50333.930999999997"/>
    <n v="0.33956642380085"/>
    <n v="3.5118852762598669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6"/>
    <n v="1538000"/>
    <n v="1000989.85"/>
    <n v="229645.93"/>
    <n v="353740"/>
    <n v="230227.6655"/>
    <n v="52818.563900000001"/>
    <n v="0.14931464889466842"/>
    <n v="0.65083865409622887"/>
    <x v="1"/>
    <n v="0.09"/>
    <n v="138420"/>
    <n v="90089.08649999999"/>
    <n v="20668.133699999998"/>
    <n v="0.14931464889466839"/>
    <n v="0.65083865409622876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6"/>
    <n v="350800"/>
    <n v="2679396.81"/>
    <n v="258709.17"/>
    <n v="80684"/>
    <n v="616261.26630000002"/>
    <n v="59503.109100000009"/>
    <n v="0.73748338084378573"/>
    <n v="7.6379612599771951"/>
    <x v="1"/>
    <n v="0.09"/>
    <n v="31572"/>
    <n v="241145.71289999998"/>
    <n v="23283.8253"/>
    <n v="0.73748338084378562"/>
    <n v="7.6379612599771942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1"/>
    <n v="2650000"/>
    <n v="569766.48"/>
    <n v="0"/>
    <n v="609500"/>
    <n v="131046.2904"/>
    <n v="0"/>
    <n v="0"/>
    <n v="0.21500621886792454"/>
    <x v="1"/>
    <n v="0.09"/>
    <n v="238500"/>
    <n v="51278.983199999995"/>
    <n v="0"/>
    <n v="0"/>
    <n v="0.21500621886792451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1"/>
    <n v="97000"/>
    <n v="794353.44"/>
    <n v="0"/>
    <n v="22310"/>
    <n v="182701.29120000001"/>
    <n v="0"/>
    <n v="0"/>
    <n v="8.1892107216494843"/>
    <x v="1"/>
    <n v="0.09"/>
    <n v="8730"/>
    <n v="71491.809599999993"/>
    <n v="0"/>
    <n v="0"/>
    <n v="8.1892107216494843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9"/>
    <n v="5632500"/>
    <n v="29984.35"/>
    <n v="0"/>
    <n v="1295475"/>
    <n v="6896.4004999999997"/>
    <n v="0"/>
    <n v="0"/>
    <n v="5.3234531735463827E-3"/>
    <x v="1"/>
    <n v="0.09"/>
    <n v="506925"/>
    <n v="2698.5915"/>
    <n v="0"/>
    <n v="0"/>
    <n v="5.3234531735463827E-3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9"/>
    <n v="1000"/>
    <n v="16118.71"/>
    <n v="0"/>
    <n v="230"/>
    <n v="3707.3033"/>
    <n v="0"/>
    <n v="0"/>
    <n v="16.11871"/>
    <x v="1"/>
    <n v="0.09"/>
    <n v="90"/>
    <n v="1450.6838999999998"/>
    <n v="0"/>
    <n v="0"/>
    <n v="16.118709999999997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2"/>
    <n v="4078646"/>
    <n v="1332457.6599999999"/>
    <n v="333834.29000000004"/>
    <n v="938088.58000000007"/>
    <n v="306465.26179999998"/>
    <n v="76781.886700000017"/>
    <n v="8.1849292632898279E-2"/>
    <n v="0.32669117643453238"/>
    <x v="1"/>
    <n v="0.09"/>
    <n v="367078.14"/>
    <n v="119921.18939999999"/>
    <n v="30045.0861"/>
    <n v="8.1849292632898266E-2"/>
    <n v="0.32669117643453238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2"/>
    <n v="498000"/>
    <n v="47496.78"/>
    <n v="0"/>
    <n v="114540"/>
    <n v="10924.259400000001"/>
    <n v="0"/>
    <n v="0"/>
    <n v="9.5375060240963858E-2"/>
    <x v="1"/>
    <n v="0.09"/>
    <n v="44820"/>
    <n v="4274.7101999999995"/>
    <n v="0"/>
    <n v="0"/>
    <n v="9.5375060240963844E-2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2"/>
    <n v="0"/>
    <n v="301063.21999999997"/>
    <n v="301063.21999999997"/>
    <n v="0"/>
    <n v="69244.540599999993"/>
    <n v="69244.540599999993"/>
    <e v="#DIV/0!"/>
    <e v="#DIV/0!"/>
    <x v="1"/>
    <n v="0.09"/>
    <n v="0"/>
    <n v="27095.689799999996"/>
    <n v="27095.689799999996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"/>
    <n v="5031259"/>
    <n v="999306.69"/>
    <n v="254610.85"/>
    <n v="1157189.57"/>
    <n v="229840.5387"/>
    <n v="58560.495500000005"/>
    <n v="5.0605792705165846E-2"/>
    <n v="0.19861960793511127"/>
    <x v="1"/>
    <n v="0.09"/>
    <n v="452813.31"/>
    <n v="89937.602099999989"/>
    <n v="22914.976500000001"/>
    <n v="5.0605792705165846E-2"/>
    <n v="0.19861960793511124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"/>
    <n v="1000"/>
    <n v="1582019.92"/>
    <n v="0"/>
    <n v="230"/>
    <n v="363864.58159999998"/>
    <n v="0"/>
    <n v="0"/>
    <n v="1582.01992"/>
    <x v="1"/>
    <n v="0.09"/>
    <n v="90"/>
    <n v="142381.7928"/>
    <n v="0"/>
    <n v="0"/>
    <n v="1582.01992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3"/>
    <n v="0"/>
    <n v="41380"/>
    <n v="41380"/>
    <n v="0"/>
    <n v="9517.4"/>
    <n v="9517.4"/>
    <e v="#DIV/0!"/>
    <e v="#DIV/0!"/>
    <x v="1"/>
    <n v="0.09"/>
    <n v="0"/>
    <n v="3724.2"/>
    <n v="3724.2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3"/>
    <n v="6267000"/>
    <n v="3058057.9899999998"/>
    <n v="908306.31"/>
    <n v="1441410"/>
    <n v="703353.33770000003"/>
    <n v="208910.45130000002"/>
    <n v="0.144934786979416"/>
    <n v="0.48796202170097336"/>
    <x v="1"/>
    <n v="0.09"/>
    <n v="564030"/>
    <n v="275225.21909999999"/>
    <n v="81747.567900000009"/>
    <n v="0.144934786979416"/>
    <n v="0.4879620217009733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3"/>
    <n v="1000"/>
    <n v="822232.99"/>
    <n v="95408.6"/>
    <n v="230"/>
    <n v="189113.5877"/>
    <n v="21943.978000000003"/>
    <n v="95.408600000000007"/>
    <n v="822.23298999999997"/>
    <x v="1"/>
    <n v="0.09"/>
    <n v="90"/>
    <n v="74000.969100000002"/>
    <n v="8586.7739999999994"/>
    <n v="95.408599999999993"/>
    <n v="822.23298999999997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3"/>
    <n v="0"/>
    <n v="824038.15999999992"/>
    <n v="824038.15999999992"/>
    <n v="0"/>
    <n v="189528.77679999999"/>
    <n v="189528.77679999999"/>
    <e v="#DIV/0!"/>
    <e v="#DIV/0!"/>
    <x v="1"/>
    <n v="0.09"/>
    <n v="0"/>
    <n v="74163.434399999984"/>
    <n v="74163.434399999984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1"/>
    <n v="5000000"/>
    <n v="1011276.53"/>
    <n v="111455.48"/>
    <n v="1150000"/>
    <n v="232593.60190000001"/>
    <n v="25634.760399999999"/>
    <n v="2.2291096E-2"/>
    <n v="0.202255306"/>
    <x v="1"/>
    <n v="0.09"/>
    <n v="450000"/>
    <n v="91014.887699999992"/>
    <n v="10030.993199999999"/>
    <n v="2.2291095999999996E-2"/>
    <n v="0.202255306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1"/>
    <n v="1597000"/>
    <n v="52602.58"/>
    <n v="52602.58"/>
    <n v="367310"/>
    <n v="12098.593400000002"/>
    <n v="12098.593400000002"/>
    <n v="3.2938371947401381E-2"/>
    <n v="3.2938371947401381E-2"/>
    <x v="1"/>
    <n v="0.09"/>
    <n v="143730"/>
    <n v="4734.2322000000004"/>
    <n v="4734.2322000000004"/>
    <n v="3.2938371947401381E-2"/>
    <n v="3.2938371947401381E-2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4"/>
    <n v="5344000"/>
    <n v="2791633.55"/>
    <n v="1066136.3699999999"/>
    <n v="1229120"/>
    <n v="642075.71649999998"/>
    <n v="245211.3651"/>
    <n v="0.19950156624251497"/>
    <n v="0.52238651758982035"/>
    <x v="1"/>
    <n v="0.09"/>
    <n v="480960"/>
    <n v="251247.01949999997"/>
    <n v="95952.273299999986"/>
    <n v="0.19950156624251494"/>
    <n v="0.52238651758982024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4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3"/>
    <n v="5300000"/>
    <n v="763582.15999999992"/>
    <n v="87166.19"/>
    <n v="1219000"/>
    <n v="175623.89679999999"/>
    <n v="20048.223700000002"/>
    <n v="1.6446450943396227E-2"/>
    <n v="0.14407210566037734"/>
    <x v="1"/>
    <n v="0.09"/>
    <n v="477000"/>
    <n v="68722.39439999999"/>
    <n v="7844.9570999999996"/>
    <n v="1.6446450943396227E-2"/>
    <n v="0.14407210566037734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3"/>
    <n v="746000"/>
    <n v="0"/>
    <n v="0"/>
    <n v="171580"/>
    <n v="0"/>
    <n v="0"/>
    <n v="0"/>
    <n v="0"/>
    <x v="1"/>
    <n v="0.09"/>
    <n v="6714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5"/>
    <n v="5000000"/>
    <n v="595153.63"/>
    <n v="55958.67"/>
    <n v="1150000"/>
    <n v="136885.33490000002"/>
    <n v="12870.4941"/>
    <n v="1.1191734E-2"/>
    <n v="0.11903072600000002"/>
    <x v="1"/>
    <n v="0.09"/>
    <n v="450000"/>
    <n v="53563.826699999998"/>
    <n v="5036.2802999999994"/>
    <n v="1.1191733999999998E-2"/>
    <n v="0.11903072599999999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5"/>
    <n v="622000"/>
    <n v="23525.8"/>
    <n v="0"/>
    <n v="143060"/>
    <n v="5410.9340000000002"/>
    <n v="0"/>
    <n v="0"/>
    <n v="3.7822829581993574E-2"/>
    <x v="1"/>
    <n v="0.09"/>
    <n v="55980"/>
    <n v="2117.3219999999997"/>
    <n v="0"/>
    <n v="0"/>
    <n v="3.782282958199356E-2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0"/>
    <n v="2987000"/>
    <n v="4963427.3600000003"/>
    <n v="1327001.19"/>
    <n v="687010"/>
    <n v="1141588.2928000002"/>
    <n v="305210.27370000002"/>
    <n v="0.44425885169065954"/>
    <n v="1.6616763843321061"/>
    <x v="1"/>
    <n v="0.09"/>
    <n v="268830"/>
    <n v="446708.46240000002"/>
    <n v="119430.10709999999"/>
    <n v="0.44425885169065948"/>
    <n v="1.6616763843321058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0"/>
    <n v="83000"/>
    <n v="0"/>
    <n v="0"/>
    <n v="19090"/>
    <n v="0"/>
    <n v="0"/>
    <n v="0"/>
    <n v="0"/>
    <x v="1"/>
    <n v="0.09"/>
    <n v="747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2"/>
    <n v="3584375"/>
    <n v="1143515.4300000002"/>
    <n v="701609.89"/>
    <n v="824406.25"/>
    <n v="263008.54890000005"/>
    <n v="161370.27470000001"/>
    <n v="0.19574120732345249"/>
    <n v="0.31902784446381871"/>
    <x v="1"/>
    <n v="0.09"/>
    <n v="322593.75"/>
    <n v="102916.38870000001"/>
    <n v="63144.890099999997"/>
    <n v="0.19574120732345249"/>
    <n v="0.31902784446381871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2"/>
    <n v="433625"/>
    <n v="0"/>
    <n v="0"/>
    <n v="99733.75"/>
    <n v="0"/>
    <n v="0"/>
    <n v="0"/>
    <n v="0"/>
    <x v="1"/>
    <n v="0.09"/>
    <n v="39026.25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6"/>
    <n v="0"/>
    <n v="31241.8"/>
    <n v="31241.8"/>
    <n v="0"/>
    <n v="7185.6140000000005"/>
    <n v="7185.6140000000005"/>
    <e v="#DIV/0!"/>
    <e v="#DIV/0!"/>
    <x v="1"/>
    <n v="0.09"/>
    <n v="0"/>
    <n v="2811.7619999999997"/>
    <n v="2811.7619999999997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6"/>
    <n v="3673613"/>
    <n v="2469816.6399999997"/>
    <n v="843911.18"/>
    <n v="844930.99"/>
    <n v="568057.82719999994"/>
    <n v="194099.57140000002"/>
    <n v="0.22972239590833332"/>
    <n v="0.67231269053109288"/>
    <x v="1"/>
    <n v="0.09"/>
    <n v="330625.17"/>
    <n v="222283.49759999997"/>
    <n v="75952.006200000003"/>
    <n v="0.22972239590833332"/>
    <n v="0.67231269053109288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6"/>
    <n v="300000"/>
    <n v="148706.19"/>
    <n v="32682.99"/>
    <n v="69000"/>
    <n v="34202.423699999999"/>
    <n v="7517.087700000001"/>
    <n v="0.10894330000000002"/>
    <n v="0.4956873"/>
    <x v="1"/>
    <n v="0.09"/>
    <n v="27000"/>
    <n v="13383.5571"/>
    <n v="2941.4691000000003"/>
    <n v="0.10894330000000001"/>
    <n v="0.4956873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6"/>
    <n v="0"/>
    <n v="239839.24"/>
    <n v="0"/>
    <n v="0"/>
    <n v="55163.025200000004"/>
    <n v="0"/>
    <e v="#DIV/0!"/>
    <e v="#DIV/0!"/>
    <x v="1"/>
    <n v="0.09"/>
    <n v="0"/>
    <n v="21585.531599999998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7"/>
    <n v="5803600"/>
    <n v="1016346.7999999999"/>
    <n v="295198.24"/>
    <n v="1334828"/>
    <n v="233759.764"/>
    <n v="67895.595199999996"/>
    <n v="5.0864677096974287E-2"/>
    <n v="0.17512350954579917"/>
    <x v="1"/>
    <n v="0.09"/>
    <n v="522324"/>
    <n v="91471.211999999985"/>
    <n v="26567.8416"/>
    <n v="5.0864677096974294E-2"/>
    <n v="0.17512350954579914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7"/>
    <n v="1344400"/>
    <n v="3553964.25"/>
    <n v="872231.82000000007"/>
    <n v="309212"/>
    <n v="817411.77750000008"/>
    <n v="200613.31860000003"/>
    <n v="0.64878891698899144"/>
    <n v="2.6435318729544779"/>
    <x v="1"/>
    <n v="0.09"/>
    <n v="120996"/>
    <n v="319856.78249999997"/>
    <n v="78500.863800000006"/>
    <n v="0.64878891698899144"/>
    <n v="2.6435318729544774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7"/>
    <n v="3310000"/>
    <n v="0"/>
    <n v="0"/>
    <n v="761300"/>
    <n v="0"/>
    <n v="0"/>
    <n v="0"/>
    <n v="0"/>
    <x v="1"/>
    <n v="0.09"/>
    <n v="2979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7"/>
    <n v="1621336"/>
    <n v="8452227.6099999994"/>
    <n v="2147584.5300000003"/>
    <n v="372907.28"/>
    <n v="1944012.3503"/>
    <n v="493944.44190000009"/>
    <n v="1.3245770956791192"/>
    <n v="5.2131252312907375"/>
    <x v="1"/>
    <n v="0.09"/>
    <n v="145920.24"/>
    <n v="760700.48489999992"/>
    <n v="193282.60770000002"/>
    <n v="1.3245770956791192"/>
    <n v="5.2131252312907375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6"/>
    <n v="1150000"/>
    <n v="1656343.73"/>
    <n v="1023966.5999999999"/>
    <n v="264500"/>
    <n v="380959.05790000001"/>
    <n v="235512.31799999997"/>
    <n v="0.89040573913043464"/>
    <n v="1.4402988956521741"/>
    <x v="1"/>
    <n v="0.09"/>
    <n v="103500"/>
    <n v="149070.9357"/>
    <n v="92156.993999999977"/>
    <n v="0.89040573913043453"/>
    <n v="1.4402988956521738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6"/>
    <n v="5520000"/>
    <n v="10513856.850000001"/>
    <n v="2895662.83"/>
    <n v="1269600"/>
    <n v="2418187.0755000003"/>
    <n v="666002.45090000005"/>
    <n v="0.52457659963768122"/>
    <n v="1.9046842119565219"/>
    <x v="1"/>
    <n v="0.09"/>
    <n v="496800"/>
    <n v="946247.11650000012"/>
    <n v="260609.65469999998"/>
    <n v="0.52457659963768111"/>
    <n v="1.9046842119565219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6"/>
    <n v="0"/>
    <n v="1419263.3"/>
    <n v="1419263.3"/>
    <n v="0"/>
    <n v="326430.55900000001"/>
    <n v="326430.55900000001"/>
    <e v="#DIV/0!"/>
    <e v="#DIV/0!"/>
    <x v="1"/>
    <n v="0.09"/>
    <n v="0"/>
    <n v="127733.697"/>
    <n v="127733.697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4"/>
    <n v="6250000"/>
    <n v="6465401.6600000001"/>
    <n v="2350265.87"/>
    <n v="1437500"/>
    <n v="1487042.3818000001"/>
    <n v="540561.15010000009"/>
    <n v="0.37604253920000008"/>
    <n v="1.0344642656"/>
    <x v="1"/>
    <n v="0.09"/>
    <n v="562500"/>
    <n v="581886.14939999999"/>
    <n v="211523.9283"/>
    <n v="0.37604253920000003"/>
    <n v="1.0344642656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4"/>
    <n v="50000"/>
    <n v="278302.2"/>
    <n v="0"/>
    <n v="11500"/>
    <n v="64009.506000000008"/>
    <n v="0"/>
    <n v="0"/>
    <n v="5.5660440000000007"/>
    <x v="1"/>
    <n v="0.09"/>
    <n v="4500"/>
    <n v="25047.198"/>
    <n v="0"/>
    <n v="0"/>
    <n v="5.5660439999999998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4"/>
    <n v="674968"/>
    <n v="0"/>
    <n v="0"/>
    <n v="155242.64000000001"/>
    <n v="0"/>
    <n v="0"/>
    <n v="0"/>
    <n v="0"/>
    <x v="1"/>
    <n v="0.09"/>
    <n v="60747.119999999995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5"/>
    <n v="2748000"/>
    <n v="0"/>
    <n v="0"/>
    <n v="632040"/>
    <n v="0"/>
    <n v="0"/>
    <n v="0"/>
    <n v="0"/>
    <x v="1"/>
    <n v="0.09"/>
    <n v="24732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5"/>
    <n v="1000"/>
    <n v="2400556.13"/>
    <n v="1453729.79"/>
    <n v="230"/>
    <n v="552127.90989999997"/>
    <n v="334357.8517"/>
    <n v="1453.7297900000001"/>
    <n v="2400.5561299999999"/>
    <x v="1"/>
    <n v="0.09"/>
    <n v="90"/>
    <n v="216050.05169999998"/>
    <n v="130835.6811"/>
    <n v="1453.7297900000001"/>
    <n v="2400.5561299999999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5"/>
    <n v="0"/>
    <n v="1333312.8"/>
    <n v="1333312.8"/>
    <n v="0"/>
    <n v="306661.94400000002"/>
    <n v="306661.94400000002"/>
    <e v="#DIV/0!"/>
    <e v="#DIV/0!"/>
    <x v="1"/>
    <n v="0.09"/>
    <n v="0"/>
    <n v="119998.152"/>
    <n v="119998.152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7"/>
    <n v="5450000"/>
    <n v="3531674.5700000003"/>
    <n v="1575850.4"/>
    <n v="1253500"/>
    <n v="812285.15110000013"/>
    <n v="362445.592"/>
    <n v="0.28914686238532111"/>
    <n v="0.64801368256880743"/>
    <x v="1"/>
    <n v="0.09"/>
    <n v="490500"/>
    <n v="317850.71130000002"/>
    <n v="141826.53599999999"/>
    <n v="0.28914686238532111"/>
    <n v="0.64801368256880743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7"/>
    <n v="750000"/>
    <n v="1414378.9500000002"/>
    <n v="589295.65"/>
    <n v="172500"/>
    <n v="325307.15850000008"/>
    <n v="135537.99950000001"/>
    <n v="0.78572753333333334"/>
    <n v="1.8858386000000005"/>
    <x v="1"/>
    <n v="0.09"/>
    <n v="67500"/>
    <n v="127294.10550000001"/>
    <n v="53036.608500000002"/>
    <n v="0.78572753333333334"/>
    <n v="1.8858386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8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8"/>
    <n v="1859000"/>
    <n v="1771823.85"/>
    <n v="1335125.56"/>
    <n v="427570"/>
    <n v="407519.48550000007"/>
    <n v="307078.87880000001"/>
    <n v="0.71819556750941371"/>
    <n v="0.95310589026358272"/>
    <x v="1"/>
    <n v="0.09"/>
    <n v="167310"/>
    <n v="159464.1465"/>
    <n v="120161.30040000001"/>
    <n v="0.71819556750941371"/>
    <n v="0.95310589026358261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8"/>
    <n v="300000"/>
    <n v="508464.64000000001"/>
    <n v="0"/>
    <n v="69000"/>
    <n v="116946.86720000001"/>
    <n v="0"/>
    <n v="0"/>
    <n v="1.6948821333333335"/>
    <x v="1"/>
    <n v="0.09"/>
    <n v="27000"/>
    <n v="45761.817600000002"/>
    <n v="0"/>
    <n v="0"/>
    <n v="1.6948821333333335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8"/>
    <n v="0"/>
    <n v="525813.99"/>
    <n v="525813.99"/>
    <n v="0"/>
    <n v="120937.21770000001"/>
    <n v="120937.21770000001"/>
    <e v="#DIV/0!"/>
    <e v="#DIV/0!"/>
    <x v="1"/>
    <n v="0.09"/>
    <n v="0"/>
    <n v="47323.259099999996"/>
    <n v="47323.259099999996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9"/>
    <n v="3520000"/>
    <n v="2579006.8600000003"/>
    <n v="839308.56"/>
    <n v="809600"/>
    <n v="593171.57780000009"/>
    <n v="193040.96880000003"/>
    <n v="0.23843993181818185"/>
    <n v="0.73267240340909101"/>
    <x v="1"/>
    <n v="0.09"/>
    <n v="316800"/>
    <n v="232110.61740000002"/>
    <n v="75537.770400000009"/>
    <n v="0.23843993181818185"/>
    <n v="0.73267240340909101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9"/>
    <n v="832000"/>
    <n v="1408962.01"/>
    <n v="316812.88"/>
    <n v="191360"/>
    <n v="324061.2623"/>
    <n v="72866.962400000004"/>
    <n v="0.38078471153846155"/>
    <n v="1.693463954326923"/>
    <x v="1"/>
    <n v="0.09"/>
    <n v="74880"/>
    <n v="126806.5809"/>
    <n v="28513.159199999998"/>
    <n v="0.3807847115384615"/>
    <n v="1.693463954326923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9"/>
    <n v="4889"/>
    <n v="62529.280000000006"/>
    <n v="62529.279999999999"/>
    <n v="1124.47"/>
    <n v="14381.734400000001"/>
    <n v="14381.734400000001"/>
    <n v="12.789789322969932"/>
    <n v="12.789789322969932"/>
    <x v="1"/>
    <n v="0.09"/>
    <n v="440.01"/>
    <n v="5627.6352000000006"/>
    <n v="5627.6351999999997"/>
    <n v="12.789789322969932"/>
    <n v="12.789789322969934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"/>
    <n v="1055000"/>
    <n v="1226852.17"/>
    <n v="0"/>
    <n v="242650"/>
    <n v="282175.99910000002"/>
    <n v="0"/>
    <n v="0"/>
    <n v="1.1628930521327014"/>
    <x v="1"/>
    <n v="0.09"/>
    <n v="94950"/>
    <n v="110416.69529999999"/>
    <n v="0"/>
    <n v="0"/>
    <n v="1.1628930521327014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1"/>
    <n v="1399000"/>
    <n v="1466616.3499999999"/>
    <n v="237493.43"/>
    <n v="321770"/>
    <n v="337321.76049999997"/>
    <n v="54623.488900000004"/>
    <n v="0.16975942101501074"/>
    <n v="1.0483319156540385"/>
    <x v="1"/>
    <n v="0.09"/>
    <n v="125910"/>
    <n v="131995.47149999999"/>
    <n v="21374.4087"/>
    <n v="0.16975942101501071"/>
    <n v="1.0483319156540385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"/>
    <n v="5100000"/>
    <n v="872597.68"/>
    <n v="0"/>
    <n v="1173000"/>
    <n v="200697.46640000003"/>
    <n v="0"/>
    <n v="0"/>
    <n v="0.17109758431372551"/>
    <x v="1"/>
    <n v="0.09"/>
    <n v="459000"/>
    <n v="78533.791200000007"/>
    <n v="0"/>
    <n v="0"/>
    <n v="0.17109758431372551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2"/>
    <n v="1400000"/>
    <n v="496497.75"/>
    <n v="472120.29999999993"/>
    <n v="322000"/>
    <n v="114194.4825"/>
    <n v="108587.66899999999"/>
    <n v="0.33722878571428572"/>
    <n v="0.35464125000000002"/>
    <x v="1"/>
    <n v="0.09"/>
    <n v="126000"/>
    <n v="44684.797500000001"/>
    <n v="42490.82699999999"/>
    <n v="0.33722878571428566"/>
    <n v="0.35464125000000002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0"/>
    <n v="1600000"/>
    <n v="268941.82"/>
    <n v="0"/>
    <n v="368000"/>
    <n v="61856.618600000002"/>
    <n v="0"/>
    <n v="0"/>
    <n v="0.1680886375"/>
    <x v="1"/>
    <n v="0.09"/>
    <n v="144000"/>
    <n v="24204.763800000001"/>
    <n v="0"/>
    <n v="0"/>
    <n v="0.1680886375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0"/>
    <n v="898000"/>
    <n v="309668.45"/>
    <n v="94672.95"/>
    <n v="206540"/>
    <n v="71223.743500000011"/>
    <n v="21774.7785"/>
    <n v="0.10542644766146994"/>
    <n v="0.34484237193763928"/>
    <x v="1"/>
    <n v="0.09"/>
    <n v="80820"/>
    <n v="27870.160500000002"/>
    <n v="8520.5654999999988"/>
    <n v="0.10542644766146991"/>
    <n v="0.34484237193763922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1"/>
    <n v="1820000"/>
    <n v="483945.73"/>
    <n v="19596.57"/>
    <n v="418600"/>
    <n v="111307.51790000001"/>
    <n v="4507.2111000000004"/>
    <n v="1.0767346153846155E-2"/>
    <n v="0.26590424725274725"/>
    <x v="1"/>
    <n v="0.09"/>
    <n v="163800"/>
    <n v="43555.115699999995"/>
    <n v="1763.6913"/>
    <n v="1.0767346153846153E-2"/>
    <n v="0.26590424725274719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1"/>
    <n v="1084000"/>
    <n v="4890857.79"/>
    <n v="383221.94000000006"/>
    <n v="249320"/>
    <n v="1124897.2916999999"/>
    <n v="88141.046200000012"/>
    <n v="0.35352577490774911"/>
    <n v="4.5118614298892989"/>
    <x v="1"/>
    <n v="0.09"/>
    <n v="97560"/>
    <n v="440177.20110000001"/>
    <n v="34489.974600000001"/>
    <n v="0.35352577490774911"/>
    <n v="4.5118614298892989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2"/>
    <n v="4200000"/>
    <n v="1741656.22"/>
    <n v="682985.9"/>
    <n v="966000"/>
    <n v="400580.93060000002"/>
    <n v="157086.75700000001"/>
    <n v="0.16261569047619048"/>
    <n v="0.4146800523809524"/>
    <x v="1"/>
    <n v="0.09"/>
    <n v="378000"/>
    <n v="156749.05979999999"/>
    <n v="61468.731"/>
    <n v="0.16261569047619048"/>
    <n v="0.41468005238095235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2"/>
    <n v="270000"/>
    <n v="1099529.2"/>
    <n v="891087.16"/>
    <n v="62100"/>
    <n v="252891.71599999999"/>
    <n v="204950.04680000001"/>
    <n v="3.3003228148148152"/>
    <n v="4.0723303703703699"/>
    <x v="1"/>
    <n v="0.09"/>
    <n v="24300"/>
    <n v="98957.627999999997"/>
    <n v="80197.844400000002"/>
    <n v="3.3003228148148147"/>
    <n v="4.0723303703703699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3"/>
    <n v="0"/>
    <n v="112211.45"/>
    <n v="0"/>
    <n v="0"/>
    <n v="25808.6335"/>
    <n v="0"/>
    <e v="#DIV/0!"/>
    <e v="#DIV/0!"/>
    <x v="1"/>
    <n v="0.09"/>
    <n v="0"/>
    <n v="10099.030499999999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3"/>
    <n v="2161750"/>
    <n v="1516868.8699999999"/>
    <n v="71114.070000000007"/>
    <n v="497202.5"/>
    <n v="348879.84009999997"/>
    <n v="16356.236100000002"/>
    <n v="3.2896528275702559E-2"/>
    <n v="0.70168561119463391"/>
    <x v="1"/>
    <n v="0.09"/>
    <n v="194557.5"/>
    <n v="136518.19829999999"/>
    <n v="6400.2663000000002"/>
    <n v="3.2896528275702559E-2"/>
    <n v="0.70168561119463391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3"/>
    <n v="1000"/>
    <n v="2634843.5299999998"/>
    <n v="1167443.04"/>
    <n v="230"/>
    <n v="606014.01189999992"/>
    <n v="268511.89920000004"/>
    <n v="1167.4430400000001"/>
    <n v="2634.8435299999996"/>
    <x v="1"/>
    <n v="0.09"/>
    <n v="90"/>
    <n v="237135.91769999996"/>
    <n v="105069.87360000001"/>
    <n v="1167.4430400000001"/>
    <n v="2634.8435299999996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4"/>
    <n v="0"/>
    <n v="57281.95"/>
    <n v="57281.95"/>
    <n v="0"/>
    <n v="13174.8485"/>
    <n v="13174.8485"/>
    <e v="#DIV/0!"/>
    <e v="#DIV/0!"/>
    <x v="1"/>
    <n v="0.09"/>
    <n v="0"/>
    <n v="5155.3754999999992"/>
    <n v="5155.3754999999992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4"/>
    <n v="5500000"/>
    <n v="4387882.7300000004"/>
    <n v="1043460.0800000001"/>
    <n v="1265000"/>
    <n v="1009213.0279000001"/>
    <n v="239995.81840000002"/>
    <n v="0.18972001454545456"/>
    <n v="0.79779686000000005"/>
    <x v="1"/>
    <n v="0.09"/>
    <n v="495000"/>
    <n v="394909.44570000004"/>
    <n v="93911.407200000001"/>
    <n v="0.18972001454545454"/>
    <n v="0.79779686000000005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4"/>
    <n v="500000"/>
    <n v="1545941.1400000001"/>
    <n v="122739.91"/>
    <n v="115000"/>
    <n v="355566.46220000007"/>
    <n v="28230.179300000003"/>
    <n v="0.24547982000000004"/>
    <n v="3.0918822800000005"/>
    <x v="1"/>
    <n v="0.09"/>
    <n v="45000"/>
    <n v="139134.70260000002"/>
    <n v="11046.591899999999"/>
    <n v="0.24547981999999999"/>
    <n v="3.0918822800000005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4"/>
    <n v="0"/>
    <n v="772.6"/>
    <n v="772.6"/>
    <n v="0"/>
    <n v="177.69800000000001"/>
    <n v="177.69800000000001"/>
    <e v="#DIV/0!"/>
    <e v="#DIV/0!"/>
    <x v="1"/>
    <n v="0.09"/>
    <n v="0"/>
    <n v="69.534000000000006"/>
    <n v="69.534000000000006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5"/>
    <n v="2000000"/>
    <n v="179617.11"/>
    <n v="84173.56"/>
    <n v="460000"/>
    <n v="41311.935299999997"/>
    <n v="19359.918799999999"/>
    <n v="4.2086779999999997E-2"/>
    <n v="8.9808554999999998E-2"/>
    <x v="1"/>
    <n v="0.09"/>
    <n v="180000"/>
    <n v="16165.539899999998"/>
    <n v="7575.6203999999998"/>
    <n v="4.2086779999999997E-2"/>
    <n v="8.9808554999999984E-2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5"/>
    <n v="397000"/>
    <n v="1105835.8999999999"/>
    <n v="0"/>
    <n v="91310"/>
    <n v="254342.25699999998"/>
    <n v="0"/>
    <n v="0"/>
    <n v="2.7854808564231734"/>
    <x v="1"/>
    <n v="0.09"/>
    <n v="35730"/>
    <n v="99525.230999999985"/>
    <n v="0"/>
    <n v="0"/>
    <n v="2.7854808564231734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5"/>
    <n v="0"/>
    <n v="157410.65"/>
    <n v="157410.65"/>
    <n v="0"/>
    <n v="36204.449500000002"/>
    <n v="36204.449500000002"/>
    <e v="#DIV/0!"/>
    <e v="#DIV/0!"/>
    <x v="1"/>
    <n v="0.09"/>
    <n v="0"/>
    <n v="14166.958499999999"/>
    <n v="14166.958499999999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6"/>
    <n v="0"/>
    <n v="95000"/>
    <n v="95000"/>
    <n v="0"/>
    <n v="21850"/>
    <n v="21850"/>
    <e v="#DIV/0!"/>
    <e v="#DIV/0!"/>
    <x v="1"/>
    <n v="0.09"/>
    <n v="0"/>
    <n v="8550"/>
    <n v="855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6"/>
    <n v="2647434"/>
    <n v="1515023.9"/>
    <n v="0"/>
    <n v="608909.82000000007"/>
    <n v="348455.49699999997"/>
    <n v="0"/>
    <n v="0"/>
    <n v="0.57226125372719383"/>
    <x v="1"/>
    <n v="0.09"/>
    <n v="238269.06"/>
    <n v="136352.15099999998"/>
    <n v="0"/>
    <n v="0"/>
    <n v="0.57226125372719394"/>
  </r>
  <r>
    <s v="PROMOÇÃO DE VIDAS SAUDÁVEIS"/>
    <s v="2,3,6"/>
    <s v="15 - URBANISMO"/>
    <s v="451 - INFRA-ESTRUTURA URBANA"/>
    <s v="3022 - REQUALIFICAÇÃO E PROMOÇÃO DA OCUPAÇÃO DOS ESPAÇOS PÚBLICOS"/>
    <x v="112"/>
    <x v="1"/>
    <x v="1"/>
    <n v="0.23"/>
    <x v="36"/>
    <n v="395000"/>
    <n v="0"/>
    <n v="0"/>
    <n v="90850"/>
    <n v="0"/>
    <n v="0"/>
    <n v="0"/>
    <n v="0"/>
    <x v="1"/>
    <n v="0.09"/>
    <n v="3555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3"/>
    <x v="1"/>
    <x v="1"/>
    <n v="0.23"/>
    <x v="0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3"/>
    <x v="1"/>
    <x v="1"/>
    <n v="0.23"/>
    <x v="0"/>
    <n v="2798302"/>
    <n v="71436728.100000009"/>
    <n v="38264331.280000001"/>
    <n v="643609.46000000008"/>
    <n v="16430447.463000003"/>
    <n v="8800796.1944000013"/>
    <n v="13.674124980077204"/>
    <n v="25.528598450060073"/>
    <x v="1"/>
    <n v="0.09"/>
    <n v="251847.18"/>
    <n v="6429305.529000001"/>
    <n v="3443789.8152000001"/>
    <n v="13.674124980077204"/>
    <n v="25.528598450060077"/>
  </r>
  <r>
    <s v="PROMOÇÃO DE VIDAS SAUDÁVEIS"/>
    <s v="2,3,6"/>
    <s v="15 - URBANISMO"/>
    <s v="451 - INFRA-ESTRUTURA URBANA"/>
    <s v="3022 - REQUALIFICAÇÃO E PROMOÇÃO DA OCUPAÇÃO DOS ESPAÇOS PÚBLICOS"/>
    <x v="113"/>
    <x v="1"/>
    <x v="1"/>
    <n v="0.23"/>
    <x v="0"/>
    <n v="53420130"/>
    <n v="7017030.3200000003"/>
    <n v="5638801.9100000001"/>
    <n v="12286629.9"/>
    <n v="1613916.9736000001"/>
    <n v="1296924.4393000002"/>
    <n v="0.10555575042591624"/>
    <n v="0.1313555455593238"/>
    <x v="1"/>
    <n v="0.09"/>
    <n v="4807811.7"/>
    <n v="631532.72880000004"/>
    <n v="507492.17190000002"/>
    <n v="0.10555575042591622"/>
    <n v="0.1313555455593238"/>
  </r>
  <r>
    <s v="PROMOÇÃO DE VIDAS SAUDÁVEIS"/>
    <s v="2,3,6"/>
    <s v="15 - URBANISMO"/>
    <s v="451 - INFRA-ESTRUTURA URBANA"/>
    <s v="3022 - REQUALIFICAÇÃO E PROMOÇÃO DA OCUPAÇÃO DOS ESPAÇOS PÚBLICOS"/>
    <x v="113"/>
    <x v="1"/>
    <x v="1"/>
    <n v="0.23"/>
    <x v="0"/>
    <n v="1000"/>
    <n v="273343.38"/>
    <n v="273343.38"/>
    <n v="230"/>
    <n v="62868.977400000003"/>
    <n v="62868.977400000003"/>
    <n v="273.34338000000002"/>
    <n v="273.34338000000002"/>
    <x v="1"/>
    <n v="0.09"/>
    <n v="90"/>
    <n v="24600.904200000001"/>
    <n v="24600.904200000001"/>
    <n v="273.34338000000002"/>
    <n v="273.34338000000002"/>
  </r>
  <r>
    <s v="PROMOÇÃO DE VIDAS SAUDÁVEIS"/>
    <s v="2,3,6"/>
    <s v="15 - URBANISMO"/>
    <s v="451 - INFRA-ESTRUTURA URBANA"/>
    <s v="3022 - REQUALIFICAÇÃO E PROMOÇÃO DA OCUPAÇÃO DOS ESPAÇOS PÚBLICOS"/>
    <x v="113"/>
    <x v="1"/>
    <x v="1"/>
    <n v="0.23"/>
    <x v="0"/>
    <n v="5000000"/>
    <n v="1094196.76"/>
    <n v="1082728.24"/>
    <n v="1150000"/>
    <n v="251665.25480000002"/>
    <n v="249027.4952"/>
    <n v="0.21654564800000001"/>
    <n v="0.21883935200000001"/>
    <x v="1"/>
    <n v="0.09"/>
    <n v="450000"/>
    <n v="98477.708400000003"/>
    <n v="97445.541599999997"/>
    <n v="0.21654564799999998"/>
    <n v="0.21883935200000001"/>
  </r>
  <r>
    <s v="PROMOÇÃO DE VIDAS SAUDÁVEIS"/>
    <s v="2,3,6"/>
    <s v="15 - URBANISMO"/>
    <s v="451 - INFRA-ESTRUTURA URBANA"/>
    <s v="3022 - REQUALIFICAÇÃO E PROMOÇÃO DA OCUPAÇÃO DOS ESPAÇOS PÚBLICOS"/>
    <x v="113"/>
    <x v="1"/>
    <x v="1"/>
    <n v="0.23"/>
    <x v="38"/>
    <n v="18673788"/>
    <n v="26412051.670000002"/>
    <n v="24572106.629999999"/>
    <n v="4294971.24"/>
    <n v="6074771.8841000004"/>
    <n v="5651584.5248999996"/>
    <n v="1.31586085426267"/>
    <n v="1.4143917490120377"/>
    <x v="1"/>
    <n v="0.09"/>
    <n v="1680640.92"/>
    <n v="2377084.6502999999"/>
    <n v="2211489.5966999996"/>
    <n v="1.31586085426267"/>
    <n v="1.4143917490120377"/>
  </r>
  <r>
    <s v="PROMOÇÃO DE VIDAS SAUDÁVEIS"/>
    <s v="2,3,6"/>
    <s v="15 - URBANISMO"/>
    <s v="451 - INFRA-ESTRUTURA URBANA"/>
    <s v="3022 - REQUALIFICAÇÃO E PROMOÇÃO DA OCUPAÇÃO DOS ESPAÇOS PÚBLICOS"/>
    <x v="113"/>
    <x v="1"/>
    <x v="1"/>
    <n v="0.23"/>
    <x v="38"/>
    <n v="0"/>
    <n v="14124494.330000002"/>
    <n v="2621821.7699999996"/>
    <n v="0"/>
    <n v="3248633.6959000006"/>
    <n v="603019.00709999993"/>
    <e v="#DIV/0!"/>
    <e v="#DIV/0!"/>
    <x v="1"/>
    <n v="0.09"/>
    <n v="0"/>
    <n v="1271204.4897"/>
    <n v="235963.95929999996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3"/>
    <x v="1"/>
    <x v="1"/>
    <n v="0.23"/>
    <x v="38"/>
    <n v="0"/>
    <n v="957485.64"/>
    <n v="957485.6399999999"/>
    <n v="0"/>
    <n v="220221.69720000002"/>
    <n v="220221.6972"/>
    <e v="#DIV/0!"/>
    <e v="#DIV/0!"/>
    <x v="1"/>
    <n v="0.09"/>
    <n v="0"/>
    <n v="86173.707599999994"/>
    <n v="86173.707599999994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4"/>
    <x v="1"/>
    <x v="1"/>
    <n v="0.23"/>
    <x v="15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4"/>
    <x v="1"/>
    <x v="1"/>
    <n v="0.23"/>
    <x v="15"/>
    <n v="4174544"/>
    <n v="169140.89"/>
    <n v="32816.03"/>
    <n v="960145.12"/>
    <n v="38902.404700000006"/>
    <n v="7547.6868999999997"/>
    <n v="7.8609855351865973E-3"/>
    <n v="4.0517213377077838E-2"/>
    <x v="1"/>
    <n v="0.09"/>
    <n v="375708.95999999996"/>
    <n v="15222.680100000001"/>
    <n v="2953.4426999999996"/>
    <n v="7.8609855351865973E-3"/>
    <n v="4.0517213377077838E-2"/>
  </r>
  <r>
    <s v="PROMOÇÃO DE VIDAS SAUDÁVEIS"/>
    <s v="2,3,6"/>
    <s v="15 - URBANISMO"/>
    <s v="451 - INFRA-ESTRUTURA URBANA"/>
    <s v="3022 - REQUALIFICAÇÃO E PROMOÇÃO DA OCUPAÇÃO DOS ESPAÇOS PÚBLICOS"/>
    <x v="114"/>
    <x v="1"/>
    <x v="1"/>
    <n v="0.23"/>
    <x v="15"/>
    <n v="0"/>
    <n v="132254.72999999998"/>
    <n v="132254.72999999998"/>
    <n v="0"/>
    <n v="30418.587899999999"/>
    <n v="30418.587899999999"/>
    <e v="#DIV/0!"/>
    <e v="#DIV/0!"/>
    <x v="1"/>
    <n v="0.09"/>
    <n v="0"/>
    <n v="11902.925699999998"/>
    <n v="11902.925699999998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4"/>
    <x v="1"/>
    <x v="1"/>
    <n v="0.23"/>
    <x v="15"/>
    <n v="24612768"/>
    <n v="10602963.050000001"/>
    <n v="3684926.2700000005"/>
    <n v="5660936.6400000006"/>
    <n v="2438681.5015000002"/>
    <n v="847533.0421000002"/>
    <n v="0.14971604453428403"/>
    <n v="0.43079116700730286"/>
    <x v="1"/>
    <n v="0.09"/>
    <n v="2215149.12"/>
    <n v="954266.67450000008"/>
    <n v="331643.36430000002"/>
    <n v="0.149716044534284"/>
    <n v="0.43079116700730291"/>
  </r>
  <r>
    <s v="PROMOÇÃO DE VIDAS SAUDÁVEIS"/>
    <s v="2,3,6"/>
    <s v="15 - URBANISMO"/>
    <s v="451 - INFRA-ESTRUTURA URBANA"/>
    <s v="3022 - REQUALIFICAÇÃO E PROMOÇÃO DA OCUPAÇÃO DOS ESPAÇOS PÚBLICOS"/>
    <x v="114"/>
    <x v="1"/>
    <x v="1"/>
    <n v="0.23"/>
    <x v="15"/>
    <n v="0"/>
    <n v="9384.69"/>
    <n v="9384.69"/>
    <n v="0"/>
    <n v="2158.4787000000001"/>
    <n v="2158.4787000000001"/>
    <e v="#DIV/0!"/>
    <e v="#DIV/0!"/>
    <x v="1"/>
    <n v="0.09"/>
    <n v="0"/>
    <n v="844.62210000000005"/>
    <n v="844.62210000000005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4"/>
    <x v="1"/>
    <x v="1"/>
    <n v="0.23"/>
    <x v="15"/>
    <n v="3159566"/>
    <n v="193694.5"/>
    <n v="68789.179999999993"/>
    <n v="726700.18"/>
    <n v="44549.735000000001"/>
    <n v="15821.511399999999"/>
    <n v="2.1771718014436156E-2"/>
    <n v="6.130414746835483E-2"/>
    <x v="1"/>
    <n v="0.09"/>
    <n v="284360.94"/>
    <n v="17432.505000000001"/>
    <n v="6191.0261999999993"/>
    <n v="2.1771718014436156E-2"/>
    <n v="6.1304147468354837E-2"/>
  </r>
  <r>
    <s v="PROMOÇÃO DE VIDAS SAUDÁVEIS"/>
    <s v="2,3,6"/>
    <s v="15 - URBANISMO"/>
    <s v="451 - INFRA-ESTRUTURA URBANA"/>
    <s v="3022 - REQUALIFICAÇÃO E PROMOÇÃO DA OCUPAÇÃO DOS ESPAÇOS PÚBLICOS"/>
    <x v="114"/>
    <x v="1"/>
    <x v="1"/>
    <n v="0.23"/>
    <x v="15"/>
    <n v="0"/>
    <n v="8311.6200000000008"/>
    <n v="8311.6200000000008"/>
    <n v="0"/>
    <n v="1911.6726000000003"/>
    <n v="1911.6726000000003"/>
    <e v="#DIV/0!"/>
    <e v="#DIV/0!"/>
    <x v="1"/>
    <n v="0.09"/>
    <n v="0"/>
    <n v="748.0458000000001"/>
    <n v="748.0458000000001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4"/>
    <x v="1"/>
    <x v="1"/>
    <n v="0.23"/>
    <x v="15"/>
    <n v="15181398"/>
    <n v="58870041.780000001"/>
    <n v="49859760.009999998"/>
    <n v="3491721.54"/>
    <n v="13540109.6094"/>
    <n v="11467744.802300001"/>
    <n v="3.284266706531243"/>
    <n v="3.8777747464363954"/>
    <x v="1"/>
    <n v="0.09"/>
    <n v="1366325.82"/>
    <n v="5298303.7602000004"/>
    <n v="4487378.4008999998"/>
    <n v="3.2842667065312425"/>
    <n v="3.8777747464363954"/>
  </r>
  <r>
    <s v="PROMOÇÃO DE VIDAS SAUDÁVEIS"/>
    <s v="2,3,6"/>
    <s v="15 - URBANISMO"/>
    <s v="451 - INFRA-ESTRUTURA URBANA"/>
    <s v="3022 - REQUALIFICAÇÃO E PROMOÇÃO DA OCUPAÇÃO DOS ESPAÇOS PÚBLICOS"/>
    <x v="114"/>
    <x v="1"/>
    <x v="1"/>
    <n v="0.23"/>
    <x v="15"/>
    <n v="0"/>
    <n v="9384.69"/>
    <n v="9384.69"/>
    <n v="0"/>
    <n v="2158.4787000000001"/>
    <n v="2158.4787000000001"/>
    <e v="#DIV/0!"/>
    <e v="#DIV/0!"/>
    <x v="1"/>
    <n v="0.09"/>
    <n v="0"/>
    <n v="844.62210000000005"/>
    <n v="844.62210000000005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15"/>
    <x v="0"/>
    <x v="1"/>
    <n v="0.23"/>
    <x v="34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6"/>
    <x v="0"/>
    <x v="1"/>
    <n v="0.23"/>
    <x v="16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7"/>
    <x v="0"/>
    <x v="1"/>
    <n v="0.23"/>
    <x v="24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8"/>
    <x v="0"/>
    <x v="1"/>
    <n v="0.23"/>
    <x v="12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19"/>
    <x v="0"/>
    <x v="1"/>
    <n v="0.23"/>
    <x v="12"/>
    <n v="200000"/>
    <n v="0"/>
    <n v="0"/>
    <n v="46000"/>
    <n v="0"/>
    <n v="0"/>
    <n v="0"/>
    <n v="0"/>
    <x v="1"/>
    <n v="0.09"/>
    <n v="18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20"/>
    <x v="0"/>
    <x v="1"/>
    <n v="0.23"/>
    <x v="26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21"/>
    <x v="0"/>
    <x v="1"/>
    <n v="0.23"/>
    <x v="17"/>
    <n v="85000"/>
    <n v="0"/>
    <n v="0"/>
    <n v="19550"/>
    <n v="0"/>
    <n v="0"/>
    <n v="0"/>
    <n v="0"/>
    <x v="1"/>
    <n v="0.09"/>
    <n v="765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22"/>
    <x v="0"/>
    <x v="0"/>
    <n v="0"/>
    <x v="17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23"/>
    <x v="0"/>
    <x v="1"/>
    <n v="0.23"/>
    <x v="17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24"/>
    <x v="0"/>
    <x v="1"/>
    <n v="0.23"/>
    <x v="17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25"/>
    <x v="0"/>
    <x v="0"/>
    <n v="0"/>
    <x v="6"/>
    <n v="12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26"/>
    <x v="0"/>
    <x v="1"/>
    <n v="0.23"/>
    <x v="6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27"/>
    <x v="0"/>
    <x v="1"/>
    <n v="0.23"/>
    <x v="6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28"/>
    <x v="0"/>
    <x v="1"/>
    <n v="0.23"/>
    <x v="6"/>
    <n v="3000000"/>
    <n v="0"/>
    <n v="0"/>
    <n v="690000"/>
    <n v="0"/>
    <n v="0"/>
    <n v="0"/>
    <n v="0"/>
    <x v="1"/>
    <n v="0.09"/>
    <n v="27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29"/>
    <x v="0"/>
    <x v="1"/>
    <n v="0.23"/>
    <x v="6"/>
    <n v="5000000"/>
    <n v="0"/>
    <n v="0"/>
    <n v="1150000"/>
    <n v="0"/>
    <n v="0"/>
    <n v="0"/>
    <n v="0"/>
    <x v="1"/>
    <n v="0.09"/>
    <n v="45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0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1"/>
    <x v="0"/>
    <x v="1"/>
    <n v="0.23"/>
    <x v="4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2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3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4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5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6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7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38"/>
    <x v="0"/>
    <x v="0"/>
    <n v="0"/>
    <x v="4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39"/>
    <x v="0"/>
    <x v="0"/>
    <n v="0"/>
    <x v="4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40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41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42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43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44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45"/>
    <x v="0"/>
    <x v="1"/>
    <n v="0.23"/>
    <x v="5"/>
    <n v="502500"/>
    <n v="0"/>
    <n v="0"/>
    <n v="115575"/>
    <n v="0"/>
    <n v="0"/>
    <n v="0"/>
    <n v="0"/>
    <x v="1"/>
    <n v="0.09"/>
    <n v="45225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46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47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48"/>
    <x v="0"/>
    <x v="1"/>
    <n v="0.23"/>
    <x v="5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49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50"/>
    <x v="0"/>
    <x v="1"/>
    <n v="0.23"/>
    <x v="5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51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52"/>
    <x v="0"/>
    <x v="1"/>
    <n v="0.23"/>
    <x v="5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53"/>
    <x v="0"/>
    <x v="1"/>
    <n v="0.23"/>
    <x v="5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54"/>
    <x v="0"/>
    <x v="1"/>
    <n v="0.23"/>
    <x v="5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55"/>
    <x v="0"/>
    <x v="1"/>
    <n v="0.23"/>
    <x v="5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56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57"/>
    <x v="0"/>
    <x v="1"/>
    <n v="0.23"/>
    <x v="5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58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59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0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1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2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3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4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5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6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7"/>
    <x v="0"/>
    <x v="0"/>
    <n v="0"/>
    <x v="5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8"/>
    <x v="0"/>
    <x v="0"/>
    <n v="0"/>
    <x v="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69"/>
    <x v="0"/>
    <x v="1"/>
    <n v="0.23"/>
    <x v="29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0"/>
    <x v="0"/>
    <x v="1"/>
    <n v="0.23"/>
    <x v="29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1"/>
    <x v="0"/>
    <x v="1"/>
    <n v="0.23"/>
    <x v="29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2"/>
    <x v="0"/>
    <x v="1"/>
    <n v="0.23"/>
    <x v="29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3"/>
    <x v="0"/>
    <x v="1"/>
    <n v="0.23"/>
    <x v="31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4"/>
    <x v="0"/>
    <x v="1"/>
    <n v="0.23"/>
    <x v="31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5"/>
    <x v="0"/>
    <x v="0"/>
    <n v="0"/>
    <x v="31"/>
    <n v="75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76"/>
    <x v="0"/>
    <x v="1"/>
    <n v="0.23"/>
    <x v="31"/>
    <n v="250000"/>
    <n v="0"/>
    <n v="0"/>
    <n v="57500"/>
    <n v="0"/>
    <n v="0"/>
    <n v="0"/>
    <n v="0"/>
    <x v="1"/>
    <n v="0.09"/>
    <n v="22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7"/>
    <x v="1"/>
    <x v="1"/>
    <n v="0.23"/>
    <x v="29"/>
    <n v="1000000"/>
    <n v="0"/>
    <n v="0"/>
    <n v="230000"/>
    <n v="0"/>
    <n v="0"/>
    <n v="0"/>
    <n v="0"/>
    <x v="1"/>
    <n v="0.09"/>
    <n v="9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8"/>
    <x v="1"/>
    <x v="1"/>
    <n v="0.23"/>
    <x v="24"/>
    <n v="1200000"/>
    <n v="0"/>
    <n v="0"/>
    <n v="276000"/>
    <n v="0"/>
    <n v="0"/>
    <n v="0"/>
    <n v="0"/>
    <x v="1"/>
    <n v="0.09"/>
    <n v="108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79"/>
    <x v="1"/>
    <x v="0"/>
    <n v="0"/>
    <x v="0"/>
    <n v="2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80"/>
    <x v="1"/>
    <x v="0"/>
    <n v="0"/>
    <x v="0"/>
    <n v="7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81"/>
    <x v="0"/>
    <x v="1"/>
    <n v="0.23"/>
    <x v="31"/>
    <n v="50000"/>
    <n v="47989.03"/>
    <n v="0"/>
    <n v="11500"/>
    <n v="11037.4769"/>
    <n v="0"/>
    <n v="0"/>
    <n v="0.95978059999999998"/>
    <x v="1"/>
    <n v="0.09"/>
    <n v="4500"/>
    <n v="4319.0126999999993"/>
    <n v="0"/>
    <n v="0"/>
    <n v="0.95978059999999987"/>
  </r>
  <r>
    <s v="PROMOÇÃO DE VIDAS SAUDÁVEIS"/>
    <s v="2,3,6"/>
    <s v="15 - URBANISMO"/>
    <s v="451 - INFRA-ESTRUTURA URBANA"/>
    <s v="3022 - REQUALIFICAÇÃO E PROMOÇÃO DA OCUPAÇÃO DOS ESPAÇOS PÚBLICOS"/>
    <x v="182"/>
    <x v="1"/>
    <x v="0"/>
    <n v="0"/>
    <x v="0"/>
    <n v="2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83"/>
    <x v="1"/>
    <x v="1"/>
    <n v="0.23"/>
    <x v="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84"/>
    <x v="1"/>
    <x v="1"/>
    <n v="0.23"/>
    <x v="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85"/>
    <x v="1"/>
    <x v="1"/>
    <n v="0.23"/>
    <x v="29"/>
    <n v="545000"/>
    <n v="0"/>
    <n v="0"/>
    <n v="125350"/>
    <n v="0"/>
    <n v="0"/>
    <n v="0"/>
    <n v="0"/>
    <x v="1"/>
    <n v="0.09"/>
    <n v="49050"/>
    <n v="0"/>
    <n v="0"/>
    <n v="0"/>
    <n v="0"/>
  </r>
  <r>
    <s v="PROMOÇÃO DE VIDAS SAUDÁVEIS"/>
    <s v="2,3,6"/>
    <s v="15 - URBANISMO"/>
    <s v="451 - INFRA-ESTRUTURA URBANA"/>
    <s v="3009 -Melhoria da mobilidade urbana universal"/>
    <x v="186"/>
    <x v="1"/>
    <x v="0"/>
    <n v="0"/>
    <x v="39"/>
    <n v="1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87"/>
    <x v="1"/>
    <x v="0"/>
    <n v="0"/>
    <x v="5"/>
    <n v="22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88"/>
    <x v="0"/>
    <x v="0"/>
    <n v="0"/>
    <x v="31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189"/>
    <x v="0"/>
    <x v="1"/>
    <n v="0.23"/>
    <x v="31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90"/>
    <x v="0"/>
    <x v="1"/>
    <n v="0.23"/>
    <x v="31"/>
    <n v="50000"/>
    <n v="25636.02"/>
    <n v="0"/>
    <n v="11500"/>
    <n v="5896.2846"/>
    <n v="0"/>
    <n v="0"/>
    <n v="0.51272039999999997"/>
    <x v="1"/>
    <n v="0.09"/>
    <n v="4500"/>
    <n v="2307.2417999999998"/>
    <n v="0"/>
    <n v="0"/>
    <n v="0.51272039999999997"/>
  </r>
  <r>
    <s v="PROMOÇÃO DE VIDAS SAUDÁVEIS"/>
    <s v="2,3,6"/>
    <s v="15 - URBANISMO"/>
    <s v="451 - INFRA-ESTRUTURA URBANA"/>
    <s v="3022 - REQUALIFICAÇÃO E PROMOÇÃO DA OCUPAÇÃO DOS ESPAÇOS PÚBLICOS"/>
    <x v="191"/>
    <x v="0"/>
    <x v="1"/>
    <n v="0.23"/>
    <x v="31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92"/>
    <x v="0"/>
    <x v="1"/>
    <n v="0.23"/>
    <x v="31"/>
    <n v="250000"/>
    <n v="288651.31"/>
    <n v="0"/>
    <n v="57500"/>
    <n v="66389.801300000006"/>
    <n v="0"/>
    <n v="0"/>
    <n v="1.1546052400000002"/>
    <x v="1"/>
    <n v="0.09"/>
    <n v="22500"/>
    <n v="25978.617899999997"/>
    <n v="0"/>
    <n v="0"/>
    <n v="1.15460524"/>
  </r>
  <r>
    <s v="PROMOÇÃO DE VIDAS SAUDÁVEIS"/>
    <s v="2,3,6"/>
    <s v="15 - URBANISMO"/>
    <s v="451 - INFRA-ESTRUTURA URBANA"/>
    <s v="3022 - REQUALIFICAÇÃO E PROMOÇÃO DA OCUPAÇÃO DOS ESPAÇOS PÚBLICOS"/>
    <x v="193"/>
    <x v="0"/>
    <x v="1"/>
    <n v="0.23"/>
    <x v="31"/>
    <n v="70000"/>
    <n v="120019.97"/>
    <n v="0"/>
    <n v="16100"/>
    <n v="27604.593100000002"/>
    <n v="0"/>
    <n v="0"/>
    <n v="1.7145710000000001"/>
    <x v="1"/>
    <n v="0.09"/>
    <n v="6300"/>
    <n v="10801.7973"/>
    <n v="0"/>
    <n v="0"/>
    <n v="1.7145710000000001"/>
  </r>
  <r>
    <s v="PROMOÇÃO DE VIDAS SAUDÁVEIS"/>
    <s v="2,3,6"/>
    <s v="15 - URBANISMO"/>
    <s v="451 - INFRA-ESTRUTURA URBANA"/>
    <s v="3022 - REQUALIFICAÇÃO E PROMOÇÃO DA OCUPAÇÃO DOS ESPAÇOS PÚBLICOS"/>
    <x v="194"/>
    <x v="0"/>
    <x v="1"/>
    <n v="0.23"/>
    <x v="31"/>
    <n v="120000"/>
    <n v="0"/>
    <n v="0"/>
    <n v="27600"/>
    <n v="0"/>
    <n v="0"/>
    <n v="0"/>
    <n v="0"/>
    <x v="1"/>
    <n v="0.09"/>
    <n v="108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95"/>
    <x v="0"/>
    <x v="1"/>
    <n v="0.23"/>
    <x v="31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96"/>
    <x v="0"/>
    <x v="1"/>
    <n v="0.23"/>
    <x v="31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97"/>
    <x v="0"/>
    <x v="1"/>
    <n v="0.23"/>
    <x v="31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98"/>
    <x v="0"/>
    <x v="1"/>
    <n v="0.23"/>
    <x v="31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199"/>
    <x v="0"/>
    <x v="1"/>
    <n v="0.23"/>
    <x v="34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00"/>
    <x v="0"/>
    <x v="1"/>
    <n v="0.23"/>
    <x v="34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01"/>
    <x v="0"/>
    <x v="1"/>
    <n v="0.23"/>
    <x v="34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02"/>
    <x v="0"/>
    <x v="1"/>
    <n v="0.23"/>
    <x v="35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03"/>
    <x v="0"/>
    <x v="0"/>
    <n v="0"/>
    <x v="35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04"/>
    <x v="0"/>
    <x v="0"/>
    <n v="0"/>
    <x v="35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05"/>
    <x v="0"/>
    <x v="1"/>
    <n v="0.23"/>
    <x v="6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06"/>
    <x v="0"/>
    <x v="1"/>
    <n v="0.23"/>
    <x v="23"/>
    <n v="970000"/>
    <n v="0"/>
    <n v="0"/>
    <n v="223100"/>
    <n v="0"/>
    <n v="0"/>
    <n v="0"/>
    <n v="0"/>
    <x v="1"/>
    <n v="0.09"/>
    <n v="873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07"/>
    <x v="0"/>
    <x v="1"/>
    <n v="0.23"/>
    <x v="34"/>
    <n v="50000"/>
    <n v="47879.72"/>
    <n v="0"/>
    <n v="11500"/>
    <n v="11012.3356"/>
    <n v="0"/>
    <n v="0"/>
    <n v="0.95759440000000007"/>
    <x v="1"/>
    <n v="0.09"/>
    <n v="4500"/>
    <n v="4309.1747999999998"/>
    <n v="0"/>
    <n v="0"/>
    <n v="0.95759439999999996"/>
  </r>
  <r>
    <s v="PROMOÇÃO DE VIDAS SAUDÁVEIS"/>
    <s v="2,3,6"/>
    <s v="15 - URBANISMO"/>
    <s v="451 - INFRA-ESTRUTURA URBANA"/>
    <s v="3022 - REQUALIFICAÇÃO E PROMOÇÃO DA OCUPAÇÃO DOS ESPAÇOS PÚBLICOS"/>
    <x v="208"/>
    <x v="0"/>
    <x v="1"/>
    <n v="0.23"/>
    <x v="6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09"/>
    <x v="0"/>
    <x v="1"/>
    <n v="0.23"/>
    <x v="36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10"/>
    <x v="0"/>
    <x v="1"/>
    <n v="0.23"/>
    <x v="36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09 -Melhoria da mobilidade urbana universal"/>
    <x v="211"/>
    <x v="0"/>
    <x v="0"/>
    <n v="0"/>
    <x v="8"/>
    <n v="8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12"/>
    <x v="0"/>
    <x v="1"/>
    <n v="0.23"/>
    <x v="33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13"/>
    <x v="0"/>
    <x v="1"/>
    <n v="0.23"/>
    <x v="36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14"/>
    <x v="0"/>
    <x v="1"/>
    <n v="0.23"/>
    <x v="33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15"/>
    <x v="0"/>
    <x v="1"/>
    <n v="0.23"/>
    <x v="33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16"/>
    <x v="0"/>
    <x v="1"/>
    <n v="0.23"/>
    <x v="33"/>
    <n v="250000"/>
    <n v="0"/>
    <n v="0"/>
    <n v="57500"/>
    <n v="0"/>
    <n v="0"/>
    <n v="0"/>
    <n v="0"/>
    <x v="1"/>
    <n v="0.09"/>
    <n v="22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17"/>
    <x v="0"/>
    <x v="1"/>
    <n v="0.23"/>
    <x v="7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17"/>
    <x v="0"/>
    <x v="1"/>
    <n v="0.23"/>
    <x v="7"/>
    <n v="0"/>
    <n v="146463.72"/>
    <n v="0"/>
    <n v="0"/>
    <n v="33686.655599999998"/>
    <n v="0"/>
    <e v="#DIV/0!"/>
    <e v="#DIV/0!"/>
    <x v="1"/>
    <n v="0.09"/>
    <n v="0"/>
    <n v="13181.7348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18"/>
    <x v="0"/>
    <x v="1"/>
    <n v="0.23"/>
    <x v="7"/>
    <n v="350000"/>
    <n v="0"/>
    <n v="0"/>
    <n v="80500"/>
    <n v="0"/>
    <n v="0"/>
    <n v="0"/>
    <n v="0"/>
    <x v="1"/>
    <n v="0.09"/>
    <n v="31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19"/>
    <x v="0"/>
    <x v="0"/>
    <n v="0"/>
    <x v="24"/>
    <n v="50000"/>
    <n v="28468.3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20"/>
    <x v="0"/>
    <x v="1"/>
    <n v="0.23"/>
    <x v="24"/>
    <n v="100000"/>
    <n v="77959.89"/>
    <n v="38284.300000000003"/>
    <n v="23000"/>
    <n v="17930.774700000002"/>
    <n v="8805.389000000001"/>
    <n v="0.38284300000000004"/>
    <n v="0.77959890000000009"/>
    <x v="1"/>
    <n v="0.09"/>
    <n v="9000"/>
    <n v="7016.3900999999996"/>
    <n v="3445.587"/>
    <n v="0.38284299999999999"/>
    <n v="0.77959889999999998"/>
  </r>
  <r>
    <s v="PROMOÇÃO DE VIDAS SAUDÁVEIS"/>
    <s v="2,3,6"/>
    <s v="15 - URBANISMO"/>
    <s v="451 - INFRA-ESTRUTURA URBANA"/>
    <s v="3022 - REQUALIFICAÇÃO E PROMOÇÃO DA OCUPAÇÃO DOS ESPAÇOS PÚBLICOS"/>
    <x v="221"/>
    <x v="0"/>
    <x v="1"/>
    <n v="0.23"/>
    <x v="17"/>
    <n v="170000"/>
    <n v="166332.12"/>
    <n v="88672.87"/>
    <n v="39100"/>
    <n v="38256.387600000002"/>
    <n v="20394.7601"/>
    <n v="0.52160511764705886"/>
    <n v="0.97842423529411771"/>
    <x v="1"/>
    <n v="0.09"/>
    <n v="15300"/>
    <n v="14969.890799999999"/>
    <n v="7980.5582999999997"/>
    <n v="0.52160511764705886"/>
    <n v="0.97842423529411759"/>
  </r>
  <r>
    <s v="PROMOÇÃO DE VIDAS SAUDÁVEIS"/>
    <s v="2,3,6"/>
    <s v="15 - URBANISMO"/>
    <s v="451 - INFRA-ESTRUTURA URBANA"/>
    <s v="3022 - REQUALIFICAÇÃO E PROMOÇÃO DA OCUPAÇÃO DOS ESPAÇOS PÚBLICOS"/>
    <x v="222"/>
    <x v="0"/>
    <x v="1"/>
    <n v="0.23"/>
    <x v="28"/>
    <n v="30000"/>
    <n v="28875.78"/>
    <n v="28875.78"/>
    <n v="6900"/>
    <n v="6641.4294"/>
    <n v="6641.4294"/>
    <n v="0.96252599999999999"/>
    <n v="0.96252599999999999"/>
    <x v="1"/>
    <n v="0.09"/>
    <n v="2700"/>
    <n v="2598.8201999999997"/>
    <n v="2598.8201999999997"/>
    <n v="0.96252599999999988"/>
    <n v="0.96252599999999988"/>
  </r>
  <r>
    <s v="PROMOÇÃO DE VIDAS SAUDÁVEIS"/>
    <s v="2,3,6"/>
    <s v="15 - URBANISMO"/>
    <s v="451 - INFRA-ESTRUTURA URBANA"/>
    <s v="3022 - REQUALIFICAÇÃO E PROMOÇÃO DA OCUPAÇÃO DOS ESPAÇOS PÚBLICOS"/>
    <x v="223"/>
    <x v="0"/>
    <x v="1"/>
    <n v="0.23"/>
    <x v="16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24"/>
    <x v="0"/>
    <x v="1"/>
    <n v="0.23"/>
    <x v="14"/>
    <n v="1050000"/>
    <n v="0"/>
    <n v="0"/>
    <n v="241500"/>
    <n v="0"/>
    <n v="0"/>
    <n v="0"/>
    <n v="0"/>
    <x v="1"/>
    <n v="0.09"/>
    <n v="9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25"/>
    <x v="0"/>
    <x v="1"/>
    <n v="0.23"/>
    <x v="23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26"/>
    <x v="0"/>
    <x v="1"/>
    <n v="0.23"/>
    <x v="16"/>
    <n v="85000"/>
    <n v="81340.41"/>
    <n v="0"/>
    <n v="19550"/>
    <n v="18708.294300000001"/>
    <n v="0"/>
    <n v="0"/>
    <n v="0.95694600000000007"/>
    <x v="1"/>
    <n v="0.09"/>
    <n v="7650"/>
    <n v="7320.6369000000004"/>
    <n v="0"/>
    <n v="0"/>
    <n v="0.95694600000000007"/>
  </r>
  <r>
    <s v="PROMOÇÃO DE VIDAS SAUDÁVEIS"/>
    <s v="2,3,6"/>
    <s v="15 - URBANISMO"/>
    <s v="451 - INFRA-ESTRUTURA URBANA"/>
    <s v="3022 - REQUALIFICAÇÃO E PROMOÇÃO DA OCUPAÇÃO DOS ESPAÇOS PÚBLICOS"/>
    <x v="227"/>
    <x v="0"/>
    <x v="1"/>
    <n v="0.23"/>
    <x v="13"/>
    <n v="85000"/>
    <n v="0"/>
    <n v="0"/>
    <n v="19550"/>
    <n v="0"/>
    <n v="0"/>
    <n v="0"/>
    <n v="0"/>
    <x v="1"/>
    <n v="0.09"/>
    <n v="765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28"/>
    <x v="0"/>
    <x v="1"/>
    <n v="0.23"/>
    <x v="21"/>
    <n v="165000"/>
    <n v="0"/>
    <n v="0"/>
    <n v="37950"/>
    <n v="0"/>
    <n v="0"/>
    <n v="0"/>
    <n v="0"/>
    <x v="1"/>
    <n v="0.09"/>
    <n v="1485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29"/>
    <x v="0"/>
    <x v="1"/>
    <n v="0.23"/>
    <x v="4"/>
    <n v="130000"/>
    <n v="0"/>
    <n v="0"/>
    <n v="29900"/>
    <n v="0"/>
    <n v="0"/>
    <n v="0"/>
    <n v="0"/>
    <x v="1"/>
    <n v="0.09"/>
    <n v="11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30"/>
    <x v="0"/>
    <x v="1"/>
    <n v="0.23"/>
    <x v="16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31"/>
    <x v="0"/>
    <x v="1"/>
    <n v="0.23"/>
    <x v="16"/>
    <n v="50000"/>
    <n v="37885.129999999997"/>
    <n v="37865.760000000002"/>
    <n v="11500"/>
    <n v="8713.5799000000006"/>
    <n v="8709.1248000000014"/>
    <n v="0.75731520000000008"/>
    <n v="0.7577026"/>
    <x v="1"/>
    <n v="0.09"/>
    <n v="4500"/>
    <n v="3409.6616999999997"/>
    <n v="3407.9184"/>
    <n v="0.75731519999999997"/>
    <n v="0.75770259999999989"/>
  </r>
  <r>
    <s v="PROMOÇÃO DE VIDAS SAUDÁVEIS"/>
    <s v="2,3,6"/>
    <s v="15 - URBANISMO"/>
    <s v="451 - INFRA-ESTRUTURA URBANA"/>
    <s v="3022 - REQUALIFICAÇÃO E PROMOÇÃO DA OCUPAÇÃO DOS ESPAÇOS PÚBLICOS"/>
    <x v="232"/>
    <x v="0"/>
    <x v="1"/>
    <n v="0.23"/>
    <x v="21"/>
    <n v="50000"/>
    <n v="34779.14"/>
    <n v="34779.14"/>
    <n v="11500"/>
    <n v="7999.2022000000006"/>
    <n v="7999.2022000000006"/>
    <n v="0.69558280000000006"/>
    <n v="0.69558280000000006"/>
    <x v="1"/>
    <n v="0.09"/>
    <n v="4500"/>
    <n v="3130.1225999999997"/>
    <n v="3130.1225999999997"/>
    <n v="0.69558279999999995"/>
    <n v="0.69558279999999995"/>
  </r>
  <r>
    <s v="PROMOÇÃO DE VIDAS SAUDÁVEIS"/>
    <s v="2,3,6"/>
    <s v="15 - URBANISMO"/>
    <s v="451 - INFRA-ESTRUTURA URBANA"/>
    <s v="3022 - REQUALIFICAÇÃO E PROMOÇÃO DA OCUPAÇÃO DOS ESPAÇOS PÚBLICOS"/>
    <x v="233"/>
    <x v="0"/>
    <x v="1"/>
    <n v="0.23"/>
    <x v="16"/>
    <n v="60000"/>
    <n v="48784.93"/>
    <n v="48780.08"/>
    <n v="13800"/>
    <n v="11220.5339"/>
    <n v="11219.4184"/>
    <n v="0.81300133333333335"/>
    <n v="0.81308216666666666"/>
    <x v="1"/>
    <n v="0.09"/>
    <n v="5400"/>
    <n v="4390.6436999999996"/>
    <n v="4390.2071999999998"/>
    <n v="0.81300133333333335"/>
    <n v="0.81308216666666655"/>
  </r>
  <r>
    <s v="PROMOÇÃO DE VIDAS SAUDÁVEIS"/>
    <s v="2,3,6"/>
    <s v="15 - URBANISMO"/>
    <s v="451 - INFRA-ESTRUTURA URBANA"/>
    <s v="3022 - REQUALIFICAÇÃO E PROMOÇÃO DA OCUPAÇÃO DOS ESPAÇOS PÚBLICOS"/>
    <x v="234"/>
    <x v="0"/>
    <x v="1"/>
    <n v="0.23"/>
    <x v="14"/>
    <n v="90000"/>
    <n v="0"/>
    <n v="0"/>
    <n v="20700"/>
    <n v="0"/>
    <n v="0"/>
    <n v="0"/>
    <n v="0"/>
    <x v="1"/>
    <n v="0.09"/>
    <n v="81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35"/>
    <x v="0"/>
    <x v="1"/>
    <n v="0.23"/>
    <x v="21"/>
    <n v="100000"/>
    <n v="76354.2"/>
    <n v="0"/>
    <n v="23000"/>
    <n v="17561.466"/>
    <n v="0"/>
    <n v="0"/>
    <n v="0.76354200000000005"/>
    <x v="1"/>
    <n v="0.09"/>
    <n v="9000"/>
    <n v="6871.8779999999997"/>
    <n v="0"/>
    <n v="0"/>
    <n v="0.76354199999999994"/>
  </r>
  <r>
    <s v="PROMOÇÃO DE VIDAS SAUDÁVEIS"/>
    <s v="2,3,6"/>
    <s v="15 - URBANISMO"/>
    <s v="451 - INFRA-ESTRUTURA URBANA"/>
    <s v="3022 - REQUALIFICAÇÃO E PROMOÇÃO DA OCUPAÇÃO DOS ESPAÇOS PÚBLICOS"/>
    <x v="236"/>
    <x v="0"/>
    <x v="1"/>
    <n v="0.23"/>
    <x v="16"/>
    <n v="650000"/>
    <n v="634473.82000000007"/>
    <n v="0"/>
    <n v="149500"/>
    <n v="145928.97860000003"/>
    <n v="0"/>
    <n v="0"/>
    <n v="0.97611356923076942"/>
    <x v="1"/>
    <n v="0.09"/>
    <n v="58500"/>
    <n v="57102.643800000005"/>
    <n v="0"/>
    <n v="0"/>
    <n v="0.97611356923076931"/>
  </r>
  <r>
    <s v="PROMOÇÃO DE VIDAS SAUDÁVEIS"/>
    <s v="2,3,6"/>
    <s v="15 - URBANISMO"/>
    <s v="451 - INFRA-ESTRUTURA URBANA"/>
    <s v="3022 - REQUALIFICAÇÃO E PROMOÇÃO DA OCUPAÇÃO DOS ESPAÇOS PÚBLICOS"/>
    <x v="237"/>
    <x v="0"/>
    <x v="1"/>
    <n v="0.23"/>
    <x v="21"/>
    <n v="200000"/>
    <n v="0"/>
    <n v="0"/>
    <n v="46000"/>
    <n v="0"/>
    <n v="0"/>
    <n v="0"/>
    <n v="0"/>
    <x v="1"/>
    <n v="0.09"/>
    <n v="18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38"/>
    <x v="0"/>
    <x v="1"/>
    <n v="0.23"/>
    <x v="14"/>
    <n v="200000"/>
    <n v="0"/>
    <n v="0"/>
    <n v="46000"/>
    <n v="0"/>
    <n v="0"/>
    <n v="0"/>
    <n v="0"/>
    <x v="1"/>
    <n v="0.09"/>
    <n v="18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39"/>
    <x v="0"/>
    <x v="1"/>
    <n v="0.23"/>
    <x v="23"/>
    <n v="250000"/>
    <n v="0"/>
    <n v="0"/>
    <n v="57500"/>
    <n v="0"/>
    <n v="0"/>
    <n v="0"/>
    <n v="0"/>
    <x v="1"/>
    <n v="0.09"/>
    <n v="22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40"/>
    <x v="0"/>
    <x v="1"/>
    <n v="0.23"/>
    <x v="30"/>
    <n v="100000"/>
    <n v="269796.53000000003"/>
    <n v="0"/>
    <n v="23000"/>
    <n v="62053.201900000007"/>
    <n v="0"/>
    <n v="0"/>
    <n v="2.6979653000000003"/>
    <x v="1"/>
    <n v="0.09"/>
    <n v="9000"/>
    <n v="24281.687700000002"/>
    <n v="0"/>
    <n v="0"/>
    <n v="2.6979653000000003"/>
  </r>
  <r>
    <s v="PROMOÇÃO DE VIDAS SAUDÁVEIS"/>
    <s v="2,3,6"/>
    <s v="15 - URBANISMO"/>
    <s v="451 - INFRA-ESTRUTURA URBANA"/>
    <s v="3022 - REQUALIFICAÇÃO E PROMOÇÃO DA OCUPAÇÃO DOS ESPAÇOS PÚBLICOS"/>
    <x v="241"/>
    <x v="0"/>
    <x v="1"/>
    <n v="0.23"/>
    <x v="7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42"/>
    <x v="0"/>
    <x v="0"/>
    <n v="0"/>
    <x v="7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43"/>
    <x v="0"/>
    <x v="1"/>
    <n v="0.23"/>
    <x v="7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44"/>
    <x v="0"/>
    <x v="1"/>
    <n v="0.23"/>
    <x v="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45"/>
    <x v="0"/>
    <x v="1"/>
    <n v="0.23"/>
    <x v="24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46"/>
    <x v="0"/>
    <x v="1"/>
    <n v="0.23"/>
    <x v="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47"/>
    <x v="0"/>
    <x v="1"/>
    <n v="0.23"/>
    <x v="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48"/>
    <x v="0"/>
    <x v="0"/>
    <n v="0"/>
    <x v="7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49"/>
    <x v="0"/>
    <x v="1"/>
    <n v="0.23"/>
    <x v="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50"/>
    <x v="0"/>
    <x v="0"/>
    <n v="0"/>
    <x v="35"/>
    <n v="4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51"/>
    <x v="0"/>
    <x v="0"/>
    <n v="0"/>
    <x v="3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52"/>
    <x v="0"/>
    <x v="1"/>
    <n v="0.23"/>
    <x v="35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53"/>
    <x v="0"/>
    <x v="0"/>
    <n v="0"/>
    <x v="3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54"/>
    <x v="0"/>
    <x v="0"/>
    <n v="0"/>
    <x v="3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55"/>
    <x v="0"/>
    <x v="0"/>
    <n v="0"/>
    <x v="35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56"/>
    <x v="0"/>
    <x v="1"/>
    <n v="0.23"/>
    <x v="6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57"/>
    <x v="0"/>
    <x v="1"/>
    <n v="0.23"/>
    <x v="6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58"/>
    <x v="0"/>
    <x v="0"/>
    <n v="0"/>
    <x v="6"/>
    <n v="4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59"/>
    <x v="0"/>
    <x v="1"/>
    <n v="0.23"/>
    <x v="6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0"/>
    <x v="0"/>
    <x v="0"/>
    <n v="0"/>
    <x v="6"/>
    <n v="4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61"/>
    <x v="0"/>
    <x v="1"/>
    <n v="0.23"/>
    <x v="6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2"/>
    <x v="0"/>
    <x v="1"/>
    <n v="0.23"/>
    <x v="6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3"/>
    <x v="0"/>
    <x v="1"/>
    <n v="0.23"/>
    <x v="14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4"/>
    <x v="0"/>
    <x v="1"/>
    <n v="0.23"/>
    <x v="14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5"/>
    <x v="0"/>
    <x v="1"/>
    <n v="0.23"/>
    <x v="14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6"/>
    <x v="0"/>
    <x v="1"/>
    <n v="0.23"/>
    <x v="29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7"/>
    <x v="0"/>
    <x v="1"/>
    <n v="0.23"/>
    <x v="36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8"/>
    <x v="0"/>
    <x v="1"/>
    <n v="0.23"/>
    <x v="36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69"/>
    <x v="0"/>
    <x v="1"/>
    <n v="0.23"/>
    <x v="36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70"/>
    <x v="0"/>
    <x v="1"/>
    <n v="0.23"/>
    <x v="29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71"/>
    <x v="0"/>
    <x v="1"/>
    <n v="0.23"/>
    <x v="6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72"/>
    <x v="0"/>
    <x v="1"/>
    <n v="0.23"/>
    <x v="6"/>
    <n v="250000"/>
    <n v="0"/>
    <n v="0"/>
    <n v="57500"/>
    <n v="0"/>
    <n v="0"/>
    <n v="0"/>
    <n v="0"/>
    <x v="1"/>
    <n v="0.09"/>
    <n v="22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73"/>
    <x v="0"/>
    <x v="1"/>
    <n v="0.23"/>
    <x v="29"/>
    <n v="90000"/>
    <n v="0"/>
    <n v="0"/>
    <n v="20700"/>
    <n v="0"/>
    <n v="0"/>
    <n v="0"/>
    <n v="0"/>
    <x v="1"/>
    <n v="0.09"/>
    <n v="81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74"/>
    <x v="0"/>
    <x v="1"/>
    <n v="0.23"/>
    <x v="4"/>
    <n v="300000"/>
    <n v="294522.69999999995"/>
    <n v="294522.7"/>
    <n v="69000"/>
    <n v="67740.22099999999"/>
    <n v="67740.221000000005"/>
    <n v="0.98174233333333338"/>
    <n v="0.98174233333333316"/>
    <x v="1"/>
    <n v="0.09"/>
    <n v="27000"/>
    <n v="26507.042999999994"/>
    <n v="26507.043000000001"/>
    <n v="0.98174233333333338"/>
    <n v="0.98174233333333316"/>
  </r>
  <r>
    <s v="PROMOÇÃO DE VIDAS SAUDÁVEIS"/>
    <s v="2,3,6"/>
    <s v="15 - URBANISMO"/>
    <s v="451 - INFRA-ESTRUTURA URBANA"/>
    <s v="3022 - REQUALIFICAÇÃO E PROMOÇÃO DA OCUPAÇÃO DOS ESPAÇOS PÚBLICOS"/>
    <x v="275"/>
    <x v="0"/>
    <x v="1"/>
    <n v="0.23"/>
    <x v="16"/>
    <n v="300000"/>
    <n v="241694.19999999998"/>
    <n v="31090.3"/>
    <n v="69000"/>
    <n v="55589.665999999997"/>
    <n v="7150.7690000000002"/>
    <n v="0.10363433333333334"/>
    <n v="0.80564733333333327"/>
    <x v="1"/>
    <n v="0.09"/>
    <n v="27000"/>
    <n v="21752.477999999999"/>
    <n v="2798.127"/>
    <n v="0.10363433333333333"/>
    <n v="0.80564733333333327"/>
  </r>
  <r>
    <s v="PROMOÇÃO DE VIDAS SAUDÁVEIS"/>
    <s v="2,3,6"/>
    <s v="15 - URBANISMO"/>
    <s v="451 - INFRA-ESTRUTURA URBANA"/>
    <s v="3022 - REQUALIFICAÇÃO E PROMOÇÃO DA OCUPAÇÃO DOS ESPAÇOS PÚBLICOS"/>
    <x v="276"/>
    <x v="0"/>
    <x v="0"/>
    <n v="0"/>
    <x v="4"/>
    <n v="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77"/>
    <x v="0"/>
    <x v="0"/>
    <n v="0"/>
    <x v="5"/>
    <n v="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78"/>
    <x v="0"/>
    <x v="1"/>
    <n v="0.23"/>
    <x v="17"/>
    <n v="200000"/>
    <n v="193454.51"/>
    <n v="38678.589999999997"/>
    <n v="46000"/>
    <n v="44494.537300000004"/>
    <n v="8896.0756999999994"/>
    <n v="0.19339294999999998"/>
    <n v="0.96727255000000012"/>
    <x v="1"/>
    <n v="0.09"/>
    <n v="18000"/>
    <n v="17410.905900000002"/>
    <n v="3481.0730999999996"/>
    <n v="0.19339294999999998"/>
    <n v="0.96727255000000012"/>
  </r>
  <r>
    <s v="PROMOÇÃO DE VIDAS SAUDÁVEIS"/>
    <s v="2,3,6"/>
    <s v="15 - URBANISMO"/>
    <s v="451 - INFRA-ESTRUTURA URBANA"/>
    <s v="3022 - REQUALIFICAÇÃO E PROMOÇÃO DA OCUPAÇÃO DOS ESPAÇOS PÚBLICOS"/>
    <x v="279"/>
    <x v="0"/>
    <x v="0"/>
    <n v="0"/>
    <x v="17"/>
    <n v="300000"/>
    <n v="299635.90999999997"/>
    <n v="285048.8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80"/>
    <x v="0"/>
    <x v="0"/>
    <n v="0"/>
    <x v="17"/>
    <n v="2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81"/>
    <x v="0"/>
    <x v="1"/>
    <n v="0.23"/>
    <x v="9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82"/>
    <x v="0"/>
    <x v="1"/>
    <n v="0.23"/>
    <x v="4"/>
    <n v="500000"/>
    <n v="0"/>
    <n v="0"/>
    <n v="115000"/>
    <n v="0"/>
    <n v="0"/>
    <n v="0"/>
    <n v="0"/>
    <x v="1"/>
    <n v="0.09"/>
    <n v="45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83"/>
    <x v="0"/>
    <x v="1"/>
    <n v="0.23"/>
    <x v="7"/>
    <n v="400000"/>
    <n v="0"/>
    <n v="0"/>
    <n v="92000"/>
    <n v="0"/>
    <n v="0"/>
    <n v="0"/>
    <n v="0"/>
    <x v="1"/>
    <n v="0.09"/>
    <n v="36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84"/>
    <x v="0"/>
    <x v="2"/>
    <n v="1"/>
    <x v="10"/>
    <n v="30000"/>
    <n v="0"/>
    <n v="0"/>
    <n v="30000"/>
    <n v="0"/>
    <n v="0"/>
    <n v="0"/>
    <n v="0"/>
    <x v="2"/>
    <n v="1"/>
    <n v="3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85"/>
    <x v="0"/>
    <x v="1"/>
    <n v="0.23"/>
    <x v="24"/>
    <n v="50000"/>
    <n v="30941.539999999997"/>
    <n v="30941.54"/>
    <n v="11500"/>
    <n v="7116.5541999999996"/>
    <n v="7116.5542000000005"/>
    <n v="0.61883080000000001"/>
    <n v="0.61883080000000001"/>
    <x v="1"/>
    <n v="0.09"/>
    <n v="4500"/>
    <n v="2784.7385999999997"/>
    <n v="2784.7386000000001"/>
    <n v="0.61883080000000001"/>
    <n v="0.6188307999999999"/>
  </r>
  <r>
    <s v="PROMOÇÃO DE VIDAS SAUDÁVEIS"/>
    <s v="2,3,6"/>
    <s v="15 - URBANISMO"/>
    <s v="451 - INFRA-ESTRUTURA URBANA"/>
    <s v="3022 - REQUALIFICAÇÃO E PROMOÇÃO DA OCUPAÇÃO DOS ESPAÇOS PÚBLICOS"/>
    <x v="286"/>
    <x v="0"/>
    <x v="1"/>
    <n v="0.23"/>
    <x v="22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87"/>
    <x v="0"/>
    <x v="1"/>
    <n v="0.23"/>
    <x v="35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88"/>
    <x v="0"/>
    <x v="0"/>
    <n v="0"/>
    <x v="0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289"/>
    <x v="0"/>
    <x v="1"/>
    <n v="0.23"/>
    <x v="11"/>
    <n v="380000"/>
    <n v="0"/>
    <n v="0"/>
    <n v="87400"/>
    <n v="0"/>
    <n v="0"/>
    <n v="0"/>
    <n v="0"/>
    <x v="1"/>
    <n v="0.09"/>
    <n v="34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90"/>
    <x v="0"/>
    <x v="1"/>
    <n v="0.23"/>
    <x v="11"/>
    <n v="45000"/>
    <n v="0"/>
    <n v="0"/>
    <n v="10350"/>
    <n v="0"/>
    <n v="0"/>
    <n v="0"/>
    <n v="0"/>
    <x v="1"/>
    <n v="0.09"/>
    <n v="405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91"/>
    <x v="0"/>
    <x v="1"/>
    <n v="0.23"/>
    <x v="11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92"/>
    <x v="0"/>
    <x v="1"/>
    <n v="0.23"/>
    <x v="11"/>
    <n v="45000"/>
    <n v="0"/>
    <n v="0"/>
    <n v="10350"/>
    <n v="0"/>
    <n v="0"/>
    <n v="0"/>
    <n v="0"/>
    <x v="1"/>
    <n v="0.09"/>
    <n v="405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93"/>
    <x v="0"/>
    <x v="1"/>
    <n v="0.23"/>
    <x v="25"/>
    <n v="45000"/>
    <n v="41359.07"/>
    <n v="0"/>
    <n v="10350"/>
    <n v="9512.5861000000004"/>
    <n v="0"/>
    <n v="0"/>
    <n v="0.91909044444444443"/>
    <x v="1"/>
    <n v="0.09"/>
    <n v="4050"/>
    <n v="3722.3163"/>
    <n v="0"/>
    <n v="0"/>
    <n v="0.91909044444444443"/>
  </r>
  <r>
    <s v="PROMOÇÃO DE VIDAS SAUDÁVEIS"/>
    <s v="2,3,6"/>
    <s v="15 - URBANISMO"/>
    <s v="451 - INFRA-ESTRUTURA URBANA"/>
    <s v="3022 - REQUALIFICAÇÃO E PROMOÇÃO DA OCUPAÇÃO DOS ESPAÇOS PÚBLICOS"/>
    <x v="294"/>
    <x v="0"/>
    <x v="1"/>
    <n v="0.23"/>
    <x v="25"/>
    <n v="45000"/>
    <n v="0"/>
    <n v="0"/>
    <n v="10350"/>
    <n v="0"/>
    <n v="0"/>
    <n v="0"/>
    <n v="0"/>
    <x v="1"/>
    <n v="0.09"/>
    <n v="405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95"/>
    <x v="0"/>
    <x v="1"/>
    <n v="0.23"/>
    <x v="25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96"/>
    <x v="0"/>
    <x v="1"/>
    <n v="0.23"/>
    <x v="10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97"/>
    <x v="0"/>
    <x v="1"/>
    <n v="0.23"/>
    <x v="10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98"/>
    <x v="0"/>
    <x v="1"/>
    <n v="0.23"/>
    <x v="27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299"/>
    <x v="0"/>
    <x v="0"/>
    <n v="0"/>
    <x v="10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00"/>
    <x v="0"/>
    <x v="1"/>
    <n v="0.23"/>
    <x v="28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01"/>
    <x v="0"/>
    <x v="0"/>
    <n v="0"/>
    <x v="21"/>
    <n v="50000"/>
    <n v="50000"/>
    <n v="5000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02"/>
    <x v="0"/>
    <x v="0"/>
    <n v="0"/>
    <x v="11"/>
    <n v="2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03"/>
    <x v="0"/>
    <x v="1"/>
    <n v="0.23"/>
    <x v="17"/>
    <n v="40000"/>
    <n v="39456.94"/>
    <n v="39456.94"/>
    <n v="9200"/>
    <n v="9075.0962000000018"/>
    <n v="9075.0962000000018"/>
    <n v="0.98642350000000023"/>
    <n v="0.98642350000000023"/>
    <x v="1"/>
    <n v="0.09"/>
    <n v="3600"/>
    <n v="3551.1246000000001"/>
    <n v="3551.1246000000001"/>
    <n v="0.98642350000000001"/>
    <n v="0.98642350000000001"/>
  </r>
  <r>
    <s v="PROMOÇÃO DE VIDAS SAUDÁVEIS"/>
    <s v="2,3,6"/>
    <s v="15 - URBANISMO"/>
    <s v="451 - INFRA-ESTRUTURA URBANA"/>
    <s v="3022 - REQUALIFICAÇÃO E PROMOÇÃO DA OCUPAÇÃO DOS ESPAÇOS PÚBLICOS"/>
    <x v="304"/>
    <x v="0"/>
    <x v="1"/>
    <n v="0.23"/>
    <x v="10"/>
    <n v="70000"/>
    <n v="0"/>
    <n v="0"/>
    <n v="16100"/>
    <n v="0"/>
    <n v="0"/>
    <n v="0"/>
    <n v="0"/>
    <x v="1"/>
    <n v="0.09"/>
    <n v="63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05"/>
    <x v="0"/>
    <x v="1"/>
    <n v="0.23"/>
    <x v="17"/>
    <n v="30000"/>
    <n v="29153.8"/>
    <n v="29153.8"/>
    <n v="6900"/>
    <n v="6705.3739999999998"/>
    <n v="6705.3739999999998"/>
    <n v="0.97179333333333329"/>
    <n v="0.97179333333333329"/>
    <x v="1"/>
    <n v="0.09"/>
    <n v="2700"/>
    <n v="2623.8419999999996"/>
    <n v="2623.8419999999996"/>
    <n v="0.97179333333333318"/>
    <n v="0.97179333333333318"/>
  </r>
  <r>
    <s v="PROMOÇÃO DE VIDAS SAUDÁVEIS"/>
    <s v="2,3,6"/>
    <s v="15 - URBANISMO"/>
    <s v="451 - INFRA-ESTRUTURA URBANA"/>
    <s v="3022 - REQUALIFICAÇÃO E PROMOÇÃO DA OCUPAÇÃO DOS ESPAÇOS PÚBLICOS"/>
    <x v="306"/>
    <x v="0"/>
    <x v="0"/>
    <n v="0"/>
    <x v="27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07"/>
    <x v="0"/>
    <x v="1"/>
    <n v="0.23"/>
    <x v="32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08"/>
    <x v="0"/>
    <x v="1"/>
    <n v="0.23"/>
    <x v="5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09"/>
    <x v="0"/>
    <x v="1"/>
    <n v="0.23"/>
    <x v="32"/>
    <n v="500000"/>
    <n v="291359.84999999998"/>
    <n v="287348.84999999998"/>
    <n v="115000"/>
    <n v="67012.765499999994"/>
    <n v="66090.235499999995"/>
    <n v="0.57469769999999998"/>
    <n v="0.58271969999999995"/>
    <x v="1"/>
    <n v="0.09"/>
    <n v="45000"/>
    <n v="26222.386499999997"/>
    <n v="25861.396499999995"/>
    <n v="0.57469769999999987"/>
    <n v="0.58271969999999995"/>
  </r>
  <r>
    <s v="PROMOÇÃO DE VIDAS SAUDÁVEIS"/>
    <s v="2,3,6"/>
    <s v="15 - URBANISMO"/>
    <s v="451 - INFRA-ESTRUTURA URBANA"/>
    <s v="3022 - REQUALIFICAÇÃO E PROMOÇÃO DA OCUPAÇÃO DOS ESPAÇOS PÚBLICOS"/>
    <x v="310"/>
    <x v="0"/>
    <x v="1"/>
    <n v="0.23"/>
    <x v="29"/>
    <n v="250000"/>
    <n v="0"/>
    <n v="0"/>
    <n v="57500"/>
    <n v="0"/>
    <n v="0"/>
    <n v="0"/>
    <n v="0"/>
    <x v="1"/>
    <n v="0.09"/>
    <n v="22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11"/>
    <x v="0"/>
    <x v="1"/>
    <n v="0.23"/>
    <x v="1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12"/>
    <x v="0"/>
    <x v="0"/>
    <n v="0"/>
    <x v="1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13"/>
    <x v="0"/>
    <x v="0"/>
    <n v="0"/>
    <x v="4"/>
    <n v="3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14"/>
    <x v="0"/>
    <x v="0"/>
    <n v="0"/>
    <x v="10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15"/>
    <x v="0"/>
    <x v="0"/>
    <n v="0"/>
    <x v="17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16"/>
    <x v="0"/>
    <x v="0"/>
    <n v="0"/>
    <x v="27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17"/>
    <x v="0"/>
    <x v="0"/>
    <n v="0"/>
    <x v="26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18"/>
    <x v="0"/>
    <x v="1"/>
    <n v="0.23"/>
    <x v="31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19"/>
    <x v="0"/>
    <x v="0"/>
    <n v="0"/>
    <x v="34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20"/>
    <x v="0"/>
    <x v="0"/>
    <n v="0"/>
    <x v="32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21"/>
    <x v="0"/>
    <x v="0"/>
    <n v="0"/>
    <x v="2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22"/>
    <x v="0"/>
    <x v="0"/>
    <n v="0"/>
    <x v="30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23"/>
    <x v="0"/>
    <x v="0"/>
    <n v="0"/>
    <x v="35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24"/>
    <x v="0"/>
    <x v="1"/>
    <n v="0.23"/>
    <x v="1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25"/>
    <x v="0"/>
    <x v="1"/>
    <n v="0.23"/>
    <x v="2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26"/>
    <x v="0"/>
    <x v="1"/>
    <n v="0.23"/>
    <x v="33"/>
    <n v="2000000"/>
    <n v="0"/>
    <n v="0"/>
    <n v="460000"/>
    <n v="0"/>
    <n v="0"/>
    <n v="0"/>
    <n v="0"/>
    <x v="1"/>
    <n v="0.09"/>
    <n v="18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27"/>
    <x v="0"/>
    <x v="1"/>
    <n v="0.23"/>
    <x v="36"/>
    <n v="1000000"/>
    <n v="0"/>
    <n v="0"/>
    <n v="230000"/>
    <n v="0"/>
    <n v="0"/>
    <n v="0"/>
    <n v="0"/>
    <x v="1"/>
    <n v="0.09"/>
    <n v="9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28"/>
    <x v="0"/>
    <x v="0"/>
    <n v="0"/>
    <x v="7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29"/>
    <x v="0"/>
    <x v="0"/>
    <n v="0"/>
    <x v="7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30"/>
    <x v="0"/>
    <x v="0"/>
    <n v="0"/>
    <x v="7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31"/>
    <x v="0"/>
    <x v="0"/>
    <n v="0"/>
    <x v="7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32"/>
    <x v="0"/>
    <x v="1"/>
    <n v="0.23"/>
    <x v="7"/>
    <n v="150000"/>
    <n v="0"/>
    <n v="0"/>
    <n v="34500"/>
    <n v="0"/>
    <n v="0"/>
    <n v="0"/>
    <n v="0"/>
    <x v="1"/>
    <n v="0.09"/>
    <n v="13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33"/>
    <x v="0"/>
    <x v="1"/>
    <n v="0.23"/>
    <x v="17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34"/>
    <x v="0"/>
    <x v="1"/>
    <n v="0.23"/>
    <x v="17"/>
    <n v="150000"/>
    <n v="145638.23000000001"/>
    <n v="145590.81"/>
    <n v="34500"/>
    <n v="33496.7929"/>
    <n v="33485.886299999998"/>
    <n v="0.97060539999999995"/>
    <n v="0.97092153333333331"/>
    <x v="1"/>
    <n v="0.09"/>
    <n v="13500"/>
    <n v="13107.440700000001"/>
    <n v="13103.1729"/>
    <n v="0.97060539999999995"/>
    <n v="0.97092153333333342"/>
  </r>
  <r>
    <s v="PROMOÇÃO DE VIDAS SAUDÁVEIS"/>
    <s v="2,3,6"/>
    <s v="15 - URBANISMO"/>
    <s v="451 - INFRA-ESTRUTURA URBANA"/>
    <s v="3022 - REQUALIFICAÇÃO E PROMOÇÃO DA OCUPAÇÃO DOS ESPAÇOS PÚBLICOS"/>
    <x v="335"/>
    <x v="0"/>
    <x v="1"/>
    <n v="0.23"/>
    <x v="2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36"/>
    <x v="0"/>
    <x v="1"/>
    <n v="0.23"/>
    <x v="2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37"/>
    <x v="0"/>
    <x v="1"/>
    <n v="0.23"/>
    <x v="26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38"/>
    <x v="0"/>
    <x v="0"/>
    <n v="0"/>
    <x v="6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39"/>
    <x v="0"/>
    <x v="0"/>
    <n v="0"/>
    <x v="7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40"/>
    <x v="0"/>
    <x v="1"/>
    <n v="0.23"/>
    <x v="17"/>
    <n v="100000"/>
    <n v="97599.989999999991"/>
    <n v="97599.99"/>
    <n v="23000"/>
    <n v="22447.9977"/>
    <n v="22447.997700000004"/>
    <n v="0.97599990000000014"/>
    <n v="0.97599990000000003"/>
    <x v="1"/>
    <n v="0.09"/>
    <n v="9000"/>
    <n v="8783.9990999999991"/>
    <n v="8783.9991000000009"/>
    <n v="0.97599990000000014"/>
    <n v="0.97599989999999992"/>
  </r>
  <r>
    <s v="PROMOÇÃO DE VIDAS SAUDÁVEIS"/>
    <s v="2,3,6"/>
    <s v="15 - URBANISMO"/>
    <s v="451 - INFRA-ESTRUTURA URBANA"/>
    <s v="3022 - REQUALIFICAÇÃO E PROMOÇÃO DA OCUPAÇÃO DOS ESPAÇOS PÚBLICOS"/>
    <x v="341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42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43"/>
    <x v="0"/>
    <x v="2"/>
    <n v="1"/>
    <x v="8"/>
    <n v="30000"/>
    <n v="0"/>
    <n v="0"/>
    <n v="30000"/>
    <n v="0"/>
    <n v="0"/>
    <n v="0"/>
    <n v="0"/>
    <x v="1"/>
    <n v="0.4"/>
    <n v="12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44"/>
    <x v="0"/>
    <x v="1"/>
    <n v="0.23"/>
    <x v="9"/>
    <n v="30000"/>
    <n v="27476.9"/>
    <n v="0"/>
    <n v="6900"/>
    <n v="6319.6870000000008"/>
    <n v="0"/>
    <n v="0"/>
    <n v="0.9158966666666668"/>
    <x v="1"/>
    <n v="0.09"/>
    <n v="2700"/>
    <n v="2472.9209999999998"/>
    <n v="0"/>
    <n v="0"/>
    <n v="0.91589666666666658"/>
  </r>
  <r>
    <s v="PROMOÇÃO DE VIDAS SAUDÁVEIS"/>
    <s v="2,3,6"/>
    <s v="15 - URBANISMO"/>
    <s v="451 - INFRA-ESTRUTURA URBANA"/>
    <s v="3022 - REQUALIFICAÇÃO E PROMOÇÃO DA OCUPAÇÃO DOS ESPAÇOS PÚBLICOS"/>
    <x v="345"/>
    <x v="0"/>
    <x v="1"/>
    <n v="0.23"/>
    <x v="10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46"/>
    <x v="0"/>
    <x v="1"/>
    <n v="0.23"/>
    <x v="13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47"/>
    <x v="0"/>
    <x v="1"/>
    <n v="0.23"/>
    <x v="23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48"/>
    <x v="0"/>
    <x v="1"/>
    <n v="0.23"/>
    <x v="23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48"/>
    <x v="0"/>
    <x v="1"/>
    <n v="0.23"/>
    <x v="23"/>
    <n v="0"/>
    <n v="29631.07"/>
    <n v="0"/>
    <n v="0"/>
    <n v="6815.1460999999999"/>
    <n v="0"/>
    <e v="#DIV/0!"/>
    <e v="#DIV/0!"/>
    <x v="1"/>
    <n v="0.09"/>
    <n v="0"/>
    <n v="2666.7963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49"/>
    <x v="0"/>
    <x v="1"/>
    <n v="0.23"/>
    <x v="9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50"/>
    <x v="0"/>
    <x v="1"/>
    <n v="0.23"/>
    <x v="1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2 - SERVIÇOS URBANOS"/>
    <s v="3006 - DIREITOS DA PESSOA COM DEFICIÊNCIA"/>
    <x v="351"/>
    <x v="0"/>
    <x v="1"/>
    <n v="0.23"/>
    <x v="17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2 - SERVIÇOS URBANOS"/>
    <s v="3006 - DIREITOS DA PESSOA COM DEFICIÊNCIA"/>
    <x v="352"/>
    <x v="0"/>
    <x v="1"/>
    <n v="0.23"/>
    <x v="17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53"/>
    <x v="0"/>
    <x v="0"/>
    <n v="0"/>
    <x v="17"/>
    <n v="30000"/>
    <n v="28402.22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54"/>
    <x v="0"/>
    <x v="1"/>
    <n v="0.23"/>
    <x v="1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55"/>
    <x v="0"/>
    <x v="0"/>
    <n v="0"/>
    <x v="17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56"/>
    <x v="0"/>
    <x v="1"/>
    <n v="0.23"/>
    <x v="5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57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58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59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60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61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62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63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64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65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66"/>
    <x v="0"/>
    <x v="1"/>
    <n v="0.23"/>
    <x v="4"/>
    <n v="30000"/>
    <n v="38364.699999999997"/>
    <n v="0"/>
    <n v="6900"/>
    <n v="8823.8809999999994"/>
    <n v="0"/>
    <n v="0"/>
    <n v="1.2788233333333332"/>
    <x v="1"/>
    <n v="0.09"/>
    <n v="2700"/>
    <n v="3452.8229999999994"/>
    <n v="0"/>
    <n v="0"/>
    <n v="1.2788233333333332"/>
  </r>
  <r>
    <s v="PROMOÇÃO DE VIDAS SAUDÁVEIS"/>
    <s v="2,3,6"/>
    <s v="15 - URBANISMO"/>
    <s v="451 - INFRA-ESTRUTURA URBANA"/>
    <s v="3022 - REQUALIFICAÇÃO E PROMOÇÃO DA OCUPAÇÃO DOS ESPAÇOS PÚBLICOS"/>
    <x v="367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68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69"/>
    <x v="0"/>
    <x v="1"/>
    <n v="0.23"/>
    <x v="4"/>
    <n v="30000"/>
    <n v="39129.11"/>
    <n v="0"/>
    <n v="6900"/>
    <n v="8999.6953000000012"/>
    <n v="0"/>
    <n v="0"/>
    <n v="1.3043036666666668"/>
    <x v="1"/>
    <n v="0.09"/>
    <n v="2700"/>
    <n v="3521.6199000000001"/>
    <n v="0"/>
    <n v="0"/>
    <n v="1.3043036666666668"/>
  </r>
  <r>
    <s v="PROMOÇÃO DE VIDAS SAUDÁVEIS"/>
    <s v="2,3,6"/>
    <s v="15 - URBANISMO"/>
    <s v="451 - INFRA-ESTRUTURA URBANA"/>
    <s v="3022 - REQUALIFICAÇÃO E PROMOÇÃO DA OCUPAÇÃO DOS ESPAÇOS PÚBLICOS"/>
    <x v="370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71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72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73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74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75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76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77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78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79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80"/>
    <x v="0"/>
    <x v="1"/>
    <n v="0.23"/>
    <x v="4"/>
    <n v="30000"/>
    <n v="39183.800000000003"/>
    <n v="0"/>
    <n v="6900"/>
    <n v="9012.2740000000013"/>
    <n v="0"/>
    <n v="0"/>
    <n v="1.3061266666666669"/>
    <x v="1"/>
    <n v="0.09"/>
    <n v="2700"/>
    <n v="3526.5419999999999"/>
    <n v="0"/>
    <n v="0"/>
    <n v="1.3061266666666667"/>
  </r>
  <r>
    <s v="PROMOÇÃO DE VIDAS SAUDÁVEIS"/>
    <s v="2,3,6"/>
    <s v="15 - URBANISMO"/>
    <s v="451 - INFRA-ESTRUTURA URBANA"/>
    <s v="3022 - REQUALIFICAÇÃO E PROMOÇÃO DA OCUPAÇÃO DOS ESPAÇOS PÚBLICOS"/>
    <x v="381"/>
    <x v="0"/>
    <x v="1"/>
    <n v="0.23"/>
    <x v="4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82"/>
    <x v="0"/>
    <x v="1"/>
    <n v="0.23"/>
    <x v="12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83"/>
    <x v="0"/>
    <x v="1"/>
    <n v="0.23"/>
    <x v="6"/>
    <n v="15000000"/>
    <n v="0"/>
    <n v="0"/>
    <n v="3450000"/>
    <n v="0"/>
    <n v="0"/>
    <n v="0"/>
    <n v="0"/>
    <x v="1"/>
    <n v="0.09"/>
    <n v="135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84"/>
    <x v="0"/>
    <x v="0"/>
    <n v="0"/>
    <x v="6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85"/>
    <x v="0"/>
    <x v="0"/>
    <n v="0"/>
    <x v="6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386"/>
    <x v="0"/>
    <x v="1"/>
    <n v="0.23"/>
    <x v="30"/>
    <n v="400000"/>
    <n v="0"/>
    <n v="0"/>
    <n v="92000"/>
    <n v="0"/>
    <n v="0"/>
    <n v="0"/>
    <n v="0"/>
    <x v="1"/>
    <n v="0.09"/>
    <n v="36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87"/>
    <x v="0"/>
    <x v="1"/>
    <n v="0.23"/>
    <x v="31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88"/>
    <x v="0"/>
    <x v="1"/>
    <n v="0.23"/>
    <x v="21"/>
    <n v="150000"/>
    <n v="114374.87"/>
    <n v="0"/>
    <n v="34500"/>
    <n v="26306.220099999999"/>
    <n v="0"/>
    <n v="0"/>
    <n v="0.7624991333333333"/>
    <x v="1"/>
    <n v="0.09"/>
    <n v="13500"/>
    <n v="10293.738299999999"/>
    <n v="0"/>
    <n v="0"/>
    <n v="0.7624991333333333"/>
  </r>
  <r>
    <s v="PROMOÇÃO DE VIDAS SAUDÁVEIS"/>
    <s v="2,3,6"/>
    <s v="15 - URBANISMO"/>
    <s v="451 - INFRA-ESTRUTURA URBANA"/>
    <s v="3022 - REQUALIFICAÇÃO E PROMOÇÃO DA OCUPAÇÃO DOS ESPAÇOS PÚBLICOS"/>
    <x v="389"/>
    <x v="0"/>
    <x v="1"/>
    <n v="0.23"/>
    <x v="36"/>
    <n v="1000000"/>
    <n v="0"/>
    <n v="0"/>
    <n v="230000"/>
    <n v="0"/>
    <n v="0"/>
    <n v="0"/>
    <n v="0"/>
    <x v="1"/>
    <n v="0.09"/>
    <n v="9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90"/>
    <x v="0"/>
    <x v="1"/>
    <n v="0.23"/>
    <x v="33"/>
    <n v="1000000"/>
    <n v="0"/>
    <n v="0"/>
    <n v="230000"/>
    <n v="0"/>
    <n v="0"/>
    <n v="0"/>
    <n v="0"/>
    <x v="1"/>
    <n v="0.09"/>
    <n v="9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91"/>
    <x v="0"/>
    <x v="1"/>
    <n v="0.23"/>
    <x v="34"/>
    <n v="1000000"/>
    <n v="0"/>
    <n v="0"/>
    <n v="230000"/>
    <n v="0"/>
    <n v="0"/>
    <n v="0"/>
    <n v="0"/>
    <x v="1"/>
    <n v="0.09"/>
    <n v="9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92"/>
    <x v="0"/>
    <x v="1"/>
    <n v="0.23"/>
    <x v="30"/>
    <n v="1000000"/>
    <n v="0"/>
    <n v="0"/>
    <n v="230000"/>
    <n v="0"/>
    <n v="0"/>
    <n v="0"/>
    <n v="0"/>
    <x v="1"/>
    <n v="0.09"/>
    <n v="9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93"/>
    <x v="0"/>
    <x v="1"/>
    <n v="0.23"/>
    <x v="8"/>
    <n v="80000"/>
    <n v="69527.31"/>
    <n v="0"/>
    <n v="18400"/>
    <n v="15991.281300000001"/>
    <n v="0"/>
    <n v="0"/>
    <n v="0.869091375"/>
    <x v="1"/>
    <n v="0.09"/>
    <n v="7200"/>
    <n v="6257.4578999999994"/>
    <n v="0"/>
    <n v="0"/>
    <n v="0.86909137499999989"/>
  </r>
  <r>
    <s v="PROMOÇÃO DE VIDAS SAUDÁVEIS"/>
    <s v="2,3,6"/>
    <s v="15 - URBANISMO"/>
    <s v="451 - INFRA-ESTRUTURA URBANA"/>
    <s v="3022 - REQUALIFICAÇÃO E PROMOÇÃO DA OCUPAÇÃO DOS ESPAÇOS PÚBLICOS"/>
    <x v="394"/>
    <x v="0"/>
    <x v="1"/>
    <n v="0.23"/>
    <x v="8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95"/>
    <x v="0"/>
    <x v="1"/>
    <n v="0.23"/>
    <x v="8"/>
    <n v="80000"/>
    <n v="75154.509999999995"/>
    <n v="0"/>
    <n v="18400"/>
    <n v="17285.5373"/>
    <n v="0"/>
    <n v="0"/>
    <n v="0.93943137499999996"/>
    <x v="1"/>
    <n v="0.09"/>
    <n v="7200"/>
    <n v="6763.9058999999988"/>
    <n v="0"/>
    <n v="0"/>
    <n v="0.93943137499999985"/>
  </r>
  <r>
    <s v="PROMOÇÃO DE VIDAS SAUDÁVEIS"/>
    <s v="2,3,6"/>
    <s v="15 - URBANISMO"/>
    <s v="451 - INFRA-ESTRUTURA URBANA"/>
    <s v="3022 - REQUALIFICAÇÃO E PROMOÇÃO DA OCUPAÇÃO DOS ESPAÇOS PÚBLICOS"/>
    <x v="396"/>
    <x v="0"/>
    <x v="1"/>
    <n v="0.23"/>
    <x v="8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97"/>
    <x v="0"/>
    <x v="1"/>
    <n v="0.23"/>
    <x v="8"/>
    <n v="80000"/>
    <n v="29507.71"/>
    <n v="29507.71"/>
    <n v="18400"/>
    <n v="6786.7732999999998"/>
    <n v="6786.7732999999998"/>
    <n v="0.368846375"/>
    <n v="0.368846375"/>
    <x v="1"/>
    <n v="0.09"/>
    <n v="7200"/>
    <n v="2655.6938999999998"/>
    <n v="2655.6938999999998"/>
    <n v="0.36884637499999995"/>
    <n v="0.36884637499999995"/>
  </r>
  <r>
    <s v="PROMOÇÃO DE VIDAS SAUDÁVEIS"/>
    <s v="2,3,6"/>
    <s v="15 - URBANISMO"/>
    <s v="451 - INFRA-ESTRUTURA URBANA"/>
    <s v="3022 - REQUALIFICAÇÃO E PROMOÇÃO DA OCUPAÇÃO DOS ESPAÇOS PÚBLICOS"/>
    <x v="398"/>
    <x v="0"/>
    <x v="1"/>
    <n v="0.23"/>
    <x v="8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399"/>
    <x v="0"/>
    <x v="1"/>
    <n v="0.23"/>
    <x v="2"/>
    <n v="80000"/>
    <n v="68643.75"/>
    <n v="35431.599999999999"/>
    <n v="18400"/>
    <n v="15788.0625"/>
    <n v="8149.268"/>
    <n v="0.44289499999999998"/>
    <n v="0.85804687499999999"/>
    <x v="1"/>
    <n v="0.09"/>
    <n v="7200"/>
    <n v="6177.9375"/>
    <n v="3188.8439999999996"/>
    <n v="0.44289499999999993"/>
    <n v="0.85804687499999999"/>
  </r>
  <r>
    <s v="PROMOÇÃO DE VIDAS SAUDÁVEIS"/>
    <s v="2,3,6"/>
    <s v="15 - URBANISMO"/>
    <s v="451 - INFRA-ESTRUTURA URBANA"/>
    <s v="3022 - REQUALIFICAÇÃO E PROMOÇÃO DA OCUPAÇÃO DOS ESPAÇOS PÚBLICOS"/>
    <x v="400"/>
    <x v="0"/>
    <x v="1"/>
    <n v="0.23"/>
    <x v="30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01"/>
    <x v="0"/>
    <x v="1"/>
    <n v="0.23"/>
    <x v="21"/>
    <n v="30000"/>
    <n v="28588.51"/>
    <n v="28588.51"/>
    <n v="6900"/>
    <n v="6575.3572999999997"/>
    <n v="6575.3572999999997"/>
    <n v="0.95295033333333323"/>
    <n v="0.95295033333333323"/>
    <x v="1"/>
    <n v="0.09"/>
    <n v="2700"/>
    <n v="2572.9658999999997"/>
    <n v="2572.9658999999997"/>
    <n v="0.95295033333333323"/>
    <n v="0.95295033333333323"/>
  </r>
  <r>
    <s v="PROMOÇÃO DE VIDAS SAUDÁVEIS"/>
    <s v="2,3,6"/>
    <s v="15 - URBANISMO"/>
    <s v="451 - INFRA-ESTRUTURA URBANA"/>
    <s v="3022 - REQUALIFICAÇÃO E PROMOÇÃO DA OCUPAÇÃO DOS ESPAÇOS PÚBLICOS"/>
    <x v="402"/>
    <x v="0"/>
    <x v="1"/>
    <n v="0.23"/>
    <x v="25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03"/>
    <x v="0"/>
    <x v="1"/>
    <n v="0.23"/>
    <x v="29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04"/>
    <x v="0"/>
    <x v="1"/>
    <n v="0.23"/>
    <x v="12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05"/>
    <x v="0"/>
    <x v="1"/>
    <n v="0.23"/>
    <x v="9"/>
    <n v="30000"/>
    <n v="27395.63"/>
    <n v="0"/>
    <n v="6900"/>
    <n v="6300.9949000000006"/>
    <n v="0"/>
    <n v="0"/>
    <n v="0.91318766666666673"/>
    <x v="1"/>
    <n v="0.09"/>
    <n v="2700"/>
    <n v="2465.6066999999998"/>
    <n v="0"/>
    <n v="0"/>
    <n v="0.91318766666666662"/>
  </r>
  <r>
    <s v="PROMOÇÃO DE VIDAS SAUDÁVEIS"/>
    <s v="2,3,6"/>
    <s v="15 - URBANISMO"/>
    <s v="451 - INFRA-ESTRUTURA URBANA"/>
    <s v="3022 - REQUALIFICAÇÃO E PROMOÇÃO DA OCUPAÇÃO DOS ESPAÇOS PÚBLICOS"/>
    <x v="406"/>
    <x v="0"/>
    <x v="1"/>
    <n v="0.23"/>
    <x v="22"/>
    <n v="30000"/>
    <n v="29726.81"/>
    <n v="0"/>
    <n v="6900"/>
    <n v="6837.1663000000008"/>
    <n v="0"/>
    <n v="0"/>
    <n v="0.99089366666666678"/>
    <x v="1"/>
    <n v="0.09"/>
    <n v="2700"/>
    <n v="2675.4128999999998"/>
    <n v="0"/>
    <n v="0"/>
    <n v="0.99089366666666656"/>
  </r>
  <r>
    <s v="PROMOÇÃO DE VIDAS SAUDÁVEIS"/>
    <s v="2,3,6"/>
    <s v="15 - URBANISMO"/>
    <s v="451 - INFRA-ESTRUTURA URBANA"/>
    <s v="3022 - REQUALIFICAÇÃO E PROMOÇÃO DA OCUPAÇÃO DOS ESPAÇOS PÚBLICOS"/>
    <x v="407"/>
    <x v="0"/>
    <x v="2"/>
    <n v="1"/>
    <x v="3"/>
    <n v="50000"/>
    <n v="0"/>
    <n v="0"/>
    <n v="50000"/>
    <n v="0"/>
    <n v="0"/>
    <n v="0"/>
    <n v="0"/>
    <x v="1"/>
    <n v="0.4"/>
    <n v="2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08"/>
    <x v="0"/>
    <x v="1"/>
    <n v="0.23"/>
    <x v="0"/>
    <n v="120000"/>
    <n v="0"/>
    <n v="0"/>
    <n v="27600"/>
    <n v="0"/>
    <n v="0"/>
    <n v="0"/>
    <n v="0"/>
    <x v="1"/>
    <n v="0.09"/>
    <n v="108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09"/>
    <x v="0"/>
    <x v="1"/>
    <n v="0.23"/>
    <x v="3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10"/>
    <x v="0"/>
    <x v="1"/>
    <n v="0.23"/>
    <x v="9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11"/>
    <x v="0"/>
    <x v="1"/>
    <n v="0.23"/>
    <x v="1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12"/>
    <x v="0"/>
    <x v="1"/>
    <n v="0.23"/>
    <x v="9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13"/>
    <x v="0"/>
    <x v="1"/>
    <n v="0.23"/>
    <x v="23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14"/>
    <x v="0"/>
    <x v="1"/>
    <n v="0.23"/>
    <x v="8"/>
    <n v="80000"/>
    <n v="112213.82"/>
    <n v="0"/>
    <n v="18400"/>
    <n v="25809.178600000003"/>
    <n v="0"/>
    <n v="0"/>
    <n v="1.4026727500000002"/>
    <x v="1"/>
    <n v="0.09"/>
    <n v="7200"/>
    <n v="10099.2438"/>
    <n v="0"/>
    <n v="0"/>
    <n v="1.40267275"/>
  </r>
  <r>
    <s v="PROMOÇÃO DE VIDAS SAUDÁVEIS"/>
    <s v="2,3,6"/>
    <s v="15 - URBANISMO"/>
    <s v="451 - INFRA-ESTRUTURA URBANA"/>
    <s v="3022 - REQUALIFICAÇÃO E PROMOÇÃO DA OCUPAÇÃO DOS ESPAÇOS PÚBLICOS"/>
    <x v="415"/>
    <x v="0"/>
    <x v="1"/>
    <n v="0.23"/>
    <x v="8"/>
    <n v="80000"/>
    <n v="0"/>
    <n v="0"/>
    <n v="18400"/>
    <n v="0"/>
    <n v="0"/>
    <n v="0"/>
    <n v="0"/>
    <x v="1"/>
    <n v="0.09"/>
    <n v="7200"/>
    <n v="0"/>
    <n v="0"/>
    <n v="0"/>
    <n v="0"/>
  </r>
  <r>
    <s v="PROMOÇÃO DE VIDAS SAUDÁVEIS"/>
    <s v="2,3,6"/>
    <s v="15 - URBANISMO"/>
    <s v="452 - SERVIÇOS URBANOS"/>
    <s v="3005 - PROMOÇÃO DA SUSTENTABILIDADE AMBIENTAL"/>
    <x v="416"/>
    <x v="1"/>
    <x v="1"/>
    <n v="0.23"/>
    <x v="4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5 - PROMOÇÃO DA SUSTENTABILIDADE AMBIENTAL"/>
    <x v="416"/>
    <x v="1"/>
    <x v="1"/>
    <n v="0.23"/>
    <x v="40"/>
    <n v="12500000"/>
    <n v="0"/>
    <n v="0"/>
    <n v="2875000"/>
    <n v="0"/>
    <n v="0"/>
    <n v="0"/>
    <n v="0"/>
    <x v="1"/>
    <n v="0.09"/>
    <n v="1125000"/>
    <n v="0"/>
    <n v="0"/>
    <n v="0"/>
    <n v="0"/>
  </r>
  <r>
    <s v="PROMOÇÃO DE VIDAS SAUDÁVEIS"/>
    <s v="2,3,6"/>
    <s v="15 - URBANISMO"/>
    <s v="452 - SERVIÇOS URBANOS"/>
    <s v="3005 - PROMOÇÃO DA SUSTENTABILIDADE AMBIENTAL"/>
    <x v="416"/>
    <x v="1"/>
    <x v="1"/>
    <n v="0.23"/>
    <x v="40"/>
    <n v="45000"/>
    <n v="0"/>
    <n v="0"/>
    <n v="10350"/>
    <n v="0"/>
    <n v="0"/>
    <n v="0"/>
    <n v="0"/>
    <x v="1"/>
    <n v="0.09"/>
    <n v="4050"/>
    <n v="0"/>
    <n v="0"/>
    <n v="0"/>
    <n v="0"/>
  </r>
  <r>
    <s v="PROMOÇÃO DE VIDAS SAUDÁVEIS"/>
    <s v="2,3,6"/>
    <s v="15 - URBANISMO"/>
    <s v="451 - INFRA-ESTRUTURA URBANA"/>
    <s v="3005 - PROMOÇÃO DA SUSTENTABILIDADE AMBIENTAL"/>
    <x v="417"/>
    <x v="1"/>
    <x v="1"/>
    <n v="0.23"/>
    <x v="4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05 - PROMOÇÃO DA SUSTENTABILIDADE AMBIENTAL"/>
    <x v="417"/>
    <x v="1"/>
    <x v="1"/>
    <n v="0.23"/>
    <x v="4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5 - PROMOÇÃO DA SUSTENTABILIDADE AMBIENTAL"/>
    <x v="418"/>
    <x v="1"/>
    <x v="1"/>
    <n v="0.23"/>
    <x v="40"/>
    <n v="6998000"/>
    <n v="0"/>
    <n v="0"/>
    <n v="1609540"/>
    <n v="0"/>
    <n v="0"/>
    <n v="0"/>
    <n v="0"/>
    <x v="1"/>
    <n v="0.09"/>
    <n v="629820"/>
    <n v="0"/>
    <n v="0"/>
    <n v="0"/>
    <n v="0"/>
  </r>
  <r>
    <s v="PROMOÇÃO DE VIDAS SAUDÁVEIS"/>
    <s v="2,3,6"/>
    <s v="15 - URBANISMO"/>
    <s v="452 - SERVIÇOS URBANOS"/>
    <s v="3005 - PROMOÇÃO DA SUSTENTABILIDADE AMBIENTAL"/>
    <x v="418"/>
    <x v="1"/>
    <x v="1"/>
    <n v="0.23"/>
    <x v="4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19"/>
    <x v="0"/>
    <x v="1"/>
    <n v="0.23"/>
    <x v="2"/>
    <n v="300000"/>
    <n v="0"/>
    <n v="0"/>
    <n v="69000"/>
    <n v="0"/>
    <n v="0"/>
    <n v="0"/>
    <n v="0"/>
    <x v="1"/>
    <n v="0.09"/>
    <n v="27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0"/>
    <x v="0"/>
    <x v="1"/>
    <n v="0.23"/>
    <x v="29"/>
    <n v="950000"/>
    <n v="0"/>
    <n v="0"/>
    <n v="218500"/>
    <n v="0"/>
    <n v="0"/>
    <n v="0"/>
    <n v="0"/>
    <x v="1"/>
    <n v="0.09"/>
    <n v="855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1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2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3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4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5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6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7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8"/>
    <x v="0"/>
    <x v="1"/>
    <n v="0.23"/>
    <x v="1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29"/>
    <x v="0"/>
    <x v="1"/>
    <n v="0.23"/>
    <x v="1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30"/>
    <x v="0"/>
    <x v="1"/>
    <n v="0.23"/>
    <x v="4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31"/>
    <x v="0"/>
    <x v="1"/>
    <n v="0.23"/>
    <x v="17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32"/>
    <x v="0"/>
    <x v="1"/>
    <n v="0.23"/>
    <x v="5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33"/>
    <x v="0"/>
    <x v="1"/>
    <n v="0.23"/>
    <x v="6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34"/>
    <x v="0"/>
    <x v="1"/>
    <n v="0.23"/>
    <x v="21"/>
    <n v="80000"/>
    <n v="57441.18"/>
    <n v="0"/>
    <n v="18400"/>
    <n v="13211.4714"/>
    <n v="0"/>
    <n v="0"/>
    <n v="0.71801475000000003"/>
    <x v="1"/>
    <n v="0.09"/>
    <n v="7200"/>
    <n v="5169.7061999999996"/>
    <n v="0"/>
    <n v="0"/>
    <n v="0.71801474999999992"/>
  </r>
  <r>
    <s v="PROMOÇÃO DE VIDAS SAUDÁVEIS"/>
    <s v="2,3,6"/>
    <s v="15 - URBANISMO"/>
    <s v="451 - INFRA-ESTRUTURA URBANA"/>
    <s v="3022 - REQUALIFICAÇÃO E PROMOÇÃO DA OCUPAÇÃO DOS ESPAÇOS PÚBLICOS"/>
    <x v="435"/>
    <x v="0"/>
    <x v="1"/>
    <n v="0.23"/>
    <x v="21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36"/>
    <x v="0"/>
    <x v="1"/>
    <n v="0.23"/>
    <x v="21"/>
    <n v="30000"/>
    <n v="0"/>
    <n v="0"/>
    <n v="6900"/>
    <n v="0"/>
    <n v="0"/>
    <n v="0"/>
    <n v="0"/>
    <x v="1"/>
    <n v="0.09"/>
    <n v="27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37"/>
    <x v="0"/>
    <x v="0"/>
    <n v="0"/>
    <x v="22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38"/>
    <x v="0"/>
    <x v="1"/>
    <n v="0.23"/>
    <x v="39"/>
    <n v="60000"/>
    <n v="0"/>
    <n v="0"/>
    <n v="13800"/>
    <n v="0"/>
    <n v="0"/>
    <n v="0"/>
    <n v="0"/>
    <x v="1"/>
    <n v="0.09"/>
    <n v="54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39"/>
    <x v="0"/>
    <x v="1"/>
    <n v="0.23"/>
    <x v="31"/>
    <n v="3000000"/>
    <n v="0"/>
    <n v="0"/>
    <n v="690000"/>
    <n v="0"/>
    <n v="0"/>
    <n v="0"/>
    <n v="0"/>
    <x v="1"/>
    <n v="0.09"/>
    <n v="27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40"/>
    <x v="0"/>
    <x v="0"/>
    <n v="0"/>
    <x v="39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41"/>
    <x v="0"/>
    <x v="0"/>
    <n v="0"/>
    <x v="39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42"/>
    <x v="0"/>
    <x v="0"/>
    <n v="0"/>
    <x v="39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43"/>
    <x v="0"/>
    <x v="0"/>
    <n v="0"/>
    <x v="39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44"/>
    <x v="0"/>
    <x v="0"/>
    <n v="0"/>
    <x v="39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45"/>
    <x v="0"/>
    <x v="0"/>
    <n v="0"/>
    <x v="39"/>
    <n v="3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46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47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48"/>
    <x v="1"/>
    <x v="0"/>
    <n v="0"/>
    <x v="39"/>
    <n v="1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49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50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51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52"/>
    <x v="1"/>
    <x v="1"/>
    <n v="0.23"/>
    <x v="39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09 -Melhoria da mobilidade urbana universal"/>
    <x v="453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54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55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56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57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9 -Melhoria da mobilidade urbana universal"/>
    <x v="458"/>
    <x v="1"/>
    <x v="1"/>
    <n v="0.23"/>
    <x v="39"/>
    <n v="50000"/>
    <n v="0"/>
    <n v="0"/>
    <n v="11500"/>
    <n v="0"/>
    <n v="0"/>
    <n v="0"/>
    <n v="0"/>
    <x v="1"/>
    <n v="0.09"/>
    <n v="4500"/>
    <n v="0"/>
    <n v="0"/>
    <n v="0"/>
    <n v="0"/>
  </r>
  <r>
    <s v="PROMOÇÃO DE VIDAS SAUDÁVEIS"/>
    <s v="2,3,6"/>
    <s v="15 - URBANISMO"/>
    <s v="451 - INFRA-ESTRUTURA URBANA"/>
    <s v="3009 -Melhoria da mobilidade urbana universal"/>
    <x v="459"/>
    <x v="1"/>
    <x v="0"/>
    <n v="0"/>
    <x v="39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60"/>
    <x v="1"/>
    <x v="0"/>
    <n v="0"/>
    <x v="0"/>
    <n v="45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61"/>
    <x v="1"/>
    <x v="0"/>
    <n v="0"/>
    <x v="0"/>
    <n v="45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62"/>
    <x v="1"/>
    <x v="0"/>
    <n v="0"/>
    <x v="0"/>
    <n v="45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63"/>
    <x v="1"/>
    <x v="2"/>
    <n v="1"/>
    <x v="0"/>
    <n v="1000"/>
    <n v="0"/>
    <n v="0"/>
    <n v="1000"/>
    <n v="0"/>
    <n v="0"/>
    <n v="0"/>
    <n v="0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64"/>
    <x v="0"/>
    <x v="0"/>
    <n v="0"/>
    <x v="0"/>
    <n v="2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11 - MODERNIZAÇÃO, DESBUROCRATIZAÇÃO E INOVAÇÃO TECNOLÓGICA DO SERVIÇO PÚBLICO"/>
    <x v="465"/>
    <x v="0"/>
    <x v="0"/>
    <n v="0"/>
    <x v="41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66"/>
    <x v="0"/>
    <x v="0"/>
    <n v="0"/>
    <x v="34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67"/>
    <x v="0"/>
    <x v="0"/>
    <n v="0"/>
    <x v="13"/>
    <n v="6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68"/>
    <x v="0"/>
    <x v="2"/>
    <n v="1"/>
    <x v="17"/>
    <n v="35000"/>
    <n v="0"/>
    <n v="0"/>
    <n v="35000"/>
    <n v="0"/>
    <n v="0"/>
    <n v="0"/>
    <n v="0"/>
    <x v="2"/>
    <n v="1"/>
    <n v="35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69"/>
    <x v="0"/>
    <x v="0"/>
    <n v="0"/>
    <x v="0"/>
    <n v="17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5 - PROMOÇÃO DA SUSTENTABILIDADE AMBIENTAL"/>
    <x v="470"/>
    <x v="0"/>
    <x v="0"/>
    <n v="0"/>
    <x v="0"/>
    <n v="8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5 - PROMOÇÃO DA SUSTENTABILIDADE AMBIENTAL"/>
    <x v="471"/>
    <x v="1"/>
    <x v="0"/>
    <n v="0"/>
    <x v="0"/>
    <n v="12528000"/>
    <n v="10098486.699999999"/>
    <n v="8991183.869999999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05 - PROMOÇÃO DA SUSTENTABILIDADE AMBIENTAL"/>
    <x v="471"/>
    <x v="1"/>
    <x v="0"/>
    <n v="0"/>
    <x v="0"/>
    <n v="0"/>
    <n v="103632.9"/>
    <n v="103632.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2"/>
    <x v="1"/>
    <x v="0"/>
    <n v="0"/>
    <x v="0"/>
    <n v="22351309"/>
    <n v="60976626.200000003"/>
    <n v="49927996.7599999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2"/>
    <x v="1"/>
    <x v="0"/>
    <n v="0"/>
    <x v="0"/>
    <n v="9253439"/>
    <n v="7695091.8399999999"/>
    <n v="6465764.280000001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0"/>
    <n v="4800000"/>
    <n v="6799938.2600000007"/>
    <n v="6784581.17999999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0"/>
    <n v="49532076"/>
    <n v="125669144.08000001"/>
    <n v="94414055.20999999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8"/>
    <n v="400000"/>
    <n v="259194.66999999998"/>
    <n v="208967.870000000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8"/>
    <n v="6065665"/>
    <n v="2882921.58"/>
    <n v="2314398.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4"/>
    <n v="250000"/>
    <n v="323426.79000000004"/>
    <n v="258314.990000000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4"/>
    <n v="6000000"/>
    <n v="4039801.0400000005"/>
    <n v="3249166.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6"/>
    <n v="644500"/>
    <n v="334960.55"/>
    <n v="318935.150000000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6"/>
    <n v="3994577"/>
    <n v="3507656.23"/>
    <n v="3004924.410000000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1"/>
    <n v="200000"/>
    <n v="347932.33"/>
    <n v="130481.1700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1"/>
    <n v="3000000"/>
    <n v="1647263.57"/>
    <n v="1436408.6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9"/>
    <n v="200655"/>
    <n v="205984.11"/>
    <n v="205234.1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9"/>
    <n v="4715851"/>
    <n v="3140980.4899999993"/>
    <n v="2945884.640000000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2"/>
    <n v="300000"/>
    <n v="225928.33"/>
    <n v="219255.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2"/>
    <n v="3490742"/>
    <n v="3234032.21"/>
    <n v="2630464.0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"/>
    <n v="600000"/>
    <n v="401563.84"/>
    <n v="399756.839999999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"/>
    <n v="3636155"/>
    <n v="3490854.63"/>
    <n v="2976292.13999999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3"/>
    <n v="365000"/>
    <n v="218973.21000000002"/>
    <n v="113398.5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3"/>
    <n v="5016856"/>
    <n v="4116839.8200000003"/>
    <n v="3560333.6499999994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3"/>
    <n v="0"/>
    <n v="103555.92"/>
    <n v="103555.9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1"/>
    <n v="2196000"/>
    <n v="3021967.83"/>
    <n v="2780239.67999999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1"/>
    <n v="16805112"/>
    <n v="31032580.399999999"/>
    <n v="26681073.55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1"/>
    <n v="0"/>
    <n v="1207616.26"/>
    <n v="1207616.2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4"/>
    <n v="94382"/>
    <n v="189351.76"/>
    <n v="126230.2600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4"/>
    <n v="5334208"/>
    <n v="4084139.0700000003"/>
    <n v="2986904.4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3"/>
    <n v="180000"/>
    <n v="343108.51999999996"/>
    <n v="168366.3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3"/>
    <n v="3241298"/>
    <n v="5480103.0500000007"/>
    <n v="3701695.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5"/>
    <n v="180000"/>
    <n v="566939.79"/>
    <n v="325072.4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5"/>
    <n v="5061343"/>
    <n v="5532458.8299999991"/>
    <n v="3905560.800000000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5"/>
    <n v="0"/>
    <n v="102000"/>
    <n v="10200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0"/>
    <n v="334655"/>
    <n v="179320.9"/>
    <n v="12061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0"/>
    <n v="5534301"/>
    <n v="3548740.74"/>
    <n v="2659626.3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2"/>
    <n v="360000"/>
    <n v="464694.16000000003"/>
    <n v="373191.9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2"/>
    <n v="6331893"/>
    <n v="6390921.7699999996"/>
    <n v="4185045.51000000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6"/>
    <n v="340167"/>
    <n v="529703.84"/>
    <n v="529703.8400000000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6"/>
    <n v="4111540"/>
    <n v="5124886.33"/>
    <n v="4085020.489999999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7"/>
    <n v="350000"/>
    <n v="479653.45000000007"/>
    <n v="395719.9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7"/>
    <n v="3530006"/>
    <n v="4957585.41"/>
    <n v="4441994.9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7"/>
    <n v="720000"/>
    <n v="288538.27"/>
    <n v="250938.270000000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7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7"/>
    <n v="6739210"/>
    <n v="5849380.96"/>
    <n v="5016540.199999999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6"/>
    <n v="310000"/>
    <n v="165645.21"/>
    <n v="154709.4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6"/>
    <n v="5748911"/>
    <n v="6291957.7699999996"/>
    <n v="5649783.399999998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6"/>
    <n v="0"/>
    <n v="19679.439999999999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4"/>
    <n v="373452"/>
    <n v="314889.47000000003"/>
    <n v="289709.9700000000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4"/>
    <n v="3693090"/>
    <n v="4158160.0500000003"/>
    <n v="4080995.1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5"/>
    <n v="1395492"/>
    <n v="1609107.98"/>
    <n v="1609107.9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5"/>
    <n v="5090347"/>
    <n v="4668406.28"/>
    <n v="4021035.189999999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5"/>
    <n v="0"/>
    <n v="98500.72"/>
    <n v="98500.7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7"/>
    <n v="700000"/>
    <n v="704862.32000000007"/>
    <n v="612108.6000000000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7"/>
    <n v="5702755"/>
    <n v="5631174.5200000005"/>
    <n v="5032261.4800000004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8"/>
    <n v="240000"/>
    <n v="159422.06"/>
    <n v="132377.5799999999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8"/>
    <n v="1681429"/>
    <n v="2566230.94"/>
    <n v="178708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9"/>
    <n v="338765"/>
    <n v="228777.66"/>
    <n v="171577.6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9"/>
    <n v="4485875"/>
    <n v="4867260.1099999994"/>
    <n v="4062530.3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"/>
    <n v="800000"/>
    <n v="338672.48"/>
    <n v="151656.7699999999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"/>
    <n v="4451621"/>
    <n v="4241798.1800000006"/>
    <n v="2707120.6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1"/>
    <n v="0"/>
    <n v="72136.75"/>
    <n v="72136.7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"/>
    <n v="250000"/>
    <n v="190117"/>
    <n v="94424.0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2"/>
    <n v="3861980"/>
    <n v="3590345.68"/>
    <n v="2574002.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0"/>
    <n v="506600"/>
    <n v="213716.01"/>
    <n v="196376.0099999999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0"/>
    <n v="2922210"/>
    <n v="3322096.57"/>
    <n v="2485795.6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1"/>
    <n v="441500"/>
    <n v="186746.53"/>
    <n v="141859.7300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1"/>
    <n v="6277000"/>
    <n v="3826963.5599999996"/>
    <n v="2931917.44999999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2"/>
    <n v="500000"/>
    <n v="365818.43000000005"/>
    <n v="346587.4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2"/>
    <n v="3645225"/>
    <n v="4643913.9700000007"/>
    <n v="4085412.04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3"/>
    <n v="257978"/>
    <n v="114690.91"/>
    <n v="109182.9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3"/>
    <n v="3286504"/>
    <n v="3415349.9799999995"/>
    <n v="2989595.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3"/>
    <n v="0"/>
    <n v="149760.99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4"/>
    <n v="600000"/>
    <n v="365443.76"/>
    <n v="308632.9599999999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4"/>
    <n v="5450000"/>
    <n v="7147367.4999999991"/>
    <n v="5772731.080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4"/>
    <n v="0"/>
    <n v="446198.49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5"/>
    <n v="50000"/>
    <n v="190962.3"/>
    <n v="1965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5"/>
    <n v="3770000"/>
    <n v="2474036.1"/>
    <n v="1943621.1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5"/>
    <n v="0"/>
    <n v="69215.27"/>
    <n v="69215.2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6"/>
    <n v="256541"/>
    <n v="154302.63"/>
    <n v="143011.9199999999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3"/>
    <x v="1"/>
    <x v="0"/>
    <n v="0"/>
    <x v="36"/>
    <n v="5079136"/>
    <n v="2997719.66"/>
    <n v="1893654.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4"/>
    <x v="1"/>
    <x v="1"/>
    <n v="0.23"/>
    <x v="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75"/>
    <x v="1"/>
    <x v="0"/>
    <n v="0"/>
    <x v="1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5"/>
    <x v="1"/>
    <x v="0"/>
    <n v="0"/>
    <x v="15"/>
    <n v="0"/>
    <n v="482806.68"/>
    <n v="482806.6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76"/>
    <x v="1"/>
    <x v="0"/>
    <n v="0"/>
    <x v="15"/>
    <n v="3500000"/>
    <n v="3321874.64"/>
    <n v="3321874.63999999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0"/>
    <n v="0"/>
    <n v="8369048.7999999998"/>
    <n v="3303745.4"/>
    <n v="0"/>
    <n v="1924881.2239999999"/>
    <n v="759861.44200000004"/>
    <e v="#DIV/0!"/>
    <e v="#DIV/0!"/>
    <x v="1"/>
    <n v="0.09"/>
    <n v="0"/>
    <n v="753214.39199999999"/>
    <n v="297337.08599999995"/>
    <e v="#DIV/0!"/>
    <e v="#DIV/0!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0"/>
    <n v="15413137"/>
    <n v="42946696.04999999"/>
    <n v="35946563.780000001"/>
    <n v="3545021.5100000002"/>
    <n v="9877740.0914999973"/>
    <n v="8267709.6694000009"/>
    <n v="2.3322029629659426"/>
    <n v="2.7863695787560951"/>
    <x v="1"/>
    <n v="0.09"/>
    <n v="1387182.3299999998"/>
    <n v="3865202.644499999"/>
    <n v="3235190.7401999999"/>
    <n v="2.3322029629659426"/>
    <n v="2.7863695787560956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8"/>
    <n v="2357916"/>
    <n v="3022830.9600000004"/>
    <n v="2642636.4699999997"/>
    <n v="542320.68000000005"/>
    <n v="695251.12080000015"/>
    <n v="607806.38809999998"/>
    <n v="1.1207508961303116"/>
    <n v="1.2819926409592202"/>
    <x v="1"/>
    <n v="0.09"/>
    <n v="212212.44"/>
    <n v="272054.78640000004"/>
    <n v="237837.28229999996"/>
    <n v="1.1207508961303114"/>
    <n v="1.2819926409592202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4"/>
    <n v="3538000"/>
    <n v="4197839.08"/>
    <n v="3669887.95"/>
    <n v="813740"/>
    <n v="965502.98840000003"/>
    <n v="844074.22850000008"/>
    <n v="1.0372775438100623"/>
    <n v="1.1865005879027699"/>
    <x v="1"/>
    <n v="0.09"/>
    <n v="318420"/>
    <n v="377805.5172"/>
    <n v="330289.9155"/>
    <n v="1.0372775438100621"/>
    <n v="1.1865005879027699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6"/>
    <n v="5524506"/>
    <n v="3957918.1999999993"/>
    <n v="3266649.29"/>
    <n v="1270636.3800000001"/>
    <n v="910321.18599999987"/>
    <n v="751329.33669999999"/>
    <n v="0.59130160959188016"/>
    <n v="0.71642934227965338"/>
    <x v="1"/>
    <n v="0.09"/>
    <n v="497205.54"/>
    <n v="356212.63799999992"/>
    <n v="293998.43609999999"/>
    <n v="0.59130160959188027"/>
    <n v="0.71642934227965349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1"/>
    <n v="4000000"/>
    <n v="4522190.8899999997"/>
    <n v="3525448.6400000006"/>
    <n v="920000"/>
    <n v="1040103.9047"/>
    <n v="810853.18720000016"/>
    <n v="0.88136216000000023"/>
    <n v="1.1305477225"/>
    <x v="1"/>
    <n v="0.09"/>
    <n v="360000"/>
    <n v="406997.18009999994"/>
    <n v="317290.37760000007"/>
    <n v="0.88136216000000023"/>
    <n v="1.1305477224999998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9"/>
    <n v="3905189"/>
    <n v="6478824.2400000002"/>
    <n v="5747169.6600000001"/>
    <n v="898193.47000000009"/>
    <n v="1490129.5752000001"/>
    <n v="1321849.0218"/>
    <n v="1.471675163481204"/>
    <n v="1.6590296244304692"/>
    <x v="1"/>
    <n v="0.09"/>
    <n v="351467.01"/>
    <n v="583094.18160000001"/>
    <n v="517245.26939999999"/>
    <n v="1.471675163481204"/>
    <n v="1.6590296244304692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2"/>
    <n v="3330875"/>
    <n v="4860947.99"/>
    <n v="4117251.9299999997"/>
    <n v="766101.25"/>
    <n v="1118018.0377"/>
    <n v="946967.94389999995"/>
    <n v="1.2360871933050623"/>
    <n v="1.4593606754981798"/>
    <x v="1"/>
    <n v="0.09"/>
    <n v="299778.75"/>
    <n v="437485.31910000002"/>
    <n v="370552.67369999998"/>
    <n v="1.2360871933050623"/>
    <n v="1.45936067549818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3"/>
    <n v="2579932"/>
    <n v="4552351.01"/>
    <n v="3772297.0100000002"/>
    <n v="593384.36"/>
    <n v="1047040.7323"/>
    <n v="867628.31230000011"/>
    <n v="1.46216916182287"/>
    <n v="1.7645236424836004"/>
    <x v="1"/>
    <n v="0.09"/>
    <n v="232193.88"/>
    <n v="409711.59089999995"/>
    <n v="339506.73090000002"/>
    <n v="1.4621691618228698"/>
    <n v="1.7645236424836002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3"/>
    <n v="6253591"/>
    <n v="7488096.6300000008"/>
    <n v="5056855.8"/>
    <n v="1438325.9300000002"/>
    <n v="1722262.2249000003"/>
    <n v="1163076.834"/>
    <n v="0.8086323202140977"/>
    <n v="1.1974074783592339"/>
    <x v="1"/>
    <n v="0.09"/>
    <n v="562823.18999999994"/>
    <n v="673928.69670000009"/>
    <n v="455117.02199999994"/>
    <n v="0.80863232021409781"/>
    <n v="1.1974074783592341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3"/>
    <n v="0"/>
    <n v="922348.07"/>
    <n v="922348.07"/>
    <n v="0"/>
    <n v="212140.05609999999"/>
    <n v="212140.05609999999"/>
    <e v="#DIV/0!"/>
    <e v="#DIV/0!"/>
    <x v="1"/>
    <n v="0.09"/>
    <n v="0"/>
    <n v="83011.326299999986"/>
    <n v="83011.326299999986"/>
    <e v="#DIV/0!"/>
    <e v="#DIV/0!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1"/>
    <n v="5438032"/>
    <n v="23812383.25"/>
    <n v="21271593.850000001"/>
    <n v="1250747.3600000001"/>
    <n v="5476848.1475"/>
    <n v="4892466.585500001"/>
    <n v="3.9116345490427422"/>
    <n v="4.3788604498833399"/>
    <x v="1"/>
    <n v="0.09"/>
    <n v="489422.88"/>
    <n v="2143114.4924999997"/>
    <n v="1914443.4465000001"/>
    <n v="3.9116345490427422"/>
    <n v="4.3788604498833399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1"/>
    <n v="0"/>
    <n v="17826.34"/>
    <n v="17826.34"/>
    <n v="0"/>
    <n v="4100.0582000000004"/>
    <n v="4100.0582000000004"/>
    <e v="#DIV/0!"/>
    <e v="#DIV/0!"/>
    <x v="1"/>
    <n v="0.09"/>
    <n v="0"/>
    <n v="1604.3706"/>
    <n v="1604.3706"/>
    <e v="#DIV/0!"/>
    <e v="#DIV/0!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4"/>
    <n v="6000"/>
    <n v="0"/>
    <n v="0"/>
    <n v="1380"/>
    <n v="0"/>
    <n v="0"/>
    <n v="0"/>
    <n v="0"/>
    <x v="1"/>
    <n v="0.09"/>
    <n v="540"/>
    <n v="0"/>
    <n v="0"/>
    <n v="0"/>
    <n v="0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4"/>
    <n v="5344368"/>
    <n v="8982440.7899999991"/>
    <n v="8155284.0800000001"/>
    <n v="1229204.6400000001"/>
    <n v="2065961.3816999998"/>
    <n v="1875715.3384"/>
    <n v="1.5259585567460923"/>
    <n v="1.6807302173053948"/>
    <x v="1"/>
    <n v="0.09"/>
    <n v="480993.12"/>
    <n v="808419.67109999992"/>
    <n v="733975.56719999993"/>
    <n v="1.5259585567460923"/>
    <n v="1.6807302173053951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3"/>
    <n v="7282279"/>
    <n v="6879473.1999999993"/>
    <n v="6183234.2800000003"/>
    <n v="1674924.1700000002"/>
    <n v="1582278.8359999999"/>
    <n v="1422143.8844000001"/>
    <n v="0.84907956424080977"/>
    <n v="0.94468684871864961"/>
    <x v="1"/>
    <n v="0.09"/>
    <n v="655405.11"/>
    <n v="619152.58799999987"/>
    <n v="556491.08519999997"/>
    <n v="0.84907956424080977"/>
    <n v="0.94468684871864961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3"/>
    <n v="0"/>
    <n v="56395.39"/>
    <n v="56395.39"/>
    <n v="0"/>
    <n v="12970.939700000001"/>
    <n v="12970.939700000001"/>
    <e v="#DIV/0!"/>
    <e v="#DIV/0!"/>
    <x v="1"/>
    <n v="0.09"/>
    <n v="0"/>
    <n v="5075.5850999999993"/>
    <n v="5075.5850999999993"/>
    <e v="#DIV/0!"/>
    <e v="#DIV/0!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5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5"/>
    <n v="4251688"/>
    <n v="9653462.0099999998"/>
    <n v="6781784.0399999991"/>
    <n v="977888.24"/>
    <n v="2220296.2623000001"/>
    <n v="1559810.3291999998"/>
    <n v="1.5950803633756756"/>
    <n v="2.2705010362942906"/>
    <x v="1"/>
    <n v="0.09"/>
    <n v="382651.92"/>
    <n v="868811.58089999994"/>
    <n v="610360.56359999988"/>
    <n v="1.5950803633756754"/>
    <n v="2.2705010362942906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5"/>
    <n v="0"/>
    <n v="25830.48"/>
    <n v="0"/>
    <n v="0"/>
    <n v="5941.0104000000001"/>
    <n v="0"/>
    <e v="#DIV/0!"/>
    <e v="#DIV/0!"/>
    <x v="1"/>
    <n v="0.09"/>
    <n v="0"/>
    <n v="2324.7431999999999"/>
    <n v="0"/>
    <e v="#DIV/0!"/>
    <e v="#DIV/0!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0"/>
    <n v="8216266"/>
    <n v="8128676.3500000006"/>
    <n v="7253601.9899999993"/>
    <n v="1889741.1800000002"/>
    <n v="1869595.5605000001"/>
    <n v="1668328.4576999999"/>
    <n v="0.8828343666088706"/>
    <n v="0.98933948219300594"/>
    <x v="1"/>
    <n v="0.09"/>
    <n v="739463.94"/>
    <n v="731580.87150000001"/>
    <n v="652824.17909999995"/>
    <n v="0.88283436660887071"/>
    <n v="0.98933948219300605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2"/>
    <n v="6951786"/>
    <n v="7804743.6100000003"/>
    <n v="5974137.6599999992"/>
    <n v="1598910.78"/>
    <n v="1795091.0303000002"/>
    <n v="1374051.6617999999"/>
    <n v="0.85936731366586938"/>
    <n v="1.1226961833980507"/>
    <x v="1"/>
    <n v="0.09"/>
    <n v="625660.74"/>
    <n v="702426.92489999998"/>
    <n v="537672.38939999987"/>
    <n v="0.85936731366586927"/>
    <n v="1.1226961833980504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2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6"/>
    <n v="4100000"/>
    <n v="4081938.45"/>
    <n v="3643550.21"/>
    <n v="943000"/>
    <n v="938845.84350000008"/>
    <n v="838016.54830000002"/>
    <n v="0.88867078292682933"/>
    <n v="0.99559474390243907"/>
    <x v="1"/>
    <n v="0.09"/>
    <n v="369000"/>
    <n v="367374.46049999999"/>
    <n v="327919.51889999997"/>
    <n v="0.88867078292682922"/>
    <n v="0.99559474390243896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7"/>
    <n v="4359728"/>
    <n v="3747117.2299999995"/>
    <n v="3691366.5299999993"/>
    <n v="1002737.4400000001"/>
    <n v="861836.96289999993"/>
    <n v="849014.30189999985"/>
    <n v="0.84669652097562031"/>
    <n v="0.85948417653578379"/>
    <x v="1"/>
    <n v="0.09"/>
    <n v="392375.51999999996"/>
    <n v="337240.55069999996"/>
    <n v="332222.98769999994"/>
    <n v="0.84669652097562043"/>
    <n v="0.85948417653578391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7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7"/>
    <n v="4819384"/>
    <n v="5538758.8800000008"/>
    <n v="5143209.9399999995"/>
    <n v="1108458.32"/>
    <n v="1273914.5424000002"/>
    <n v="1182938.2862"/>
    <n v="1.0671923922227404"/>
    <n v="1.1492669768584534"/>
    <x v="1"/>
    <n v="0.09"/>
    <n v="433744.56"/>
    <n v="498488.29920000007"/>
    <n v="462888.89459999994"/>
    <n v="1.0671923922227404"/>
    <n v="1.1492669768584534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6"/>
    <n v="8144566"/>
    <n v="5329346.93"/>
    <n v="4882297.29"/>
    <n v="1873250.1800000002"/>
    <n v="1225749.7938999999"/>
    <n v="1122928.3767000001"/>
    <n v="0.59945456762214222"/>
    <n v="0.65434388155243617"/>
    <x v="1"/>
    <n v="0.09"/>
    <n v="733010.94"/>
    <n v="479641.22369999997"/>
    <n v="439406.7561"/>
    <n v="0.59945456762214222"/>
    <n v="0.65434388155243628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4"/>
    <n v="6824069"/>
    <n v="6585124.4000000004"/>
    <n v="6096672.6899999995"/>
    <n v="1569535.87"/>
    <n v="1514578.6120000002"/>
    <n v="1402234.7186999999"/>
    <n v="0.89340724573564523"/>
    <n v="0.96498502579619294"/>
    <x v="1"/>
    <n v="0.09"/>
    <n v="614166.21"/>
    <n v="592661.196"/>
    <n v="548700.54209999996"/>
    <n v="0.89340724573564545"/>
    <n v="0.96498502579619294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5"/>
    <n v="3289626"/>
    <n v="4217610.6500000004"/>
    <n v="3890575.19"/>
    <n v="756613.98"/>
    <n v="970050.4495000001"/>
    <n v="894832.29370000004"/>
    <n v="1.182680094940884"/>
    <n v="1.2820942715068524"/>
    <x v="1"/>
    <n v="0.09"/>
    <n v="296066.33999999997"/>
    <n v="379584.95850000001"/>
    <n v="350151.7671"/>
    <n v="1.182680094940884"/>
    <n v="1.2820942715068524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7"/>
    <n v="6545000"/>
    <n v="5264494.2899999991"/>
    <n v="5163629.5299999993"/>
    <n v="1505350"/>
    <n v="1210833.6867"/>
    <n v="1187634.7918999998"/>
    <n v="0.7889426325439266"/>
    <n v="0.80435359663865547"/>
    <x v="1"/>
    <n v="0.09"/>
    <n v="589050"/>
    <n v="473804.48609999992"/>
    <n v="464726.65769999992"/>
    <n v="0.78894263254392649"/>
    <n v="0.80435359663865535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8"/>
    <n v="3500000"/>
    <n v="3824258.51"/>
    <n v="3164139.9099999997"/>
    <n v="805000"/>
    <n v="879579.45730000001"/>
    <n v="727752.17929999996"/>
    <n v="0.90403997428571425"/>
    <n v="1.0926452885714286"/>
    <x v="1"/>
    <n v="0.09"/>
    <n v="315000"/>
    <n v="344183.26589999994"/>
    <n v="284772.59189999994"/>
    <n v="0.90403997428571414"/>
    <n v="1.0926452885714284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8"/>
    <n v="0"/>
    <n v="323447.64"/>
    <n v="323447.64"/>
    <n v="0"/>
    <n v="74392.957200000004"/>
    <n v="74392.957200000004"/>
    <e v="#DIV/0!"/>
    <e v="#DIV/0!"/>
    <x v="1"/>
    <n v="0.09"/>
    <n v="0"/>
    <n v="29110.2876"/>
    <n v="29110.2876"/>
    <e v="#DIV/0!"/>
    <e v="#DIV/0!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9"/>
    <n v="4711008"/>
    <n v="5901781.2000000002"/>
    <n v="5195419.1800000006"/>
    <n v="1083531.8400000001"/>
    <n v="1357409.6760000002"/>
    <n v="1194946.4114000001"/>
    <n v="1.1028253783479034"/>
    <n v="1.2527639944572373"/>
    <x v="1"/>
    <n v="0.09"/>
    <n v="423990.72"/>
    <n v="531160.30799999996"/>
    <n v="467587.72620000003"/>
    <n v="1.1028253783479036"/>
    <n v="1.2527639944572371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1"/>
    <n v="1650368"/>
    <n v="1667549.9"/>
    <n v="1457181.2700000003"/>
    <n v="379584.64"/>
    <n v="383536.47700000001"/>
    <n v="335151.69210000004"/>
    <n v="0.88294324053786799"/>
    <n v="1.0104109507697676"/>
    <x v="1"/>
    <n v="0.09"/>
    <n v="148533.12"/>
    <n v="150079.49099999998"/>
    <n v="131146.31430000003"/>
    <n v="0.8829432405378681"/>
    <n v="1.0104109507697676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2"/>
    <n v="5352923"/>
    <n v="6667996.1500000004"/>
    <n v="5786739.0499999998"/>
    <n v="1231172.29"/>
    <n v="1533639.1145000001"/>
    <n v="1330949.9815"/>
    <n v="1.081042833980612"/>
    <n v="1.245673840255128"/>
    <x v="1"/>
    <n v="0.09"/>
    <n v="481763.07"/>
    <n v="600119.65350000001"/>
    <n v="520806.51449999999"/>
    <n v="1.081042833980612"/>
    <n v="1.245673840255128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30"/>
    <n v="24376"/>
    <n v="6940"/>
    <n v="6940"/>
    <n v="5606.4800000000005"/>
    <n v="1596.2"/>
    <n v="1596.2"/>
    <n v="0.28470626846078106"/>
    <n v="0.28470626846078106"/>
    <x v="1"/>
    <n v="0.09"/>
    <n v="2193.84"/>
    <n v="624.6"/>
    <n v="624.6"/>
    <n v="0.28470626846078106"/>
    <n v="0.28470626846078106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30"/>
    <n v="5576347"/>
    <n v="4295653.6099999994"/>
    <n v="3214377.5100000002"/>
    <n v="1282559.81"/>
    <n v="988000.33029999991"/>
    <n v="739306.82730000012"/>
    <n v="0.57643068302600253"/>
    <n v="0.77033470298745743"/>
    <x v="1"/>
    <n v="0.09"/>
    <n v="501871.23"/>
    <n v="386608.82489999995"/>
    <n v="289293.97590000002"/>
    <n v="0.57643068302600253"/>
    <n v="0.77033470298745743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31"/>
    <n v="4231000"/>
    <n v="4822674.91"/>
    <n v="3961145.9200000004"/>
    <n v="973130"/>
    <n v="1109215.2293"/>
    <n v="911063.56160000013"/>
    <n v="0.93621978728433008"/>
    <n v="1.1398428054833374"/>
    <x v="1"/>
    <n v="0.09"/>
    <n v="380790"/>
    <n v="434040.74190000002"/>
    <n v="356503.13280000002"/>
    <n v="0.93621978728432997"/>
    <n v="1.1398428054833374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32"/>
    <n v="1553108"/>
    <n v="2825001.7800000003"/>
    <n v="2587402.2000000002"/>
    <n v="357214.84"/>
    <n v="649750.40940000012"/>
    <n v="595102.50600000005"/>
    <n v="1.6659512409954749"/>
    <n v="1.8189345364263143"/>
    <x v="1"/>
    <n v="0.09"/>
    <n v="139779.72"/>
    <n v="254250.16020000001"/>
    <n v="232866.198"/>
    <n v="1.6659512409954749"/>
    <n v="1.8189345364263143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33"/>
    <n v="4498448"/>
    <n v="3627535.6899999995"/>
    <n v="3336660"/>
    <n v="1034643.04"/>
    <n v="834333.20869999996"/>
    <n v="767431.8"/>
    <n v="0.7417358164415816"/>
    <n v="0.80639715964261449"/>
    <x v="1"/>
    <n v="0.09"/>
    <n v="404860.32"/>
    <n v="326478.21209999995"/>
    <n v="300299.39999999997"/>
    <n v="0.74173581644158149"/>
    <n v="0.80639715964261438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34"/>
    <n v="5950000"/>
    <n v="4818261.33"/>
    <n v="4107534.34"/>
    <n v="1368500"/>
    <n v="1108200.1059000001"/>
    <n v="944732.89820000005"/>
    <n v="0.690341905882353"/>
    <n v="0.80979182016806728"/>
    <x v="1"/>
    <n v="0.09"/>
    <n v="535500"/>
    <n v="433643.5197"/>
    <n v="369678.0906"/>
    <n v="0.69034190588235289"/>
    <n v="0.80979182016806728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35"/>
    <n v="3080000"/>
    <n v="3879876.41"/>
    <n v="2374738.0199999996"/>
    <n v="708400"/>
    <n v="892371.57430000009"/>
    <n v="546189.74459999998"/>
    <n v="0.77101883766233759"/>
    <n v="1.2597001331168833"/>
    <x v="1"/>
    <n v="0.09"/>
    <n v="277200"/>
    <n v="349188.87689999997"/>
    <n v="213726.42179999995"/>
    <n v="0.77101883766233748"/>
    <n v="1.2597001331168831"/>
  </r>
  <r>
    <s v="PROMOÇÃO DE VIDAS SAUDÁVEIS"/>
    <s v="2,3,6"/>
    <s v="15 - URBANISMO"/>
    <s v="452 - SERVIÇOS URBANOS"/>
    <s v="3005 - PROMOÇÃO DA SUSTENTABILIDADE AMBIENTAL"/>
    <x v="477"/>
    <x v="1"/>
    <x v="1"/>
    <n v="0.23"/>
    <x v="36"/>
    <n v="2315968"/>
    <n v="2975264.2699999996"/>
    <n v="1831611.5"/>
    <n v="532672.64"/>
    <n v="684310.78209999995"/>
    <n v="421270.64500000002"/>
    <n v="0.79086217944289383"/>
    <n v="1.2846741708002873"/>
    <x v="1"/>
    <n v="0.09"/>
    <n v="208437.12"/>
    <n v="267773.78429999994"/>
    <n v="164845.035"/>
    <n v="0.79086217944289394"/>
    <n v="1.2846741708002871"/>
  </r>
  <r>
    <s v="PROMOÇÃO DE VIDAS SAUDÁVEIS"/>
    <s v="2,3,6"/>
    <s v="15 - URBANISMO"/>
    <s v="451 - INFRA-ESTRUTURA URBANA"/>
    <s v="3005 - PROMOÇÃO DA SUSTENTABILIDADE AMBIENTAL"/>
    <x v="478"/>
    <x v="1"/>
    <x v="1"/>
    <n v="0.23"/>
    <x v="4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4 - SUPORTE ADMINISTRATIVO"/>
    <x v="479"/>
    <x v="1"/>
    <x v="0"/>
    <n v="0"/>
    <x v="8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14"/>
    <n v="56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16"/>
    <n v="1089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21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9"/>
    <n v="15000"/>
    <n v="10978.64"/>
    <n v="10978.64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9"/>
    <n v="8118"/>
    <n v="127738.44"/>
    <n v="7447.4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22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3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23"/>
    <n v="17667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11"/>
    <n v="0"/>
    <n v="264000"/>
    <n v="26400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11"/>
    <n v="800000"/>
    <n v="143480.95000000001"/>
    <n v="143480.9500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24"/>
    <n v="96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13"/>
    <n v="1000"/>
    <n v="59902.879999999997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2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10"/>
    <n v="20000"/>
    <n v="108507.8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12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26"/>
    <n v="39537"/>
    <n v="11582.53"/>
    <n v="11582.5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17"/>
    <n v="16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1 - INFRA-ESTRUTURA URBANA"/>
    <s v="3024 - SUPORTE ADMINISTRATIVO"/>
    <x v="479"/>
    <x v="1"/>
    <x v="0"/>
    <n v="0"/>
    <x v="7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6"/>
    <n v="20000"/>
    <n v="20137.88"/>
    <n v="20137.8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6"/>
    <n v="12000"/>
    <n v="25621.21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4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5"/>
    <n v="330000"/>
    <n v="276069.52999999997"/>
    <n v="276069.5300000000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27"/>
    <n v="500000"/>
    <n v="354118.24"/>
    <n v="32268.6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28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29"/>
    <n v="7500"/>
    <n v="5147.38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1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2"/>
    <n v="20000"/>
    <n v="116654.8"/>
    <n v="96855.8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30"/>
    <n v="15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31"/>
    <n v="32500"/>
    <n v="11523"/>
    <n v="1152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32"/>
    <n v="2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33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34"/>
    <n v="173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3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4 - SUPORTE ADMINISTRATIVO"/>
    <x v="479"/>
    <x v="1"/>
    <x v="0"/>
    <n v="0"/>
    <x v="36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14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14"/>
    <n v="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21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22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11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24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13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13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2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1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26"/>
    <n v="25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17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7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6"/>
    <n v="2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28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3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31"/>
    <n v="2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32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34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3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36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0"/>
    <x v="1"/>
    <x v="0"/>
    <n v="0"/>
    <x v="36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8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14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16"/>
    <n v="592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1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9"/>
    <n v="1715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2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3"/>
    <n v="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3"/>
    <n v="1000"/>
    <n v="149568.43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11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4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13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10"/>
    <n v="2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12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6"/>
    <n v="25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17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7"/>
    <n v="10000"/>
    <n v="31568.21"/>
    <n v="31568.2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6"/>
    <n v="2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4"/>
    <n v="400000"/>
    <n v="1541830.73"/>
    <n v="121158.64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5"/>
    <n v="26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7"/>
    <n v="8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8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9"/>
    <n v="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2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3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31"/>
    <n v="2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32"/>
    <n v="29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33"/>
    <n v="73800"/>
    <n v="79490.75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34"/>
    <n v="4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3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481"/>
    <x v="1"/>
    <x v="0"/>
    <n v="0"/>
    <x v="36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82"/>
    <x v="1"/>
    <x v="1"/>
    <n v="0.23"/>
    <x v="42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63000000"/>
    <n v="0"/>
    <n v="0"/>
    <n v="14490000"/>
    <n v="0"/>
    <n v="0"/>
    <n v="0"/>
    <n v="0"/>
    <x v="1"/>
    <n v="0.09"/>
    <n v="567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0"/>
    <n v="176469.7"/>
    <n v="0"/>
    <n v="0"/>
    <n v="40588.031000000003"/>
    <n v="0"/>
    <e v="#DIV/0!"/>
    <e v="#DIV/0!"/>
    <x v="1"/>
    <n v="0.09"/>
    <n v="0"/>
    <n v="15882.273000000001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1000"/>
    <n v="2232290"/>
    <n v="616540"/>
    <n v="230"/>
    <n v="513426.7"/>
    <n v="141804.20000000001"/>
    <n v="616.54000000000008"/>
    <n v="2232.29"/>
    <x v="1"/>
    <n v="0.09"/>
    <n v="90"/>
    <n v="200906.1"/>
    <n v="55488.6"/>
    <n v="616.54"/>
    <n v="2232.29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5000000"/>
    <n v="0"/>
    <n v="0"/>
    <n v="1150000"/>
    <n v="0"/>
    <n v="0"/>
    <n v="0"/>
    <n v="0"/>
    <x v="1"/>
    <n v="0.09"/>
    <n v="45000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15040000"/>
    <n v="1604561.9500000002"/>
    <n v="0"/>
    <n v="3459200"/>
    <n v="369049.24850000005"/>
    <n v="0"/>
    <n v="0"/>
    <n v="0.10668629986702129"/>
    <x v="1"/>
    <n v="0.09"/>
    <n v="1353600"/>
    <n v="144410.57550000001"/>
    <n v="0"/>
    <n v="0"/>
    <n v="0.10668629986702129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93310000"/>
    <n v="45608269.18"/>
    <n v="470057.61"/>
    <n v="21461300"/>
    <n v="10489901.9114"/>
    <n v="108113.2503"/>
    <n v="5.0375909334476479E-3"/>
    <n v="0.48878222248419245"/>
    <x v="1"/>
    <n v="0.09"/>
    <n v="8397900"/>
    <n v="4104744.2261999999"/>
    <n v="42305.1849"/>
    <n v="5.0375909334476479E-3"/>
    <n v="0.48878222248419245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40000000"/>
    <n v="12015821.789999999"/>
    <n v="12015821.789999999"/>
    <n v="9200000"/>
    <n v="2763639.0116999997"/>
    <n v="2763639.0116999997"/>
    <n v="0.30039554474999997"/>
    <n v="0.30039554474999997"/>
    <x v="1"/>
    <n v="0.09"/>
    <n v="3600000"/>
    <n v="1081423.9611"/>
    <n v="1081423.9611"/>
    <n v="0.30039554474999997"/>
    <n v="0.30039554474999997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15"/>
    <n v="0"/>
    <n v="53999.43"/>
    <n v="0"/>
    <n v="0"/>
    <n v="12419.868900000001"/>
    <n v="0"/>
    <e v="#DIV/0!"/>
    <e v="#DIV/0!"/>
    <x v="1"/>
    <n v="0.09"/>
    <n v="0"/>
    <n v="4859.9486999999999"/>
    <n v="0"/>
    <e v="#DIV/0!"/>
    <e v="#DIV/0!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37"/>
    <n v="15999000"/>
    <n v="11071299.4"/>
    <n v="6601941.2299999995"/>
    <n v="3679770"/>
    <n v="2546398.8620000002"/>
    <n v="1518446.4828999999"/>
    <n v="0.4126471173198325"/>
    <n v="0.6919994624664042"/>
    <x v="1"/>
    <n v="0.09"/>
    <n v="1439910"/>
    <n v="996416.946"/>
    <n v="594174.71069999994"/>
    <n v="0.41264711731983245"/>
    <n v="0.6919994624664042"/>
  </r>
  <r>
    <s v="PROMOÇÃO DE VIDAS SAUDÁVEIS"/>
    <s v="2,3,6"/>
    <s v="15 - URBANISMO"/>
    <s v="451 - INFRA-ESTRUTURA URBANA"/>
    <s v="3022 - REQUALIFICAÇÃO E PROMOÇÃO DA OCUPAÇÃO DOS ESPAÇOS PÚBLICOS"/>
    <x v="483"/>
    <x v="1"/>
    <x v="1"/>
    <n v="0.23"/>
    <x v="37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483"/>
    <x v="1"/>
    <x v="1"/>
    <n v="0.23"/>
    <x v="37"/>
    <n v="16000000"/>
    <n v="8442294.4900000002"/>
    <n v="2031743.96"/>
    <n v="3680000"/>
    <n v="1941727.7327000001"/>
    <n v="467301.11080000002"/>
    <n v="0.1269839975"/>
    <n v="0.52764340562500001"/>
    <x v="1"/>
    <n v="0.09"/>
    <n v="1440000"/>
    <n v="759806.50410000002"/>
    <n v="182856.9564"/>
    <n v="0.1269839975"/>
    <n v="0.52764340562500001"/>
  </r>
  <r>
    <s v="PROMOÇÃO DE VIDAS SAUDÁVEIS"/>
    <s v="2,3,6"/>
    <s v="15 - URBANISMO"/>
    <s v="452 - SERVIÇOS URBANOS"/>
    <s v="3022 - REQUALIFICAÇÃO E PROMOÇÃO DA OCUPAÇÃO DOS ESPAÇOS PÚBLICOS"/>
    <x v="483"/>
    <x v="1"/>
    <x v="1"/>
    <n v="0.23"/>
    <x v="37"/>
    <n v="0"/>
    <n v="1252968.26"/>
    <n v="99346.48"/>
    <n v="0"/>
    <n v="288182.6998"/>
    <n v="22849.690399999999"/>
    <e v="#DIV/0!"/>
    <e v="#DIV/0!"/>
    <x v="1"/>
    <n v="0.09"/>
    <n v="0"/>
    <n v="112767.1434"/>
    <n v="8941.1831999999995"/>
    <e v="#DIV/0!"/>
    <e v="#DIV/0!"/>
  </r>
  <r>
    <s v="PROMOÇÃO DE VIDAS SAUDÁVEIS"/>
    <s v="2,3,6"/>
    <s v="15 - URBANISMO"/>
    <s v="452 - SERVIÇOS URBANOS"/>
    <s v="3009 -Melhoria da mobilidade urbana universal"/>
    <x v="484"/>
    <x v="1"/>
    <x v="0"/>
    <n v="0"/>
    <x v="1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84"/>
    <x v="1"/>
    <x v="0"/>
    <n v="0"/>
    <x v="1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84"/>
    <x v="1"/>
    <x v="0"/>
    <n v="0"/>
    <x v="1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85"/>
    <x v="1"/>
    <x v="0"/>
    <n v="0"/>
    <x v="19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86"/>
    <x v="1"/>
    <x v="0"/>
    <n v="0"/>
    <x v="39"/>
    <n v="1000000"/>
    <n v="933735.19"/>
    <n v="903735.1900000000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86"/>
    <x v="1"/>
    <x v="0"/>
    <n v="0"/>
    <x v="39"/>
    <n v="2000000"/>
    <n v="2076641.0300000003"/>
    <n v="1800711.7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87"/>
    <x v="1"/>
    <x v="0"/>
    <n v="0"/>
    <x v="39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87"/>
    <x v="1"/>
    <x v="0"/>
    <n v="0"/>
    <x v="39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5 - PROMOÇÃO DA SUSTENTABILIDADE AMBIENTAL"/>
    <x v="488"/>
    <x v="1"/>
    <x v="0"/>
    <n v="0"/>
    <x v="39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5 - PROMOÇÃO DA SUSTENTABILIDADE AMBIENTAL"/>
    <x v="488"/>
    <x v="1"/>
    <x v="0"/>
    <n v="0"/>
    <x v="38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89"/>
    <x v="1"/>
    <x v="1"/>
    <n v="0.23"/>
    <x v="37"/>
    <n v="4536450"/>
    <n v="10536450"/>
    <n v="1410473.3"/>
    <n v="1043383.5"/>
    <n v="2423383.5"/>
    <n v="324408.859"/>
    <n v="0.31092005863615824"/>
    <n v="2.3226201104387791"/>
    <x v="1"/>
    <n v="0.09"/>
    <n v="408280.5"/>
    <n v="948280.5"/>
    <n v="126942.59699999999"/>
    <n v="0.31092005863615824"/>
    <n v="2.3226201104387791"/>
  </r>
  <r>
    <s v="PROMOÇÃO DE VIDAS SAUDÁVEIS"/>
    <s v="2,3,6"/>
    <s v="15 - URBANISMO"/>
    <s v="452 - SERVIÇOS URBANOS"/>
    <s v="3022 - REQUALIFICAÇÃO E PROMOÇÃO DA OCUPAÇÃO DOS ESPAÇOS PÚBLICOS"/>
    <x v="490"/>
    <x v="1"/>
    <x v="0"/>
    <n v="0"/>
    <x v="37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39"/>
    <n v="1000000"/>
    <n v="993586.37"/>
    <n v="993586.3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39"/>
    <n v="50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39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39"/>
    <n v="10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39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4907253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8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110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200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300000"/>
    <n v="371543.34000000008"/>
    <n v="213555.6799999999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6987718"/>
    <n v="2186000"/>
    <n v="1556381.7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38344"/>
    <n v="32577.91"/>
    <n v="6904.4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98060248"/>
    <n v="7517458.0599999996"/>
    <n v="5817630.42999999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9282300"/>
    <n v="7842794.3099999996"/>
    <n v="7739476.46999999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604215"/>
    <n v="453160.92"/>
    <n v="453160.92000000004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30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5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8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5"/>
    <n v="1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9"/>
    <n v="4311752"/>
    <n v="3593914.2700000005"/>
    <n v="3372934.929999999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19"/>
    <n v="35688248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37"/>
    <n v="0"/>
    <n v="1444048.09"/>
    <n v="112848.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37"/>
    <n v="2500000"/>
    <n v="74170523.909999996"/>
    <n v="14134418.03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37"/>
    <n v="100000"/>
    <n v="37138857.329999998"/>
    <n v="37041077.9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1"/>
    <x v="1"/>
    <x v="0"/>
    <n v="0"/>
    <x v="37"/>
    <n v="0"/>
    <n v="7809614.3200000003"/>
    <n v="7809614.320000000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92"/>
    <x v="1"/>
    <x v="0"/>
    <n v="0"/>
    <x v="20"/>
    <n v="12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92"/>
    <x v="1"/>
    <x v="0"/>
    <n v="0"/>
    <x v="20"/>
    <n v="12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92"/>
    <x v="1"/>
    <x v="0"/>
    <n v="0"/>
    <x v="20"/>
    <n v="35976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3"/>
    <x v="1"/>
    <x v="0"/>
    <n v="0"/>
    <x v="39"/>
    <n v="0"/>
    <n v="4350000"/>
    <n v="4277303.4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3"/>
    <x v="1"/>
    <x v="0"/>
    <n v="0"/>
    <x v="39"/>
    <n v="10000000"/>
    <n v="12307770.24"/>
    <n v="5427294.420000000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3"/>
    <x v="1"/>
    <x v="0"/>
    <n v="0"/>
    <x v="19"/>
    <n v="10000000"/>
    <n v="8119312.2200000007"/>
    <n v="8119312.2199999997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3"/>
    <x v="1"/>
    <x v="0"/>
    <n v="0"/>
    <x v="19"/>
    <n v="10000000"/>
    <n v="15572194.759999998"/>
    <n v="15572194.7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3"/>
    <x v="1"/>
    <x v="0"/>
    <n v="0"/>
    <x v="19"/>
    <n v="0"/>
    <n v="4761900.03"/>
    <n v="4761900.0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3"/>
    <x v="1"/>
    <x v="0"/>
    <n v="0"/>
    <x v="37"/>
    <n v="0"/>
    <n v="4443024.9400000004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3"/>
    <x v="1"/>
    <x v="0"/>
    <n v="0"/>
    <x v="37"/>
    <n v="1400890"/>
    <n v="23053536.879999999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494"/>
    <x v="1"/>
    <x v="1"/>
    <n v="0.23"/>
    <x v="37"/>
    <n v="154423"/>
    <n v="0"/>
    <n v="0"/>
    <n v="35517.29"/>
    <n v="0"/>
    <n v="0"/>
    <n v="0"/>
    <n v="0"/>
    <x v="1"/>
    <n v="0.09"/>
    <n v="13898.07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495"/>
    <x v="1"/>
    <x v="1"/>
    <n v="0.23"/>
    <x v="37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495"/>
    <x v="1"/>
    <x v="1"/>
    <n v="0.23"/>
    <x v="37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495"/>
    <x v="1"/>
    <x v="1"/>
    <n v="0.23"/>
    <x v="37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5 - URBANISMO"/>
    <s v="452 - SERVIÇOS URBANOS"/>
    <s v="3009 -Melhoria da mobilidade urbana universal"/>
    <x v="496"/>
    <x v="1"/>
    <x v="0"/>
    <n v="0"/>
    <x v="37"/>
    <n v="8891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6"/>
    <x v="1"/>
    <x v="0"/>
    <n v="0"/>
    <x v="37"/>
    <n v="8891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496"/>
    <x v="1"/>
    <x v="0"/>
    <n v="0"/>
    <x v="37"/>
    <n v="8891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6 - DIREITOS DA PESSOA COM DEFICIÊNCIA"/>
    <x v="497"/>
    <x v="1"/>
    <x v="1"/>
    <n v="0.23"/>
    <x v="37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5 - URBANISMO"/>
    <s v="452 - SERVIÇOS URBANOS"/>
    <s v="3006 - DIREITOS DA PESSOA COM DEFICIÊNCIA"/>
    <x v="497"/>
    <x v="1"/>
    <x v="1"/>
    <n v="0.23"/>
    <x v="37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498"/>
    <x v="1"/>
    <x v="1"/>
    <n v="0.23"/>
    <x v="37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498"/>
    <x v="1"/>
    <x v="1"/>
    <n v="0.23"/>
    <x v="37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499"/>
    <x v="1"/>
    <x v="1"/>
    <n v="0.23"/>
    <x v="37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499"/>
    <x v="1"/>
    <x v="1"/>
    <n v="0.23"/>
    <x v="37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499"/>
    <x v="1"/>
    <x v="1"/>
    <n v="0.23"/>
    <x v="37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5 - URBANISMO"/>
    <s v="452 - SERVIÇOS URBANOS"/>
    <s v="3009 -Melhoria da mobilidade urbana universal"/>
    <x v="500"/>
    <x v="1"/>
    <x v="0"/>
    <n v="0"/>
    <x v="37"/>
    <n v="2161629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500"/>
    <x v="1"/>
    <x v="0"/>
    <n v="0"/>
    <x v="37"/>
    <n v="2161629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500"/>
    <x v="1"/>
    <x v="0"/>
    <n v="0"/>
    <x v="37"/>
    <n v="2161629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501"/>
    <x v="1"/>
    <x v="1"/>
    <n v="0.23"/>
    <x v="37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501"/>
    <x v="1"/>
    <x v="1"/>
    <n v="0.23"/>
    <x v="37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502"/>
    <x v="1"/>
    <x v="1"/>
    <n v="0.23"/>
    <x v="37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502"/>
    <x v="1"/>
    <x v="1"/>
    <n v="0.23"/>
    <x v="37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502"/>
    <x v="1"/>
    <x v="1"/>
    <n v="0.23"/>
    <x v="37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5 - URBANISMO"/>
    <s v="452 - SERVIÇOS URBANOS"/>
    <s v="3009 -Melhoria da mobilidade urbana universal"/>
    <x v="503"/>
    <x v="1"/>
    <x v="0"/>
    <n v="0"/>
    <x v="37"/>
    <n v="236044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503"/>
    <x v="1"/>
    <x v="0"/>
    <n v="0"/>
    <x v="37"/>
    <n v="236044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9 -Melhoria da mobilidade urbana universal"/>
    <x v="503"/>
    <x v="1"/>
    <x v="0"/>
    <n v="0"/>
    <x v="37"/>
    <n v="236044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06 - DIREITOS DA PESSOA COM DEFICIÊNCIA"/>
    <x v="504"/>
    <x v="1"/>
    <x v="1"/>
    <n v="0.23"/>
    <x v="37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5 - URBANISMO"/>
    <s v="452 - SERVIÇOS URBANOS"/>
    <s v="3006 - DIREITOS DA PESSOA COM DEFICIÊNCIA"/>
    <x v="504"/>
    <x v="1"/>
    <x v="1"/>
    <n v="0.23"/>
    <x v="37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505"/>
    <x v="1"/>
    <x v="1"/>
    <n v="0.23"/>
    <x v="37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505"/>
    <x v="1"/>
    <x v="1"/>
    <n v="0.23"/>
    <x v="37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5 - URBANISMO"/>
    <s v="452 - SERVIÇOS URBANOS"/>
    <s v="3006 - DIREITOS DA PESSOA COM DEFICIÊNCIA"/>
    <x v="506"/>
    <x v="1"/>
    <x v="1"/>
    <n v="0.23"/>
    <x v="37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5 - URBANISMO"/>
    <s v="452 - SERVIÇOS URBANOS"/>
    <s v="3006 - DIREITOS DA PESSOA COM DEFICIÊNCIA"/>
    <x v="506"/>
    <x v="1"/>
    <x v="1"/>
    <n v="0.23"/>
    <x v="37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507"/>
    <x v="1"/>
    <x v="1"/>
    <n v="0.23"/>
    <x v="37"/>
    <n v="3753392"/>
    <n v="0"/>
    <n v="0"/>
    <n v="863280.16"/>
    <n v="0"/>
    <n v="0"/>
    <n v="0"/>
    <n v="0"/>
    <x v="1"/>
    <n v="0.09"/>
    <n v="337805.27999999997"/>
    <n v="0"/>
    <n v="0"/>
    <n v="0"/>
    <n v="0"/>
  </r>
  <r>
    <s v="PROMOÇÃO DE VIDAS SAUDÁVEIS"/>
    <s v="2,3,6"/>
    <s v="15 - URBANISMO"/>
    <s v="452 - SERVIÇOS URBANOS"/>
    <s v="3022 - REQUALIFICAÇÃO E PROMOÇÃO DA OCUPAÇÃO DOS ESPAÇOS PÚBLICOS"/>
    <x v="508"/>
    <x v="1"/>
    <x v="1"/>
    <n v="0.23"/>
    <x v="37"/>
    <n v="409971"/>
    <n v="0"/>
    <n v="0"/>
    <n v="94293.33"/>
    <n v="0"/>
    <n v="0"/>
    <n v="0"/>
    <n v="0"/>
    <x v="1"/>
    <n v="0.09"/>
    <n v="36897.39"/>
    <n v="0"/>
    <n v="0"/>
    <n v="0"/>
    <n v="0"/>
  </r>
  <r>
    <s v="PROMOÇÃO DE VIDAS SAUDÁVEIS"/>
    <s v="2,3,6"/>
    <s v="15 - URBANISMO"/>
    <s v="452 - SERVIÇOS URBANOS"/>
    <s v="3005 - PROMOÇÃO DA SUSTENTABILIDADE AMBIENTAL"/>
    <x v="509"/>
    <x v="1"/>
    <x v="1"/>
    <n v="0.23"/>
    <x v="4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5 - PROMOÇÃO DA SUSTENTABILIDADE AMBIENTAL"/>
    <x v="509"/>
    <x v="1"/>
    <x v="1"/>
    <n v="0.23"/>
    <x v="40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5 - URBANISMO"/>
    <s v="452 - SERVIÇOS URBANOS"/>
    <s v="3005 - PROMOÇÃO DA SUSTENTABILIDADE AMBIENTAL"/>
    <x v="509"/>
    <x v="1"/>
    <x v="1"/>
    <n v="0.23"/>
    <x v="40"/>
    <n v="7370941"/>
    <n v="2271000"/>
    <n v="2271000"/>
    <n v="1695316.4300000002"/>
    <n v="522330"/>
    <n v="522330"/>
    <n v="0.30810177425107593"/>
    <n v="0.30810177425107593"/>
    <x v="1"/>
    <n v="0.09"/>
    <n v="663384.68999999994"/>
    <n v="204390"/>
    <n v="204390"/>
    <n v="0.30810177425107599"/>
    <n v="0.30810177425107599"/>
  </r>
  <r>
    <s v="PROMOÇÃO DE VIDAS SAUDÁVEIS"/>
    <s v="2,3,6"/>
    <s v="15 - URBANISMO"/>
    <s v="452 - SERVIÇOS URBANOS"/>
    <s v="3005 - PROMOÇÃO DA SUSTENTABILIDADE AMBIENTAL"/>
    <x v="509"/>
    <x v="1"/>
    <x v="1"/>
    <n v="0.23"/>
    <x v="40"/>
    <n v="8720383"/>
    <n v="0"/>
    <n v="0"/>
    <n v="2005688.09"/>
    <n v="0"/>
    <n v="0"/>
    <n v="0"/>
    <n v="0"/>
    <x v="1"/>
    <n v="0.09"/>
    <n v="784834.47"/>
    <n v="0"/>
    <n v="0"/>
    <n v="0"/>
    <n v="0"/>
  </r>
  <r>
    <s v="PROMOÇÃO DE VIDAS SAUDÁVEIS"/>
    <s v="2,3,6"/>
    <s v="15 - URBANISMO"/>
    <s v="452 - SERVIÇOS URBANOS"/>
    <s v="3005 - PROMOÇÃO DA SUSTENTABILIDADE AMBIENTAL"/>
    <x v="509"/>
    <x v="1"/>
    <x v="1"/>
    <n v="0.23"/>
    <x v="40"/>
    <n v="1000"/>
    <n v="22608.6"/>
    <n v="0"/>
    <n v="230"/>
    <n v="5199.9780000000001"/>
    <n v="0"/>
    <n v="0"/>
    <n v="22.608599999999999"/>
    <x v="1"/>
    <n v="0.09"/>
    <n v="90"/>
    <n v="2034.7739999999999"/>
    <n v="0"/>
    <n v="0"/>
    <n v="22.608599999999999"/>
  </r>
  <r>
    <s v="PROMOÇÃO DE VIDAS SAUDÁVEIS"/>
    <s v="2,3,6"/>
    <s v="15 - URBANISMO"/>
    <s v="452 - SERVIÇOS URBANOS"/>
    <s v="3005 - PROMOÇÃO DA SUSTENTABILIDADE AMBIENTAL"/>
    <x v="509"/>
    <x v="1"/>
    <x v="1"/>
    <n v="0.23"/>
    <x v="40"/>
    <n v="26308081"/>
    <n v="34636.350000000006"/>
    <n v="20744.95"/>
    <n v="6050858.6299999999"/>
    <n v="7966.3605000000016"/>
    <n v="4771.3385000000007"/>
    <n v="7.8853908044452213E-4"/>
    <n v="1.3165669514245454E-3"/>
    <x v="1"/>
    <n v="0.09"/>
    <n v="2367727.29"/>
    <n v="3117.2715000000003"/>
    <n v="1867.0454999999999"/>
    <n v="7.8853908044452191E-4"/>
    <n v="1.3165669514245452E-3"/>
  </r>
  <r>
    <s v="PROMOÇÃO DE VIDAS SAUDÁVEIS"/>
    <s v="2,3,6"/>
    <s v="15 - URBANISMO"/>
    <s v="452 - SERVIÇOS URBANOS"/>
    <s v="3005 - PROMOÇÃO DA SUSTENTABILIDADE AMBIENTAL"/>
    <x v="510"/>
    <x v="1"/>
    <x v="1"/>
    <n v="0.23"/>
    <x v="40"/>
    <n v="2000000"/>
    <n v="322159.61"/>
    <n v="273446.61"/>
    <n v="460000"/>
    <n v="74096.710300000006"/>
    <n v="62892.720300000001"/>
    <n v="0.13672330499999999"/>
    <n v="0.16107980500000002"/>
    <x v="1"/>
    <n v="0.09"/>
    <n v="180000"/>
    <n v="28994.364899999997"/>
    <n v="24610.194899999999"/>
    <n v="0.13672330499999999"/>
    <n v="0.16107980499999999"/>
  </r>
  <r>
    <s v="PROMOÇÃO DE VIDAS SAUDÁVEIS"/>
    <s v="2,3,6"/>
    <s v="15 - URBANISMO"/>
    <s v="452 - SERVIÇOS URBANOS"/>
    <s v="3005 - PROMOÇÃO DA SUSTENTABILIDADE AMBIENTAL"/>
    <x v="510"/>
    <x v="1"/>
    <x v="1"/>
    <n v="0.23"/>
    <x v="40"/>
    <n v="2602616"/>
    <n v="1362846.92"/>
    <n v="1355701.9600000002"/>
    <n v="598601.68000000005"/>
    <n v="313454.7916"/>
    <n v="311811.45080000005"/>
    <n v="0.52089972550695152"/>
    <n v="0.52364502485191822"/>
    <x v="1"/>
    <n v="0.09"/>
    <n v="234235.44"/>
    <n v="122656.22279999999"/>
    <n v="122013.17640000001"/>
    <n v="0.52089972550695152"/>
    <n v="0.52364502485191822"/>
  </r>
  <r>
    <s v="PROMOÇÃO DE VIDAS SAUDÁVEIS"/>
    <s v="2,3,6"/>
    <s v="15 - URBANISMO"/>
    <s v="452 - SERVIÇOS URBANOS"/>
    <s v="3005 - PROMOÇÃO DA SUSTENTABILIDADE AMBIENTAL"/>
    <x v="510"/>
    <x v="1"/>
    <x v="1"/>
    <n v="0.23"/>
    <x v="40"/>
    <n v="8401827"/>
    <n v="5869427.6900000004"/>
    <n v="3593654.7399999998"/>
    <n v="1932420.2100000002"/>
    <n v="1349968.3687000002"/>
    <n v="826540.59019999998"/>
    <n v="0.42772301072135854"/>
    <n v="0.69858944846162629"/>
    <x v="1"/>
    <n v="0.09"/>
    <n v="756164.42999999993"/>
    <n v="528248.49210000003"/>
    <n v="323428.92659999995"/>
    <n v="0.42772301072135854"/>
    <n v="0.69858944846162641"/>
  </r>
  <r>
    <s v="PROMOÇÃO DE VIDAS SAUDÁVEIS"/>
    <s v="2,3,6"/>
    <s v="15 - URBANISMO"/>
    <s v="452 - SERVIÇOS URBANOS"/>
    <s v="3005 - PROMOÇÃO DA SUSTENTABILIDADE AMBIENTAL"/>
    <x v="510"/>
    <x v="1"/>
    <x v="1"/>
    <n v="0.23"/>
    <x v="40"/>
    <n v="960000"/>
    <n v="0"/>
    <n v="0"/>
    <n v="220800"/>
    <n v="0"/>
    <n v="0"/>
    <n v="0"/>
    <n v="0"/>
    <x v="1"/>
    <n v="0.09"/>
    <n v="86400"/>
    <n v="0"/>
    <n v="0"/>
    <n v="0"/>
    <n v="0"/>
  </r>
  <r>
    <s v="PROMOÇÃO DE VIDAS SAUDÁVEIS"/>
    <s v="2,3,6"/>
    <s v="15 - URBANISMO"/>
    <s v="452 - SERVIÇOS URBANOS"/>
    <s v="3005 - PROMOÇÃO DA SUSTENTABILIDADE AMBIENTAL"/>
    <x v="511"/>
    <x v="1"/>
    <x v="1"/>
    <n v="0.23"/>
    <x v="40"/>
    <n v="836925155"/>
    <n v="866067509.38000011"/>
    <n v="788249262.23000002"/>
    <n v="192492785.65000001"/>
    <n v="199195527.15740004"/>
    <n v="181297330.31290001"/>
    <n v="0.94183961077140765"/>
    <n v="1.0348207413839774"/>
    <x v="1"/>
    <n v="0.09"/>
    <n v="75323263.950000003"/>
    <n v="77946075.8442"/>
    <n v="70942433.600700006"/>
    <n v="0.94183961077140765"/>
    <n v="1.0348207413839772"/>
  </r>
  <r>
    <s v="PROMOÇÃO DE VIDAS SAUDÁVEIS"/>
    <s v="2,3,6"/>
    <s v="15 - URBANISMO"/>
    <s v="452 - SERVIÇOS URBANOS"/>
    <s v="3005 - PROMOÇÃO DA SUSTENTABILIDADE AMBIENTAL"/>
    <x v="512"/>
    <x v="1"/>
    <x v="1"/>
    <n v="0.23"/>
    <x v="40"/>
    <n v="62646903"/>
    <n v="76636422.200000003"/>
    <n v="63881729.789999992"/>
    <n v="14408787.690000001"/>
    <n v="17626377.106000002"/>
    <n v="14692797.851699999"/>
    <n v="1.0197108991964055"/>
    <n v="1.2233074346867554"/>
    <x v="1"/>
    <n v="0.09"/>
    <n v="5638221.2699999996"/>
    <n v="6897277.9979999997"/>
    <n v="5749355.6810999988"/>
    <n v="1.0197108991964055"/>
    <n v="1.2233074346867554"/>
  </r>
  <r>
    <s v="PROMOÇÃO DE VIDAS SAUDÁVEIS"/>
    <s v="2,3,6"/>
    <s v="15 - URBANISMO"/>
    <s v="452 - SERVIÇOS URBANOS"/>
    <s v="3005 - PROMOÇÃO DA SUSTENTABILIDADE AMBIENTAL"/>
    <x v="513"/>
    <x v="1"/>
    <x v="1"/>
    <n v="0.23"/>
    <x v="40"/>
    <n v="851442112"/>
    <n v="1028412924.8899999"/>
    <n v="920804535.27999997"/>
    <n v="195831685.76000002"/>
    <n v="236534972.72469997"/>
    <n v="211785043.1144"/>
    <n v="1.0814646378214376"/>
    <n v="1.2078483203917447"/>
    <x v="1"/>
    <n v="0.09"/>
    <n v="76629790.079999998"/>
    <n v="92557163.240099981"/>
    <n v="82872408.1752"/>
    <n v="1.0814646378214376"/>
    <n v="1.2078483203917447"/>
  </r>
  <r>
    <s v="PROMOÇÃO DE VIDAS SAUDÁVEIS"/>
    <s v="2,3,6"/>
    <s v="15 - URBANISMO"/>
    <s v="452 - SERVIÇOS URBANOS"/>
    <s v="3005 - PROMOÇÃO DA SUSTENTABILIDADE AMBIENTAL"/>
    <x v="513"/>
    <x v="1"/>
    <x v="1"/>
    <n v="0.23"/>
    <x v="40"/>
    <n v="0"/>
    <n v="40319939.389999993"/>
    <n v="40319939.390000001"/>
    <n v="0"/>
    <n v="9273586.0596999992"/>
    <n v="9273586.059700001"/>
    <e v="#DIV/0!"/>
    <e v="#DIV/0!"/>
    <x v="1"/>
    <n v="0.09"/>
    <n v="0"/>
    <n v="3628794.5450999993"/>
    <n v="3628794.5450999998"/>
    <e v="#DIV/0!"/>
    <e v="#DIV/0!"/>
  </r>
  <r>
    <s v="PROMOÇÃO DE VIDAS SAUDÁVEIS"/>
    <s v="2,3,6"/>
    <s v="15 - URBANISMO"/>
    <s v="452 - SERVIÇOS URBANOS"/>
    <s v="3005 - PROMOÇÃO DA SUSTENTABILIDADE AMBIENTAL"/>
    <x v="513"/>
    <x v="1"/>
    <x v="1"/>
    <n v="0.23"/>
    <x v="40"/>
    <n v="179011176"/>
    <n v="232965502.68000001"/>
    <n v="232965502.68000001"/>
    <n v="41172570.480000004"/>
    <n v="53582065.616400003"/>
    <n v="53582065.616400003"/>
    <n v="1.3014020011800826"/>
    <n v="1.3014020011800826"/>
    <x v="1"/>
    <n v="0.09"/>
    <n v="16111005.84"/>
    <n v="20966895.2412"/>
    <n v="20966895.2412"/>
    <n v="1.3014020011800829"/>
    <n v="1.3014020011800829"/>
  </r>
  <r>
    <s v="PROMOÇÃO DE VIDAS SAUDÁVEIS"/>
    <s v="2,3,6"/>
    <s v="15 - URBANISMO"/>
    <s v="452 - SERVIÇOS URBANOS"/>
    <s v="3022 - REQUALIFICAÇÃO E PROMOÇÃO DA OCUPAÇÃO DOS ESPAÇOS PÚBLICOS"/>
    <x v="514"/>
    <x v="1"/>
    <x v="0"/>
    <n v="0"/>
    <x v="20"/>
    <n v="385097635"/>
    <n v="187026465.81999999"/>
    <n v="39751030.21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515"/>
    <x v="1"/>
    <x v="0"/>
    <n v="0"/>
    <x v="20"/>
    <n v="12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515"/>
    <x v="1"/>
    <x v="0"/>
    <n v="0"/>
    <x v="20"/>
    <n v="15860000"/>
    <n v="207712274.49000001"/>
    <n v="185841813.850000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515"/>
    <x v="1"/>
    <x v="0"/>
    <n v="0"/>
    <x v="20"/>
    <n v="0"/>
    <n v="6218894.6900000004"/>
    <n v="6218894.6900000004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516"/>
    <x v="1"/>
    <x v="0"/>
    <n v="0"/>
    <x v="43"/>
    <n v="0"/>
    <n v="28134.01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22 - REQUALIFICAÇÃO E PROMOÇÃO DA OCUPAÇÃO DOS ESPAÇOS PÚBLICOS"/>
    <x v="516"/>
    <x v="1"/>
    <x v="0"/>
    <n v="0"/>
    <x v="43"/>
    <n v="2500000"/>
    <n v="649095.21"/>
    <n v="649095.2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517"/>
    <x v="1"/>
    <x v="0"/>
    <n v="0"/>
    <x v="43"/>
    <n v="2092000"/>
    <n v="1948893.59"/>
    <n v="1948893.5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518"/>
    <x v="1"/>
    <x v="0"/>
    <n v="0"/>
    <x v="41"/>
    <n v="1867000"/>
    <n v="1766671.1600000001"/>
    <n v="1621931.650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518"/>
    <x v="1"/>
    <x v="0"/>
    <n v="0"/>
    <x v="41"/>
    <n v="15781988"/>
    <n v="13506911.360000001"/>
    <n v="11285580.13999999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518"/>
    <x v="1"/>
    <x v="0"/>
    <n v="0"/>
    <x v="41"/>
    <n v="305000"/>
    <n v="208241.1"/>
    <n v="208241.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452 - SERVIÇOS URBANOS"/>
    <s v="3011 - MODERNIZAÇÃO, DESBUROCRATIZAÇÃO E INOVAÇÃO TECNOLÓGICA DO SERVIÇO PÚBLICO"/>
    <x v="518"/>
    <x v="1"/>
    <x v="0"/>
    <n v="0"/>
    <x v="41"/>
    <n v="300000"/>
    <n v="35162.79"/>
    <n v="35162.63999999999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1 - PRESERVAÇÃO E CONSERVAÇÃO AMBIENTAL"/>
    <s v="3011 - MODERNIZAÇÃO, DESBUROCRATIZAÇÃO E INOVAÇÃO TECNOLÓGICA DO SERVIÇO PÚBLICO"/>
    <x v="519"/>
    <x v="1"/>
    <x v="0"/>
    <n v="0"/>
    <x v="41"/>
    <n v="327000"/>
    <n v="1128"/>
    <n v="112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1 - PRESERVAÇÃO E CONSERVAÇÃO AMBIENTAL"/>
    <s v="3011 - MODERNIZAÇÃO, DESBUROCRATIZAÇÃO E INOVAÇÃO TECNOLÓGICA DO SERVIÇO PÚBLICO"/>
    <x v="519"/>
    <x v="1"/>
    <x v="0"/>
    <n v="0"/>
    <x v="41"/>
    <n v="1560000"/>
    <n v="954114.1"/>
    <n v="954114.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19"/>
    <x v="1"/>
    <x v="0"/>
    <n v="0"/>
    <x v="41"/>
    <n v="1100000"/>
    <n v="756743.59000000008"/>
    <n v="687860.19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19"/>
    <x v="1"/>
    <x v="0"/>
    <n v="0"/>
    <x v="41"/>
    <n v="18966012"/>
    <n v="20308295.899999999"/>
    <n v="19861135.74000000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19"/>
    <x v="1"/>
    <x v="0"/>
    <n v="0"/>
    <x v="41"/>
    <n v="200000"/>
    <n v="14651.16"/>
    <n v="14651.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20"/>
    <x v="1"/>
    <x v="0"/>
    <n v="0"/>
    <x v="41"/>
    <n v="680000"/>
    <n v="28568"/>
    <n v="28568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20"/>
    <x v="1"/>
    <x v="0"/>
    <n v="0"/>
    <x v="41"/>
    <n v="14792500"/>
    <n v="13431654.949999997"/>
    <n v="12258698.610000001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20"/>
    <x v="1"/>
    <x v="0"/>
    <n v="0"/>
    <x v="41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21"/>
    <x v="1"/>
    <x v="0"/>
    <n v="0"/>
    <x v="41"/>
    <n v="529000"/>
    <n v="460775.19000000006"/>
    <n v="347600.44999999995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21"/>
    <x v="1"/>
    <x v="0"/>
    <n v="0"/>
    <x v="41"/>
    <n v="5195000"/>
    <n v="4684202.1400000006"/>
    <n v="3731912.72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21"/>
    <x v="1"/>
    <x v="0"/>
    <n v="0"/>
    <x v="41"/>
    <n v="10000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543 - RECUPERAÇÃO DE ÁREAS DEGRADADAS"/>
    <s v="3011 - MODERNIZAÇÃO, DESBUROCRATIZAÇÃO E INOVAÇÃO TECNOLÓGICA DO SERVIÇO PÚBLICO"/>
    <x v="522"/>
    <x v="1"/>
    <x v="0"/>
    <n v="0"/>
    <x v="41"/>
    <n v="22000"/>
    <n v="8084.8699999999981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662 - PRODUÇÃO INDUSTRIAL"/>
    <s v="3011 - MODERNIZAÇÃO, DESBUROCRATIZAÇÃO E INOVAÇÃO TECNOLÓGICA DO SERVIÇO PÚBLICO"/>
    <x v="522"/>
    <x v="1"/>
    <x v="0"/>
    <n v="0"/>
    <x v="41"/>
    <n v="3480000"/>
    <n v="3592386.1900000004"/>
    <n v="2997164.3200000003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662 - PRODUÇÃO INDUSTRIAL"/>
    <s v="3011 - MODERNIZAÇÃO, DESBUROCRATIZAÇÃO E INOVAÇÃO TECNOLÓGICA DO SERVIÇO PÚBLICO"/>
    <x v="522"/>
    <x v="1"/>
    <x v="0"/>
    <n v="0"/>
    <x v="41"/>
    <n v="50000"/>
    <n v="14820"/>
    <n v="1482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662 - PRODUÇÃO INDUSTRIAL"/>
    <s v="3022 - REQUALIFICAÇÃO E PROMOÇÃO DA OCUPAÇÃO DOS ESPAÇOS PÚBLICOS"/>
    <x v="523"/>
    <x v="1"/>
    <x v="0"/>
    <n v="0"/>
    <x v="41"/>
    <n v="100000"/>
    <n v="62002.23"/>
    <n v="62002.229999999996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5 - URBANISMO"/>
    <s v="813 - LAZER"/>
    <s v="3022 - REQUALIFICAÇÃO E PROMOÇÃO DA OCUPAÇÃO DOS ESPAÇOS PÚBLICOS"/>
    <x v="524"/>
    <x v="1"/>
    <x v="0"/>
    <n v="0"/>
    <x v="15"/>
    <n v="1000"/>
    <n v="0"/>
    <n v="0"/>
    <n v="0"/>
    <n v="0"/>
    <n v="0"/>
    <e v="#DIV/0!"/>
    <e v="#DIV/0!"/>
    <x v="0"/>
    <n v="0"/>
    <n v="0"/>
    <n v="0"/>
    <n v="0"/>
    <e v="#DIV/0!"/>
    <e v="#DIV/0!"/>
  </r>
  <r>
    <m/>
    <m/>
    <m/>
    <m/>
    <m/>
    <x v="525"/>
    <x v="2"/>
    <x v="3"/>
    <m/>
    <x v="44"/>
    <n v="4008906786"/>
    <n v="4150433851.8900008"/>
    <n v="3265731263.9099984"/>
    <n v="662491066.34000015"/>
    <n v="673871069.37870002"/>
    <n v="562289616.53600001"/>
    <n v="0.84875048903289618"/>
    <m/>
    <x v="3"/>
    <m/>
    <n v="259889604.22"/>
    <n v="263826699.25589997"/>
    <n v="220108520.5803"/>
    <n v="0.84693083911880995"/>
    <n v="1.01514910551238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57">
  <r>
    <s v="PROMOÇÃO DE VIDAS SAUDÁVEIS"/>
    <s v="2,3,6"/>
    <s v="16 - HABITAÇÃO"/>
    <s v="451 - INFRA-ESTRUTURA URBANA"/>
    <s v="3002 - ACESSO À MORADIA ADEQUADA"/>
    <x v="0"/>
    <x v="0"/>
    <s v="SEHAB"/>
    <x v="0"/>
    <n v="0"/>
    <n v="1000"/>
    <n v="0"/>
    <n v="0"/>
    <n v="0"/>
    <n v="0"/>
    <n v="0"/>
    <e v="#DIV/0!"/>
    <n v="0"/>
    <x v="0"/>
    <n v="0"/>
    <n v="0"/>
    <n v="0"/>
    <n v="0"/>
    <e v="#DIV/0!"/>
    <e v="#DIV/0!"/>
  </r>
  <r>
    <s v="PROMOÇÃO DE VIDAS SAUDÁVEIS"/>
    <s v="2,3,6"/>
    <s v="16 - HABITAÇÃO"/>
    <s v="451 - INFRA-ESTRUTURA URBANA"/>
    <s v="3002 - ACESSO À MORADIA ADEQUADA"/>
    <x v="1"/>
    <x v="0"/>
    <s v="FMD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1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1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1"/>
    <x v="0"/>
    <s v="SEHAB"/>
    <x v="1"/>
    <n v="0.23"/>
    <n v="419300"/>
    <n v="0"/>
    <n v="0"/>
    <n v="96439"/>
    <n v="0"/>
    <n v="0"/>
    <n v="0"/>
    <n v="0"/>
    <x v="1"/>
    <n v="0.09"/>
    <n v="37737"/>
    <n v="0"/>
    <n v="0"/>
    <n v="0"/>
    <n v="0"/>
  </r>
  <r>
    <s v="PROMOÇÃO DE VIDAS SAUDÁVEIS"/>
    <s v="2,3,6"/>
    <s v="16 - HABITAÇÃO"/>
    <s v="451 - INFRA-ESTRUTURA URBANA"/>
    <s v="3002 - ACESSO À MORADIA ADEQUADA"/>
    <x v="1"/>
    <x v="0"/>
    <s v="SEHAB"/>
    <x v="1"/>
    <n v="0.23"/>
    <n v="100000000"/>
    <n v="0"/>
    <n v="0"/>
    <n v="23000000"/>
    <n v="0"/>
    <n v="0"/>
    <n v="0"/>
    <n v="0"/>
    <x v="1"/>
    <n v="0.09"/>
    <n v="9000000"/>
    <n v="0"/>
    <n v="0"/>
    <n v="0"/>
    <n v="0"/>
  </r>
  <r>
    <s v="PROMOÇÃO DE VIDAS SAUDÁVEIS"/>
    <s v="2,3,6"/>
    <s v="16 - HABITAÇÃO"/>
    <s v="451 - INFRA-ESTRUTURA URBANA"/>
    <s v="3002 - ACESSO À MORADIA ADEQUADA"/>
    <x v="1"/>
    <x v="0"/>
    <s v="SEHAB"/>
    <x v="1"/>
    <n v="0.23"/>
    <n v="49603334"/>
    <n v="0"/>
    <n v="0"/>
    <n v="11408766.82"/>
    <n v="0"/>
    <n v="0"/>
    <n v="0"/>
    <n v="0"/>
    <x v="1"/>
    <n v="0.09"/>
    <n v="4464300.0599999996"/>
    <n v="0"/>
    <n v="0"/>
    <n v="0"/>
    <n v="0"/>
  </r>
  <r>
    <s v="PROMOÇÃO DE VIDAS SAUDÁVEIS"/>
    <s v="2,3,6"/>
    <s v="16 - HABITAÇÃO"/>
    <s v="451 - INFRA-ESTRUTURA URBANA"/>
    <s v="3002 - ACESSO À MORADIA ADEQUADA"/>
    <x v="1"/>
    <x v="0"/>
    <s v="SEHAB"/>
    <x v="1"/>
    <n v="0.23"/>
    <n v="65067951"/>
    <n v="45522415.5"/>
    <n v="28749301.68"/>
    <n v="14965628.73"/>
    <n v="10470155.565000001"/>
    <n v="6612339.3864000002"/>
    <n v="0.44183505455704297"/>
    <n v="0.6996134779163401"/>
    <x v="1"/>
    <n v="0.09"/>
    <n v="5856115.5899999999"/>
    <n v="4097017.395"/>
    <n v="2587437.1511999997"/>
    <n v="0.44183505455704297"/>
    <n v="0.6996134779163401"/>
  </r>
  <r>
    <s v="PROMOÇÃO DE VIDAS SAUDÁVEIS"/>
    <s v="2,3,6"/>
    <s v="16 - HABITAÇÃO"/>
    <s v="451 - INFRA-ESTRUTURA URBANA"/>
    <s v="3002 - ACESSO À MORADIA ADEQUADA"/>
    <x v="1"/>
    <x v="0"/>
    <s v="SEHAB"/>
    <x v="1"/>
    <n v="0.23"/>
    <n v="0"/>
    <n v="1263539.3899999999"/>
    <n v="1263539.3899999999"/>
    <n v="0"/>
    <n v="290614.05969999998"/>
    <n v="290614.05969999998"/>
    <e v="#DIV/0!"/>
    <e v="#DIV/0!"/>
    <x v="1"/>
    <n v="0.09"/>
    <n v="0"/>
    <n v="113718.54509999999"/>
    <n v="113718.54509999999"/>
    <e v="#DIV/0!"/>
    <e v="#DIV/0!"/>
  </r>
  <r>
    <s v="PROMOÇÃO DE VIDAS SAUDÁVEIS"/>
    <s v="2,3,6"/>
    <s v="16 - HABITAÇÃO"/>
    <s v="451 - INFRA-ESTRUTURA URBANA"/>
    <s v="3002 - ACESSO À MORADIA ADEQUADA"/>
    <x v="1"/>
    <x v="0"/>
    <s v="SEHAB"/>
    <x v="1"/>
    <n v="0.23"/>
    <n v="0"/>
    <n v="7279471.2699999996"/>
    <n v="7279471.2699999996"/>
    <n v="0"/>
    <n v="1674278.3921000001"/>
    <n v="1674278.3921000001"/>
    <e v="#DIV/0!"/>
    <e v="#DIV/0!"/>
    <x v="1"/>
    <n v="0.09"/>
    <n v="0"/>
    <n v="655152.41429999995"/>
    <n v="655152.41429999995"/>
    <e v="#DIV/0!"/>
    <e v="#DIV/0!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70000000"/>
    <n v="0"/>
    <n v="0"/>
    <n v="16100000"/>
    <n v="0"/>
    <n v="0"/>
    <n v="0"/>
    <n v="0"/>
    <x v="1"/>
    <n v="0.09"/>
    <n v="6300000"/>
    <n v="0"/>
    <n v="0"/>
    <n v="0"/>
    <n v="0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0"/>
    <n v="7321200"/>
    <n v="6920400"/>
    <n v="0"/>
    <n v="1683876"/>
    <n v="1591692"/>
    <e v="#DIV/0!"/>
    <e v="#DIV/0!"/>
    <x v="1"/>
    <n v="0.09"/>
    <n v="0"/>
    <n v="658908"/>
    <n v="622836"/>
    <e v="#DIV/0!"/>
    <e v="#DIV/0!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5615731"/>
    <n v="4213594.83"/>
    <n v="2726869.98"/>
    <n v="1291618.1300000001"/>
    <n v="969126.81090000004"/>
    <n v="627180.09539999999"/>
    <n v="0.48557702995389196"/>
    <n v="0.75031991916991747"/>
    <x v="1"/>
    <n v="0.09"/>
    <n v="505415.79"/>
    <n v="379223.53470000002"/>
    <n v="245418.29819999999"/>
    <n v="0.48557702995389201"/>
    <n v="0.75031991916991758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9001000"/>
    <n v="0"/>
    <n v="0"/>
    <n v="2070230"/>
    <n v="0"/>
    <n v="0"/>
    <n v="0"/>
    <n v="0"/>
    <x v="1"/>
    <n v="0.09"/>
    <n v="810090"/>
    <n v="0"/>
    <n v="0"/>
    <n v="0"/>
    <n v="0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30301000"/>
    <n v="21207971.149999999"/>
    <n v="2150646.29"/>
    <n v="6969230"/>
    <n v="4877833.3645000001"/>
    <n v="494648.64670000004"/>
    <n v="7.0976082967558835E-2"/>
    <n v="0.69990994191610834"/>
    <x v="1"/>
    <n v="0.09"/>
    <n v="2727090"/>
    <n v="1908717.4034999998"/>
    <n v="193558.1661"/>
    <n v="7.0976082967558821E-2"/>
    <n v="0.69990994191610834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0"/>
    <n v="961500"/>
    <n v="596100"/>
    <n v="0"/>
    <n v="221145"/>
    <n v="137103"/>
    <e v="#DIV/0!"/>
    <e v="#DIV/0!"/>
    <x v="1"/>
    <n v="0.09"/>
    <n v="0"/>
    <n v="86535"/>
    <n v="53649"/>
    <e v="#DIV/0!"/>
    <e v="#DIV/0!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5566000"/>
    <n v="3005286.2800000003"/>
    <n v="880630.48"/>
    <n v="1280180"/>
    <n v="691215.84440000006"/>
    <n v="202545.0104"/>
    <n v="0.15821604024434063"/>
    <n v="0.5399364498742365"/>
    <x v="1"/>
    <n v="0.09"/>
    <n v="500940"/>
    <n v="270475.76520000002"/>
    <n v="79256.743199999997"/>
    <n v="0.15821604024434063"/>
    <n v="0.5399364498742365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975000"/>
    <n v="0"/>
    <n v="0"/>
    <n v="224250"/>
    <n v="0"/>
    <n v="0"/>
    <n v="0"/>
    <n v="0"/>
    <x v="1"/>
    <n v="0.09"/>
    <n v="87750"/>
    <n v="0"/>
    <n v="0"/>
    <n v="0"/>
    <n v="0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28790000"/>
    <n v="5666232.5"/>
    <n v="0"/>
    <n v="6621700"/>
    <n v="1303233.4750000001"/>
    <n v="0"/>
    <n v="0"/>
    <n v="0.19681252170892671"/>
    <x v="1"/>
    <n v="0.09"/>
    <n v="2591100"/>
    <n v="509960.92499999999"/>
    <n v="0"/>
    <n v="0"/>
    <n v="0.19681252170892671"/>
  </r>
  <r>
    <s v="PROMOÇÃO DE VIDAS SAUDÁVEIS"/>
    <s v="2,3,6"/>
    <s v="16 - HABITAÇÃO"/>
    <s v="451 - INFRA-ESTRUTURA URBANA"/>
    <s v="3002 - ACESSO À MORADIA ADEQUADA"/>
    <x v="1"/>
    <x v="0"/>
    <s v="SMDU"/>
    <x v="1"/>
    <n v="0.23"/>
    <n v="0"/>
    <n v="66962.899999999994"/>
    <n v="66962.899999999994"/>
    <n v="0"/>
    <n v="15401.466999999999"/>
    <n v="15401.466999999999"/>
    <e v="#DIV/0!"/>
    <e v="#DIV/0!"/>
    <x v="1"/>
    <n v="0.09"/>
    <n v="0"/>
    <n v="6026.6609999999991"/>
    <n v="6026.6609999999991"/>
    <e v="#DIV/0!"/>
    <e v="#DIV/0!"/>
  </r>
  <r>
    <s v="PROMOÇÃO DE VIDAS SAUDÁVEIS"/>
    <s v="2,3,6"/>
    <s v="16 - HABITAÇÃO"/>
    <s v="451 - INFRA-ESTRUTURA URBANA"/>
    <s v="3002 - ACESSO À MORADIA ADEQUADA"/>
    <x v="1"/>
    <x v="0"/>
    <s v="FMSAI"/>
    <x v="1"/>
    <n v="0.23"/>
    <n v="24763262"/>
    <n v="47121430.910000004"/>
    <n v="40736940.939999998"/>
    <n v="5695550.2600000007"/>
    <n v="10837929.109300001"/>
    <n v="9369496.4161999989"/>
    <n v="1.6450555237835787"/>
    <n v="1.9028765640810974"/>
    <x v="1"/>
    <n v="0.09"/>
    <n v="2228693.58"/>
    <n v="4240928.7818999998"/>
    <n v="3666324.6845999998"/>
    <n v="1.6450555237835789"/>
    <n v="1.9028765640810972"/>
  </r>
  <r>
    <s v="PROMOÇÃO DE VIDAS SAUDÁVEIS"/>
    <s v="2,3,6"/>
    <s v="16 - HABITAÇÃO"/>
    <s v="451 - INFRA-ESTRUTURA URBANA"/>
    <s v="3002 - ACESSO À MORADIA ADEQUADA"/>
    <x v="1"/>
    <x v="0"/>
    <s v="FMSAI"/>
    <x v="1"/>
    <n v="0.23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6 - HABITAÇÃO"/>
    <s v="451 - INFRA-ESTRUTURA URBANA"/>
    <s v="3002 - ACESSO À MORADIA ADEQUADA"/>
    <x v="1"/>
    <x v="0"/>
    <s v="FMSAI"/>
    <x v="1"/>
    <n v="0.23"/>
    <n v="49754186"/>
    <n v="47961891.989999995"/>
    <n v="42482853.82"/>
    <n v="11443462.780000001"/>
    <n v="11031235.157699998"/>
    <n v="9771056.3786000013"/>
    <n v="0.85385486600062155"/>
    <n v="0.96397702074756075"/>
    <x v="1"/>
    <n v="0.09"/>
    <n v="4477876.74"/>
    <n v="4316570.279099999"/>
    <n v="3823456.8437999999"/>
    <n v="0.85385486600062144"/>
    <n v="0.96397702074756053"/>
  </r>
  <r>
    <s v="PROMOÇÃO DE VIDAS SAUDÁVEIS"/>
    <s v="2,3,6"/>
    <s v="16 - HABITAÇÃO"/>
    <s v="451 - INFRA-ESTRUTURA URBANA"/>
    <s v="3002 - ACESSO À MORADIA ADEQUADA"/>
    <x v="1"/>
    <x v="0"/>
    <s v="FMSAI"/>
    <x v="1"/>
    <n v="0.23"/>
    <n v="1000"/>
    <n v="8429366.6600000001"/>
    <n v="8429366.6600000001"/>
    <n v="230"/>
    <n v="1938754.3318"/>
    <n v="1938754.3318"/>
    <n v="8429.3666599999997"/>
    <n v="8429.3666599999997"/>
    <x v="1"/>
    <n v="0.09"/>
    <n v="90"/>
    <n v="758642.99939999997"/>
    <n v="758642.99939999997"/>
    <n v="8429.3666599999997"/>
    <n v="8429.3666599999997"/>
  </r>
  <r>
    <s v="PROMOÇÃO DE VIDAS SAUDÁVEIS"/>
    <s v="2,3,6"/>
    <s v="16 - HABITAÇÃO"/>
    <s v="451 - INFRA-ESTRUTURA URBANA"/>
    <s v="3002 - ACESSO À MORADIA ADEQUADA"/>
    <x v="1"/>
    <x v="0"/>
    <s v="FMSAI"/>
    <x v="1"/>
    <n v="0.23"/>
    <n v="0"/>
    <n v="1841108.6700000002"/>
    <n v="1841108.6700000002"/>
    <n v="0"/>
    <n v="423454.99410000007"/>
    <n v="423454.99410000007"/>
    <e v="#DIV/0!"/>
    <e v="#DIV/0!"/>
    <x v="1"/>
    <n v="0.09"/>
    <n v="0"/>
    <n v="165699.78030000001"/>
    <n v="165699.78030000001"/>
    <e v="#DIV/0!"/>
    <e v="#DIV/0!"/>
  </r>
  <r>
    <s v="PROMOÇÃO DE VIDAS SAUDÁVEIS"/>
    <s v="2,3,6"/>
    <s v="16 - HABITAÇÃO"/>
    <s v="451 - INFRA-ESTRUTURA URBANA"/>
    <s v="3002 - ACESSO À MORADIA ADEQUADA"/>
    <x v="1"/>
    <x v="0"/>
    <s v="FUNDURB"/>
    <x v="1"/>
    <n v="0.23"/>
    <n v="0"/>
    <n v="7964095"/>
    <n v="5929161.8199999994"/>
    <n v="0"/>
    <n v="1831741.85"/>
    <n v="1363707.2186"/>
    <e v="#DIV/0!"/>
    <e v="#DIV/0!"/>
    <x v="1"/>
    <n v="0.09"/>
    <n v="0"/>
    <n v="716768.54999999993"/>
    <n v="533624.56379999989"/>
    <e v="#DIV/0!"/>
    <e v="#DIV/0!"/>
  </r>
  <r>
    <s v="PROMOÇÃO DE VIDAS SAUDÁVEIS"/>
    <s v="2,3,6"/>
    <s v="16 - HABITAÇÃO"/>
    <s v="451 - INFRA-ESTRUTURA URBANA"/>
    <s v="3002 - ACESSO À MORADIA ADEQUADA"/>
    <x v="1"/>
    <x v="0"/>
    <s v="FUNDURB"/>
    <x v="1"/>
    <n v="0.23"/>
    <n v="76800000"/>
    <n v="93454985.409999996"/>
    <n v="35469173.490000002"/>
    <n v="17664000"/>
    <n v="21494646.644299999"/>
    <n v="8157909.9027000004"/>
    <n v="0.46183819648437502"/>
    <n v="1.2168617891927083"/>
    <x v="1"/>
    <n v="0.09"/>
    <n v="6912000"/>
    <n v="8410948.6868999992"/>
    <n v="3192225.6140999999"/>
    <n v="0.46183819648437496"/>
    <n v="1.2168617891927083"/>
  </r>
  <r>
    <s v="PROMOÇÃO DE VIDAS SAUDÁVEIS"/>
    <s v="2,3,6"/>
    <s v="16 - HABITAÇÃO"/>
    <s v="451 - INFRA-ESTRUTURA URBANA"/>
    <s v="3002 - ACESSO À MORADIA ADEQUADA"/>
    <x v="1"/>
    <x v="0"/>
    <s v="FUNDURB"/>
    <x v="1"/>
    <n v="0.23"/>
    <n v="107052000"/>
    <n v="91375187.079999998"/>
    <n v="89398169.200000003"/>
    <n v="24621960"/>
    <n v="21016293.0284"/>
    <n v="20561578.916000001"/>
    <n v="0.8350910697604903"/>
    <n v="0.85355889735829316"/>
    <x v="1"/>
    <n v="0.09"/>
    <n v="9634680"/>
    <n v="8223766.8372"/>
    <n v="8045835.2280000001"/>
    <n v="0.83509106976049019"/>
    <n v="0.85355889735829316"/>
  </r>
  <r>
    <s v="PROMOÇÃO DE VIDAS SAUDÁVEIS"/>
    <s v="2,3,6"/>
    <s v="16 - HABITAÇÃO"/>
    <s v="451 - INFRA-ESTRUTURA URBANA"/>
    <s v="3002 - ACESSO À MORADIA ADEQUADA"/>
    <x v="2"/>
    <x v="0"/>
    <s v="FMD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FMD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EHAB"/>
    <x v="1"/>
    <n v="0.23"/>
    <n v="9346275"/>
    <n v="0"/>
    <n v="0"/>
    <n v="2149643.25"/>
    <n v="0"/>
    <n v="0"/>
    <n v="0"/>
    <n v="0"/>
    <x v="1"/>
    <n v="0.09"/>
    <n v="841164.75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EHAB"/>
    <x v="1"/>
    <n v="0.23"/>
    <n v="0"/>
    <n v="921214.5"/>
    <n v="662968.36"/>
    <n v="0"/>
    <n v="211879.33500000002"/>
    <n v="152482.72280000002"/>
    <e v="#DIV/0!"/>
    <e v="#DIV/0!"/>
    <x v="1"/>
    <n v="0.09"/>
    <n v="0"/>
    <n v="82909.304999999993"/>
    <n v="59667.152399999999"/>
    <e v="#DIV/0!"/>
    <e v="#DIV/0!"/>
  </r>
  <r>
    <s v="PROMOÇÃO DE VIDAS SAUDÁVEIS"/>
    <s v="2,3,6"/>
    <s v="16 - HABITAÇÃO"/>
    <s v="451 - INFRA-ESTRUTURA URBANA"/>
    <s v="3002 - ACESSO À MORADIA ADEQUADA"/>
    <x v="2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EHAB"/>
    <x v="1"/>
    <n v="0.23"/>
    <n v="4000000"/>
    <n v="13629281"/>
    <n v="12849426.09"/>
    <n v="920000"/>
    <n v="3134734.6300000004"/>
    <n v="2955368.0007000002"/>
    <n v="3.2123565225000004"/>
    <n v="3.4073202500000002"/>
    <x v="1"/>
    <n v="0.09"/>
    <n v="360000"/>
    <n v="1226635.29"/>
    <n v="1156448.3480999998"/>
    <n v="3.2123565224999995"/>
    <n v="3.4073202500000002"/>
  </r>
  <r>
    <s v="PROMOÇÃO DE VIDAS SAUDÁVEIS"/>
    <s v="2,3,6"/>
    <s v="16 - HABITAÇÃO"/>
    <s v="451 - INFRA-ESTRUTURA URBANA"/>
    <s v="3002 - ACESSO À MORADIA ADEQUADA"/>
    <x v="2"/>
    <x v="0"/>
    <s v="SMDU"/>
    <x v="1"/>
    <n v="0.23"/>
    <n v="100000"/>
    <n v="0"/>
    <n v="0"/>
    <n v="23000"/>
    <n v="0"/>
    <n v="0"/>
    <n v="0"/>
    <n v="0"/>
    <x v="1"/>
    <n v="0.09"/>
    <n v="900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MDU"/>
    <x v="1"/>
    <n v="0.23"/>
    <n v="1000000"/>
    <n v="0"/>
    <n v="0"/>
    <n v="230000"/>
    <n v="0"/>
    <n v="0"/>
    <n v="0"/>
    <n v="0"/>
    <x v="1"/>
    <n v="0.09"/>
    <n v="9000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MDU"/>
    <x v="1"/>
    <n v="0.23"/>
    <n v="3210000"/>
    <n v="1828053"/>
    <n v="917189.18"/>
    <n v="738300"/>
    <n v="420452.19"/>
    <n v="210953.51140000002"/>
    <n v="0.28572871651090342"/>
    <n v="0.5694869158878505"/>
    <x v="1"/>
    <n v="0.09"/>
    <n v="288900"/>
    <n v="164524.76999999999"/>
    <n v="82547.026200000008"/>
    <n v="0.28572871651090348"/>
    <n v="0.56948691588785039"/>
  </r>
  <r>
    <s v="PROMOÇÃO DE VIDAS SAUDÁVEIS"/>
    <s v="2,3,6"/>
    <s v="16 - HABITAÇÃO"/>
    <s v="451 - INFRA-ESTRUTURA URBANA"/>
    <s v="3002 - ACESSO À MORADIA ADEQUADA"/>
    <x v="2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MDU"/>
    <x v="1"/>
    <n v="0.23"/>
    <n v="8000000"/>
    <n v="0"/>
    <n v="0"/>
    <n v="1840000"/>
    <n v="0"/>
    <n v="0"/>
    <n v="0"/>
    <n v="0"/>
    <x v="1"/>
    <n v="0.09"/>
    <n v="72000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MDU"/>
    <x v="1"/>
    <n v="0.23"/>
    <n v="500000"/>
    <n v="0"/>
    <n v="0"/>
    <n v="115000"/>
    <n v="0"/>
    <n v="0"/>
    <n v="0"/>
    <n v="0"/>
    <x v="1"/>
    <n v="0.09"/>
    <n v="4500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2"/>
    <x v="0"/>
    <s v="FMSAI"/>
    <x v="1"/>
    <n v="0.23"/>
    <n v="43431784"/>
    <n v="29792093.420000002"/>
    <n v="28156287.800000001"/>
    <n v="9989310.3200000003"/>
    <n v="6852181.4866000004"/>
    <n v="6475946.1940000001"/>
    <n v="0.64828761811856495"/>
    <n v="0.68595140876552529"/>
    <x v="1"/>
    <n v="0.09"/>
    <n v="3908860.56"/>
    <n v="2681288.4078000002"/>
    <n v="2534065.9019999998"/>
    <n v="0.64828761811856495"/>
    <n v="0.68595140876552529"/>
  </r>
  <r>
    <s v="PROMOÇÃO DE VIDAS SAUDÁVEIS"/>
    <s v="2,3,6"/>
    <s v="16 - HABITAÇÃO"/>
    <s v="451 - INFRA-ESTRUTURA URBANA"/>
    <s v="3002 - ACESSO À MORADIA ADEQUADA"/>
    <x v="2"/>
    <x v="0"/>
    <s v="FMSAI"/>
    <x v="1"/>
    <n v="0.23"/>
    <n v="5495000"/>
    <n v="3140484.5900000003"/>
    <n v="913471.09"/>
    <n v="1263850"/>
    <n v="722311.45570000005"/>
    <n v="210098.35070000001"/>
    <n v="0.16623677707006371"/>
    <n v="0.57151675887170161"/>
    <x v="1"/>
    <n v="0.09"/>
    <n v="494550"/>
    <n v="282643.61310000002"/>
    <n v="82212.398099999991"/>
    <n v="0.16623677707006368"/>
    <n v="0.57151675887170161"/>
  </r>
  <r>
    <s v="PROMOÇÃO DE VIDAS SAUDÁVEIS"/>
    <s v="2,3,6"/>
    <s v="16 - HABITAÇÃO"/>
    <s v="451 - INFRA-ESTRUTURA URBANA"/>
    <s v="3002 - ACESSO À MORADIA ADEQUADA"/>
    <x v="2"/>
    <x v="0"/>
    <s v="FMSAI"/>
    <x v="1"/>
    <n v="0.23"/>
    <n v="0"/>
    <n v="687502.98"/>
    <n v="687502.98"/>
    <n v="0"/>
    <n v="158125.68540000002"/>
    <n v="158125.68540000002"/>
    <e v="#DIV/0!"/>
    <e v="#DIV/0!"/>
    <x v="1"/>
    <n v="0.09"/>
    <n v="0"/>
    <n v="61875.268199999999"/>
    <n v="61875.268199999999"/>
    <e v="#DIV/0!"/>
    <e v="#DIV/0!"/>
  </r>
  <r>
    <s v="PROMOÇÃO DE VIDAS SAUDÁVEIS"/>
    <s v="2,3,6"/>
    <s v="16 - HABITAÇÃO"/>
    <s v="451 - INFRA-ESTRUTURA URBANA"/>
    <s v="3002 - ACESSO À MORADIA ADEQUADA"/>
    <x v="3"/>
    <x v="0"/>
    <s v="FMD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FMD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EHAB"/>
    <x v="1"/>
    <n v="0.23"/>
    <n v="1041528"/>
    <n v="0"/>
    <n v="0"/>
    <n v="239551.44"/>
    <n v="0"/>
    <n v="0"/>
    <n v="0"/>
    <n v="0"/>
    <x v="1"/>
    <n v="0.09"/>
    <n v="93737.51999999999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EHAB"/>
    <x v="1"/>
    <n v="0.23"/>
    <n v="1000"/>
    <n v="160003.57999999999"/>
    <n v="140216.01999999999"/>
    <n v="230"/>
    <n v="36800.823400000001"/>
    <n v="32249.684600000001"/>
    <n v="140.21602000000001"/>
    <n v="160.00358"/>
    <x v="1"/>
    <n v="0.09"/>
    <n v="90"/>
    <n v="14400.322199999999"/>
    <n v="12619.441799999999"/>
    <n v="140.21601999999999"/>
    <n v="160.00358"/>
  </r>
  <r>
    <s v="PROMOÇÃO DE VIDAS SAUDÁVEIS"/>
    <s v="2,3,6"/>
    <s v="16 - HABITAÇÃO"/>
    <s v="451 - INFRA-ESTRUTURA URBANA"/>
    <s v="3002 - ACESSO À MORADIA ADEQUADA"/>
    <x v="3"/>
    <x v="0"/>
    <s v="SEHAB"/>
    <x v="1"/>
    <n v="0.23"/>
    <n v="4500000"/>
    <n v="203283.39"/>
    <n v="0"/>
    <n v="1035000"/>
    <n v="46755.179700000008"/>
    <n v="0"/>
    <n v="0"/>
    <n v="4.5174086666666668E-2"/>
    <x v="1"/>
    <n v="0.09"/>
    <n v="405000"/>
    <n v="18295.505100000002"/>
    <n v="0"/>
    <n v="0"/>
    <n v="4.5174086666666668E-2"/>
  </r>
  <r>
    <s v="PROMOÇÃO DE VIDAS SAUDÁVEIS"/>
    <s v="2,3,6"/>
    <s v="16 - HABITAÇÃO"/>
    <s v="451 - INFRA-ESTRUTURA URBANA"/>
    <s v="3002 - ACESSO À MORADIA ADEQUADA"/>
    <x v="3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EHAB"/>
    <x v="1"/>
    <n v="0.23"/>
    <n v="4000000"/>
    <n v="0"/>
    <n v="0"/>
    <n v="920000"/>
    <n v="0"/>
    <n v="0"/>
    <n v="0"/>
    <n v="0"/>
    <x v="1"/>
    <n v="0.09"/>
    <n v="36000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40000"/>
    <n v="0"/>
    <n v="0"/>
    <n v="9200"/>
    <n v="0"/>
    <n v="0"/>
    <n v="0"/>
    <n v="0"/>
    <x v="1"/>
    <n v="0.09"/>
    <n v="360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8040000"/>
    <n v="0"/>
    <n v="0"/>
    <n v="1849200"/>
    <n v="0"/>
    <n v="0"/>
    <n v="0"/>
    <n v="0"/>
    <x v="1"/>
    <n v="0.09"/>
    <n v="72360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10000"/>
    <n v="0"/>
    <n v="0"/>
    <n v="2300"/>
    <n v="0"/>
    <n v="0"/>
    <n v="0"/>
    <n v="0"/>
    <x v="1"/>
    <n v="0.09"/>
    <n v="90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150000"/>
    <n v="79265.25"/>
    <n v="52441.46"/>
    <n v="34500"/>
    <n v="18231.0075"/>
    <n v="12061.5358"/>
    <n v="0.34960973333333334"/>
    <n v="0.52843499999999999"/>
    <x v="1"/>
    <n v="0.09"/>
    <n v="13500"/>
    <n v="7133.8724999999995"/>
    <n v="4719.7313999999997"/>
    <n v="0.34960973333333328"/>
    <n v="0.52843499999999999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166824"/>
    <n v="32000"/>
    <n v="9549.57"/>
    <n v="38369.520000000004"/>
    <n v="7360"/>
    <n v="2196.4011"/>
    <n v="5.7243382247158678E-2"/>
    <n v="0.19181892293674771"/>
    <x v="1"/>
    <n v="0.09"/>
    <n v="15014.16"/>
    <n v="2880"/>
    <n v="859.46129999999994"/>
    <n v="5.7243382247158678E-2"/>
    <n v="0.19181892293674771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7365"/>
    <n v="7364.76"/>
    <n v="2000"/>
    <n v="1693.95"/>
    <n v="1693.8948"/>
    <n v="460"/>
    <n v="0.27155465037338766"/>
    <n v="0.99996741344195528"/>
    <x v="1"/>
    <n v="0.09"/>
    <n v="662.85"/>
    <n v="662.82839999999999"/>
    <n v="180"/>
    <n v="0.27155465037338766"/>
    <n v="0.99996741344195517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64400000"/>
    <n v="44656947.75"/>
    <n v="27012331.189999998"/>
    <n v="14812000"/>
    <n v="10271097.9825"/>
    <n v="6212836.1737000002"/>
    <n v="0.41944613649068324"/>
    <n v="0.69343086568322987"/>
    <x v="1"/>
    <n v="0.09"/>
    <n v="5796000"/>
    <n v="4019125.2974999999"/>
    <n v="2431109.8070999999"/>
    <n v="0.41944613649068319"/>
    <n v="0.69343086568322976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11509100"/>
    <n v="3819772.7299999995"/>
    <n v="2472250.1599999997"/>
    <n v="2647093"/>
    <n v="878547.72789999994"/>
    <n v="568617.5368"/>
    <n v="0.21480829604399995"/>
    <n v="0.33189152322944449"/>
    <x v="1"/>
    <n v="0.09"/>
    <n v="1035819"/>
    <n v="343779.54569999996"/>
    <n v="222502.51439999996"/>
    <n v="0.21480829604399992"/>
    <n v="0.33189152322944449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0"/>
    <n v="2077801.98"/>
    <n v="2077801.98"/>
    <n v="0"/>
    <n v="477894.45540000004"/>
    <n v="477894.45540000004"/>
    <e v="#DIV/0!"/>
    <e v="#DIV/0!"/>
    <x v="1"/>
    <n v="0.09"/>
    <n v="0"/>
    <n v="187002.17819999999"/>
    <n v="187002.17819999999"/>
    <e v="#DIV/0!"/>
    <e v="#DIV/0!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10000"/>
    <n v="0"/>
    <n v="0"/>
    <n v="2300"/>
    <n v="0"/>
    <n v="0"/>
    <n v="0"/>
    <n v="0"/>
    <x v="1"/>
    <n v="0.09"/>
    <n v="90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51 - INFRA-ESTRUTURA URBANA"/>
    <s v="3002 - ACESSO À MORADIA ADEQUADA"/>
    <x v="3"/>
    <x v="0"/>
    <s v="FMSAI"/>
    <x v="1"/>
    <n v="0.23"/>
    <n v="13558012"/>
    <n v="12519511.73"/>
    <n v="9310078.7699999996"/>
    <n v="3118342.7600000002"/>
    <n v="2879487.6979"/>
    <n v="2141318.1170999999"/>
    <n v="0.68668465332528095"/>
    <n v="0.92340320468812098"/>
    <x v="1"/>
    <n v="0.09"/>
    <n v="1220221.0799999998"/>
    <n v="1126756.0556999999"/>
    <n v="837907.08929999988"/>
    <n v="0.68668465332528106"/>
    <n v="0.92340320468812098"/>
  </r>
  <r>
    <s v="PROMOÇÃO DE VIDAS SAUDÁVEIS"/>
    <s v="2,3,6"/>
    <s v="16 - HABITAÇÃO"/>
    <s v="451 - INFRA-ESTRUTURA URBANA"/>
    <s v="3002 - ACESSO À MORADIA ADEQUADA"/>
    <x v="3"/>
    <x v="0"/>
    <s v="FMSAI"/>
    <x v="1"/>
    <n v="0.23"/>
    <n v="43953000"/>
    <n v="25589070.93"/>
    <n v="15626848.530000001"/>
    <n v="10109190"/>
    <n v="5885486.3139000004"/>
    <n v="3594175.1619000006"/>
    <n v="0.35553542488567341"/>
    <n v="0.58219168043136982"/>
    <x v="1"/>
    <n v="0.09"/>
    <n v="3955770"/>
    <n v="2303016.3836999997"/>
    <n v="1406416.3677000001"/>
    <n v="0.35553542488567336"/>
    <n v="0.58219168043136982"/>
  </r>
  <r>
    <s v="PROMOÇÃO DE VIDAS SAUDÁVEIS"/>
    <s v="2,3,6"/>
    <s v="16 - HABITAÇÃO"/>
    <s v="451 - INFRA-ESTRUTURA URBANA"/>
    <s v="3002 - ACESSO À MORADIA ADEQUADA"/>
    <x v="3"/>
    <x v="0"/>
    <s v="FMSAI"/>
    <x v="1"/>
    <n v="0.23"/>
    <n v="0"/>
    <n v="446343.6"/>
    <n v="446343.6"/>
    <n v="0"/>
    <n v="102659.02800000001"/>
    <n v="102659.02800000001"/>
    <e v="#DIV/0!"/>
    <e v="#DIV/0!"/>
    <x v="1"/>
    <n v="0.09"/>
    <n v="0"/>
    <n v="40170.923999999999"/>
    <n v="40170.923999999999"/>
    <e v="#DIV/0!"/>
    <e v="#DIV/0!"/>
  </r>
  <r>
    <s v="PROMOÇÃO DE VIDAS SAUDÁVEIS"/>
    <s v="2,3,6"/>
    <s v="16 - HABITAÇÃO"/>
    <s v="451 - INFRA-ESTRUTURA URBANA"/>
    <s v="3002 - ACESSO À MORADIA ADEQUADA"/>
    <x v="4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4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4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4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5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5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5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5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6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6"/>
    <x v="0"/>
    <s v="FUNDURB"/>
    <x v="1"/>
    <n v="0.23"/>
    <n v="88910"/>
    <n v="0"/>
    <n v="0"/>
    <n v="20449.3"/>
    <n v="0"/>
    <n v="0"/>
    <n v="0"/>
    <n v="0"/>
    <x v="1"/>
    <n v="0.09"/>
    <n v="8001.9"/>
    <n v="0"/>
    <n v="0"/>
    <n v="0"/>
    <n v="0"/>
  </r>
  <r>
    <s v="PROMOÇÃO DE VIDAS SAUDÁVEIS"/>
    <s v="2,3,6"/>
    <s v="16 - HABITAÇÃO"/>
    <s v="451 - INFRA-ESTRUTURA URBANA"/>
    <s v="3002 - ACESSO À MORADIA ADEQUADA"/>
    <x v="7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7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7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7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8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8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8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8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9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9"/>
    <x v="0"/>
    <s v="FUNDURB"/>
    <x v="1"/>
    <n v="0.23"/>
    <n v="2161629"/>
    <n v="0"/>
    <n v="0"/>
    <n v="497174.67000000004"/>
    <n v="0"/>
    <n v="0"/>
    <n v="0"/>
    <n v="0"/>
    <x v="1"/>
    <n v="0.09"/>
    <n v="194546.61"/>
    <n v="0"/>
    <n v="0"/>
    <n v="0"/>
    <n v="0"/>
  </r>
  <r>
    <s v="PROMOÇÃO DE VIDAS SAUDÁVEIS"/>
    <s v="2,3,6"/>
    <s v="16 - HABITAÇÃO"/>
    <s v="451 - INFRA-ESTRUTURA URBANA"/>
    <s v="3002 - ACESSO À MORADIA ADEQUADA"/>
    <x v="10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51 - INFRA-ESTRUTURA URBANA"/>
    <s v="3002 - ACESSO À MORADIA ADEQUADA"/>
    <x v="10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51 - INFRA-ESTRUTURA URBANA"/>
    <s v="3002 - ACESSO À MORADIA ADEQUADA"/>
    <x v="10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51 - INFRA-ESTRUTURA URBANA"/>
    <s v="3002 - ACESSO À MORADIA ADEQUADA"/>
    <x v="10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51 - INFRA-ESTRUTURA URBANA"/>
    <s v="3002 - ACESSO À MORADIA ADEQUADA"/>
    <x v="11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51 - INFRA-ESTRUTURA URBANA"/>
    <s v="3002 - ACESSO À MORADIA ADEQUADA"/>
    <x v="11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51 - INFRA-ESTRUTURA URBANA"/>
    <s v="3002 - ACESSO À MORADIA ADEQUADA"/>
    <x v="11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51 - INFRA-ESTRUTURA URBANA"/>
    <s v="3002 - ACESSO À MORADIA ADEQUADA"/>
    <x v="11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51 - INFRA-ESTRUTURA URBANA"/>
    <s v="3002 - ACESSO À MORADIA ADEQUADA"/>
    <x v="12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51 - INFRA-ESTRUTURA URBANA"/>
    <s v="3002 - ACESSO À MORADIA ADEQUADA"/>
    <x v="12"/>
    <x v="0"/>
    <s v="FUNDURB"/>
    <x v="1"/>
    <n v="0.23"/>
    <n v="236044"/>
    <n v="0"/>
    <n v="0"/>
    <n v="54290.12"/>
    <n v="0"/>
    <n v="0"/>
    <n v="0"/>
    <n v="0"/>
    <x v="1"/>
    <n v="0.09"/>
    <n v="21243.96"/>
    <n v="0"/>
    <n v="0"/>
    <n v="0"/>
    <n v="0"/>
  </r>
  <r>
    <s v="PROMOÇÃO DE VIDAS SAUDÁVEIS"/>
    <s v="2,3,6"/>
    <s v="16 - HABITAÇÃO"/>
    <s v="482 - HABITAÇÃO URBANA"/>
    <s v="3002 - ACESSO À MORADIA ADEQUADA"/>
    <x v="13"/>
    <x v="0"/>
    <s v="FMD"/>
    <x v="0"/>
    <n v="0"/>
    <n v="1000"/>
    <n v="0"/>
    <n v="0"/>
    <n v="0"/>
    <n v="0"/>
    <n v="0"/>
    <e v="#DIV/0!"/>
    <n v="0"/>
    <x v="0"/>
    <n v="0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14"/>
    <x v="0"/>
    <s v="FMH"/>
    <x v="1"/>
    <n v="0.23"/>
    <n v="216400"/>
    <n v="196194.83000000002"/>
    <n v="146973.45000000001"/>
    <n v="49772"/>
    <n v="45124.810900000004"/>
    <n v="33803.893500000006"/>
    <n v="0.67917490757855836"/>
    <n v="0.90663045286506472"/>
    <x v="1"/>
    <n v="0.09"/>
    <n v="19476"/>
    <n v="17657.5347"/>
    <n v="13227.610500000001"/>
    <n v="0.67917490757855825"/>
    <n v="0.90663045286506472"/>
  </r>
  <r>
    <s v="PROMOÇÃO DE VIDAS SAUDÁVEIS"/>
    <s v="2,3,6"/>
    <s v="16 - HABITAÇÃO"/>
    <s v="482 - HABITAÇÃO URBANA"/>
    <s v="3002 - ACESSO À MORADIA ADEQUADA"/>
    <x v="14"/>
    <x v="0"/>
    <s v="FMH"/>
    <x v="1"/>
    <n v="0.23"/>
    <n v="4650000"/>
    <n v="970753.45"/>
    <n v="179466.04"/>
    <n v="1069500"/>
    <n v="223273.2935"/>
    <n v="41277.189200000001"/>
    <n v="3.8594847311827961E-2"/>
    <n v="0.20876418279569892"/>
    <x v="1"/>
    <n v="0.09"/>
    <n v="418500"/>
    <n v="87367.810499999992"/>
    <n v="16151.943600000001"/>
    <n v="3.8594847311827961E-2"/>
    <n v="0.20876418279569892"/>
  </r>
  <r>
    <s v="PROMOÇÃO DE VIDAS SAUDÁVEIS"/>
    <s v="2,3,6"/>
    <s v="16 - HABITAÇÃO"/>
    <s v="482 - HABITAÇÃO URBANA"/>
    <s v="3005 - PROMOÇÃO DA SUSTENTABILIDADE AMBIENTAL"/>
    <x v="15"/>
    <x v="0"/>
    <s v="SEHAB"/>
    <x v="1"/>
    <n v="0.23"/>
    <n v="1000000"/>
    <n v="0"/>
    <n v="0"/>
    <n v="230000"/>
    <n v="0"/>
    <n v="0"/>
    <n v="0"/>
    <n v="0"/>
    <x v="1"/>
    <n v="0.09"/>
    <n v="90000"/>
    <n v="0"/>
    <n v="0"/>
    <n v="0"/>
    <n v="0"/>
  </r>
  <r>
    <s v="PROMOÇÃO DE VIDAS SAUDÁVEIS"/>
    <s v="2,3,6"/>
    <s v="16 - HABITAÇÃO"/>
    <s v="482 - HABITAÇÃO URBANA"/>
    <s v="3002 - ACESSO À MORADIA ADEQUADA"/>
    <x v="16"/>
    <x v="0"/>
    <s v="SEHAB"/>
    <x v="1"/>
    <n v="0.23"/>
    <n v="3000000"/>
    <n v="1806100"/>
    <n v="1624200"/>
    <n v="690000"/>
    <n v="415403"/>
    <n v="373566"/>
    <n v="0.54139999999999999"/>
    <n v="0.60203333333333331"/>
    <x v="1"/>
    <n v="0.09"/>
    <n v="270000"/>
    <n v="162549"/>
    <n v="146178"/>
    <n v="0.54139999999999999"/>
    <n v="0.60203333333333331"/>
  </r>
  <r>
    <s v="PROMOÇÃO DE VIDAS SAUDÁVEIS"/>
    <s v="2,3,6"/>
    <s v="16 - HABITAÇÃO"/>
    <s v="482 - HABITAÇÃO URBANA"/>
    <s v="3002 - ACESSO À MORADIA ADEQUADA"/>
    <x v="16"/>
    <x v="0"/>
    <s v="SEHAB"/>
    <x v="1"/>
    <n v="0.23"/>
    <n v="19074"/>
    <n v="0"/>
    <n v="0"/>
    <n v="4387.0200000000004"/>
    <n v="0"/>
    <n v="0"/>
    <n v="0"/>
    <n v="0"/>
    <x v="1"/>
    <n v="0.09"/>
    <n v="1716.6599999999999"/>
    <n v="0"/>
    <n v="0"/>
    <n v="0"/>
    <n v="0"/>
  </r>
  <r>
    <s v="PROMOÇÃO DE VIDAS SAUDÁVEIS"/>
    <s v="2,3,6"/>
    <s v="16 - HABITAÇÃO"/>
    <s v="482 - HABITAÇÃO URBANA"/>
    <s v="3002 - ACESSO À MORADIA ADEQUADA"/>
    <x v="16"/>
    <x v="0"/>
    <s v="SEHAB"/>
    <x v="1"/>
    <n v="0.23"/>
    <n v="118000000"/>
    <n v="121647100"/>
    <n v="120341900"/>
    <n v="27140000"/>
    <n v="27978833"/>
    <n v="27678637"/>
    <n v="1.0198466101694916"/>
    <n v="1.0309076271186441"/>
    <x v="1"/>
    <n v="0.09"/>
    <n v="10620000"/>
    <n v="10948239"/>
    <n v="10830771"/>
    <n v="1.0198466101694916"/>
    <n v="1.0309076271186441"/>
  </r>
  <r>
    <s v="PROMOÇÃO DE VIDAS SAUDÁVEIS"/>
    <s v="2,3,6"/>
    <s v="16 - HABITAÇÃO"/>
    <s v="482 - HABITAÇÃO URBANA"/>
    <s v="3002 - ACESSO À MORADIA ADEQUADA"/>
    <x v="17"/>
    <x v="0"/>
    <s v="FMD"/>
    <x v="0"/>
    <n v="0"/>
    <n v="1000"/>
    <n v="0"/>
    <n v="0"/>
    <n v="0"/>
    <n v="0"/>
    <n v="0"/>
    <e v="#DIV/0!"/>
    <n v="0"/>
    <x v="0"/>
    <n v="0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17"/>
    <x v="0"/>
    <s v="FMD"/>
    <x v="0"/>
    <n v="0"/>
    <n v="1000"/>
    <n v="0"/>
    <n v="0"/>
    <n v="0"/>
    <n v="0"/>
    <n v="0"/>
    <e v="#DIV/0!"/>
    <n v="0"/>
    <x v="0"/>
    <n v="0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17"/>
    <x v="0"/>
    <s v="FMD"/>
    <x v="0"/>
    <n v="0"/>
    <n v="1000"/>
    <n v="0"/>
    <n v="0"/>
    <n v="0"/>
    <n v="0"/>
    <n v="0"/>
    <e v="#DIV/0!"/>
    <n v="0"/>
    <x v="0"/>
    <n v="0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17"/>
    <x v="0"/>
    <s v="FMD"/>
    <x v="0"/>
    <n v="0"/>
    <n v="1000"/>
    <n v="0"/>
    <n v="0"/>
    <n v="0"/>
    <n v="0"/>
    <n v="0"/>
    <e v="#DIV/0!"/>
    <n v="0"/>
    <x v="0"/>
    <n v="0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17"/>
    <x v="0"/>
    <s v="FMD"/>
    <x v="0"/>
    <n v="0"/>
    <n v="1000"/>
    <n v="0"/>
    <n v="0"/>
    <n v="0"/>
    <n v="0"/>
    <n v="0"/>
    <e v="#DIV/0!"/>
    <n v="0"/>
    <x v="0"/>
    <n v="0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17"/>
    <x v="0"/>
    <s v="FMD"/>
    <x v="0"/>
    <n v="0"/>
    <n v="1000"/>
    <n v="0"/>
    <n v="0"/>
    <n v="0"/>
    <n v="0"/>
    <n v="0"/>
    <e v="#DIV/0!"/>
    <n v="0"/>
    <x v="0"/>
    <n v="0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18"/>
    <x v="0"/>
    <s v="COHAB"/>
    <x v="1"/>
    <n v="0.23"/>
    <n v="530000"/>
    <n v="108770"/>
    <n v="62580"/>
    <n v="121900"/>
    <n v="25017.100000000002"/>
    <n v="14393.400000000001"/>
    <n v="0.11807547169811322"/>
    <n v="0.20522641509433961"/>
    <x v="1"/>
    <n v="0.09"/>
    <n v="47700"/>
    <n v="9789.2999999999993"/>
    <n v="5632.2"/>
    <n v="0.11807547169811321"/>
    <n v="0.20522641509433961"/>
  </r>
  <r>
    <s v="PROMOÇÃO DE VIDAS SAUDÁVEIS"/>
    <s v="2,3,6"/>
    <s v="16 - HABITAÇÃO"/>
    <s v="482 - HABITAÇÃO URBANA"/>
    <s v="3002 - ACESSO À MORADIA ADEQUADA"/>
    <x v="18"/>
    <x v="0"/>
    <s v="COHAB"/>
    <x v="1"/>
    <n v="0.23"/>
    <n v="2341000"/>
    <n v="3102334.08"/>
    <n v="2071152.42"/>
    <n v="538430"/>
    <n v="713536.83840000001"/>
    <n v="476365.05660000001"/>
    <n v="0.8847297821443828"/>
    <n v="1.3252174626228108"/>
    <x v="1"/>
    <n v="0.09"/>
    <n v="210690"/>
    <n v="279210.06719999999"/>
    <n v="186403.71779999998"/>
    <n v="0.88472978214438269"/>
    <n v="1.3252174626228108"/>
  </r>
  <r>
    <s v="PROMOÇÃO DE VIDAS SAUDÁVEIS"/>
    <s v="2,3,6"/>
    <s v="16 - HABITAÇÃO"/>
    <s v="482 - HABITAÇÃO URBANA"/>
    <s v="3002 - ACESSO À MORADIA ADEQUADA"/>
    <x v="18"/>
    <x v="0"/>
    <s v="COHAB"/>
    <x v="1"/>
    <n v="0.23"/>
    <n v="5250000"/>
    <n v="0"/>
    <n v="0"/>
    <n v="1207500"/>
    <n v="0"/>
    <n v="0"/>
    <n v="0"/>
    <n v="0"/>
    <x v="1"/>
    <n v="0.09"/>
    <n v="472500"/>
    <n v="0"/>
    <n v="0"/>
    <n v="0"/>
    <n v="0"/>
  </r>
  <r>
    <s v="PROMOÇÃO DE VIDAS SAUDÁVEIS"/>
    <s v="2,3,6"/>
    <s v="16 - HABITAÇÃO"/>
    <s v="482 - HABITAÇÃO URBANA"/>
    <s v="3002 - ACESSO À MORADIA ADEQUADA"/>
    <x v="18"/>
    <x v="0"/>
    <s v="COHAB"/>
    <x v="1"/>
    <n v="0.23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18"/>
    <x v="0"/>
    <s v="CO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82 - HABITAÇÃO URBANA"/>
    <s v="3002 - ACESSO À MORADIA ADEQUADA"/>
    <x v="18"/>
    <x v="0"/>
    <s v="COHAB"/>
    <x v="1"/>
    <n v="0.23"/>
    <n v="14187433"/>
    <n v="0"/>
    <n v="0"/>
    <n v="3263109.5900000003"/>
    <n v="0"/>
    <n v="0"/>
    <n v="0"/>
    <n v="0"/>
    <x v="1"/>
    <n v="0.09"/>
    <n v="1276868.97"/>
    <n v="0"/>
    <n v="0"/>
    <n v="0"/>
    <n v="0"/>
  </r>
  <r>
    <s v="PROMOÇÃO DE VIDAS SAUDÁVEIS"/>
    <s v="2,3,6"/>
    <s v="16 - HABITAÇÃO"/>
    <s v="482 - HABITAÇÃO URBANA"/>
    <s v="3002 - ACESSO À MORADIA ADEQUADA"/>
    <x v="18"/>
    <x v="0"/>
    <s v="FMH"/>
    <x v="1"/>
    <n v="0.23"/>
    <n v="3350000"/>
    <n v="0"/>
    <n v="0"/>
    <n v="770500"/>
    <n v="0"/>
    <n v="0"/>
    <n v="0"/>
    <n v="0"/>
    <x v="1"/>
    <n v="0.09"/>
    <n v="301500"/>
    <n v="0"/>
    <n v="0"/>
    <n v="0"/>
    <n v="0"/>
  </r>
  <r>
    <s v="PROMOÇÃO DE VIDAS SAUDÁVEIS"/>
    <s v="2,3,6"/>
    <s v="16 - HABITAÇÃO"/>
    <s v="482 - HABITAÇÃO URBANA"/>
    <s v="3002 - ACESSO À MORADIA ADEQUADA"/>
    <x v="18"/>
    <x v="0"/>
    <s v="FMH"/>
    <x v="1"/>
    <n v="0.23"/>
    <n v="3200000"/>
    <n v="0"/>
    <n v="0"/>
    <n v="736000"/>
    <n v="0"/>
    <n v="0"/>
    <n v="0"/>
    <n v="0"/>
    <x v="1"/>
    <n v="0.09"/>
    <n v="288000"/>
    <n v="0"/>
    <n v="0"/>
    <n v="0"/>
    <n v="0"/>
  </r>
  <r>
    <s v="PROMOÇÃO DE VIDAS SAUDÁVEIS"/>
    <s v="2,3,6"/>
    <s v="16 - HABITAÇÃO"/>
    <s v="482 - HABITAÇÃO URBANA"/>
    <s v="3002 - ACESSO À MORADIA ADEQUADA"/>
    <x v="1"/>
    <x v="0"/>
    <s v="FMD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82 - HABITAÇÃO URBANA"/>
    <s v="3002 - ACESSO À MORADIA ADEQUADA"/>
    <x v="1"/>
    <x v="0"/>
    <s v="COHAB"/>
    <x v="1"/>
    <n v="0.23"/>
    <n v="2000000"/>
    <n v="0"/>
    <n v="0"/>
    <n v="460000"/>
    <n v="0"/>
    <n v="0"/>
    <n v="0"/>
    <n v="0"/>
    <x v="1"/>
    <n v="0.09"/>
    <n v="180000"/>
    <n v="0"/>
    <n v="0"/>
    <n v="0"/>
    <n v="0"/>
  </r>
  <r>
    <s v="PROMOÇÃO DE VIDAS SAUDÁVEIS"/>
    <s v="2,3,6"/>
    <s v="16 - HABITAÇÃO"/>
    <s v="482 - HABITAÇÃO URBANA"/>
    <s v="3002 - ACESSO À MORADIA ADEQUADA"/>
    <x v="1"/>
    <x v="0"/>
    <s v="COHAB"/>
    <x v="1"/>
    <n v="0.23"/>
    <n v="4948394"/>
    <n v="0"/>
    <n v="0"/>
    <n v="1138130.6200000001"/>
    <n v="0"/>
    <n v="0"/>
    <n v="0"/>
    <n v="0"/>
    <x v="1"/>
    <n v="0.09"/>
    <n v="445355.45999999996"/>
    <n v="0"/>
    <n v="0"/>
    <n v="0"/>
    <n v="0"/>
  </r>
  <r>
    <s v="PROMOÇÃO DE VIDAS SAUDÁVEIS"/>
    <s v="2,3,6"/>
    <s v="16 - HABITAÇÃO"/>
    <s v="482 - HABITAÇÃO URBANA"/>
    <s v="3002 - ACESSO À MORADIA ADEQUADA"/>
    <x v="1"/>
    <x v="0"/>
    <s v="COHAB"/>
    <x v="1"/>
    <n v="0.23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1"/>
    <x v="0"/>
    <s v="COHAB"/>
    <x v="1"/>
    <n v="0.23"/>
    <n v="0"/>
    <n v="6344374.9900000002"/>
    <n v="6344374.9900000002"/>
    <n v="0"/>
    <n v="1459206.2477000002"/>
    <n v="1459206.2477000002"/>
    <e v="#DIV/0!"/>
    <e v="#DIV/0!"/>
    <x v="1"/>
    <n v="0.09"/>
    <n v="0"/>
    <n v="570993.74910000002"/>
    <n v="570993.74910000002"/>
    <e v="#DIV/0!"/>
    <e v="#DIV/0!"/>
  </r>
  <r>
    <s v="PROMOÇÃO DE VIDAS SAUDÁVEIS"/>
    <s v="2,3,6"/>
    <s v="16 - HABITAÇÃO"/>
    <s v="482 - HABITAÇÃO URBANA"/>
    <s v="3002 - ACESSO À MORADIA ADEQUADA"/>
    <x v="1"/>
    <x v="0"/>
    <s v="FMH"/>
    <x v="1"/>
    <n v="0.23"/>
    <n v="398000"/>
    <n v="0"/>
    <n v="0"/>
    <n v="91540"/>
    <n v="0"/>
    <n v="0"/>
    <n v="0"/>
    <n v="0"/>
    <x v="1"/>
    <n v="0.09"/>
    <n v="35820"/>
    <n v="0"/>
    <n v="0"/>
    <n v="0"/>
    <n v="0"/>
  </r>
  <r>
    <s v="PROMOÇÃO DE VIDAS SAUDÁVEIS"/>
    <s v="2,3,6"/>
    <s v="16 - HABITAÇÃO"/>
    <s v="482 - HABITAÇÃO URBANA"/>
    <s v="3002 - ACESSO À MORADIA ADEQUADA"/>
    <x v="1"/>
    <x v="0"/>
    <s v="FMH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82 - HABITAÇÃO URBANA"/>
    <s v="3005 - PROMOÇÃO DA SUSTENTABILIDADE AMBIENTAL"/>
    <x v="19"/>
    <x v="0"/>
    <s v="SEHAB"/>
    <x v="1"/>
    <n v="0.23"/>
    <n v="3203630"/>
    <n v="0"/>
    <n v="0"/>
    <n v="736834.9"/>
    <n v="0"/>
    <n v="0"/>
    <n v="0"/>
    <n v="0"/>
    <x v="1"/>
    <n v="0.09"/>
    <n v="288326.7"/>
    <n v="0"/>
    <n v="0"/>
    <n v="0"/>
    <n v="0"/>
  </r>
  <r>
    <s v="PROMOÇÃO DE VIDAS SAUDÁVEIS"/>
    <s v="2,3,6"/>
    <s v="16 - HABITAÇÃO"/>
    <s v="482 - HABITAÇÃO URBANA"/>
    <s v="3005 - PROMOÇÃO DA SUSTENTABILIDADE AMBIENTAL"/>
    <x v="19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82 - HABITAÇÃO URBANA"/>
    <s v="3005 - PROMOÇÃO DA SUSTENTABILIDADE AMBIENTAL"/>
    <x v="19"/>
    <x v="0"/>
    <s v="SEHAB"/>
    <x v="1"/>
    <n v="0.23"/>
    <n v="1000"/>
    <n v="10003443.699999999"/>
    <n v="7148748.0299999993"/>
    <n v="230"/>
    <n v="2300792.051"/>
    <n v="1644212.0469"/>
    <n v="7148.7480299999997"/>
    <n v="10003.4437"/>
    <x v="1"/>
    <n v="0.09"/>
    <n v="90"/>
    <n v="900309.93299999984"/>
    <n v="643387.3226999999"/>
    <n v="7148.7480299999988"/>
    <n v="10003.443699999998"/>
  </r>
  <r>
    <s v="PROMOÇÃO DE VIDAS SAUDÁVEIS"/>
    <s v="2,3,6"/>
    <s v="16 - HABITAÇÃO"/>
    <s v="482 - HABITAÇÃO URBANA"/>
    <s v="3005 - PROMOÇÃO DA SUSTENTABILIDADE AMBIENTAL"/>
    <x v="19"/>
    <x v="0"/>
    <s v="SEHAB"/>
    <x v="1"/>
    <n v="0.23"/>
    <n v="29000000"/>
    <n v="0"/>
    <n v="0"/>
    <n v="6670000"/>
    <n v="0"/>
    <n v="0"/>
    <n v="0"/>
    <n v="0"/>
    <x v="1"/>
    <n v="0.09"/>
    <n v="2610000"/>
    <n v="0"/>
    <n v="0"/>
    <n v="0"/>
    <n v="0"/>
  </r>
  <r>
    <s v="PROMOÇÃO DE VIDAS SAUDÁVEIS"/>
    <s v="2,3,6"/>
    <s v="16 - HABITAÇÃO"/>
    <s v="482 - HABITAÇÃO URBANA"/>
    <s v="3005 - PROMOÇÃO DA SUSTENTABILIDADE AMBIENTAL"/>
    <x v="19"/>
    <x v="0"/>
    <s v="SEHAB"/>
    <x v="1"/>
    <n v="0.23"/>
    <n v="10500000"/>
    <n v="0"/>
    <n v="0"/>
    <n v="2415000"/>
    <n v="0"/>
    <n v="0"/>
    <n v="0"/>
    <n v="0"/>
    <x v="1"/>
    <n v="0.09"/>
    <n v="945000"/>
    <n v="0"/>
    <n v="0"/>
    <n v="0"/>
    <n v="0"/>
  </r>
  <r>
    <s v="PROMOÇÃO DE VIDAS SAUDÁVEIS"/>
    <s v="2,3,6"/>
    <s v="16 - HABITAÇÃO"/>
    <s v="482 - HABITAÇÃO URBANA"/>
    <s v="3005 - PROMOÇÃO DA SUSTENTABILIDADE AMBIENTAL"/>
    <x v="19"/>
    <x v="0"/>
    <s v="SEHAB"/>
    <x v="1"/>
    <n v="0.23"/>
    <n v="12406000"/>
    <n v="0"/>
    <n v="0"/>
    <n v="2853380"/>
    <n v="0"/>
    <n v="0"/>
    <n v="0"/>
    <n v="0"/>
    <x v="1"/>
    <n v="0.09"/>
    <n v="1116540"/>
    <n v="0"/>
    <n v="0"/>
    <n v="0"/>
    <n v="0"/>
  </r>
  <r>
    <s v="PROMOÇÃO DE VIDAS SAUDÁVEIS"/>
    <s v="2,3,6"/>
    <s v="16 - HABITAÇÃO"/>
    <s v="482 - HABITAÇÃO URBANA"/>
    <s v="3005 - PROMOÇÃO DA SUSTENTABILIDADE AMBIENTAL"/>
    <x v="19"/>
    <x v="0"/>
    <s v="SEHAB"/>
    <x v="1"/>
    <n v="0.23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6 - HABITAÇÃO"/>
    <s v="482 - HABITAÇÃO URBANA"/>
    <s v="3005 - PROMOÇÃO DA SUSTENTABILIDADE AMBIENTAL"/>
    <x v="19"/>
    <x v="0"/>
    <s v="FMSAI"/>
    <x v="1"/>
    <n v="0.23"/>
    <n v="9294297"/>
    <n v="20701488.530000001"/>
    <n v="17398590.969999999"/>
    <n v="2137688.31"/>
    <n v="4761342.3619000008"/>
    <n v="4001675.9230999998"/>
    <n v="1.8719641700711735"/>
    <n v="2.2273323662887039"/>
    <x v="1"/>
    <n v="0.09"/>
    <n v="836486.73"/>
    <n v="1863133.9677000002"/>
    <n v="1565873.1872999999"/>
    <n v="1.8719641700711735"/>
    <n v="2.2273323662887039"/>
  </r>
  <r>
    <s v="PROMOÇÃO DE VIDAS SAUDÁVEIS"/>
    <s v="2,3,6"/>
    <s v="16 - HABITAÇÃO"/>
    <s v="482 - HABITAÇÃO URBANA"/>
    <s v="3005 - PROMOÇÃO DA SUSTENTABILIDADE AMBIENTAL"/>
    <x v="19"/>
    <x v="0"/>
    <s v="FMSAI"/>
    <x v="1"/>
    <n v="0.23"/>
    <n v="47000000"/>
    <n v="93272197.649999991"/>
    <n v="80460653.00999999"/>
    <n v="10810000"/>
    <n v="21452605.4595"/>
    <n v="18505950.192299999"/>
    <n v="1.7119287874468085"/>
    <n v="1.984514843617021"/>
    <x v="1"/>
    <n v="0.09"/>
    <n v="4230000"/>
    <n v="8394497.7884999998"/>
    <n v="7241458.770899999"/>
    <n v="1.7119287874468083"/>
    <n v="1.9845148436170212"/>
  </r>
  <r>
    <s v="PROMOÇÃO DE VIDAS SAUDÁVEIS"/>
    <s v="2,3,6"/>
    <s v="16 - HABITAÇÃO"/>
    <s v="482 - HABITAÇÃO URBANA"/>
    <s v="3005 - PROMOÇÃO DA SUSTENTABILIDADE AMBIENTAL"/>
    <x v="19"/>
    <x v="0"/>
    <s v="FMSAI"/>
    <x v="1"/>
    <n v="0.23"/>
    <n v="0"/>
    <n v="431216.14"/>
    <n v="431216.14"/>
    <n v="0"/>
    <n v="99179.712200000009"/>
    <n v="99179.712200000009"/>
    <e v="#DIV/0!"/>
    <e v="#DIV/0!"/>
    <x v="1"/>
    <n v="0.09"/>
    <n v="0"/>
    <n v="38809.452599999997"/>
    <n v="38809.452599999997"/>
    <e v="#DIV/0!"/>
    <e v="#DIV/0!"/>
  </r>
  <r>
    <s v="PROMOÇÃO DE VIDAS SAUDÁVEIS"/>
    <s v="2,3,6"/>
    <s v="16 - HABITAÇÃO"/>
    <s v="482 - HABITAÇÃO URBANA"/>
    <s v="3002 - ACESSO À MORADIA ADEQUADA"/>
    <x v="2"/>
    <x v="0"/>
    <s v="COHAB"/>
    <x v="1"/>
    <n v="0.23"/>
    <n v="1968187"/>
    <n v="5683325.9899999993"/>
    <n v="418386.45"/>
    <n v="452683.01"/>
    <n v="1307164.9776999999"/>
    <n v="96228.883500000011"/>
    <n v="0.2125745419515524"/>
    <n v="2.8875945171876447"/>
    <x v="1"/>
    <n v="0.09"/>
    <n v="177136.83"/>
    <n v="511499.33909999992"/>
    <n v="37654.780500000001"/>
    <n v="0.2125745419515524"/>
    <n v="2.8875945171876451"/>
  </r>
  <r>
    <s v="PROMOÇÃO DE VIDAS SAUDÁVEIS"/>
    <s v="2,3,6"/>
    <s v="16 - HABITAÇÃO"/>
    <s v="482 - HABITAÇÃO URBANA"/>
    <s v="3002 - ACESSO À MORADIA ADEQUADA"/>
    <x v="2"/>
    <x v="0"/>
    <s v="COHAB"/>
    <x v="1"/>
    <n v="0.23"/>
    <n v="6855212"/>
    <n v="0"/>
    <n v="0"/>
    <n v="1576698.76"/>
    <n v="0"/>
    <n v="0"/>
    <n v="0"/>
    <n v="0"/>
    <x v="1"/>
    <n v="0.09"/>
    <n v="616969.07999999996"/>
    <n v="0"/>
    <n v="0"/>
    <n v="0"/>
    <n v="0"/>
  </r>
  <r>
    <s v="PROMOÇÃO DE VIDAS SAUDÁVEIS"/>
    <s v="2,3,6"/>
    <s v="16 - HABITAÇÃO"/>
    <s v="482 - HABITAÇÃO URBANA"/>
    <s v="3002 - ACESSO À MORADIA ADEQUADA"/>
    <x v="2"/>
    <x v="0"/>
    <s v="COHAB"/>
    <x v="1"/>
    <n v="0.23"/>
    <n v="0"/>
    <n v="85043.02"/>
    <n v="85043.02"/>
    <n v="0"/>
    <n v="19559.894600000003"/>
    <n v="19559.894600000003"/>
    <e v="#DIV/0!"/>
    <e v="#DIV/0!"/>
    <x v="1"/>
    <n v="0.09"/>
    <n v="0"/>
    <n v="7653.8717999999999"/>
    <n v="7653.8717999999999"/>
    <e v="#DIV/0!"/>
    <e v="#DIV/0!"/>
  </r>
  <r>
    <s v="PROMOÇÃO DE VIDAS SAUDÁVEIS"/>
    <s v="2,3,6"/>
    <s v="16 - HABITAÇÃO"/>
    <s v="482 - HABITAÇÃO URBANA"/>
    <s v="3002 - ACESSO À MORADIA ADEQUADA"/>
    <x v="2"/>
    <x v="0"/>
    <s v="COHAB"/>
    <x v="1"/>
    <n v="0.23"/>
    <n v="1000"/>
    <n v="380219.77999999997"/>
    <n v="47019.99"/>
    <n v="230"/>
    <n v="87450.549400000004"/>
    <n v="10814.5977"/>
    <n v="47.01999"/>
    <n v="380.21977999999996"/>
    <x v="1"/>
    <n v="0.09"/>
    <n v="90"/>
    <n v="34219.780199999994"/>
    <n v="4231.7990999999993"/>
    <n v="47.019989999999993"/>
    <n v="380.21977999999996"/>
  </r>
  <r>
    <s v="PROMOÇÃO DE VIDAS SAUDÁVEIS"/>
    <s v="2,3,6"/>
    <s v="16 - HABITAÇÃO"/>
    <s v="482 - HABITAÇÃO URBANA"/>
    <s v="3002 - ACESSO À MORADIA ADEQUADA"/>
    <x v="2"/>
    <x v="0"/>
    <s v="COHAB"/>
    <x v="1"/>
    <n v="0.23"/>
    <n v="21758961"/>
    <n v="0"/>
    <n v="0"/>
    <n v="5004561.03"/>
    <n v="0"/>
    <n v="0"/>
    <n v="0"/>
    <n v="0"/>
    <x v="1"/>
    <n v="0.09"/>
    <n v="1958306.49"/>
    <n v="0"/>
    <n v="0"/>
    <n v="0"/>
    <n v="0"/>
  </r>
  <r>
    <s v="PROMOÇÃO DE VIDAS SAUDÁVEIS"/>
    <s v="2,3,6"/>
    <s v="16 - HABITAÇÃO"/>
    <s v="482 - HABITAÇÃO URBANA"/>
    <s v="3002 - ACESSO À MORADIA ADEQUADA"/>
    <x v="2"/>
    <x v="0"/>
    <s v="COHAB"/>
    <x v="1"/>
    <n v="0.23"/>
    <n v="1448847"/>
    <n v="1379244"/>
    <n v="229193.92"/>
    <n v="333234.81"/>
    <n v="317226.12"/>
    <n v="52714.601600000002"/>
    <n v="0.15819056118416921"/>
    <n v="0.95195973073761408"/>
    <x v="1"/>
    <n v="0.09"/>
    <n v="130396.23"/>
    <n v="124131.95999999999"/>
    <n v="20627.452799999999"/>
    <n v="0.15819056118416921"/>
    <n v="0.95195973073761408"/>
  </r>
  <r>
    <s v="PROMOÇÃO DE VIDAS SAUDÁVEIS"/>
    <s v="2,3,6"/>
    <s v="16 - HABITAÇÃO"/>
    <s v="482 - HABITAÇÃO URBANA"/>
    <s v="3002 - ACESSO À MORADIA ADEQUADA"/>
    <x v="2"/>
    <x v="0"/>
    <s v="COHAB"/>
    <x v="1"/>
    <n v="0.23"/>
    <n v="1240966"/>
    <n v="13629281"/>
    <n v="12849426.09"/>
    <n v="285422.18"/>
    <n v="3134734.6300000004"/>
    <n v="2955368.0007000002"/>
    <n v="10.354374003800267"/>
    <n v="10.982799689918982"/>
    <x v="1"/>
    <n v="0.09"/>
    <n v="111686.94"/>
    <n v="1226635.29"/>
    <n v="1156448.3480999998"/>
    <n v="10.354374003800263"/>
    <n v="10.982799689918982"/>
  </r>
  <r>
    <s v="PROMOÇÃO DE VIDAS SAUDÁVEIS"/>
    <s v="2,3,6"/>
    <s v="16 - HABITAÇÃO"/>
    <s v="482 - HABITAÇÃO URBANA"/>
    <s v="3002 - ACESSO À MORADIA ADEQUADA"/>
    <x v="2"/>
    <x v="0"/>
    <s v="FMH"/>
    <x v="1"/>
    <n v="0.23"/>
    <n v="9950884"/>
    <n v="5087415.67"/>
    <n v="4002843.52"/>
    <n v="2288703.3200000003"/>
    <n v="1170105.6041000001"/>
    <n v="920654.00959999999"/>
    <n v="0.40226009267116364"/>
    <n v="0.51125263544424793"/>
    <x v="1"/>
    <n v="0.09"/>
    <n v="895579.55999999994"/>
    <n v="457867.41029999999"/>
    <n v="360255.91680000001"/>
    <n v="0.40226009267116375"/>
    <n v="0.51125263544424804"/>
  </r>
  <r>
    <s v="PROMOÇÃO DE VIDAS SAUDÁVEIS"/>
    <s v="2,3,6"/>
    <s v="16 - HABITAÇÃO"/>
    <s v="482 - HABITAÇÃO URBANA"/>
    <s v="3002 - ACESSO À MORADIA ADEQUADA"/>
    <x v="2"/>
    <x v="0"/>
    <s v="FMH"/>
    <x v="1"/>
    <n v="0.23"/>
    <n v="0"/>
    <n v="100000"/>
    <n v="100000"/>
    <n v="0"/>
    <n v="23000"/>
    <n v="23000"/>
    <e v="#DIV/0!"/>
    <e v="#DIV/0!"/>
    <x v="1"/>
    <n v="0.09"/>
    <n v="0"/>
    <n v="9000"/>
    <n v="9000"/>
    <e v="#DIV/0!"/>
    <e v="#DIV/0!"/>
  </r>
  <r>
    <s v="PROMOÇÃO DE VIDAS SAUDÁVEIS"/>
    <s v="2,3,6"/>
    <s v="16 - HABITAÇÃO"/>
    <s v="482 - HABITAÇÃO URBANA"/>
    <s v="3002 - ACESSO À MORADIA ADEQUADA"/>
    <x v="20"/>
    <x v="0"/>
    <s v="FMH"/>
    <x v="1"/>
    <n v="0.23"/>
    <n v="5000000"/>
    <n v="3688429.91"/>
    <n v="3673282.0799999991"/>
    <n v="1150000"/>
    <n v="848338.87930000003"/>
    <n v="844854.87839999981"/>
    <n v="0.73465641599999987"/>
    <n v="0.73768598200000002"/>
    <x v="1"/>
    <n v="0.09"/>
    <n v="450000"/>
    <n v="331958.69189999998"/>
    <n v="330595.38719999994"/>
    <n v="0.73465641599999987"/>
    <n v="0.73768598199999991"/>
  </r>
  <r>
    <s v="PROMOÇÃO DE VIDAS SAUDÁVEIS"/>
    <s v="2,3,6"/>
    <s v="16 - HABITAÇÃO"/>
    <s v="482 - HABITAÇÃO URBANA"/>
    <s v="3002 - ACESSO À MORADIA ADEQUADA"/>
    <x v="20"/>
    <x v="0"/>
    <s v="FMH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82 - HABITAÇÃO URBANA"/>
    <s v="3002 - ACESSO À MORADIA ADEQUADA"/>
    <x v="21"/>
    <x v="0"/>
    <s v="COHAB"/>
    <x v="1"/>
    <n v="0.23"/>
    <n v="1999000"/>
    <n v="0"/>
    <n v="0"/>
    <n v="459770"/>
    <n v="0"/>
    <n v="0"/>
    <n v="0"/>
    <n v="0"/>
    <x v="1"/>
    <n v="0.09"/>
    <n v="179910"/>
    <n v="0"/>
    <n v="0"/>
    <n v="0"/>
    <n v="0"/>
  </r>
  <r>
    <s v="PROMOÇÃO DE VIDAS SAUDÁVEIS"/>
    <s v="2,3,6"/>
    <s v="16 - HABITAÇÃO"/>
    <s v="482 - HABITAÇÃO URBANA"/>
    <s v="3002 - ACESSO À MORADIA ADEQUADA"/>
    <x v="21"/>
    <x v="0"/>
    <s v="CO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PROMOÇÃO DE VIDAS SAUDÁVEIS"/>
    <s v="2,3,6"/>
    <s v="16 - HABITAÇÃO"/>
    <s v="482 - HABITAÇÃO URBANA"/>
    <s v="3002 - ACESSO À MORADIA ADEQUADA"/>
    <x v="21"/>
    <x v="0"/>
    <s v="COHAB"/>
    <x v="1"/>
    <n v="0.23"/>
    <n v="0"/>
    <n v="0"/>
    <n v="0"/>
    <n v="0"/>
    <n v="0"/>
    <n v="0"/>
    <e v="#DIV/0!"/>
    <e v="#DIV/0!"/>
    <x v="1"/>
    <n v="0.09"/>
    <n v="0"/>
    <n v="0"/>
    <n v="0"/>
    <e v="#DIV/0!"/>
    <e v="#DIV/0!"/>
  </r>
  <r>
    <s v="PROMOÇÃO DE VIDAS SAUDÁVEIS"/>
    <s v="2,3,6"/>
    <s v="16 - HABITAÇÃO"/>
    <s v="482 - HABITAÇÃO URBANA"/>
    <s v="3002 - ACESSO À MORADIA ADEQUADA"/>
    <x v="22"/>
    <x v="0"/>
    <s v="COHAB"/>
    <x v="1"/>
    <n v="0.23"/>
    <n v="3150856"/>
    <n v="3510879.6"/>
    <n v="2478474.1"/>
    <n v="724696.88"/>
    <n v="807502.30800000008"/>
    <n v="570049.04300000006"/>
    <n v="0.78660341824570856"/>
    <n v="1.1142621560617179"/>
    <x v="1"/>
    <n v="0.09"/>
    <n v="283577.03999999998"/>
    <n v="315979.16399999999"/>
    <n v="223062.66899999999"/>
    <n v="0.78660341824570845"/>
    <n v="1.1142621560617179"/>
  </r>
  <r>
    <s v="PROMOÇÃO DE VIDAS SAUDÁVEIS"/>
    <s v="2,3,6"/>
    <s v="16 - HABITAÇÃO"/>
    <s v="482 - HABITAÇÃO URBANA"/>
    <s v="3002 - ACESSO À MORADIA ADEQUADA"/>
    <x v="22"/>
    <x v="0"/>
    <s v="FMH"/>
    <x v="1"/>
    <n v="0.23"/>
    <n v="4205192"/>
    <n v="2854302.9699999997"/>
    <n v="2210988.5499999998"/>
    <n v="967194.16"/>
    <n v="656489.68310000002"/>
    <n v="508527.3665"/>
    <n v="0.52577588609509385"/>
    <n v="0.67875687245671534"/>
    <x v="1"/>
    <n v="0.09"/>
    <n v="378467.27999999997"/>
    <n v="256887.26729999998"/>
    <n v="198988.96949999998"/>
    <n v="0.52577588609509385"/>
    <n v="0.67875687245671545"/>
  </r>
  <r>
    <m/>
    <m/>
    <m/>
    <m/>
    <m/>
    <x v="23"/>
    <x v="1"/>
    <m/>
    <x v="2"/>
    <m/>
    <n v="1207152815"/>
    <n v="829228350.03999996"/>
    <n v="638561916.13999999"/>
    <n v="277643307.45000005"/>
    <n v="190722520.50919998"/>
    <n v="146869240.71220002"/>
    <n v="0.52898534476163905"/>
    <n v="0.68692906128873166"/>
    <x v="2"/>
    <m/>
    <n v="108643033.34999998"/>
    <n v="74630551.503600016"/>
    <n v="57470572.45259998"/>
    <n v="0.52898534476163894"/>
    <n v="0.6869336137106303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10">
  <r>
    <s v="17 - SANEAMENTO"/>
    <s v="451 - INFRA-ESTRUTURA URBANA"/>
    <s v="3005 - PROMOÇÃO DA SUSTENTABILIDADE AMBIENTAL"/>
    <x v="0"/>
    <x v="0"/>
    <s v="SIURB"/>
    <x v="0"/>
    <n v="0"/>
    <n v="1000"/>
    <n v="0"/>
    <n v="0"/>
    <n v="0"/>
    <n v="0"/>
    <n v="0"/>
    <e v="#DIV/0!"/>
    <m/>
    <x v="0"/>
    <n v="0"/>
    <n v="0"/>
    <n v="0"/>
    <n v="0"/>
    <e v="#DIV/0!"/>
    <e v="#DIV/0!"/>
  </r>
  <r>
    <s v="17 - SANEAMENTO"/>
    <s v="451 - INFRA-ESTRUTURA URBANA"/>
    <s v="3005 - PROMOÇÃO DA SUSTENTABILIDADE AMBIENTAL"/>
    <x v="1"/>
    <x v="0"/>
    <s v="SIURB"/>
    <x v="0"/>
    <n v="0"/>
    <n v="1000"/>
    <n v="0"/>
    <n v="0"/>
    <n v="0"/>
    <n v="0"/>
    <n v="0"/>
    <e v="#DIV/0!"/>
    <m/>
    <x v="0"/>
    <n v="0"/>
    <n v="0"/>
    <n v="0"/>
    <n v="0"/>
    <e v="#DIV/0!"/>
    <e v="#DIV/0!"/>
  </r>
  <r>
    <s v="17 - SANEAMENTO"/>
    <s v="451 - INFRA-ESTRUTURA URBANA"/>
    <s v="3005 - PROMOÇÃO DA SUSTENTABILIDADE AMBIENTAL"/>
    <x v="2"/>
    <x v="0"/>
    <s v="FMSAI"/>
    <x v="1"/>
    <n v="0.23"/>
    <n v="2000000"/>
    <n v="0"/>
    <n v="0"/>
    <n v="460000"/>
    <n v="0"/>
    <n v="0"/>
    <n v="0"/>
    <n v="0"/>
    <x v="1"/>
    <n v="0.09"/>
    <n v="180000"/>
    <n v="0"/>
    <n v="0"/>
    <n v="0"/>
    <n v="0"/>
  </r>
  <r>
    <s v="17 - SANEAMENTO"/>
    <s v="451 - INFRA-ESTRUTURA URBANA"/>
    <s v="3008 - Ações preventivas em áreas de risco e defesa civil"/>
    <x v="3"/>
    <x v="0"/>
    <s v="SIURB"/>
    <x v="1"/>
    <n v="0.23"/>
    <n v="400000"/>
    <n v="0"/>
    <n v="0"/>
    <n v="92000"/>
    <n v="0"/>
    <n v="0"/>
    <n v="0"/>
    <n v="0"/>
    <x v="1"/>
    <n v="0.09"/>
    <n v="36000"/>
    <n v="0"/>
    <n v="0"/>
    <n v="0"/>
    <n v="0"/>
  </r>
  <r>
    <s v="17 - SANEAMENTO"/>
    <s v="451 - INFRA-ESTRUTURA URBANA"/>
    <s v="3005 - PROMOÇÃO DA SUSTENTABILIDADE AMBIENTAL"/>
    <x v="4"/>
    <x v="1"/>
    <s v="SIURB"/>
    <x v="1"/>
    <n v="0.23"/>
    <n v="30000"/>
    <n v="0"/>
    <n v="0"/>
    <n v="6900"/>
    <n v="0"/>
    <n v="0"/>
    <n v="0"/>
    <n v="0"/>
    <x v="1"/>
    <n v="0.09"/>
    <n v="2700"/>
    <n v="0"/>
    <n v="0"/>
    <n v="0"/>
    <n v="0"/>
  </r>
  <r>
    <s v="17 - SANEAMENTO"/>
    <s v="451 - INFRA-ESTRUTURA URBANA"/>
    <s v="3005 - PROMOÇÃO DA SUSTENTABILIDADE AMBIENTAL"/>
    <x v="5"/>
    <x v="1"/>
    <s v="SUB-CS"/>
    <x v="1"/>
    <n v="0.23"/>
    <n v="30000"/>
    <n v="0"/>
    <n v="0"/>
    <n v="6900"/>
    <n v="0"/>
    <n v="0"/>
    <n v="0"/>
    <n v="0"/>
    <x v="1"/>
    <n v="0.09"/>
    <n v="2700"/>
    <n v="0"/>
    <n v="0"/>
    <n v="0"/>
    <n v="0"/>
  </r>
  <r>
    <s v="17 - SANEAMENTO"/>
    <s v="451 - INFRA-ESTRUTURA URBANA"/>
    <s v="3005 - PROMOÇÃO DA SUSTENTABILIDADE AMBIENTAL"/>
    <x v="6"/>
    <x v="1"/>
    <s v="SIURB"/>
    <x v="1"/>
    <n v="0.23"/>
    <n v="200000"/>
    <n v="0"/>
    <n v="0"/>
    <n v="46000"/>
    <n v="0"/>
    <n v="0"/>
    <n v="0"/>
    <n v="0"/>
    <x v="1"/>
    <n v="0.09"/>
    <n v="18000"/>
    <n v="0"/>
    <n v="0"/>
    <n v="0"/>
    <n v="0"/>
  </r>
  <r>
    <s v="17 - SANEAMENTO"/>
    <s v="451 - INFRA-ESTRUTURA URBANA"/>
    <s v="3005 - PROMOÇÃO DA SUSTENTABILIDADE AMBIENTAL"/>
    <x v="7"/>
    <x v="1"/>
    <s v="SIURB"/>
    <x v="1"/>
    <n v="0.23"/>
    <n v="200000"/>
    <n v="0"/>
    <n v="0"/>
    <n v="46000"/>
    <n v="0"/>
    <n v="0"/>
    <n v="0"/>
    <n v="0"/>
    <x v="1"/>
    <n v="0.09"/>
    <n v="18000"/>
    <n v="0"/>
    <n v="0"/>
    <n v="0"/>
    <n v="0"/>
  </r>
  <r>
    <s v="17 - SANEAMENTO"/>
    <s v="451 - INFRA-ESTRUTURA URBANA"/>
    <s v="3005 - PROMOÇÃO DA SUSTENTABILIDADE AMBIENTAL"/>
    <x v="8"/>
    <x v="1"/>
    <s v="SIURB"/>
    <x v="1"/>
    <n v="0.23"/>
    <n v="400000"/>
    <n v="0"/>
    <n v="0"/>
    <n v="92000"/>
    <n v="0"/>
    <n v="0"/>
    <n v="0"/>
    <n v="0"/>
    <x v="1"/>
    <n v="0.09"/>
    <n v="36000"/>
    <n v="0"/>
    <n v="0"/>
    <n v="0"/>
    <n v="0"/>
  </r>
  <r>
    <s v="17 - SANEAMENTO"/>
    <s v="451 - INFRA-ESTRUTURA URBANA"/>
    <s v="3008 - Ações preventivas em áreas de risco e defesa civil"/>
    <x v="9"/>
    <x v="0"/>
    <s v="SIURB"/>
    <x v="1"/>
    <n v="0.23"/>
    <n v="100000"/>
    <n v="0"/>
    <n v="0"/>
    <n v="23000"/>
    <n v="0"/>
    <n v="0"/>
    <n v="0"/>
    <n v="0"/>
    <x v="1"/>
    <n v="0.09"/>
    <n v="9000"/>
    <n v="0"/>
    <n v="0"/>
    <n v="0"/>
    <n v="0"/>
  </r>
  <r>
    <s v="17 - SANEAMENTO"/>
    <s v="451 - INFRA-ESTRUTURA URBANA"/>
    <s v="3008 - Ações preventivas em áreas de risco e defesa civil"/>
    <x v="10"/>
    <x v="0"/>
    <s v="SIURB"/>
    <x v="1"/>
    <n v="0.23"/>
    <n v="2000000"/>
    <n v="0"/>
    <n v="0"/>
    <n v="460000"/>
    <n v="0"/>
    <n v="0"/>
    <n v="0"/>
    <n v="0"/>
    <x v="1"/>
    <n v="0.09"/>
    <n v="180000"/>
    <n v="0"/>
    <n v="0"/>
    <n v="0"/>
    <n v="0"/>
  </r>
  <r>
    <s v="17 - SANEAMENTO"/>
    <s v="451 - INFRA-ESTRUTURA URBANA"/>
    <s v="3008 - Ações preventivas em áreas de risco e defesa civil"/>
    <x v="11"/>
    <x v="0"/>
    <s v="SIURB"/>
    <x v="1"/>
    <n v="0.23"/>
    <n v="1150000"/>
    <n v="0"/>
    <n v="0"/>
    <n v="264500"/>
    <n v="0"/>
    <n v="0"/>
    <n v="0"/>
    <n v="0"/>
    <x v="1"/>
    <n v="0.09"/>
    <n v="103500"/>
    <n v="0"/>
    <n v="0"/>
    <n v="0"/>
    <n v="0"/>
  </r>
  <r>
    <s v="17 - SANEAMENTO"/>
    <s v="451 - INFRA-ESTRUTURA URBANA"/>
    <s v="3005 - PROMOÇÃO DA SUSTENTABILIDADE AMBIENTAL"/>
    <x v="12"/>
    <x v="0"/>
    <s v="SIURB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13"/>
    <x v="0"/>
    <s v="SIURB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14"/>
    <x v="0"/>
    <s v="SIURB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15"/>
    <x v="0"/>
    <s v="SIURB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16"/>
    <x v="0"/>
    <s v="SIURB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17"/>
    <x v="0"/>
    <s v="SIURB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18"/>
    <x v="0"/>
    <s v="SIURB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19"/>
    <x v="0"/>
    <s v="SIURB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20"/>
    <x v="0"/>
    <s v="SIURB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21"/>
    <x v="0"/>
    <s v="FMSAI"/>
    <x v="1"/>
    <n v="0.23"/>
    <n v="7000000"/>
    <n v="0"/>
    <n v="0"/>
    <n v="1610000"/>
    <n v="0"/>
    <n v="0"/>
    <n v="0"/>
    <n v="0"/>
    <x v="1"/>
    <n v="0.09"/>
    <n v="630000"/>
    <n v="0"/>
    <n v="0"/>
    <n v="0"/>
    <n v="0"/>
  </r>
  <r>
    <s v="17 - SANEAMENTO"/>
    <s v="451 - INFRA-ESTRUTURA URBANA"/>
    <s v="3005 - PROMOÇÃO DA SUSTENTABILIDADE AMBIENTAL"/>
    <x v="22"/>
    <x v="0"/>
    <s v="FMSAI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23"/>
    <x v="0"/>
    <s v="FMSAI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17 - SANEAMENTO"/>
    <s v="451 - INFRA-ESTRUTURA URBANA"/>
    <s v="3005 - PROMOÇÃO DA SUSTENTABILIDADE AMBIENTAL"/>
    <x v="24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451 - INFRA-ESTRUTURA URBANA"/>
    <s v="3005 - PROMOÇÃO DA SUSTENTABILIDADE AMBIENTAL"/>
    <x v="24"/>
    <x v="0"/>
    <s v="SEHA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451 - INFRA-ESTRUTURA URBANA"/>
    <s v="3005 - PROMOÇÃO DA SUSTENTABILIDADE AMBIENTAL"/>
    <x v="24"/>
    <x v="0"/>
    <s v="SIURB"/>
    <x v="1"/>
    <n v="0.23"/>
    <n v="3016951"/>
    <n v="0"/>
    <n v="0"/>
    <n v="693898.73"/>
    <n v="0"/>
    <n v="0"/>
    <n v="0"/>
    <n v="0"/>
    <x v="1"/>
    <n v="0.09"/>
    <n v="271525.58999999997"/>
    <n v="0"/>
    <n v="0"/>
    <n v="0"/>
    <n v="0"/>
  </r>
  <r>
    <s v="17 - SANEAMENTO"/>
    <s v="451 - INFRA-ESTRUTURA URBANA"/>
    <s v="3005 - PROMOÇÃO DA SUSTENTABILIDADE AMBIENTAL"/>
    <x v="24"/>
    <x v="0"/>
    <s v="SIURB"/>
    <x v="1"/>
    <n v="0.23"/>
    <n v="1000"/>
    <n v="1147271.22"/>
    <n v="169457.28999999998"/>
    <n v="230"/>
    <n v="263872.38060000003"/>
    <n v="38975.176699999996"/>
    <n v="169.45728999999997"/>
    <n v="1147.2712200000001"/>
    <x v="1"/>
    <n v="0.09"/>
    <n v="90"/>
    <n v="103254.40979999999"/>
    <n v="15251.156099999998"/>
    <n v="169.45728999999997"/>
    <n v="1147.2712199999999"/>
  </r>
  <r>
    <s v="17 - SANEAMENTO"/>
    <s v="451 - INFRA-ESTRUTURA URBANA"/>
    <s v="3005 - PROMOÇÃO DA SUSTENTABILIDADE AMBIENTAL"/>
    <x v="24"/>
    <x v="0"/>
    <s v="SIURB"/>
    <x v="1"/>
    <n v="0.23"/>
    <n v="9435882"/>
    <n v="0"/>
    <n v="0"/>
    <n v="2170252.86"/>
    <n v="0"/>
    <n v="0"/>
    <n v="0"/>
    <n v="0"/>
    <x v="1"/>
    <n v="0.09"/>
    <n v="849229.38"/>
    <n v="0"/>
    <n v="0"/>
    <n v="0"/>
    <n v="0"/>
  </r>
  <r>
    <s v="17 - SANEAMENTO"/>
    <s v="451 - INFRA-ESTRUTURA URBANA"/>
    <s v="3005 - PROMOÇÃO DA SUSTENTABILIDADE AMBIENTAL"/>
    <x v="24"/>
    <x v="0"/>
    <s v="SIURB"/>
    <x v="1"/>
    <n v="0.23"/>
    <n v="416152"/>
    <n v="0"/>
    <n v="0"/>
    <n v="95714.96"/>
    <n v="0"/>
    <n v="0"/>
    <n v="0"/>
    <n v="0"/>
    <x v="1"/>
    <n v="0.09"/>
    <n v="37453.68"/>
    <n v="0"/>
    <n v="0"/>
    <n v="0"/>
    <n v="0"/>
  </r>
  <r>
    <s v="17 - SANEAMENTO"/>
    <s v="451 - INFRA-ESTRUTURA URBANA"/>
    <s v="3005 - PROMOÇÃO DA SUSTENTABILIDADE AMBIENTAL"/>
    <x v="24"/>
    <x v="0"/>
    <s v="SIUR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451 - INFRA-ESTRUTURA URBANA"/>
    <s v="3005 - PROMOÇÃO DA SUSTENTABILIDADE AMBIENTAL"/>
    <x v="24"/>
    <x v="0"/>
    <s v="SIURB"/>
    <x v="1"/>
    <n v="0.23"/>
    <n v="3016951"/>
    <n v="0"/>
    <n v="0"/>
    <n v="693898.73"/>
    <n v="0"/>
    <n v="0"/>
    <n v="0"/>
    <n v="0"/>
    <x v="1"/>
    <n v="0.09"/>
    <n v="271525.58999999997"/>
    <n v="0"/>
    <n v="0"/>
    <n v="0"/>
    <n v="0"/>
  </r>
  <r>
    <s v="17 - SANEAMENTO"/>
    <s v="451 - INFRA-ESTRUTURA URBANA"/>
    <s v="3005 - PROMOÇÃO DA SUSTENTABILIDADE AMBIENTAL"/>
    <x v="24"/>
    <x v="0"/>
    <s v="SIURB"/>
    <x v="1"/>
    <n v="0.23"/>
    <n v="131698958"/>
    <n v="0"/>
    <n v="0"/>
    <n v="30290760.34"/>
    <n v="0"/>
    <n v="0"/>
    <n v="0"/>
    <n v="0"/>
    <x v="1"/>
    <n v="0.09"/>
    <n v="11852906.219999999"/>
    <n v="0"/>
    <n v="0"/>
    <n v="0"/>
    <n v="0"/>
  </r>
  <r>
    <s v="17 - SANEAMENTO"/>
    <s v="451 - INFRA-ESTRUTURA URBANA"/>
    <s v="3005 - PROMOÇÃO DA SUSTENTABILIDADE AMBIENTAL"/>
    <x v="24"/>
    <x v="0"/>
    <s v="SIURB"/>
    <x v="1"/>
    <n v="0.23"/>
    <n v="161788756"/>
    <n v="90416380.060000002"/>
    <n v="50664970.319999993"/>
    <n v="37211413.880000003"/>
    <n v="20795767.413800001"/>
    <n v="11652943.173599999"/>
    <n v="0.31315507685836952"/>
    <n v="0.55885453535473129"/>
    <x v="1"/>
    <n v="0.09"/>
    <n v="14560988.039999999"/>
    <n v="8137474.2054000003"/>
    <n v="4559847.3287999993"/>
    <n v="0.31315507685836952"/>
    <n v="0.5588545353547314"/>
  </r>
  <r>
    <s v="17 - SANEAMENTO"/>
    <s v="451 - INFRA-ESTRUTURA URBANA"/>
    <s v="3005 - PROMOÇÃO DA SUSTENTABILIDADE AMBIENTAL"/>
    <x v="24"/>
    <x v="0"/>
    <s v="SIURB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451 - INFRA-ESTRUTURA URBANA"/>
    <s v="3005 - PROMOÇÃO DA SUSTENTABILIDADE AMBIENTAL"/>
    <x v="24"/>
    <x v="0"/>
    <s v="SIURB"/>
    <x v="1"/>
    <n v="0.23"/>
    <n v="0"/>
    <n v="34809.910000000003"/>
    <n v="34809.909999999996"/>
    <n v="0"/>
    <n v="8006.2793000000011"/>
    <n v="8006.2792999999992"/>
    <e v="#DIV/0!"/>
    <e v="#DIV/0!"/>
    <x v="1"/>
    <n v="0.09"/>
    <n v="0"/>
    <n v="3132.8919000000001"/>
    <n v="3132.8918999999996"/>
    <e v="#DIV/0!"/>
    <e v="#DIV/0!"/>
  </r>
  <r>
    <s v="17 - SANEAMENTO"/>
    <s v="451 - INFRA-ESTRUTURA URBANA"/>
    <s v="3005 - PROMOÇÃO DA SUSTENTABILIDADE AMBIENTAL"/>
    <x v="24"/>
    <x v="0"/>
    <s v="SMDU"/>
    <x v="1"/>
    <n v="0.23"/>
    <n v="2500000"/>
    <n v="0"/>
    <n v="0"/>
    <n v="575000"/>
    <n v="0"/>
    <n v="0"/>
    <n v="0"/>
    <n v="0"/>
    <x v="1"/>
    <n v="0.09"/>
    <n v="225000"/>
    <n v="0"/>
    <n v="0"/>
    <n v="0"/>
    <n v="0"/>
  </r>
  <r>
    <s v="17 - SANEAMENTO"/>
    <s v="451 - INFRA-ESTRUTURA URBANA"/>
    <s v="3005 - PROMOÇÃO DA SUSTENTABILIDADE AMBIENTAL"/>
    <x v="24"/>
    <x v="0"/>
    <s v="SMDU"/>
    <x v="1"/>
    <n v="0.23"/>
    <n v="1500000"/>
    <n v="0"/>
    <n v="0"/>
    <n v="345000"/>
    <n v="0"/>
    <n v="0"/>
    <n v="0"/>
    <n v="0"/>
    <x v="1"/>
    <n v="0.09"/>
    <n v="135000"/>
    <n v="0"/>
    <n v="0"/>
    <n v="0"/>
    <n v="0"/>
  </r>
  <r>
    <s v="17 - SANEAMENTO"/>
    <s v="451 - INFRA-ESTRUTURA URBANA"/>
    <s v="3005 - PROMOÇÃO DA SUSTENTABILIDADE AMBIENTAL"/>
    <x v="24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451 - INFRA-ESTRUTURA URBANA"/>
    <s v="3005 - PROMOÇÃO DA SUSTENTABILIDADE AMBIENTAL"/>
    <x v="24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451 - INFRA-ESTRUTURA URBANA"/>
    <s v="3005 - PROMOÇÃO DA SUSTENTABILIDADE AMBIENTAL"/>
    <x v="24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451 - INFRA-ESTRUTURA URBANA"/>
    <s v="3005 - PROMOÇÃO DA SUSTENTABILIDADE AMBIENTAL"/>
    <x v="24"/>
    <x v="0"/>
    <s v="SMDU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451 - INFRA-ESTRUTURA URBANA"/>
    <s v="3005 - PROMOÇÃO DA SUSTENTABILIDADE AMBIENTAL"/>
    <x v="24"/>
    <x v="0"/>
    <s v="FMSAI"/>
    <x v="1"/>
    <n v="0.23"/>
    <n v="4374380"/>
    <n v="4242469.5699999994"/>
    <n v="3919641.34"/>
    <n v="1006107.4"/>
    <n v="975768.00109999988"/>
    <n v="901517.50820000004"/>
    <n v="0.89604500294898937"/>
    <n v="0.96984477114471068"/>
    <x v="1"/>
    <n v="0.09"/>
    <n v="393694.2"/>
    <n v="381822.26129999995"/>
    <n v="352767.7206"/>
    <n v="0.89604500294898937"/>
    <n v="0.96984477114471068"/>
  </r>
  <r>
    <s v="17 - SANEAMENTO"/>
    <s v="451 - INFRA-ESTRUTURA URBANA"/>
    <s v="3005 - PROMOÇÃO DA SUSTENTABILIDADE AMBIENTAL"/>
    <x v="24"/>
    <x v="0"/>
    <s v="FMSAI"/>
    <x v="1"/>
    <n v="0.23"/>
    <n v="44337900"/>
    <n v="25031841.630000003"/>
    <n v="21347927.970000003"/>
    <n v="10197717"/>
    <n v="5757323.5749000013"/>
    <n v="4910023.433100001"/>
    <n v="0.48148261352026156"/>
    <n v="0.56456985175211283"/>
    <x v="1"/>
    <n v="0.09"/>
    <n v="3990411"/>
    <n v="2252865.7467"/>
    <n v="1921313.5173000002"/>
    <n v="0.4814826135202615"/>
    <n v="0.56456985175211272"/>
  </r>
  <r>
    <s v="17 - SANEAMENTO"/>
    <s v="451 - INFRA-ESTRUTURA URBANA"/>
    <s v="3005 - PROMOÇÃO DA SUSTENTABILIDADE AMBIENTAL"/>
    <x v="24"/>
    <x v="0"/>
    <s v="FMSAI"/>
    <x v="1"/>
    <n v="0.23"/>
    <n v="801000"/>
    <n v="0"/>
    <n v="0"/>
    <n v="184230"/>
    <n v="0"/>
    <n v="0"/>
    <n v="0"/>
    <n v="0"/>
    <x v="1"/>
    <n v="0.09"/>
    <n v="72090"/>
    <n v="0"/>
    <n v="0"/>
    <n v="0"/>
    <n v="0"/>
  </r>
  <r>
    <s v="17 - SANEAMENTO"/>
    <s v="451 - INFRA-ESTRUTURA URBANA"/>
    <s v="3005 - PROMOÇÃO DA SUSTENTABILIDADE AMBIENTAL"/>
    <x v="24"/>
    <x v="0"/>
    <s v="FMSAI"/>
    <x v="1"/>
    <n v="0.23"/>
    <n v="79275837"/>
    <n v="103808876.5"/>
    <n v="68089832.269999996"/>
    <n v="18233442.510000002"/>
    <n v="23876041.595000003"/>
    <n v="15660661.4221"/>
    <n v="0.8588976773591176"/>
    <n v="1.3094642759810913"/>
    <x v="1"/>
    <n v="0.09"/>
    <n v="7134825.3300000001"/>
    <n v="9342798.8849999998"/>
    <n v="6128084.9042999996"/>
    <n v="0.8588976773591176"/>
    <n v="1.3094642759810911"/>
  </r>
  <r>
    <s v="17 - SANEAMENTO"/>
    <s v="451 - INFRA-ESTRUTURA URBANA"/>
    <s v="3005 - PROMOÇÃO DA SUSTENTABILIDADE AMBIENTAL"/>
    <x v="24"/>
    <x v="0"/>
    <s v="FMSAI"/>
    <x v="1"/>
    <n v="0.23"/>
    <n v="58525032"/>
    <n v="61703031.280000001"/>
    <n v="37847413.399999999"/>
    <n v="13460757.360000001"/>
    <n v="14191697.194400001"/>
    <n v="8704905.0820000004"/>
    <n v="0.64668761565136779"/>
    <n v="1.0543015385279926"/>
    <x v="1"/>
    <n v="0.09"/>
    <n v="5267252.88"/>
    <n v="5553272.8152000001"/>
    <n v="3406267.2059999998"/>
    <n v="0.64668761565136779"/>
    <n v="1.0543015385279926"/>
  </r>
  <r>
    <s v="17 - SANEAMENTO"/>
    <s v="451 - INFRA-ESTRUTURA URBANA"/>
    <s v="3005 - PROMOÇÃO DA SUSTENTABILIDADE AMBIENTAL"/>
    <x v="24"/>
    <x v="0"/>
    <s v="FMSAI"/>
    <x v="1"/>
    <n v="0.23"/>
    <n v="0"/>
    <n v="4099142.46"/>
    <n v="4081032.78"/>
    <n v="0"/>
    <n v="942802.76580000005"/>
    <n v="938637.53940000001"/>
    <e v="#DIV/0!"/>
    <e v="#DIV/0!"/>
    <x v="1"/>
    <n v="0.09"/>
    <n v="0"/>
    <n v="368922.82139999996"/>
    <n v="367292.95019999996"/>
    <e v="#DIV/0!"/>
    <e v="#DIV/0!"/>
  </r>
  <r>
    <s v="17 - SANEAMENTO"/>
    <s v="451 - INFRA-ESTRUTURA URBANA"/>
    <s v="3005 - PROMOÇÃO DA SUSTENTABILIDADE AMBIENTAL"/>
    <x v="24"/>
    <x v="0"/>
    <s v="FMSAI"/>
    <x v="1"/>
    <n v="0.23"/>
    <n v="0"/>
    <n v="652835.77"/>
    <n v="652835.77"/>
    <n v="0"/>
    <n v="150152.22710000002"/>
    <n v="150152.22710000002"/>
    <e v="#DIV/0!"/>
    <e v="#DIV/0!"/>
    <x v="1"/>
    <n v="0.09"/>
    <n v="0"/>
    <n v="58755.219299999997"/>
    <n v="58755.219299999997"/>
    <e v="#DIV/0!"/>
    <e v="#DIV/0!"/>
  </r>
  <r>
    <s v="17 - SANEAMENTO"/>
    <s v="451 - INFRA-ESTRUTURA URBANA"/>
    <s v="3005 - PROMOÇÃO DA SUSTENTABILIDADE AMBIENTAL"/>
    <x v="24"/>
    <x v="0"/>
    <s v="FUNDURB"/>
    <x v="1"/>
    <n v="0.23"/>
    <n v="1031500"/>
    <n v="0"/>
    <n v="0"/>
    <n v="237245"/>
    <n v="0"/>
    <n v="0"/>
    <n v="0"/>
    <n v="0"/>
    <x v="1"/>
    <n v="0.09"/>
    <n v="92835"/>
    <n v="0"/>
    <n v="0"/>
    <n v="0"/>
    <n v="0"/>
  </r>
  <r>
    <s v="17 - SANEAMENTO"/>
    <s v="451 - INFRA-ESTRUTURA URBANA"/>
    <s v="3005 - PROMOÇÃO DA SUSTENTABILIDADE AMBIENTAL"/>
    <x v="24"/>
    <x v="0"/>
    <s v="FUNDURB"/>
    <x v="1"/>
    <n v="0.23"/>
    <n v="5100000"/>
    <n v="0"/>
    <n v="0"/>
    <n v="1173000"/>
    <n v="0"/>
    <n v="0"/>
    <n v="0"/>
    <n v="0"/>
    <x v="1"/>
    <n v="0.09"/>
    <n v="459000"/>
    <n v="0"/>
    <n v="0"/>
    <n v="0"/>
    <n v="0"/>
  </r>
  <r>
    <s v="17 - SANEAMENTO"/>
    <s v="451 - INFRA-ESTRUTURA URBANA"/>
    <s v="3005 - PROMOÇÃO DA SUSTENTABILIDADE AMBIENTAL"/>
    <x v="24"/>
    <x v="0"/>
    <s v="FUNDURB"/>
    <x v="1"/>
    <n v="0.23"/>
    <n v="0"/>
    <n v="0"/>
    <n v="0"/>
    <n v="0"/>
    <n v="0"/>
    <n v="0"/>
    <e v="#DIV/0!"/>
    <e v="#DIV/0!"/>
    <x v="1"/>
    <n v="0.09"/>
    <n v="0"/>
    <n v="0"/>
    <n v="0"/>
    <e v="#DIV/0!"/>
    <e v="#DIV/0!"/>
  </r>
  <r>
    <s v="17 - SANEAMENTO"/>
    <s v="451 - INFRA-ESTRUTURA URBANA"/>
    <s v="3022 - REQUALIFICAÇÃO E PROMOÇÃO DA OCUPAÇÃO DOS ESPAÇOS PÚBLICOS"/>
    <x v="25"/>
    <x v="0"/>
    <s v="SMSUB"/>
    <x v="1"/>
    <n v="0.23"/>
    <n v="1500000"/>
    <n v="234942.07"/>
    <n v="234942.07"/>
    <n v="345000"/>
    <n v="54036.676100000004"/>
    <n v="54036.676100000004"/>
    <n v="0.15662804666666669"/>
    <n v="0.15662804666666669"/>
    <x v="1"/>
    <n v="0.09"/>
    <n v="135000"/>
    <n v="21144.7863"/>
    <n v="21144.7863"/>
    <n v="0.15662804666666666"/>
    <n v="0.15662804666666666"/>
  </r>
  <r>
    <s v="17 - SANEAMENTO"/>
    <s v="451 - INFRA-ESTRUTURA URBANA"/>
    <s v="3022 - REQUALIFICAÇÃO E PROMOÇÃO DA OCUPAÇÃO DOS ESPAÇOS PÚBLICOS"/>
    <x v="25"/>
    <x v="0"/>
    <s v="SMSUB"/>
    <x v="1"/>
    <n v="0.23"/>
    <n v="0"/>
    <n v="151311.51"/>
    <n v="151311.51"/>
    <n v="0"/>
    <n v="34801.647300000004"/>
    <n v="34801.647300000004"/>
    <e v="#DIV/0!"/>
    <e v="#DIV/0!"/>
    <x v="1"/>
    <n v="0.09"/>
    <n v="0"/>
    <n v="13618.035900000001"/>
    <n v="13618.035900000001"/>
    <e v="#DIV/0!"/>
    <e v="#DIV/0!"/>
  </r>
  <r>
    <s v="17 - SANEAMENTO"/>
    <s v="512 - SANEAMENTO BÁSICO URBANO"/>
    <s v="3005 - PROMOÇÃO DA SUSTENTABILIDADE AMBIENTAL"/>
    <x v="26"/>
    <x v="0"/>
    <s v="SMSUB"/>
    <x v="1"/>
    <n v="0.23"/>
    <n v="28942847"/>
    <n v="51725064.420000009"/>
    <n v="45294040.539999999"/>
    <n v="6656854.8100000005"/>
    <n v="11896764.816600002"/>
    <n v="10417629.324200001"/>
    <n v="1.5649476549421693"/>
    <n v="1.7871450040833925"/>
    <x v="1"/>
    <n v="0.09"/>
    <n v="2604856.23"/>
    <n v="4655255.7978000008"/>
    <n v="4076463.6486"/>
    <n v="1.5649476549421693"/>
    <n v="1.7871450040833927"/>
  </r>
  <r>
    <s v="17 - SANEAMENTO"/>
    <s v="512 - SANEAMENTO BÁSICO URBANO"/>
    <s v="3005 - PROMOÇÃO DA SUSTENTABILIDADE AMBIENTAL"/>
    <x v="26"/>
    <x v="0"/>
    <s v="SUB-PR"/>
    <x v="1"/>
    <n v="0.23"/>
    <n v="2853612"/>
    <n v="4227404.8400000008"/>
    <n v="3129986.63"/>
    <n v="656330.76"/>
    <n v="972303.11320000025"/>
    <n v="719896.92489999998"/>
    <n v="1.0968508087294278"/>
    <n v="1.4814224358462191"/>
    <x v="1"/>
    <n v="0.09"/>
    <n v="256825.08"/>
    <n v="380466.43560000008"/>
    <n v="281698.79670000001"/>
    <n v="1.096850808729428"/>
    <n v="1.4814224358462191"/>
  </r>
  <r>
    <s v="17 - SANEAMENTO"/>
    <s v="512 - SANEAMENTO BÁSICO URBANO"/>
    <s v="3005 - PROMOÇÃO DA SUSTENTABILIDADE AMBIENTAL"/>
    <x v="26"/>
    <x v="0"/>
    <s v="SUB-PJ"/>
    <x v="1"/>
    <n v="0.23"/>
    <n v="6820000"/>
    <n v="7689743.3699999992"/>
    <n v="5757929.8199999994"/>
    <n v="1568600"/>
    <n v="1768640.9750999999"/>
    <n v="1324323.8585999999"/>
    <n v="0.84427123460410547"/>
    <n v="1.1275283533724341"/>
    <x v="1"/>
    <n v="0.09"/>
    <n v="613800"/>
    <n v="692076.90329999989"/>
    <n v="518213.68379999994"/>
    <n v="0.84427123460410547"/>
    <n v="1.1275283533724338"/>
  </r>
  <r>
    <s v="17 - SANEAMENTO"/>
    <s v="512 - SANEAMENTO BÁSICO URBANO"/>
    <s v="3005 - PROMOÇÃO DA SUSTENTABILIDADE AMBIENTAL"/>
    <x v="26"/>
    <x v="0"/>
    <s v="SUB-FB"/>
    <x v="1"/>
    <n v="0.23"/>
    <n v="6803691"/>
    <n v="6352041.0999999996"/>
    <n v="5382209.3599999994"/>
    <n v="1564848.9300000002"/>
    <n v="1460969.453"/>
    <n v="1237908.1527999998"/>
    <n v="0.79107198724927374"/>
    <n v="0.93361692939905694"/>
    <x v="1"/>
    <n v="0.09"/>
    <n v="612332.18999999994"/>
    <n v="571683.69899999991"/>
    <n v="484398.84239999991"/>
    <n v="0.79107198724927386"/>
    <n v="0.93361692939905705"/>
  </r>
  <r>
    <s v="17 - SANEAMENTO"/>
    <s v="512 - SANEAMENTO BÁSICO URBANO"/>
    <s v="3005 - PROMOÇÃO DA SUSTENTABILIDADE AMBIENTAL"/>
    <x v="26"/>
    <x v="0"/>
    <s v="SUB-CV"/>
    <x v="1"/>
    <n v="0.23"/>
    <n v="4584001"/>
    <n v="5717754.5599999996"/>
    <n v="4403433.32"/>
    <n v="1054320.23"/>
    <n v="1315083.5488"/>
    <n v="1012789.6636000001"/>
    <n v="0.9606091534447746"/>
    <n v="1.2473283840906666"/>
    <x v="1"/>
    <n v="0.09"/>
    <n v="412560.08999999997"/>
    <n v="514597.91039999994"/>
    <n v="396308.9988"/>
    <n v="0.9606091534447746"/>
    <n v="1.2473283840906666"/>
  </r>
  <r>
    <s v="17 - SANEAMENTO"/>
    <s v="512 - SANEAMENTO BÁSICO URBANO"/>
    <s v="3005 - PROMOÇÃO DA SUSTENTABILIDADE AMBIENTAL"/>
    <x v="26"/>
    <x v="0"/>
    <s v="SUB-ST"/>
    <x v="1"/>
    <n v="0.23"/>
    <n v="2825645"/>
    <n v="4316808.0600000005"/>
    <n v="3467186.1500000004"/>
    <n v="649898.35"/>
    <n v="992865.85380000016"/>
    <n v="797452.81450000009"/>
    <n v="1.2270423743959347"/>
    <n v="1.5277248415848419"/>
    <x v="1"/>
    <n v="0.09"/>
    <n v="254308.05"/>
    <n v="388512.72540000005"/>
    <n v="312046.75350000005"/>
    <n v="1.2270423743959347"/>
    <n v="1.5277248415848419"/>
  </r>
  <r>
    <s v="17 - SANEAMENTO"/>
    <s v="512 - SANEAMENTO BÁSICO URBANO"/>
    <s v="3005 - PROMOÇÃO DA SUSTENTABILIDADE AMBIENTAL"/>
    <x v="26"/>
    <x v="0"/>
    <s v="SUB-JT"/>
    <x v="1"/>
    <n v="0.23"/>
    <n v="3030875"/>
    <n v="3861338.58"/>
    <n v="3421268.54"/>
    <n v="697101.25"/>
    <n v="888107.87340000004"/>
    <n v="786891.76420000009"/>
    <n v="1.1288055561512766"/>
    <n v="1.2740012636614839"/>
    <x v="1"/>
    <n v="0.09"/>
    <n v="272778.75"/>
    <n v="347520.47220000002"/>
    <n v="307914.16859999998"/>
    <n v="1.1288055561512764"/>
    <n v="1.2740012636614839"/>
  </r>
  <r>
    <s v="17 - SANEAMENTO"/>
    <s v="512 - SANEAMENTO BÁSICO URBANO"/>
    <s v="3005 - PROMOÇÃO DA SUSTENTABILIDADE AMBIENTAL"/>
    <x v="26"/>
    <x v="0"/>
    <s v="SUB-MG"/>
    <x v="1"/>
    <n v="0.23"/>
    <n v="2699112"/>
    <n v="3423390.5400000005"/>
    <n v="3006104.3600000003"/>
    <n v="620795.76"/>
    <n v="787379.82420000015"/>
    <n v="691404.00280000013"/>
    <n v="1.1137382813310455"/>
    <n v="1.2683395650124931"/>
    <x v="1"/>
    <n v="0.09"/>
    <n v="242920.08"/>
    <n v="308105.14860000001"/>
    <n v="270549.39240000001"/>
    <n v="1.1137382813310452"/>
    <n v="1.2683395650124931"/>
  </r>
  <r>
    <s v="17 - SANEAMENTO"/>
    <s v="512 - SANEAMENTO BÁSICO URBANO"/>
    <s v="3005 - PROMOÇÃO DA SUSTENTABILIDADE AMBIENTAL"/>
    <x v="26"/>
    <x v="0"/>
    <s v="SUB-LA"/>
    <x v="1"/>
    <n v="0.23"/>
    <n v="3225807"/>
    <n v="4396587.63"/>
    <n v="3779944.51"/>
    <n v="741935.61"/>
    <n v="1011215.1549"/>
    <n v="869387.23730000004"/>
    <n v="1.1717825988969583"/>
    <n v="1.3629419335998714"/>
    <x v="1"/>
    <n v="0.09"/>
    <n v="290322.63"/>
    <n v="395692.88669999997"/>
    <n v="340195.00589999999"/>
    <n v="1.1717825988969581"/>
    <n v="1.3629419335998711"/>
  </r>
  <r>
    <s v="17 - SANEAMENTO"/>
    <s v="512 - SANEAMENTO BÁSICO URBANO"/>
    <s v="3005 - PROMOÇÃO DA SUSTENTABILIDADE AMBIENTAL"/>
    <x v="26"/>
    <x v="0"/>
    <s v="SUB-SÉ"/>
    <x v="1"/>
    <n v="0.23"/>
    <n v="5132710"/>
    <n v="9717306.6500000004"/>
    <n v="8722572.9299999997"/>
    <n v="1180523.3"/>
    <n v="2234980.5295000002"/>
    <n v="2006191.7738999999"/>
    <n v="1.6994088756232086"/>
    <n v="1.8932117049278063"/>
    <x v="1"/>
    <n v="0.09"/>
    <n v="461943.89999999997"/>
    <n v="874557.59849999996"/>
    <n v="785031.56369999994"/>
    <n v="1.6994088756232089"/>
    <n v="1.8932117049278063"/>
  </r>
  <r>
    <s v="17 - SANEAMENTO"/>
    <s v="512 - SANEAMENTO BÁSICO URBANO"/>
    <s v="3005 - PROMOÇÃO DA SUSTENTABILIDADE AMBIENTAL"/>
    <x v="26"/>
    <x v="0"/>
    <s v="SUB-BT"/>
    <x v="1"/>
    <n v="0.23"/>
    <n v="116306"/>
    <n v="117547.9"/>
    <n v="89974.9"/>
    <n v="26750.38"/>
    <n v="27036.017"/>
    <n v="20694.226999999999"/>
    <n v="0.77360497308823273"/>
    <n v="1.0106778670060013"/>
    <x v="1"/>
    <n v="0.09"/>
    <n v="10467.539999999999"/>
    <n v="10579.311"/>
    <n v="8097.7409999999991"/>
    <n v="0.77360497308823273"/>
    <n v="1.0106778670060015"/>
  </r>
  <r>
    <s v="17 - SANEAMENTO"/>
    <s v="512 - SANEAMENTO BÁSICO URBANO"/>
    <s v="3005 - PROMOÇÃO DA SUSTENTABILIDADE AMBIENTAL"/>
    <x v="26"/>
    <x v="0"/>
    <s v="SUB-BT"/>
    <x v="1"/>
    <n v="0.23"/>
    <n v="10299084"/>
    <n v="9940269.4500000011"/>
    <n v="8440690.1400000006"/>
    <n v="2368789.3200000003"/>
    <n v="2286261.9735000003"/>
    <n v="1941358.7322000002"/>
    <n v="0.81955736451901939"/>
    <n v="0.96516053757790499"/>
    <x v="1"/>
    <n v="0.09"/>
    <n v="926917.55999999994"/>
    <n v="894624.25050000008"/>
    <n v="759662.11259999999"/>
    <n v="0.81955736451901939"/>
    <n v="0.9651605375779051"/>
  </r>
  <r>
    <s v="17 - SANEAMENTO"/>
    <s v="512 - SANEAMENTO BÁSICO URBANO"/>
    <s v="3005 - PROMOÇÃO DA SUSTENTABILIDADE AMBIENTAL"/>
    <x v="26"/>
    <x v="0"/>
    <s v="SUB-PI"/>
    <x v="1"/>
    <n v="0.23"/>
    <n v="3267510"/>
    <n v="4886841.66"/>
    <n v="3810081.5599999996"/>
    <n v="751527.3"/>
    <n v="1123973.5818"/>
    <n v="876318.75879999995"/>
    <n v="1.1660504665632239"/>
    <n v="1.4955858314129107"/>
    <x v="1"/>
    <n v="0.09"/>
    <n v="294075.89999999997"/>
    <n v="439815.74939999997"/>
    <n v="342907.34039999993"/>
    <n v="1.1660504665632239"/>
    <n v="1.4955858314129109"/>
  </r>
  <r>
    <s v="17 - SANEAMENTO"/>
    <s v="512 - SANEAMENTO BÁSICO URBANO"/>
    <s v="3005 - PROMOÇÃO DA SUSTENTABILIDADE AMBIENTAL"/>
    <x v="26"/>
    <x v="0"/>
    <s v="SUB-PI"/>
    <x v="1"/>
    <n v="0.23"/>
    <n v="0"/>
    <n v="56330.52"/>
    <n v="56330.52"/>
    <n v="0"/>
    <n v="12956.0196"/>
    <n v="12956.0196"/>
    <e v="#DIV/0!"/>
    <e v="#DIV/0!"/>
    <x v="1"/>
    <n v="0.09"/>
    <n v="0"/>
    <n v="5069.7467999999999"/>
    <n v="5069.7467999999999"/>
    <e v="#DIV/0!"/>
    <e v="#DIV/0!"/>
  </r>
  <r>
    <s v="17 - SANEAMENTO"/>
    <s v="512 - SANEAMENTO BÁSICO URBANO"/>
    <s v="3005 - PROMOÇÃO DA SUSTENTABILIDADE AMBIENTAL"/>
    <x v="26"/>
    <x v="0"/>
    <s v="SUB-VM"/>
    <x v="1"/>
    <n v="0.23"/>
    <n v="0"/>
    <n v="30751.360000000001"/>
    <n v="30751.360000000001"/>
    <n v="0"/>
    <n v="7072.8128000000006"/>
    <n v="7072.8128000000006"/>
    <e v="#DIV/0!"/>
    <e v="#DIV/0!"/>
    <x v="1"/>
    <n v="0.09"/>
    <n v="0"/>
    <n v="2767.6223999999997"/>
    <n v="2767.6223999999997"/>
    <e v="#DIV/0!"/>
    <e v="#DIV/0!"/>
  </r>
  <r>
    <s v="17 - SANEAMENTO"/>
    <s v="512 - SANEAMENTO BÁSICO URBANO"/>
    <s v="3005 - PROMOÇÃO DA SUSTENTABILIDADE AMBIENTAL"/>
    <x v="26"/>
    <x v="0"/>
    <s v="SUB-VM"/>
    <x v="1"/>
    <n v="0.23"/>
    <n v="1088760"/>
    <n v="3937274.1500000004"/>
    <n v="2888870.45"/>
    <n v="250414.80000000002"/>
    <n v="905573.05450000009"/>
    <n v="664440.20350000006"/>
    <n v="2.6533583618060912"/>
    <n v="3.616292066203755"/>
    <x v="1"/>
    <n v="0.09"/>
    <n v="97988.4"/>
    <n v="354354.67350000003"/>
    <n v="259998.34050000002"/>
    <n v="2.6533583618060916"/>
    <n v="3.6162920662037554"/>
  </r>
  <r>
    <s v="17 - SANEAMENTO"/>
    <s v="512 - SANEAMENTO BÁSICO URBANO"/>
    <s v="3005 - PROMOÇÃO DA SUSTENTABILIDADE AMBIENTAL"/>
    <x v="26"/>
    <x v="0"/>
    <s v="SUB-VM"/>
    <x v="1"/>
    <n v="0.23"/>
    <n v="0"/>
    <n v="877.46"/>
    <n v="0"/>
    <n v="0"/>
    <n v="201.81580000000002"/>
    <n v="0"/>
    <e v="#DIV/0!"/>
    <e v="#DIV/0!"/>
    <x v="1"/>
    <n v="0.09"/>
    <n v="0"/>
    <n v="78.971400000000003"/>
    <n v="0"/>
    <e v="#DIV/0!"/>
    <e v="#DIV/0!"/>
  </r>
  <r>
    <s v="17 - SANEAMENTO"/>
    <s v="512 - SANEAMENTO BÁSICO URBANO"/>
    <s v="3005 - PROMOÇÃO DA SUSTENTABILIDADE AMBIENTAL"/>
    <x v="26"/>
    <x v="0"/>
    <s v="SUB-IP"/>
    <x v="1"/>
    <n v="0.23"/>
    <n v="3000000"/>
    <n v="3958020.3600000003"/>
    <n v="3324713.6300000004"/>
    <n v="690000"/>
    <n v="910344.68280000007"/>
    <n v="764684.13490000006"/>
    <n v="1.1082378766666667"/>
    <n v="1.3193401200000001"/>
    <x v="1"/>
    <n v="0.09"/>
    <n v="270000"/>
    <n v="356221.83240000001"/>
    <n v="299224.2267"/>
    <n v="1.1082378766666667"/>
    <n v="1.3193401200000001"/>
  </r>
  <r>
    <s v="17 - SANEAMENTO"/>
    <s v="512 - SANEAMENTO BÁSICO URBANO"/>
    <s v="3005 - PROMOÇÃO DA SUSTENTABILIDADE AMBIENTAL"/>
    <x v="26"/>
    <x v="0"/>
    <s v="SUB-SA"/>
    <x v="1"/>
    <n v="0.23"/>
    <n v="5138840"/>
    <n v="5712377.0700000003"/>
    <n v="4932617.6099999994"/>
    <n v="1181933.2"/>
    <n v="1313846.7261000001"/>
    <n v="1134502.0503"/>
    <n v="0.95986985584295292"/>
    <n v="1.111608275408458"/>
    <x v="1"/>
    <n v="0.09"/>
    <n v="462495.6"/>
    <n v="514113.9363"/>
    <n v="443935.58489999996"/>
    <n v="0.95986985584295281"/>
    <n v="1.111608275408458"/>
  </r>
  <r>
    <s v="17 - SANEAMENTO"/>
    <s v="512 - SANEAMENTO BÁSICO URBANO"/>
    <s v="3005 - PROMOÇÃO DA SUSTENTABILIDADE AMBIENTAL"/>
    <x v="26"/>
    <x v="0"/>
    <s v="SUB-JA"/>
    <x v="1"/>
    <n v="0.23"/>
    <n v="4000000"/>
    <n v="4128128.59"/>
    <n v="3291165.2600000002"/>
    <n v="920000"/>
    <n v="949469.57570000004"/>
    <n v="756968.00980000012"/>
    <n v="0.82279131500000013"/>
    <n v="1.0320321475000001"/>
    <x v="1"/>
    <n v="0.09"/>
    <n v="360000"/>
    <n v="371531.57309999998"/>
    <n v="296204.87339999998"/>
    <n v="0.82279131499999991"/>
    <n v="1.0320321475000001"/>
  </r>
  <r>
    <s v="17 - SANEAMENTO"/>
    <s v="512 - SANEAMENTO BÁSICO URBANO"/>
    <s v="3005 - PROMOÇÃO DA SUSTENTABILIDADE AMBIENTAL"/>
    <x v="26"/>
    <x v="0"/>
    <s v="SUB-AD"/>
    <x v="1"/>
    <n v="0.23"/>
    <n v="9409191"/>
    <n v="8889742.7599999998"/>
    <n v="7350051.8699999992"/>
    <n v="2164113.9300000002"/>
    <n v="2044640.8348000001"/>
    <n v="1690511.9301"/>
    <n v="0.78115662334838343"/>
    <n v="0.94479352794517613"/>
    <x v="1"/>
    <n v="0.09"/>
    <n v="846827.19"/>
    <n v="800076.8483999999"/>
    <n v="661504.6682999999"/>
    <n v="0.78115662334838343"/>
    <n v="0.94479352794517613"/>
  </r>
  <r>
    <s v="17 - SANEAMENTO"/>
    <s v="512 - SANEAMENTO BÁSICO URBANO"/>
    <s v="3005 - PROMOÇÃO DA SUSTENTABILIDADE AMBIENTAL"/>
    <x v="26"/>
    <x v="0"/>
    <s v="SUB-AD"/>
    <x v="1"/>
    <n v="0.23"/>
    <n v="0"/>
    <n v="30968.69"/>
    <n v="30968.69"/>
    <n v="0"/>
    <n v="7122.7987000000003"/>
    <n v="7122.7987000000003"/>
    <e v="#DIV/0!"/>
    <e v="#DIV/0!"/>
    <x v="1"/>
    <n v="0.09"/>
    <n v="0"/>
    <n v="2787.1821"/>
    <n v="2787.1821"/>
    <e v="#DIV/0!"/>
    <e v="#DIV/0!"/>
  </r>
  <r>
    <s v="17 - SANEAMENTO"/>
    <s v="512 - SANEAMENTO BÁSICO URBANO"/>
    <s v="3005 - PROMOÇÃO DA SUSTENTABILIDADE AMBIENTAL"/>
    <x v="26"/>
    <x v="0"/>
    <s v="SUB-CL"/>
    <x v="1"/>
    <n v="0.23"/>
    <n v="155931"/>
    <n v="38165.880000000005"/>
    <n v="38165.880000000005"/>
    <n v="35864.130000000005"/>
    <n v="8778.1524000000009"/>
    <n v="8778.1524000000009"/>
    <n v="0.24476133674509878"/>
    <n v="0.24476133674509878"/>
    <x v="1"/>
    <n v="0.09"/>
    <n v="14033.789999999999"/>
    <n v="3434.9292000000005"/>
    <n v="3434.9292000000005"/>
    <n v="0.24476133674509884"/>
    <n v="0.24476133674509884"/>
  </r>
  <r>
    <s v="17 - SANEAMENTO"/>
    <s v="512 - SANEAMENTO BÁSICO URBANO"/>
    <s v="3005 - PROMOÇÃO DA SUSTENTABILIDADE AMBIENTAL"/>
    <x v="26"/>
    <x v="0"/>
    <s v="SUB-CL"/>
    <x v="1"/>
    <n v="0.23"/>
    <n v="1835046"/>
    <n v="1185497.97"/>
    <n v="1102524.7400000002"/>
    <n v="422060.58"/>
    <n v="272664.5331"/>
    <n v="253580.69020000007"/>
    <n v="0.6008158596569243"/>
    <n v="0.64603174525325247"/>
    <x v="1"/>
    <n v="0.09"/>
    <n v="165154.13999999998"/>
    <n v="106694.8173"/>
    <n v="99227.226600000024"/>
    <n v="0.6008158596569243"/>
    <n v="0.64603174525325258"/>
  </r>
  <r>
    <s v="17 - SANEAMENTO"/>
    <s v="512 - SANEAMENTO BÁSICO URBANO"/>
    <s v="3005 - PROMOÇÃO DA SUSTENTABILIDADE AMBIENTAL"/>
    <x v="26"/>
    <x v="0"/>
    <s v="SUB-CL"/>
    <x v="1"/>
    <n v="0.23"/>
    <n v="13034285"/>
    <n v="8396637.0999999996"/>
    <n v="7343879.3000000007"/>
    <n v="2997885.5500000003"/>
    <n v="1931226.5330000001"/>
    <n v="1689092.2390000003"/>
    <n v="0.56342785967929965"/>
    <n v="0.64419621789764447"/>
    <x v="1"/>
    <n v="0.09"/>
    <n v="1173085.6499999999"/>
    <n v="755697.33899999992"/>
    <n v="660949.13699999999"/>
    <n v="0.56342785967929965"/>
    <n v="0.64419621789764459"/>
  </r>
  <r>
    <s v="17 - SANEAMENTO"/>
    <s v="512 - SANEAMENTO BÁSICO URBANO"/>
    <s v="3005 - PROMOÇÃO DA SUSTENTABILIDADE AMBIENTAL"/>
    <x v="26"/>
    <x v="0"/>
    <s v="SUB-MB"/>
    <x v="1"/>
    <n v="0.23"/>
    <n v="150000"/>
    <n v="158881"/>
    <n v="128740.3"/>
    <n v="34500"/>
    <n v="36542.630000000005"/>
    <n v="29610.269"/>
    <n v="0.85826866666666668"/>
    <n v="1.0592066666666669"/>
    <x v="1"/>
    <n v="0.09"/>
    <n v="13500"/>
    <n v="14299.289999999999"/>
    <n v="11586.627"/>
    <n v="0.85826866666666668"/>
    <n v="1.0592066666666666"/>
  </r>
  <r>
    <s v="17 - SANEAMENTO"/>
    <s v="512 - SANEAMENTO BÁSICO URBANO"/>
    <s v="3005 - PROMOÇÃO DA SUSTENTABILIDADE AMBIENTAL"/>
    <x v="26"/>
    <x v="0"/>
    <s v="SUB-MB"/>
    <x v="1"/>
    <n v="0.23"/>
    <n v="9165862"/>
    <n v="5224487.4799999995"/>
    <n v="4521057.68"/>
    <n v="2108148.2600000002"/>
    <n v="1201632.1203999999"/>
    <n v="1039843.2664"/>
    <n v="0.49324959070952623"/>
    <n v="0.56999412384781689"/>
    <x v="1"/>
    <n v="0.09"/>
    <n v="824927.58"/>
    <n v="470203.87319999991"/>
    <n v="406895.19119999994"/>
    <n v="0.49324959070952623"/>
    <n v="0.569994123847817"/>
  </r>
  <r>
    <s v="17 - SANEAMENTO"/>
    <s v="512 - SANEAMENTO BÁSICO URBANO"/>
    <s v="3005 - PROMOÇÃO DA SUSTENTABILIDADE AMBIENTAL"/>
    <x v="26"/>
    <x v="0"/>
    <s v="SUB-MB"/>
    <x v="1"/>
    <n v="0.23"/>
    <n v="1492"/>
    <n v="0"/>
    <n v="0"/>
    <n v="343.16"/>
    <n v="0"/>
    <n v="0"/>
    <n v="0"/>
    <n v="0"/>
    <x v="1"/>
    <n v="0.09"/>
    <n v="134.28"/>
    <n v="0"/>
    <n v="0"/>
    <n v="0"/>
    <n v="0"/>
  </r>
  <r>
    <s v="17 - SANEAMENTO"/>
    <s v="512 - SANEAMENTO BÁSICO URBANO"/>
    <s v="3005 - PROMOÇÃO DA SUSTENTABILIDADE AMBIENTAL"/>
    <x v="26"/>
    <x v="0"/>
    <s v="SUB-MB"/>
    <x v="1"/>
    <n v="0.23"/>
    <n v="0"/>
    <n v="57261.79"/>
    <n v="0"/>
    <n v="0"/>
    <n v="13170.211700000002"/>
    <n v="0"/>
    <e v="#DIV/0!"/>
    <e v="#DIV/0!"/>
    <x v="1"/>
    <n v="0.09"/>
    <n v="0"/>
    <n v="5153.5610999999999"/>
    <n v="0"/>
    <e v="#DIV/0!"/>
    <e v="#DIV/0!"/>
  </r>
  <r>
    <s v="17 - SANEAMENTO"/>
    <s v="512 - SANEAMENTO BÁSICO URBANO"/>
    <s v="3005 - PROMOÇÃO DA SUSTENTABILIDADE AMBIENTAL"/>
    <x v="26"/>
    <x v="0"/>
    <s v="SUB-MB"/>
    <x v="1"/>
    <n v="0.23"/>
    <n v="0"/>
    <n v="52936.22"/>
    <n v="52936.22"/>
    <n v="0"/>
    <n v="12175.330600000001"/>
    <n v="12175.330600000001"/>
    <e v="#DIV/0!"/>
    <e v="#DIV/0!"/>
    <x v="1"/>
    <n v="0.09"/>
    <n v="0"/>
    <n v="4764.2597999999998"/>
    <n v="4764.2597999999998"/>
    <e v="#DIV/0!"/>
    <e v="#DIV/0!"/>
  </r>
  <r>
    <s v="17 - SANEAMENTO"/>
    <s v="512 - SANEAMENTO BÁSICO URBANO"/>
    <s v="3005 - PROMOÇÃO DA SUSTENTABILIDADE AMBIENTAL"/>
    <x v="26"/>
    <x v="0"/>
    <s v="SUB-CS"/>
    <x v="1"/>
    <n v="0.23"/>
    <n v="5805595"/>
    <n v="5227527.82"/>
    <n v="5155685.51"/>
    <n v="1335286.8500000001"/>
    <n v="1202331.3986000002"/>
    <n v="1185807.6673000001"/>
    <n v="0.8880546283369749"/>
    <n v="0.90042929622200663"/>
    <x v="1"/>
    <n v="0.09"/>
    <n v="522503.55"/>
    <n v="470477.50380000001"/>
    <n v="464011.69589999999"/>
    <n v="0.8880546283369749"/>
    <n v="0.90042929622200651"/>
  </r>
  <r>
    <s v="17 - SANEAMENTO"/>
    <s v="512 - SANEAMENTO BÁSICO URBANO"/>
    <s v="3005 - PROMOÇÃO DA SUSTENTABILIDADE AMBIENTAL"/>
    <x v="26"/>
    <x v="0"/>
    <s v="SUB-PA"/>
    <x v="1"/>
    <n v="0.23"/>
    <n v="3543187"/>
    <n v="3225992.51"/>
    <n v="2855910.2399999998"/>
    <n v="814933.01"/>
    <n v="741978.27729999996"/>
    <n v="656859.35519999999"/>
    <n v="0.80602865160659032"/>
    <n v="0.91047763214303956"/>
    <x v="1"/>
    <n v="0.09"/>
    <n v="318886.83"/>
    <n v="290339.3259"/>
    <n v="257031.92159999997"/>
    <n v="0.80602865160659021"/>
    <n v="0.91047763214303956"/>
  </r>
  <r>
    <s v="17 - SANEAMENTO"/>
    <s v="512 - SANEAMENTO BÁSICO URBANO"/>
    <s v="3005 - PROMOÇÃO DA SUSTENTABILIDADE AMBIENTAL"/>
    <x v="26"/>
    <x v="0"/>
    <s v="SUB-PE"/>
    <x v="1"/>
    <n v="0.23"/>
    <n v="100000"/>
    <n v="74000"/>
    <n v="74000"/>
    <n v="23000"/>
    <n v="17020"/>
    <n v="17020"/>
    <n v="0.74"/>
    <n v="0.74"/>
    <x v="1"/>
    <n v="0.09"/>
    <n v="9000"/>
    <n v="6660"/>
    <n v="6660"/>
    <n v="0.74"/>
    <n v="0.74"/>
  </r>
  <r>
    <s v="17 - SANEAMENTO"/>
    <s v="512 - SANEAMENTO BÁSICO URBANO"/>
    <s v="3005 - PROMOÇÃO DA SUSTENTABILIDADE AMBIENTAL"/>
    <x v="26"/>
    <x v="0"/>
    <s v="SUB-PE"/>
    <x v="1"/>
    <n v="0.23"/>
    <n v="7126080"/>
    <n v="8114247.21"/>
    <n v="7312187.8399999989"/>
    <n v="1638998.4000000001"/>
    <n v="1866276.8583"/>
    <n v="1681803.2031999999"/>
    <n v="1.026116439894023"/>
    <n v="1.1386691154182944"/>
    <x v="1"/>
    <n v="0.09"/>
    <n v="641347.19999999995"/>
    <n v="730282.24890000001"/>
    <n v="658096.90559999982"/>
    <n v="1.0261164398940228"/>
    <n v="1.1386691154182946"/>
  </r>
  <r>
    <s v="17 - SANEAMENTO"/>
    <s v="512 - SANEAMENTO BÁSICO URBANO"/>
    <s v="3005 - PROMOÇÃO DA SUSTENTABILIDADE AMBIENTAL"/>
    <x v="26"/>
    <x v="0"/>
    <s v="SUB-EM"/>
    <x v="1"/>
    <n v="0.23"/>
    <n v="3155445"/>
    <n v="5342838.9300000006"/>
    <n v="3938645.28"/>
    <n v="725752.35"/>
    <n v="1228852.9539000003"/>
    <n v="905888.41440000001"/>
    <n v="1.248205967779505"/>
    <n v="1.6932125041000561"/>
    <x v="1"/>
    <n v="0.09"/>
    <n v="283990.05"/>
    <n v="480855.50370000006"/>
    <n v="354478.07519999996"/>
    <n v="1.2482059677795048"/>
    <n v="1.6932125041000559"/>
  </r>
  <r>
    <s v="17 - SANEAMENTO"/>
    <s v="512 - SANEAMENTO BÁSICO URBANO"/>
    <s v="3005 - PROMOÇÃO DA SUSTENTABILIDADE AMBIENTAL"/>
    <x v="26"/>
    <x v="0"/>
    <s v="SUB-EM"/>
    <x v="1"/>
    <n v="0.23"/>
    <n v="0"/>
    <n v="525509.62"/>
    <n v="525509.62"/>
    <n v="0"/>
    <n v="120867.2126"/>
    <n v="120867.2126"/>
    <e v="#DIV/0!"/>
    <e v="#DIV/0!"/>
    <x v="1"/>
    <n v="0.09"/>
    <n v="0"/>
    <n v="47295.8658"/>
    <n v="47295.8658"/>
    <e v="#DIV/0!"/>
    <e v="#DIV/0!"/>
  </r>
  <r>
    <s v="17 - SANEAMENTO"/>
    <s v="512 - SANEAMENTO BÁSICO URBANO"/>
    <s v="3005 - PROMOÇÃO DA SUSTENTABILIDADE AMBIENTAL"/>
    <x v="26"/>
    <x v="0"/>
    <s v="SUB-MP"/>
    <x v="1"/>
    <n v="0.23"/>
    <n v="30000"/>
    <n v="18000"/>
    <n v="0"/>
    <n v="6900"/>
    <n v="4140"/>
    <n v="0"/>
    <n v="0"/>
    <n v="0.6"/>
    <x v="1"/>
    <n v="0.09"/>
    <n v="2700"/>
    <n v="1620"/>
    <n v="0"/>
    <n v="0"/>
    <n v="0.6"/>
  </r>
  <r>
    <s v="17 - SANEAMENTO"/>
    <s v="512 - SANEAMENTO BÁSICO URBANO"/>
    <s v="3005 - PROMOÇÃO DA SUSTENTABILIDADE AMBIENTAL"/>
    <x v="26"/>
    <x v="0"/>
    <s v="SUB-MP"/>
    <x v="1"/>
    <n v="0.23"/>
    <n v="5862052"/>
    <n v="7924988.790000001"/>
    <n v="6644082.7799999993"/>
    <n v="1348271.96"/>
    <n v="1822747.4217000003"/>
    <n v="1528139.0393999999"/>
    <n v="1.1334056367974901"/>
    <n v="1.3519137650092496"/>
    <x v="1"/>
    <n v="0.09"/>
    <n v="527584.67999999993"/>
    <n v="713248.9911000001"/>
    <n v="597967.45019999996"/>
    <n v="1.1334056367974901"/>
    <n v="1.3519137650092496"/>
  </r>
  <r>
    <s v="17 - SANEAMENTO"/>
    <s v="512 - SANEAMENTO BÁSICO URBANO"/>
    <s v="3005 - PROMOÇÃO DA SUSTENTABILIDADE AMBIENTAL"/>
    <x v="26"/>
    <x v="0"/>
    <s v="SUB-MP"/>
    <x v="1"/>
    <n v="0.23"/>
    <n v="0"/>
    <n v="35541.33"/>
    <n v="35541.33"/>
    <n v="0"/>
    <n v="8174.505900000001"/>
    <n v="8174.505900000001"/>
    <e v="#DIV/0!"/>
    <e v="#DIV/0!"/>
    <x v="1"/>
    <n v="0.09"/>
    <n v="0"/>
    <n v="3198.7197000000001"/>
    <n v="3198.7197000000001"/>
    <e v="#DIV/0!"/>
    <e v="#DIV/0!"/>
  </r>
  <r>
    <s v="17 - SANEAMENTO"/>
    <s v="512 - SANEAMENTO BÁSICO URBANO"/>
    <s v="3005 - PROMOÇÃO DA SUSTENTABILIDADE AMBIENTAL"/>
    <x v="26"/>
    <x v="0"/>
    <s v="SUB-IT"/>
    <x v="1"/>
    <n v="0.23"/>
    <n v="7143268"/>
    <n v="6335659.0199999996"/>
    <n v="4065855.06"/>
    <n v="1642951.6400000001"/>
    <n v="1457201.5745999999"/>
    <n v="935146.6638000001"/>
    <n v="0.56918696876555663"/>
    <n v="0.8869412459395335"/>
    <x v="1"/>
    <n v="0.09"/>
    <n v="642894.12"/>
    <n v="570209.31179999991"/>
    <n v="365926.95539999998"/>
    <n v="0.56918696876555652"/>
    <n v="0.88694124593953338"/>
  </r>
  <r>
    <s v="17 - SANEAMENTO"/>
    <s v="512 - SANEAMENTO BÁSICO URBANO"/>
    <s v="3005 - PROMOÇÃO DA SUSTENTABILIDADE AMBIENTAL"/>
    <x v="26"/>
    <x v="0"/>
    <s v="SUB-MO"/>
    <x v="1"/>
    <n v="0.23"/>
    <n v="3021119"/>
    <n v="5435044.7800000003"/>
    <n v="4835304.54"/>
    <n v="694857.37"/>
    <n v="1250060.2994000001"/>
    <n v="1112120.0442000001"/>
    <n v="1.6005011851568907"/>
    <n v="1.7990171125334689"/>
    <x v="1"/>
    <n v="0.09"/>
    <n v="271900.70999999996"/>
    <n v="489154.03019999998"/>
    <n v="435177.40859999997"/>
    <n v="1.6005011851568907"/>
    <n v="1.7990171125334686"/>
  </r>
  <r>
    <s v="17 - SANEAMENTO"/>
    <s v="512 - SANEAMENTO BÁSICO URBANO"/>
    <s v="3005 - PROMOÇÃO DA SUSTENTABILIDADE AMBIENTAL"/>
    <x v="26"/>
    <x v="0"/>
    <s v="SUB-AF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512 - SANEAMENTO BÁSICO URBANO"/>
    <s v="3005 - PROMOÇÃO DA SUSTENTABILIDADE AMBIENTAL"/>
    <x v="26"/>
    <x v="0"/>
    <s v="SUB-AF"/>
    <x v="1"/>
    <n v="0.23"/>
    <n v="6987085"/>
    <n v="7074392.0899999999"/>
    <n v="4771699.6900000004"/>
    <n v="1607029.55"/>
    <n v="1627110.1807000001"/>
    <n v="1097490.9287"/>
    <n v="0.68293139270525549"/>
    <n v="1.0124954956179866"/>
    <x v="1"/>
    <n v="0.09"/>
    <n v="628837.65"/>
    <n v="636695.28810000001"/>
    <n v="429452.97210000001"/>
    <n v="0.68293139270525549"/>
    <n v="1.0124954956179866"/>
  </r>
  <r>
    <s v="17 - SANEAMENTO"/>
    <s v="512 - SANEAMENTO BÁSICO URBANO"/>
    <s v="3005 - PROMOÇÃO DA SUSTENTABILIDADE AMBIENTAL"/>
    <x v="26"/>
    <x v="0"/>
    <s v="SUB-AF"/>
    <x v="1"/>
    <n v="0.23"/>
    <n v="0"/>
    <n v="15680.57"/>
    <n v="15680.57"/>
    <n v="0"/>
    <n v="3606.5311000000002"/>
    <n v="3606.5311000000002"/>
    <e v="#DIV/0!"/>
    <e v="#DIV/0!"/>
    <x v="1"/>
    <n v="0.09"/>
    <n v="0"/>
    <n v="1411.2512999999999"/>
    <n v="1411.2512999999999"/>
    <e v="#DIV/0!"/>
    <e v="#DIV/0!"/>
  </r>
  <r>
    <s v="17 - SANEAMENTO"/>
    <s v="512 - SANEAMENTO BÁSICO URBANO"/>
    <s v="3005 - PROMOÇÃO DA SUSTENTABILIDADE AMBIENTAL"/>
    <x v="26"/>
    <x v="0"/>
    <s v="SUB-IQ"/>
    <x v="1"/>
    <n v="0.23"/>
    <n v="88000"/>
    <n v="40939.9"/>
    <n v="40939.9"/>
    <n v="20240"/>
    <n v="9416.1770000000015"/>
    <n v="9416.1770000000015"/>
    <n v="0.46522613636363641"/>
    <n v="0.46522613636363641"/>
    <x v="1"/>
    <n v="0.09"/>
    <n v="7920"/>
    <n v="3684.5909999999999"/>
    <n v="3684.5909999999999"/>
    <n v="0.46522613636363636"/>
    <n v="0.46522613636363636"/>
  </r>
  <r>
    <s v="17 - SANEAMENTO"/>
    <s v="512 - SANEAMENTO BÁSICO URBANO"/>
    <s v="3005 - PROMOÇÃO DA SUSTENTABILIDADE AMBIENTAL"/>
    <x v="26"/>
    <x v="0"/>
    <s v="SUB-IQ"/>
    <x v="1"/>
    <n v="0.23"/>
    <n v="7350000"/>
    <n v="7289901.1400000006"/>
    <n v="6305486"/>
    <n v="1690500"/>
    <n v="1676677.2622000002"/>
    <n v="1450261.78"/>
    <n v="0.85788925170068031"/>
    <n v="0.99182328435374167"/>
    <x v="1"/>
    <n v="0.09"/>
    <n v="661500"/>
    <n v="656091.10259999998"/>
    <n v="567493.74"/>
    <n v="0.85788925170068031"/>
    <n v="0.99182328435374145"/>
  </r>
  <r>
    <s v="17 - SANEAMENTO"/>
    <s v="512 - SANEAMENTO BÁSICO URBANO"/>
    <s v="3005 - PROMOÇÃO DA SUSTENTABILIDADE AMBIENTAL"/>
    <x v="26"/>
    <x v="0"/>
    <s v="SUB-G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17 - SANEAMENTO"/>
    <s v="512 - SANEAMENTO BÁSICO URBANO"/>
    <s v="3005 - PROMOÇÃO DA SUSTENTABILIDADE AMBIENTAL"/>
    <x v="26"/>
    <x v="0"/>
    <s v="SUB-G"/>
    <x v="1"/>
    <n v="0.23"/>
    <n v="2199167"/>
    <n v="9192198.9600000009"/>
    <n v="8041485.4499999993"/>
    <n v="505808.41000000003"/>
    <n v="2114205.7608000003"/>
    <n v="1849541.6535"/>
    <n v="3.656605182780571"/>
    <n v="4.1798548996051688"/>
    <x v="1"/>
    <n v="0.09"/>
    <n v="197925.03"/>
    <n v="827297.90640000009"/>
    <n v="723733.69049999991"/>
    <n v="3.6566051827805706"/>
    <n v="4.1798548996051688"/>
  </r>
  <r>
    <s v="17 - SANEAMENTO"/>
    <s v="512 - SANEAMENTO BÁSICO URBANO"/>
    <s v="3005 - PROMOÇÃO DA SUSTENTABILIDADE AMBIENTAL"/>
    <x v="26"/>
    <x v="0"/>
    <s v="SUB-VP"/>
    <x v="1"/>
    <n v="0.23"/>
    <n v="4523067"/>
    <n v="4964425.88"/>
    <n v="4286021.12"/>
    <n v="1040305.41"/>
    <n v="1141817.9524000001"/>
    <n v="985784.8576000001"/>
    <n v="0.94759178230169938"/>
    <n v="1.0975795582952894"/>
    <x v="1"/>
    <n v="0.09"/>
    <n v="407076.02999999997"/>
    <n v="446798.32919999998"/>
    <n v="385741.9008"/>
    <n v="0.94759178230169938"/>
    <n v="1.0975795582952894"/>
  </r>
  <r>
    <s v="17 - SANEAMENTO"/>
    <s v="512 - SANEAMENTO BÁSICO URBANO"/>
    <s v="3005 - PROMOÇÃO DA SUSTENTABILIDADE AMBIENTAL"/>
    <x v="26"/>
    <x v="0"/>
    <s v="SUB-VP"/>
    <x v="1"/>
    <n v="0.23"/>
    <n v="0"/>
    <n v="118525.37"/>
    <n v="0"/>
    <n v="0"/>
    <n v="27260.8351"/>
    <n v="0"/>
    <e v="#DIV/0!"/>
    <e v="#DIV/0!"/>
    <x v="1"/>
    <n v="0.09"/>
    <n v="0"/>
    <n v="10667.283299999999"/>
    <n v="0"/>
    <e v="#DIV/0!"/>
    <e v="#DIV/0!"/>
  </r>
  <r>
    <s v="17 - SANEAMENTO"/>
    <s v="512 - SANEAMENTO BÁSICO URBANO"/>
    <s v="3005 - PROMOÇÃO DA SUSTENTABILIDADE AMBIENTAL"/>
    <x v="26"/>
    <x v="0"/>
    <s v="SUB-SM"/>
    <x v="1"/>
    <n v="0.23"/>
    <n v="466775"/>
    <n v="302850.59999999998"/>
    <n v="302850.59999999998"/>
    <n v="107358.25"/>
    <n v="69655.637999999992"/>
    <n v="69655.637999999992"/>
    <n v="0.64881495367146902"/>
    <n v="0.64881495367146902"/>
    <x v="1"/>
    <n v="0.09"/>
    <n v="42009.75"/>
    <n v="27256.553999999996"/>
    <n v="27256.553999999996"/>
    <n v="0.64881495367146902"/>
    <n v="0.64881495367146902"/>
  </r>
  <r>
    <s v="17 - SANEAMENTO"/>
    <s v="512 - SANEAMENTO BÁSICO URBANO"/>
    <s v="3005 - PROMOÇÃO DA SUSTENTABILIDADE AMBIENTAL"/>
    <x v="26"/>
    <x v="0"/>
    <s v="SUB-SM"/>
    <x v="1"/>
    <n v="0.23"/>
    <n v="16000000"/>
    <n v="17649830.849999998"/>
    <n v="14896054.810000002"/>
    <n v="3680000"/>
    <n v="4059461.0954999998"/>
    <n v="3426092.6063000006"/>
    <n v="0.93100342562500016"/>
    <n v="1.103114428125"/>
    <x v="1"/>
    <n v="0.09"/>
    <n v="1440000"/>
    <n v="1588484.7764999997"/>
    <n v="1340644.9329000001"/>
    <n v="0.93100342562500005"/>
    <n v="1.1031144281249998"/>
  </r>
  <r>
    <s v="17 - SANEAMENTO"/>
    <s v="512 - SANEAMENTO BÁSICO URBANO"/>
    <s v="3005 - PROMOÇÃO DA SUSTENTABILIDADE AMBIENTAL"/>
    <x v="26"/>
    <x v="0"/>
    <s v="SUB-SM"/>
    <x v="1"/>
    <n v="0.23"/>
    <n v="0"/>
    <n v="746708.83"/>
    <n v="0"/>
    <n v="0"/>
    <n v="171743.03089999998"/>
    <n v="0"/>
    <e v="#DIV/0!"/>
    <e v="#DIV/0!"/>
    <x v="1"/>
    <n v="0.09"/>
    <n v="0"/>
    <n v="67203.794699999999"/>
    <n v="0"/>
    <e v="#DIV/0!"/>
    <e v="#DIV/0!"/>
  </r>
  <r>
    <s v="17 - SANEAMENTO"/>
    <s v="512 - SANEAMENTO BÁSICO URBANO"/>
    <s v="3005 - PROMOÇÃO DA SUSTENTABILIDADE AMBIENTAL"/>
    <x v="26"/>
    <x v="0"/>
    <s v="SUB-CT"/>
    <x v="1"/>
    <n v="0.23"/>
    <n v="3635000"/>
    <n v="4145380.4699999997"/>
    <n v="2910920.6"/>
    <n v="836050"/>
    <n v="953437.50809999998"/>
    <n v="669511.73800000001"/>
    <n v="0.80080346629986243"/>
    <n v="1.1404072819807427"/>
    <x v="1"/>
    <n v="0.09"/>
    <n v="327150"/>
    <n v="373084.24229999998"/>
    <n v="261982.85399999999"/>
    <n v="0.80080346629986243"/>
    <n v="1.1404072819807427"/>
  </r>
  <r>
    <s v="17 - SANEAMENTO"/>
    <s v="512 - SANEAMENTO BÁSICO URBANO"/>
    <s v="3005 - PROMOÇÃO DA SUSTENTABILIDADE AMBIENTAL"/>
    <x v="26"/>
    <x v="0"/>
    <s v="SUB-SB"/>
    <x v="1"/>
    <n v="0.23"/>
    <n v="3219704"/>
    <n v="5083426.9800000004"/>
    <n v="4187763.48"/>
    <n v="740531.92"/>
    <n v="1169188.2054000001"/>
    <n v="963185.6004"/>
    <n v="1.3006672290372034"/>
    <n v="1.578849167501112"/>
    <x v="1"/>
    <n v="0.09"/>
    <n v="289773.36"/>
    <n v="457508.42820000002"/>
    <n v="376898.7132"/>
    <n v="1.3006672290372034"/>
    <n v="1.578849167501112"/>
  </r>
  <r>
    <m/>
    <m/>
    <m/>
    <x v="27"/>
    <x v="0"/>
    <m/>
    <x v="2"/>
    <m/>
    <n v="730228450"/>
    <n v="548636960.78999984"/>
    <n v="402193995.31999993"/>
    <n v="167952083.50000003"/>
    <n v="126186500.98170002"/>
    <n v="92504618.923599973"/>
    <n v="0.55077982360129496"/>
    <m/>
    <x v="2"/>
    <m/>
    <n v="65720380.499999985"/>
    <n v="49377326.47109998"/>
    <n v="36197459.578799993"/>
    <n v="0.55077982360129518"/>
    <n v="0.7513244155836862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3">
  <r>
    <s v="PROMOÇÃO DE VIDAS SAUDÁVEIS"/>
    <s v="2,3,6"/>
    <s v="18 - Gestão Ambiental"/>
    <s v="541 - Preservação e Conservação Ambiental"/>
    <s v="3005 - Promoção da sustentabilidade ambiental"/>
    <x v="0"/>
    <x v="0"/>
    <s v="SVMA      "/>
    <x v="0"/>
    <n v="0"/>
    <n v="30000"/>
    <n v="0"/>
    <n v="0"/>
    <n v="0"/>
    <n v="0"/>
    <n v="0"/>
    <n v="0"/>
    <n v="0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1"/>
    <x v="0"/>
    <s v="SVMA      "/>
    <x v="1"/>
    <n v="0.23"/>
    <n v="70000"/>
    <n v="0"/>
    <n v="0"/>
    <n v="16100"/>
    <n v="0"/>
    <n v="0"/>
    <n v="0"/>
    <n v="0"/>
    <x v="1"/>
    <n v="0.09"/>
    <n v="63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2"/>
    <x v="0"/>
    <s v="SVMA      "/>
    <x v="1"/>
    <n v="0.23"/>
    <n v="50000"/>
    <n v="0"/>
    <n v="0"/>
    <n v="11500"/>
    <n v="0"/>
    <n v="0"/>
    <n v="0"/>
    <n v="0"/>
    <x v="1"/>
    <n v="0.09"/>
    <n v="45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3"/>
    <x v="0"/>
    <s v="SVMA      "/>
    <x v="1"/>
    <n v="0.23"/>
    <n v="25000"/>
    <n v="0"/>
    <n v="0"/>
    <n v="5750"/>
    <n v="0"/>
    <n v="0"/>
    <n v="0"/>
    <n v="0"/>
    <x v="1"/>
    <n v="0.09"/>
    <n v="225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4"/>
    <x v="0"/>
    <s v="SVMA      "/>
    <x v="1"/>
    <n v="0.23"/>
    <n v="100000"/>
    <n v="0"/>
    <n v="0"/>
    <n v="23000"/>
    <n v="0"/>
    <n v="0"/>
    <n v="0"/>
    <n v="0"/>
    <x v="1"/>
    <n v="0.09"/>
    <n v="90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5"/>
    <x v="0"/>
    <s v="SVMA      "/>
    <x v="0"/>
    <n v="0"/>
    <n v="120000"/>
    <n v="102290.38"/>
    <n v="0"/>
    <n v="0"/>
    <n v="0"/>
    <n v="0"/>
    <n v="0"/>
    <n v="0.85241983333333338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6"/>
    <x v="0"/>
    <s v="SVMA      "/>
    <x v="1"/>
    <n v="0.23"/>
    <n v="70000"/>
    <n v="0"/>
    <n v="0"/>
    <n v="16100"/>
    <n v="0"/>
    <n v="0"/>
    <n v="0"/>
    <n v="0"/>
    <x v="1"/>
    <n v="0.09"/>
    <n v="63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7"/>
    <x v="0"/>
    <s v="SVMA      "/>
    <x v="1"/>
    <n v="0.23"/>
    <n v="100000"/>
    <n v="0"/>
    <n v="0"/>
    <n v="23000"/>
    <n v="0"/>
    <n v="0"/>
    <n v="0"/>
    <n v="0"/>
    <x v="1"/>
    <n v="0.09"/>
    <n v="90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8"/>
    <x v="0"/>
    <s v="SVMA      "/>
    <x v="1"/>
    <n v="0.23"/>
    <n v="350000"/>
    <n v="0"/>
    <n v="0"/>
    <n v="80500"/>
    <n v="0"/>
    <n v="0"/>
    <n v="0"/>
    <n v="0"/>
    <x v="1"/>
    <n v="0.09"/>
    <n v="315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9"/>
    <x v="0"/>
    <s v="SVMA      "/>
    <x v="1"/>
    <n v="0.23"/>
    <n v="40000"/>
    <n v="0"/>
    <n v="0"/>
    <n v="9200"/>
    <n v="0"/>
    <n v="0"/>
    <n v="0"/>
    <n v="0"/>
    <x v="1"/>
    <n v="0.09"/>
    <n v="36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10"/>
    <x v="0"/>
    <s v="SVMA      "/>
    <x v="1"/>
    <n v="0.23"/>
    <n v="100000"/>
    <n v="0"/>
    <n v="0"/>
    <n v="23000"/>
    <n v="0"/>
    <n v="0"/>
    <n v="0"/>
    <n v="0"/>
    <x v="1"/>
    <n v="0.09"/>
    <n v="90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11"/>
    <x v="0"/>
    <s v="SVMA      "/>
    <x v="1"/>
    <n v="0.23"/>
    <n v="30000"/>
    <n v="0"/>
    <n v="0"/>
    <n v="6900"/>
    <n v="0"/>
    <n v="0"/>
    <n v="0"/>
    <n v="0"/>
    <x v="1"/>
    <n v="0.09"/>
    <n v="27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12"/>
    <x v="0"/>
    <s v="SVMA      "/>
    <x v="1"/>
    <n v="0.23"/>
    <n v="30000"/>
    <n v="0"/>
    <n v="0"/>
    <n v="6900"/>
    <n v="0"/>
    <n v="0"/>
    <n v="0"/>
    <n v="0"/>
    <x v="1"/>
    <n v="0.09"/>
    <n v="27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13"/>
    <x v="1"/>
    <s v="SVMA      "/>
    <x v="0"/>
    <n v="0"/>
    <n v="1000"/>
    <n v="0"/>
    <n v="0"/>
    <n v="0"/>
    <n v="0"/>
    <n v="0"/>
    <n v="0"/>
    <n v="0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14"/>
    <x v="1"/>
    <s v="SVMA      "/>
    <x v="0"/>
    <n v="0"/>
    <n v="1000"/>
    <n v="0"/>
    <n v="0"/>
    <n v="0"/>
    <n v="0"/>
    <n v="0"/>
    <n v="0"/>
    <n v="0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15"/>
    <x v="1"/>
    <s v="SVMA      "/>
    <x v="0"/>
    <n v="0"/>
    <n v="1000"/>
    <n v="0"/>
    <n v="0"/>
    <n v="0"/>
    <n v="0"/>
    <n v="0"/>
    <n v="0"/>
    <n v="0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15"/>
    <x v="1"/>
    <s v="SVMA      "/>
    <x v="1"/>
    <n v="0.23"/>
    <n v="0"/>
    <n v="29672"/>
    <n v="0"/>
    <n v="0"/>
    <n v="6824.56"/>
    <n v="0"/>
    <e v="#DIV/0!"/>
    <e v="#DIV/0!"/>
    <x v="1"/>
    <n v="0.09"/>
    <n v="0"/>
    <n v="2670.48"/>
    <n v="0"/>
    <n v="0"/>
    <e v="#DIV/0!"/>
  </r>
  <r>
    <s v="PROMOÇÃO DE VIDAS SAUDÁVEIS"/>
    <s v="2,3,6"/>
    <s v="18 - Gestão Ambiental"/>
    <s v="541 - Preservação e Conservação Ambiental"/>
    <s v="3005 - Promoção da sustentabilidade ambiental"/>
    <x v="16"/>
    <x v="1"/>
    <s v="SVMA      "/>
    <x v="1"/>
    <n v="0.23"/>
    <n v="837416"/>
    <n v="594331.18000000005"/>
    <n v="136822.04"/>
    <n v="192605.68000000002"/>
    <n v="136696.17140000002"/>
    <n v="31469.069200000002"/>
    <n v="0.16338598737067361"/>
    <n v="0.70972035404148004"/>
    <x v="1"/>
    <n v="0.09"/>
    <n v="75367.44"/>
    <n v="53489.806199999999"/>
    <n v="12313.9836"/>
    <n v="0.23021178192266473"/>
    <n v="0.70972035404147993"/>
  </r>
  <r>
    <s v="PROMOÇÃO DE VIDAS SAUDÁVEIS"/>
    <s v="2,3,6"/>
    <s v="18 - Gestão Ambiental"/>
    <s v="541 - Preservação e Conservação Ambiental"/>
    <s v="3005 - Promoção da sustentabilidade ambiental"/>
    <x v="17"/>
    <x v="0"/>
    <s v="SVMA      "/>
    <x v="0"/>
    <n v="0"/>
    <n v="30000"/>
    <n v="0"/>
    <n v="0"/>
    <n v="0"/>
    <n v="0"/>
    <n v="0"/>
    <n v="0"/>
    <n v="0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18"/>
    <x v="0"/>
    <s v="SVMA      "/>
    <x v="0"/>
    <n v="0"/>
    <n v="0"/>
    <n v="0"/>
    <n v="0"/>
    <n v="0"/>
    <n v="0"/>
    <n v="0"/>
    <e v="#DIV/0!"/>
    <e v="#DIV/0!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18"/>
    <x v="0"/>
    <s v="SVMA      "/>
    <x v="0"/>
    <n v="0"/>
    <n v="100000"/>
    <n v="0"/>
    <n v="0"/>
    <n v="0"/>
    <n v="0"/>
    <n v="0"/>
    <n v="0"/>
    <n v="0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19"/>
    <x v="0"/>
    <s v="SVMA      "/>
    <x v="1"/>
    <n v="0.23"/>
    <n v="30000"/>
    <n v="0"/>
    <n v="0"/>
    <n v="6900"/>
    <n v="0"/>
    <n v="0"/>
    <n v="0"/>
    <n v="0"/>
    <x v="1"/>
    <n v="0.09"/>
    <n v="27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20"/>
    <x v="0"/>
    <s v="SVMA      "/>
    <x v="1"/>
    <n v="0.23"/>
    <n v="50000"/>
    <n v="0"/>
    <n v="0"/>
    <n v="11500"/>
    <n v="0"/>
    <n v="0"/>
    <n v="0"/>
    <n v="0"/>
    <x v="1"/>
    <n v="0.09"/>
    <n v="45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21"/>
    <x v="0"/>
    <s v="SVMA      "/>
    <x v="1"/>
    <n v="0.23"/>
    <n v="85000"/>
    <n v="0"/>
    <n v="0"/>
    <n v="19550"/>
    <n v="0"/>
    <n v="0"/>
    <n v="0"/>
    <n v="0"/>
    <x v="1"/>
    <n v="0.09"/>
    <n v="765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22"/>
    <x v="1"/>
    <s v="SVMA      "/>
    <x v="1"/>
    <n v="0.23"/>
    <n v="37200"/>
    <n v="42168.35"/>
    <n v="23601"/>
    <n v="8556"/>
    <n v="9698.7204999999994"/>
    <n v="5428.2300000000005"/>
    <n v="0.63443548387096771"/>
    <n v="1.1335577956989247"/>
    <x v="1"/>
    <n v="0.09"/>
    <n v="3348"/>
    <n v="3795.1514999999999"/>
    <n v="2124.09"/>
    <n v="0.55968516671864088"/>
    <n v="1.1335577956989247"/>
  </r>
  <r>
    <s v="PROMOÇÃO DE VIDAS SAUDÁVEIS"/>
    <s v="2,3,6"/>
    <s v="18 - Gestão Ambiental"/>
    <s v="541 - Preservação e Conservação Ambiental"/>
    <s v="3005 - Promoção da sustentabilidade ambiental"/>
    <x v="22"/>
    <x v="1"/>
    <s v="SVMA      "/>
    <x v="1"/>
    <n v="0.23"/>
    <n v="119801399"/>
    <n v="110959423.61"/>
    <n v="99230416.140000001"/>
    <n v="27554321.77"/>
    <n v="25520667.430300001"/>
    <n v="22822995.712200001"/>
    <n v="0.8282909629461005"/>
    <n v="0.92619472340218667"/>
    <x v="1"/>
    <n v="0.09"/>
    <n v="10782125.91"/>
    <n v="9986348.1249000002"/>
    <n v="8930737.4526000004"/>
    <n v="0.89429462511246371"/>
    <n v="0.92619472340218667"/>
  </r>
  <r>
    <s v="PROMOÇÃO DE VIDAS SAUDÁVEIS"/>
    <s v="2,3,6"/>
    <s v="18 - Gestão Ambiental"/>
    <s v="541 - Preservação e Conservação Ambiental"/>
    <s v="3005 - Promoção da sustentabilidade ambiental"/>
    <x v="23"/>
    <x v="1"/>
    <s v="SVMA      "/>
    <x v="1"/>
    <n v="0.23"/>
    <n v="989000"/>
    <n v="599888.99"/>
    <n v="599888.99"/>
    <n v="227470"/>
    <n v="137974.46770000001"/>
    <n v="137974.46770000001"/>
    <n v="0.60656116279069772"/>
    <n v="0.60656116279069772"/>
    <x v="1"/>
    <n v="0.09"/>
    <n v="89010"/>
    <n v="53990.009099999996"/>
    <n v="53990.009099999996"/>
    <n v="1"/>
    <n v="0.60656116279069761"/>
  </r>
  <r>
    <s v="PROMOÇÃO DE VIDAS SAUDÁVEIS"/>
    <s v="2,3,6"/>
    <s v="18 - Gestão Ambiental"/>
    <s v="541 - Preservação e Conservação Ambiental"/>
    <s v="3005 - Promoção da sustentabilidade ambiental"/>
    <x v="23"/>
    <x v="1"/>
    <s v="SVMA      "/>
    <x v="1"/>
    <n v="0.23"/>
    <n v="2649472"/>
    <n v="2055528.67"/>
    <n v="1786154.53"/>
    <n v="609378.56000000006"/>
    <n v="472771.59409999999"/>
    <n v="410815.54190000001"/>
    <n v="0.67415489954224839"/>
    <n v="0.77582577585269819"/>
    <x v="1"/>
    <n v="0.09"/>
    <n v="238452.47999999998"/>
    <n v="184997.58029999997"/>
    <n v="160753.90770000001"/>
    <n v="0.86895140703632234"/>
    <n v="0.77582577585269819"/>
  </r>
  <r>
    <s v="PROMOÇÃO DE VIDAS SAUDÁVEIS"/>
    <s v="2,3,6"/>
    <s v="18 - Gestão Ambiental"/>
    <s v="541 - Preservação e Conservação Ambiental"/>
    <s v="3005 - Promoção da sustentabilidade ambiental"/>
    <x v="24"/>
    <x v="1"/>
    <s v="SVMA      "/>
    <x v="0"/>
    <n v="0"/>
    <n v="1195136"/>
    <n v="787510.98"/>
    <n v="715176.6"/>
    <n v="0"/>
    <n v="0"/>
    <n v="0"/>
    <n v="0.59840603914533574"/>
    <n v="0.65893001298596976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24"/>
    <x v="1"/>
    <s v="SVMA      "/>
    <x v="0"/>
    <n v="0"/>
    <n v="3617152"/>
    <n v="2313183.2200000002"/>
    <n v="2118732.7400000002"/>
    <n v="0"/>
    <n v="0"/>
    <n v="0"/>
    <n v="0.58574611738738103"/>
    <n v="0.63950401310202065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25"/>
    <x v="1"/>
    <s v="SVMA      "/>
    <x v="1"/>
    <n v="0.23"/>
    <n v="133800"/>
    <n v="93200"/>
    <n v="0"/>
    <n v="30774"/>
    <n v="21436"/>
    <n v="0"/>
    <n v="0"/>
    <n v="0.69656203288490282"/>
    <x v="1"/>
    <n v="0.09"/>
    <n v="12042"/>
    <n v="8388"/>
    <n v="0"/>
    <n v="0"/>
    <n v="0.69656203288490282"/>
  </r>
  <r>
    <s v="PROMOÇÃO DE VIDAS SAUDÁVEIS"/>
    <s v="2,3,6"/>
    <s v="18 - Gestão Ambiental"/>
    <s v="541 - Preservação e Conservação Ambiental"/>
    <s v="3005 - Promoção da sustentabilidade ambiental"/>
    <x v="26"/>
    <x v="1"/>
    <s v="SVMA      "/>
    <x v="1"/>
    <n v="0.23"/>
    <n v="96000"/>
    <n v="16035.66"/>
    <n v="10562.89"/>
    <n v="22080"/>
    <n v="3688.2018000000003"/>
    <n v="2429.4647"/>
    <n v="0.11003010416666666"/>
    <n v="0.16703812500000001"/>
    <x v="1"/>
    <n v="0.09"/>
    <n v="8640"/>
    <n v="1443.2094"/>
    <n v="950.66009999999994"/>
    <n v="0.65871251947222631"/>
    <n v="0.16703812499999998"/>
  </r>
  <r>
    <s v="PROMOÇÃO DE VIDAS SAUDÁVEIS"/>
    <s v="2,3,6"/>
    <s v="18 - Gestão Ambiental"/>
    <s v="541 - Preservação e Conservação Ambiental"/>
    <s v="3005 - Promoção da sustentabilidade ambiental"/>
    <x v="26"/>
    <x v="1"/>
    <s v="SVMA      "/>
    <x v="1"/>
    <n v="0.23"/>
    <n v="480000"/>
    <n v="53050"/>
    <n v="53050"/>
    <n v="110400"/>
    <n v="12201.5"/>
    <n v="12201.5"/>
    <n v="0.11052083333333333"/>
    <n v="0.11052083333333333"/>
    <x v="1"/>
    <n v="0.09"/>
    <n v="43200"/>
    <n v="4774.5"/>
    <n v="4774.5"/>
    <n v="1"/>
    <n v="0.11052083333333333"/>
  </r>
  <r>
    <s v="PROMOÇÃO DE VIDAS SAUDÁVEIS"/>
    <s v="2,3,6"/>
    <s v="18 - Gestão Ambiental"/>
    <s v="541 - Preservação e Conservação Ambiental"/>
    <s v="3005 - Promoção da sustentabilidade ambiental"/>
    <x v="26"/>
    <x v="1"/>
    <s v="SVMA      "/>
    <x v="1"/>
    <n v="0.23"/>
    <n v="593582"/>
    <n v="173867.25"/>
    <n v="148024.22"/>
    <n v="136523.86000000002"/>
    <n v="39989.467499999999"/>
    <n v="34045.570599999999"/>
    <n v="0.24937450933485181"/>
    <n v="0.29291193129171705"/>
    <x v="1"/>
    <n v="0.09"/>
    <n v="53422.38"/>
    <n v="15648.0525"/>
    <n v="13322.1798"/>
    <n v="0.85136343963569905"/>
    <n v="0.29291193129171705"/>
  </r>
  <r>
    <s v="PROMOÇÃO DE VIDAS SAUDÁVEIS"/>
    <s v="2,3,6"/>
    <s v="18 - Gestão Ambiental"/>
    <s v="541 - Preservação e Conservação Ambiental"/>
    <s v="3005 - Promoção da sustentabilidade ambiental"/>
    <x v="26"/>
    <x v="1"/>
    <s v="SVMA      "/>
    <x v="1"/>
    <n v="0.23"/>
    <n v="96000"/>
    <n v="30549"/>
    <n v="10610"/>
    <n v="22080"/>
    <n v="7026.27"/>
    <n v="2440.3000000000002"/>
    <n v="0.11052083333333333"/>
    <n v="0.31821874999999999"/>
    <x v="1"/>
    <n v="0.09"/>
    <n v="8640"/>
    <n v="2749.41"/>
    <n v="954.9"/>
    <n v="0.34731087760646828"/>
    <n v="0.31821874999999999"/>
  </r>
  <r>
    <s v="PROMOÇÃO DE VIDAS SAUDÁVEIS"/>
    <s v="2,3,6"/>
    <s v="18 - Gestão Ambiental"/>
    <s v="541 - Preservação e Conservação Ambiental"/>
    <s v="3005 - Promoção da sustentabilidade ambiental"/>
    <x v="27"/>
    <x v="1"/>
    <s v="SVMA      "/>
    <x v="1"/>
    <n v="0.23"/>
    <n v="7200"/>
    <n v="4610.88"/>
    <n v="4610.88"/>
    <n v="1656"/>
    <n v="1060.5024000000001"/>
    <n v="1060.5024000000001"/>
    <n v="0.64039999999999997"/>
    <n v="0.64039999999999997"/>
    <x v="1"/>
    <n v="0.09"/>
    <n v="648"/>
    <n v="414.97919999999999"/>
    <n v="414.97919999999999"/>
    <n v="1"/>
    <n v="0.64039999999999997"/>
  </r>
  <r>
    <s v="PROMOÇÃO DE VIDAS SAUDÁVEIS"/>
    <s v="2,3,6"/>
    <s v="18 - Gestão Ambiental"/>
    <s v="541 - Preservação e Conservação Ambiental"/>
    <s v="3005 - Promoção da sustentabilidade ambiental"/>
    <x v="27"/>
    <x v="1"/>
    <s v="SVMA      "/>
    <x v="1"/>
    <n v="0.23"/>
    <n v="3886"/>
    <n v="1997"/>
    <n v="1997"/>
    <n v="893.78000000000009"/>
    <n v="459.31"/>
    <n v="459.31"/>
    <n v="0.51389603705609876"/>
    <n v="0.51389603705609876"/>
    <x v="1"/>
    <n v="0.09"/>
    <n v="349.74"/>
    <n v="179.73"/>
    <n v="179.73"/>
    <n v="1"/>
    <n v="0.51389603705609876"/>
  </r>
  <r>
    <s v="PROMOÇÃO DE VIDAS SAUDÁVEIS"/>
    <s v="2,3,6"/>
    <s v="18 - Gestão Ambiental"/>
    <s v="541 - Preservação e Conservação Ambiental"/>
    <s v="3005 - Promoção da sustentabilidade ambiental"/>
    <x v="28"/>
    <x v="1"/>
    <s v="SVMA      "/>
    <x v="1"/>
    <n v="0.23"/>
    <n v="180000"/>
    <n v="0"/>
    <n v="0"/>
    <n v="41400"/>
    <n v="0"/>
    <n v="0"/>
    <n v="0"/>
    <n v="0"/>
    <x v="1"/>
    <n v="0.09"/>
    <n v="16200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28"/>
    <x v="1"/>
    <s v="SVMA      "/>
    <x v="1"/>
    <n v="0.23"/>
    <n v="5637368"/>
    <n v="4223197.92"/>
    <n v="3128060.1"/>
    <n v="1296594.6400000001"/>
    <n v="971335.52159999998"/>
    <n v="719453.82300000009"/>
    <n v="0.55487952888653003"/>
    <n v="0.74914355777376962"/>
    <x v="1"/>
    <n v="0.09"/>
    <n v="507363.12"/>
    <n v="380087.81279999996"/>
    <n v="281525.40899999999"/>
    <n v="0.74068517726491023"/>
    <n v="0.74914355777376951"/>
  </r>
  <r>
    <s v="PROMOÇÃO DE VIDAS SAUDÁVEIS"/>
    <s v="2,3,6"/>
    <s v="18 - Gestão Ambiental"/>
    <s v="541 - Preservação e Conservação Ambiental"/>
    <s v="3005 - Promoção da sustentabilidade ambiental"/>
    <x v="29"/>
    <x v="1"/>
    <s v="SVMA      "/>
    <x v="0"/>
    <n v="0"/>
    <n v="1000"/>
    <n v="0"/>
    <n v="0"/>
    <n v="0"/>
    <n v="0"/>
    <n v="0"/>
    <n v="0"/>
    <n v="0"/>
    <x v="0"/>
    <n v="0"/>
    <n v="0"/>
    <n v="0"/>
    <n v="0"/>
    <e v="#DIV/0!"/>
    <e v="#DIV/0!"/>
  </r>
  <r>
    <s v="PROMOÇÃO DE VIDAS SAUDÁVEIS"/>
    <s v="2,3,6"/>
    <s v="18 - Gestão Ambiental"/>
    <s v="541 - Preservação e Conservação Ambiental"/>
    <s v="3005 - Promoção da sustentabilidade ambiental"/>
    <x v="30"/>
    <x v="1"/>
    <s v="SVMA      "/>
    <x v="1"/>
    <n v="0.23"/>
    <n v="48600"/>
    <n v="0"/>
    <n v="0"/>
    <n v="11178"/>
    <n v="0"/>
    <n v="0"/>
    <n v="0"/>
    <n v="0"/>
    <x v="1"/>
    <n v="0.09"/>
    <n v="4374"/>
    <n v="0"/>
    <n v="0"/>
    <e v="#DIV/0!"/>
    <n v="0"/>
  </r>
  <r>
    <s v="PROMOÇÃO DE VIDAS SAUDÁVEIS"/>
    <s v="2,3,6"/>
    <s v="18 - Gestão Ambiental"/>
    <s v="541 - Preservação e Conservação Ambiental"/>
    <s v="3005 - Promoção da sustentabilidade ambiental"/>
    <x v="31"/>
    <x v="1"/>
    <s v="SVMA      "/>
    <x v="0"/>
    <n v="0"/>
    <n v="1000"/>
    <n v="0"/>
    <n v="0"/>
    <n v="0"/>
    <n v="0"/>
    <n v="0"/>
    <n v="0"/>
    <n v="0"/>
    <x v="0"/>
    <n v="0"/>
    <n v="0"/>
    <n v="0"/>
    <n v="0"/>
    <e v="#DIV/0!"/>
    <e v="#DIV/0!"/>
  </r>
  <r>
    <m/>
    <m/>
    <m/>
    <m/>
    <m/>
    <x v="32"/>
    <x v="2"/>
    <m/>
    <x v="2"/>
    <m/>
    <n v="137818211"/>
    <n v="122080505.08999999"/>
    <n v="107967707.12999998"/>
    <n v="30525812.289999999"/>
    <n v="27341829.717300002"/>
    <n v="24180773.491699997"/>
    <n v="0.78340668005043235"/>
    <n v="0.88580822667912873"/>
    <x v="2"/>
    <m/>
    <n v="11944883.07"/>
    <n v="10698976.845899999"/>
    <n v="9462041.8011000007"/>
    <n v="0.88438753886321297"/>
    <n v="0.895695402223807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616">
  <r>
    <s v="EDUCAÇÃO DE QUALIDADE"/>
    <n v="4"/>
    <s v="27 - DESPORTO E LAZER"/>
    <s v="122 - ADMINISTRAÇÃO GERAL"/>
    <s v="3024 - SUPORTE ADMINISTRATIVO"/>
    <x v="0"/>
    <x v="0"/>
    <s v="SEME"/>
    <x v="0"/>
    <n v="0"/>
    <n v="5000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50700000"/>
    <n v="46563885.019999996"/>
    <n v="46563885.019999996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1650000"/>
    <n v="1354738"/>
    <n v="1068339.5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400000"/>
    <n v="340896"/>
    <n v="290885.71000000002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30000"/>
    <n v="29639.899999999998"/>
    <n v="29639.899999999998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274000"/>
    <n v="61267"/>
    <n v="61242.2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315827"/>
    <n v="256163.41"/>
    <n v="111594.92000000003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7145533"/>
    <n v="5687755.4699999988"/>
    <n v="5074078.87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4850000"/>
    <n v="5148538.7600000007"/>
    <n v="5148538.7600000007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650000"/>
    <n v="668003.34000000008"/>
    <n v="668003.34000000008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0"/>
    <n v="769.94"/>
    <n v="769.94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2 - ADMINISTRAÇÃO GERAL"/>
    <s v="3024 - SUPORTE ADMINISTRATIVO"/>
    <x v="1"/>
    <x v="0"/>
    <s v="SEME"/>
    <x v="0"/>
    <n v="0"/>
    <n v="50000"/>
    <n v="20360"/>
    <n v="2036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6 - TECNOLOGIA DA INFORMAÇÃO"/>
    <s v="3011 - MODERNIZAÇÃO, DESBUROCRATIZAÇÃO E INOVAÇÃO TECNOLÓGICA DO SERVIÇO PÚBLICO"/>
    <x v="2"/>
    <x v="0"/>
    <s v="SEME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6 - TECNOLOGIA DA INFORMAÇÃO"/>
    <s v="3024 - SUPORTE ADMINISTRATIVO"/>
    <x v="3"/>
    <x v="0"/>
    <s v="SEME"/>
    <x v="0"/>
    <n v="0"/>
    <n v="6250942"/>
    <n v="5483936.1900000004"/>
    <n v="4705918.13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6 - TECNOLOGIA DA INFORMAÇÃO"/>
    <s v="3024 - SUPORTE ADMINISTRATIVO"/>
    <x v="3"/>
    <x v="0"/>
    <s v="SEME"/>
    <x v="0"/>
    <n v="0"/>
    <n v="0"/>
    <n v="5034.21"/>
    <n v="5034.21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6 - TECNOLOGIA DA INFORMAÇÃO"/>
    <s v="3011 - MODERNIZAÇÃO, DESBUROCRATIZAÇÃO E INOVAÇÃO TECNOLÓGICA DO SERVIÇO PÚBLICO"/>
    <x v="4"/>
    <x v="0"/>
    <s v="SEME"/>
    <x v="0"/>
    <n v="0"/>
    <n v="44220"/>
    <n v="126505.73999999999"/>
    <n v="126100.73999999999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6 - TECNOLOGIA DA INFORMAÇÃO"/>
    <s v="3011 - MODERNIZAÇÃO, DESBUROCRATIZAÇÃO E INOVAÇÃO TECNOLÓGICA DO SERVIÇO PÚBLICO"/>
    <x v="4"/>
    <x v="0"/>
    <s v="SEME"/>
    <x v="0"/>
    <n v="0"/>
    <n v="1158971"/>
    <n v="702794.01"/>
    <n v="478298.51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126 - TECNOLOGIA DA INFORMAÇÃO"/>
    <s v="3011 - MODERNIZAÇÃO, DESBUROCRATIZAÇÃO E INOVAÇÃO TECNOLÓGICA DO SERVIÇO PÚBLICO"/>
    <x v="4"/>
    <x v="0"/>
    <s v="SEME"/>
    <x v="0"/>
    <n v="0"/>
    <n v="50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1 - DESPORTO DE RENDIMENTO"/>
    <s v="3017 - PROMOÇÃO DE ATIVIDADES ESPORTIVAS, RECREATIVAS E DE LAZER"/>
    <x v="5"/>
    <x v="1"/>
    <s v="FMESP"/>
    <x v="0"/>
    <n v="0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1 - DESPORTO DE RENDIMENTO"/>
    <s v="3017 - PROMOÇÃO DE ATIVIDADES ESPORTIVAS, RECREATIVAS E DE LAZER"/>
    <x v="6"/>
    <x v="1"/>
    <s v="FMESP"/>
    <x v="0"/>
    <n v="0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1 - DESPORTO DE RENDIMENTO"/>
    <s v="3017 - PROMOÇÃO DE ATIVIDADES ESPORTIVAS, RECREATIVAS E DE LAZER"/>
    <x v="7"/>
    <x v="1"/>
    <s v="FMESP"/>
    <x v="0"/>
    <n v="0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1 - DESPORTO DE RENDIMENTO"/>
    <s v="3017 - PROMOÇÃO DE ATIVIDADES ESPORTIVAS, RECREATIVAS E DE LAZER"/>
    <x v="8"/>
    <x v="1"/>
    <s v="FMESP"/>
    <x v="0"/>
    <n v="0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1 - DESPORTO DE RENDIMENTO"/>
    <s v="3017 - PROMOÇÃO DE ATIVIDADES ESPORTIVAS, RECREATIVAS E DE LAZER"/>
    <x v="9"/>
    <x v="1"/>
    <s v="FMESP"/>
    <x v="0"/>
    <n v="0"/>
    <n v="150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1 - DESPORTO DE RENDIMENTO"/>
    <s v="3017 - PROMOÇÃO DE ATIVIDADES ESPORTIVAS, RECREATIVAS E DE LAZER"/>
    <x v="10"/>
    <x v="0"/>
    <s v="SEME"/>
    <x v="0"/>
    <n v="0"/>
    <n v="0"/>
    <n v="30579.199999999997"/>
    <n v="5346.17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1 - DESPORTO DE RENDIMENTO"/>
    <s v="3017 - PROMOÇÃO DE ATIVIDADES ESPORTIVAS, RECREATIVAS E DE LAZER"/>
    <x v="10"/>
    <x v="0"/>
    <s v="SEME"/>
    <x v="0"/>
    <n v="0"/>
    <n v="1000"/>
    <n v="3027341.4"/>
    <n v="2243000.84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1 - DESPORTO DE RENDIMENTO"/>
    <s v="3017 - PROMOÇÃO DE ATIVIDADES ESPORTIVAS, RECREATIVAS E DE LAZER"/>
    <x v="10"/>
    <x v="0"/>
    <s v="SEME"/>
    <x v="0"/>
    <n v="0"/>
    <n v="0"/>
    <n v="7884.6"/>
    <n v="7884.6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1 - DESPORTO DE RENDIMENTO"/>
    <s v="3017 - PROMOÇÃO DE ATIVIDADES ESPORTIVAS, RECREATIVAS E DE LAZER"/>
    <x v="10"/>
    <x v="0"/>
    <s v="SEME"/>
    <x v="0"/>
    <n v="0"/>
    <n v="0"/>
    <n v="780575.26"/>
    <n v="780575.26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2 - DESPORTO COMUNITÁRIO"/>
    <s v="3017 - PROMOÇÃO DE ATIVIDADES ESPORTIVAS, RECREATIVAS E DE LAZER"/>
    <x v="11"/>
    <x v="1"/>
    <s v="FMESP"/>
    <x v="1"/>
    <n v="0.23"/>
    <n v="600000"/>
    <n v="0"/>
    <n v="0"/>
    <n v="138000"/>
    <n v="0"/>
    <n v="0"/>
    <n v="0"/>
    <n v="0"/>
    <x v="1"/>
    <n v="0.09"/>
    <n v="540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12"/>
    <x v="1"/>
    <s v="FMESP"/>
    <x v="1"/>
    <n v="0.23"/>
    <n v="100000"/>
    <n v="0"/>
    <n v="0"/>
    <n v="23000"/>
    <n v="0"/>
    <n v="0"/>
    <n v="0"/>
    <n v="0"/>
    <x v="1"/>
    <n v="0.09"/>
    <n v="90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13"/>
    <x v="1"/>
    <s v="SUB-PR"/>
    <x v="1"/>
    <n v="0.23"/>
    <n v="100000"/>
    <n v="89689.02"/>
    <n v="89689.01999999999"/>
    <n v="23000"/>
    <n v="20628.474600000001"/>
    <n v="20628.474599999998"/>
    <n v="0.89689019999999986"/>
    <n v="0.89689020000000008"/>
    <x v="1"/>
    <n v="0.09"/>
    <n v="9000"/>
    <n v="8072.0118000000002"/>
    <n v="8072.0117999999984"/>
    <n v="0.89689019999999986"/>
    <n v="0.89689019999999997"/>
  </r>
  <r>
    <s v="EDUCAÇÃO DE QUALIDADE"/>
    <n v="4"/>
    <s v="27 - DESPORTO E LAZER"/>
    <s v="812 - DESPORTO COMUNITÁRIO"/>
    <s v="3017 - PROMOÇÃO DE ATIVIDADES ESPORTIVAS, RECREATIVAS E DE LAZER"/>
    <x v="14"/>
    <x v="1"/>
    <s v="SUB-PJ"/>
    <x v="1"/>
    <n v="0.23"/>
    <n v="30000"/>
    <n v="0"/>
    <n v="0"/>
    <n v="6900"/>
    <n v="0"/>
    <n v="0"/>
    <n v="0"/>
    <n v="0"/>
    <x v="1"/>
    <n v="0.09"/>
    <n v="27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15"/>
    <x v="1"/>
    <s v="SUB-PJ"/>
    <x v="1"/>
    <n v="0.23"/>
    <n v="30000"/>
    <n v="0"/>
    <n v="0"/>
    <n v="6900"/>
    <n v="0"/>
    <n v="0"/>
    <n v="0"/>
    <n v="0"/>
    <x v="1"/>
    <n v="0.09"/>
    <n v="27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16"/>
    <x v="0"/>
    <s v="SEME"/>
    <x v="1"/>
    <n v="0.23"/>
    <n v="1000000"/>
    <n v="0"/>
    <n v="0"/>
    <n v="230000"/>
    <n v="0"/>
    <n v="0"/>
    <n v="0"/>
    <n v="0"/>
    <x v="1"/>
    <n v="0.09"/>
    <n v="900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17"/>
    <x v="0"/>
    <s v="SEME"/>
    <x v="1"/>
    <n v="0.23"/>
    <n v="500000"/>
    <n v="0"/>
    <n v="0"/>
    <n v="115000"/>
    <n v="0"/>
    <n v="0"/>
    <n v="0"/>
    <n v="0"/>
    <x v="1"/>
    <n v="0.09"/>
    <n v="450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18"/>
    <x v="0"/>
    <s v="SEME"/>
    <x v="1"/>
    <n v="0.23"/>
    <n v="300000"/>
    <n v="0"/>
    <n v="0"/>
    <n v="69000"/>
    <n v="0"/>
    <n v="0"/>
    <n v="0"/>
    <n v="0"/>
    <x v="1"/>
    <n v="0.09"/>
    <n v="270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19"/>
    <x v="1"/>
    <s v="SEME"/>
    <x v="1"/>
    <n v="0.23"/>
    <n v="27272"/>
    <n v="0"/>
    <n v="0"/>
    <n v="6272.56"/>
    <n v="0"/>
    <n v="0"/>
    <n v="0"/>
    <n v="0"/>
    <x v="1"/>
    <n v="0.09"/>
    <n v="2454.48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20"/>
    <x v="1"/>
    <s v="SEME"/>
    <x v="1"/>
    <n v="0.23"/>
    <n v="909090"/>
    <n v="0"/>
    <n v="0"/>
    <n v="209090.7"/>
    <n v="0"/>
    <n v="0"/>
    <n v="0"/>
    <n v="0"/>
    <x v="1"/>
    <n v="0.09"/>
    <n v="81818.099999999991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21"/>
    <x v="1"/>
    <s v="SEME"/>
    <x v="1"/>
    <n v="0.23"/>
    <n v="909090"/>
    <n v="0"/>
    <n v="0"/>
    <n v="209090.7"/>
    <n v="0"/>
    <n v="0"/>
    <n v="0"/>
    <n v="0"/>
    <x v="1"/>
    <n v="0.09"/>
    <n v="81818.099999999991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22"/>
    <x v="1"/>
    <s v="SEME"/>
    <x v="1"/>
    <n v="0.23"/>
    <n v="909090"/>
    <n v="0"/>
    <n v="0"/>
    <n v="209090.7"/>
    <n v="0"/>
    <n v="0"/>
    <n v="0"/>
    <n v="0"/>
    <x v="1"/>
    <n v="0.09"/>
    <n v="81818.099999999991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23"/>
    <x v="1"/>
    <s v="SEME"/>
    <x v="1"/>
    <n v="0.23"/>
    <n v="909090"/>
    <n v="0"/>
    <n v="0"/>
    <n v="209090.7"/>
    <n v="0"/>
    <n v="0"/>
    <n v="0"/>
    <n v="0"/>
    <x v="1"/>
    <n v="0.09"/>
    <n v="81818.099999999991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24"/>
    <x v="1"/>
    <s v="SEME"/>
    <x v="1"/>
    <n v="0.23"/>
    <n v="90909"/>
    <n v="0"/>
    <n v="0"/>
    <n v="20909.07"/>
    <n v="0"/>
    <n v="0"/>
    <n v="0"/>
    <n v="0"/>
    <x v="1"/>
    <n v="0.09"/>
    <n v="8181.8099999999995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25"/>
    <x v="1"/>
    <s v="SEME"/>
    <x v="1"/>
    <n v="0.23"/>
    <n v="363636"/>
    <n v="0"/>
    <n v="0"/>
    <n v="83636.28"/>
    <n v="0"/>
    <n v="0"/>
    <n v="0"/>
    <n v="0"/>
    <x v="1"/>
    <n v="0.09"/>
    <n v="32727.239999999998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26"/>
    <x v="1"/>
    <s v="SEME"/>
    <x v="1"/>
    <n v="0.23"/>
    <n v="181818"/>
    <n v="0"/>
    <n v="0"/>
    <n v="41818.14"/>
    <n v="0"/>
    <n v="0"/>
    <n v="0"/>
    <n v="0"/>
    <x v="1"/>
    <n v="0.09"/>
    <n v="16363.619999999999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27"/>
    <x v="1"/>
    <s v="SEME"/>
    <x v="1"/>
    <n v="0.23"/>
    <n v="272727"/>
    <n v="203302.86"/>
    <n v="203301.66"/>
    <n v="62727.21"/>
    <n v="46759.657800000001"/>
    <n v="46759.381800000003"/>
    <n v="0.74544016544016545"/>
    <n v="0.7454445654445655"/>
    <x v="1"/>
    <n v="0.09"/>
    <n v="24545.43"/>
    <n v="18297.257399999999"/>
    <n v="18297.149399999998"/>
    <n v="0.74544016544016534"/>
    <n v="0.74544456544456539"/>
  </r>
  <r>
    <s v="EDUCAÇÃO DE QUALIDADE"/>
    <n v="4"/>
    <s v="27 - DESPORTO E LAZER"/>
    <s v="812 - DESPORTO COMUNITÁRIO"/>
    <s v="3017 - PROMOÇÃO DE ATIVIDADES ESPORTIVAS, RECREATIVAS E DE LAZER"/>
    <x v="28"/>
    <x v="1"/>
    <s v="SEME"/>
    <x v="1"/>
    <n v="0.23"/>
    <n v="181818"/>
    <n v="0"/>
    <n v="0"/>
    <n v="41818.14"/>
    <n v="0"/>
    <n v="0"/>
    <n v="0"/>
    <n v="0"/>
    <x v="1"/>
    <n v="0.09"/>
    <n v="16363.619999999999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29"/>
    <x v="1"/>
    <s v="SEME"/>
    <x v="1"/>
    <n v="0.23"/>
    <n v="181818"/>
    <n v="0"/>
    <n v="0"/>
    <n v="41818.14"/>
    <n v="0"/>
    <n v="0"/>
    <n v="0"/>
    <n v="0"/>
    <x v="1"/>
    <n v="0.09"/>
    <n v="16363.619999999999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0"/>
    <x v="1"/>
    <s v="SEME"/>
    <x v="1"/>
    <n v="0.23"/>
    <n v="363636"/>
    <n v="0"/>
    <n v="0"/>
    <n v="83636.28"/>
    <n v="0"/>
    <n v="0"/>
    <n v="0"/>
    <n v="0"/>
    <x v="1"/>
    <n v="0.09"/>
    <n v="32727.239999999998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1"/>
    <x v="1"/>
    <s v="SEME"/>
    <x v="1"/>
    <n v="0.23"/>
    <n v="1454545"/>
    <n v="0"/>
    <n v="0"/>
    <n v="334545.35000000003"/>
    <n v="0"/>
    <n v="0"/>
    <n v="0"/>
    <n v="0"/>
    <x v="1"/>
    <n v="0.09"/>
    <n v="130909.04999999999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2"/>
    <x v="1"/>
    <s v="SEME"/>
    <x v="1"/>
    <n v="0.23"/>
    <n v="363636"/>
    <n v="0"/>
    <n v="0"/>
    <n v="83636.28"/>
    <n v="0"/>
    <n v="0"/>
    <n v="0"/>
    <n v="0"/>
    <x v="1"/>
    <n v="0.09"/>
    <n v="32727.239999999998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3"/>
    <x v="1"/>
    <s v="SEME"/>
    <x v="1"/>
    <n v="0.23"/>
    <n v="136363"/>
    <n v="0"/>
    <n v="0"/>
    <n v="31363.49"/>
    <n v="0"/>
    <n v="0"/>
    <n v="0"/>
    <n v="0"/>
    <x v="1"/>
    <n v="0.09"/>
    <n v="12272.67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4"/>
    <x v="1"/>
    <s v="SEME"/>
    <x v="1"/>
    <n v="0.23"/>
    <n v="254545"/>
    <n v="0"/>
    <n v="0"/>
    <n v="58545.350000000006"/>
    <n v="0"/>
    <n v="0"/>
    <n v="0"/>
    <n v="0"/>
    <x v="1"/>
    <n v="0.09"/>
    <n v="22909.05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5"/>
    <x v="1"/>
    <s v="SEME"/>
    <x v="1"/>
    <n v="0.23"/>
    <n v="45454"/>
    <n v="0"/>
    <n v="0"/>
    <n v="10454.42"/>
    <n v="0"/>
    <n v="0"/>
    <n v="0"/>
    <n v="0"/>
    <x v="1"/>
    <n v="0.09"/>
    <n v="4090.8599999999997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6"/>
    <x v="1"/>
    <s v="SEME"/>
    <x v="1"/>
    <n v="0.23"/>
    <n v="45454"/>
    <n v="0"/>
    <n v="0"/>
    <n v="10454.42"/>
    <n v="0"/>
    <n v="0"/>
    <n v="0"/>
    <n v="0"/>
    <x v="1"/>
    <n v="0.09"/>
    <n v="4090.8599999999997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7"/>
    <x v="1"/>
    <s v="SEME"/>
    <x v="1"/>
    <n v="0.23"/>
    <n v="45454"/>
    <n v="0"/>
    <n v="0"/>
    <n v="10454.42"/>
    <n v="0"/>
    <n v="0"/>
    <n v="0"/>
    <n v="0"/>
    <x v="1"/>
    <n v="0.09"/>
    <n v="4090.8599999999997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8"/>
    <x v="1"/>
    <s v="SEME"/>
    <x v="1"/>
    <n v="0.23"/>
    <n v="27272"/>
    <n v="0"/>
    <n v="0"/>
    <n v="6272.56"/>
    <n v="0"/>
    <n v="0"/>
    <n v="0"/>
    <n v="0"/>
    <x v="1"/>
    <n v="0.09"/>
    <n v="2454.48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39"/>
    <x v="1"/>
    <s v="SEME"/>
    <x v="0"/>
    <n v="0"/>
    <n v="136363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2 - DESPORTO COMUNITÁRIO"/>
    <s v="3017 - PROMOÇÃO DE ATIVIDADES ESPORTIVAS, RECREATIVAS E DE LAZER"/>
    <x v="40"/>
    <x v="1"/>
    <s v="SEME"/>
    <x v="1"/>
    <n v="0.23"/>
    <n v="90909"/>
    <n v="0"/>
    <n v="0"/>
    <n v="20909.07"/>
    <n v="0"/>
    <n v="0"/>
    <n v="0"/>
    <n v="0"/>
    <x v="1"/>
    <n v="0.09"/>
    <n v="8181.8099999999995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41"/>
    <x v="1"/>
    <s v="SEME"/>
    <x v="1"/>
    <n v="0.23"/>
    <n v="90909"/>
    <n v="0"/>
    <n v="0"/>
    <n v="20909.07"/>
    <n v="0"/>
    <n v="0"/>
    <n v="0"/>
    <n v="0"/>
    <x v="1"/>
    <n v="0.09"/>
    <n v="8181.8099999999995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42"/>
    <x v="1"/>
    <s v="SEME"/>
    <x v="1"/>
    <n v="0.23"/>
    <n v="227272"/>
    <n v="0"/>
    <n v="0"/>
    <n v="52272.560000000005"/>
    <n v="0"/>
    <n v="0"/>
    <n v="0"/>
    <n v="0"/>
    <x v="1"/>
    <n v="0.09"/>
    <n v="20454.48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43"/>
    <x v="1"/>
    <s v="SEME"/>
    <x v="1"/>
    <n v="0.23"/>
    <n v="45454"/>
    <n v="36242.25"/>
    <n v="0"/>
    <n v="10454.42"/>
    <n v="8335.7175000000007"/>
    <n v="0"/>
    <n v="0"/>
    <n v="0.79733906806881694"/>
    <x v="1"/>
    <n v="0.09"/>
    <n v="4090.8599999999997"/>
    <n v="3261.8024999999998"/>
    <n v="0"/>
    <n v="0"/>
    <n v="0.79733906806881683"/>
  </r>
  <r>
    <s v="EDUCAÇÃO DE QUALIDADE"/>
    <n v="4"/>
    <s v="27 - DESPORTO E LAZER"/>
    <s v="812 - DESPORTO COMUNITÁRIO"/>
    <s v="3017 - PROMOÇÃO DE ATIVIDADES ESPORTIVAS, RECREATIVAS E DE LAZER"/>
    <x v="44"/>
    <x v="1"/>
    <s v="SEME"/>
    <x v="1"/>
    <n v="0.23"/>
    <n v="627272"/>
    <n v="0"/>
    <n v="0"/>
    <n v="144272.56"/>
    <n v="0"/>
    <n v="0"/>
    <n v="0"/>
    <n v="0"/>
    <x v="1"/>
    <n v="0.09"/>
    <n v="56454.479999999996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45"/>
    <x v="0"/>
    <s v="SEME"/>
    <x v="1"/>
    <n v="0.23"/>
    <n v="1000"/>
    <n v="9602807.0600000005"/>
    <n v="4397606.3100000005"/>
    <n v="230"/>
    <n v="2208645.6238000002"/>
    <n v="1011449.4513000002"/>
    <n v="4397.606310000001"/>
    <n v="9602.807060000001"/>
    <x v="1"/>
    <n v="0.09"/>
    <n v="90"/>
    <n v="864252.63540000003"/>
    <n v="395784.56790000002"/>
    <n v="4397.6063100000001"/>
    <n v="9602.807060000001"/>
  </r>
  <r>
    <s v="EDUCAÇÃO DE QUALIDADE"/>
    <n v="4"/>
    <s v="27 - DESPORTO E LAZER"/>
    <s v="812 - DESPORTO COMUNITÁRIO"/>
    <s v="3017 - PROMOÇÃO DE ATIVIDADES ESPORTIVAS, RECREATIVAS E DE LAZER"/>
    <x v="45"/>
    <x v="0"/>
    <s v="SEME"/>
    <x v="1"/>
    <n v="0.23"/>
    <n v="11440248"/>
    <n v="2964191.03"/>
    <n v="702229.74999999988"/>
    <n v="2631257.04"/>
    <n v="681763.93689999997"/>
    <n v="161512.84249999997"/>
    <n v="6.1382388738425935E-2"/>
    <n v="0.25910199062118233"/>
    <x v="1"/>
    <n v="0.09"/>
    <n v="1029622.32"/>
    <n v="266777.19269999996"/>
    <n v="63200.677499999991"/>
    <n v="6.1382388738425941E-2"/>
    <n v="0.25910199062118233"/>
  </r>
  <r>
    <s v="EDUCAÇÃO DE QUALIDADE"/>
    <n v="4"/>
    <s v="27 - DESPORTO E LAZER"/>
    <s v="812 - DESPORTO COMUNITÁRIO"/>
    <s v="3017 - PROMOÇÃO DE ATIVIDADES ESPORTIVAS, RECREATIVAS E DE LAZER"/>
    <x v="45"/>
    <x v="0"/>
    <s v="SEME"/>
    <x v="1"/>
    <n v="0.23"/>
    <n v="0"/>
    <n v="157.51"/>
    <n v="157.51"/>
    <n v="0"/>
    <n v="36.2273"/>
    <n v="36.2273"/>
    <e v="#DIV/0!"/>
    <e v="#DIV/0!"/>
    <x v="1"/>
    <n v="0.09"/>
    <n v="0"/>
    <n v="14.175899999999999"/>
    <n v="14.175899999999999"/>
    <e v="#DIV/0!"/>
    <e v="#DIV/0!"/>
  </r>
  <r>
    <s v="EDUCAÇÃO DE QUALIDADE"/>
    <n v="4"/>
    <s v="27 - DESPORTO E LAZER"/>
    <s v="812 - DESPORTO COMUNITÁRIO"/>
    <s v="3017 - PROMOÇÃO DE ATIVIDADES ESPORTIVAS, RECREATIVAS E DE LAZER"/>
    <x v="45"/>
    <x v="0"/>
    <s v="SEME"/>
    <x v="1"/>
    <n v="0.23"/>
    <n v="0"/>
    <n v="15593.56"/>
    <n v="15593.56"/>
    <n v="0"/>
    <n v="3586.5187999999998"/>
    <n v="3586.5187999999998"/>
    <e v="#DIV/0!"/>
    <e v="#DIV/0!"/>
    <x v="1"/>
    <n v="0.09"/>
    <n v="0"/>
    <n v="1403.4204"/>
    <n v="1403.4204"/>
    <e v="#DIV/0!"/>
    <e v="#DIV/0!"/>
  </r>
  <r>
    <s v="EDUCAÇÃO DE QUALIDADE"/>
    <n v="4"/>
    <s v="27 - DESPORTO E LAZER"/>
    <s v="812 - DESPORTO COMUNITÁRIO"/>
    <s v="3017 - PROMOÇÃO DE ATIVIDADES ESPORTIVAS, RECREATIVAS E DE LAZER"/>
    <x v="46"/>
    <x v="0"/>
    <s v="SEME"/>
    <x v="1"/>
    <n v="0.23"/>
    <n v="1000000"/>
    <n v="0"/>
    <n v="0"/>
    <n v="230000"/>
    <n v="0"/>
    <n v="0"/>
    <n v="0"/>
    <n v="0"/>
    <x v="1"/>
    <n v="0.09"/>
    <n v="900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47"/>
    <x v="1"/>
    <s v="SEME"/>
    <x v="1"/>
    <n v="0.23"/>
    <n v="136363"/>
    <n v="0"/>
    <n v="0"/>
    <n v="31363.49"/>
    <n v="0"/>
    <n v="0"/>
    <n v="0"/>
    <n v="0"/>
    <x v="1"/>
    <n v="0.09"/>
    <n v="12272.67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48"/>
    <x v="1"/>
    <s v="SEME"/>
    <x v="1"/>
    <n v="0.23"/>
    <n v="181818"/>
    <n v="0"/>
    <n v="0"/>
    <n v="41818.14"/>
    <n v="0"/>
    <n v="0"/>
    <n v="0"/>
    <n v="0"/>
    <x v="1"/>
    <n v="0.09"/>
    <n v="16363.619999999999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49"/>
    <x v="1"/>
    <s v="SEME"/>
    <x v="1"/>
    <n v="0.23"/>
    <n v="90909"/>
    <n v="0"/>
    <n v="0"/>
    <n v="20909.07"/>
    <n v="0"/>
    <n v="0"/>
    <n v="0"/>
    <n v="0"/>
    <x v="1"/>
    <n v="0.09"/>
    <n v="8181.8099999999995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50"/>
    <x v="1"/>
    <s v="SEME"/>
    <x v="2"/>
    <n v="1"/>
    <n v="90909"/>
    <n v="0"/>
    <n v="0"/>
    <n v="90909"/>
    <n v="0"/>
    <n v="0"/>
    <n v="0"/>
    <n v="0"/>
    <x v="1"/>
    <n v="0.4"/>
    <n v="36363.599999999999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51"/>
    <x v="1"/>
    <s v="SEME"/>
    <x v="1"/>
    <n v="0.23"/>
    <n v="45454"/>
    <n v="0"/>
    <n v="0"/>
    <n v="10454.42"/>
    <n v="0"/>
    <n v="0"/>
    <n v="0"/>
    <n v="0"/>
    <x v="1"/>
    <n v="0.09"/>
    <n v="4090.8599999999997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52"/>
    <x v="1"/>
    <s v="SEME"/>
    <x v="1"/>
    <n v="0.23"/>
    <n v="45454"/>
    <n v="0"/>
    <n v="0"/>
    <n v="10454.42"/>
    <n v="0"/>
    <n v="0"/>
    <n v="0"/>
    <n v="0"/>
    <x v="1"/>
    <n v="0.09"/>
    <n v="4090.8599999999997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53"/>
    <x v="0"/>
    <s v="SEME"/>
    <x v="0"/>
    <n v="0"/>
    <n v="1000"/>
    <n v="0"/>
    <n v="0"/>
    <n v="0"/>
    <n v="0"/>
    <n v="0"/>
    <e v="#DIV/0!"/>
    <e v="#DIV/0!"/>
    <x v="0"/>
    <n v="0"/>
    <n v="0"/>
    <n v="0"/>
    <n v="0"/>
    <e v="#DIV/0!"/>
    <e v="#DIV/0!"/>
  </r>
  <r>
    <s v="EDUCAÇÃO DE QUALIDADE"/>
    <n v="4"/>
    <s v="27 - DESPORTO E LAZER"/>
    <s v="812 - DESPORTO COMUNITÁRIO"/>
    <s v="3017 - PROMOÇÃO DE ATIVIDADES ESPORTIVAS, RECREATIVAS E DE LAZER"/>
    <x v="54"/>
    <x v="0"/>
    <s v="SEME"/>
    <x v="1"/>
    <n v="0.23"/>
    <n v="33181818"/>
    <n v="14536641.02"/>
    <n v="10953662.540000001"/>
    <n v="7631818.1400000006"/>
    <n v="3343427.4346000003"/>
    <n v="2519342.3842000002"/>
    <n v="0.33011037972663221"/>
    <n v="0.43809055368816741"/>
    <x v="1"/>
    <n v="0.09"/>
    <n v="2986363.62"/>
    <n v="1308297.6917999999"/>
    <n v="985829.62860000005"/>
    <n v="0.33011037972663221"/>
    <n v="0.43809055368816735"/>
  </r>
  <r>
    <s v="EDUCAÇÃO DE QUALIDADE"/>
    <n v="4"/>
    <s v="27 - DESPORTO E LAZER"/>
    <s v="812 - DESPORTO COMUNITÁRIO"/>
    <s v="3017 - PROMOÇÃO DE ATIVIDADES ESPORTIVAS, RECREATIVAS E DE LAZER"/>
    <x v="55"/>
    <x v="0"/>
    <s v="SEME"/>
    <x v="1"/>
    <n v="0.23"/>
    <n v="2049000"/>
    <n v="10768978.800000001"/>
    <n v="7941830.6900000004"/>
    <n v="471270"/>
    <n v="2476865.1240000003"/>
    <n v="1826621.0587000002"/>
    <n v="3.8759544607125429"/>
    <n v="5.2557241581259158"/>
    <x v="1"/>
    <n v="0.09"/>
    <n v="184410"/>
    <n v="969208.09200000006"/>
    <n v="714764.76210000005"/>
    <n v="3.8759544607125429"/>
    <n v="5.2557241581259158"/>
  </r>
  <r>
    <s v="EDUCAÇÃO DE QUALIDADE"/>
    <n v="4"/>
    <s v="27 - DESPORTO E LAZER"/>
    <s v="812 - DESPORTO COMUNITÁRIO"/>
    <s v="3017 - PROMOÇÃO DE ATIVIDADES ESPORTIVAS, RECREATIVAS E DE LAZER"/>
    <x v="55"/>
    <x v="0"/>
    <s v="SEME"/>
    <x v="1"/>
    <n v="0.23"/>
    <n v="1034000"/>
    <n v="0"/>
    <n v="0"/>
    <n v="237820"/>
    <n v="0"/>
    <n v="0"/>
    <n v="0"/>
    <n v="0"/>
    <x v="1"/>
    <n v="0.09"/>
    <n v="9306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55"/>
    <x v="0"/>
    <s v="FMESP"/>
    <x v="1"/>
    <n v="0.23"/>
    <n v="400000"/>
    <n v="0"/>
    <n v="0"/>
    <n v="92000"/>
    <n v="0"/>
    <n v="0"/>
    <n v="0"/>
    <n v="0"/>
    <x v="1"/>
    <n v="0.09"/>
    <n v="360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55"/>
    <x v="0"/>
    <s v="FMESP"/>
    <x v="1"/>
    <n v="0.23"/>
    <n v="2520000"/>
    <n v="5071464.2399999993"/>
    <n v="4795679.7"/>
    <n v="579600"/>
    <n v="1166436.7751999998"/>
    <n v="1103006.331"/>
    <n v="1.9030475"/>
    <n v="2.0124858095238092"/>
    <x v="1"/>
    <n v="0.09"/>
    <n v="226800"/>
    <n v="456431.78159999993"/>
    <n v="431611.17300000001"/>
    <n v="1.9030475"/>
    <n v="2.0124858095238092"/>
  </r>
  <r>
    <s v="EDUCAÇÃO DE QUALIDADE"/>
    <n v="4"/>
    <s v="27 - DESPORTO E LAZER"/>
    <s v="812 - DESPORTO COMUNITÁRIO"/>
    <s v="3017 - PROMOÇÃO DE ATIVIDADES ESPORTIVAS, RECREATIVAS E DE LAZER"/>
    <x v="56"/>
    <x v="0"/>
    <s v="SEME"/>
    <x v="1"/>
    <n v="0.23"/>
    <n v="3470580"/>
    <n v="1789683.72"/>
    <n v="1297812.1000000001"/>
    <n v="798233.4"/>
    <n v="411627.25560000003"/>
    <n v="298496.78300000005"/>
    <n v="0.37394674665329719"/>
    <n v="0.51567280396936532"/>
    <x v="1"/>
    <n v="0.09"/>
    <n v="312352.2"/>
    <n v="161071.53479999999"/>
    <n v="116803.08900000001"/>
    <n v="0.37394674665329714"/>
    <n v="0.51567280396936532"/>
  </r>
  <r>
    <s v="EDUCAÇÃO DE QUALIDADE"/>
    <n v="4"/>
    <s v="27 - DESPORTO E LAZER"/>
    <s v="812 - DESPORTO COMUNITÁRIO"/>
    <s v="3017 - PROMOÇÃO DE ATIVIDADES ESPORTIVAS, RECREATIVAS E DE LAZER"/>
    <x v="56"/>
    <x v="0"/>
    <s v="SEME"/>
    <x v="1"/>
    <n v="0.23"/>
    <n v="78166882"/>
    <n v="77292710.450000003"/>
    <n v="66347719.569999993"/>
    <n v="17978382.859999999"/>
    <n v="17777323.403500002"/>
    <n v="15259975.501099998"/>
    <n v="0.84879577990586852"/>
    <n v="0.98881659946471978"/>
    <x v="1"/>
    <n v="0.09"/>
    <n v="7035019.3799999999"/>
    <n v="6956343.9404999996"/>
    <n v="5971294.7612999994"/>
    <n v="0.84879577990586852"/>
    <n v="0.98881659946471956"/>
  </r>
  <r>
    <s v="EDUCAÇÃO DE QUALIDADE"/>
    <n v="4"/>
    <s v="27 - DESPORTO E LAZER"/>
    <s v="812 - DESPORTO COMUNITÁRIO"/>
    <s v="3017 - PROMOÇÃO DE ATIVIDADES ESPORTIVAS, RECREATIVAS E DE LAZER"/>
    <x v="56"/>
    <x v="0"/>
    <s v="SEME"/>
    <x v="1"/>
    <n v="0.23"/>
    <n v="0"/>
    <n v="3125974.64"/>
    <n v="2252310.19"/>
    <n v="0"/>
    <n v="718974.16720000003"/>
    <n v="518031.34370000003"/>
    <e v="#DIV/0!"/>
    <e v="#DIV/0!"/>
    <x v="1"/>
    <n v="0.09"/>
    <n v="0"/>
    <n v="281337.71759999997"/>
    <n v="202707.91709999999"/>
    <e v="#DIV/0!"/>
    <e v="#DIV/0!"/>
  </r>
  <r>
    <s v="EDUCAÇÃO DE QUALIDADE"/>
    <n v="4"/>
    <s v="27 - DESPORTO E LAZER"/>
    <s v="812 - DESPORTO COMUNITÁRIO"/>
    <s v="3017 - PROMOÇÃO DE ATIVIDADES ESPORTIVAS, RECREATIVAS E DE LAZER"/>
    <x v="56"/>
    <x v="0"/>
    <s v="SEME"/>
    <x v="1"/>
    <n v="0.23"/>
    <n v="50000"/>
    <n v="4910"/>
    <n v="4910"/>
    <n v="11500"/>
    <n v="1129.3"/>
    <n v="1129.3"/>
    <n v="9.8199999999999996E-2"/>
    <n v="9.8199999999999996E-2"/>
    <x v="1"/>
    <n v="0.09"/>
    <n v="4500"/>
    <n v="441.9"/>
    <n v="441.9"/>
    <n v="9.8199999999999996E-2"/>
    <n v="9.8199999999999996E-2"/>
  </r>
  <r>
    <s v="EDUCAÇÃO DE QUALIDADE"/>
    <n v="4"/>
    <s v="27 - DESPORTO E LAZER"/>
    <s v="812 - DESPORTO COMUNITÁRIO"/>
    <s v="3017 - PROMOÇÃO DE ATIVIDADES ESPORTIVAS, RECREATIVAS E DE LAZER"/>
    <x v="57"/>
    <x v="0"/>
    <s v="SEME"/>
    <x v="1"/>
    <n v="0.23"/>
    <n v="918700"/>
    <n v="99780"/>
    <n v="94620"/>
    <n v="211301"/>
    <n v="22949.4"/>
    <n v="21762.600000000002"/>
    <n v="0.1029933601828671"/>
    <n v="0.10860999238053773"/>
    <x v="1"/>
    <n v="0.09"/>
    <n v="82683"/>
    <n v="8980.1999999999989"/>
    <n v="8515.7999999999993"/>
    <n v="0.10299336018286709"/>
    <n v="0.1086099923805377"/>
  </r>
  <r>
    <s v="EDUCAÇÃO DE QUALIDADE"/>
    <n v="4"/>
    <s v="27 - DESPORTO E LAZER"/>
    <s v="812 - DESPORTO COMUNITÁRIO"/>
    <s v="3017 - PROMOÇÃO DE ATIVIDADES ESPORTIVAS, RECREATIVAS E DE LAZER"/>
    <x v="57"/>
    <x v="0"/>
    <s v="SEME"/>
    <x v="1"/>
    <n v="0.23"/>
    <n v="16798871"/>
    <n v="13251413.199999999"/>
    <n v="9480775.2300000004"/>
    <n v="3863740.33"/>
    <n v="3047825.0359999998"/>
    <n v="2180578.3029"/>
    <n v="0.564369785921923"/>
    <n v="0.78882760633140159"/>
    <x v="1"/>
    <n v="0.09"/>
    <n v="1511898.39"/>
    <n v="1192627.1879999998"/>
    <n v="853269.77069999999"/>
    <n v="0.564369785921923"/>
    <n v="0.78882760633140159"/>
  </r>
  <r>
    <s v="EDUCAÇÃO DE QUALIDADE"/>
    <n v="4"/>
    <s v="27 - DESPORTO E LAZER"/>
    <s v="812 - DESPORTO COMUNITÁRIO"/>
    <s v="3017 - PROMOÇÃO DE ATIVIDADES ESPORTIVAS, RECREATIVAS E DE LAZER"/>
    <x v="57"/>
    <x v="0"/>
    <s v="SEME"/>
    <x v="1"/>
    <n v="0.23"/>
    <n v="1000"/>
    <n v="0"/>
    <n v="0"/>
    <n v="230"/>
    <n v="0"/>
    <n v="0"/>
    <n v="0"/>
    <n v="0"/>
    <x v="1"/>
    <n v="0.09"/>
    <n v="9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57"/>
    <x v="0"/>
    <s v="SEME"/>
    <x v="1"/>
    <n v="0.23"/>
    <n v="50000"/>
    <n v="0"/>
    <n v="0"/>
    <n v="11500"/>
    <n v="0"/>
    <n v="0"/>
    <n v="0"/>
    <n v="0"/>
    <x v="1"/>
    <n v="0.09"/>
    <n v="4500"/>
    <n v="0"/>
    <n v="0"/>
    <n v="0"/>
    <n v="0"/>
  </r>
  <r>
    <s v="EDUCAÇÃO DE QUALIDADE"/>
    <n v="4"/>
    <s v="27 - DESPORTO E LAZER"/>
    <s v="812 - DESPORTO COMUNITÁRIO"/>
    <s v="3017 - PROMOÇÃO DE ATIVIDADES ESPORTIVAS, RECREATIVAS E DE LAZER"/>
    <x v="58"/>
    <x v="0"/>
    <s v="EGM"/>
    <x v="1"/>
    <n v="0.23"/>
    <n v="23801840"/>
    <n v="0"/>
    <n v="0"/>
    <n v="5474423.2000000002"/>
    <n v="0"/>
    <n v="0"/>
    <n v="0"/>
    <n v="0"/>
    <x v="1"/>
    <n v="0.09"/>
    <n v="2142165.6"/>
    <n v="0"/>
    <n v="0"/>
    <n v="0"/>
    <n v="0"/>
  </r>
  <r>
    <s v="EDUCAÇÃO DE QUALIDADE"/>
    <n v="4"/>
    <s v="27 - DESPORTO E LAZER"/>
    <s v="813 - LAZER"/>
    <s v="3015 - PROMOÇÃO DA CIDADE COMO CENTRO DE EVENTOS E DESTINO TURÍSTICO DE REFERÊNCIA GLOBAL"/>
    <x v="59"/>
    <x v="0"/>
    <s v="SIURB"/>
    <x v="1"/>
    <n v="0.23"/>
    <n v="500000"/>
    <n v="0"/>
    <n v="0"/>
    <n v="115000"/>
    <n v="0"/>
    <n v="0"/>
    <n v="0"/>
    <n v="0"/>
    <x v="0"/>
    <n v="0"/>
    <n v="0"/>
    <n v="0"/>
    <n v="0"/>
    <e v="#DIV/0!"/>
    <e v="#DIV/0!"/>
  </r>
  <r>
    <s v="EDUCAÇÃO DE QUALIDADE"/>
    <n v="4"/>
    <s v="27 - DESPORTO E LAZER"/>
    <s v="813 - LAZER"/>
    <s v="3015 - PROMOÇÃO DA CIDADE COMO CENTRO DE EVENTOS E DESTINO TURÍSTICO DE REFERÊNCIA GLOBAL"/>
    <x v="59"/>
    <x v="0"/>
    <s v="SIURB"/>
    <x v="1"/>
    <n v="0.23"/>
    <n v="7499000"/>
    <n v="10082550.210000001"/>
    <n v="4896324.46"/>
    <n v="1724770"/>
    <n v="2318986.5483000004"/>
    <n v="1126154.6258"/>
    <n v="0.65293031870916129"/>
    <n v="1.3445192972396323"/>
    <x v="0"/>
    <n v="0"/>
    <n v="0"/>
    <n v="0"/>
    <n v="0"/>
    <e v="#DIV/0!"/>
    <e v="#DIV/0!"/>
  </r>
  <r>
    <s v="EDUCAÇÃO DE QUALIDADE"/>
    <n v="4"/>
    <s v="27 - DESPORTO E LAZER"/>
    <s v="813 - LAZER"/>
    <s v="3015 - PROMOÇÃO DA CIDADE COMO CENTRO DE EVENTOS E DESTINO TURÍSTICO DE REFERÊNCIA GLOBAL"/>
    <x v="59"/>
    <x v="0"/>
    <s v="SIURB"/>
    <x v="1"/>
    <n v="0.23"/>
    <n v="28595168"/>
    <n v="40987375.640000001"/>
    <n v="15122010.18"/>
    <n v="6576888.6400000006"/>
    <n v="9427096.3972000014"/>
    <n v="3478062.3414000003"/>
    <n v="0.52883096123093243"/>
    <n v="1.4333671912681192"/>
    <x v="0"/>
    <n v="0"/>
    <n v="0"/>
    <n v="0"/>
    <n v="0"/>
    <e v="#DIV/0!"/>
    <e v="#DIV/0!"/>
  </r>
  <r>
    <s v="EDUCAÇÃO DE QUALIDADE"/>
    <n v="4"/>
    <s v="27 - DESPORTO E LAZER"/>
    <s v="813 - LAZER"/>
    <s v="3015 - PROMOÇÃO DA CIDADE COMO CENTRO DE EVENTOS E DESTINO TURÍSTICO DE REFERÊNCIA GLOBAL"/>
    <x v="59"/>
    <x v="0"/>
    <s v="SIURB"/>
    <x v="1"/>
    <n v="0.23"/>
    <n v="0"/>
    <n v="1294036.1299999999"/>
    <n v="1294036.1299999999"/>
    <n v="0"/>
    <n v="297628.30989999999"/>
    <n v="297628.30989999999"/>
    <e v="#DIV/0!"/>
    <e v="#DIV/0!"/>
    <x v="0"/>
    <n v="0"/>
    <n v="0"/>
    <n v="0"/>
    <n v="0"/>
    <e v="#DIV/0!"/>
    <e v="#DIV/0!"/>
  </r>
  <r>
    <m/>
    <m/>
    <s v="Total Geral"/>
    <m/>
    <s v="#N/D"/>
    <x v="60"/>
    <x v="0"/>
    <m/>
    <x v="3"/>
    <m/>
    <n v="302944403"/>
    <n v="261514168.78999996"/>
    <n v="197279765.22"/>
    <n v="51471215.740000002"/>
    <n v="43980025.308200002"/>
    <n v="29874761.778000001"/>
    <n v="0.58041686695158679"/>
    <n v="0.85445864598107124"/>
    <x v="2"/>
    <m/>
    <n v="16848225.900000002"/>
    <n v="12496818.542399997"/>
    <n v="9772010.8047000002"/>
    <n v="0.58000236123970772"/>
    <n v="0.7417290471158744"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n v="2017"/>
    <m/>
    <m/>
    <x v="60"/>
    <x v="2"/>
    <m/>
    <x v="3"/>
    <m/>
    <m/>
    <m/>
    <s v="Ponderado pop 2016"/>
    <m/>
    <m/>
    <m/>
    <m/>
    <m/>
    <x v="2"/>
    <m/>
    <m/>
    <m/>
    <m/>
    <m/>
    <m/>
  </r>
  <r>
    <m/>
    <m/>
    <s v="Código Função"/>
    <s v="Descrição Função"/>
    <m/>
    <x v="61"/>
    <x v="2"/>
    <s v="Valor Orçado Atualizado"/>
    <x v="3"/>
    <m/>
    <s v="Valor Empenhado"/>
    <s v="Valor Liquidado"/>
    <s v="Valor Orçado Atualizado"/>
    <m/>
    <m/>
    <m/>
    <m/>
    <m/>
    <x v="2"/>
    <m/>
    <m/>
    <m/>
    <m/>
    <m/>
    <m/>
  </r>
  <r>
    <m/>
    <m/>
    <s v="27"/>
    <s v="27 - DESPORTO E LAZER"/>
    <m/>
    <x v="62"/>
    <x v="2"/>
    <n v="146108459.97"/>
    <x v="3"/>
    <m/>
    <n v="97372431.690000042"/>
    <n v="80267162.340000004"/>
    <n v="35523123.853210524"/>
    <m/>
    <m/>
    <m/>
    <m/>
    <m/>
    <x v="2"/>
    <m/>
    <m/>
    <m/>
    <m/>
    <m/>
    <m/>
  </r>
  <r>
    <m/>
    <m/>
    <m/>
    <m/>
    <m/>
    <x v="63"/>
    <x v="2"/>
    <n v="59850318.490000002"/>
    <x v="3"/>
    <m/>
    <n v="32675794.73"/>
    <n v="24366101.469999999"/>
    <n v="14551315.350328825"/>
    <m/>
    <m/>
    <m/>
    <m/>
    <m/>
    <x v="2"/>
    <m/>
    <m/>
    <m/>
    <m/>
    <m/>
    <m/>
  </r>
  <r>
    <m/>
    <m/>
    <s v="Total Geral"/>
    <m/>
    <m/>
    <x v="60"/>
    <x v="2"/>
    <n v="205958778.46000001"/>
    <x v="3"/>
    <m/>
    <n v="130048226.42000005"/>
    <n v="104633263.81"/>
    <n v="50074439.203539349"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n v="2016"/>
    <m/>
    <m/>
    <x v="60"/>
    <x v="2"/>
    <m/>
    <x v="3"/>
    <m/>
    <m/>
    <m/>
    <s v="Ponderado pop 2016"/>
    <m/>
    <m/>
    <m/>
    <m/>
    <m/>
    <x v="2"/>
    <m/>
    <m/>
    <m/>
    <m/>
    <m/>
    <m/>
  </r>
  <r>
    <m/>
    <m/>
    <s v="Código Função"/>
    <s v="Descrição Função"/>
    <m/>
    <x v="61"/>
    <x v="2"/>
    <s v="Valor Orçado Atualizado"/>
    <x v="3"/>
    <m/>
    <s v="Valor Empenhado"/>
    <s v="Valor Liquidado"/>
    <s v="Valor Orçado Atualizado"/>
    <m/>
    <m/>
    <m/>
    <m/>
    <m/>
    <x v="2"/>
    <m/>
    <m/>
    <m/>
    <m/>
    <m/>
    <m/>
  </r>
  <r>
    <m/>
    <m/>
    <s v="27"/>
    <s v="27 - DESPORTO E LAZER"/>
    <m/>
    <x v="62"/>
    <x v="2"/>
    <n v="220261249.56999999"/>
    <x v="3"/>
    <m/>
    <n v="133518600.92000002"/>
    <n v="125124962.8"/>
    <n v="53551776.879617892"/>
    <m/>
    <m/>
    <m/>
    <m/>
    <m/>
    <x v="2"/>
    <m/>
    <m/>
    <m/>
    <m/>
    <m/>
    <m/>
  </r>
  <r>
    <m/>
    <m/>
    <m/>
    <m/>
    <m/>
    <x v="63"/>
    <x v="2"/>
    <n v="94300638.900000006"/>
    <x v="3"/>
    <m/>
    <n v="58592974.890000001"/>
    <n v="56434309.509999998"/>
    <n v="22927168.459440317"/>
    <m/>
    <m/>
    <m/>
    <m/>
    <m/>
    <x v="2"/>
    <m/>
    <m/>
    <m/>
    <m/>
    <m/>
    <m/>
  </r>
  <r>
    <m/>
    <m/>
    <s v="Total Geral"/>
    <m/>
    <m/>
    <x v="60"/>
    <x v="2"/>
    <n v="314561888.47000003"/>
    <x v="3"/>
    <m/>
    <n v="192111575.81"/>
    <n v="181559272.31"/>
    <n v="76478945.339058205"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  <r>
    <m/>
    <m/>
    <n v="2015"/>
    <m/>
    <m/>
    <x v="60"/>
    <x v="2"/>
    <m/>
    <x v="3"/>
    <m/>
    <m/>
    <m/>
    <s v="Ponderado pop 2016"/>
    <m/>
    <m/>
    <m/>
    <m/>
    <m/>
    <x v="2"/>
    <m/>
    <m/>
    <m/>
    <m/>
    <m/>
    <m/>
  </r>
  <r>
    <m/>
    <m/>
    <s v="Código Função"/>
    <s v="Descrição Função"/>
    <m/>
    <x v="61"/>
    <x v="2"/>
    <s v="Valor Orçado Atualizado"/>
    <x v="3"/>
    <m/>
    <s v="Valor Empenhado"/>
    <s v="Valor Liquidado"/>
    <s v="Valor Orçado Atualizado"/>
    <m/>
    <m/>
    <m/>
    <m/>
    <m/>
    <x v="2"/>
    <m/>
    <m/>
    <m/>
    <m/>
    <m/>
    <m/>
  </r>
  <r>
    <m/>
    <m/>
    <s v="27"/>
    <s v="27 - DESPORTO E LAZER"/>
    <m/>
    <x v="62"/>
    <x v="2"/>
    <n v="218364232.40000001"/>
    <x v="3"/>
    <m/>
    <n v="169078638.48999998"/>
    <n v="116865259.89000002"/>
    <n v="53090558.029625133"/>
    <m/>
    <m/>
    <m/>
    <m/>
    <m/>
    <x v="2"/>
    <m/>
    <m/>
    <m/>
    <m/>
    <m/>
    <m/>
  </r>
  <r>
    <m/>
    <m/>
    <m/>
    <m/>
    <m/>
    <x v="63"/>
    <x v="2"/>
    <n v="121797616.88"/>
    <x v="3"/>
    <m/>
    <n v="105654231.41"/>
    <n v="60807207.839999996"/>
    <n v="29612466.179867327"/>
    <m/>
    <m/>
    <m/>
    <m/>
    <m/>
    <x v="2"/>
    <m/>
    <m/>
    <m/>
    <m/>
    <m/>
    <m/>
  </r>
  <r>
    <m/>
    <m/>
    <s v="Total Geral"/>
    <m/>
    <m/>
    <x v="60"/>
    <x v="2"/>
    <n v="340161849.27999997"/>
    <x v="3"/>
    <m/>
    <n v="274732869.89999998"/>
    <n v="177672467.73000002"/>
    <n v="82703024.20949246"/>
    <m/>
    <m/>
    <m/>
    <m/>
    <m/>
    <x v="2"/>
    <m/>
    <m/>
    <m/>
    <m/>
    <m/>
    <m/>
  </r>
  <r>
    <m/>
    <m/>
    <m/>
    <m/>
    <m/>
    <x v="60"/>
    <x v="2"/>
    <m/>
    <x v="3"/>
    <m/>
    <m/>
    <m/>
    <m/>
    <m/>
    <m/>
    <m/>
    <m/>
    <m/>
    <x v="2"/>
    <m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22">
  <r>
    <s v="EDUCAÇÃO DE QUALIDADE"/>
    <n v="4"/>
    <s v="13 - CULTURA"/>
    <s v="392 - DIFUSÃO CULTURAL"/>
    <s v="3015 - ACESSO À CULTURA"/>
    <x v="0"/>
    <x v="0"/>
    <s v="SMC"/>
    <x v="0"/>
    <n v="1"/>
    <n v="50000"/>
    <n v="0"/>
    <n v="0"/>
    <n v="50000"/>
    <n v="0"/>
    <n v="0"/>
    <n v="0"/>
    <n v="0"/>
    <x v="0"/>
    <n v="0.4"/>
    <n v="20000"/>
    <n v="0"/>
    <n v="0"/>
    <n v="0"/>
    <n v="0"/>
  </r>
  <r>
    <s v="EDUCAÇÃO DE QUALIDADE"/>
    <n v="4"/>
    <s v="13 - CULTURA"/>
    <s v="392 - DIFUSÃO CULTURAL"/>
    <s v="3018 - ACESSO À CULTURA"/>
    <x v="1"/>
    <x v="0"/>
    <s v="SMC"/>
    <x v="0"/>
    <n v="1"/>
    <n v="100000"/>
    <n v="0"/>
    <n v="0"/>
    <n v="100000"/>
    <n v="0"/>
    <n v="0"/>
    <n v="0"/>
    <n v="0"/>
    <x v="0"/>
    <n v="0.4"/>
    <n v="40000"/>
    <n v="0"/>
    <n v="0"/>
    <n v="0"/>
    <n v="0"/>
  </r>
  <r>
    <s v="EDUCAÇÃO DE QUALIDADE"/>
    <n v="4"/>
    <s v="13 - CULTURA"/>
    <s v="392 - DIFUSÃO CULTURAL"/>
    <s v="3019 - ACESSO À CULTURA"/>
    <x v="1"/>
    <x v="0"/>
    <s v="SMC"/>
    <x v="0"/>
    <n v="1"/>
    <n v="0"/>
    <n v="0"/>
    <n v="0"/>
    <n v="0"/>
    <n v="0"/>
    <n v="0"/>
    <e v="#DIV/0!"/>
    <e v="#DIV/0!"/>
    <x v="0"/>
    <n v="0.4"/>
    <n v="0"/>
    <n v="0"/>
    <n v="0"/>
    <e v="#DIV/0!"/>
    <e v="#DIV/0!"/>
  </r>
  <r>
    <s v="EDUCAÇÃO DE QUALIDADE"/>
    <n v="4"/>
    <s v="13 - CULTURA"/>
    <s v="392 - DIFUSÃO CULTURAL"/>
    <s v="3086 - ACESSO À CULTURA"/>
    <x v="2"/>
    <x v="0"/>
    <s v="SMC"/>
    <x v="0"/>
    <n v="1"/>
    <n v="30000"/>
    <n v="0"/>
    <n v="0"/>
    <n v="30000"/>
    <n v="0"/>
    <n v="0"/>
    <n v="0"/>
    <n v="0"/>
    <x v="0"/>
    <n v="0.4"/>
    <n v="12000"/>
    <n v="0"/>
    <n v="0"/>
    <n v="0"/>
    <n v="0"/>
  </r>
  <r>
    <s v="EDUCAÇÃO DE QUALIDADE"/>
    <n v="4"/>
    <s v="13 - CULTURA"/>
    <s v="392 - DIFUSÃO CULTURAL"/>
    <s v="3232 - ACESSO À CULTURA"/>
    <x v="3"/>
    <x v="1"/>
    <s v="SMC"/>
    <x v="0"/>
    <n v="1"/>
    <n v="0"/>
    <n v="1400"/>
    <n v="1400"/>
    <n v="0"/>
    <n v="1400"/>
    <n v="1400"/>
    <e v="#DIV/0!"/>
    <e v="#DIV/0!"/>
    <x v="0"/>
    <n v="0.4"/>
    <n v="0"/>
    <n v="560"/>
    <n v="560"/>
    <e v="#DIV/0!"/>
    <e v="#DIV/0!"/>
  </r>
  <r>
    <s v="EDUCAÇÃO DE QUALIDADE"/>
    <n v="4"/>
    <s v="13 - CULTURA"/>
    <s v="392 - DIFUSÃO CULTURAL"/>
    <s v="3233 - ACESSO À CULTURA"/>
    <x v="3"/>
    <x v="1"/>
    <s v="SMC"/>
    <x v="0"/>
    <n v="1"/>
    <n v="3000000"/>
    <n v="2358199.36"/>
    <n v="2148465.52"/>
    <n v="3000000"/>
    <n v="2358199.36"/>
    <n v="2148465.52"/>
    <n v="0.71615517333333334"/>
    <n v="0.78606645333333325"/>
    <x v="0"/>
    <n v="0.4"/>
    <n v="1200000"/>
    <n v="943279.74399999995"/>
    <n v="859386.2080000001"/>
    <n v="0.71615517333333345"/>
    <n v="0.78606645333333325"/>
  </r>
  <r>
    <s v="EDUCAÇÃO DE QUALIDADE"/>
    <n v="4"/>
    <s v="13 - CULTURA"/>
    <s v="392 - DIFUSÃO CULTURAL"/>
    <s v="3234 - ACESSO À CULTURA"/>
    <x v="3"/>
    <x v="1"/>
    <s v="SMC"/>
    <x v="0"/>
    <n v="1"/>
    <n v="416210"/>
    <n v="489808.13"/>
    <n v="429693.1"/>
    <n v="416210"/>
    <n v="489808.13"/>
    <n v="429693.1"/>
    <n v="1.032394944859566"/>
    <n v="1.1768293169313568"/>
    <x v="0"/>
    <n v="0.4"/>
    <n v="166484"/>
    <n v="195923.25200000001"/>
    <n v="171877.24"/>
    <n v="1.032394944859566"/>
    <n v="1.1768293169313568"/>
  </r>
  <r>
    <s v="EDUCAÇÃO DE QUALIDADE"/>
    <n v="4"/>
    <s v="13 - CULTURA"/>
    <s v="392 - DIFUSÃO CULTURAL"/>
    <s v="3235 - ACESSO À CULTURA"/>
    <x v="3"/>
    <x v="1"/>
    <s v="SMC"/>
    <x v="0"/>
    <n v="1"/>
    <n v="0"/>
    <n v="37600"/>
    <n v="37600"/>
    <n v="0"/>
    <n v="37600"/>
    <n v="37600"/>
    <e v="#DIV/0!"/>
    <e v="#DIV/0!"/>
    <x v="0"/>
    <n v="0.4"/>
    <n v="0"/>
    <n v="15040"/>
    <n v="15040"/>
    <e v="#DIV/0!"/>
    <e v="#DIV/0!"/>
  </r>
  <r>
    <s v="EDUCAÇÃO DE QUALIDADE"/>
    <n v="4"/>
    <s v="13 - CULTURA"/>
    <s v="392 - DIFUSÃO CULTURAL"/>
    <s v="3242 - ACESSO À CULTURA"/>
    <x v="4"/>
    <x v="1"/>
    <s v="SMC"/>
    <x v="0"/>
    <n v="1"/>
    <n v="1463078"/>
    <n v="1421850"/>
    <n v="1379150"/>
    <n v="1463078"/>
    <n v="1421850"/>
    <n v="1379150"/>
    <n v="0.94263600436887163"/>
    <n v="0.9718210512358193"/>
    <x v="0"/>
    <n v="0.22"/>
    <n v="321877.15999999997"/>
    <n v="312807"/>
    <n v="303413"/>
    <n v="0.94263600436887174"/>
    <n v="0.97182105123581941"/>
  </r>
  <r>
    <s v="EDUCAÇÃO DE QUALIDADE"/>
    <n v="4"/>
    <s v="13 - CULTURA"/>
    <s v="392 - DIFUSÃO CULTURAL"/>
    <s v="3243 - ACESSO À CULTURA"/>
    <x v="4"/>
    <x v="1"/>
    <s v="SMC"/>
    <x v="0"/>
    <n v="1"/>
    <n v="253122"/>
    <n v="285782"/>
    <n v="276380"/>
    <n v="253122"/>
    <n v="285782"/>
    <n v="276380"/>
    <n v="1.0918845457921476"/>
    <n v="1.1290286897227424"/>
    <x v="0"/>
    <n v="0.22"/>
    <n v="55686.840000000004"/>
    <n v="62872.04"/>
    <n v="60803.6"/>
    <n v="1.0918845457921476"/>
    <n v="1.1290286897227424"/>
  </r>
  <r>
    <s v="EDUCAÇÃO DE QUALIDADE"/>
    <n v="4"/>
    <s v="13 - CULTURA"/>
    <s v="122 - ADMINISTRAÇÃO GERAL"/>
    <s v="3024 - SUPORTE ADMINISTRATIVO"/>
    <x v="5"/>
    <x v="1"/>
    <s v="SMC"/>
    <x v="1"/>
    <n v="0"/>
    <n v="80879296"/>
    <n v="76241091.560000002"/>
    <n v="76241091.560000002"/>
    <n v="0"/>
    <n v="0"/>
    <n v="0"/>
    <e v="#DIV/0!"/>
    <n v="0.94265275948989469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18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1000000"/>
    <n v="1027275.1699999999"/>
    <n v="834529.55"/>
    <n v="0"/>
    <n v="0"/>
    <n v="0"/>
    <e v="#DIV/0!"/>
    <n v="1.02727517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240000"/>
    <n v="263351.74"/>
    <n v="216722.53999999998"/>
    <n v="0"/>
    <n v="0"/>
    <n v="0"/>
    <e v="#DIV/0!"/>
    <n v="1.0972989166666667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15000"/>
    <n v="14214.060000000001"/>
    <n v="14214.060000000001"/>
    <n v="0"/>
    <n v="0"/>
    <n v="0"/>
    <e v="#DIV/0!"/>
    <n v="0.94760400000000011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146000"/>
    <n v="61868.009999999995"/>
    <n v="52818.75"/>
    <n v="0"/>
    <n v="0"/>
    <n v="0"/>
    <e v="#DIV/0!"/>
    <n v="0.42375349315068489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461000"/>
    <n v="644018.05000000005"/>
    <n v="480954.36999999994"/>
    <n v="0"/>
    <n v="0"/>
    <n v="0"/>
    <e v="#DIV/0!"/>
    <n v="1.3970022776572668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9380624"/>
    <n v="9214509.7800000012"/>
    <n v="7715230.9900000002"/>
    <n v="0"/>
    <n v="0"/>
    <n v="0"/>
    <e v="#DIV/0!"/>
    <n v="0.98229177291404079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9050000"/>
    <n v="9051321.0600000005"/>
    <n v="9051321.0600000005"/>
    <n v="0"/>
    <n v="0"/>
    <n v="0"/>
    <e v="#DIV/0!"/>
    <n v="1.000145973480663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1580000"/>
    <n v="1410439.06"/>
    <n v="1410439.06"/>
    <n v="0"/>
    <n v="0"/>
    <n v="0"/>
    <e v="#DIV/0!"/>
    <n v="0.8926829493670887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0"/>
    <n v="109573.59"/>
    <n v="109573.59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SMC"/>
    <x v="1"/>
    <n v="0"/>
    <n v="100000"/>
    <n v="11797.78"/>
    <n v="10398.780000000001"/>
    <n v="0"/>
    <n v="0"/>
    <n v="0"/>
    <e v="#DIV/0!"/>
    <n v="0.11797780000000001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1506481"/>
    <n v="1296895.3600000001"/>
    <n v="1296895.3600000001"/>
    <n v="0"/>
    <n v="0"/>
    <n v="0"/>
    <e v="#DIV/0!"/>
    <n v="0.86087734262828408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356620"/>
    <n v="263834.62"/>
    <n v="239625.95"/>
    <n v="0"/>
    <n v="0"/>
    <n v="0"/>
    <e v="#DIV/0!"/>
    <n v="0.73982003252762041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20000"/>
    <n v="10240.33"/>
    <n v="10240.33"/>
    <n v="0"/>
    <n v="0"/>
    <n v="0"/>
    <e v="#DIV/0!"/>
    <n v="0.51201649999999999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2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3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50000"/>
    <n v="12214.94"/>
    <n v="12214.94"/>
    <n v="0"/>
    <n v="0"/>
    <n v="0"/>
    <e v="#DIV/0!"/>
    <n v="0.24429880000000001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25000"/>
    <n v="6573.0600000000013"/>
    <n v="1810.7499999999998"/>
    <n v="0"/>
    <n v="0"/>
    <n v="0"/>
    <e v="#DIV/0!"/>
    <n v="0.26292240000000006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50000"/>
    <n v="2743.05"/>
    <n v="2743.05"/>
    <n v="0"/>
    <n v="0"/>
    <n v="0"/>
    <e v="#DIV/0!"/>
    <n v="5.4861000000000007E-2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1343000"/>
    <n v="651672.91999999993"/>
    <n v="535751.68000000005"/>
    <n v="0"/>
    <n v="0"/>
    <n v="0"/>
    <e v="#DIV/0!"/>
    <n v="0.4852367237527922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420000"/>
    <n v="380014.51"/>
    <n v="380014.51"/>
    <n v="0"/>
    <n v="0"/>
    <n v="0"/>
    <e v="#DIV/0!"/>
    <n v="0.90479645238095241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2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135000"/>
    <n v="71289.240000000005"/>
    <n v="71289.240000000005"/>
    <n v="0"/>
    <n v="0"/>
    <n v="0"/>
    <e v="#DIV/0!"/>
    <n v="0.52806844444444445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0"/>
    <n v="5976.97"/>
    <n v="5976.97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0"/>
    <n v="4075.65"/>
    <n v="4075.65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122 - ADMINISTRAÇÃO GERAL"/>
    <s v="3024 - SUPORTE ADMINISTRATIVO"/>
    <x v="5"/>
    <x v="1"/>
    <s v="FTMSP"/>
    <x v="1"/>
    <n v="0"/>
    <n v="100000"/>
    <n v="401493.6"/>
    <n v="71493.600000000006"/>
    <n v="0"/>
    <n v="0"/>
    <n v="0"/>
    <e v="#DIV/0!"/>
    <n v="4.0149359999999996"/>
    <x v="1"/>
    <n v="0"/>
    <n v="0"/>
    <n v="0"/>
    <n v="0"/>
    <e v="#DIV/0!"/>
    <e v="#DIV/0!"/>
  </r>
  <r>
    <s v="EDUCAÇÃO DE QUALIDADE"/>
    <n v="4"/>
    <s v="13 - CULTURA"/>
    <s v="122 - ADMINISTRAÇÃO GERAL"/>
    <s v="3001 - ACESSO À CULTURA"/>
    <x v="6"/>
    <x v="1"/>
    <s v="FTMSP"/>
    <x v="1"/>
    <n v="0"/>
    <n v="6000000"/>
    <n v="5679150"/>
    <n v="5679150"/>
    <n v="0"/>
    <n v="0"/>
    <n v="0"/>
    <e v="#DIV/0!"/>
    <n v="0.94652499999999995"/>
    <x v="1"/>
    <n v="0"/>
    <n v="0"/>
    <n v="0"/>
    <n v="0"/>
    <e v="#DIV/0!"/>
    <e v="#DIV/0!"/>
  </r>
  <r>
    <s v="EDUCAÇÃO DE QUALIDADE"/>
    <n v="4"/>
    <s v="13 - CULTURA"/>
    <s v="126 - TECNOLOGIA DA INFORMAÇÃO"/>
    <s v="3011 - MODERNIZAÇÃO, DESBUROCRATIZAÇÃO E INOVAÇÃO TECNOLÓGICA DO SERVIÇO PÚBLICO"/>
    <x v="7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126 - TECNOLOGIA DA INFORMAÇÃO"/>
    <s v="3024 - SUPORTE ADMINISTRATIVO"/>
    <x v="7"/>
    <x v="1"/>
    <s v="FTMSP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126 - TECNOLOGIA DA INFORMAÇÃO"/>
    <s v="3024 - SUPORTE ADMINISTRATIVO"/>
    <x v="8"/>
    <x v="1"/>
    <s v="SMC"/>
    <x v="1"/>
    <n v="0"/>
    <n v="5000000"/>
    <n v="6103029.629999999"/>
    <n v="5063434.83"/>
    <n v="0"/>
    <n v="0"/>
    <n v="0"/>
    <e v="#DIV/0!"/>
    <n v="1.2206059259999997"/>
    <x v="1"/>
    <n v="0"/>
    <n v="0"/>
    <n v="0"/>
    <n v="0"/>
    <e v="#DIV/0!"/>
    <e v="#DIV/0!"/>
  </r>
  <r>
    <s v="EDUCAÇÃO DE QUALIDADE"/>
    <n v="4"/>
    <s v="13 - CULTURA"/>
    <s v="126 - TECNOLOGIA DA INFORMAÇÃO"/>
    <s v="3024 - SUPORTE ADMINISTRATIVO"/>
    <x v="8"/>
    <x v="1"/>
    <s v="SMC"/>
    <x v="1"/>
    <n v="0"/>
    <n v="0"/>
    <n v="55648.67"/>
    <n v="55648.67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126 - TECNOLOGIA DA INFORMAÇÃO"/>
    <s v="3024 - SUPORTE ADMINISTRATIVO"/>
    <x v="8"/>
    <x v="1"/>
    <s v="FTMSP"/>
    <x v="1"/>
    <n v="0"/>
    <n v="350000"/>
    <n v="301562.99999999994"/>
    <n v="187618.22999999995"/>
    <n v="0"/>
    <n v="0"/>
    <n v="0"/>
    <e v="#DIV/0!"/>
    <n v="0.86160857142857128"/>
    <x v="1"/>
    <n v="0"/>
    <n v="0"/>
    <n v="0"/>
    <n v="0"/>
    <e v="#DIV/0!"/>
    <e v="#DIV/0!"/>
  </r>
  <r>
    <s v="EDUCAÇÃO DE QUALIDADE"/>
    <n v="4"/>
    <s v="13 - CULTURA"/>
    <s v="126 - TECNOLOGIA DA INFORMAÇÃO"/>
    <s v="3011 - MODERNIZAÇÃO, DESBUROCRATIZAÇÃO E INOVAÇÃO TECNOLÓGICA DO SERVIÇO PÚBLICO"/>
    <x v="9"/>
    <x v="1"/>
    <s v="SMC"/>
    <x v="1"/>
    <n v="0"/>
    <n v="153750"/>
    <n v="50320"/>
    <n v="50320"/>
    <n v="0"/>
    <n v="0"/>
    <n v="0"/>
    <e v="#DIV/0!"/>
    <n v="0.32728455284552843"/>
    <x v="1"/>
    <n v="0"/>
    <n v="0"/>
    <n v="0"/>
    <n v="0"/>
    <e v="#DIV/0!"/>
    <e v="#DIV/0!"/>
  </r>
  <r>
    <s v="EDUCAÇÃO DE QUALIDADE"/>
    <n v="4"/>
    <s v="13 - CULTURA"/>
    <s v="126 - TECNOLOGIA DA INFORMAÇÃO"/>
    <s v="3011 - MODERNIZAÇÃO, DESBUROCRATIZAÇÃO E INOVAÇÃO TECNOLÓGICA DO SERVIÇO PÚBLICO"/>
    <x v="9"/>
    <x v="1"/>
    <s v="SMC"/>
    <x v="1"/>
    <n v="0"/>
    <n v="1400000"/>
    <n v="1686695.8900000001"/>
    <n v="1523872.72"/>
    <n v="0"/>
    <n v="0"/>
    <n v="0"/>
    <e v="#DIV/0!"/>
    <n v="1.2047827785714287"/>
    <x v="1"/>
    <n v="0"/>
    <n v="0"/>
    <n v="0"/>
    <n v="0"/>
    <e v="#DIV/0!"/>
    <e v="#DIV/0!"/>
  </r>
  <r>
    <s v="EDUCAÇÃO DE QUALIDADE"/>
    <n v="4"/>
    <s v="13 - CULTURA"/>
    <s v="126 - TECNOLOGIA DA INFORMAÇÃO"/>
    <s v="3011 - MODERNIZAÇÃO, DESBUROCRATIZAÇÃO E INOVAÇÃO TECNOLÓGICA DO SERVIÇO PÚBLICO"/>
    <x v="9"/>
    <x v="1"/>
    <s v="SMC"/>
    <x v="1"/>
    <n v="0"/>
    <n v="5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126 - TECNOLOGIA DA INFORMAÇÃO"/>
    <s v="3011 - MODERNIZAÇÃO, DESBUROCRATIZAÇÃO E INOVAÇÃO TECNOLÓGICA DO SERVIÇO PÚBLICO"/>
    <x v="9"/>
    <x v="1"/>
    <s v="SMC"/>
    <x v="1"/>
    <n v="0"/>
    <n v="0"/>
    <n v="17492"/>
    <n v="17492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126 - TECNOLOGIA DA INFORMAÇÃO"/>
    <s v="3011 - MODERNIZAÇÃO, DESBUROCRATIZAÇÃO E INOVAÇÃO TECNOLÓGICA DO SERVIÇO PÚBLICO"/>
    <x v="9"/>
    <x v="1"/>
    <s v="SMC"/>
    <x v="1"/>
    <n v="0"/>
    <n v="100000"/>
    <n v="172941.34000000003"/>
    <n v="146941.34000000003"/>
    <n v="0"/>
    <n v="0"/>
    <n v="0"/>
    <e v="#DIV/0!"/>
    <n v="1.7294134000000003"/>
    <x v="1"/>
    <n v="0"/>
    <n v="0"/>
    <n v="0"/>
    <n v="0"/>
    <e v="#DIV/0!"/>
    <e v="#DIV/0!"/>
  </r>
  <r>
    <s v="EDUCAÇÃO DE QUALIDADE"/>
    <n v="4"/>
    <s v="13 - CULTURA"/>
    <s v="126 - TECNOLOGIA DA INFORMAÇÃO"/>
    <s v="3011 - MODERNIZAÇÃO, DESBUROCRATIZAÇÃO E INOVAÇÃO TECNOLÓGICA DO SERVIÇO PÚBLICO"/>
    <x v="9"/>
    <x v="1"/>
    <s v="SMC"/>
    <x v="1"/>
    <n v="0"/>
    <n v="0"/>
    <n v="5940"/>
    <n v="594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126 - TECNOLOGIA DA INFORMAÇÃO"/>
    <s v="3024 - SUPORTE ADMINISTRATIVO"/>
    <x v="9"/>
    <x v="1"/>
    <s v="FTMSP"/>
    <x v="1"/>
    <n v="0"/>
    <n v="35000"/>
    <n v="18150"/>
    <n v="15350"/>
    <n v="0"/>
    <n v="0"/>
    <n v="0"/>
    <e v="#DIV/0!"/>
    <n v="0.51857142857142857"/>
    <x v="1"/>
    <n v="0"/>
    <n v="0"/>
    <n v="0"/>
    <n v="0"/>
    <e v="#DIV/0!"/>
    <e v="#DIV/0!"/>
  </r>
  <r>
    <s v="EDUCAÇÃO DE QUALIDADE"/>
    <n v="4"/>
    <s v="13 - CULTURA"/>
    <s v="126 - TECNOLOGIA DA INFORMAÇÃO"/>
    <s v="3024 - SUPORTE ADMINISTRATIVO"/>
    <x v="9"/>
    <x v="1"/>
    <s v="FTMSP"/>
    <x v="1"/>
    <n v="0"/>
    <n v="11000"/>
    <n v="9352"/>
    <n v="9352"/>
    <n v="0"/>
    <n v="0"/>
    <n v="0"/>
    <e v="#DIV/0!"/>
    <n v="0.85018181818181815"/>
    <x v="1"/>
    <n v="0"/>
    <n v="0"/>
    <n v="0"/>
    <n v="0"/>
    <e v="#DIV/0!"/>
    <e v="#DIV/0!"/>
  </r>
  <r>
    <s v="EDUCAÇÃO DE QUALIDADE"/>
    <n v="4"/>
    <s v="13 - CULTURA"/>
    <s v="126 - TECNOLOGIA DA INFORMAÇÃO"/>
    <s v="3024 - SUPORTE ADMINISTRATIVO"/>
    <x v="9"/>
    <x v="1"/>
    <s v="FTMSP"/>
    <x v="1"/>
    <n v="0"/>
    <n v="0"/>
    <n v="114860.8"/>
    <n v="114860.8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126 - TECNOLOGIA DA INFORMAÇÃO"/>
    <s v="3024 - SUPORTE ADMINISTRATIVO"/>
    <x v="9"/>
    <x v="1"/>
    <s v="FTMSP"/>
    <x v="1"/>
    <n v="0"/>
    <n v="10000"/>
    <n v="4280"/>
    <n v="0"/>
    <n v="0"/>
    <n v="0"/>
    <n v="0"/>
    <e v="#DIV/0!"/>
    <n v="0.42799999999999999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0"/>
    <x v="0"/>
    <s v="SMC"/>
    <x v="1"/>
    <n v="0"/>
    <n v="3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1"/>
    <x v="0"/>
    <s v="SMC"/>
    <x v="1"/>
    <n v="0"/>
    <n v="3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2"/>
    <x v="1"/>
    <s v="SMC"/>
    <x v="1"/>
    <n v="0"/>
    <n v="180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2"/>
    <x v="1"/>
    <s v="SMC"/>
    <x v="1"/>
    <n v="0"/>
    <n v="220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2"/>
    <x v="1"/>
    <s v="SMC"/>
    <x v="1"/>
    <n v="0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2"/>
    <x v="1"/>
    <s v="FUNPATRI"/>
    <x v="1"/>
    <n v="0"/>
    <n v="561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2"/>
    <x v="1"/>
    <s v="FUNCAP"/>
    <x v="1"/>
    <n v="0"/>
    <n v="423360"/>
    <n v="164943.84"/>
    <n v="0"/>
    <n v="0"/>
    <n v="0"/>
    <n v="0"/>
    <e v="#DIV/0!"/>
    <n v="0.38960657596371884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2"/>
    <x v="1"/>
    <s v="FUNDURB"/>
    <x v="1"/>
    <n v="0"/>
    <n v="2362000"/>
    <n v="380919.64"/>
    <n v="0"/>
    <n v="0"/>
    <n v="0"/>
    <n v="0"/>
    <e v="#DIV/0!"/>
    <n v="0.16126995766299745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2"/>
    <x v="1"/>
    <s v="FUNDURB"/>
    <x v="1"/>
    <n v="0"/>
    <n v="4578000"/>
    <n v="2949310.61"/>
    <n v="70770.559999999998"/>
    <n v="0"/>
    <n v="0"/>
    <n v="0"/>
    <e v="#DIV/0!"/>
    <n v="0.64423560725207507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3"/>
    <x v="1"/>
    <s v="SMC"/>
    <x v="1"/>
    <n v="0"/>
    <n v="3000"/>
    <n v="2939"/>
    <n v="2939"/>
    <n v="0"/>
    <n v="0"/>
    <n v="0"/>
    <e v="#DIV/0!"/>
    <n v="0.97966666666666669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3"/>
    <x v="1"/>
    <s v="SMC"/>
    <x v="1"/>
    <n v="0"/>
    <n v="100000"/>
    <n v="49129.87"/>
    <n v="6433.62"/>
    <n v="0"/>
    <n v="0"/>
    <n v="0"/>
    <e v="#DIV/0!"/>
    <n v="0.49129870000000003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3"/>
    <x v="1"/>
    <s v="SMC"/>
    <x v="1"/>
    <n v="0"/>
    <n v="25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3"/>
    <x v="1"/>
    <s v="SMC"/>
    <x v="1"/>
    <n v="0"/>
    <n v="14500000"/>
    <n v="15599555.85"/>
    <n v="13513267.710000001"/>
    <n v="0"/>
    <n v="0"/>
    <n v="0"/>
    <e v="#DIV/0!"/>
    <n v="1.0758314379310345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3"/>
    <x v="1"/>
    <s v="SMC"/>
    <x v="1"/>
    <n v="0"/>
    <n v="0"/>
    <n v="1091999.8999999999"/>
    <n v="1091999.8999999999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3"/>
    <x v="1"/>
    <s v="SMC"/>
    <x v="1"/>
    <n v="0"/>
    <n v="5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4"/>
    <x v="1"/>
    <s v="SMC"/>
    <x v="1"/>
    <n v="0"/>
    <n v="0"/>
    <n v="599434.4"/>
    <n v="599434.4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4"/>
    <x v="1"/>
    <s v="SMC"/>
    <x v="1"/>
    <n v="0"/>
    <n v="5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4"/>
    <x v="1"/>
    <s v="SMC"/>
    <x v="1"/>
    <n v="0"/>
    <n v="0"/>
    <n v="10000"/>
    <n v="1000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4"/>
    <x v="1"/>
    <s v="SMC"/>
    <x v="1"/>
    <n v="0"/>
    <n v="1200"/>
    <n v="256875"/>
    <n v="241550"/>
    <n v="0"/>
    <n v="0"/>
    <n v="0"/>
    <e v="#DIV/0!"/>
    <n v="214.0625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4"/>
    <x v="1"/>
    <s v="SMC"/>
    <x v="1"/>
    <n v="0"/>
    <n v="555000"/>
    <n v="474440.72"/>
    <n v="474440.72"/>
    <n v="0"/>
    <n v="0"/>
    <n v="0"/>
    <e v="#DIV/0!"/>
    <n v="0.85484814414414412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4"/>
    <x v="1"/>
    <s v="SMC"/>
    <x v="1"/>
    <n v="0"/>
    <n v="1000"/>
    <n v="56200"/>
    <n v="48310"/>
    <n v="0"/>
    <n v="0"/>
    <n v="0"/>
    <e v="#DIV/0!"/>
    <n v="56.2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4"/>
    <x v="1"/>
    <s v="SMC"/>
    <x v="1"/>
    <n v="0"/>
    <n v="60760"/>
    <n v="50289.120000000003"/>
    <n v="35644.589999999997"/>
    <n v="0"/>
    <n v="0"/>
    <n v="0"/>
    <e v="#DIV/0!"/>
    <n v="0.82766820276497699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4"/>
    <x v="1"/>
    <s v="SMC"/>
    <x v="1"/>
    <n v="0"/>
    <n v="10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5"/>
    <x v="1"/>
    <s v="SMC"/>
    <x v="1"/>
    <n v="0"/>
    <n v="100000"/>
    <n v="21670"/>
    <n v="1100"/>
    <n v="0"/>
    <n v="0"/>
    <n v="0"/>
    <e v="#DIV/0!"/>
    <n v="0.2167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5"/>
    <x v="1"/>
    <s v="SMC"/>
    <x v="1"/>
    <n v="0"/>
    <n v="1280000"/>
    <n v="991181.0199999999"/>
    <n v="935219.41999999993"/>
    <n v="0"/>
    <n v="0"/>
    <n v="0"/>
    <e v="#DIV/0!"/>
    <n v="0.77436017187499995"/>
    <x v="1"/>
    <n v="0"/>
    <n v="0"/>
    <n v="0"/>
    <n v="0"/>
    <e v="#DIV/0!"/>
    <e v="#DIV/0!"/>
  </r>
  <r>
    <s v="EDUCAÇÃO DE QUALIDADE"/>
    <n v="4"/>
    <s v="13 - CULTURA"/>
    <s v="391 - PATRIMÔNIO HISTÓRICO, ARTÍSTICO E ARQUEOLÓGICO"/>
    <s v="3001 - ACESSO À CULTURA"/>
    <x v="15"/>
    <x v="1"/>
    <s v="SMC"/>
    <x v="1"/>
    <n v="0"/>
    <n v="20000"/>
    <n v="19594"/>
    <n v="220"/>
    <n v="0"/>
    <n v="0"/>
    <n v="0"/>
    <e v="#DIV/0!"/>
    <n v="0.97970000000000002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JT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JT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MG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MG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BT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BT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CL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CL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MP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6"/>
    <x v="1"/>
    <s v="SUB-MP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7"/>
    <x v="0"/>
    <s v="SMC"/>
    <x v="1"/>
    <n v="0"/>
    <n v="107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17"/>
    <x v="0"/>
    <s v="SMC"/>
    <x v="1"/>
    <n v="0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22 - ACESSO À CULTURA"/>
    <x v="18"/>
    <x v="0"/>
    <s v="SMC"/>
    <x v="1"/>
    <n v="0"/>
    <n v="5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28 - ACESSO À CULTURA"/>
    <x v="19"/>
    <x v="0"/>
    <s v="SMC"/>
    <x v="1"/>
    <n v="0"/>
    <n v="10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29 - ACESSO À CULTURA"/>
    <x v="19"/>
    <x v="0"/>
    <s v="SMC"/>
    <x v="1"/>
    <n v="0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40 - ACESSO À CULTURA"/>
    <x v="20"/>
    <x v="0"/>
    <s v="SMC"/>
    <x v="1"/>
    <n v="0"/>
    <n v="15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41 - ACESSO À CULTURA"/>
    <x v="20"/>
    <x v="0"/>
    <s v="SMC"/>
    <x v="1"/>
    <n v="0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47 - ACESSO À CULTURA"/>
    <x v="21"/>
    <x v="0"/>
    <s v="SMC"/>
    <x v="1"/>
    <n v="0"/>
    <n v="5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48 - ACESSO À CULTURA"/>
    <x v="21"/>
    <x v="0"/>
    <s v="SMC"/>
    <x v="1"/>
    <n v="0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53 - ACESSO À CULTURA"/>
    <x v="22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56 - ACESSO À CULTURA"/>
    <x v="23"/>
    <x v="0"/>
    <s v="SMC"/>
    <x v="1"/>
    <n v="0"/>
    <n v="10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64 - ACESSO À CULTURA"/>
    <x v="24"/>
    <x v="0"/>
    <s v="SMC"/>
    <x v="1"/>
    <n v="0"/>
    <n v="100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72 - ACESSO À CULTURA"/>
    <x v="25"/>
    <x v="1"/>
    <s v="SMT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73 - ACESSO À CULTURA"/>
    <x v="26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87 - ACESSO À CULTURA"/>
    <x v="27"/>
    <x v="0"/>
    <s v="SMC"/>
    <x v="1"/>
    <n v="0"/>
    <n v="5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97 - ACESSO À CULTURA"/>
    <x v="28"/>
    <x v="0"/>
    <s v="SMTUR"/>
    <x v="1"/>
    <n v="0"/>
    <n v="1000000"/>
    <n v="1000000"/>
    <n v="1000000"/>
    <n v="0"/>
    <n v="0"/>
    <n v="0"/>
    <e v="#DIV/0!"/>
    <n v="1"/>
    <x v="1"/>
    <n v="0"/>
    <n v="0"/>
    <n v="0"/>
    <n v="0"/>
    <e v="#DIV/0!"/>
    <e v="#DIV/0!"/>
  </r>
  <r>
    <s v="EDUCAÇÃO DE QUALIDADE"/>
    <n v="4"/>
    <s v="13 - CULTURA"/>
    <s v="392 - DIFUSÃO CULTURAL"/>
    <s v="3105 - ACESSO À CULTURA"/>
    <x v="29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112 - ACESSO À CULTURA"/>
    <x v="30"/>
    <x v="1"/>
    <s v="SMC"/>
    <x v="1"/>
    <n v="0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113 - ACESSO À CULTURA"/>
    <x v="30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114 - ACESSO À CULTURA"/>
    <x v="30"/>
    <x v="1"/>
    <s v="SMC"/>
    <x v="1"/>
    <n v="0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121 - ACESSO À CULTURA"/>
    <x v="31"/>
    <x v="1"/>
    <s v="SMC"/>
    <x v="1"/>
    <n v="0"/>
    <n v="600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222 - ACESSO À CULTURA"/>
    <x v="32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223 - ACESSO À CULTURA"/>
    <x v="33"/>
    <x v="1"/>
    <s v="SMC"/>
    <x v="1"/>
    <n v="0"/>
    <n v="60000"/>
    <n v="55700"/>
    <n v="55700"/>
    <n v="0"/>
    <n v="0"/>
    <n v="0"/>
    <e v="#DIV/0!"/>
    <n v="0.92833333333333334"/>
    <x v="1"/>
    <n v="0"/>
    <n v="0"/>
    <n v="0"/>
    <n v="0"/>
    <e v="#DIV/0!"/>
    <e v="#DIV/0!"/>
  </r>
  <r>
    <s v="EDUCAÇÃO DE QUALIDADE"/>
    <n v="4"/>
    <s v="13 - CULTURA"/>
    <s v="392 - DIFUSÃO CULTURAL"/>
    <s v="3224 - ACESSO À CULTURA"/>
    <x v="33"/>
    <x v="1"/>
    <s v="SMC"/>
    <x v="1"/>
    <n v="0"/>
    <n v="5928000"/>
    <n v="6147435"/>
    <n v="6147435"/>
    <n v="0"/>
    <n v="0"/>
    <n v="0"/>
    <e v="#DIV/0!"/>
    <n v="1.0370167004048583"/>
    <x v="1"/>
    <n v="0"/>
    <n v="0"/>
    <n v="0"/>
    <n v="0"/>
    <e v="#DIV/0!"/>
    <e v="#DIV/0!"/>
  </r>
  <r>
    <s v="EDUCAÇÃO DE QUALIDADE"/>
    <n v="4"/>
    <s v="13 - CULTURA"/>
    <s v="392 - DIFUSÃO CULTURAL"/>
    <s v="3225 - ACESSO À CULTURA"/>
    <x v="33"/>
    <x v="1"/>
    <s v="SMC"/>
    <x v="1"/>
    <n v="0"/>
    <n v="12000"/>
    <n v="14803.27"/>
    <n v="11140"/>
    <n v="0"/>
    <n v="0"/>
    <n v="0"/>
    <e v="#DIV/0!"/>
    <n v="1.2336058333333333"/>
    <x v="1"/>
    <n v="0"/>
    <n v="0"/>
    <n v="0"/>
    <n v="0"/>
    <e v="#DIV/0!"/>
    <e v="#DIV/0!"/>
  </r>
  <r>
    <s v="EDUCAÇÃO DE QUALIDADE"/>
    <n v="4"/>
    <s v="13 - CULTURA"/>
    <s v="392 - DIFUSÃO CULTURAL"/>
    <s v="3226 - ACESSO À CULTURA"/>
    <x v="34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227 - ACESSO À CULTURA"/>
    <x v="35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228 - ACESSO À CULTURA"/>
    <x v="36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229 - ACESSO À CULTURA"/>
    <x v="37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230 - ACESSO À CULTURA"/>
    <x v="38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231 - ACESSO À CULTURA"/>
    <x v="39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246 - ACESSO À CULTURA"/>
    <x v="40"/>
    <x v="1"/>
    <s v="SMC"/>
    <x v="1"/>
    <n v="0"/>
    <n v="1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695 - TURISMO"/>
    <s v="3019 - PROMOÇÃO DA CIDADE COMO CENTRO DE EVENTOS E DESTINO TURÍSTICO DE REFERÊNCIA GLOBAL"/>
    <x v="41"/>
    <x v="1"/>
    <s v="SGM"/>
    <x v="1"/>
    <n v="0"/>
    <n v="30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695 - TURISMO"/>
    <s v="3022 - PROMOÇÃO DA CIDADE COMO CENTRO DE EVENTOS E DESTINO TURÍSTICO DE REFERÊNCIA GLOBAL"/>
    <x v="42"/>
    <x v="0"/>
    <s v="SMTUR"/>
    <x v="1"/>
    <n v="0"/>
    <n v="400000"/>
    <n v="0"/>
    <n v="0"/>
    <n v="0"/>
    <n v="0"/>
    <n v="0"/>
    <e v="#DIV/0!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43"/>
    <x v="0"/>
    <s v="SMC"/>
    <x v="2"/>
    <n v="0.23"/>
    <n v="40000"/>
    <n v="0"/>
    <n v="0"/>
    <n v="92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44"/>
    <x v="0"/>
    <s v="SMC"/>
    <x v="2"/>
    <n v="0.23"/>
    <n v="40000"/>
    <n v="0"/>
    <n v="0"/>
    <n v="92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44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45"/>
    <x v="0"/>
    <s v="SMC"/>
    <x v="2"/>
    <n v="0.23"/>
    <n v="50000"/>
    <n v="0"/>
    <n v="0"/>
    <n v="11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45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02 - ACESSO À CULTURA"/>
    <x v="46"/>
    <x v="0"/>
    <s v="SMC"/>
    <x v="2"/>
    <n v="0.35"/>
    <n v="100000"/>
    <n v="0"/>
    <n v="0"/>
    <n v="35000"/>
    <n v="0"/>
    <n v="0"/>
    <n v="0"/>
    <n v="0"/>
    <x v="0"/>
    <n v="0.14000000000000001"/>
    <n v="14000.000000000002"/>
    <n v="0"/>
    <n v="0"/>
    <n v="0"/>
    <n v="0"/>
  </r>
  <r>
    <s v="EDUCAÇÃO DE QUALIDADE"/>
    <n v="4"/>
    <s v="13 - CULTURA"/>
    <s v="392 - DIFUSÃO CULTURAL"/>
    <s v="3003 - ACESSO À CULTURA"/>
    <x v="47"/>
    <x v="0"/>
    <s v="SMC"/>
    <x v="2"/>
    <n v="0.23"/>
    <n v="50000"/>
    <n v="0"/>
    <n v="0"/>
    <n v="11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4 - ACESSO À CULTURA"/>
    <x v="48"/>
    <x v="0"/>
    <s v="SMC"/>
    <x v="2"/>
    <n v="0.23"/>
    <n v="50000"/>
    <n v="0"/>
    <n v="0"/>
    <n v="11500"/>
    <n v="0"/>
    <n v="0"/>
    <n v="0"/>
    <n v="0"/>
    <x v="0"/>
    <n v="0.09"/>
    <n v="4500"/>
    <n v="0"/>
    <n v="0"/>
    <n v="0"/>
    <n v="0"/>
  </r>
  <r>
    <s v="EDUCAÇÃO DE QUALIDADE"/>
    <n v="4"/>
    <s v="13 - CULTURA"/>
    <s v="392 - DIFUSÃO CULTURAL"/>
    <s v="3001 - ACESSO À CULTURA"/>
    <x v="49"/>
    <x v="0"/>
    <s v="SMC"/>
    <x v="2"/>
    <n v="0.23"/>
    <n v="700000"/>
    <n v="0"/>
    <n v="0"/>
    <n v="161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49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50"/>
    <x v="0"/>
    <s v="SMC"/>
    <x v="2"/>
    <n v="0.23"/>
    <n v="1000000"/>
    <n v="0"/>
    <n v="0"/>
    <n v="230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2 - ACESSO À CULTURA"/>
    <x v="51"/>
    <x v="0"/>
    <s v="SMC"/>
    <x v="2"/>
    <n v="0.35"/>
    <n v="70000"/>
    <n v="0"/>
    <n v="0"/>
    <n v="24500"/>
    <n v="0"/>
    <n v="0"/>
    <n v="0"/>
    <n v="0"/>
    <x v="0"/>
    <n v="0.14000000000000001"/>
    <n v="9800.0000000000018"/>
    <n v="0"/>
    <n v="0"/>
    <n v="0"/>
    <n v="0"/>
  </r>
  <r>
    <s v="EDUCAÇÃO DE QUALIDADE"/>
    <n v="4"/>
    <s v="13 - CULTURA"/>
    <s v="392 - DIFUSÃO CULTURAL"/>
    <s v="3003 - ACESSO À CULTURA"/>
    <x v="52"/>
    <x v="0"/>
    <s v="SMC"/>
    <x v="2"/>
    <n v="0.23"/>
    <n v="150000"/>
    <n v="0"/>
    <n v="0"/>
    <n v="34500"/>
    <n v="0"/>
    <n v="0"/>
    <n v="0"/>
    <n v="0"/>
    <x v="0"/>
    <n v="0.09"/>
    <n v="13500"/>
    <n v="0"/>
    <n v="0"/>
    <n v="0"/>
    <n v="0"/>
  </r>
  <r>
    <s v="EDUCAÇÃO DE QUALIDADE"/>
    <n v="4"/>
    <s v="13 - CULTURA"/>
    <s v="392 - DIFUSÃO CULTURAL"/>
    <s v="3004 - ACESSO À CULTURA"/>
    <x v="52"/>
    <x v="0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001 - ACESSO À CULTURA"/>
    <x v="53"/>
    <x v="0"/>
    <s v="SMC"/>
    <x v="2"/>
    <n v="0.23"/>
    <n v="1000000"/>
    <n v="0"/>
    <n v="0"/>
    <n v="230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53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54"/>
    <x v="0"/>
    <s v="SMC"/>
    <x v="2"/>
    <n v="0.23"/>
    <n v="50000"/>
    <n v="0"/>
    <n v="0"/>
    <n v="11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54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55"/>
    <x v="0"/>
    <s v="SMC"/>
    <x v="2"/>
    <n v="0.23"/>
    <n v="70000"/>
    <n v="0"/>
    <n v="0"/>
    <n v="161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55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56"/>
    <x v="0"/>
    <s v="SMC"/>
    <x v="2"/>
    <n v="0.23"/>
    <n v="100000"/>
    <n v="0"/>
    <n v="0"/>
    <n v="23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1 - ACESSO À CULTURA"/>
    <x v="57"/>
    <x v="0"/>
    <s v="SMC"/>
    <x v="2"/>
    <n v="0.23"/>
    <n v="100000"/>
    <n v="0"/>
    <n v="0"/>
    <n v="23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2 - ACESSO À CULTURA"/>
    <x v="57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03 - ACESSO À CULTURA"/>
    <x v="58"/>
    <x v="0"/>
    <s v="SMC"/>
    <x v="2"/>
    <n v="0.23"/>
    <n v="50000"/>
    <n v="0"/>
    <n v="0"/>
    <n v="11500"/>
    <n v="0"/>
    <n v="0"/>
    <n v="0"/>
    <n v="0"/>
    <x v="0"/>
    <n v="0.09"/>
    <n v="4500"/>
    <n v="0"/>
    <n v="0"/>
    <n v="0"/>
    <n v="0"/>
  </r>
  <r>
    <s v="EDUCAÇÃO DE QUALIDADE"/>
    <n v="4"/>
    <s v="13 - CULTURA"/>
    <s v="392 - DIFUSÃO CULTURAL"/>
    <s v="3004 - ACESSO À CULTURA"/>
    <x v="59"/>
    <x v="0"/>
    <s v="SMC"/>
    <x v="2"/>
    <n v="0.23"/>
    <n v="150000"/>
    <n v="0"/>
    <n v="0"/>
    <n v="34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05 - ACESSO À CULTURA"/>
    <x v="60"/>
    <x v="0"/>
    <s v="SMC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006 - ACESSO À CULTURA"/>
    <x v="61"/>
    <x v="0"/>
    <s v="SMC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007 - ACESSO À CULTURA"/>
    <x v="62"/>
    <x v="0"/>
    <s v="SMC"/>
    <x v="2"/>
    <n v="0.23"/>
    <n v="60000"/>
    <n v="0"/>
    <n v="0"/>
    <n v="13800"/>
    <n v="0"/>
    <n v="0"/>
    <n v="0"/>
    <n v="0"/>
    <x v="0"/>
    <n v="0.09"/>
    <n v="5400"/>
    <n v="0"/>
    <n v="0"/>
    <n v="0"/>
    <n v="0"/>
  </r>
  <r>
    <s v="EDUCAÇÃO DE QUALIDADE"/>
    <n v="4"/>
    <s v="13 - CULTURA"/>
    <s v="392 - DIFUSÃO CULTURAL"/>
    <s v="3008 - ACESSO À CULTURA"/>
    <x v="62"/>
    <x v="0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009 - ACESSO À CULTURA"/>
    <x v="63"/>
    <x v="0"/>
    <s v="SMC"/>
    <x v="2"/>
    <n v="0.23"/>
    <n v="40000"/>
    <n v="0"/>
    <n v="0"/>
    <n v="9200"/>
    <n v="0"/>
    <n v="0"/>
    <n v="0"/>
    <n v="0"/>
    <x v="0"/>
    <n v="0.09"/>
    <n v="3600"/>
    <n v="0"/>
    <n v="0"/>
    <n v="0"/>
    <n v="0"/>
  </r>
  <r>
    <s v="EDUCAÇÃO DE QUALIDADE"/>
    <n v="4"/>
    <s v="13 - CULTURA"/>
    <s v="392 - DIFUSÃO CULTURAL"/>
    <s v="3010 - ACESSO À CULTURA"/>
    <x v="63"/>
    <x v="0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011 - ACESSO À CULTURA"/>
    <x v="64"/>
    <x v="0"/>
    <s v="SMC"/>
    <x v="2"/>
    <n v="0.23"/>
    <n v="60000"/>
    <n v="0"/>
    <n v="0"/>
    <n v="13800"/>
    <n v="0"/>
    <n v="0"/>
    <n v="0"/>
    <n v="0"/>
    <x v="0"/>
    <n v="0.09"/>
    <n v="5400"/>
    <n v="0"/>
    <n v="0"/>
    <n v="0"/>
    <n v="0"/>
  </r>
  <r>
    <s v="EDUCAÇÃO DE QUALIDADE"/>
    <n v="4"/>
    <s v="13 - CULTURA"/>
    <s v="392 - DIFUSÃO CULTURAL"/>
    <s v="3012 - ACESSO À CULTURA"/>
    <x v="64"/>
    <x v="0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013 - ACESSO À CULTURA"/>
    <x v="65"/>
    <x v="0"/>
    <s v="SMC"/>
    <x v="2"/>
    <n v="0.23"/>
    <n v="60000"/>
    <n v="0"/>
    <n v="0"/>
    <n v="13800"/>
    <n v="0"/>
    <n v="0"/>
    <n v="0"/>
    <n v="0"/>
    <x v="0"/>
    <n v="0.09"/>
    <n v="5400"/>
    <n v="0"/>
    <n v="0"/>
    <n v="0"/>
    <n v="0"/>
  </r>
  <r>
    <s v="EDUCAÇÃO DE QUALIDADE"/>
    <n v="4"/>
    <s v="13 - CULTURA"/>
    <s v="392 - DIFUSÃO CULTURAL"/>
    <s v="3014 - ACESSO À CULTURA"/>
    <x v="65"/>
    <x v="0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016 - ACESSO À CULTURA"/>
    <x v="66"/>
    <x v="0"/>
    <s v="SMC"/>
    <x v="2"/>
    <n v="0.23"/>
    <n v="30000"/>
    <n v="0"/>
    <n v="0"/>
    <n v="69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17 - ACESSO À CULTURA"/>
    <x v="67"/>
    <x v="0"/>
    <s v="SMC"/>
    <x v="2"/>
    <n v="0.23"/>
    <n v="50000"/>
    <n v="0"/>
    <n v="0"/>
    <n v="11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20 - ACESSO À CULTURA"/>
    <x v="68"/>
    <x v="0"/>
    <s v="SMC"/>
    <x v="2"/>
    <n v="0.23"/>
    <n v="40000"/>
    <n v="0"/>
    <n v="0"/>
    <n v="9200"/>
    <n v="0"/>
    <n v="0"/>
    <n v="0"/>
    <n v="0"/>
    <x v="0"/>
    <n v="0.09"/>
    <n v="3600"/>
    <n v="0"/>
    <n v="0"/>
    <n v="0"/>
    <n v="0"/>
  </r>
  <r>
    <s v="EDUCAÇÃO DE QUALIDADE"/>
    <n v="4"/>
    <s v="13 - CULTURA"/>
    <s v="392 - DIFUSÃO CULTURAL"/>
    <s v="3021 - ACESSO À CULTURA"/>
    <x v="69"/>
    <x v="0"/>
    <s v="SMC"/>
    <x v="2"/>
    <n v="0.23"/>
    <n v="30000"/>
    <n v="0"/>
    <n v="0"/>
    <n v="69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23 - ACESSO À CULTURA"/>
    <x v="70"/>
    <x v="0"/>
    <s v="SMC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024 - ACESSO À CULTURA"/>
    <x v="71"/>
    <x v="0"/>
    <s v="SMC"/>
    <x v="2"/>
    <n v="0.23"/>
    <n v="150000"/>
    <n v="0"/>
    <n v="0"/>
    <n v="34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25 - ACESSO À CULTURA"/>
    <x v="71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26 - ACESSO À CULTURA"/>
    <x v="72"/>
    <x v="0"/>
    <s v="SMC"/>
    <x v="2"/>
    <n v="0.23"/>
    <n v="50000"/>
    <n v="0"/>
    <n v="0"/>
    <n v="11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27 - ACESSO À CULTURA"/>
    <x v="73"/>
    <x v="0"/>
    <s v="SMC"/>
    <x v="2"/>
    <n v="0.23"/>
    <n v="127500"/>
    <n v="0"/>
    <n v="0"/>
    <n v="29325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30 - ACESSO À CULTURA"/>
    <x v="74"/>
    <x v="0"/>
    <s v="SMC"/>
    <x v="2"/>
    <n v="0.23"/>
    <n v="1000000"/>
    <n v="53000"/>
    <n v="53000"/>
    <n v="230000"/>
    <n v="12190"/>
    <n v="12190"/>
    <n v="5.2999999999999999E-2"/>
    <n v="5.2999999999999999E-2"/>
    <x v="1"/>
    <n v="0"/>
    <n v="0"/>
    <n v="0"/>
    <n v="0"/>
    <e v="#DIV/0!"/>
    <e v="#DIV/0!"/>
  </r>
  <r>
    <s v="EDUCAÇÃO DE QUALIDADE"/>
    <n v="4"/>
    <s v="13 - CULTURA"/>
    <s v="392 - DIFUSÃO CULTURAL"/>
    <s v="3031 - ACESSO À CULTURA"/>
    <x v="75"/>
    <x v="0"/>
    <s v="SMC"/>
    <x v="2"/>
    <n v="0.23"/>
    <n v="50000"/>
    <n v="0"/>
    <n v="0"/>
    <n v="11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32 - ACESSO À CULTURA"/>
    <x v="76"/>
    <x v="0"/>
    <s v="SMC"/>
    <x v="2"/>
    <n v="0.23"/>
    <n v="100000"/>
    <n v="0"/>
    <n v="0"/>
    <n v="23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33 - ACESSO À CULTURA"/>
    <x v="76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34 - ACESSO À CULTURA"/>
    <x v="77"/>
    <x v="0"/>
    <s v="SMC"/>
    <x v="2"/>
    <n v="0.23"/>
    <n v="200000"/>
    <n v="0"/>
    <n v="0"/>
    <n v="46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35 - ACESSO À CULTURA"/>
    <x v="78"/>
    <x v="0"/>
    <s v="SMC"/>
    <x v="2"/>
    <n v="0.23"/>
    <n v="50000"/>
    <n v="0"/>
    <n v="0"/>
    <n v="11500"/>
    <n v="0"/>
    <n v="0"/>
    <n v="0"/>
    <n v="0"/>
    <x v="0"/>
    <n v="0.09"/>
    <n v="4500"/>
    <n v="0"/>
    <n v="0"/>
    <n v="0"/>
    <n v="0"/>
  </r>
  <r>
    <s v="EDUCAÇÃO DE QUALIDADE"/>
    <n v="4"/>
    <s v="13 - CULTURA"/>
    <s v="392 - DIFUSÃO CULTURAL"/>
    <s v="3036 - ACESSO À CULTURA"/>
    <x v="79"/>
    <x v="0"/>
    <s v="SMC"/>
    <x v="2"/>
    <n v="0.23"/>
    <n v="100000"/>
    <n v="0"/>
    <n v="0"/>
    <n v="23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37 - ACESSO À CULTURA"/>
    <x v="79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38 - ACESSO À CULTURA"/>
    <x v="80"/>
    <x v="0"/>
    <s v="SMC"/>
    <x v="2"/>
    <n v="0.23"/>
    <n v="80000"/>
    <n v="0"/>
    <n v="0"/>
    <n v="184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39 - ACESSO À CULTURA"/>
    <x v="80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42 - ACESSO À CULTURA"/>
    <x v="81"/>
    <x v="0"/>
    <s v="SMC"/>
    <x v="2"/>
    <n v="0.23"/>
    <n v="100000"/>
    <n v="0"/>
    <n v="0"/>
    <n v="23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43 - ACESSO À CULTURA"/>
    <x v="82"/>
    <x v="0"/>
    <s v="SMC"/>
    <x v="2"/>
    <n v="0.23"/>
    <n v="80000"/>
    <n v="0"/>
    <n v="0"/>
    <n v="184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44 - ACESSO À CULTURA"/>
    <x v="83"/>
    <x v="0"/>
    <s v="SMC"/>
    <x v="2"/>
    <n v="0.23"/>
    <n v="130000"/>
    <n v="0"/>
    <n v="0"/>
    <n v="299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45 - ACESSO À CULTURA"/>
    <x v="84"/>
    <x v="0"/>
    <s v="SMC"/>
    <x v="2"/>
    <n v="0.23"/>
    <n v="700000"/>
    <n v="0"/>
    <n v="0"/>
    <n v="161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46 - ACESSO À CULTURA"/>
    <x v="84"/>
    <x v="0"/>
    <s v="SMC"/>
    <x v="2"/>
    <n v="0.23"/>
    <n v="0"/>
    <n v="0"/>
    <n v="0"/>
    <n v="0"/>
    <n v="0"/>
    <n v="0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049 - ACESSO À CULTURA"/>
    <x v="85"/>
    <x v="0"/>
    <s v="SMC"/>
    <x v="2"/>
    <n v="0.23"/>
    <n v="100000"/>
    <n v="0"/>
    <n v="0"/>
    <n v="23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50 - ACESSO À CULTURA"/>
    <x v="86"/>
    <x v="0"/>
    <s v="SMC"/>
    <x v="2"/>
    <n v="0.23"/>
    <n v="40000"/>
    <n v="0"/>
    <n v="0"/>
    <n v="9200"/>
    <n v="0"/>
    <n v="0"/>
    <n v="0"/>
    <n v="0"/>
    <x v="0"/>
    <n v="0.09"/>
    <n v="3600"/>
    <n v="0"/>
    <n v="0"/>
    <n v="0"/>
    <n v="0"/>
  </r>
  <r>
    <s v="EDUCAÇÃO DE QUALIDADE"/>
    <n v="4"/>
    <s v="13 - CULTURA"/>
    <s v="392 - DIFUSÃO CULTURAL"/>
    <s v="3051 - ACESSO À CULTURA"/>
    <x v="87"/>
    <x v="0"/>
    <s v="SUB-LA"/>
    <x v="2"/>
    <n v="0.23"/>
    <n v="50000"/>
    <n v="0"/>
    <n v="0"/>
    <n v="11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52 - ACESSO À CULTURA"/>
    <x v="88"/>
    <x v="0"/>
    <s v="SUB-LA"/>
    <x v="2"/>
    <n v="0.23"/>
    <n v="100000"/>
    <n v="0"/>
    <n v="0"/>
    <n v="23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54 - ACESSO À CULTURA"/>
    <x v="89"/>
    <x v="0"/>
    <s v="SUB-MP"/>
    <x v="2"/>
    <n v="0.23"/>
    <n v="50000"/>
    <n v="50000"/>
    <n v="50000"/>
    <n v="11500"/>
    <n v="11500"/>
    <n v="11500"/>
    <n v="1"/>
    <n v="1"/>
    <x v="1"/>
    <n v="0"/>
    <n v="0"/>
    <n v="0"/>
    <n v="0"/>
    <e v="#DIV/0!"/>
    <e v="#DIV/0!"/>
  </r>
  <r>
    <s v="EDUCAÇÃO DE QUALIDADE"/>
    <n v="4"/>
    <s v="13 - CULTURA"/>
    <s v="392 - DIFUSÃO CULTURAL"/>
    <s v="3055 - ACESSO À CULTURA"/>
    <x v="90"/>
    <x v="1"/>
    <s v="SMC"/>
    <x v="2"/>
    <n v="0.23"/>
    <n v="1000000"/>
    <n v="0"/>
    <n v="0"/>
    <n v="230000"/>
    <n v="0"/>
    <n v="0"/>
    <n v="0"/>
    <n v="0"/>
    <x v="0"/>
    <n v="0.09"/>
    <n v="90000"/>
    <n v="0"/>
    <n v="0"/>
    <n v="0"/>
    <n v="0"/>
  </r>
  <r>
    <s v="EDUCAÇÃO DE QUALIDADE"/>
    <n v="4"/>
    <s v="13 - CULTURA"/>
    <s v="392 - DIFUSÃO CULTURAL"/>
    <s v="3057 - ACESSO À CULTURA"/>
    <x v="91"/>
    <x v="0"/>
    <s v="SUB-CT"/>
    <x v="2"/>
    <n v="0.23"/>
    <n v="100000"/>
    <n v="0"/>
    <n v="0"/>
    <n v="23000"/>
    <n v="0"/>
    <n v="0"/>
    <n v="0"/>
    <n v="0"/>
    <x v="0"/>
    <n v="0.09"/>
    <n v="9000"/>
    <n v="0"/>
    <n v="0"/>
    <n v="0"/>
    <n v="0"/>
  </r>
  <r>
    <s v="EDUCAÇÃO DE QUALIDADE"/>
    <n v="4"/>
    <s v="13 - CULTURA"/>
    <s v="392 - DIFUSÃO CULTURAL"/>
    <s v="3058 - ACESSO À CULTURA"/>
    <x v="92"/>
    <x v="0"/>
    <s v="SUB-CT"/>
    <x v="2"/>
    <n v="0.23"/>
    <n v="50000"/>
    <n v="0"/>
    <n v="0"/>
    <n v="11500"/>
    <n v="0"/>
    <n v="0"/>
    <n v="0"/>
    <n v="0"/>
    <x v="0"/>
    <n v="0.09"/>
    <n v="4500"/>
    <n v="0"/>
    <n v="0"/>
    <n v="0"/>
    <n v="0"/>
  </r>
  <r>
    <s v="EDUCAÇÃO DE QUALIDADE"/>
    <n v="4"/>
    <s v="13 - CULTURA"/>
    <s v="392 - DIFUSÃO CULTURAL"/>
    <s v="3059 - ACESSO À CULTURA"/>
    <x v="93"/>
    <x v="0"/>
    <s v="SUB-PE"/>
    <x v="2"/>
    <n v="0.23"/>
    <n v="30000"/>
    <n v="30000"/>
    <n v="30000"/>
    <n v="6900"/>
    <n v="6900"/>
    <n v="6900"/>
    <n v="1"/>
    <n v="1"/>
    <x v="0"/>
    <n v="0.09"/>
    <n v="2700"/>
    <n v="2700"/>
    <n v="2700"/>
    <n v="1"/>
    <n v="1"/>
  </r>
  <r>
    <s v="EDUCAÇÃO DE QUALIDADE"/>
    <n v="4"/>
    <s v="13 - CULTURA"/>
    <s v="392 - DIFUSÃO CULTURAL"/>
    <s v="3060 - ACESSO À CULTURA"/>
    <x v="94"/>
    <x v="0"/>
    <s v="SUB-PA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061 - ACESSO À CULTURA"/>
    <x v="95"/>
    <x v="0"/>
    <s v="SUB-AD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062 - ACESSO À CULTURA"/>
    <x v="96"/>
    <x v="0"/>
    <s v="SUB-PA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063 - ACESSO À CULTURA"/>
    <x v="97"/>
    <x v="0"/>
    <s v="SMC"/>
    <x v="2"/>
    <n v="0.23"/>
    <n v="1000000"/>
    <n v="0"/>
    <n v="0"/>
    <n v="230000"/>
    <n v="0"/>
    <n v="0"/>
    <n v="0"/>
    <n v="0"/>
    <x v="0"/>
    <n v="0.09"/>
    <n v="90000"/>
    <n v="0"/>
    <n v="0"/>
    <n v="0"/>
    <n v="0"/>
  </r>
  <r>
    <s v="EDUCAÇÃO DE QUALIDADE"/>
    <n v="4"/>
    <s v="13 - CULTURA"/>
    <s v="392 - DIFUSÃO CULTURAL"/>
    <s v="3065 - ACESSO À CULTURA"/>
    <x v="98"/>
    <x v="1"/>
    <s v="SMC"/>
    <x v="2"/>
    <n v="0.23"/>
    <n v="800000"/>
    <n v="0"/>
    <n v="0"/>
    <n v="184000"/>
    <n v="0"/>
    <n v="0"/>
    <n v="0"/>
    <n v="0"/>
    <x v="0"/>
    <n v="0.09"/>
    <n v="72000"/>
    <n v="0"/>
    <n v="0"/>
    <n v="0"/>
    <n v="0"/>
  </r>
  <r>
    <s v="EDUCAÇÃO DE QUALIDADE"/>
    <n v="4"/>
    <s v="13 - CULTURA"/>
    <s v="392 - DIFUSÃO CULTURAL"/>
    <s v="3066 - ACESSO À CULTURA"/>
    <x v="99"/>
    <x v="1"/>
    <s v="SMC"/>
    <x v="2"/>
    <n v="0.23"/>
    <n v="500000"/>
    <n v="0"/>
    <n v="0"/>
    <n v="115000"/>
    <n v="0"/>
    <n v="0"/>
    <n v="0"/>
    <n v="0"/>
    <x v="0"/>
    <n v="0.09"/>
    <n v="45000"/>
    <n v="0"/>
    <n v="0"/>
    <n v="0"/>
    <n v="0"/>
  </r>
  <r>
    <s v="EDUCAÇÃO DE QUALIDADE"/>
    <n v="4"/>
    <s v="13 - CULTURA"/>
    <s v="392 - DIFUSÃO CULTURAL"/>
    <s v="3067 - ACESSO À CULTURA"/>
    <x v="100"/>
    <x v="1"/>
    <s v="SMC"/>
    <x v="2"/>
    <n v="0.23"/>
    <n v="500000"/>
    <n v="0"/>
    <n v="0"/>
    <n v="115000"/>
    <n v="0"/>
    <n v="0"/>
    <n v="0"/>
    <n v="0"/>
    <x v="0"/>
    <n v="0.09"/>
    <n v="45000"/>
    <n v="0"/>
    <n v="0"/>
    <n v="0"/>
    <n v="0"/>
  </r>
  <r>
    <s v="EDUCAÇÃO DE QUALIDADE"/>
    <n v="4"/>
    <s v="13 - CULTURA"/>
    <s v="392 - DIFUSÃO CULTURAL"/>
    <s v="3068 - ACESSO À CULTURA"/>
    <x v="101"/>
    <x v="1"/>
    <s v="SMC"/>
    <x v="2"/>
    <n v="0.23"/>
    <n v="250000"/>
    <n v="0"/>
    <n v="0"/>
    <n v="57500"/>
    <n v="0"/>
    <n v="0"/>
    <n v="0"/>
    <n v="0"/>
    <x v="0"/>
    <n v="0.09"/>
    <n v="22500"/>
    <n v="0"/>
    <n v="0"/>
    <n v="0"/>
    <n v="0"/>
  </r>
  <r>
    <s v="EDUCAÇÃO DE QUALIDADE"/>
    <n v="4"/>
    <s v="13 - CULTURA"/>
    <s v="392 - DIFUSÃO CULTURAL"/>
    <s v="3069 - ACESSO À CULTURA"/>
    <x v="102"/>
    <x v="1"/>
    <s v="SMC"/>
    <x v="2"/>
    <n v="0.23"/>
    <n v="615000"/>
    <n v="711932.90999999992"/>
    <n v="601000.75"/>
    <n v="141450"/>
    <n v="163744.56929999997"/>
    <n v="138230.17250000002"/>
    <n v="0.97723699186991886"/>
    <n v="1.157614487804878"/>
    <x v="0"/>
    <n v="0.09"/>
    <n v="55350"/>
    <n v="64073.961899999988"/>
    <n v="54090.067499999997"/>
    <n v="0.97723699186991864"/>
    <n v="1.1576144878048777"/>
  </r>
  <r>
    <s v="EDUCAÇÃO DE QUALIDADE"/>
    <n v="4"/>
    <s v="13 - CULTURA"/>
    <s v="392 - DIFUSÃO CULTURAL"/>
    <s v="3070 - ACESSO À CULTURA"/>
    <x v="102"/>
    <x v="1"/>
    <s v="SMC"/>
    <x v="2"/>
    <n v="0.23"/>
    <n v="664000"/>
    <n v="0"/>
    <n v="0"/>
    <n v="152720"/>
    <n v="0"/>
    <n v="0"/>
    <n v="0"/>
    <n v="0"/>
    <x v="0"/>
    <n v="0.09"/>
    <n v="59760"/>
    <n v="0"/>
    <n v="0"/>
    <n v="0"/>
    <n v="0"/>
  </r>
  <r>
    <s v="EDUCAÇÃO DE QUALIDADE"/>
    <n v="4"/>
    <s v="13 - CULTURA"/>
    <s v="392 - DIFUSÃO CULTURAL"/>
    <s v="3071 - ACESSO À CULTURA"/>
    <x v="102"/>
    <x v="1"/>
    <s v="SMC"/>
    <x v="2"/>
    <n v="0.23"/>
    <n v="60000"/>
    <n v="58780"/>
    <n v="4800"/>
    <n v="13800"/>
    <n v="13519.400000000001"/>
    <n v="1104"/>
    <n v="0.08"/>
    <n v="0.97966666666666669"/>
    <x v="0"/>
    <n v="0.09"/>
    <n v="5400"/>
    <n v="5290.2"/>
    <n v="432"/>
    <n v="0.08"/>
    <n v="0.97966666666666669"/>
  </r>
  <r>
    <s v="EDUCAÇÃO DE QUALIDADE"/>
    <n v="4"/>
    <s v="13 - CULTURA"/>
    <s v="392 - DIFUSÃO CULTURAL"/>
    <s v="3074 - ACESSO À CULTURA"/>
    <x v="103"/>
    <x v="1"/>
    <s v="SMC"/>
    <x v="2"/>
    <n v="0.35"/>
    <n v="15000"/>
    <n v="11848"/>
    <n v="11848"/>
    <n v="5250"/>
    <n v="4146.8"/>
    <n v="4146.8"/>
    <n v="0.78986666666666672"/>
    <n v="0.78986666666666672"/>
    <x v="0"/>
    <n v="0.14000000000000001"/>
    <n v="2100"/>
    <n v="1658.7200000000003"/>
    <n v="1658.7200000000003"/>
    <n v="0.78986666666666683"/>
    <n v="0.78986666666666683"/>
  </r>
  <r>
    <s v="EDUCAÇÃO DE QUALIDADE"/>
    <n v="4"/>
    <s v="13 - CULTURA"/>
    <s v="392 - DIFUSÃO CULTURAL"/>
    <s v="3075 - ACESSO À CULTURA"/>
    <x v="103"/>
    <x v="1"/>
    <s v="SMC"/>
    <x v="2"/>
    <n v="0.35"/>
    <n v="300000"/>
    <n v="169593.22999999998"/>
    <n v="149809.94"/>
    <n v="105000"/>
    <n v="59357.630499999992"/>
    <n v="52433.478999999999"/>
    <n v="0.49936646666666668"/>
    <n v="0.56531076666666658"/>
    <x v="0"/>
    <n v="0.14000000000000001"/>
    <n v="42000.000000000007"/>
    <n v="23743.052199999998"/>
    <n v="20973.391600000003"/>
    <n v="0.49936646666666662"/>
    <n v="0.56531076666666658"/>
  </r>
  <r>
    <s v="EDUCAÇÃO DE QUALIDADE"/>
    <n v="4"/>
    <s v="13 - CULTURA"/>
    <s v="392 - DIFUSÃO CULTURAL"/>
    <s v="3076 - ACESSO À CULTURA"/>
    <x v="103"/>
    <x v="1"/>
    <s v="SMC"/>
    <x v="2"/>
    <n v="0.35"/>
    <n v="22500"/>
    <n v="0"/>
    <n v="0"/>
    <n v="7874.9999999999991"/>
    <n v="0"/>
    <n v="0"/>
    <n v="0"/>
    <n v="0"/>
    <x v="0"/>
    <n v="0.14000000000000001"/>
    <n v="3150.0000000000005"/>
    <n v="0"/>
    <n v="0"/>
    <n v="0"/>
    <n v="0"/>
  </r>
  <r>
    <s v="EDUCAÇÃO DE QUALIDADE"/>
    <n v="4"/>
    <s v="13 - CULTURA"/>
    <s v="392 - DIFUSÃO CULTURAL"/>
    <s v="3077 - ACESSO À CULTURA"/>
    <x v="103"/>
    <x v="1"/>
    <s v="SMC"/>
    <x v="2"/>
    <n v="0.35"/>
    <n v="10000000"/>
    <n v="9822240.25"/>
    <n v="8130458.3799999999"/>
    <n v="3500000"/>
    <n v="3437784.0874999999"/>
    <n v="2845660.4329999997"/>
    <n v="0.81304583799999997"/>
    <n v="0.98222402499999995"/>
    <x v="0"/>
    <n v="0.14000000000000001"/>
    <n v="1400000.0000000002"/>
    <n v="1375113.6350000002"/>
    <n v="1138264.1732000001"/>
    <n v="0.81304583799999997"/>
    <n v="0.98222402500000006"/>
  </r>
  <r>
    <s v="EDUCAÇÃO DE QUALIDADE"/>
    <n v="4"/>
    <s v="13 - CULTURA"/>
    <s v="392 - DIFUSÃO CULTURAL"/>
    <s v="3078 - ACESSO À CULTURA"/>
    <x v="103"/>
    <x v="1"/>
    <s v="SMC"/>
    <x v="2"/>
    <n v="0.35"/>
    <n v="0"/>
    <n v="140334.75999999998"/>
    <n v="140334.75999999998"/>
    <n v="0"/>
    <n v="49117.16599999999"/>
    <n v="49117.16599999999"/>
    <e v="#DIV/0!"/>
    <e v="#DIV/0!"/>
    <x v="0"/>
    <n v="0.14000000000000001"/>
    <n v="0"/>
    <n v="19646.866399999999"/>
    <n v="19646.866399999999"/>
    <e v="#DIV/0!"/>
    <e v="#DIV/0!"/>
  </r>
  <r>
    <s v="EDUCAÇÃO DE QUALIDADE"/>
    <n v="4"/>
    <s v="13 - CULTURA"/>
    <s v="392 - DIFUSÃO CULTURAL"/>
    <s v="3079 - ACESSO À CULTURA"/>
    <x v="103"/>
    <x v="1"/>
    <s v="SMC"/>
    <x v="2"/>
    <n v="0.35"/>
    <n v="0"/>
    <n v="1709.64"/>
    <n v="1709.64"/>
    <n v="0"/>
    <n v="598.37400000000002"/>
    <n v="598.37400000000002"/>
    <e v="#DIV/0!"/>
    <e v="#DIV/0!"/>
    <x v="0"/>
    <n v="0.14000000000000001"/>
    <n v="0"/>
    <n v="239.34960000000004"/>
    <n v="239.34960000000004"/>
    <e v="#DIV/0!"/>
    <e v="#DIV/0!"/>
  </r>
  <r>
    <s v="EDUCAÇÃO DE QUALIDADE"/>
    <n v="4"/>
    <s v="13 - CULTURA"/>
    <s v="392 - DIFUSÃO CULTURAL"/>
    <s v="3080 - ACESSO À CULTURA"/>
    <x v="103"/>
    <x v="1"/>
    <s v="SMC"/>
    <x v="2"/>
    <n v="0.35"/>
    <n v="100000"/>
    <n v="73936.509999999995"/>
    <n v="0"/>
    <n v="35000"/>
    <n v="25877.778499999997"/>
    <n v="0"/>
    <n v="0"/>
    <n v="0.7393651"/>
    <x v="0"/>
    <n v="0.14000000000000001"/>
    <n v="14000.000000000002"/>
    <n v="10351.1114"/>
    <n v="0"/>
    <n v="0"/>
    <n v="0.73936509999999989"/>
  </r>
  <r>
    <s v="EDUCAÇÃO DE QUALIDADE"/>
    <n v="4"/>
    <s v="13 - CULTURA"/>
    <s v="392 - DIFUSÃO CULTURAL"/>
    <s v="3081 - ACESSO À CULTURA"/>
    <x v="103"/>
    <x v="1"/>
    <s v="SMC"/>
    <x v="2"/>
    <n v="0.35"/>
    <n v="0"/>
    <n v="3640"/>
    <n v="3640"/>
    <n v="0"/>
    <n v="1274"/>
    <n v="1274"/>
    <e v="#DIV/0!"/>
    <e v="#DIV/0!"/>
    <x v="0"/>
    <n v="0.14000000000000001"/>
    <n v="0"/>
    <n v="509.6"/>
    <n v="509.6"/>
    <e v="#DIV/0!"/>
    <e v="#DIV/0!"/>
  </r>
  <r>
    <s v="EDUCAÇÃO DE QUALIDADE"/>
    <n v="4"/>
    <s v="13 - CULTURA"/>
    <s v="392 - DIFUSÃO CULTURAL"/>
    <s v="3082 - ACESSO À CULTURA"/>
    <x v="104"/>
    <x v="1"/>
    <s v="SMC"/>
    <x v="2"/>
    <n v="0.35"/>
    <n v="200000"/>
    <n v="145700"/>
    <n v="145700"/>
    <n v="70000"/>
    <n v="50995"/>
    <n v="50995"/>
    <n v="0.72850000000000004"/>
    <n v="0.72850000000000004"/>
    <x v="0"/>
    <n v="0.14000000000000001"/>
    <n v="28000.000000000004"/>
    <n v="20398.000000000004"/>
    <n v="20398.000000000004"/>
    <n v="0.72850000000000004"/>
    <n v="0.72850000000000004"/>
  </r>
  <r>
    <s v="EDUCAÇÃO DE QUALIDADE"/>
    <n v="4"/>
    <s v="13 - CULTURA"/>
    <s v="392 - DIFUSÃO CULTURAL"/>
    <s v="3083 - ACESSO À CULTURA"/>
    <x v="104"/>
    <x v="1"/>
    <s v="SMC"/>
    <x v="2"/>
    <n v="0.35"/>
    <n v="1260000"/>
    <n v="1272456.81"/>
    <n v="1258445.6000000001"/>
    <n v="441000"/>
    <n v="445359.8835"/>
    <n v="440455.96"/>
    <n v="0.99876634920634921"/>
    <n v="1.0098863571428571"/>
    <x v="0"/>
    <n v="0.14000000000000001"/>
    <n v="176400.00000000003"/>
    <n v="178143.95340000003"/>
    <n v="176182.38400000002"/>
    <n v="0.9987663492063491"/>
    <n v="1.0098863571428571"/>
  </r>
  <r>
    <s v="EDUCAÇÃO DE QUALIDADE"/>
    <n v="4"/>
    <s v="13 - CULTURA"/>
    <s v="392 - DIFUSÃO CULTURAL"/>
    <s v="3084 - ACESSO À CULTURA"/>
    <x v="104"/>
    <x v="1"/>
    <s v="SMC"/>
    <x v="2"/>
    <n v="0.35"/>
    <n v="40000"/>
    <n v="39187"/>
    <n v="29140"/>
    <n v="14000"/>
    <n v="13715.449999999999"/>
    <n v="10199"/>
    <n v="0.72850000000000004"/>
    <n v="0.97967499999999996"/>
    <x v="0"/>
    <n v="0.14000000000000001"/>
    <n v="5600.0000000000009"/>
    <n v="5486.18"/>
    <n v="4079.6000000000004"/>
    <n v="0.72849999999999993"/>
    <n v="0.97967499999999985"/>
  </r>
  <r>
    <s v="EDUCAÇÃO DE QUALIDADE"/>
    <n v="4"/>
    <s v="13 - CULTURA"/>
    <s v="392 - DIFUSÃO CULTURAL"/>
    <s v="3085 - ACESSO À CULTURA"/>
    <x v="105"/>
    <x v="1"/>
    <s v="SMC"/>
    <x v="2"/>
    <n v="0.23"/>
    <n v="300000"/>
    <n v="0"/>
    <n v="0"/>
    <n v="69000"/>
    <n v="0"/>
    <n v="0"/>
    <n v="0"/>
    <n v="0"/>
    <x v="0"/>
    <n v="0.09"/>
    <n v="27000"/>
    <n v="0"/>
    <n v="0"/>
    <n v="0"/>
    <n v="0"/>
  </r>
  <r>
    <s v="EDUCAÇÃO DE QUALIDADE"/>
    <n v="4"/>
    <s v="13 - CULTURA"/>
    <s v="392 - DIFUSÃO CULTURAL"/>
    <s v="3088 - ACESSO À CULTURA"/>
    <x v="106"/>
    <x v="0"/>
    <s v="SMC"/>
    <x v="2"/>
    <n v="0.23"/>
    <n v="30000"/>
    <n v="30000"/>
    <n v="30000"/>
    <n v="6900"/>
    <n v="6900"/>
    <n v="6900"/>
    <n v="1"/>
    <n v="1"/>
    <x v="1"/>
    <n v="0"/>
    <n v="0"/>
    <n v="0"/>
    <n v="0"/>
    <e v="#DIV/0!"/>
    <e v="#DIV/0!"/>
  </r>
  <r>
    <s v="EDUCAÇÃO DE QUALIDADE"/>
    <n v="4"/>
    <s v="13 - CULTURA"/>
    <s v="392 - DIFUSÃO CULTURAL"/>
    <s v="3089 - ACESSO À CULTURA"/>
    <x v="107"/>
    <x v="0"/>
    <s v="SMC"/>
    <x v="2"/>
    <n v="0.23"/>
    <n v="50000"/>
    <n v="0"/>
    <n v="0"/>
    <n v="11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90 - ACESSO À CULTURA"/>
    <x v="108"/>
    <x v="0"/>
    <s v="SMC"/>
    <x v="2"/>
    <n v="0.23"/>
    <n v="390000"/>
    <n v="0"/>
    <n v="0"/>
    <n v="897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91 - ACESSO À CULTURA"/>
    <x v="109"/>
    <x v="0"/>
    <s v="SMC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092 - ACESSO À CULTURA"/>
    <x v="110"/>
    <x v="0"/>
    <s v="SMC"/>
    <x v="2"/>
    <n v="0.23"/>
    <n v="200000"/>
    <n v="0"/>
    <n v="0"/>
    <n v="46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93 - ACESSO À CULTURA"/>
    <x v="111"/>
    <x v="0"/>
    <s v="SMC"/>
    <x v="2"/>
    <n v="0.23"/>
    <n v="1000000"/>
    <n v="50000"/>
    <n v="50000"/>
    <n v="230000"/>
    <n v="11500"/>
    <n v="11500"/>
    <n v="0.05"/>
    <n v="0.05"/>
    <x v="1"/>
    <n v="0"/>
    <n v="0"/>
    <n v="0"/>
    <n v="0"/>
    <e v="#DIV/0!"/>
    <e v="#DIV/0!"/>
  </r>
  <r>
    <s v="EDUCAÇÃO DE QUALIDADE"/>
    <n v="4"/>
    <s v="13 - CULTURA"/>
    <s v="392 - DIFUSÃO CULTURAL"/>
    <s v="3094 - ACESSO À CULTURA"/>
    <x v="112"/>
    <x v="0"/>
    <s v="SUB-LA"/>
    <x v="2"/>
    <n v="0.23"/>
    <n v="40000"/>
    <n v="0"/>
    <n v="0"/>
    <n v="92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95 - ACESSO À CULTURA"/>
    <x v="113"/>
    <x v="0"/>
    <s v="SUB-LA"/>
    <x v="2"/>
    <n v="0.23"/>
    <n v="80000"/>
    <n v="0"/>
    <n v="0"/>
    <n v="18400"/>
    <n v="0"/>
    <n v="0"/>
    <n v="0"/>
    <n v="0"/>
    <x v="0"/>
    <n v="0.09"/>
    <n v="7200"/>
    <n v="0"/>
    <n v="0"/>
    <n v="0"/>
    <n v="0"/>
  </r>
  <r>
    <s v="EDUCAÇÃO DE QUALIDADE"/>
    <n v="4"/>
    <s v="13 - CULTURA"/>
    <s v="392 - DIFUSÃO CULTURAL"/>
    <s v="3096 - ACESSO À CULTURA"/>
    <x v="114"/>
    <x v="2"/>
    <s v="SUB-PJ"/>
    <x v="2"/>
    <n v="0.23"/>
    <n v="45000"/>
    <n v="0"/>
    <n v="0"/>
    <n v="10350"/>
    <n v="0"/>
    <n v="0"/>
    <n v="0"/>
    <n v="0"/>
    <x v="0"/>
    <n v="0.09"/>
    <n v="4050"/>
    <n v="0"/>
    <n v="0"/>
    <n v="0"/>
    <n v="0"/>
  </r>
  <r>
    <s v="EDUCAÇÃO DE QUALIDADE"/>
    <n v="4"/>
    <s v="13 - CULTURA"/>
    <s v="392 - DIFUSÃO CULTURAL"/>
    <s v="3098 - ACESSO À CULTURA"/>
    <x v="115"/>
    <x v="0"/>
    <s v="SMC"/>
    <x v="2"/>
    <n v="0.23"/>
    <n v="50000"/>
    <n v="0"/>
    <n v="0"/>
    <n v="115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099 - ACESSO À CULTURA"/>
    <x v="116"/>
    <x v="0"/>
    <s v="SMC"/>
    <x v="2"/>
    <n v="0.23"/>
    <n v="500000"/>
    <n v="0"/>
    <n v="0"/>
    <n v="115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392 - DIFUSÃO CULTURAL"/>
    <s v="3100 - ACESSO À CULTURA"/>
    <x v="117"/>
    <x v="1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101 - ACESSO À CULTURA"/>
    <x v="117"/>
    <x v="1"/>
    <s v="SMC"/>
    <x v="2"/>
    <n v="0.23"/>
    <n v="0"/>
    <n v="12000"/>
    <n v="0"/>
    <n v="0"/>
    <n v="2760"/>
    <n v="0"/>
    <e v="#DIV/0!"/>
    <e v="#DIV/0!"/>
    <x v="0"/>
    <n v="0.09"/>
    <n v="0"/>
    <n v="1080"/>
    <n v="0"/>
    <e v="#DIV/0!"/>
    <e v="#DIV/0!"/>
  </r>
  <r>
    <s v="EDUCAÇÃO DE QUALIDADE"/>
    <n v="4"/>
    <s v="13 - CULTURA"/>
    <s v="392 - DIFUSÃO CULTURAL"/>
    <s v="3102 - ACESSO À CULTURA"/>
    <x v="117"/>
    <x v="1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103 - ACESSO À CULTURA"/>
    <x v="117"/>
    <x v="1"/>
    <s v="SMC"/>
    <x v="2"/>
    <n v="0.23"/>
    <n v="1849250"/>
    <n v="0"/>
    <n v="0"/>
    <n v="425327.5"/>
    <n v="0"/>
    <n v="0"/>
    <n v="0"/>
    <n v="0"/>
    <x v="0"/>
    <n v="0.09"/>
    <n v="166432.5"/>
    <n v="0"/>
    <n v="0"/>
    <n v="0"/>
    <n v="0"/>
  </r>
  <r>
    <s v="EDUCAÇÃO DE QUALIDADE"/>
    <n v="4"/>
    <s v="13 - CULTURA"/>
    <s v="392 - DIFUSÃO CULTURAL"/>
    <s v="3104 - ACESSO À CULTURA"/>
    <x v="117"/>
    <x v="1"/>
    <s v="SMC"/>
    <x v="2"/>
    <n v="0.23"/>
    <n v="0"/>
    <n v="4800"/>
    <n v="0"/>
    <n v="0"/>
    <n v="1104"/>
    <n v="0"/>
    <e v="#DIV/0!"/>
    <e v="#DIV/0!"/>
    <x v="0"/>
    <n v="0.09"/>
    <n v="0"/>
    <n v="432"/>
    <n v="0"/>
    <e v="#DIV/0!"/>
    <e v="#DIV/0!"/>
  </r>
  <r>
    <s v="EDUCAÇÃO DE QUALIDADE"/>
    <n v="4"/>
    <s v="13 - CULTURA"/>
    <s v="392 - DIFUSÃO CULTURAL"/>
    <s v="3106 - ACESSO À CULTURA"/>
    <x v="118"/>
    <x v="1"/>
    <s v="SMC"/>
    <x v="2"/>
    <n v="0.23"/>
    <n v="3600000"/>
    <n v="0"/>
    <n v="0"/>
    <n v="828000"/>
    <n v="0"/>
    <n v="0"/>
    <n v="0"/>
    <n v="0"/>
    <x v="0"/>
    <n v="0.09"/>
    <n v="324000"/>
    <n v="0"/>
    <n v="0"/>
    <n v="0"/>
    <n v="0"/>
  </r>
  <r>
    <s v="EDUCAÇÃO DE QUALIDADE"/>
    <n v="4"/>
    <s v="13 - CULTURA"/>
    <s v="392 - DIFUSÃO CULTURAL"/>
    <s v="3107 - ACESSO À CULTURA"/>
    <x v="118"/>
    <x v="1"/>
    <s v="SMC"/>
    <x v="2"/>
    <n v="0.23"/>
    <n v="1140000"/>
    <n v="241924.59999999998"/>
    <n v="87824.5"/>
    <n v="262200"/>
    <n v="55642.657999999996"/>
    <n v="20199.635000000002"/>
    <n v="7.703903508771931E-2"/>
    <n v="0.21221456140350875"/>
    <x v="0"/>
    <n v="0.09"/>
    <n v="102600"/>
    <n v="21773.213999999996"/>
    <n v="7904.2049999999999"/>
    <n v="7.7039035087719296E-2"/>
    <n v="0.21221456140350872"/>
  </r>
  <r>
    <s v="EDUCAÇÃO DE QUALIDADE"/>
    <n v="4"/>
    <s v="13 - CULTURA"/>
    <s v="392 - DIFUSÃO CULTURAL"/>
    <s v="3108 - ACESSO À CULTURA"/>
    <x v="119"/>
    <x v="1"/>
    <s v="SMC"/>
    <x v="2"/>
    <n v="0.23"/>
    <n v="255000"/>
    <n v="0"/>
    <n v="0"/>
    <n v="58650"/>
    <n v="0"/>
    <n v="0"/>
    <n v="0"/>
    <n v="0"/>
    <x v="0"/>
    <n v="0.09"/>
    <n v="22950"/>
    <n v="0"/>
    <n v="0"/>
    <n v="0"/>
    <n v="0"/>
  </r>
  <r>
    <s v="EDUCAÇÃO DE QUALIDADE"/>
    <n v="4"/>
    <s v="13 - CULTURA"/>
    <s v="392 - DIFUSÃO CULTURAL"/>
    <s v="3109 - ACESSO À CULTURA"/>
    <x v="119"/>
    <x v="1"/>
    <s v="SMC"/>
    <x v="2"/>
    <n v="0.23"/>
    <n v="9530800"/>
    <n v="9236944.3599999994"/>
    <n v="7693722.0000000009"/>
    <n v="2192084"/>
    <n v="2124497.2028000001"/>
    <n v="1769556.0600000003"/>
    <n v="0.8072482897553197"/>
    <n v="0.96916778864313591"/>
    <x v="0"/>
    <n v="0.09"/>
    <n v="857772"/>
    <n v="831324.99239999987"/>
    <n v="692434.9800000001"/>
    <n v="0.8072482897553197"/>
    <n v="0.9691677886431358"/>
  </r>
  <r>
    <s v="EDUCAÇÃO DE QUALIDADE"/>
    <n v="4"/>
    <s v="13 - CULTURA"/>
    <s v="392 - DIFUSÃO CULTURAL"/>
    <s v="3110 - ACESSO À CULTURA"/>
    <x v="119"/>
    <x v="1"/>
    <s v="SMC"/>
    <x v="2"/>
    <n v="0.23"/>
    <n v="195000"/>
    <n v="32214"/>
    <n v="2214"/>
    <n v="44850"/>
    <n v="7409.22"/>
    <n v="509.22"/>
    <n v="1.1353846153846154E-2"/>
    <n v="0.16520000000000001"/>
    <x v="0"/>
    <n v="0.09"/>
    <n v="17550"/>
    <n v="2899.2599999999998"/>
    <n v="199.26"/>
    <n v="1.1353846153846154E-2"/>
    <n v="0.16519999999999999"/>
  </r>
  <r>
    <s v="EDUCAÇÃO DE QUALIDADE"/>
    <n v="4"/>
    <s v="13 - CULTURA"/>
    <s v="392 - DIFUSÃO CULTURAL"/>
    <s v="3111 - ACESSO À CULTURA"/>
    <x v="119"/>
    <x v="1"/>
    <s v="SMC"/>
    <x v="2"/>
    <n v="0.23"/>
    <n v="19200"/>
    <n v="24932.58"/>
    <n v="18810"/>
    <n v="4416"/>
    <n v="5734.4934000000003"/>
    <n v="4326.3"/>
    <n v="0.97968750000000004"/>
    <n v="1.2985718750000002"/>
    <x v="0"/>
    <n v="0.09"/>
    <n v="1728"/>
    <n v="2243.9322000000002"/>
    <n v="1692.8999999999999"/>
    <n v="0.97968749999999993"/>
    <n v="1.2985718750000002"/>
  </r>
  <r>
    <s v="EDUCAÇÃO DE QUALIDADE"/>
    <n v="4"/>
    <s v="13 - CULTURA"/>
    <s v="392 - DIFUSÃO CULTURAL"/>
    <s v="3115 - ACESSO À CULTURA"/>
    <x v="120"/>
    <x v="1"/>
    <s v="FUNDURB"/>
    <x v="2"/>
    <n v="0.23"/>
    <n v="88910"/>
    <n v="0"/>
    <n v="0"/>
    <n v="20449.3"/>
    <n v="0"/>
    <n v="0"/>
    <n v="0"/>
    <n v="0"/>
    <x v="0"/>
    <n v="0.09"/>
    <n v="8001.9"/>
    <n v="0"/>
    <n v="0"/>
    <n v="0"/>
    <n v="0"/>
  </r>
  <r>
    <s v="EDUCAÇÃO DE QUALIDADE"/>
    <n v="4"/>
    <s v="13 - CULTURA"/>
    <s v="392 - DIFUSÃO CULTURAL"/>
    <s v="3116 - ACESSO À CULTURA"/>
    <x v="120"/>
    <x v="1"/>
    <s v="FUNDURB"/>
    <x v="2"/>
    <n v="0.23"/>
    <n v="88910"/>
    <n v="0"/>
    <n v="0"/>
    <n v="20449.3"/>
    <n v="0"/>
    <n v="0"/>
    <n v="0"/>
    <n v="0"/>
    <x v="0"/>
    <n v="0.09"/>
    <n v="8001.9"/>
    <n v="0"/>
    <n v="0"/>
    <n v="0"/>
    <n v="0"/>
  </r>
  <r>
    <s v="EDUCAÇÃO DE QUALIDADE"/>
    <n v="4"/>
    <s v="13 - CULTURA"/>
    <s v="392 - DIFUSÃO CULTURAL"/>
    <s v="3117 - ACESSO À CULTURA"/>
    <x v="121"/>
    <x v="1"/>
    <s v="FUNDURB"/>
    <x v="2"/>
    <n v="0.23"/>
    <n v="2161629"/>
    <n v="0"/>
    <n v="0"/>
    <n v="497174.67000000004"/>
    <n v="0"/>
    <n v="0"/>
    <n v="0"/>
    <n v="0"/>
    <x v="0"/>
    <n v="0.09"/>
    <n v="194546.61"/>
    <n v="0"/>
    <n v="0"/>
    <n v="0"/>
    <n v="0"/>
  </r>
  <r>
    <s v="EDUCAÇÃO DE QUALIDADE"/>
    <n v="4"/>
    <s v="13 - CULTURA"/>
    <s v="392 - DIFUSÃO CULTURAL"/>
    <s v="3118 - ACESSO À CULTURA"/>
    <x v="121"/>
    <x v="1"/>
    <s v="FUNDURB"/>
    <x v="2"/>
    <n v="0.23"/>
    <n v="2162629"/>
    <n v="0"/>
    <n v="0"/>
    <n v="497404.67000000004"/>
    <n v="0"/>
    <n v="0"/>
    <n v="0"/>
    <n v="0"/>
    <x v="0"/>
    <n v="0.09"/>
    <n v="194636.61"/>
    <n v="0"/>
    <n v="0"/>
    <n v="0"/>
    <n v="0"/>
  </r>
  <r>
    <s v="EDUCAÇÃO DE QUALIDADE"/>
    <n v="4"/>
    <s v="13 - CULTURA"/>
    <s v="392 - DIFUSÃO CULTURAL"/>
    <s v="3119 - ACESSO À CULTURA"/>
    <x v="122"/>
    <x v="1"/>
    <s v="FUNDURB"/>
    <x v="2"/>
    <n v="0.23"/>
    <n v="236044"/>
    <n v="0"/>
    <n v="0"/>
    <n v="54290.12"/>
    <n v="0"/>
    <n v="0"/>
    <n v="0"/>
    <n v="0"/>
    <x v="0"/>
    <n v="0.09"/>
    <n v="21243.96"/>
    <n v="0"/>
    <n v="0"/>
    <n v="0"/>
    <n v="0"/>
  </r>
  <r>
    <s v="EDUCAÇÃO DE QUALIDADE"/>
    <n v="4"/>
    <s v="13 - CULTURA"/>
    <s v="392 - DIFUSÃO CULTURAL"/>
    <s v="3120 - ACESSO À CULTURA"/>
    <x v="122"/>
    <x v="1"/>
    <s v="FUNDURB"/>
    <x v="2"/>
    <n v="0.23"/>
    <n v="236044"/>
    <n v="0"/>
    <n v="0"/>
    <n v="54290.12"/>
    <n v="0"/>
    <n v="0"/>
    <n v="0"/>
    <n v="0"/>
    <x v="0"/>
    <n v="0.09"/>
    <n v="21243.96"/>
    <n v="0"/>
    <n v="0"/>
    <n v="0"/>
    <n v="0"/>
  </r>
  <r>
    <s v="EDUCAÇÃO DE QUALIDADE"/>
    <n v="4"/>
    <s v="13 - CULTURA"/>
    <s v="392 - DIFUSÃO CULTURAL"/>
    <s v="3122 - ACESSO À CULTURA"/>
    <x v="123"/>
    <x v="1"/>
    <s v="SMC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23 - ACESSO À CULTURA"/>
    <x v="123"/>
    <x v="1"/>
    <s v="SMDU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24 - ACESSO À CULTURA"/>
    <x v="123"/>
    <x v="1"/>
    <s v="SMDU"/>
    <x v="2"/>
    <n v="0.23"/>
    <n v="847200"/>
    <n v="377270.15"/>
    <n v="0"/>
    <n v="194856"/>
    <n v="86772.134500000015"/>
    <n v="0"/>
    <n v="0"/>
    <n v="0.44531415250236073"/>
    <x v="0"/>
    <n v="0.09"/>
    <n v="76248"/>
    <n v="33954.313500000004"/>
    <n v="0"/>
    <n v="0"/>
    <n v="0.44531415250236078"/>
  </r>
  <r>
    <s v="EDUCAÇÃO DE QUALIDADE"/>
    <n v="4"/>
    <s v="13 - CULTURA"/>
    <s v="392 - DIFUSÃO CULTURAL"/>
    <s v="3125 - ACESSO À CULTURA"/>
    <x v="123"/>
    <x v="1"/>
    <s v="SMDU"/>
    <x v="2"/>
    <n v="0.23"/>
    <n v="0"/>
    <n v="71099.850000000006"/>
    <n v="71099.850000000006"/>
    <n v="0"/>
    <n v="16352.965500000002"/>
    <n v="16352.965500000002"/>
    <e v="#DIV/0!"/>
    <e v="#DIV/0!"/>
    <x v="0"/>
    <n v="0.09"/>
    <n v="0"/>
    <n v="6398.9865"/>
    <n v="6398.9865"/>
    <e v="#DIV/0!"/>
    <e v="#DIV/0!"/>
  </r>
  <r>
    <s v="EDUCAÇÃO DE QUALIDADE"/>
    <n v="4"/>
    <s v="13 - CULTURA"/>
    <s v="392 - DIFUSÃO CULTURAL"/>
    <s v="3126 - ACESSO À CULTURA"/>
    <x v="123"/>
    <x v="1"/>
    <s v="FUNDURB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27 - ACESSO À CULTURA"/>
    <x v="124"/>
    <x v="1"/>
    <s v="SMC"/>
    <x v="2"/>
    <n v="0.23"/>
    <n v="16000"/>
    <n v="45999"/>
    <n v="45999"/>
    <n v="3680"/>
    <n v="10579.77"/>
    <n v="10579.77"/>
    <n v="2.8749375000000001"/>
    <n v="2.8749375000000001"/>
    <x v="0"/>
    <n v="0.09"/>
    <n v="1440"/>
    <n v="4139.91"/>
    <n v="4139.91"/>
    <n v="2.8749374999999997"/>
    <n v="2.8749374999999997"/>
  </r>
  <r>
    <s v="EDUCAÇÃO DE QUALIDADE"/>
    <n v="4"/>
    <s v="13 - CULTURA"/>
    <s v="392 - DIFUSÃO CULTURAL"/>
    <s v="3128 - ACESSO À CULTURA"/>
    <x v="124"/>
    <x v="1"/>
    <s v="SMC"/>
    <x v="2"/>
    <n v="0.23"/>
    <n v="3996232"/>
    <n v="0"/>
    <n v="0"/>
    <n v="919133.36"/>
    <n v="0"/>
    <n v="0"/>
    <n v="0"/>
    <n v="0"/>
    <x v="0"/>
    <n v="0.09"/>
    <n v="359660.88"/>
    <n v="0"/>
    <n v="0"/>
    <n v="0"/>
    <n v="0"/>
  </r>
  <r>
    <s v="EDUCAÇÃO DE QUALIDADE"/>
    <n v="4"/>
    <s v="13 - CULTURA"/>
    <s v="392 - DIFUSÃO CULTURAL"/>
    <s v="3129 - ACESSO À CULTURA"/>
    <x v="124"/>
    <x v="1"/>
    <s v="FUNDURB"/>
    <x v="2"/>
    <n v="0.23"/>
    <n v="3610000"/>
    <n v="329464.90000000002"/>
    <n v="179667.44999999998"/>
    <n v="830300"/>
    <n v="75776.927000000011"/>
    <n v="41323.513500000001"/>
    <n v="4.976937673130194E-2"/>
    <n v="9.1264515235457075E-2"/>
    <x v="0"/>
    <n v="0.09"/>
    <n v="324900"/>
    <n v="29651.841"/>
    <n v="16170.070499999998"/>
    <n v="4.9769376731301933E-2"/>
    <n v="9.1264515235457061E-2"/>
  </r>
  <r>
    <s v="EDUCAÇÃO DE QUALIDADE"/>
    <n v="4"/>
    <s v="13 - CULTURA"/>
    <s v="392 - DIFUSÃO CULTURAL"/>
    <s v="3130 - ACESSO À CULTURA"/>
    <x v="124"/>
    <x v="1"/>
    <s v="FUNDURB"/>
    <x v="2"/>
    <n v="0.23"/>
    <n v="4349000"/>
    <n v="514948.66000000009"/>
    <n v="137489.47999999998"/>
    <n v="1000270"/>
    <n v="118438.19180000003"/>
    <n v="31622.580399999995"/>
    <n v="3.1614044607955846E-2"/>
    <n v="0.11840622212002762"/>
    <x v="0"/>
    <n v="0.09"/>
    <n v="391410"/>
    <n v="46345.379400000005"/>
    <n v="12374.053199999998"/>
    <n v="3.1614044607955846E-2"/>
    <n v="0.1184062221200276"/>
  </r>
  <r>
    <s v="EDUCAÇÃO DE QUALIDADE"/>
    <n v="4"/>
    <s v="13 - CULTURA"/>
    <s v="392 - DIFUSÃO CULTURAL"/>
    <s v="3131 - ACESSO À CULTURA"/>
    <x v="124"/>
    <x v="1"/>
    <s v="FUNDURB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132 - ACESSO À CULTURA"/>
    <x v="125"/>
    <x v="1"/>
    <s v="SMC"/>
    <x v="2"/>
    <n v="0.23"/>
    <n v="50000"/>
    <n v="40000"/>
    <n v="15000"/>
    <n v="11500"/>
    <n v="9200"/>
    <n v="3450"/>
    <n v="0.3"/>
    <n v="0.8"/>
    <x v="0"/>
    <n v="0.09"/>
    <n v="4500"/>
    <n v="3600"/>
    <n v="1350"/>
    <n v="0.3"/>
    <n v="0.8"/>
  </r>
  <r>
    <s v="EDUCAÇÃO DE QUALIDADE"/>
    <n v="4"/>
    <s v="13 - CULTURA"/>
    <s v="392 - DIFUSÃO CULTURAL"/>
    <s v="3133 - ACESSO À CULTURA"/>
    <x v="125"/>
    <x v="1"/>
    <s v="SMC"/>
    <x v="2"/>
    <n v="0.23"/>
    <n v="314506"/>
    <n v="109440"/>
    <n v="109440"/>
    <n v="72336.38"/>
    <n v="25171.200000000001"/>
    <n v="25171.200000000001"/>
    <n v="0.34797428347948844"/>
    <n v="0.34797428347948844"/>
    <x v="0"/>
    <n v="0.09"/>
    <n v="28305.539999999997"/>
    <n v="9849.6"/>
    <n v="9849.6"/>
    <n v="0.3479742834794885"/>
    <n v="0.3479742834794885"/>
  </r>
  <r>
    <s v="EDUCAÇÃO DE QUALIDADE"/>
    <n v="4"/>
    <s v="13 - CULTURA"/>
    <s v="392 - DIFUSÃO CULTURAL"/>
    <s v="3134 - ACESSO À CULTURA"/>
    <x v="125"/>
    <x v="1"/>
    <s v="SMC"/>
    <x v="2"/>
    <n v="0.23"/>
    <n v="610000"/>
    <n v="374320"/>
    <n v="338864"/>
    <n v="140300"/>
    <n v="86093.6"/>
    <n v="77938.720000000001"/>
    <n v="0.55551475409836071"/>
    <n v="0.61363934426229505"/>
    <x v="0"/>
    <n v="0.09"/>
    <n v="54900"/>
    <n v="33688.799999999996"/>
    <n v="30497.759999999998"/>
    <n v="0.5555147540983606"/>
    <n v="0.61363934426229505"/>
  </r>
  <r>
    <s v="EDUCAÇÃO DE QUALIDADE"/>
    <n v="4"/>
    <s v="13 - CULTURA"/>
    <s v="392 - DIFUSÃO CULTURAL"/>
    <s v="3135 - ACESSO À CULTURA"/>
    <x v="125"/>
    <x v="1"/>
    <s v="SMC"/>
    <x v="2"/>
    <n v="0.23"/>
    <n v="396324"/>
    <n v="3380"/>
    <n v="0"/>
    <n v="91154.52"/>
    <n v="777.4"/>
    <n v="0"/>
    <n v="0"/>
    <n v="8.5283757733571521E-3"/>
    <x v="0"/>
    <n v="0.09"/>
    <n v="35669.159999999996"/>
    <n v="304.2"/>
    <n v="0"/>
    <n v="0"/>
    <n v="8.5283757733571521E-3"/>
  </r>
  <r>
    <s v="EDUCAÇÃO DE QUALIDADE"/>
    <n v="4"/>
    <s v="13 - CULTURA"/>
    <s v="392 - DIFUSÃO CULTURAL"/>
    <s v="3136 - ACESSO À CULTURA"/>
    <x v="125"/>
    <x v="1"/>
    <s v="SMC"/>
    <x v="2"/>
    <n v="0.23"/>
    <n v="10000"/>
    <n v="39447"/>
    <n v="3000"/>
    <n v="2300"/>
    <n v="9072.81"/>
    <n v="690"/>
    <n v="0.3"/>
    <n v="3.9447000000000001"/>
    <x v="0"/>
    <n v="0.09"/>
    <n v="900"/>
    <n v="3550.23"/>
    <n v="270"/>
    <n v="0.3"/>
    <n v="3.9447000000000001"/>
  </r>
  <r>
    <s v="EDUCAÇÃO DE QUALIDADE"/>
    <n v="4"/>
    <s v="13 - CULTURA"/>
    <s v="392 - DIFUSÃO CULTURAL"/>
    <s v="3137 - ACESSO À CULTURA"/>
    <x v="125"/>
    <x v="1"/>
    <s v="SMC"/>
    <x v="2"/>
    <n v="0.23"/>
    <n v="0"/>
    <n v="21888"/>
    <n v="21888"/>
    <n v="0"/>
    <n v="5034.24"/>
    <n v="5034.24"/>
    <e v="#DIV/0!"/>
    <e v="#DIV/0!"/>
    <x v="0"/>
    <n v="0.09"/>
    <n v="0"/>
    <n v="1969.9199999999998"/>
    <n v="1969.9199999999998"/>
    <e v="#DIV/0!"/>
    <e v="#DIV/0!"/>
  </r>
  <r>
    <s v="EDUCAÇÃO DE QUALIDADE"/>
    <n v="4"/>
    <s v="13 - CULTURA"/>
    <s v="392 - DIFUSÃO CULTURAL"/>
    <s v="3138 - ACESSO À CULTURA"/>
    <x v="125"/>
    <x v="1"/>
    <s v="SMC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139 - ACESSO À CULTURA"/>
    <x v="125"/>
    <x v="1"/>
    <s v="SMC"/>
    <x v="2"/>
    <n v="0.23"/>
    <n v="0"/>
    <n v="32246.339999999997"/>
    <n v="32246.339999999997"/>
    <n v="0"/>
    <n v="7416.6581999999999"/>
    <n v="7416.6581999999999"/>
    <e v="#DIV/0!"/>
    <e v="#DIV/0!"/>
    <x v="0"/>
    <n v="0.09"/>
    <n v="0"/>
    <n v="2902.1705999999995"/>
    <n v="2902.1705999999995"/>
    <e v="#DIV/0!"/>
    <e v="#DIV/0!"/>
  </r>
  <r>
    <s v="EDUCAÇÃO DE QUALIDADE"/>
    <n v="4"/>
    <s v="13 - CULTURA"/>
    <s v="392 - DIFUSÃO CULTURAL"/>
    <s v="3140 - ACESSO À CULTURA"/>
    <x v="125"/>
    <x v="1"/>
    <s v="FEPAC"/>
    <x v="2"/>
    <n v="0.23"/>
    <n v="300000"/>
    <n v="20100"/>
    <n v="18100"/>
    <n v="69000"/>
    <n v="4623"/>
    <n v="4163"/>
    <n v="6.0333333333333336E-2"/>
    <n v="6.7000000000000004E-2"/>
    <x v="0"/>
    <n v="0.09"/>
    <n v="27000"/>
    <n v="1809"/>
    <n v="1629"/>
    <n v="6.0333333333333336E-2"/>
    <n v="6.7000000000000004E-2"/>
  </r>
  <r>
    <s v="EDUCAÇÃO DE QUALIDADE"/>
    <n v="4"/>
    <s v="13 - CULTURA"/>
    <s v="392 - DIFUSÃO CULTURAL"/>
    <s v="3141 - ACESSO À CULTURA"/>
    <x v="125"/>
    <x v="1"/>
    <s v="FEPAC"/>
    <x v="2"/>
    <n v="0.23"/>
    <n v="640000"/>
    <n v="70300"/>
    <n v="53000"/>
    <n v="147200"/>
    <n v="16169"/>
    <n v="12190"/>
    <n v="8.2812499999999997E-2"/>
    <n v="0.10984375"/>
    <x v="0"/>
    <n v="0.09"/>
    <n v="57600"/>
    <n v="6327"/>
    <n v="4770"/>
    <n v="8.2812499999999997E-2"/>
    <n v="0.10984375"/>
  </r>
  <r>
    <s v="EDUCAÇÃO DE QUALIDADE"/>
    <n v="4"/>
    <s v="13 - CULTURA"/>
    <s v="392 - DIFUSÃO CULTURAL"/>
    <s v="3142 - ACESSO À CULTURA"/>
    <x v="125"/>
    <x v="1"/>
    <s v="FEPAC"/>
    <x v="2"/>
    <n v="0.23"/>
    <n v="60000"/>
    <n v="60000"/>
    <n v="21303"/>
    <n v="13800"/>
    <n v="13800"/>
    <n v="4899.6900000000005"/>
    <n v="0.35505000000000003"/>
    <n v="1"/>
    <x v="0"/>
    <n v="0.09"/>
    <n v="5400"/>
    <n v="5400"/>
    <n v="1917.27"/>
    <n v="0.35504999999999998"/>
    <n v="1"/>
  </r>
  <r>
    <s v="EDUCAÇÃO DE QUALIDADE"/>
    <n v="4"/>
    <s v="13 - CULTURA"/>
    <s v="392 - DIFUSÃO CULTURAL"/>
    <s v="3143 - ACESSO À CULTURA"/>
    <x v="126"/>
    <x v="1"/>
    <s v="SMC"/>
    <x v="2"/>
    <n v="0.23"/>
    <n v="209700"/>
    <n v="10092570.59"/>
    <n v="5796570.79"/>
    <n v="48231"/>
    <n v="2321291.2357000001"/>
    <n v="1333211.2817000002"/>
    <n v="27.642206914639964"/>
    <n v="48.128615116833572"/>
    <x v="0"/>
    <n v="0.09"/>
    <n v="18873"/>
    <n v="908331.35309999995"/>
    <n v="521691.37109999999"/>
    <n v="27.64220691463996"/>
    <n v="48.128615116833572"/>
  </r>
  <r>
    <s v="EDUCAÇÃO DE QUALIDADE"/>
    <n v="4"/>
    <s v="13 - CULTURA"/>
    <s v="392 - DIFUSÃO CULTURAL"/>
    <s v="3144 - ACESSO À CULTURA"/>
    <x v="126"/>
    <x v="1"/>
    <s v="SMC"/>
    <x v="2"/>
    <n v="0.23"/>
    <n v="80000"/>
    <n v="28000"/>
    <n v="28000"/>
    <n v="18400"/>
    <n v="6440"/>
    <n v="6440"/>
    <n v="0.35"/>
    <n v="0.35"/>
    <x v="0"/>
    <n v="0.09"/>
    <n v="7200"/>
    <n v="2520"/>
    <n v="2520"/>
    <n v="0.35"/>
    <n v="0.35"/>
  </r>
  <r>
    <s v="EDUCAÇÃO DE QUALIDADE"/>
    <n v="4"/>
    <s v="13 - CULTURA"/>
    <s v="392 - DIFUSÃO CULTURAL"/>
    <s v="3145 - ACESSO À CULTURA"/>
    <x v="126"/>
    <x v="1"/>
    <s v="SMC"/>
    <x v="2"/>
    <n v="0.23"/>
    <n v="501000"/>
    <n v="2817816.99"/>
    <n v="2544396.9900000002"/>
    <n v="115230"/>
    <n v="648097.9077000001"/>
    <n v="585211.30770000012"/>
    <n v="5.0786367065868276"/>
    <n v="5.6243852095808391"/>
    <x v="0"/>
    <n v="0.09"/>
    <n v="45090"/>
    <n v="253603.52910000001"/>
    <n v="228995.72910000003"/>
    <n v="5.0786367065868268"/>
    <n v="5.6243852095808382"/>
  </r>
  <r>
    <s v="EDUCAÇÃO DE QUALIDADE"/>
    <n v="4"/>
    <s v="13 - CULTURA"/>
    <s v="392 - DIFUSÃO CULTURAL"/>
    <s v="3146 - ACESSO À CULTURA"/>
    <x v="126"/>
    <x v="1"/>
    <s v="SMC"/>
    <x v="2"/>
    <n v="0.23"/>
    <n v="28110300"/>
    <n v="98833966.439999998"/>
    <n v="78882725.74000001"/>
    <n v="6465369"/>
    <n v="22731812.281199999"/>
    <n v="18143026.920200001"/>
    <n v="2.8061858372198092"/>
    <n v="3.5159342461659961"/>
    <x v="0"/>
    <n v="0.09"/>
    <n v="2529927"/>
    <n v="8895056.9795999993"/>
    <n v="7099445.3166000005"/>
    <n v="2.8061858372198092"/>
    <n v="3.5159342461659957"/>
  </r>
  <r>
    <s v="EDUCAÇÃO DE QUALIDADE"/>
    <n v="4"/>
    <s v="13 - CULTURA"/>
    <s v="392 - DIFUSÃO CULTURAL"/>
    <s v="3147 - ACESSO À CULTURA"/>
    <x v="126"/>
    <x v="1"/>
    <s v="SMC"/>
    <x v="2"/>
    <n v="0.23"/>
    <n v="5779337"/>
    <n v="0"/>
    <n v="0"/>
    <n v="1329247.51"/>
    <n v="0"/>
    <n v="0"/>
    <n v="0"/>
    <n v="0"/>
    <x v="0"/>
    <n v="0.09"/>
    <n v="520140.32999999996"/>
    <n v="0"/>
    <n v="0"/>
    <n v="0"/>
    <n v="0"/>
  </r>
  <r>
    <s v="EDUCAÇÃO DE QUALIDADE"/>
    <n v="4"/>
    <s v="13 - CULTURA"/>
    <s v="392 - DIFUSÃO CULTURAL"/>
    <s v="3148 - ACESSO À CULTURA"/>
    <x v="126"/>
    <x v="1"/>
    <s v="SMC"/>
    <x v="2"/>
    <n v="0.23"/>
    <n v="100000"/>
    <n v="587807"/>
    <n v="512081.4"/>
    <n v="23000"/>
    <n v="135195.61000000002"/>
    <n v="117778.72200000001"/>
    <n v="5.1208140000000002"/>
    <n v="5.8780700000000001"/>
    <x v="0"/>
    <n v="0.09"/>
    <n v="9000"/>
    <n v="52902.63"/>
    <n v="46087.326000000001"/>
    <n v="5.1208140000000002"/>
    <n v="5.8780700000000001"/>
  </r>
  <r>
    <s v="EDUCAÇÃO DE QUALIDADE"/>
    <n v="4"/>
    <s v="13 - CULTURA"/>
    <s v="392 - DIFUSÃO CULTURAL"/>
    <s v="3149 - ACESSO À CULTURA"/>
    <x v="126"/>
    <x v="1"/>
    <s v="SMC"/>
    <x v="2"/>
    <n v="0.23"/>
    <n v="0"/>
    <n v="33820"/>
    <n v="33820"/>
    <n v="0"/>
    <n v="7778.6"/>
    <n v="7778.6"/>
    <e v="#DIV/0!"/>
    <e v="#DIV/0!"/>
    <x v="0"/>
    <n v="0.09"/>
    <n v="0"/>
    <n v="3043.7999999999997"/>
    <n v="3043.7999999999997"/>
    <e v="#DIV/0!"/>
    <e v="#DIV/0!"/>
  </r>
  <r>
    <s v="EDUCAÇÃO DE QUALIDADE"/>
    <n v="4"/>
    <s v="13 - CULTURA"/>
    <s v="392 - DIFUSÃO CULTURAL"/>
    <s v="3150 - ACESSO À CULTURA"/>
    <x v="126"/>
    <x v="1"/>
    <s v="SMC"/>
    <x v="2"/>
    <n v="0.23"/>
    <n v="0"/>
    <n v="43200"/>
    <n v="43200"/>
    <n v="0"/>
    <n v="9936"/>
    <n v="9936"/>
    <e v="#DIV/0!"/>
    <e v="#DIV/0!"/>
    <x v="0"/>
    <n v="0.09"/>
    <n v="0"/>
    <n v="3888"/>
    <n v="3888"/>
    <e v="#DIV/0!"/>
    <e v="#DIV/0!"/>
  </r>
  <r>
    <s v="EDUCAÇÃO DE QUALIDADE"/>
    <n v="4"/>
    <s v="13 - CULTURA"/>
    <s v="392 - DIFUSÃO CULTURAL"/>
    <s v="3151 - ACESSO À CULTURA"/>
    <x v="126"/>
    <x v="1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152 - ACESSO À CULTURA"/>
    <x v="126"/>
    <x v="1"/>
    <s v="SMC"/>
    <x v="2"/>
    <n v="0.23"/>
    <n v="0"/>
    <n v="85463.12000000001"/>
    <n v="85463.12000000001"/>
    <n v="0"/>
    <n v="19656.517600000003"/>
    <n v="19656.517600000003"/>
    <e v="#DIV/0!"/>
    <e v="#DIV/0!"/>
    <x v="0"/>
    <n v="0.09"/>
    <n v="0"/>
    <n v="7691.680800000001"/>
    <n v="7691.680800000001"/>
    <e v="#DIV/0!"/>
    <e v="#DIV/0!"/>
  </r>
  <r>
    <s v="EDUCAÇÃO DE QUALIDADE"/>
    <n v="4"/>
    <s v="13 - CULTURA"/>
    <s v="392 - DIFUSÃO CULTURAL"/>
    <s v="3153 - ACESSO À CULTURA"/>
    <x v="126"/>
    <x v="1"/>
    <s v="SMC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54 - ACESSO À CULTURA"/>
    <x v="126"/>
    <x v="1"/>
    <s v="SMC"/>
    <x v="2"/>
    <n v="0.23"/>
    <n v="59727"/>
    <n v="0"/>
    <n v="0"/>
    <n v="13737.210000000001"/>
    <n v="0"/>
    <n v="0"/>
    <n v="0"/>
    <n v="0"/>
    <x v="0"/>
    <n v="0.09"/>
    <n v="5375.4299999999994"/>
    <n v="0"/>
    <n v="0"/>
    <n v="0"/>
    <n v="0"/>
  </r>
  <r>
    <s v="EDUCAÇÃO DE QUALIDADE"/>
    <n v="4"/>
    <s v="13 - CULTURA"/>
    <s v="392 - DIFUSÃO CULTURAL"/>
    <s v="3155 - ACESSO À CULTURA"/>
    <x v="126"/>
    <x v="1"/>
    <s v="SMC"/>
    <x v="2"/>
    <n v="0.23"/>
    <n v="0"/>
    <n v="22990"/>
    <n v="22990"/>
    <n v="0"/>
    <n v="5287.7"/>
    <n v="5287.7"/>
    <e v="#DIV/0!"/>
    <e v="#DIV/0!"/>
    <x v="0"/>
    <n v="0.09"/>
    <n v="0"/>
    <n v="2069.1"/>
    <n v="2069.1"/>
    <e v="#DIV/0!"/>
    <e v="#DIV/0!"/>
  </r>
  <r>
    <s v="EDUCAÇÃO DE QUALIDADE"/>
    <n v="4"/>
    <s v="13 - CULTURA"/>
    <s v="392 - DIFUSÃO CULTURAL"/>
    <s v="3156 - ACESSO À CULTURA"/>
    <x v="126"/>
    <x v="1"/>
    <s v="SMC"/>
    <x v="2"/>
    <n v="0.23"/>
    <n v="0"/>
    <n v="60523.43"/>
    <n v="60523.43"/>
    <n v="0"/>
    <n v="13920.3889"/>
    <n v="13920.3889"/>
    <e v="#DIV/0!"/>
    <e v="#DIV/0!"/>
    <x v="0"/>
    <n v="0.09"/>
    <n v="0"/>
    <n v="5447.1086999999998"/>
    <n v="5447.1086999999998"/>
    <e v="#DIV/0!"/>
    <e v="#DIV/0!"/>
  </r>
  <r>
    <s v="EDUCAÇÃO DE QUALIDADE"/>
    <n v="4"/>
    <s v="13 - CULTURA"/>
    <s v="392 - DIFUSÃO CULTURAL"/>
    <s v="3157 - ACESSO À CULTURA"/>
    <x v="126"/>
    <x v="1"/>
    <s v="SUB-PR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58 - ACESSO À CULTURA"/>
    <x v="126"/>
    <x v="1"/>
    <s v="SUB-PJ"/>
    <x v="2"/>
    <n v="0.23"/>
    <n v="200000"/>
    <n v="431000"/>
    <n v="350600"/>
    <n v="46000"/>
    <n v="99130"/>
    <n v="80638"/>
    <n v="1.7529999999999999"/>
    <n v="2.1549999999999998"/>
    <x v="0"/>
    <n v="0.09"/>
    <n v="18000"/>
    <n v="38790"/>
    <n v="31554"/>
    <n v="1.7529999999999999"/>
    <n v="2.1549999999999998"/>
  </r>
  <r>
    <s v="EDUCAÇÃO DE QUALIDADE"/>
    <n v="4"/>
    <s v="13 - CULTURA"/>
    <s v="392 - DIFUSÃO CULTURAL"/>
    <s v="3159 - ACESSO À CULTURA"/>
    <x v="126"/>
    <x v="1"/>
    <s v="SUB-FB"/>
    <x v="2"/>
    <n v="0.23"/>
    <n v="201210"/>
    <n v="0"/>
    <n v="0"/>
    <n v="46278.3"/>
    <n v="0"/>
    <n v="0"/>
    <n v="0"/>
    <n v="0"/>
    <x v="0"/>
    <n v="0.09"/>
    <n v="18108.899999999998"/>
    <n v="0"/>
    <n v="0"/>
    <n v="0"/>
    <n v="0"/>
  </r>
  <r>
    <s v="EDUCAÇÃO DE QUALIDADE"/>
    <n v="4"/>
    <s v="13 - CULTURA"/>
    <s v="392 - DIFUSÃO CULTURAL"/>
    <s v="3160 - ACESSO À CULTURA"/>
    <x v="126"/>
    <x v="1"/>
    <s v="SUB-CV"/>
    <x v="2"/>
    <n v="0.23"/>
    <n v="1000"/>
    <n v="363000"/>
    <n v="328000"/>
    <n v="230"/>
    <n v="83490"/>
    <n v="75440"/>
    <n v="328"/>
    <n v="363"/>
    <x v="0"/>
    <n v="0.09"/>
    <n v="90"/>
    <n v="32670"/>
    <n v="29520"/>
    <n v="328"/>
    <n v="363"/>
  </r>
  <r>
    <s v="EDUCAÇÃO DE QUALIDADE"/>
    <n v="4"/>
    <s v="13 - CULTURA"/>
    <s v="392 - DIFUSÃO CULTURAL"/>
    <s v="3161 - ACESSO À CULTURA"/>
    <x v="126"/>
    <x v="1"/>
    <s v="SUB-ST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62 - ACESSO À CULTURA"/>
    <x v="126"/>
    <x v="1"/>
    <s v="SUB-JT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63 - ACESSO À CULTURA"/>
    <x v="126"/>
    <x v="1"/>
    <s v="SUB-MG"/>
    <x v="2"/>
    <n v="0.23"/>
    <n v="50000"/>
    <n v="0"/>
    <n v="0"/>
    <n v="11500"/>
    <n v="0"/>
    <n v="0"/>
    <n v="0"/>
    <n v="0"/>
    <x v="0"/>
    <n v="0.09"/>
    <n v="4500"/>
    <n v="0"/>
    <n v="0"/>
    <n v="0"/>
    <n v="0"/>
  </r>
  <r>
    <s v="EDUCAÇÃO DE QUALIDADE"/>
    <n v="4"/>
    <s v="13 - CULTURA"/>
    <s v="392 - DIFUSÃO CULTURAL"/>
    <s v="3164 - ACESSO À CULTURA"/>
    <x v="126"/>
    <x v="1"/>
    <s v="SUB-LA"/>
    <x v="2"/>
    <n v="0.23"/>
    <n v="1000"/>
    <n v="977270"/>
    <n v="607955"/>
    <n v="230"/>
    <n v="224772.1"/>
    <n v="139829.65"/>
    <n v="607.95499999999993"/>
    <n v="977.27"/>
    <x v="0"/>
    <n v="0.09"/>
    <n v="90"/>
    <n v="87954.3"/>
    <n v="54715.95"/>
    <n v="607.95499999999993"/>
    <n v="977.27"/>
  </r>
  <r>
    <s v="EDUCAÇÃO DE QUALIDADE"/>
    <n v="4"/>
    <s v="13 - CULTURA"/>
    <s v="392 - DIFUSÃO CULTURAL"/>
    <s v="3165 - ACESSO À CULTURA"/>
    <x v="126"/>
    <x v="1"/>
    <s v="SUB-SÉ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66 - ACESSO À CULTURA"/>
    <x v="126"/>
    <x v="1"/>
    <s v="SUB-BT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67 - ACESSO À CULTURA"/>
    <x v="126"/>
    <x v="1"/>
    <s v="SUB-PI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68 - ACESSO À CULTURA"/>
    <x v="126"/>
    <x v="1"/>
    <s v="SUB-VM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69 - ACESSO À CULTURA"/>
    <x v="126"/>
    <x v="1"/>
    <s v="SUB-IP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70 - ACESSO À CULTURA"/>
    <x v="126"/>
    <x v="1"/>
    <s v="SUB-SA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71 - ACESSO À CULTURA"/>
    <x v="126"/>
    <x v="1"/>
    <s v="SUB-JA"/>
    <x v="2"/>
    <n v="0.23"/>
    <n v="355540"/>
    <n v="658000"/>
    <n v="634920"/>
    <n v="81774.2"/>
    <n v="151340"/>
    <n v="146031.6"/>
    <n v="1.78579062833999"/>
    <n v="1.8507059683861169"/>
    <x v="0"/>
    <n v="0.09"/>
    <n v="31998.6"/>
    <n v="59220"/>
    <n v="57142.799999999996"/>
    <n v="1.7857906283399898"/>
    <n v="1.8507059683861169"/>
  </r>
  <r>
    <s v="EDUCAÇÃO DE QUALIDADE"/>
    <n v="4"/>
    <s v="13 - CULTURA"/>
    <s v="392 - DIFUSÃO CULTURAL"/>
    <s v="3172 - ACESSO À CULTURA"/>
    <x v="126"/>
    <x v="1"/>
    <s v="SUB-AD"/>
    <x v="2"/>
    <n v="0.23"/>
    <n v="35000"/>
    <n v="45238"/>
    <n v="42938"/>
    <n v="8050"/>
    <n v="10404.74"/>
    <n v="9875.74"/>
    <n v="1.2267999999999999"/>
    <n v="1.2925142857142857"/>
    <x v="0"/>
    <n v="0.09"/>
    <n v="3150"/>
    <n v="4071.42"/>
    <n v="3864.42"/>
    <n v="1.2268000000000001"/>
    <n v="1.2925142857142857"/>
  </r>
  <r>
    <s v="EDUCAÇÃO DE QUALIDADE"/>
    <n v="4"/>
    <s v="13 - CULTURA"/>
    <s v="392 - DIFUSÃO CULTURAL"/>
    <s v="3173 - ACESSO À CULTURA"/>
    <x v="126"/>
    <x v="1"/>
    <s v="SUB-CL"/>
    <x v="2"/>
    <n v="0.23"/>
    <n v="201000"/>
    <n v="130000"/>
    <n v="130000"/>
    <n v="46230"/>
    <n v="29900"/>
    <n v="29900"/>
    <n v="0.64676616915422891"/>
    <n v="0.64676616915422891"/>
    <x v="0"/>
    <n v="0.09"/>
    <n v="18090"/>
    <n v="11700"/>
    <n v="11700"/>
    <n v="0.64676616915422891"/>
    <n v="0.64676616915422891"/>
  </r>
  <r>
    <s v="EDUCAÇÃO DE QUALIDADE"/>
    <n v="4"/>
    <s v="13 - CULTURA"/>
    <s v="392 - DIFUSÃO CULTURAL"/>
    <s v="3174 - ACESSO À CULTURA"/>
    <x v="126"/>
    <x v="1"/>
    <s v="SUB-MB"/>
    <x v="2"/>
    <n v="0.23"/>
    <n v="201200"/>
    <n v="220000"/>
    <n v="220000"/>
    <n v="46276"/>
    <n v="50600"/>
    <n v="50600"/>
    <n v="1.0934393638170974"/>
    <n v="1.0934393638170974"/>
    <x v="0"/>
    <n v="0.09"/>
    <n v="18108"/>
    <n v="19800"/>
    <n v="19800"/>
    <n v="1.0934393638170974"/>
    <n v="1.0934393638170974"/>
  </r>
  <r>
    <s v="EDUCAÇÃO DE QUALIDADE"/>
    <n v="4"/>
    <s v="13 - CULTURA"/>
    <s v="392 - DIFUSÃO CULTURAL"/>
    <s v="3175 - ACESSO À CULTURA"/>
    <x v="126"/>
    <x v="1"/>
    <s v="SUB-CS"/>
    <x v="2"/>
    <n v="0.23"/>
    <n v="201000"/>
    <n v="0"/>
    <n v="0"/>
    <n v="46230"/>
    <n v="0"/>
    <n v="0"/>
    <n v="0"/>
    <n v="0"/>
    <x v="0"/>
    <n v="0.09"/>
    <n v="18090"/>
    <n v="0"/>
    <n v="0"/>
    <n v="0"/>
    <n v="0"/>
  </r>
  <r>
    <s v="EDUCAÇÃO DE QUALIDADE"/>
    <n v="4"/>
    <s v="13 - CULTURA"/>
    <s v="392 - DIFUSÃO CULTURAL"/>
    <s v="3176 - ACESSO À CULTURA"/>
    <x v="126"/>
    <x v="1"/>
    <s v="SUB-PA"/>
    <x v="2"/>
    <n v="0.23"/>
    <n v="240000"/>
    <n v="23252.799999999999"/>
    <n v="23252.799999999999"/>
    <n v="55200"/>
    <n v="5348.1440000000002"/>
    <n v="5348.1440000000002"/>
    <n v="9.6886666666666676E-2"/>
    <n v="9.6886666666666663E-2"/>
    <x v="0"/>
    <n v="0.09"/>
    <n v="21600"/>
    <n v="2092.752"/>
    <n v="2092.752"/>
    <n v="9.6886666666666663E-2"/>
    <n v="9.6886666666666663E-2"/>
  </r>
  <r>
    <s v="EDUCAÇÃO DE QUALIDADE"/>
    <n v="4"/>
    <s v="13 - CULTURA"/>
    <s v="392 - DIFUSÃO CULTURAL"/>
    <s v="3177 - ACESSO À CULTURA"/>
    <x v="126"/>
    <x v="1"/>
    <s v="SUB-PE"/>
    <x v="2"/>
    <n v="0.23"/>
    <n v="50000"/>
    <n v="558770.16999999993"/>
    <n v="558770.17000000004"/>
    <n v="11500"/>
    <n v="128517.13909999999"/>
    <n v="128517.13910000001"/>
    <n v="11.1754034"/>
    <n v="11.175403399999999"/>
    <x v="0"/>
    <n v="0.09"/>
    <n v="4500"/>
    <n v="50289.315299999995"/>
    <n v="50289.315300000002"/>
    <n v="11.1754034"/>
    <n v="11.175403399999999"/>
  </r>
  <r>
    <s v="EDUCAÇÃO DE QUALIDADE"/>
    <n v="4"/>
    <s v="13 - CULTURA"/>
    <s v="392 - DIFUSÃO CULTURAL"/>
    <s v="3178 - ACESSO À CULTURA"/>
    <x v="126"/>
    <x v="1"/>
    <s v="SUB-EM"/>
    <x v="2"/>
    <n v="0.23"/>
    <n v="9690"/>
    <n v="0"/>
    <n v="0"/>
    <n v="2228.7000000000003"/>
    <n v="0"/>
    <n v="0"/>
    <n v="0"/>
    <n v="0"/>
    <x v="0"/>
    <n v="0.09"/>
    <n v="872.1"/>
    <n v="0"/>
    <n v="0"/>
    <n v="0"/>
    <n v="0"/>
  </r>
  <r>
    <s v="EDUCAÇÃO DE QUALIDADE"/>
    <n v="4"/>
    <s v="13 - CULTURA"/>
    <s v="392 - DIFUSÃO CULTURAL"/>
    <s v="3179 - ACESSO À CULTURA"/>
    <x v="126"/>
    <x v="1"/>
    <s v="SUB-EM"/>
    <x v="2"/>
    <n v="0.23"/>
    <n v="8000"/>
    <n v="0"/>
    <n v="0"/>
    <n v="1840"/>
    <n v="0"/>
    <n v="0"/>
    <n v="0"/>
    <n v="0"/>
    <x v="0"/>
    <n v="0.09"/>
    <n v="720"/>
    <n v="0"/>
    <n v="0"/>
    <n v="0"/>
    <n v="0"/>
  </r>
  <r>
    <s v="EDUCAÇÃO DE QUALIDADE"/>
    <n v="4"/>
    <s v="13 - CULTURA"/>
    <s v="392 - DIFUSÃO CULTURAL"/>
    <s v="3180 - ACESSO À CULTURA"/>
    <x v="126"/>
    <x v="1"/>
    <s v="SUB-EM"/>
    <x v="2"/>
    <n v="0.23"/>
    <n v="150000"/>
    <n v="86900"/>
    <n v="86900"/>
    <n v="34500"/>
    <n v="19987"/>
    <n v="19987"/>
    <n v="0.57933333333333337"/>
    <n v="0.57933333333333337"/>
    <x v="0"/>
    <n v="0.09"/>
    <n v="13500"/>
    <n v="7821"/>
    <n v="7821"/>
    <n v="0.57933333333333337"/>
    <n v="0.57933333333333337"/>
  </r>
  <r>
    <s v="EDUCAÇÃO DE QUALIDADE"/>
    <n v="4"/>
    <s v="13 - CULTURA"/>
    <s v="392 - DIFUSÃO CULTURAL"/>
    <s v="3181 - ACESSO À CULTURA"/>
    <x v="126"/>
    <x v="1"/>
    <s v="SUB-EM"/>
    <x v="2"/>
    <n v="0.23"/>
    <n v="0"/>
    <n v="150000"/>
    <n v="150000"/>
    <n v="0"/>
    <n v="34500"/>
    <n v="34500"/>
    <e v="#DIV/0!"/>
    <e v="#DIV/0!"/>
    <x v="0"/>
    <n v="0.09"/>
    <n v="0"/>
    <n v="13500"/>
    <n v="13500"/>
    <e v="#DIV/0!"/>
    <e v="#DIV/0!"/>
  </r>
  <r>
    <s v="EDUCAÇÃO DE QUALIDADE"/>
    <n v="4"/>
    <s v="13 - CULTURA"/>
    <s v="392 - DIFUSÃO CULTURAL"/>
    <s v="3182 - ACESSO À CULTURA"/>
    <x v="126"/>
    <x v="1"/>
    <s v="SUB-MP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83 - ACESSO À CULTURA"/>
    <x v="126"/>
    <x v="1"/>
    <s v="SUB-IT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84 - ACESSO À CULTURA"/>
    <x v="126"/>
    <x v="1"/>
    <s v="SUB-MO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85 - ACESSO À CULTURA"/>
    <x v="126"/>
    <x v="1"/>
    <s v="SUB-AF"/>
    <x v="2"/>
    <n v="0.23"/>
    <n v="25000"/>
    <n v="5940"/>
    <n v="2970"/>
    <n v="5750"/>
    <n v="1366.2"/>
    <n v="683.1"/>
    <n v="0.1188"/>
    <n v="0.23760000000000001"/>
    <x v="0"/>
    <n v="0.09"/>
    <n v="2250"/>
    <n v="534.6"/>
    <n v="267.3"/>
    <n v="0.1188"/>
    <n v="0.23760000000000001"/>
  </r>
  <r>
    <s v="EDUCAÇÃO DE QUALIDADE"/>
    <n v="4"/>
    <s v="13 - CULTURA"/>
    <s v="392 - DIFUSÃO CULTURAL"/>
    <s v="3186 - ACESSO À CULTURA"/>
    <x v="126"/>
    <x v="1"/>
    <s v="SUB-IQ"/>
    <x v="2"/>
    <n v="0.23"/>
    <n v="0"/>
    <n v="14290.84"/>
    <n v="14290.84"/>
    <n v="0"/>
    <n v="3286.8932"/>
    <n v="3286.8932"/>
    <e v="#DIV/0!"/>
    <e v="#DIV/0!"/>
    <x v="0"/>
    <n v="0.09"/>
    <n v="0"/>
    <n v="1286.1756"/>
    <n v="1286.1756"/>
    <e v="#DIV/0!"/>
    <e v="#DIV/0!"/>
  </r>
  <r>
    <s v="EDUCAÇÃO DE QUALIDADE"/>
    <n v="4"/>
    <s v="13 - CULTURA"/>
    <s v="392 - DIFUSÃO CULTURAL"/>
    <s v="3187 - ACESSO À CULTURA"/>
    <x v="126"/>
    <x v="1"/>
    <s v="SUB-IQ"/>
    <x v="2"/>
    <n v="0.23"/>
    <n v="10000"/>
    <n v="29836.28"/>
    <n v="29836.28"/>
    <n v="2300"/>
    <n v="6862.3444"/>
    <n v="6862.3444"/>
    <n v="2.9836279999999999"/>
    <n v="2.9836279999999999"/>
    <x v="0"/>
    <n v="0.09"/>
    <n v="900"/>
    <n v="2685.2651999999998"/>
    <n v="2685.2651999999998"/>
    <n v="2.9836279999999999"/>
    <n v="2.9836279999999999"/>
  </r>
  <r>
    <s v="EDUCAÇÃO DE QUALIDADE"/>
    <n v="4"/>
    <s v="13 - CULTURA"/>
    <s v="392 - DIFUSÃO CULTURAL"/>
    <s v="3188 - ACESSO À CULTURA"/>
    <x v="126"/>
    <x v="1"/>
    <s v="SUB-IQ"/>
    <x v="2"/>
    <n v="0.23"/>
    <n v="0"/>
    <n v="96365.91"/>
    <n v="0"/>
    <n v="0"/>
    <n v="22164.159300000003"/>
    <n v="0"/>
    <e v="#DIV/0!"/>
    <e v="#DIV/0!"/>
    <x v="0"/>
    <n v="0.09"/>
    <n v="0"/>
    <n v="8672.9318999999996"/>
    <n v="0"/>
    <e v="#DIV/0!"/>
    <e v="#DIV/0!"/>
  </r>
  <r>
    <s v="EDUCAÇÃO DE QUALIDADE"/>
    <n v="4"/>
    <s v="13 - CULTURA"/>
    <s v="392 - DIFUSÃO CULTURAL"/>
    <s v="3189 - ACESSO À CULTURA"/>
    <x v="126"/>
    <x v="1"/>
    <s v="SUB-G"/>
    <x v="2"/>
    <n v="0.23"/>
    <n v="80000"/>
    <n v="58650"/>
    <n v="58650"/>
    <n v="18400"/>
    <n v="13489.5"/>
    <n v="13489.5"/>
    <n v="0.73312500000000003"/>
    <n v="0.73312500000000003"/>
    <x v="0"/>
    <n v="0.09"/>
    <n v="7200"/>
    <n v="5278.5"/>
    <n v="5278.5"/>
    <n v="0.73312500000000003"/>
    <n v="0.73312500000000003"/>
  </r>
  <r>
    <s v="EDUCAÇÃO DE QUALIDADE"/>
    <n v="4"/>
    <s v="13 - CULTURA"/>
    <s v="392 - DIFUSÃO CULTURAL"/>
    <s v="3190 - ACESSO À CULTURA"/>
    <x v="126"/>
    <x v="1"/>
    <s v="SUB-VP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91 - ACESSO À CULTURA"/>
    <x v="126"/>
    <x v="1"/>
    <s v="SUB-SM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92 - ACESSO À CULTURA"/>
    <x v="126"/>
    <x v="1"/>
    <s v="SUB-SB"/>
    <x v="2"/>
    <n v="0.23"/>
    <n v="1000"/>
    <n v="0"/>
    <n v="0"/>
    <n v="230"/>
    <n v="0"/>
    <n v="0"/>
    <n v="0"/>
    <n v="0"/>
    <x v="0"/>
    <n v="0.09"/>
    <n v="90"/>
    <n v="0"/>
    <n v="0"/>
    <n v="0"/>
    <n v="0"/>
  </r>
  <r>
    <s v="EDUCAÇÃO DE QUALIDADE"/>
    <n v="4"/>
    <s v="13 - CULTURA"/>
    <s v="392 - DIFUSÃO CULTURAL"/>
    <s v="3193 - ACESSO À CULTURA"/>
    <x v="126"/>
    <x v="1"/>
    <s v="FEPAC"/>
    <x v="2"/>
    <n v="0.23"/>
    <n v="80000"/>
    <n v="0"/>
    <n v="0"/>
    <n v="18400"/>
    <n v="0"/>
    <n v="0"/>
    <n v="0"/>
    <n v="0"/>
    <x v="0"/>
    <n v="0.09"/>
    <n v="7200"/>
    <n v="0"/>
    <n v="0"/>
    <n v="0"/>
    <n v="0"/>
  </r>
  <r>
    <s v="EDUCAÇÃO DE QUALIDADE"/>
    <n v="4"/>
    <s v="13 - CULTURA"/>
    <s v="392 - DIFUSÃO CULTURAL"/>
    <s v="3194 - ACESSO À CULTURA"/>
    <x v="126"/>
    <x v="1"/>
    <s v="FEPAC"/>
    <x v="2"/>
    <n v="0.23"/>
    <n v="300000"/>
    <n v="298930"/>
    <n v="298930"/>
    <n v="69000"/>
    <n v="68753.900000000009"/>
    <n v="68753.900000000009"/>
    <n v="0.9964333333333335"/>
    <n v="0.99643333333333328"/>
    <x v="0"/>
    <n v="0.09"/>
    <n v="27000"/>
    <n v="26903.7"/>
    <n v="26903.7"/>
    <n v="0.99643333333333339"/>
    <n v="0.99643333333333339"/>
  </r>
  <r>
    <s v="EDUCAÇÃO DE QUALIDADE"/>
    <n v="4"/>
    <s v="13 - CULTURA"/>
    <s v="392 - DIFUSÃO CULTURAL"/>
    <s v="3195 - ACESSO À CULTURA"/>
    <x v="126"/>
    <x v="1"/>
    <s v="FEPAC"/>
    <x v="2"/>
    <n v="0.23"/>
    <n v="5560000"/>
    <n v="1442671"/>
    <n v="474770"/>
    <n v="1278800"/>
    <n v="331814.33"/>
    <n v="109197.1"/>
    <n v="8.5390287769784176E-2"/>
    <n v="0.25947320143884894"/>
    <x v="0"/>
    <n v="0.09"/>
    <n v="500400"/>
    <n v="129840.39"/>
    <n v="42729.299999999996"/>
    <n v="8.5390287769784162E-2"/>
    <n v="0.25947320143884894"/>
  </r>
  <r>
    <s v="EDUCAÇÃO DE QUALIDADE"/>
    <n v="4"/>
    <s v="13 - CULTURA"/>
    <s v="392 - DIFUSÃO CULTURAL"/>
    <s v="3196 - ACESSO À CULTURA"/>
    <x v="126"/>
    <x v="1"/>
    <s v="FEPAC"/>
    <x v="2"/>
    <n v="0.23"/>
    <n v="60000"/>
    <n v="72910"/>
    <n v="42273"/>
    <n v="13800"/>
    <n v="16769.3"/>
    <n v="9722.7900000000009"/>
    <n v="0.70455000000000001"/>
    <n v="1.2151666666666667"/>
    <x v="0"/>
    <n v="0.09"/>
    <n v="5400"/>
    <n v="6561.9"/>
    <n v="3804.5699999999997"/>
    <n v="0.7045499999999999"/>
    <n v="1.2151666666666665"/>
  </r>
  <r>
    <s v="EDUCAÇÃO DE QUALIDADE"/>
    <n v="4"/>
    <s v="13 - CULTURA"/>
    <s v="392 - DIFUSÃO CULTURAL"/>
    <s v="3197 - ACESSO À CULTURA"/>
    <x v="126"/>
    <x v="1"/>
    <s v="FEPAC"/>
    <x v="2"/>
    <n v="0.23"/>
    <n v="0"/>
    <n v="4000"/>
    <n v="4000"/>
    <n v="0"/>
    <n v="920"/>
    <n v="920"/>
    <e v="#DIV/0!"/>
    <e v="#DIV/0!"/>
    <x v="0"/>
    <n v="0.09"/>
    <n v="0"/>
    <n v="360"/>
    <n v="360"/>
    <e v="#DIV/0!"/>
    <e v="#DIV/0!"/>
  </r>
  <r>
    <s v="EDUCAÇÃO DE QUALIDADE"/>
    <n v="4"/>
    <s v="13 - CULTURA"/>
    <s v="392 - DIFUSÃO CULTURAL"/>
    <s v="3198 - ACESSO À CULTURA"/>
    <x v="127"/>
    <x v="1"/>
    <s v="SMC"/>
    <x v="2"/>
    <n v="0.35"/>
    <n v="15000"/>
    <n v="14120"/>
    <n v="14120"/>
    <n v="5250"/>
    <n v="4942"/>
    <n v="4942"/>
    <n v="0.94133333333333336"/>
    <n v="0.94133333333333336"/>
    <x v="0"/>
    <n v="0.14000000000000001"/>
    <n v="2100"/>
    <n v="1976.8000000000002"/>
    <n v="1976.8000000000002"/>
    <n v="0.94133333333333347"/>
    <n v="0.94133333333333347"/>
  </r>
  <r>
    <s v="EDUCAÇÃO DE QUALIDADE"/>
    <n v="4"/>
    <s v="13 - CULTURA"/>
    <s v="392 - DIFUSÃO CULTURAL"/>
    <s v="3199 - ACESSO À CULTURA"/>
    <x v="127"/>
    <x v="1"/>
    <s v="SMC"/>
    <x v="2"/>
    <n v="0.35"/>
    <n v="1200000"/>
    <n v="698511.5199999999"/>
    <n v="642512.18999999994"/>
    <n v="420000"/>
    <n v="244479.03199999995"/>
    <n v="224879.26649999997"/>
    <n v="0.53542682499999994"/>
    <n v="0.58209293333333323"/>
    <x v="0"/>
    <n v="0.14000000000000001"/>
    <n v="168000.00000000003"/>
    <n v="97791.612800000003"/>
    <n v="89951.706600000005"/>
    <n v="0.53542682499999994"/>
    <n v="0.58209293333333323"/>
  </r>
  <r>
    <s v="EDUCAÇÃO DE QUALIDADE"/>
    <n v="4"/>
    <s v="13 - CULTURA"/>
    <s v="392 - DIFUSÃO CULTURAL"/>
    <s v="3200 - ACESSO À CULTURA"/>
    <x v="127"/>
    <x v="1"/>
    <s v="SMC"/>
    <x v="2"/>
    <n v="0.35"/>
    <n v="33000"/>
    <n v="32329"/>
    <n v="13351.5"/>
    <n v="11550"/>
    <n v="11315.15"/>
    <n v="4673.0249999999996"/>
    <n v="0.40459090909090906"/>
    <n v="0.97966666666666669"/>
    <x v="0"/>
    <n v="0.14000000000000001"/>
    <n v="4620"/>
    <n v="4526.0600000000004"/>
    <n v="1869.2100000000003"/>
    <n v="0.40459090909090917"/>
    <n v="0.9796666666666668"/>
  </r>
  <r>
    <s v="EDUCAÇÃO DE QUALIDADE"/>
    <n v="4"/>
    <s v="13 - CULTURA"/>
    <s v="392 - DIFUSÃO CULTURAL"/>
    <s v="3201 - ACESSO À CULTURA"/>
    <x v="127"/>
    <x v="1"/>
    <s v="SMC"/>
    <x v="2"/>
    <n v="0.35"/>
    <n v="312000"/>
    <n v="294638.09999999998"/>
    <n v="266810.57"/>
    <n v="109200"/>
    <n v="103123.33499999999"/>
    <n v="93383.699500000002"/>
    <n v="0.85516208333333332"/>
    <n v="0.94435288461538458"/>
    <x v="0"/>
    <n v="0.14000000000000001"/>
    <n v="43680.000000000007"/>
    <n v="41249.334000000003"/>
    <n v="37353.479800000001"/>
    <n v="0.85516208333333321"/>
    <n v="0.94435288461538447"/>
  </r>
  <r>
    <s v="EDUCAÇÃO DE QUALIDADE"/>
    <n v="4"/>
    <s v="13 - CULTURA"/>
    <s v="392 - DIFUSÃO CULTURAL"/>
    <s v="3202 - ACESSO À CULTURA"/>
    <x v="127"/>
    <x v="1"/>
    <s v="SMC"/>
    <x v="2"/>
    <n v="0.35"/>
    <n v="15839000"/>
    <n v="16634949.280000001"/>
    <n v="15005444.040000001"/>
    <n v="5543650"/>
    <n v="5822232.2479999997"/>
    <n v="5251905.4139999999"/>
    <n v="0.94737319527747965"/>
    <n v="1.0502524957383674"/>
    <x v="0"/>
    <n v="0.14000000000000001"/>
    <n v="2217460"/>
    <n v="2328892.8992000003"/>
    <n v="2100762.1656000004"/>
    <n v="0.94737319527747987"/>
    <n v="1.0502524957383674"/>
  </r>
  <r>
    <s v="EDUCAÇÃO DE QUALIDADE"/>
    <n v="4"/>
    <s v="13 - CULTURA"/>
    <s v="392 - DIFUSÃO CULTURAL"/>
    <s v="3203 - ACESSO À CULTURA"/>
    <x v="127"/>
    <x v="1"/>
    <s v="SMC"/>
    <x v="2"/>
    <n v="0.35"/>
    <n v="0"/>
    <n v="1096221.9600000002"/>
    <n v="1096221.9600000002"/>
    <n v="0"/>
    <n v="383677.68600000005"/>
    <n v="383677.68600000005"/>
    <e v="#DIV/0!"/>
    <e v="#DIV/0!"/>
    <x v="0"/>
    <n v="0.14000000000000001"/>
    <n v="0"/>
    <n v="153471.07440000004"/>
    <n v="153471.07440000004"/>
    <e v="#DIV/0!"/>
    <e v="#DIV/0!"/>
  </r>
  <r>
    <s v="EDUCAÇÃO DE QUALIDADE"/>
    <n v="4"/>
    <s v="13 - CULTURA"/>
    <s v="392 - DIFUSÃO CULTURAL"/>
    <s v="3204 - ACESSO À CULTURA"/>
    <x v="127"/>
    <x v="1"/>
    <s v="SMC"/>
    <x v="2"/>
    <n v="0.35"/>
    <n v="100000"/>
    <n v="303505.78999999998"/>
    <n v="152814.5"/>
    <n v="35000"/>
    <n v="106227.02649999999"/>
    <n v="53485.074999999997"/>
    <n v="1.5281449999999999"/>
    <n v="3.0350579"/>
    <x v="0"/>
    <n v="0.14000000000000001"/>
    <n v="14000.000000000002"/>
    <n v="42490.810600000004"/>
    <n v="21394.030000000002"/>
    <n v="1.5281450000000001"/>
    <n v="3.0350579"/>
  </r>
  <r>
    <s v="EDUCAÇÃO DE QUALIDADE"/>
    <n v="4"/>
    <s v="13 - CULTURA"/>
    <s v="392 - DIFUSÃO CULTURAL"/>
    <s v="3205 - ACESSO À CULTURA"/>
    <x v="128"/>
    <x v="1"/>
    <s v="SMC"/>
    <x v="2"/>
    <n v="0.35"/>
    <n v="300000"/>
    <n v="282385.91000000003"/>
    <n v="172565.91"/>
    <n v="105000"/>
    <n v="98835.068500000008"/>
    <n v="60398.068499999994"/>
    <n v="0.57521969999999989"/>
    <n v="0.94128636666666676"/>
    <x v="0"/>
    <n v="0.14000000000000001"/>
    <n v="42000.000000000007"/>
    <n v="39534.027400000006"/>
    <n v="24159.227400000003"/>
    <n v="0.5752197"/>
    <n v="0.94128636666666665"/>
  </r>
  <r>
    <s v="EDUCAÇÃO DE QUALIDADE"/>
    <n v="4"/>
    <s v="13 - CULTURA"/>
    <s v="392 - DIFUSÃO CULTURAL"/>
    <s v="3206 - ACESSO À CULTURA"/>
    <x v="128"/>
    <x v="1"/>
    <s v="SMC"/>
    <x v="2"/>
    <n v="0.35"/>
    <n v="2640000"/>
    <n v="2550735"/>
    <n v="2550255"/>
    <n v="923999.99999999988"/>
    <n v="892757.25"/>
    <n v="892589.25"/>
    <n v="0.96600568181818192"/>
    <n v="0.96618749999999998"/>
    <x v="0"/>
    <n v="0.14000000000000001"/>
    <n v="369600.00000000006"/>
    <n v="357102.9"/>
    <n v="357035.7"/>
    <n v="0.96600568181818169"/>
    <n v="0.96618749999999987"/>
  </r>
  <r>
    <s v="EDUCAÇÃO DE QUALIDADE"/>
    <n v="4"/>
    <s v="13 - CULTURA"/>
    <s v="392 - DIFUSÃO CULTURAL"/>
    <s v="3207 - ACESSO À CULTURA"/>
    <x v="128"/>
    <x v="1"/>
    <s v="SMC"/>
    <x v="2"/>
    <n v="0.35"/>
    <n v="60000"/>
    <n v="58780"/>
    <n v="33400"/>
    <n v="21000"/>
    <n v="20573"/>
    <n v="11690"/>
    <n v="0.55666666666666664"/>
    <n v="0.97966666666666669"/>
    <x v="0"/>
    <n v="0.14000000000000001"/>
    <n v="8400"/>
    <n v="8229.2000000000007"/>
    <n v="4676"/>
    <n v="0.55666666666666664"/>
    <n v="0.9796666666666668"/>
  </r>
  <r>
    <s v="EDUCAÇÃO DE QUALIDADE"/>
    <n v="4"/>
    <s v="13 - CULTURA"/>
    <s v="392 - DIFUSÃO CULTURAL"/>
    <s v="3208 - ACESSO À CULTURA"/>
    <x v="129"/>
    <x v="1"/>
    <s v="SMC"/>
    <x v="2"/>
    <n v="0.35"/>
    <n v="1000000"/>
    <n v="959336.89"/>
    <n v="959336.89"/>
    <n v="350000"/>
    <n v="335767.91149999999"/>
    <n v="335767.91149999999"/>
    <n v="0.95933689"/>
    <n v="0.95933689"/>
    <x v="0"/>
    <n v="0.14000000000000001"/>
    <n v="140000"/>
    <n v="134307.16460000002"/>
    <n v="134307.16460000002"/>
    <n v="0.95933689000000011"/>
    <n v="0.95933689000000011"/>
  </r>
  <r>
    <s v="EDUCAÇÃO DE QUALIDADE"/>
    <n v="4"/>
    <s v="13 - CULTURA"/>
    <s v="392 - DIFUSÃO CULTURAL"/>
    <s v="3209 - ACESSO À CULTURA"/>
    <x v="129"/>
    <x v="1"/>
    <s v="SMC"/>
    <x v="2"/>
    <n v="0.35"/>
    <n v="280000"/>
    <n v="256180"/>
    <n v="226072"/>
    <n v="98000"/>
    <n v="89663"/>
    <n v="79125.2"/>
    <n v="0.80740000000000001"/>
    <n v="0.91492857142857142"/>
    <x v="0"/>
    <n v="0.14000000000000001"/>
    <n v="39200.000000000007"/>
    <n v="35865.200000000004"/>
    <n v="31650.080000000002"/>
    <n v="0.8073999999999999"/>
    <n v="0.91492857142857142"/>
  </r>
  <r>
    <s v="EDUCAÇÃO DE QUALIDADE"/>
    <n v="4"/>
    <s v="13 - CULTURA"/>
    <s v="392 - DIFUSÃO CULTURAL"/>
    <s v="3210 - ACESSO À CULTURA"/>
    <x v="129"/>
    <x v="1"/>
    <s v="SMC"/>
    <x v="2"/>
    <n v="0.35"/>
    <n v="6264000"/>
    <n v="5486904.5599999996"/>
    <n v="3545795.42"/>
    <n v="2192400"/>
    <n v="1920416.5959999997"/>
    <n v="1241028.3969999999"/>
    <n v="0.56605929438058744"/>
    <n v="0.87594261813537666"/>
    <x v="0"/>
    <n v="0.14000000000000001"/>
    <n v="876960.00000000012"/>
    <n v="768166.63840000005"/>
    <n v="496411.35880000005"/>
    <n v="0.56605929438058744"/>
    <n v="0.87594261813537666"/>
  </r>
  <r>
    <s v="EDUCAÇÃO DE QUALIDADE"/>
    <n v="4"/>
    <s v="13 - CULTURA"/>
    <s v="392 - DIFUSÃO CULTURAL"/>
    <s v="3211 - ACESSO À CULTURA"/>
    <x v="129"/>
    <x v="1"/>
    <s v="SMC"/>
    <x v="2"/>
    <n v="0.35"/>
    <n v="56000"/>
    <n v="54862"/>
    <n v="45214.409999999996"/>
    <n v="19600"/>
    <n v="19201.699999999997"/>
    <n v="15825.043499999998"/>
    <n v="0.80740017857142843"/>
    <n v="0.9796785714285714"/>
    <x v="0"/>
    <n v="0.14000000000000001"/>
    <n v="7840.0000000000009"/>
    <n v="7680.68"/>
    <n v="6330.0173999999997"/>
    <n v="0.80740017857142843"/>
    <n v="0.9796785714285714"/>
  </r>
  <r>
    <s v="EDUCAÇÃO DE QUALIDADE"/>
    <n v="4"/>
    <s v="13 - CULTURA"/>
    <s v="392 - DIFUSÃO CULTURAL"/>
    <s v="3212 - ACESSO À CULTURA"/>
    <x v="130"/>
    <x v="1"/>
    <s v="SMC"/>
    <x v="2"/>
    <n v="0.23"/>
    <n v="1000"/>
    <n v="1000000"/>
    <n v="1000000"/>
    <n v="230"/>
    <n v="230000"/>
    <n v="230000"/>
    <n v="1000"/>
    <n v="1000"/>
    <x v="0"/>
    <n v="0.09"/>
    <n v="90"/>
    <n v="90000"/>
    <n v="90000"/>
    <n v="1000"/>
    <n v="1000"/>
  </r>
  <r>
    <s v="EDUCAÇÃO DE QUALIDADE"/>
    <n v="4"/>
    <s v="13 - CULTURA"/>
    <s v="392 - DIFUSÃO CULTURAL"/>
    <s v="3213 - ACESSO À CULTURA"/>
    <x v="130"/>
    <x v="1"/>
    <s v="SMC"/>
    <x v="2"/>
    <n v="0.23"/>
    <n v="6866471"/>
    <n v="6596250.0099999998"/>
    <n v="6445318.7200000007"/>
    <n v="1579288.33"/>
    <n v="1517137.5023000001"/>
    <n v="1482423.3056000003"/>
    <n v="0.93866539595084597"/>
    <n v="0.96064630725157063"/>
    <x v="0"/>
    <n v="0.09"/>
    <n v="617982.39"/>
    <n v="593662.50089999998"/>
    <n v="580078.68480000005"/>
    <n v="0.93866539595084586"/>
    <n v="0.96064630725157063"/>
  </r>
  <r>
    <s v="EDUCAÇÃO DE QUALIDADE"/>
    <n v="4"/>
    <s v="13 - CULTURA"/>
    <s v="392 - DIFUSÃO CULTURAL"/>
    <s v="3214 - ACESSO À CULTURA"/>
    <x v="131"/>
    <x v="1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215 - ACESSO À CULTURA"/>
    <x v="131"/>
    <x v="1"/>
    <s v="SMC"/>
    <x v="2"/>
    <n v="0.23"/>
    <n v="150000"/>
    <n v="291440.48"/>
    <n v="291440.48"/>
    <n v="34500"/>
    <n v="67031.310400000002"/>
    <n v="67031.310400000002"/>
    <n v="1.9429365333333335"/>
    <n v="1.9429365333333333"/>
    <x v="0"/>
    <n v="0.09"/>
    <n v="13500"/>
    <n v="26229.643199999999"/>
    <n v="26229.643199999999"/>
    <n v="1.9429365333333333"/>
    <n v="1.9429365333333333"/>
  </r>
  <r>
    <s v="EDUCAÇÃO DE QUALIDADE"/>
    <n v="4"/>
    <s v="13 - CULTURA"/>
    <s v="392 - DIFUSÃO CULTURAL"/>
    <s v="3216 - ACESSO À CULTURA"/>
    <x v="131"/>
    <x v="1"/>
    <s v="SMC"/>
    <x v="2"/>
    <n v="0.23"/>
    <n v="3820000"/>
    <n v="2721468.41"/>
    <n v="1421754.6400000001"/>
    <n v="878600"/>
    <n v="625937.73430000001"/>
    <n v="327003.56720000005"/>
    <n v="0.37218707853403149"/>
    <n v="0.71242628534031416"/>
    <x v="0"/>
    <n v="0.09"/>
    <n v="343800"/>
    <n v="244932.1569"/>
    <n v="127957.9176"/>
    <n v="0.37218707853403143"/>
    <n v="0.71242628534031416"/>
  </r>
  <r>
    <s v="EDUCAÇÃO DE QUALIDADE"/>
    <n v="4"/>
    <s v="13 - CULTURA"/>
    <s v="392 - DIFUSÃO CULTURAL"/>
    <s v="3217 - ACESSO À CULTURA"/>
    <x v="131"/>
    <x v="1"/>
    <s v="SMC"/>
    <x v="2"/>
    <n v="0.23"/>
    <n v="426412"/>
    <n v="0"/>
    <n v="0"/>
    <n v="98074.760000000009"/>
    <n v="0"/>
    <n v="0"/>
    <n v="0"/>
    <n v="0"/>
    <x v="0"/>
    <n v="0.09"/>
    <n v="38377.08"/>
    <n v="0"/>
    <n v="0"/>
    <n v="0"/>
    <n v="0"/>
  </r>
  <r>
    <s v="EDUCAÇÃO DE QUALIDADE"/>
    <n v="4"/>
    <s v="13 - CULTURA"/>
    <s v="392 - DIFUSÃO CULTURAL"/>
    <s v="3218 - ACESSO À CULTURA"/>
    <x v="131"/>
    <x v="1"/>
    <s v="SMC"/>
    <x v="2"/>
    <n v="0.23"/>
    <n v="30000"/>
    <n v="29890"/>
    <n v="500"/>
    <n v="6900"/>
    <n v="6874.7000000000007"/>
    <n v="115"/>
    <n v="1.6666666666666666E-2"/>
    <n v="0.99633333333333329"/>
    <x v="0"/>
    <n v="0.09"/>
    <n v="2700"/>
    <n v="2690.1"/>
    <n v="45"/>
    <n v="1.6666666666666666E-2"/>
    <n v="0.99633333333333329"/>
  </r>
  <r>
    <s v="EDUCAÇÃO DE QUALIDADE"/>
    <n v="4"/>
    <s v="13 - CULTURA"/>
    <s v="392 - DIFUSÃO CULTURAL"/>
    <s v="3219 - ACESSO À CULTURA"/>
    <x v="131"/>
    <x v="1"/>
    <s v="SMC"/>
    <x v="2"/>
    <n v="0.23"/>
    <n v="0"/>
    <n v="2500"/>
    <n v="2500"/>
    <n v="0"/>
    <n v="575"/>
    <n v="575"/>
    <e v="#DIV/0!"/>
    <e v="#DIV/0!"/>
    <x v="0"/>
    <n v="0.09"/>
    <n v="0"/>
    <n v="225"/>
    <n v="225"/>
    <e v="#DIV/0!"/>
    <e v="#DIV/0!"/>
  </r>
  <r>
    <s v="EDUCAÇÃO DE QUALIDADE"/>
    <n v="4"/>
    <s v="13 - CULTURA"/>
    <s v="392 - DIFUSÃO CULTURAL"/>
    <s v="3220 - ACESSO À CULTURA"/>
    <x v="131"/>
    <x v="1"/>
    <s v="SMC"/>
    <x v="2"/>
    <n v="0.23"/>
    <n v="0"/>
    <n v="176697.18"/>
    <n v="176697.18"/>
    <n v="0"/>
    <n v="40640.3514"/>
    <n v="40640.3514"/>
    <e v="#DIV/0!"/>
    <e v="#DIV/0!"/>
    <x v="0"/>
    <n v="0.09"/>
    <n v="0"/>
    <n v="15902.7462"/>
    <n v="15902.7462"/>
    <e v="#DIV/0!"/>
    <e v="#DIV/0!"/>
  </r>
  <r>
    <s v="EDUCAÇÃO DE QUALIDADE"/>
    <n v="4"/>
    <s v="13 - CULTURA"/>
    <s v="392 - DIFUSÃO CULTURAL"/>
    <s v="3221 - ACESSO À CULTURA"/>
    <x v="131"/>
    <x v="1"/>
    <s v="SMC"/>
    <x v="2"/>
    <n v="0.23"/>
    <n v="7116315"/>
    <n v="0"/>
    <n v="0"/>
    <n v="1636752.4500000002"/>
    <n v="0"/>
    <n v="0"/>
    <n v="0"/>
    <n v="0"/>
    <x v="0"/>
    <n v="0.09"/>
    <n v="640468.35"/>
    <n v="0"/>
    <n v="0"/>
    <n v="0"/>
    <n v="0"/>
  </r>
  <r>
    <s v="EDUCAÇÃO DE QUALIDADE"/>
    <n v="4"/>
    <s v="13 - CULTURA"/>
    <s v="392 - DIFUSÃO CULTURAL"/>
    <s v="3236 - ACESSO À CULTURA"/>
    <x v="132"/>
    <x v="1"/>
    <s v="SMC"/>
    <x v="2"/>
    <n v="0.23"/>
    <n v="2500000"/>
    <n v="2857670"/>
    <n v="2644742"/>
    <n v="575000"/>
    <n v="657264.1"/>
    <n v="608290.66"/>
    <n v="1.0578968"/>
    <n v="1.143068"/>
    <x v="0"/>
    <n v="0.09"/>
    <n v="225000"/>
    <n v="257190.3"/>
    <n v="238026.78"/>
    <n v="1.0578968"/>
    <n v="1.143068"/>
  </r>
  <r>
    <s v="EDUCAÇÃO DE QUALIDADE"/>
    <n v="4"/>
    <s v="13 - CULTURA"/>
    <s v="392 - DIFUSÃO CULTURAL"/>
    <s v="3237 - ACESSO À CULTURA"/>
    <x v="132"/>
    <x v="1"/>
    <s v="SMC"/>
    <x v="2"/>
    <n v="0.23"/>
    <n v="360045"/>
    <n v="290560"/>
    <n v="127760"/>
    <n v="82810.350000000006"/>
    <n v="66828.800000000003"/>
    <n v="29384.800000000003"/>
    <n v="0.3548445333222236"/>
    <n v="0.80701023483175716"/>
    <x v="0"/>
    <n v="0.09"/>
    <n v="32404.05"/>
    <n v="26150.399999999998"/>
    <n v="11498.4"/>
    <n v="0.3548445333222236"/>
    <n v="0.80701023483175705"/>
  </r>
  <r>
    <s v="EDUCAÇÃO DE QUALIDADE"/>
    <n v="4"/>
    <s v="13 - CULTURA"/>
    <s v="392 - DIFUSÃO CULTURAL"/>
    <s v="3238 - ACESSO À CULTURA"/>
    <x v="132"/>
    <x v="1"/>
    <s v="SMC"/>
    <x v="2"/>
    <n v="0.23"/>
    <n v="500000"/>
    <n v="577319"/>
    <n v="554822.39999999991"/>
    <n v="115000"/>
    <n v="132783.37"/>
    <n v="127609.15199999999"/>
    <n v="1.1096447999999999"/>
    <n v="1.1546380000000001"/>
    <x v="0"/>
    <n v="0.09"/>
    <n v="45000"/>
    <n v="51958.71"/>
    <n v="49934.015999999989"/>
    <n v="1.1096447999999997"/>
    <n v="1.1546380000000001"/>
  </r>
  <r>
    <s v="EDUCAÇÃO DE QUALIDADE"/>
    <n v="4"/>
    <s v="13 - CULTURA"/>
    <s v="392 - DIFUSÃO CULTURAL"/>
    <s v="3239 - ACESSO À CULTURA"/>
    <x v="133"/>
    <x v="1"/>
    <s v="SMC"/>
    <x v="2"/>
    <n v="0.23"/>
    <n v="42000"/>
    <n v="0"/>
    <n v="0"/>
    <n v="9660"/>
    <n v="0"/>
    <n v="0"/>
    <n v="0"/>
    <n v="0"/>
    <x v="0"/>
    <n v="0.09"/>
    <n v="3780"/>
    <n v="0"/>
    <n v="0"/>
    <n v="0"/>
    <n v="0"/>
  </r>
  <r>
    <s v="EDUCAÇÃO DE QUALIDADE"/>
    <n v="4"/>
    <s v="13 - CULTURA"/>
    <s v="392 - DIFUSÃO CULTURAL"/>
    <s v="3240 - ACESSO À CULTURA"/>
    <x v="133"/>
    <x v="1"/>
    <s v="SMC"/>
    <x v="2"/>
    <n v="0.23"/>
    <n v="649600"/>
    <n v="564200"/>
    <n v="564200"/>
    <n v="149408"/>
    <n v="129766"/>
    <n v="129766"/>
    <n v="0.86853448275862066"/>
    <n v="0.86853448275862066"/>
    <x v="0"/>
    <n v="0.09"/>
    <n v="58464"/>
    <n v="50778"/>
    <n v="50778"/>
    <n v="0.86853448275862066"/>
    <n v="0.86853448275862066"/>
  </r>
  <r>
    <s v="EDUCAÇÃO DE QUALIDADE"/>
    <n v="4"/>
    <s v="13 - CULTURA"/>
    <s v="392 - DIFUSÃO CULTURAL"/>
    <s v="3241 - ACESSO À CULTURA"/>
    <x v="133"/>
    <x v="1"/>
    <s v="SMC"/>
    <x v="2"/>
    <n v="0.23"/>
    <n v="8400"/>
    <n v="8230"/>
    <n v="0"/>
    <n v="1932"/>
    <n v="1892.9"/>
    <n v="0"/>
    <n v="0"/>
    <n v="0.97976190476190472"/>
    <x v="0"/>
    <n v="0.09"/>
    <n v="756"/>
    <n v="740.69999999999993"/>
    <n v="0"/>
    <n v="0"/>
    <n v="0.97976190476190472"/>
  </r>
  <r>
    <s v="EDUCAÇÃO DE QUALIDADE"/>
    <n v="4"/>
    <s v="13 - CULTURA"/>
    <s v="392 - DIFUSÃO CULTURAL"/>
    <s v="3244 - ACESSO À CULTURA"/>
    <x v="134"/>
    <x v="1"/>
    <s v="SMC"/>
    <x v="2"/>
    <n v="0.23"/>
    <n v="1831405"/>
    <n v="1777800"/>
    <n v="1731850"/>
    <n v="421223.15"/>
    <n v="408894"/>
    <n v="398325.5"/>
    <n v="0.94564009599187504"/>
    <n v="0.97073012250157664"/>
    <x v="1"/>
    <n v="0"/>
    <n v="0"/>
    <n v="0"/>
    <n v="0"/>
    <e v="#DIV/0!"/>
    <e v="#DIV/0!"/>
  </r>
  <r>
    <s v="EDUCAÇÃO DE QUALIDADE"/>
    <n v="4"/>
    <s v="13 - CULTURA"/>
    <s v="392 - DIFUSÃO CULTURAL"/>
    <s v="3245 - ACESSO À CULTURA"/>
    <x v="134"/>
    <x v="1"/>
    <s v="SMC"/>
    <x v="2"/>
    <n v="0.23"/>
    <n v="288795"/>
    <n v="356393"/>
    <n v="346370"/>
    <n v="66422.850000000006"/>
    <n v="81970.39"/>
    <n v="79665.100000000006"/>
    <n v="1.1993628698557801"/>
    <n v="1.2340691493966309"/>
    <x v="1"/>
    <n v="0"/>
    <n v="0"/>
    <n v="0"/>
    <n v="0"/>
    <e v="#DIV/0!"/>
    <e v="#DIV/0!"/>
  </r>
  <r>
    <s v="EDUCAÇÃO DE QUALIDADE"/>
    <n v="4"/>
    <s v="13 - CULTURA"/>
    <s v="392 - DIFUSÃO CULTURAL"/>
    <s v="3247 - ACESSO À CULTURA"/>
    <x v="135"/>
    <x v="1"/>
    <s v="SMC"/>
    <x v="2"/>
    <n v="0.23"/>
    <n v="42000"/>
    <n v="0"/>
    <n v="0"/>
    <n v="9660"/>
    <n v="0"/>
    <n v="0"/>
    <n v="0"/>
    <n v="0"/>
    <x v="0"/>
    <n v="0.09"/>
    <n v="3780"/>
    <n v="0"/>
    <n v="0"/>
    <n v="0"/>
    <n v="0"/>
  </r>
  <r>
    <s v="EDUCAÇÃO DE QUALIDADE"/>
    <n v="4"/>
    <s v="13 - CULTURA"/>
    <s v="392 - DIFUSÃO CULTURAL"/>
    <s v="3248 - ACESSO À CULTURA"/>
    <x v="135"/>
    <x v="1"/>
    <s v="SMC"/>
    <x v="2"/>
    <n v="0.23"/>
    <n v="449600"/>
    <n v="0"/>
    <n v="0"/>
    <n v="103408"/>
    <n v="0"/>
    <n v="0"/>
    <n v="0"/>
    <n v="0"/>
    <x v="0"/>
    <n v="0.09"/>
    <n v="40464"/>
    <n v="0"/>
    <n v="0"/>
    <n v="0"/>
    <n v="0"/>
  </r>
  <r>
    <s v="EDUCAÇÃO DE QUALIDADE"/>
    <n v="4"/>
    <s v="13 - CULTURA"/>
    <s v="392 - DIFUSÃO CULTURAL"/>
    <s v="3249 - ACESSO À CULTURA"/>
    <x v="135"/>
    <x v="1"/>
    <s v="SMC"/>
    <x v="2"/>
    <n v="0.23"/>
    <n v="8400"/>
    <n v="0"/>
    <n v="0"/>
    <n v="1932"/>
    <n v="0"/>
    <n v="0"/>
    <n v="0"/>
    <n v="0"/>
    <x v="0"/>
    <n v="0.09"/>
    <n v="756"/>
    <n v="0"/>
    <n v="0"/>
    <n v="0"/>
    <n v="0"/>
  </r>
  <r>
    <s v="EDUCAÇÃO DE QUALIDADE"/>
    <n v="4"/>
    <s v="13 - CULTURA"/>
    <s v="392 - DIFUSÃO CULTURAL"/>
    <s v="3250 - ACESSO À CULTURA"/>
    <x v="136"/>
    <x v="1"/>
    <s v="SMC"/>
    <x v="2"/>
    <n v="0.23"/>
    <n v="600000"/>
    <n v="587798"/>
    <n v="551604"/>
    <n v="138000"/>
    <n v="135193.54"/>
    <n v="126868.92"/>
    <n v="0.91933999999999994"/>
    <n v="0.97966333333333333"/>
    <x v="0"/>
    <n v="0.09"/>
    <n v="54000"/>
    <n v="52901.82"/>
    <n v="49644.36"/>
    <n v="0.91934000000000005"/>
    <n v="0.97966333333333333"/>
  </r>
  <r>
    <s v="EDUCAÇÃO DE QUALIDADE"/>
    <n v="4"/>
    <s v="13 - CULTURA"/>
    <s v="392 - DIFUSÃO CULTURAL"/>
    <s v="3251 - ACESSO À CULTURA"/>
    <x v="137"/>
    <x v="1"/>
    <s v="SMC"/>
    <x v="2"/>
    <n v="0.23"/>
    <n v="600000"/>
    <n v="561056.66"/>
    <n v="520276.66000000003"/>
    <n v="138000"/>
    <n v="129043.03180000001"/>
    <n v="119663.63180000002"/>
    <n v="0.8671277666666668"/>
    <n v="0.93509443333333342"/>
    <x v="0"/>
    <n v="0.09"/>
    <n v="54000"/>
    <n v="50495.099399999999"/>
    <n v="46824.899400000002"/>
    <n v="0.86712776666666669"/>
    <n v="0.93509443333333331"/>
  </r>
  <r>
    <s v="EDUCAÇÃO DE QUALIDADE"/>
    <n v="4"/>
    <s v="13 - CULTURA"/>
    <s v="392 - DIFUSÃO CULTURAL"/>
    <s v="3252 - ACESSO À CULTURA"/>
    <x v="137"/>
    <x v="1"/>
    <s v="SMC"/>
    <x v="2"/>
    <n v="0.23"/>
    <n v="0"/>
    <n v="16878"/>
    <n v="16878"/>
    <n v="0"/>
    <n v="3881.94"/>
    <n v="3881.94"/>
    <e v="#DIV/0!"/>
    <e v="#DIV/0!"/>
    <x v="0"/>
    <n v="0.09"/>
    <n v="0"/>
    <n v="1519.02"/>
    <n v="1519.02"/>
    <e v="#DIV/0!"/>
    <e v="#DIV/0!"/>
  </r>
  <r>
    <s v="EDUCAÇÃO DE QUALIDADE"/>
    <n v="4"/>
    <s v="13 - CULTURA"/>
    <s v="392 - DIFUSÃO CULTURAL"/>
    <s v="3253 - ACESSO À CULTURA"/>
    <x v="138"/>
    <x v="1"/>
    <s v="SMC"/>
    <x v="2"/>
    <n v="0.23"/>
    <n v="42000"/>
    <n v="0"/>
    <n v="0"/>
    <n v="9660"/>
    <n v="0"/>
    <n v="0"/>
    <n v="0"/>
    <n v="0"/>
    <x v="0"/>
    <n v="0.09"/>
    <n v="3780"/>
    <n v="0"/>
    <n v="0"/>
    <n v="0"/>
    <n v="0"/>
  </r>
  <r>
    <s v="EDUCAÇÃO DE QUALIDADE"/>
    <n v="4"/>
    <s v="13 - CULTURA"/>
    <s v="392 - DIFUSÃO CULTURAL"/>
    <s v="3254 - ACESSO À CULTURA"/>
    <x v="138"/>
    <x v="1"/>
    <s v="SMC"/>
    <x v="2"/>
    <n v="0.23"/>
    <n v="449600"/>
    <n v="0"/>
    <n v="0"/>
    <n v="103408"/>
    <n v="0"/>
    <n v="0"/>
    <n v="0"/>
    <n v="0"/>
    <x v="0"/>
    <n v="0.09"/>
    <n v="40464"/>
    <n v="0"/>
    <n v="0"/>
    <n v="0"/>
    <n v="0"/>
  </r>
  <r>
    <s v="EDUCAÇÃO DE QUALIDADE"/>
    <n v="4"/>
    <s v="13 - CULTURA"/>
    <s v="392 - DIFUSÃO CULTURAL"/>
    <s v="3255 - ACESSO À CULTURA"/>
    <x v="138"/>
    <x v="1"/>
    <s v="SMC"/>
    <x v="2"/>
    <n v="0.23"/>
    <n v="8400"/>
    <n v="8230"/>
    <n v="0"/>
    <n v="1932"/>
    <n v="1892.9"/>
    <n v="0"/>
    <n v="0"/>
    <n v="0.97976190476190472"/>
    <x v="0"/>
    <n v="0.09"/>
    <n v="756"/>
    <n v="740.69999999999993"/>
    <n v="0"/>
    <n v="0"/>
    <n v="0.97976190476190472"/>
  </r>
  <r>
    <s v="EDUCAÇÃO DE QUALIDADE"/>
    <n v="4"/>
    <s v="13 - CULTURA"/>
    <s v="392 - DIFUSÃO CULTURAL"/>
    <s v="3256 - ACESSO À CULTURA"/>
    <x v="139"/>
    <x v="1"/>
    <s v="SMC"/>
    <x v="2"/>
    <n v="0.23"/>
    <n v="84000"/>
    <n v="36000"/>
    <n v="36000"/>
    <n v="19320"/>
    <n v="8280"/>
    <n v="8280"/>
    <n v="0.42857142857142855"/>
    <n v="0.42857142857142855"/>
    <x v="0"/>
    <n v="0.09"/>
    <n v="7560"/>
    <n v="3240"/>
    <n v="3240"/>
    <n v="0.42857142857142855"/>
    <n v="0.42857142857142855"/>
  </r>
  <r>
    <s v="EDUCAÇÃO DE QUALIDADE"/>
    <n v="4"/>
    <s v="13 - CULTURA"/>
    <s v="392 - DIFUSÃO CULTURAL"/>
    <s v="3257 - ACESSO À CULTURA"/>
    <x v="139"/>
    <x v="1"/>
    <s v="SMC"/>
    <x v="2"/>
    <n v="0.23"/>
    <n v="15899200"/>
    <n v="9849648.2299999986"/>
    <n v="8013990.7599999988"/>
    <n v="3656816"/>
    <n v="2265419.0928999996"/>
    <n v="1843217.8747999999"/>
    <n v="0.50404993710375356"/>
    <n v="0.61950590155479512"/>
    <x v="0"/>
    <n v="0.09"/>
    <n v="1430928"/>
    <n v="886468.34069999983"/>
    <n v="721259.16839999985"/>
    <n v="0.50404993710375356"/>
    <n v="0.61950590155479512"/>
  </r>
  <r>
    <s v="EDUCAÇÃO DE QUALIDADE"/>
    <n v="4"/>
    <s v="13 - CULTURA"/>
    <s v="392 - DIFUSÃO CULTURAL"/>
    <s v="3258 - ACESSO À CULTURA"/>
    <x v="139"/>
    <x v="1"/>
    <s v="SMC"/>
    <x v="2"/>
    <n v="0.23"/>
    <n v="16800"/>
    <n v="16459"/>
    <n v="7200"/>
    <n v="3864"/>
    <n v="3785.57"/>
    <n v="1656"/>
    <n v="0.42857142857142855"/>
    <n v="0.97970238095238094"/>
    <x v="0"/>
    <n v="0.09"/>
    <n v="1512"/>
    <n v="1481.31"/>
    <n v="648"/>
    <n v="0.42857142857142855"/>
    <n v="0.97970238095238094"/>
  </r>
  <r>
    <s v="EDUCAÇÃO DE QUALIDADE"/>
    <n v="4"/>
    <s v="13 - CULTURA"/>
    <s v="392 - DIFUSÃO CULTURAL"/>
    <s v="3259 - ACESSO À CULTURA"/>
    <x v="140"/>
    <x v="1"/>
    <s v="SMC"/>
    <x v="2"/>
    <n v="0.23"/>
    <n v="84000"/>
    <n v="66000"/>
    <n v="66000"/>
    <n v="19320"/>
    <n v="15180"/>
    <n v="15180"/>
    <n v="0.7857142857142857"/>
    <n v="0.7857142857142857"/>
    <x v="0"/>
    <n v="0.09"/>
    <n v="7560"/>
    <n v="5940"/>
    <n v="5940"/>
    <n v="0.7857142857142857"/>
    <n v="0.7857142857142857"/>
  </r>
  <r>
    <s v="EDUCAÇÃO DE QUALIDADE"/>
    <n v="4"/>
    <s v="13 - CULTURA"/>
    <s v="392 - DIFUSÃO CULTURAL"/>
    <s v="3260 - ACESSO À CULTURA"/>
    <x v="140"/>
    <x v="1"/>
    <s v="SMC"/>
    <x v="2"/>
    <n v="0.23"/>
    <n v="7899200"/>
    <n v="11077145.52"/>
    <n v="6998452.3499999996"/>
    <n v="1816816"/>
    <n v="2547743.4696"/>
    <n v="1609644.0404999999"/>
    <n v="0.88596976276078587"/>
    <n v="1.4023123252987644"/>
    <x v="0"/>
    <n v="0.09"/>
    <n v="710928"/>
    <n v="996943.09679999994"/>
    <n v="629860.71149999998"/>
    <n v="0.88596976276078587"/>
    <n v="1.4023123252987644"/>
  </r>
  <r>
    <s v="EDUCAÇÃO DE QUALIDADE"/>
    <n v="4"/>
    <s v="13 - CULTURA"/>
    <s v="392 - DIFUSÃO CULTURAL"/>
    <s v="3261 - ACESSO À CULTURA"/>
    <x v="140"/>
    <x v="1"/>
    <s v="SMC"/>
    <x v="2"/>
    <n v="0.23"/>
    <n v="16800"/>
    <n v="16459"/>
    <n v="13200"/>
    <n v="3864"/>
    <n v="3785.57"/>
    <n v="3036"/>
    <n v="0.7857142857142857"/>
    <n v="0.97970238095238094"/>
    <x v="0"/>
    <n v="0.09"/>
    <n v="1512"/>
    <n v="1481.31"/>
    <n v="1188"/>
    <n v="0.7857142857142857"/>
    <n v="0.97970238095238094"/>
  </r>
  <r>
    <s v="EDUCAÇÃO DE QUALIDADE"/>
    <n v="4"/>
    <s v="13 - CULTURA"/>
    <s v="392 - DIFUSÃO CULTURAL"/>
    <s v="3262 - ACESSO À CULTURA"/>
    <x v="141"/>
    <x v="1"/>
    <s v="SMC"/>
    <x v="2"/>
    <n v="0.23"/>
    <n v="42000"/>
    <n v="18000"/>
    <n v="18000"/>
    <n v="9660"/>
    <n v="4140"/>
    <n v="4140"/>
    <n v="0.42857142857142855"/>
    <n v="0.42857142857142855"/>
    <x v="0"/>
    <n v="0.09"/>
    <n v="3780"/>
    <n v="1620"/>
    <n v="1620"/>
    <n v="0.42857142857142855"/>
    <n v="0.42857142857142855"/>
  </r>
  <r>
    <s v="EDUCAÇÃO DE QUALIDADE"/>
    <n v="4"/>
    <s v="13 - CULTURA"/>
    <s v="392 - DIFUSÃO CULTURAL"/>
    <s v="3263 - ACESSO À CULTURA"/>
    <x v="141"/>
    <x v="1"/>
    <s v="SMC"/>
    <x v="2"/>
    <n v="0.23"/>
    <n v="4949600"/>
    <n v="2530096.58"/>
    <n v="1508010.93"/>
    <n v="1138408"/>
    <n v="581922.21340000001"/>
    <n v="346842.51390000002"/>
    <n v="0.3046732927913367"/>
    <n v="0.51117192904477127"/>
    <x v="0"/>
    <n v="0.09"/>
    <n v="445464"/>
    <n v="227708.69219999999"/>
    <n v="135720.98369999998"/>
    <n v="0.30467329279133665"/>
    <n v="0.51117192904477127"/>
  </r>
  <r>
    <s v="EDUCAÇÃO DE QUALIDADE"/>
    <n v="4"/>
    <s v="13 - CULTURA"/>
    <s v="392 - DIFUSÃO CULTURAL"/>
    <s v="3264 - ACESSO À CULTURA"/>
    <x v="141"/>
    <x v="1"/>
    <s v="SMC"/>
    <x v="2"/>
    <n v="0.23"/>
    <n v="8400"/>
    <n v="8230"/>
    <n v="3600"/>
    <n v="1932"/>
    <n v="1892.9"/>
    <n v="828"/>
    <n v="0.42857142857142855"/>
    <n v="0.97976190476190472"/>
    <x v="0"/>
    <n v="0.09"/>
    <n v="756"/>
    <n v="740.69999999999993"/>
    <n v="324"/>
    <n v="0.42857142857142855"/>
    <n v="0.97976190476190472"/>
  </r>
  <r>
    <s v="EDUCAÇÃO DE QUALIDADE"/>
    <n v="4"/>
    <s v="13 - CULTURA"/>
    <s v="392 - DIFUSÃO CULTURAL"/>
    <s v="3265 - ACESSO À CULTURA"/>
    <x v="142"/>
    <x v="1"/>
    <s v="SMC"/>
    <x v="2"/>
    <n v="0.23"/>
    <n v="7899200"/>
    <n v="6234632.3399999999"/>
    <n v="3875062.14"/>
    <n v="1816816"/>
    <n v="1433965.4382"/>
    <n v="891264.29220000003"/>
    <n v="0.4905638722908649"/>
    <n v="0.78927389355884137"/>
    <x v="0"/>
    <n v="0.09"/>
    <n v="710928"/>
    <n v="561116.91059999994"/>
    <n v="348755.59259999997"/>
    <n v="0.49056387229086484"/>
    <n v="0.78927389355884137"/>
  </r>
  <r>
    <s v="EDUCAÇÃO DE QUALIDADE"/>
    <n v="4"/>
    <s v="13 - CULTURA"/>
    <s v="392 - DIFUSÃO CULTURAL"/>
    <s v="3266 - ACESSO À CULTURA"/>
    <x v="142"/>
    <x v="1"/>
    <s v="SMC"/>
    <x v="2"/>
    <n v="0.23"/>
    <n v="84000"/>
    <n v="54000"/>
    <n v="48000"/>
    <n v="19320"/>
    <n v="12420"/>
    <n v="11040"/>
    <n v="0.5714285714285714"/>
    <n v="0.6428571428571429"/>
    <x v="0"/>
    <n v="0.09"/>
    <n v="7560"/>
    <n v="4860"/>
    <n v="4320"/>
    <n v="0.5714285714285714"/>
    <n v="0.6428571428571429"/>
  </r>
  <r>
    <s v="EDUCAÇÃO DE QUALIDADE"/>
    <n v="4"/>
    <s v="13 - CULTURA"/>
    <s v="392 - DIFUSÃO CULTURAL"/>
    <s v="3267 - ACESSO À CULTURA"/>
    <x v="142"/>
    <x v="1"/>
    <s v="SMC"/>
    <x v="2"/>
    <n v="0.23"/>
    <n v="16800"/>
    <n v="16459"/>
    <n v="9600"/>
    <n v="3864"/>
    <n v="3785.57"/>
    <n v="2208"/>
    <n v="0.5714285714285714"/>
    <n v="0.97970238095238094"/>
    <x v="0"/>
    <n v="0.09"/>
    <n v="1512"/>
    <n v="1481.31"/>
    <n v="864"/>
    <n v="0.5714285714285714"/>
    <n v="0.97970238095238094"/>
  </r>
  <r>
    <s v="EDUCAÇÃO DE QUALIDADE"/>
    <n v="4"/>
    <s v="13 - CULTURA"/>
    <s v="392 - DIFUSÃO CULTURAL"/>
    <s v="3268 - ACESSO À CULTURA"/>
    <x v="143"/>
    <x v="1"/>
    <s v="SMC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269 - ACESSO À CULTURA"/>
    <x v="143"/>
    <x v="1"/>
    <s v="SMC"/>
    <x v="2"/>
    <n v="0.23"/>
    <n v="964000"/>
    <n v="437980"/>
    <n v="421980"/>
    <n v="221720"/>
    <n v="100735.40000000001"/>
    <n v="97055.400000000009"/>
    <n v="0.43773858921161829"/>
    <n v="0.45433609958506221"/>
    <x v="0"/>
    <n v="0.09"/>
    <n v="86760"/>
    <n v="39418.199999999997"/>
    <n v="37978.199999999997"/>
    <n v="0.43773858921161823"/>
    <n v="0.45433609958506221"/>
  </r>
  <r>
    <s v="EDUCAÇÃO DE QUALIDADE"/>
    <n v="4"/>
    <s v="13 - CULTURA"/>
    <s v="392 - DIFUSÃO CULTURAL"/>
    <s v="3270 - ACESSO À CULTURA"/>
    <x v="143"/>
    <x v="1"/>
    <s v="SMC"/>
    <x v="2"/>
    <n v="0.23"/>
    <n v="6000"/>
    <n v="5878"/>
    <n v="0"/>
    <n v="1380"/>
    <n v="1351.94"/>
    <n v="0"/>
    <n v="0"/>
    <n v="0.97966666666666669"/>
    <x v="0"/>
    <n v="0.09"/>
    <n v="540"/>
    <n v="529.02"/>
    <n v="0"/>
    <n v="0"/>
    <n v="0.97966666666666669"/>
  </r>
  <r>
    <s v="EDUCAÇÃO DE QUALIDADE"/>
    <n v="4"/>
    <s v="13 - CULTURA"/>
    <s v="392 - DIFUSÃO CULTURAL"/>
    <s v="3271 - ACESSO À CULTURA"/>
    <x v="144"/>
    <x v="1"/>
    <s v="SMC"/>
    <x v="2"/>
    <n v="0.23"/>
    <n v="8991600"/>
    <n v="8334651.3399999999"/>
    <n v="4146261.7"/>
    <n v="2068068"/>
    <n v="1916969.8082000001"/>
    <n v="953640.19100000011"/>
    <n v="0.46112612883135379"/>
    <n v="0.92693751278971481"/>
    <x v="0"/>
    <n v="0.09"/>
    <n v="809244"/>
    <n v="750118.62059999991"/>
    <n v="373163.55300000001"/>
    <n v="0.46112612883135373"/>
    <n v="0.9269375127897147"/>
  </r>
  <r>
    <s v="EDUCAÇÃO DE QUALIDADE"/>
    <n v="4"/>
    <s v="13 - CULTURA"/>
    <s v="392 - DIFUSÃO CULTURAL"/>
    <s v="3272 - ACESSO À CULTURA"/>
    <x v="144"/>
    <x v="1"/>
    <s v="SMC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273 - ACESSO À CULTURA"/>
    <x v="144"/>
    <x v="1"/>
    <s v="SMC"/>
    <x v="2"/>
    <n v="0.23"/>
    <n v="8400"/>
    <n v="8230"/>
    <n v="2400"/>
    <n v="1932"/>
    <n v="1892.9"/>
    <n v="552"/>
    <n v="0.2857142857142857"/>
    <n v="0.97976190476190472"/>
    <x v="0"/>
    <n v="0.09"/>
    <n v="756"/>
    <n v="740.69999999999993"/>
    <n v="216"/>
    <n v="0.2857142857142857"/>
    <n v="0.97976190476190472"/>
  </r>
  <r>
    <s v="EDUCAÇÃO DE QUALIDADE"/>
    <n v="4"/>
    <s v="13 - CULTURA"/>
    <s v="392 - DIFUSÃO CULTURAL"/>
    <s v="3274 - ACESSO À CULTURA"/>
    <x v="145"/>
    <x v="1"/>
    <s v="SMC"/>
    <x v="2"/>
    <n v="0.23"/>
    <n v="36000"/>
    <n v="36000"/>
    <n v="36000"/>
    <n v="8280"/>
    <n v="8280"/>
    <n v="8280"/>
    <n v="1"/>
    <n v="1"/>
    <x v="0"/>
    <n v="0.09"/>
    <n v="3240"/>
    <n v="3240"/>
    <n v="3240"/>
    <n v="1"/>
    <n v="1"/>
  </r>
  <r>
    <s v="EDUCAÇÃO DE QUALIDADE"/>
    <n v="4"/>
    <s v="13 - CULTURA"/>
    <s v="392 - DIFUSÃO CULTURAL"/>
    <s v="3275 - ACESSO À CULTURA"/>
    <x v="145"/>
    <x v="1"/>
    <s v="SMC"/>
    <x v="2"/>
    <n v="0.23"/>
    <n v="3356800"/>
    <n v="1370000"/>
    <n v="1190000"/>
    <n v="772064"/>
    <n v="315100"/>
    <n v="273700"/>
    <n v="0.35450428979980936"/>
    <n v="0.4081267874165872"/>
    <x v="0"/>
    <n v="0.09"/>
    <n v="302112"/>
    <n v="123300"/>
    <n v="107100"/>
    <n v="0.35450428979980936"/>
    <n v="0.4081267874165872"/>
  </r>
  <r>
    <s v="EDUCAÇÃO DE QUALIDADE"/>
    <n v="4"/>
    <s v="13 - CULTURA"/>
    <s v="392 - DIFUSÃO CULTURAL"/>
    <s v="3276 - ACESSO À CULTURA"/>
    <x v="145"/>
    <x v="1"/>
    <s v="SMC"/>
    <x v="2"/>
    <n v="0.23"/>
    <n v="7200"/>
    <n v="7054"/>
    <n v="7054"/>
    <n v="1656"/>
    <n v="1622.42"/>
    <n v="1622.42"/>
    <n v="0.97972222222222227"/>
    <n v="0.97972222222222227"/>
    <x v="0"/>
    <n v="0.09"/>
    <n v="648"/>
    <n v="634.86"/>
    <n v="634.86"/>
    <n v="0.97972222222222227"/>
    <n v="0.97972222222222227"/>
  </r>
  <r>
    <s v="EDUCAÇÃO DE QUALIDADE"/>
    <n v="4"/>
    <s v="13 - CULTURA"/>
    <s v="392 - DIFUSÃO CULTURAL"/>
    <s v="3277 - ACESSO À CULTURA"/>
    <x v="146"/>
    <x v="1"/>
    <s v="SMC"/>
    <x v="2"/>
    <n v="0.23"/>
    <n v="1000"/>
    <n v="261839.74000000005"/>
    <n v="61167.310000000005"/>
    <n v="230"/>
    <n v="60223.140200000016"/>
    <n v="14068.481300000001"/>
    <n v="61.167310000000008"/>
    <n v="261.83974000000006"/>
    <x v="1"/>
    <n v="0"/>
    <n v="0"/>
    <n v="0"/>
    <n v="0"/>
    <e v="#DIV/0!"/>
    <e v="#DIV/0!"/>
  </r>
  <r>
    <s v="EDUCAÇÃO DE QUALIDADE"/>
    <n v="4"/>
    <s v="13 - CULTURA"/>
    <s v="392 - DIFUSÃO CULTURAL"/>
    <s v="3278 - ACESSO À CULTURA"/>
    <x v="146"/>
    <x v="1"/>
    <s v="SMC"/>
    <x v="2"/>
    <n v="0.23"/>
    <n v="14998000"/>
    <n v="13900072.01"/>
    <n v="13712990.810000002"/>
    <n v="3449540"/>
    <n v="3197016.5622999999"/>
    <n v="3153987.8863000008"/>
    <n v="0.91432129683957886"/>
    <n v="0.92679504000533408"/>
    <x v="1"/>
    <n v="0"/>
    <n v="0"/>
    <n v="0"/>
    <n v="0"/>
    <e v="#DIV/0!"/>
    <e v="#DIV/0!"/>
  </r>
  <r>
    <s v="EDUCAÇÃO DE QUALIDADE"/>
    <n v="4"/>
    <s v="13 - CULTURA"/>
    <s v="392 - DIFUSÃO CULTURAL"/>
    <s v="3279 - ACESSO À CULTURA"/>
    <x v="146"/>
    <x v="1"/>
    <s v="SMC"/>
    <x v="2"/>
    <n v="0.23"/>
    <n v="1000"/>
    <n v="60000"/>
    <n v="10489"/>
    <n v="230"/>
    <n v="13800"/>
    <n v="2412.4700000000003"/>
    <n v="10.489000000000001"/>
    <n v="60"/>
    <x v="1"/>
    <n v="0"/>
    <n v="0"/>
    <n v="0"/>
    <n v="0"/>
    <e v="#DIV/0!"/>
    <e v="#DIV/0!"/>
  </r>
  <r>
    <s v="EDUCAÇÃO DE QUALIDADE"/>
    <n v="4"/>
    <s v="13 - CULTURA"/>
    <s v="392 - DIFUSÃO CULTURAL"/>
    <s v="3280 - ACESSO À CULTURA"/>
    <x v="146"/>
    <x v="1"/>
    <s v="SMC"/>
    <x v="2"/>
    <n v="0.23"/>
    <n v="0"/>
    <n v="41095"/>
    <n v="41095"/>
    <n v="0"/>
    <n v="9451.85"/>
    <n v="9451.85"/>
    <e v="#DIV/0!"/>
    <e v="#DIV/0!"/>
    <x v="1"/>
    <n v="0"/>
    <n v="0"/>
    <n v="0"/>
    <n v="0"/>
    <e v="#DIV/0!"/>
    <e v="#DIV/0!"/>
  </r>
  <r>
    <s v="EDUCAÇÃO DE QUALIDADE"/>
    <n v="4"/>
    <s v="13 - CULTURA"/>
    <s v="392 - DIFUSÃO CULTURAL"/>
    <s v="3281 - ACESSO À CULTURA"/>
    <x v="147"/>
    <x v="1"/>
    <s v="FTMSP"/>
    <x v="2"/>
    <n v="0.23"/>
    <n v="0"/>
    <n v="0"/>
    <n v="0"/>
    <n v="0"/>
    <n v="0"/>
    <n v="0"/>
    <e v="#DIV/0!"/>
    <e v="#DIV/0!"/>
    <x v="0"/>
    <n v="0.09"/>
    <n v="0"/>
    <n v="0"/>
    <n v="0"/>
    <e v="#DIV/0!"/>
    <e v="#DIV/0!"/>
  </r>
  <r>
    <s v="EDUCAÇÃO DE QUALIDADE"/>
    <n v="4"/>
    <s v="13 - CULTURA"/>
    <s v="392 - DIFUSÃO CULTURAL"/>
    <s v="3282 - ACESSO À CULTURA"/>
    <x v="147"/>
    <x v="1"/>
    <s v="FTMSP"/>
    <x v="2"/>
    <n v="0.23"/>
    <n v="80000"/>
    <n v="20823.900000000001"/>
    <n v="20823.900000000001"/>
    <n v="18400"/>
    <n v="4789.4970000000003"/>
    <n v="4789.4970000000003"/>
    <n v="0.26029875000000002"/>
    <n v="0.26029875000000002"/>
    <x v="0"/>
    <n v="0.09"/>
    <n v="7200"/>
    <n v="1874.1510000000001"/>
    <n v="1874.1510000000001"/>
    <n v="0.26029875000000002"/>
    <n v="0.26029875000000002"/>
  </r>
  <r>
    <s v="EDUCAÇÃO DE QUALIDADE"/>
    <n v="4"/>
    <s v="13 - CULTURA"/>
    <s v="392 - DIFUSÃO CULTURAL"/>
    <s v="3283 - ACESSO À CULTURA"/>
    <x v="147"/>
    <x v="1"/>
    <s v="FTMSP"/>
    <x v="2"/>
    <n v="0.23"/>
    <n v="0"/>
    <n v="12780.6"/>
    <n v="0"/>
    <n v="0"/>
    <n v="2939.538"/>
    <n v="0"/>
    <e v="#DIV/0!"/>
    <e v="#DIV/0!"/>
    <x v="0"/>
    <n v="0.09"/>
    <n v="0"/>
    <n v="1150.2539999999999"/>
    <n v="0"/>
    <e v="#DIV/0!"/>
    <e v="#DIV/0!"/>
  </r>
  <r>
    <s v="EDUCAÇÃO DE QUALIDADE"/>
    <n v="4"/>
    <s v="13 - CULTURA"/>
    <s v="392 - DIFUSÃO CULTURAL"/>
    <s v="3284 - ACESSO À CULTURA"/>
    <x v="147"/>
    <x v="1"/>
    <s v="FTMSP"/>
    <x v="2"/>
    <n v="0.23"/>
    <n v="12584830"/>
    <n v="10764235.139999999"/>
    <n v="9808877.0299999993"/>
    <n v="2894510.9"/>
    <n v="2475774.0821999996"/>
    <n v="2256041.7168999999"/>
    <n v="0.77942070174964617"/>
    <n v="0.85533417137935108"/>
    <x v="0"/>
    <n v="0.09"/>
    <n v="1132634.7"/>
    <n v="968781.16259999981"/>
    <n v="882798.93269999989"/>
    <n v="0.77942070174964617"/>
    <n v="0.85533417137935108"/>
  </r>
  <r>
    <s v="EDUCAÇÃO DE QUALIDADE"/>
    <n v="4"/>
    <s v="13 - CULTURA"/>
    <s v="392 - DIFUSÃO CULTURAL"/>
    <s v="3285 - ACESSO À CULTURA"/>
    <x v="147"/>
    <x v="1"/>
    <s v="FTMSP"/>
    <x v="2"/>
    <n v="0.23"/>
    <n v="300000"/>
    <n v="278903.38"/>
    <n v="166683.38"/>
    <n v="69000"/>
    <n v="64147.777400000006"/>
    <n v="38337.1774"/>
    <n v="0.55561126666666671"/>
    <n v="0.92967793333333337"/>
    <x v="0"/>
    <n v="0.09"/>
    <n v="27000"/>
    <n v="25101.304199999999"/>
    <n v="15001.504199999999"/>
    <n v="0.5556112666666666"/>
    <n v="0.92967793333333326"/>
  </r>
  <r>
    <s v="EDUCAÇÃO DE QUALIDADE"/>
    <n v="4"/>
    <s v="13 - CULTURA"/>
    <s v="392 - DIFUSÃO CULTURAL"/>
    <s v="3286 - ACESSO À CULTURA"/>
    <x v="147"/>
    <x v="1"/>
    <s v="FTMSP"/>
    <x v="2"/>
    <n v="0.23"/>
    <n v="0"/>
    <n v="68434"/>
    <n v="63700"/>
    <n v="0"/>
    <n v="15739.820000000002"/>
    <n v="14651"/>
    <e v="#DIV/0!"/>
    <e v="#DIV/0!"/>
    <x v="0"/>
    <n v="0.09"/>
    <n v="0"/>
    <n v="6159.0599999999995"/>
    <n v="5733"/>
    <e v="#DIV/0!"/>
    <e v="#DIV/0!"/>
  </r>
  <r>
    <s v="EDUCAÇÃO DE QUALIDADE"/>
    <n v="4"/>
    <s v="13 - CULTURA"/>
    <s v="392 - DIFUSÃO CULTURAL"/>
    <s v="3287 - ACESSO À CULTURA"/>
    <x v="147"/>
    <x v="1"/>
    <s v="FTMSP"/>
    <x v="2"/>
    <n v="0.23"/>
    <n v="250000"/>
    <n v="0"/>
    <n v="0"/>
    <n v="57500"/>
    <n v="0"/>
    <n v="0"/>
    <n v="0"/>
    <n v="0"/>
    <x v="0"/>
    <n v="0.09"/>
    <n v="22500"/>
    <n v="0"/>
    <n v="0"/>
    <n v="0"/>
    <n v="0"/>
  </r>
  <r>
    <s v="EDUCAÇÃO DE QUALIDADE"/>
    <n v="4"/>
    <s v="13 - CULTURA"/>
    <s v="392 - DIFUSÃO CULTURAL"/>
    <s v="3288 - ACESSO À CULTURA"/>
    <x v="147"/>
    <x v="1"/>
    <s v="FTMSP"/>
    <x v="2"/>
    <n v="0.23"/>
    <n v="2516966"/>
    <n v="2382372"/>
    <n v="1741832.34"/>
    <n v="578902.18000000005"/>
    <n v="547945.56000000006"/>
    <n v="400621.43820000003"/>
    <n v="0.69203649949979462"/>
    <n v="0.94652530069933405"/>
    <x v="0"/>
    <n v="0.09"/>
    <n v="226526.94"/>
    <n v="214413.47999999998"/>
    <n v="156764.9106"/>
    <n v="0.69203649949979462"/>
    <n v="0.94652530069933394"/>
  </r>
  <r>
    <s v="EDUCAÇÃO DE QUALIDADE"/>
    <n v="4"/>
    <s v="13 - CULTURA"/>
    <s v="392 - DIFUSÃO CULTURAL"/>
    <s v="3289 - ACESSO À CULTURA"/>
    <x v="148"/>
    <x v="1"/>
    <s v="FTMSP"/>
    <x v="2"/>
    <n v="0.23"/>
    <n v="15000000"/>
    <n v="14197874"/>
    <n v="14197874"/>
    <n v="3450000"/>
    <n v="3265511.02"/>
    <n v="3265511.02"/>
    <n v="0.94652493333333332"/>
    <n v="0.94652493333333332"/>
    <x v="0"/>
    <n v="0.09"/>
    <n v="1350000"/>
    <n v="1277808.6599999999"/>
    <n v="1277808.6599999999"/>
    <n v="0.94652493333333332"/>
    <n v="0.94652493333333332"/>
  </r>
  <r>
    <s v="EDUCAÇÃO DE QUALIDADE"/>
    <n v="4"/>
    <s v="13 - CULTURA"/>
    <s v="392 - DIFUSÃO CULTURAL"/>
    <s v="3290 - ACESSO À CULTURA"/>
    <x v="149"/>
    <x v="1"/>
    <s v="FTMSP"/>
    <x v="2"/>
    <n v="0.23"/>
    <n v="80000000"/>
    <n v="75721995"/>
    <n v="75721995"/>
    <n v="18400000"/>
    <n v="17416058.850000001"/>
    <n v="17416058.850000001"/>
    <n v="0.94652493750000011"/>
    <n v="0.9465249375"/>
    <x v="0"/>
    <n v="0.09"/>
    <n v="7200000"/>
    <n v="6814979.5499999998"/>
    <n v="6814979.5499999998"/>
    <n v="0.9465249375"/>
    <n v="0.9465249375"/>
  </r>
  <r>
    <s v="EDUCAÇÃO DE QUALIDADE"/>
    <n v="4"/>
    <s v="13 - CULTURA"/>
    <s v="392 - DIFUSÃO CULTURAL"/>
    <s v="3291 - ACESSO À CULTURA"/>
    <x v="150"/>
    <x v="1"/>
    <s v="FTMSP"/>
    <x v="2"/>
    <n v="0.23"/>
    <n v="10000000"/>
    <n v="9465250"/>
    <n v="9465250"/>
    <n v="2300000"/>
    <n v="2177007.5"/>
    <n v="2177007.5"/>
    <n v="0.94652499999999995"/>
    <n v="0.94652499999999995"/>
    <x v="0"/>
    <n v="0.09"/>
    <n v="900000"/>
    <n v="851872.5"/>
    <n v="851872.5"/>
    <n v="0.94652499999999995"/>
    <n v="0.94652499999999995"/>
  </r>
  <r>
    <s v="EDUCAÇÃO DE QUALIDADE"/>
    <n v="4"/>
    <s v="13 - CULTURA"/>
    <s v="392 - DIFUSÃO CULTURAL"/>
    <s v="3292 - ACESSO À CULTURA"/>
    <x v="151"/>
    <x v="1"/>
    <s v="SMC"/>
    <x v="2"/>
    <n v="0.23"/>
    <n v="16500000"/>
    <n v="17010711"/>
    <n v="16164419"/>
    <n v="3795000"/>
    <n v="3912463.5300000003"/>
    <n v="3717816.37"/>
    <n v="0.97966175757575757"/>
    <n v="1.0309521818181817"/>
    <x v="0"/>
    <n v="0.09"/>
    <n v="1485000"/>
    <n v="1530963.99"/>
    <n v="1454797.71"/>
    <n v="0.97966175757575757"/>
    <n v="1.0309521818181817"/>
  </r>
  <r>
    <s v="EDUCAÇÃO DE QUALIDADE"/>
    <n v="4"/>
    <s v="13 - CULTURA"/>
    <s v="392 - DIFUSÃO CULTURAL"/>
    <s v="3293 - ACESSO À CULTURA"/>
    <x v="152"/>
    <x v="1"/>
    <s v="EGM"/>
    <x v="2"/>
    <n v="0.23"/>
    <n v="600000"/>
    <n v="0"/>
    <n v="0"/>
    <n v="138000"/>
    <n v="0"/>
    <n v="0"/>
    <n v="0"/>
    <n v="0"/>
    <x v="0"/>
    <n v="0.09"/>
    <n v="54000"/>
    <n v="0"/>
    <n v="0"/>
    <n v="0"/>
    <n v="0"/>
  </r>
  <r>
    <s v="EDUCAÇÃO DE QUALIDADE"/>
    <n v="4"/>
    <s v="13 - CULTURA"/>
    <s v="392 - DIFUSÃO CULTURAL"/>
    <s v="3294 - ACESSO À CULTURA"/>
    <x v="152"/>
    <x v="1"/>
    <s v="EGM"/>
    <x v="2"/>
    <n v="0.23"/>
    <n v="200000"/>
    <n v="0"/>
    <n v="0"/>
    <n v="46000"/>
    <n v="0"/>
    <n v="0"/>
    <n v="0"/>
    <n v="0"/>
    <x v="0"/>
    <n v="0.09"/>
    <n v="18000"/>
    <n v="0"/>
    <n v="0"/>
    <n v="0"/>
    <n v="0"/>
  </r>
  <r>
    <s v="EDUCAÇÃO DE QUALIDADE"/>
    <n v="4"/>
    <s v="13 - CULTURA"/>
    <s v="392 - DIFUSÃO CULTURAL"/>
    <s v="3295 - ACESSO À CULTURA"/>
    <x v="153"/>
    <x v="1"/>
    <s v="SMC"/>
    <x v="2"/>
    <n v="0.23"/>
    <n v="15000"/>
    <n v="8152.02"/>
    <n v="8152.02"/>
    <n v="3450"/>
    <n v="1874.9646000000002"/>
    <n v="1874.9646000000002"/>
    <n v="0.54346800000000006"/>
    <n v="0.54346800000000006"/>
    <x v="0"/>
    <n v="0.09"/>
    <n v="1350"/>
    <n v="733.68180000000007"/>
    <n v="733.68180000000007"/>
    <n v="0.54346800000000006"/>
    <n v="0.54346800000000006"/>
  </r>
  <r>
    <s v="EDUCAÇÃO DE QUALIDADE"/>
    <n v="4"/>
    <s v="13 - CULTURA"/>
    <s v="392 - DIFUSÃO CULTURAL"/>
    <s v="3296 - ACESSO À CULTURA"/>
    <x v="153"/>
    <x v="1"/>
    <s v="SMC"/>
    <x v="2"/>
    <n v="0.23"/>
    <n v="400000"/>
    <n v="302021.61999999994"/>
    <n v="238856.12"/>
    <n v="92000"/>
    <n v="69464.972599999994"/>
    <n v="54936.907599999999"/>
    <n v="0.59714029999999996"/>
    <n v="0.75505404999999981"/>
    <x v="0"/>
    <n v="0.09"/>
    <n v="36000"/>
    <n v="27181.945799999994"/>
    <n v="21497.050799999997"/>
    <n v="0.59714029999999996"/>
    <n v="0.75505404999999981"/>
  </r>
  <r>
    <s v="EDUCAÇÃO DE QUALIDADE"/>
    <n v="4"/>
    <s v="13 - CULTURA"/>
    <s v="392 - DIFUSÃO CULTURAL"/>
    <s v="3297 - ACESSO À CULTURA"/>
    <x v="153"/>
    <x v="1"/>
    <s v="SMC"/>
    <x v="2"/>
    <n v="0.23"/>
    <n v="30000"/>
    <n v="0"/>
    <n v="0"/>
    <n v="6900"/>
    <n v="0"/>
    <n v="0"/>
    <n v="0"/>
    <n v="0"/>
    <x v="0"/>
    <n v="0.09"/>
    <n v="2700"/>
    <n v="0"/>
    <n v="0"/>
    <n v="0"/>
    <n v="0"/>
  </r>
  <r>
    <s v="EDUCAÇÃO DE QUALIDADE"/>
    <n v="4"/>
    <s v="13 - CULTURA"/>
    <s v="392 - DIFUSÃO CULTURAL"/>
    <s v="3298 - ACESSO À CULTURA"/>
    <x v="153"/>
    <x v="1"/>
    <s v="SMC"/>
    <x v="2"/>
    <n v="0.23"/>
    <n v="495000"/>
    <n v="431370.52999999997"/>
    <n v="392198.37"/>
    <n v="113850"/>
    <n v="99215.221900000004"/>
    <n v="90205.625100000005"/>
    <n v="0.79231993939393941"/>
    <n v="0.87145561616161615"/>
    <x v="0"/>
    <n v="0.09"/>
    <n v="44550"/>
    <n v="38823.347699999998"/>
    <n v="35297.853299999995"/>
    <n v="0.7923199393939393"/>
    <n v="0.87145561616161615"/>
  </r>
  <r>
    <s v="EDUCAÇÃO DE QUALIDADE"/>
    <n v="4"/>
    <s v="13 - CULTURA"/>
    <s v="392 - DIFUSÃO CULTURAL"/>
    <s v="3299 - ACESSO À CULTURA"/>
    <x v="153"/>
    <x v="1"/>
    <s v="SMC"/>
    <x v="2"/>
    <n v="0.23"/>
    <n v="38110000"/>
    <n v="38768733.82"/>
    <n v="34170783.43"/>
    <n v="8765300"/>
    <n v="8916808.7785999998"/>
    <n v="7859280.1889000004"/>
    <n v="0.89663561873524011"/>
    <n v="1.0172850648123852"/>
    <x v="0"/>
    <n v="0.09"/>
    <n v="3429900"/>
    <n v="3489186.0438000001"/>
    <n v="3075370.5086999997"/>
    <n v="0.89663561873524"/>
    <n v="1.0172850648123852"/>
  </r>
  <r>
    <s v="EDUCAÇÃO DE QUALIDADE"/>
    <n v="4"/>
    <s v="13 - CULTURA"/>
    <s v="392 - DIFUSÃO CULTURAL"/>
    <s v="3300 - ACESSO À CULTURA"/>
    <x v="153"/>
    <x v="1"/>
    <s v="SMC"/>
    <x v="2"/>
    <n v="0.23"/>
    <n v="0"/>
    <n v="2707669.96"/>
    <n v="2707669.96"/>
    <n v="0"/>
    <n v="622764.09080000001"/>
    <n v="622764.09080000001"/>
    <e v="#DIV/0!"/>
    <e v="#DIV/0!"/>
    <x v="0"/>
    <n v="0.09"/>
    <n v="0"/>
    <n v="243690.29639999999"/>
    <n v="243690.29639999999"/>
    <e v="#DIV/0!"/>
    <e v="#DIV/0!"/>
  </r>
  <r>
    <s v="EDUCAÇÃO DE QUALIDADE"/>
    <n v="4"/>
    <s v="13 - CULTURA"/>
    <s v="392 - DIFUSÃO CULTURAL"/>
    <s v="3301 - ACESSO À CULTURA"/>
    <x v="153"/>
    <x v="1"/>
    <s v="SMC"/>
    <x v="2"/>
    <n v="0.23"/>
    <n v="100000"/>
    <n v="77384.56"/>
    <n v="72387.59"/>
    <n v="23000"/>
    <n v="17798.448800000002"/>
    <n v="16649.145700000001"/>
    <n v="0.72387590000000002"/>
    <n v="0.77384560000000002"/>
    <x v="0"/>
    <n v="0.09"/>
    <n v="9000"/>
    <n v="6964.6103999999996"/>
    <n v="6514.8830999999991"/>
    <n v="0.72387589999999991"/>
    <n v="0.77384559999999991"/>
  </r>
  <r>
    <s v="EDUCAÇÃO DE QUALIDADE"/>
    <n v="4"/>
    <s v="13 - CULTURA"/>
    <s v="392 - DIFUSÃO CULTURAL"/>
    <s v="3302 - ACESSO À CULTURA"/>
    <x v="153"/>
    <x v="1"/>
    <s v="SMC"/>
    <x v="2"/>
    <n v="0.23"/>
    <n v="2879647"/>
    <n v="557922.87"/>
    <n v="165890.74"/>
    <n v="662318.81000000006"/>
    <n v="128322.2601"/>
    <n v="38154.870199999998"/>
    <n v="5.7608012370960734E-2"/>
    <n v="0.19374696620801091"/>
    <x v="0"/>
    <n v="0.09"/>
    <n v="259168.22999999998"/>
    <n v="50213.058299999997"/>
    <n v="14930.166599999999"/>
    <n v="5.7608012370960748E-2"/>
    <n v="0.19374696620801091"/>
  </r>
  <r>
    <s v="EDUCAÇÃO DE QUALIDADE"/>
    <n v="4"/>
    <s v="13 - CULTURA"/>
    <s v="392 - DIFUSÃO CULTURAL"/>
    <s v="3303 - ACESSO À CULTURA"/>
    <x v="153"/>
    <x v="1"/>
    <s v="SMC"/>
    <x v="2"/>
    <n v="0.23"/>
    <n v="0"/>
    <n v="420212.93"/>
    <n v="420212.93"/>
    <n v="0"/>
    <n v="96648.973899999997"/>
    <n v="96648.973899999997"/>
    <e v="#DIV/0!"/>
    <e v="#DIV/0!"/>
    <x v="0"/>
    <n v="0.09"/>
    <n v="0"/>
    <n v="37819.163699999997"/>
    <n v="37819.163699999997"/>
    <e v="#DIV/0!"/>
    <e v="#DIV/0!"/>
  </r>
  <r>
    <s v="EDUCAÇÃO DE QUALIDADE"/>
    <n v="4"/>
    <s v="13 - CULTURA"/>
    <s v="695 - TURISMO"/>
    <s v="3001 - ACESSO À CULTURA"/>
    <x v="154"/>
    <x v="0"/>
    <s v="SMTUR"/>
    <x v="2"/>
    <n v="0.23"/>
    <n v="500000"/>
    <n v="0"/>
    <n v="0"/>
    <n v="115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695 - TURISMO"/>
    <s v="3015 - PROMOÇÃO DA CIDADE COMO CENTRO DE EVENTOS E DESTINO TURÍSTICO DE REFERÊNCIA GLOBAL"/>
    <x v="155"/>
    <x v="0"/>
    <s v="SMTUR"/>
    <x v="2"/>
    <n v="0.23"/>
    <n v="100000"/>
    <n v="0"/>
    <n v="0"/>
    <n v="23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695 - TURISMO"/>
    <s v="3016 - PROMOÇÃO DA CIDADE COMO CENTRO DE EVENTOS E DESTINO TURÍSTICO DE REFERÊNCIA GLOBAL"/>
    <x v="156"/>
    <x v="0"/>
    <s v="SMTUR"/>
    <x v="2"/>
    <n v="0.23"/>
    <n v="30000"/>
    <n v="0"/>
    <n v="0"/>
    <n v="69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695 - TURISMO"/>
    <s v="3017 - PROMOÇÃO DA CIDADE COMO CENTRO DE EVENTOS E DESTINO TURÍSTICO DE REFERÊNCIA GLOBAL"/>
    <x v="157"/>
    <x v="0"/>
    <s v="SMTUR"/>
    <x v="2"/>
    <n v="0.23"/>
    <n v="30000"/>
    <n v="0"/>
    <n v="0"/>
    <n v="69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695 - TURISMO"/>
    <s v="3018 - PROMOÇÃO DA CIDADE COMO CENTRO DE EVENTOS E DESTINO TURÍSTICO DE REFERÊNCIA GLOBAL"/>
    <x v="158"/>
    <x v="1"/>
    <s v="SGM"/>
    <x v="2"/>
    <n v="0.23"/>
    <n v="200000"/>
    <n v="0"/>
    <n v="0"/>
    <n v="46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695 - TURISMO"/>
    <s v="3020 - PROMOÇÃO DA CIDADE COMO CENTRO DE EVENTOS E DESTINO TURÍSTICO DE REFERÊNCIA GLOBAL"/>
    <x v="159"/>
    <x v="1"/>
    <s v="SGM"/>
    <x v="2"/>
    <n v="0.23"/>
    <n v="300000"/>
    <n v="0"/>
    <n v="0"/>
    <n v="690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695 - TURISMO"/>
    <s v="3021 - PROMOÇÃO DA CIDADE COMO CENTRO DE EVENTOS E DESTINO TURÍSTICO DE REFERÊNCIA GLOBAL"/>
    <x v="160"/>
    <x v="1"/>
    <s v="SMTUR"/>
    <x v="2"/>
    <n v="0.23"/>
    <n v="870000"/>
    <n v="0"/>
    <n v="0"/>
    <n v="200100"/>
    <n v="0"/>
    <n v="0"/>
    <n v="0"/>
    <n v="0"/>
    <x v="1"/>
    <n v="0"/>
    <n v="0"/>
    <n v="0"/>
    <n v="0"/>
    <e v="#DIV/0!"/>
    <e v="#DIV/0!"/>
  </r>
  <r>
    <s v="EDUCAÇÃO DE QUALIDADE"/>
    <n v="4"/>
    <s v="13 - CULTURA"/>
    <s v="695 - TURISMO"/>
    <s v="3023 - PROMOÇÃO DA CIDADE COMO CENTRO DE EVENTOS E DESTINO TURÍSTICO DE REFERÊNCIA GLOBAL"/>
    <x v="161"/>
    <x v="0"/>
    <s v="SMTUR"/>
    <x v="2"/>
    <n v="0.23"/>
    <n v="300000"/>
    <n v="0"/>
    <n v="0"/>
    <n v="69000"/>
    <n v="0"/>
    <n v="0"/>
    <n v="0"/>
    <n v="0"/>
    <x v="0"/>
    <n v="0.09"/>
    <n v="27000"/>
    <n v="0"/>
    <n v="0"/>
    <n v="0"/>
    <n v="0"/>
  </r>
  <r>
    <s v="EDUCAÇÃO DE QUALIDADE"/>
    <n v="4"/>
    <s v="13 - CULTURA"/>
    <s v="695 - TURISMO"/>
    <s v="3024 - PROMOÇÃO DA CIDADE COMO CENTRO DE EVENTOS E DESTINO TURÍSTICO DE REFERÊNCIA GLOBAL"/>
    <x v="162"/>
    <x v="0"/>
    <s v="SGM"/>
    <x v="2"/>
    <n v="0.23"/>
    <n v="300000"/>
    <n v="0"/>
    <n v="0"/>
    <n v="69000"/>
    <n v="0"/>
    <n v="0"/>
    <n v="0"/>
    <n v="0"/>
    <x v="0"/>
    <n v="0.09"/>
    <n v="27000"/>
    <n v="0"/>
    <n v="0"/>
    <n v="0"/>
    <n v="0"/>
  </r>
  <r>
    <s v="EDUCAÇÃO DE QUALIDADE"/>
    <n v="4"/>
    <s v="13 - CULTURA"/>
    <s v="695 - TURISMO"/>
    <s v="3025 - PROMOÇÃO DA CIDADE COMO CENTRO DE EVENTOS E DESTINO TURÍSTICO DE REFERÊNCIA GLOBAL"/>
    <x v="163"/>
    <x v="0"/>
    <s v="SMTUR"/>
    <x v="2"/>
    <n v="0.23"/>
    <n v="700000"/>
    <n v="0"/>
    <n v="0"/>
    <n v="161000"/>
    <n v="0"/>
    <n v="0"/>
    <n v="0"/>
    <n v="0"/>
    <x v="0"/>
    <n v="0.09"/>
    <n v="63000"/>
    <n v="0"/>
    <n v="0"/>
    <n v="0"/>
    <n v="0"/>
  </r>
  <r>
    <s v="EDUCAÇÃO DE QUALIDADE"/>
    <n v="4"/>
    <s v="13 - CULTURA"/>
    <s v="695 - TURISMO"/>
    <s v="3026 - PROMOÇÃO DA CIDADE COMO CENTRO DE EVENTOS E DESTINO TURÍSTICO DE REFERÊNCIA GLOBAL"/>
    <x v="164"/>
    <x v="0"/>
    <s v="SMTUR"/>
    <x v="2"/>
    <n v="0.23"/>
    <n v="500000"/>
    <n v="0"/>
    <n v="0"/>
    <n v="115000"/>
    <n v="0"/>
    <n v="0"/>
    <n v="0"/>
    <n v="0"/>
    <x v="0"/>
    <n v="0.09"/>
    <n v="45000"/>
    <n v="0"/>
    <n v="0"/>
    <n v="0"/>
    <n v="0"/>
  </r>
  <r>
    <s v="EDUCAÇÃO DE QUALIDADE"/>
    <n v="4"/>
    <s v="13 - CULTURA"/>
    <s v="695 - TURISMO"/>
    <s v="3027 - PROMOÇÃO DA CIDADE COMO CENTRO DE EVENTOS E DESTINO TURÍSTICO DE REFERÊNCIA GLOBAL"/>
    <x v="165"/>
    <x v="0"/>
    <s v="SGM"/>
    <x v="2"/>
    <n v="0.23"/>
    <n v="100000"/>
    <n v="0"/>
    <n v="0"/>
    <n v="23000"/>
    <n v="0"/>
    <n v="0"/>
    <n v="0"/>
    <n v="0"/>
    <x v="0"/>
    <n v="0.09"/>
    <n v="9000"/>
    <n v="0"/>
    <n v="0"/>
    <n v="0"/>
    <n v="0"/>
  </r>
  <r>
    <s v="EDUCAÇÃO DE QUALIDADE"/>
    <n v="4"/>
    <s v="13 - CULTURA"/>
    <s v="695 - TURISMO"/>
    <s v="3028 - PROMOÇÃO DA CIDADE COMO CENTRO DE EVENTOS E DESTINO TURÍSTICO DE REFERÊNCIA GLOBAL"/>
    <x v="166"/>
    <x v="1"/>
    <s v="SMTUR"/>
    <x v="2"/>
    <n v="0.23"/>
    <n v="3000000"/>
    <n v="3400000"/>
    <n v="3400000"/>
    <n v="690000"/>
    <n v="782000"/>
    <n v="782000"/>
    <n v="1.1333333333333333"/>
    <n v="1.1333333333333333"/>
    <x v="0"/>
    <n v="0.09"/>
    <n v="270000"/>
    <n v="306000"/>
    <n v="306000"/>
    <n v="1.1333333333333333"/>
    <n v="1.1333333333333333"/>
  </r>
  <r>
    <s v="EDUCAÇÃO DE QUALIDADE"/>
    <n v="4"/>
    <s v="13 - CULTURA"/>
    <s v="695 - TURISMO"/>
    <s v="3029 - PROMOÇÃO DA CIDADE COMO CENTRO DE EVENTOS E DESTINO TURÍSTICO DE REFERÊNCIA GLOBAL"/>
    <x v="166"/>
    <x v="1"/>
    <s v="SMTUR"/>
    <x v="2"/>
    <n v="0.23"/>
    <n v="100130134"/>
    <n v="176271350.38999999"/>
    <n v="166426186.34"/>
    <n v="23029930.82"/>
    <n v="40542410.589699998"/>
    <n v="38278022.858200006"/>
    <n v="1.6620989076075743"/>
    <n v="1.7604225955594945"/>
    <x v="0"/>
    <n v="0.09"/>
    <n v="9011712.0600000005"/>
    <n v="15864421.535099998"/>
    <n v="14978356.7706"/>
    <n v="1.6620989076075738"/>
    <n v="1.7604225955594943"/>
  </r>
  <r>
    <m/>
    <m/>
    <s v="Total Geral"/>
    <m/>
    <m/>
    <x v="167"/>
    <x v="2"/>
    <m/>
    <x v="3"/>
    <m/>
    <n v="683927703"/>
    <n v="746909197.51999998"/>
    <n v="668467057.33999991"/>
    <n v="128559912.46000001"/>
    <n v="146753644.98570001"/>
    <n v="129935240.78529999"/>
    <n v="1.0106979562989971"/>
    <n v="1.0920879418156864"/>
    <x v="2"/>
    <m/>
    <n v="47642306.18"/>
    <n v="55788670.010499999"/>
    <n v="49240845.611000001"/>
    <n v="1.033552939795997"/>
    <n v="1.1709901237719638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35">
  <r>
    <s v="PROTEÇÃO EM SITUAÇÃO DE RISCO"/>
    <s v=" 5,8,10,11,16"/>
    <s v="08 - ASSISTÊNCIA SOCIAL"/>
    <s v="243 - ASSISTÊNCIA A CRIANÇA E AO ADOLESCENTE"/>
    <s v="3023 - PROTEÇÃO À POPULAÇÃO EM SITUAÇÃO DE VULNERABILIDADE"/>
    <x v="0"/>
    <x v="0"/>
    <s v="FMAS"/>
    <x v="0"/>
    <x v="0"/>
    <n v="30561"/>
    <n v="443510.92"/>
    <n v="299609.28000000003"/>
    <n v="30561"/>
    <n v="443510.92"/>
    <n v="299609.28000000003"/>
    <n v="9.8036477863944249"/>
    <n v="14.512317005333594"/>
    <x v="0"/>
    <x v="0"/>
    <n v="12224.400000000001"/>
    <n v="177404.36800000002"/>
    <n v="119843.71200000001"/>
    <n v="9.8036477863944249"/>
    <n v="14.512317005333594"/>
  </r>
  <r>
    <s v="PROTEÇÃO EM SITUAÇÃO DE RISCO"/>
    <s v=" 5,8,10,11,16"/>
    <s v="08 - ASSISTÊNCIA SOCIAL"/>
    <s v="243 - ASSISTÊNCIA A CRIANÇA E AO ADOLESCENTE"/>
    <s v="3023 - PROTEÇÃO À POPULAÇÃO EM SITUAÇÃO DE VULNERABILIDADE"/>
    <x v="0"/>
    <x v="0"/>
    <s v="FMAS"/>
    <x v="0"/>
    <x v="0"/>
    <n v="1000"/>
    <n v="0"/>
    <n v="0"/>
    <n v="1000"/>
    <n v="0"/>
    <n v="0"/>
    <n v="0"/>
    <n v="0"/>
    <x v="0"/>
    <x v="0"/>
    <n v="4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0"/>
    <x v="0"/>
    <s v="FMAS"/>
    <x v="0"/>
    <x v="0"/>
    <n v="1000"/>
    <n v="0"/>
    <n v="0"/>
    <n v="1000"/>
    <n v="0"/>
    <n v="0"/>
    <n v="0"/>
    <n v="0"/>
    <x v="0"/>
    <x v="0"/>
    <n v="4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0"/>
    <x v="0"/>
    <s v="FMAS"/>
    <x v="0"/>
    <x v="0"/>
    <n v="0"/>
    <n v="49968"/>
    <n v="49968"/>
    <n v="0"/>
    <n v="49968"/>
    <n v="49968"/>
    <e v="#DIV/0!"/>
    <e v="#DIV/0!"/>
    <x v="0"/>
    <x v="0"/>
    <n v="0"/>
    <n v="19987.2"/>
    <n v="19987.2"/>
    <e v="#DIV/0!"/>
    <e v="#DIV/0!"/>
  </r>
  <r>
    <s v="PROTEÇÃO EM SITUAÇÃO DE RISCO"/>
    <s v=" 5,8,10,11,16"/>
    <s v="08 - ASSISTÊNCIA SOCIAL"/>
    <s v="243 - ASSISTÊNCIA A CRIANÇA E AO ADOLESCENTE"/>
    <s v="3013 - PREVENÇÃO E PROTEÇÃO ÀS VÍTIMAS DA VIOLÊNCIA"/>
    <x v="1"/>
    <x v="1"/>
    <s v="SMDHC"/>
    <x v="0"/>
    <x v="0"/>
    <n v="30000"/>
    <n v="0"/>
    <n v="0"/>
    <n v="30000"/>
    <n v="0"/>
    <n v="0"/>
    <n v="0"/>
    <n v="0"/>
    <x v="0"/>
    <x v="0"/>
    <n v="12000"/>
    <n v="0"/>
    <n v="0"/>
    <n v="0"/>
    <n v="0"/>
  </r>
  <r>
    <s v="PROTEÇÃO EM SITUAÇÃO DE RISCO"/>
    <s v=" 5,8,10,11,16"/>
    <s v="08 - ASSISTÊNCIA SOCIAL"/>
    <s v="243 - ASSISTÊNCIA A CRIANÇA E AO ADOLESCENTE"/>
    <s v="3013 - PREVENÇÃO E PROTEÇÃO ÀS VÍTIMAS DA VIOLÊNCIA"/>
    <x v="2"/>
    <x v="1"/>
    <s v="FUMCAD"/>
    <x v="0"/>
    <x v="0"/>
    <n v="100000"/>
    <n v="0"/>
    <n v="0"/>
    <n v="100000"/>
    <n v="0"/>
    <n v="0"/>
    <n v="0"/>
    <n v="0"/>
    <x v="0"/>
    <x v="0"/>
    <n v="400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3"/>
    <x v="0"/>
    <s v="FMAS"/>
    <x v="0"/>
    <x v="0"/>
    <n v="300000"/>
    <n v="0"/>
    <n v="0"/>
    <n v="300000"/>
    <n v="0"/>
    <n v="0"/>
    <n v="0"/>
    <n v="0"/>
    <x v="0"/>
    <x v="0"/>
    <n v="1200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4"/>
    <x v="0"/>
    <s v="FMD"/>
    <x v="0"/>
    <x v="0"/>
    <n v="62900000"/>
    <n v="0"/>
    <n v="0"/>
    <n v="62900000"/>
    <n v="0"/>
    <n v="0"/>
    <n v="0"/>
    <n v="0"/>
    <x v="0"/>
    <x v="0"/>
    <n v="25160000"/>
    <n v="0"/>
    <n v="0"/>
    <n v="0"/>
    <n v="0"/>
  </r>
  <r>
    <s v="PROTEÇÃO EM SITUAÇÃO DE RISCO"/>
    <s v=" 5,8,10,11,16"/>
    <s v="08 - ASSISTÊNCIA SOCIAL"/>
    <s v="243 - ASSISTÊNCIA A CRIANÇA E AO ADOLESCENTE"/>
    <s v="3013 - PREVENÇÃO E PROTEÇÃO ÀS VÍTIMAS DA VIOLÊNCIA"/>
    <x v="5"/>
    <x v="0"/>
    <s v="SMDHC"/>
    <x v="0"/>
    <x v="0"/>
    <n v="1358034"/>
    <n v="488000"/>
    <n v="0"/>
    <n v="1358034"/>
    <n v="488000"/>
    <n v="0"/>
    <n v="0"/>
    <n v="0.35934299141258613"/>
    <x v="0"/>
    <x v="0"/>
    <n v="543213.6"/>
    <n v="195200"/>
    <n v="0"/>
    <n v="0"/>
    <n v="0.35934299141258613"/>
  </r>
  <r>
    <s v="PROTEÇÃO EM SITUAÇÃO DE RISCO"/>
    <s v=" 5,8,10,11,16"/>
    <s v="08 - ASSISTÊNCIA SOCIAL"/>
    <s v="243 - ASSISTÊNCIA A CRIANÇA E AO ADOLESCENTE"/>
    <s v="3023 - PROTEÇÃO À POPULAÇÃO EM SITUAÇÃO DE VULNERABILIDADE"/>
    <x v="6"/>
    <x v="0"/>
    <s v="FMAS"/>
    <x v="0"/>
    <x v="0"/>
    <n v="308668628"/>
    <n v="294296616.4799999"/>
    <n v="291559594.72000003"/>
    <n v="308668628"/>
    <n v="294296616.4799999"/>
    <n v="291559594.72000003"/>
    <n v="0.94457151868378419"/>
    <n v="0.95343870346292492"/>
    <x v="0"/>
    <x v="0"/>
    <n v="123467451.2"/>
    <n v="117718646.59199996"/>
    <n v="116623837.88800001"/>
    <n v="0.94457151868378419"/>
    <n v="0.95343870346292492"/>
  </r>
  <r>
    <s v="PROTEÇÃO EM SITUAÇÃO DE RISCO"/>
    <s v=" 5,8,10,11,16"/>
    <s v="08 - ASSISTÊNCIA SOCIAL"/>
    <s v="242 - ASSISTÊNCIA AO PORTADOR DE DEFICIÊNCIA"/>
    <s v="3023 - PROTEÇÃO À POPULAÇÃO EM SITUAÇÃO DE VULNERABILIDADE"/>
    <x v="6"/>
    <x v="0"/>
    <s v="FMAS"/>
    <x v="0"/>
    <x v="0"/>
    <n v="10537206"/>
    <n v="11422755.140000001"/>
    <n v="10987561.579999998"/>
    <n v="10537206"/>
    <n v="11422755.140000001"/>
    <n v="10987561.579999998"/>
    <n v="1.0427395630302756"/>
    <n v="1.084040222806691"/>
    <x v="0"/>
    <x v="0"/>
    <n v="4214882.4000000004"/>
    <n v="4569102.0560000008"/>
    <n v="4395024.6319999993"/>
    <n v="1.0427395630302756"/>
    <n v="1.084040222806691"/>
  </r>
  <r>
    <s v="PROTEÇÃO EM SITUAÇÃO DE RISCO"/>
    <s v=" 5,8,10,11,16"/>
    <s v="08 - ASSISTÊNCIA SOCIAL"/>
    <s v="242 - ASSISTÊNCIA AO PORTADOR DE DEFICIÊNCIA"/>
    <s v="3023 - PROTEÇÃO À POPULAÇÃO EM SITUAÇÃO DE VULNERABILIDADE"/>
    <x v="6"/>
    <x v="0"/>
    <s v="FMAS"/>
    <x v="0"/>
    <x v="0"/>
    <n v="17189531"/>
    <n v="12684089.119999999"/>
    <n v="12638729.260000002"/>
    <n v="17189531"/>
    <n v="12684089.119999999"/>
    <n v="12638729.260000002"/>
    <n v="0.73525736449703027"/>
    <n v="0.7378961718036402"/>
    <x v="0"/>
    <x v="0"/>
    <n v="6875812.4000000004"/>
    <n v="5073635.648"/>
    <n v="5055491.7040000008"/>
    <n v="0.73525736449703027"/>
    <n v="0.7378961718036402"/>
  </r>
  <r>
    <s v="PROTEÇÃO EM SITUAÇÃO DE RISCO"/>
    <s v=" 5,8,10,11,16"/>
    <s v="08 - ASSISTÊNCIA SOCIAL"/>
    <s v="243 - ASSISTÊNCIA A CRIANÇA E AO ADOLESCENTE"/>
    <s v="3023 - PROTEÇÃO À POPULAÇÃO EM SITUAÇÃO DE VULNERABILIDADE"/>
    <x v="6"/>
    <x v="0"/>
    <s v="FMAS"/>
    <x v="0"/>
    <x v="0"/>
    <n v="1000"/>
    <n v="0"/>
    <n v="0"/>
    <n v="1000"/>
    <n v="0"/>
    <n v="0"/>
    <n v="0"/>
    <n v="0"/>
    <x v="0"/>
    <x v="0"/>
    <n v="4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6"/>
    <x v="0"/>
    <s v="FMAS"/>
    <x v="0"/>
    <x v="0"/>
    <n v="0"/>
    <n v="520590.78"/>
    <n v="520590.78"/>
    <n v="0"/>
    <n v="520590.78"/>
    <n v="520590.78"/>
    <e v="#DIV/0!"/>
    <e v="#DIV/0!"/>
    <x v="0"/>
    <x v="0"/>
    <n v="0"/>
    <n v="208236.31200000003"/>
    <n v="208236.31200000003"/>
    <e v="#DIV/0!"/>
    <e v="#DIV/0!"/>
  </r>
  <r>
    <s v="PROTEÇÃO EM SITUAÇÃO DE RISCO"/>
    <s v=" 5,8,10,11,16"/>
    <s v="08 - ASSISTÊNCIA SOCIAL"/>
    <s v="243 - ASSISTÊNCIA A CRIANÇA E AO ADOLESCENTE"/>
    <s v="3013 - PREVENÇÃO E PROTEÇÃO ÀS VÍTIMAS DA VIOLÊNCIA"/>
    <x v="7"/>
    <x v="1"/>
    <s v="FUMCAD"/>
    <x v="0"/>
    <x v="0"/>
    <n v="100000"/>
    <n v="0"/>
    <n v="0"/>
    <n v="100000"/>
    <n v="0"/>
    <n v="0"/>
    <n v="0"/>
    <n v="0"/>
    <x v="0"/>
    <x v="0"/>
    <n v="400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8"/>
    <x v="0"/>
    <s v="FMAS"/>
    <x v="0"/>
    <x v="0"/>
    <n v="19000"/>
    <n v="0"/>
    <n v="0"/>
    <n v="19000"/>
    <n v="0"/>
    <n v="0"/>
    <n v="0"/>
    <n v="0"/>
    <x v="0"/>
    <x v="0"/>
    <n v="76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8"/>
    <x v="0"/>
    <s v="FMAS"/>
    <x v="0"/>
    <x v="0"/>
    <n v="1000"/>
    <n v="0"/>
    <n v="0"/>
    <n v="1000"/>
    <n v="0"/>
    <n v="0"/>
    <n v="0"/>
    <n v="0"/>
    <x v="0"/>
    <x v="0"/>
    <n v="4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8"/>
    <x v="0"/>
    <s v="FMAS"/>
    <x v="0"/>
    <x v="0"/>
    <n v="1000"/>
    <n v="0"/>
    <n v="0"/>
    <n v="1000"/>
    <n v="0"/>
    <n v="0"/>
    <n v="0"/>
    <n v="0"/>
    <x v="0"/>
    <x v="0"/>
    <n v="400"/>
    <n v="0"/>
    <n v="0"/>
    <n v="0"/>
    <n v="0"/>
  </r>
  <r>
    <s v="PROTEÇÃO EM SITUAÇÃO DE RISCO"/>
    <s v=" 5,8,10,11,16"/>
    <s v="08 - ASSISTÊNCIA SOCIAL"/>
    <s v="243 - ASSISTÊNCIA A CRIANÇA E AO ADOLESCENTE"/>
    <s v="3013 - PREVENÇÃO E PROTEÇÃO ÀS VÍTIMAS DA VIOLÊNCIA"/>
    <x v="9"/>
    <x v="0"/>
    <s v="FUMCAD"/>
    <x v="0"/>
    <x v="0"/>
    <n v="5000000"/>
    <n v="0"/>
    <n v="0"/>
    <n v="5000000"/>
    <n v="0"/>
    <n v="0"/>
    <n v="0"/>
    <n v="0"/>
    <x v="0"/>
    <x v="0"/>
    <n v="2000000"/>
    <n v="0"/>
    <n v="0"/>
    <n v="0"/>
    <n v="0"/>
  </r>
  <r>
    <s v="PROTEÇÃO EM SITUAÇÃO DE RISCO"/>
    <s v=" 5,8,10,11,16"/>
    <s v="08 - ASSISTÊNCIA SOCIAL"/>
    <s v="243 - ASSISTÊNCIA A CRIANÇA E AO ADOLESCENTE"/>
    <s v="3013 - PREVENÇÃO E PROTEÇÃO ÀS VÍTIMAS DA VIOLÊNCIA"/>
    <x v="9"/>
    <x v="0"/>
    <s v="FUMCAD"/>
    <x v="0"/>
    <x v="0"/>
    <n v="2000000"/>
    <n v="0"/>
    <n v="0"/>
    <n v="2000000"/>
    <n v="0"/>
    <n v="0"/>
    <n v="0"/>
    <n v="0"/>
    <x v="0"/>
    <x v="0"/>
    <n v="800000"/>
    <n v="0"/>
    <n v="0"/>
    <n v="0"/>
    <n v="0"/>
  </r>
  <r>
    <s v="PROTEÇÃO EM SITUAÇÃO DE RISCO"/>
    <s v=" 5,8,10,11,16"/>
    <s v="08 - ASSISTÊNCIA SOCIAL"/>
    <s v="243 - ASSISTÊNCIA A CRIANÇA E AO ADOLESCENTE"/>
    <s v="3013 - PREVENÇÃO E PROTEÇÃO ÀS VÍTIMAS DA VIOLÊNCIA"/>
    <x v="9"/>
    <x v="0"/>
    <s v="FUMCAD"/>
    <x v="0"/>
    <x v="0"/>
    <n v="1000000"/>
    <n v="0"/>
    <n v="0"/>
    <n v="1000000"/>
    <n v="0"/>
    <n v="0"/>
    <n v="0"/>
    <n v="0"/>
    <x v="0"/>
    <x v="0"/>
    <n v="400000"/>
    <n v="0"/>
    <n v="0"/>
    <n v="0"/>
    <n v="0"/>
  </r>
  <r>
    <s v="PROTEÇÃO EM SITUAÇÃO DE RISCO"/>
    <s v=" 5,8,10,11,16"/>
    <s v="08 - ASSISTÊNCIA SOCIAL"/>
    <s v="243 - ASSISTÊNCIA A CRIANÇA E AO ADOLESCENTE"/>
    <s v="3013 - PREVENÇÃO E PROTEÇÃO ÀS VÍTIMAS DA VIOLÊNCIA"/>
    <x v="9"/>
    <x v="0"/>
    <s v="FUMCAD"/>
    <x v="0"/>
    <x v="0"/>
    <n v="101821421"/>
    <n v="43945224.469999991"/>
    <n v="42253031.010000005"/>
    <n v="101821421"/>
    <n v="43945224.469999991"/>
    <n v="42253031.010000005"/>
    <n v="0.41497192432621821"/>
    <n v="0.43159115280860194"/>
    <x v="0"/>
    <x v="0"/>
    <n v="40728568.400000006"/>
    <n v="17578089.787999999"/>
    <n v="16901212.404000003"/>
    <n v="0.41497192432621816"/>
    <n v="0.43159115280860194"/>
  </r>
  <r>
    <s v="PROTEÇÃO EM SITUAÇÃO DE RISCO"/>
    <s v=" 5,8,10,11,16"/>
    <s v="08 - ASSISTÊNCIA SOCIAL"/>
    <s v="242 - ASSISTÊNCIA AO PORTADOR DE DEFICIÊNCIA"/>
    <s v="3013 - PREVENÇÃO E PROTEÇÃO ÀS VÍTIMAS DA VIOLÊNCIA"/>
    <x v="9"/>
    <x v="0"/>
    <s v="FUMCAD"/>
    <x v="0"/>
    <x v="0"/>
    <n v="0"/>
    <n v="718565.87"/>
    <n v="718565.87"/>
    <n v="0"/>
    <n v="718565.87"/>
    <n v="718565.87"/>
    <e v="#DIV/0!"/>
    <e v="#DIV/0!"/>
    <x v="0"/>
    <x v="0"/>
    <n v="0"/>
    <n v="287426.348"/>
    <n v="287426.348"/>
    <e v="#DIV/0!"/>
    <e v="#DIV/0!"/>
  </r>
  <r>
    <s v="PROTEÇÃO EM SITUAÇÃO DE RISCO"/>
    <s v=" 5,8,10,11,16"/>
    <s v="08 - ASSISTÊNCIA SOCIAL"/>
    <s v="242 - ASSISTÊNCIA AO PORTADOR DE DEFICIÊNCIA"/>
    <s v="3013 - PREVENÇÃO E PROTEÇÃO ÀS VÍTIMAS DA VIOLÊNCIA"/>
    <x v="9"/>
    <x v="0"/>
    <s v="FUMCAD"/>
    <x v="0"/>
    <x v="0"/>
    <n v="16411981"/>
    <n v="0"/>
    <n v="0"/>
    <n v="16411981"/>
    <n v="0"/>
    <n v="0"/>
    <n v="0"/>
    <n v="0"/>
    <x v="0"/>
    <x v="0"/>
    <n v="6564792.4000000004"/>
    <n v="0"/>
    <n v="0"/>
    <n v="0"/>
    <n v="0"/>
  </r>
  <r>
    <s v="PROTEÇÃO EM SITUAÇÃO DE RISCO"/>
    <s v=" 5,8,10,11,16"/>
    <s v="08 - ASSISTÊNCIA SOCIAL"/>
    <s v="243 - ASSISTÊNCIA A CRIANÇA E AO ADOLESCENTE"/>
    <s v="3013 - PREVENÇÃO E PROTEÇÃO ÀS VÍTIMAS DA VIOLÊNCIA"/>
    <x v="10"/>
    <x v="0"/>
    <s v="FMAS"/>
    <x v="0"/>
    <x v="0"/>
    <n v="12252207"/>
    <n v="12361696.760000002"/>
    <n v="12188135.719999999"/>
    <n v="12252207"/>
    <n v="12361696.760000002"/>
    <n v="12188135.719999999"/>
    <n v="0.9947706335683032"/>
    <n v="1.0089363295935174"/>
    <x v="0"/>
    <x v="0"/>
    <n v="4900882.8"/>
    <n v="4944678.7040000008"/>
    <n v="4875254.2879999997"/>
    <n v="0.9947706335683032"/>
    <n v="1.0089363295935174"/>
  </r>
  <r>
    <s v="PROTEÇÃO EM SITUAÇÃO DE RISCO"/>
    <s v=" 5,8,10,11,16"/>
    <s v="08 - ASSISTÊNCIA SOCIAL"/>
    <s v="243 - ASSISTÊNCIA A CRIANÇA E AO ADOLESCENTE"/>
    <s v="3013 - PREVENÇÃO E PROTEÇÃO ÀS VÍTIMAS DA VIOLÊNCIA"/>
    <x v="10"/>
    <x v="0"/>
    <s v="FMAS"/>
    <x v="0"/>
    <x v="0"/>
    <n v="1338626"/>
    <n v="1338625.9900000002"/>
    <n v="1257364.4999999998"/>
    <n v="1338626"/>
    <n v="1338625.9900000002"/>
    <n v="1257364.4999999998"/>
    <n v="0.93929484411628028"/>
    <n v="0.99999999252965366"/>
    <x v="0"/>
    <x v="0"/>
    <n v="535450.4"/>
    <n v="535450.39600000007"/>
    <n v="502945.79999999993"/>
    <n v="0.93929484411628028"/>
    <n v="0.99999999252965366"/>
  </r>
  <r>
    <s v="PROTEÇÃO EM SITUAÇÃO DE RISCO"/>
    <s v=" 5,8,10,11,16"/>
    <s v="08 - ASSISTÊNCIA SOCIAL"/>
    <s v="243 - ASSISTÊNCIA A CRIANÇA E AO ADOLESCENTE"/>
    <s v="3023 - PROTEÇÃO À POPULAÇÃO EM SITUAÇÃO DE VULNERABILIDADE"/>
    <x v="11"/>
    <x v="0"/>
    <s v="FMAS"/>
    <x v="0"/>
    <x v="0"/>
    <n v="131755332"/>
    <n v="120820356.90000001"/>
    <n v="118691151.27"/>
    <n v="131755332"/>
    <n v="120820356.90000001"/>
    <n v="118691151.27"/>
    <n v="0.90084514583440156"/>
    <n v="0.91700544536596063"/>
    <x v="0"/>
    <x v="0"/>
    <n v="52702132.800000004"/>
    <n v="48328142.760000005"/>
    <n v="47476460.508000001"/>
    <n v="0.90084514583440156"/>
    <n v="0.91700544536596063"/>
  </r>
  <r>
    <s v="PROTEÇÃO EM SITUAÇÃO DE RISCO"/>
    <s v=" 5,8,10,11,16"/>
    <s v="08 - ASSISTÊNCIA SOCIAL"/>
    <s v="243 - ASSISTÊNCIA A CRIANÇA E AO ADOLESCENTE"/>
    <s v="3023 - PROTEÇÃO À POPULAÇÃO EM SITUAÇÃO DE VULNERABILIDADE"/>
    <x v="11"/>
    <x v="0"/>
    <s v="FMAS"/>
    <x v="0"/>
    <x v="0"/>
    <n v="8377811"/>
    <n v="5195056.8999999994"/>
    <n v="5195056.8999999994"/>
    <n v="8377811"/>
    <n v="5195056.8999999994"/>
    <n v="5195056.8999999994"/>
    <n v="0.62009717096745198"/>
    <n v="0.62009717096745198"/>
    <x v="0"/>
    <x v="0"/>
    <n v="3351124.4000000004"/>
    <n v="2078022.7599999998"/>
    <n v="2078022.7599999998"/>
    <n v="0.62009717096745187"/>
    <n v="0.62009717096745187"/>
  </r>
  <r>
    <s v="PROTEÇÃO EM SITUAÇÃO DE RISCO"/>
    <s v=" 5,8,10,11,16"/>
    <s v="08 - ASSISTÊNCIA SOCIAL"/>
    <s v="243 - ASSISTÊNCIA A CRIANÇA E AO ADOLESCENTE"/>
    <s v="3023 - PROTEÇÃO À POPULAÇÃO EM SITUAÇÃO DE VULNERABILIDADE"/>
    <x v="11"/>
    <x v="0"/>
    <s v="FMAS"/>
    <x v="0"/>
    <x v="0"/>
    <n v="9457546"/>
    <n v="8847333.290000001"/>
    <n v="8290118.9400000004"/>
    <n v="9457546"/>
    <n v="8847333.290000001"/>
    <n v="8290118.9400000004"/>
    <n v="0.8765613130509754"/>
    <n v="0.93547874786969065"/>
    <x v="0"/>
    <x v="0"/>
    <n v="3783018.4000000004"/>
    <n v="3538933.3160000006"/>
    <n v="3316047.5760000004"/>
    <n v="0.8765613130509754"/>
    <n v="0.93547874786969054"/>
  </r>
  <r>
    <s v="PROTEÇÃO EM SITUAÇÃO DE RISCO"/>
    <s v=" 5,8,10,11,16"/>
    <s v="08 - ASSISTÊNCIA SOCIAL"/>
    <s v="243 - ASSISTÊNCIA A CRIANÇA E AO ADOLESCENTE"/>
    <s v="3023 - PROTEÇÃO À POPULAÇÃO EM SITUAÇÃO DE VULNERABILIDADE"/>
    <x v="11"/>
    <x v="0"/>
    <s v="FMAS"/>
    <x v="0"/>
    <x v="0"/>
    <n v="1134836"/>
    <n v="766081.73"/>
    <n v="690340.02"/>
    <n v="1134836"/>
    <n v="766081.73"/>
    <n v="690340.02"/>
    <n v="0.6083169902963953"/>
    <n v="0.67505941827717841"/>
    <x v="0"/>
    <x v="0"/>
    <n v="453934.4"/>
    <n v="306432.69199999998"/>
    <n v="276136.00800000003"/>
    <n v="0.6083169902963953"/>
    <n v="0.6750594182771783"/>
  </r>
  <r>
    <s v="PROTEÇÃO EM SITUAÇÃO DE RISCO"/>
    <s v=" 5,8,10,11,16"/>
    <s v="08 - ASSISTÊNCIA SOCIAL"/>
    <s v="243 - ASSISTÊNCIA A CRIANÇA E AO ADOLESCENTE"/>
    <s v="3023 - PROTEÇÃO À POPULAÇÃO EM SITUAÇÃO DE VULNERABILIDADE"/>
    <x v="11"/>
    <x v="0"/>
    <s v="FMAS"/>
    <x v="0"/>
    <x v="0"/>
    <n v="2879638"/>
    <n v="2861689.5500000003"/>
    <n v="2627788.0200000005"/>
    <n v="2879638"/>
    <n v="2861689.5500000003"/>
    <n v="2627788.0200000005"/>
    <n v="0.91254109717957621"/>
    <n v="0.99376711586664723"/>
    <x v="0"/>
    <x v="0"/>
    <n v="1151855.2"/>
    <n v="1144675.82"/>
    <n v="1051115.2080000003"/>
    <n v="0.91254109717957632"/>
    <n v="0.99376711586664723"/>
  </r>
  <r>
    <s v="PROTEÇÃO EM SITUAÇÃO DE RISCO"/>
    <s v=" 5,8,10,11,16"/>
    <s v="08 - ASSISTÊNCIA SOCIAL"/>
    <s v="243 - ASSISTÊNCIA A CRIANÇA E AO ADOLESCENTE"/>
    <s v="3023 - PROTEÇÃO À POPULAÇÃO EM SITUAÇÃO DE VULNERABILIDADE"/>
    <x v="11"/>
    <x v="0"/>
    <s v="FMAS"/>
    <x v="0"/>
    <x v="0"/>
    <n v="931616"/>
    <n v="914727.58"/>
    <n v="827263.49999999988"/>
    <n v="931616"/>
    <n v="914727.58"/>
    <n v="827263.49999999988"/>
    <n v="0.88798764727097845"/>
    <n v="0.9818719085975337"/>
    <x v="0"/>
    <x v="0"/>
    <n v="372646.40000000002"/>
    <n v="365891.03200000001"/>
    <n v="330905.39999999997"/>
    <n v="0.88798764727097845"/>
    <n v="0.9818719085975337"/>
  </r>
  <r>
    <s v="PROTEÇÃO EM SITUAÇÃO DE RISCO"/>
    <s v=" 5,8,10,11,16"/>
    <s v="08 - ASSISTÊNCIA SOCIAL"/>
    <s v="243 - ASSISTÊNCIA A CRIANÇA E AO ADOLESCENTE"/>
    <s v="3023 - PROTEÇÃO À POPULAÇÃO EM SITUAÇÃO DE VULNERABILIDADE"/>
    <x v="11"/>
    <x v="0"/>
    <s v="FMAS"/>
    <x v="0"/>
    <x v="0"/>
    <n v="0"/>
    <n v="332493.49"/>
    <n v="332493.49"/>
    <n v="0"/>
    <n v="332493.49"/>
    <n v="332493.49"/>
    <e v="#DIV/0!"/>
    <e v="#DIV/0!"/>
    <x v="0"/>
    <x v="0"/>
    <n v="0"/>
    <n v="132997.39600000001"/>
    <n v="132997.39600000001"/>
    <e v="#DIV/0!"/>
    <e v="#DIV/0!"/>
  </r>
  <r>
    <s v="PROTEÇÃO EM SITUAÇÃO DE RISCO"/>
    <s v=" 5,8,10,11,16"/>
    <s v="08 - ASSISTÊNCIA SOCIAL"/>
    <s v="243 - ASSISTÊNCIA A CRIANÇA E AO ADOLESCENTE"/>
    <s v="3013 - PREVENÇÃO E PROTEÇÃO ÀS VÍTIMAS DA VIOLÊNCIA"/>
    <x v="12"/>
    <x v="0"/>
    <s v="FMAS"/>
    <x v="0"/>
    <x v="0"/>
    <n v="32667244"/>
    <n v="30242429.390000004"/>
    <n v="29608689.780000001"/>
    <n v="32667244"/>
    <n v="30242429.390000004"/>
    <n v="29608689.780000001"/>
    <n v="0.90637244390742"/>
    <n v="0.92577229318763476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13 - PREVENÇÃO E PROTEÇÃO ÀS VÍTIMAS DA VIOLÊNCIA"/>
    <x v="12"/>
    <x v="0"/>
    <s v="FMAS"/>
    <x v="0"/>
    <x v="0"/>
    <n v="5111930"/>
    <n v="4823936.4699999988"/>
    <n v="4787717.75"/>
    <n v="5111930"/>
    <n v="4823936.4699999988"/>
    <n v="4787717.75"/>
    <n v="0.93657732989301501"/>
    <n v="0.94366246603533277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13 - PREVENÇÃO E PROTEÇÃO ÀS VÍTIMAS DA VIOLÊNCIA"/>
    <x v="12"/>
    <x v="0"/>
    <s v="FMAS"/>
    <x v="0"/>
    <x v="0"/>
    <n v="0"/>
    <n v="478817.38"/>
    <n v="478817.38"/>
    <n v="0"/>
    <n v="478817.38"/>
    <n v="478817.38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13"/>
    <x v="0"/>
    <s v="FMAS"/>
    <x v="0"/>
    <x v="0"/>
    <n v="1000"/>
    <n v="0"/>
    <n v="0"/>
    <n v="1000"/>
    <n v="0"/>
    <n v="0"/>
    <n v="0"/>
    <n v="0"/>
    <x v="0"/>
    <x v="0"/>
    <n v="4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13"/>
    <x v="0"/>
    <s v="FMAS"/>
    <x v="0"/>
    <x v="0"/>
    <n v="2000"/>
    <n v="0"/>
    <n v="0"/>
    <n v="2000"/>
    <n v="0"/>
    <n v="0"/>
    <n v="0"/>
    <n v="0"/>
    <x v="0"/>
    <x v="0"/>
    <n v="8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13"/>
    <x v="0"/>
    <s v="FMAS"/>
    <x v="0"/>
    <x v="0"/>
    <n v="41000"/>
    <n v="5142"/>
    <n v="5142"/>
    <n v="41000"/>
    <n v="5142"/>
    <n v="5142"/>
    <n v="0.12541463414634146"/>
    <n v="0.12541463414634146"/>
    <x v="0"/>
    <x v="0"/>
    <n v="16400"/>
    <n v="2056.8000000000002"/>
    <n v="2056.8000000000002"/>
    <n v="0.12541463414634146"/>
    <n v="0.12541463414634146"/>
  </r>
  <r>
    <s v="PROTEÇÃO EM SITUAÇÃO DE RISCO"/>
    <s v=" 5,8,10,11,16"/>
    <s v="08 - ASSISTÊNCIA SOCIAL"/>
    <s v="243 - ASSISTÊNCIA A CRIANÇA E AO ADOLESCENTE"/>
    <s v="3023 - PROTEÇÃO À POPULAÇÃO EM SITUAÇÃO DE VULNERABILIDADE"/>
    <x v="13"/>
    <x v="0"/>
    <s v="FMAS"/>
    <x v="0"/>
    <x v="0"/>
    <n v="1000"/>
    <n v="0"/>
    <n v="0"/>
    <n v="1000"/>
    <n v="0"/>
    <n v="0"/>
    <n v="0"/>
    <n v="0"/>
    <x v="0"/>
    <x v="0"/>
    <n v="4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13"/>
    <x v="0"/>
    <s v="FMAS"/>
    <x v="0"/>
    <x v="0"/>
    <n v="9520"/>
    <n v="0"/>
    <n v="0"/>
    <n v="9520"/>
    <n v="0"/>
    <n v="0"/>
    <n v="0"/>
    <n v="0"/>
    <x v="0"/>
    <x v="0"/>
    <n v="3808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13"/>
    <x v="0"/>
    <s v="FMAS"/>
    <x v="0"/>
    <x v="0"/>
    <n v="225430"/>
    <n v="49366"/>
    <n v="49366"/>
    <n v="225430"/>
    <n v="49366"/>
    <n v="49366"/>
    <n v="0.21898593798518387"/>
    <n v="0.21898593798518387"/>
    <x v="0"/>
    <x v="0"/>
    <n v="90172"/>
    <n v="19746.400000000001"/>
    <n v="19746.400000000001"/>
    <n v="0.2189859379851839"/>
    <n v="0.2189859379851839"/>
  </r>
  <r>
    <s v="PROTEÇÃO EM SITUAÇÃO DE RISCO"/>
    <s v=" 5,8,10,11,16"/>
    <s v="08 - ASSISTÊNCIA SOCIAL"/>
    <s v="243 - ASSISTÊNCIA A CRIANÇA E AO ADOLESCENTE"/>
    <s v="3013 - PREVENÇÃO E PROTEÇÃO ÀS VÍTIMAS DA VIOLÊNCIA"/>
    <x v="14"/>
    <x v="0"/>
    <s v="SMDHC"/>
    <x v="0"/>
    <x v="0"/>
    <n v="681019"/>
    <n v="2234417.94"/>
    <n v="1797459.93"/>
    <n v="681019"/>
    <n v="2234417.94"/>
    <n v="1797459.93"/>
    <n v="2.6393682555112266"/>
    <n v="3.2809920721741976"/>
    <x v="0"/>
    <x v="0"/>
    <n v="272407.60000000003"/>
    <n v="893767.17599999998"/>
    <n v="718983.97200000007"/>
    <n v="2.6393682555112266"/>
    <n v="3.2809920721741972"/>
  </r>
  <r>
    <s v="PROTEÇÃO EM SITUAÇÃO DE RISCO"/>
    <s v=" 5,8,10,11,16"/>
    <s v="08 - ASSISTÊNCIA SOCIAL"/>
    <s v="243 - ASSISTÊNCIA A CRIANÇA E AO ADOLESCENTE"/>
    <s v="3013 - PREVENÇÃO E PROTEÇÃO ÀS VÍTIMAS DA VIOLÊNCIA"/>
    <x v="14"/>
    <x v="0"/>
    <s v="SMDHC"/>
    <x v="0"/>
    <x v="0"/>
    <n v="200000"/>
    <n v="0"/>
    <n v="0"/>
    <n v="200000"/>
    <n v="0"/>
    <n v="0"/>
    <n v="0"/>
    <n v="0"/>
    <x v="0"/>
    <x v="0"/>
    <n v="80000"/>
    <n v="0"/>
    <n v="0"/>
    <n v="0"/>
    <n v="0"/>
  </r>
  <r>
    <s v="PROTEÇÃO EM SITUAÇÃO DE RISCO"/>
    <s v=" 5,8,10,11,16"/>
    <s v="08 - ASSISTÊNCIA SOCIAL"/>
    <s v="243 - ASSISTÊNCIA A CRIANÇA E AO ADOLESCENTE"/>
    <s v="3013 - PREVENÇÃO E PROTEÇÃO ÀS VÍTIMAS DA VIOLÊNCIA"/>
    <x v="14"/>
    <x v="0"/>
    <s v="SMDHC"/>
    <x v="0"/>
    <x v="0"/>
    <n v="0"/>
    <n v="220000"/>
    <n v="0"/>
    <n v="0"/>
    <n v="220000"/>
    <n v="0"/>
    <e v="#DIV/0!"/>
    <e v="#DIV/0!"/>
    <x v="0"/>
    <x v="0"/>
    <n v="0"/>
    <n v="8800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15"/>
    <x v="0"/>
    <s v="FMAS"/>
    <x v="0"/>
    <x v="0"/>
    <n v="1731978"/>
    <n v="340246.53"/>
    <n v="339997.94"/>
    <n v="1731978"/>
    <n v="340246.53"/>
    <n v="339997.94"/>
    <n v="0.19630615400426565"/>
    <n v="0.19644968354101497"/>
    <x v="2"/>
    <x v="2"/>
    <n v="1731978"/>
    <n v="340246.53"/>
    <n v="339997.94"/>
    <n v="0.19630615400426565"/>
    <n v="0.19644968354101497"/>
  </r>
  <r>
    <s v="PROTEÇÃO EM SITUAÇÃO DE RISCO"/>
    <s v=" 5,8,10,11,16"/>
    <s v="08 - ASSISTÊNCIA SOCIAL"/>
    <s v="244 - ASSISTÊNCIA COMUNITÁRIA"/>
    <s v="3023 - PROTEÇÃO À POPULAÇÃO EM SITUAÇÃO DE VULNERABILIDADE"/>
    <x v="11"/>
    <x v="0"/>
    <s v="FMAS"/>
    <x v="0"/>
    <x v="0"/>
    <n v="1657133"/>
    <n v="1116873.93"/>
    <n v="1115580.3399999999"/>
    <n v="1657133"/>
    <n v="1116873.93"/>
    <n v="1115580.3399999999"/>
    <n v="0.67319903713220353"/>
    <n v="0.67397965643071489"/>
    <x v="0"/>
    <x v="0"/>
    <n v="662853.20000000007"/>
    <n v="446749.57199999999"/>
    <n v="446232.13599999994"/>
    <n v="0.67319903713220342"/>
    <n v="0.67397965643071489"/>
  </r>
  <r>
    <s v="PROTEÇÃO EM SITUAÇÃO DE RISCO"/>
    <s v=" 5,8,10,11,16"/>
    <s v="08 - ASSISTÊNCIA SOCIAL"/>
    <s v="244 - ASSISTÊNCIA COMUNITÁRIA"/>
    <s v="3023 - PROTEÇÃO À POPULAÇÃO EM SITUAÇÃO DE VULNERABILIDADE"/>
    <x v="11"/>
    <x v="0"/>
    <s v="FMAS"/>
    <x v="0"/>
    <x v="0"/>
    <n v="399487"/>
    <n v="399486.71999999997"/>
    <n v="399486.71999999997"/>
    <n v="399487"/>
    <n v="399486.71999999997"/>
    <n v="399486.71999999997"/>
    <n v="0.99999929910109708"/>
    <n v="0.99999929910109708"/>
    <x v="0"/>
    <x v="0"/>
    <n v="159794.80000000002"/>
    <n v="159794.68799999999"/>
    <n v="159794.68799999999"/>
    <n v="0.99999929910109697"/>
    <n v="0.99999929910109697"/>
  </r>
  <r>
    <s v="PROTEÇÃO EM SITUAÇÃO DE RISCO"/>
    <s v=" 5,8,10,11,16"/>
    <s v="08 - ASSISTÊNCIA SOCIAL"/>
    <s v="244 - ASSISTÊNCIA COMUNITÁRIA"/>
    <s v="3023 - PROTEÇÃO À POPULAÇÃO EM SITUAÇÃO DE VULNERABILIDADE"/>
    <x v="11"/>
    <x v="0"/>
    <s v="FMAS"/>
    <x v="0"/>
    <x v="0"/>
    <n v="1000"/>
    <n v="0"/>
    <n v="0"/>
    <n v="1000"/>
    <n v="0"/>
    <n v="0"/>
    <n v="0"/>
    <n v="0"/>
    <x v="0"/>
    <x v="0"/>
    <n v="4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11"/>
    <x v="0"/>
    <s v="FMAS"/>
    <x v="0"/>
    <x v="0"/>
    <n v="1000"/>
    <n v="0"/>
    <n v="0"/>
    <n v="1000"/>
    <n v="0"/>
    <n v="0"/>
    <n v="0"/>
    <n v="0"/>
    <x v="0"/>
    <x v="0"/>
    <n v="40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13 - PREVENÇÃO E PROTEÇÃO ÀS VÍTIMAS DA VIOLÊNCIA"/>
    <x v="17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13 - PREVENÇÃO E PROTEÇÃO ÀS VÍTIMAS DA VIOLÊNCIA"/>
    <x v="17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13 - PREVENÇÃO E PROTEÇÃO ÀS VÍTIMAS DA VIOLÊNCIA"/>
    <x v="18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19"/>
    <x v="0"/>
    <s v="FMAS"/>
    <x v="1"/>
    <x v="1"/>
    <n v="9214285"/>
    <n v="688981.22"/>
    <n v="684576.25999999989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19"/>
    <x v="0"/>
    <s v="FMAS"/>
    <x v="1"/>
    <x v="1"/>
    <n v="112818"/>
    <n v="112817.52"/>
    <n v="112817.51999999999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0"/>
    <x v="0"/>
    <s v="FMAS"/>
    <x v="1"/>
    <x v="1"/>
    <n v="18186738"/>
    <n v="16121719.050000001"/>
    <n v="16121719.039999999"/>
    <n v="0"/>
    <n v="0"/>
    <n v="0"/>
    <e v="#DIV/0!"/>
    <e v="#DIV/0!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0"/>
    <x v="0"/>
    <s v="FMAS"/>
    <x v="1"/>
    <x v="1"/>
    <n v="1975632"/>
    <n v="1975632"/>
    <n v="1975632.0000000002"/>
    <n v="0"/>
    <n v="0"/>
    <n v="0"/>
    <e v="#DIV/0!"/>
    <e v="#DIV/0!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0"/>
    <x v="0"/>
    <s v="FMAS"/>
    <x v="1"/>
    <x v="1"/>
    <n v="1088594"/>
    <n v="1040974.2"/>
    <n v="1040974.2"/>
    <n v="0"/>
    <n v="0"/>
    <n v="0"/>
    <e v="#DIV/0!"/>
    <e v="#DIV/0!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1"/>
    <x v="0"/>
    <s v="FMAS"/>
    <x v="1"/>
    <x v="1"/>
    <n v="82115297"/>
    <n v="100606873.25"/>
    <n v="99565339.689999998"/>
    <n v="0"/>
    <n v="0"/>
    <n v="0"/>
    <e v="#DIV/0!"/>
    <e v="#DIV/0!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1"/>
    <x v="0"/>
    <s v="FMAS"/>
    <x v="1"/>
    <x v="1"/>
    <n v="10586026"/>
    <n v="7499185.7199999997"/>
    <n v="7499185.7200000007"/>
    <n v="0"/>
    <n v="0"/>
    <n v="0"/>
    <e v="#DIV/0!"/>
    <e v="#DIV/0!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1"/>
    <x v="0"/>
    <s v="FMAS"/>
    <x v="1"/>
    <x v="1"/>
    <n v="8511390"/>
    <n v="11248095.08"/>
    <n v="11248095.080000002"/>
    <n v="0"/>
    <n v="0"/>
    <n v="0"/>
    <e v="#DIV/0!"/>
    <e v="#DIV/0!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1"/>
    <x v="0"/>
    <s v="FMAS"/>
    <x v="1"/>
    <x v="1"/>
    <n v="0"/>
    <n v="4156227.85"/>
    <n v="4156227.85"/>
    <n v="0"/>
    <n v="0"/>
    <n v="0"/>
    <e v="#DIV/0!"/>
    <e v="#DIV/0!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16"/>
    <x v="0"/>
    <s v="FMD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2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2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2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2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2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3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3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3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3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4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4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5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5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5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6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6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6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7"/>
    <x v="0"/>
    <s v="FMAS"/>
    <x v="1"/>
    <x v="1"/>
    <n v="175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7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7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8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8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8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9"/>
    <x v="0"/>
    <s v="FMAS"/>
    <x v="1"/>
    <x v="1"/>
    <n v="2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9"/>
    <x v="0"/>
    <s v="FMAS"/>
    <x v="1"/>
    <x v="1"/>
    <n v="2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29"/>
    <x v="0"/>
    <s v="FMAS"/>
    <x v="1"/>
    <x v="1"/>
    <n v="2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30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30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30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30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30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30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13 - PREVENÇÃO E PROTEÇÃO ÀS VÍTIMAS DA VIOLÊNCIA"/>
    <x v="31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13 - PREVENÇÃO E PROTEÇÃO ÀS VÍTIMAS DA VIOLÊNCIA"/>
    <x v="31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13 - PREVENÇÃO E PROTEÇÃO ÀS VÍTIMAS DA VIOLÊNCIA"/>
    <x v="31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13 - PREVENÇÃO E PROTEÇÃO ÀS VÍTIMAS DA VIOLÊNCIA"/>
    <x v="32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13 - PREVENÇÃO E PROTEÇÃO ÀS VÍTIMAS DA VIOLÊNCIA"/>
    <x v="32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13 - PREVENÇÃO E PROTEÇÃO ÀS VÍTIMAS DA VIOLÊNCIA"/>
    <x v="32"/>
    <x v="0"/>
    <s v="FMAS"/>
    <x v="1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122 - ADMINISTRAÇÃO GERAL"/>
    <s v="3024 - SUPORTE ADMINISTRATIVO"/>
    <x v="33"/>
    <x v="0"/>
    <s v="SMADS"/>
    <x v="2"/>
    <x v="1"/>
    <n v="5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126 - TECNOLOGIA DA INFORMAÇÃO"/>
    <s v="3011 - MODERNIZAÇÃO, DESBUROCRATIZAÇÃO E INOVAÇÃO TECNOLÓGICA DO SERVIÇO PÚBLICO"/>
    <x v="34"/>
    <x v="0"/>
    <s v="SMADS"/>
    <x v="2"/>
    <x v="1"/>
    <n v="5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126 - TECNOLOGIA DA INFORMAÇÃO"/>
    <s v="3011 - MODERNIZAÇÃO, DESBUROCRATIZAÇÃO E INOVAÇÃO TECNOLÓGICA DO SERVIÇO PÚBLICO"/>
    <x v="34"/>
    <x v="0"/>
    <s v="FUMCA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5"/>
    <x v="0"/>
    <s v="FMAS"/>
    <x v="2"/>
    <x v="1"/>
    <n v="4501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6"/>
    <x v="0"/>
    <s v="FMAS"/>
    <x v="2"/>
    <x v="1"/>
    <n v="22935769"/>
    <n v="22344656.379999999"/>
    <n v="22236427.080000002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6"/>
    <x v="0"/>
    <s v="FMAS"/>
    <x v="2"/>
    <x v="1"/>
    <n v="3039500"/>
    <n v="2980945.9699999997"/>
    <n v="2974766.64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6"/>
    <x v="0"/>
    <s v="FMAS"/>
    <x v="2"/>
    <x v="1"/>
    <n v="3063616"/>
    <n v="2911254.75"/>
    <n v="2907704.5999999996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6"/>
    <x v="0"/>
    <s v="FMAS"/>
    <x v="2"/>
    <x v="1"/>
    <n v="232564"/>
    <n v="206104.93"/>
    <n v="188283.90999999995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7"/>
    <x v="0"/>
    <s v="FMAS"/>
    <x v="2"/>
    <x v="1"/>
    <n v="40571258"/>
    <n v="33486534.349999998"/>
    <n v="33290320.939999998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7"/>
    <x v="0"/>
    <s v="FMAS"/>
    <x v="2"/>
    <x v="1"/>
    <n v="44976"/>
    <n v="44976"/>
    <n v="44976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7"/>
    <x v="0"/>
    <s v="FMAS"/>
    <x v="2"/>
    <x v="1"/>
    <n v="1149548"/>
    <n v="1149547.98"/>
    <n v="1149547.98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7"/>
    <x v="0"/>
    <s v="FMAS"/>
    <x v="2"/>
    <x v="1"/>
    <n v="1578663"/>
    <n v="594202.25"/>
    <n v="543610.48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1 - ASSISTÊNCIA AO IDOSO"/>
    <s v="3007 - Garantia dos direitos da população idosa"/>
    <x v="37"/>
    <x v="0"/>
    <s v="FMAS"/>
    <x v="2"/>
    <x v="1"/>
    <n v="2082844"/>
    <n v="3006458.52"/>
    <n v="2833430.7100000004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2 - ASSISTÊNCIA AO PORTADOR DE DEFICIÊNCIA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2 - ASSISTÊNCIA AO PORTADOR DE DEFICIÊNCIA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2 - ASSISTÊNCIA AO PORTADOR DE DEFICIÊNCIA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2 - ASSISTÊNCIA AO PORTADOR DE DEFICIÊNCIA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2 - ASSISTÊNCIA AO PORTADOR DE DEFICIÊNCIA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2 - ASSISTÊNCIA AO PORTADOR DE DEFICIÊNCIA"/>
    <s v="3023 - PROTEÇÃO À POPULAÇÃO EM SITUAÇÃO DE VULNERABILIDADE"/>
    <x v="16"/>
    <x v="0"/>
    <s v="FMD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38"/>
    <x v="0"/>
    <s v="FMAS"/>
    <x v="2"/>
    <x v="1"/>
    <n v="100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85144271"/>
    <n v="74694467.010000005"/>
    <n v="74694467.010000005"/>
    <n v="42572135.5"/>
    <n v="37347233.505000003"/>
    <n v="37347233.505000003"/>
    <n v="0.87726944082943648"/>
    <n v="0.87726944082943648"/>
    <x v="0"/>
    <x v="3"/>
    <n v="17028854.199999999"/>
    <n v="14938893.402000003"/>
    <n v="14938893.402000003"/>
    <n v="0.87726944082943659"/>
    <n v="0.87726944082943659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0"/>
    <n v="68864.33"/>
    <n v="24441.25"/>
    <n v="0"/>
    <n v="34432.165000000001"/>
    <n v="12220.625"/>
    <e v="#DIV/0!"/>
    <e v="#DIV/0!"/>
    <x v="0"/>
    <x v="3"/>
    <n v="0"/>
    <n v="13772.866000000002"/>
    <n v="4888.25"/>
    <e v="#DIV/0!"/>
    <e v="#DIV/0!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1757156"/>
    <n v="1520472.37"/>
    <n v="1198174.8699999999"/>
    <n v="878578"/>
    <n v="760236.18500000006"/>
    <n v="599087.43499999994"/>
    <n v="0.68188303713500675"/>
    <n v="0.86530300667669813"/>
    <x v="0"/>
    <x v="3"/>
    <n v="351431.2"/>
    <n v="304094.47400000005"/>
    <n v="239634.97399999999"/>
    <n v="0.68188303713500675"/>
    <n v="0.86530300667669813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356462"/>
    <n v="395437.2"/>
    <n v="303878.79000000004"/>
    <n v="178231"/>
    <n v="197718.6"/>
    <n v="151939.39500000002"/>
    <n v="0.85248579091179433"/>
    <n v="1.109339003876991"/>
    <x v="0"/>
    <x v="3"/>
    <n v="71292.400000000009"/>
    <n v="79087.44"/>
    <n v="60775.758000000009"/>
    <n v="0.85248579091179422"/>
    <n v="1.109339003876991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10000"/>
    <n v="7116"/>
    <n v="7116"/>
    <n v="5000"/>
    <n v="3558"/>
    <n v="3558"/>
    <n v="0.71160000000000001"/>
    <n v="0.71160000000000001"/>
    <x v="0"/>
    <x v="3"/>
    <n v="2000"/>
    <n v="1423.2"/>
    <n v="1423.2"/>
    <n v="0.71160000000000001"/>
    <n v="0.71160000000000001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535226"/>
    <n v="369322.98"/>
    <n v="224229.87999999998"/>
    <n v="267613"/>
    <n v="184661.49"/>
    <n v="112114.93999999999"/>
    <n v="0.41894429642805092"/>
    <n v="0.690031837018381"/>
    <x v="0"/>
    <x v="3"/>
    <n v="107045.20000000001"/>
    <n v="73864.596000000005"/>
    <n v="44845.975999999995"/>
    <n v="0.41894429642805087"/>
    <n v="0.690031837018381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532494"/>
    <n v="317175.03999999998"/>
    <n v="87693.46"/>
    <n v="266247"/>
    <n v="158587.51999999999"/>
    <n v="43846.73"/>
    <n v="0.16468440958959163"/>
    <n v="0.59564058937753284"/>
    <x v="0"/>
    <x v="3"/>
    <n v="106498.8"/>
    <n v="63435.008000000002"/>
    <n v="17538.692000000003"/>
    <n v="0.16468440958959163"/>
    <n v="0.59564058937753284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1305890"/>
    <n v="0"/>
    <n v="0"/>
    <n v="652945"/>
    <n v="0"/>
    <n v="0"/>
    <n v="0"/>
    <n v="0"/>
    <x v="0"/>
    <x v="3"/>
    <n v="261178"/>
    <n v="0"/>
    <n v="0"/>
    <n v="0"/>
    <n v="0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3617433"/>
    <n v="2249013.7800000003"/>
    <n v="1922457.16"/>
    <n v="1808716.5"/>
    <n v="1124506.8900000001"/>
    <n v="961228.58"/>
    <n v="0.53144236811020407"/>
    <n v="0.62171539320838842"/>
    <x v="0"/>
    <x v="3"/>
    <n v="723486.60000000009"/>
    <n v="449802.75600000005"/>
    <n v="384491.43200000003"/>
    <n v="0.53144236811020407"/>
    <n v="0.62171539320838842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8734695"/>
    <n v="7648160.2600000007"/>
    <n v="6698559.0800000001"/>
    <n v="4367347.5"/>
    <n v="3824080.1300000004"/>
    <n v="3349279.54"/>
    <n v="0.76689101107708968"/>
    <n v="0.87560702005049984"/>
    <x v="0"/>
    <x v="3"/>
    <n v="1746939"/>
    <n v="1529632.0520000001"/>
    <n v="1339711.8160000001"/>
    <n v="0.76689101107708979"/>
    <n v="0.87560702005049984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6440000"/>
    <n v="5699794.3999999994"/>
    <n v="5699794.3999999994"/>
    <n v="3220000"/>
    <n v="2849897.1999999997"/>
    <n v="2849897.1999999997"/>
    <n v="0.88506124223602478"/>
    <n v="0.88506124223602478"/>
    <x v="0"/>
    <x v="3"/>
    <n v="1288000"/>
    <n v="1139958.8799999999"/>
    <n v="1139958.8799999999"/>
    <n v="0.88506124223602478"/>
    <n v="0.88506124223602478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600000"/>
    <n v="541068.25"/>
    <n v="541068.25"/>
    <n v="300000"/>
    <n v="270534.125"/>
    <n v="270534.125"/>
    <n v="0.90178041666666664"/>
    <n v="0.90178041666666664"/>
    <x v="0"/>
    <x v="3"/>
    <n v="120000"/>
    <n v="108213.65000000001"/>
    <n v="108213.65000000001"/>
    <n v="0.90178041666666675"/>
    <n v="0.90178041666666675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0"/>
    <n v="27069.919999999998"/>
    <n v="26913.510000000002"/>
    <n v="0"/>
    <n v="13534.96"/>
    <n v="13456.755000000001"/>
    <e v="#DIV/0!"/>
    <e v="#DIV/0!"/>
    <x v="0"/>
    <x v="3"/>
    <n v="0"/>
    <n v="5413.9840000000004"/>
    <n v="5382.7020000000011"/>
    <e v="#DIV/0!"/>
    <e v="#DIV/0!"/>
  </r>
  <r>
    <s v="PROTEÇÃO EM SITUAÇÃO DE RISCO"/>
    <s v=" 5,8,10,11,16"/>
    <s v="08 - ASSISTÊNCIA SOCIAL"/>
    <s v="122 - ADMINISTRAÇÃO GERAL"/>
    <s v="3024 - SUPORTE ADMINISTRATIVO"/>
    <x v="39"/>
    <x v="0"/>
    <s v="SMADS"/>
    <x v="3"/>
    <x v="2"/>
    <n v="13000"/>
    <n v="5425"/>
    <n v="5425"/>
    <n v="6500"/>
    <n v="2712.5"/>
    <n v="2712.5"/>
    <n v="0.41730769230769232"/>
    <n v="0.41730769230769232"/>
    <x v="0"/>
    <x v="3"/>
    <n v="2600"/>
    <n v="1085"/>
    <n v="1085"/>
    <n v="0.41730769230769232"/>
    <n v="0.41730769230769232"/>
  </r>
  <r>
    <s v="PROTEÇÃO EM SITUAÇÃO DE RISCO"/>
    <s v=" 5,8,10,11,16"/>
    <s v="08 - ASSISTÊNCIA SOCIAL"/>
    <s v="122 - ADMINISTRAÇÃO GERAL"/>
    <s v="3012 - PARTICIPAÇÃO, TRANSPARÊNCIA E CONTROLE SOCIAL DA ADMINISTRAÇÃO PÚBLICA"/>
    <x v="40"/>
    <x v="0"/>
    <s v="FMAS"/>
    <x v="3"/>
    <x v="2"/>
    <n v="1200"/>
    <n v="1200"/>
    <n v="1200"/>
    <n v="600"/>
    <n v="600"/>
    <n v="600"/>
    <n v="1"/>
    <n v="1"/>
    <x v="0"/>
    <x v="3"/>
    <n v="240"/>
    <n v="240"/>
    <n v="240"/>
    <n v="1"/>
    <n v="1"/>
  </r>
  <r>
    <s v="PROTEÇÃO EM SITUAÇÃO DE RISCO"/>
    <s v=" 5,8,10,11,16"/>
    <s v="08 - ASSISTÊNCIA SOCIAL"/>
    <s v="122 - ADMINISTRAÇÃO GERAL"/>
    <s v="3012 - PARTICIPAÇÃO, TRANSPARÊNCIA E CONTROLE SOCIAL DA ADMINISTRAÇÃO PÚBLICA"/>
    <x v="40"/>
    <x v="0"/>
    <s v="FMAS"/>
    <x v="3"/>
    <x v="2"/>
    <n v="20505"/>
    <n v="8970.92"/>
    <n v="8513.3799999999992"/>
    <n v="10252.5"/>
    <n v="4485.46"/>
    <n v="4256.6899999999996"/>
    <n v="0.41518556449646427"/>
    <n v="0.43749914654962202"/>
    <x v="0"/>
    <x v="3"/>
    <n v="4101"/>
    <n v="1794.1840000000002"/>
    <n v="1702.6759999999999"/>
    <n v="0.41518556449646427"/>
    <n v="0.43749914654962208"/>
  </r>
  <r>
    <s v="PROTEÇÃO EM SITUAÇÃO DE RISCO"/>
    <s v=" 5,8,10,11,16"/>
    <s v="08 - ASSISTÊNCIA SOCIAL"/>
    <s v="122 - ADMINISTRAÇÃO GERAL"/>
    <s v="3012 - PARTICIPAÇÃO, TRANSPARÊNCIA E CONTROLE SOCIAL DA ADMINISTRAÇÃO PÚBLICA"/>
    <x v="40"/>
    <x v="0"/>
    <s v="FMAS"/>
    <x v="3"/>
    <x v="2"/>
    <n v="156295"/>
    <n v="141315.31"/>
    <n v="126339.26999999999"/>
    <n v="78147.5"/>
    <n v="70657.654999999999"/>
    <n v="63169.634999999995"/>
    <n v="0.80833852650436666"/>
    <n v="0.90415758661505485"/>
    <x v="0"/>
    <x v="3"/>
    <n v="31259"/>
    <n v="28263.062000000002"/>
    <n v="25267.853999999999"/>
    <n v="0.80833852650436677"/>
    <n v="0.90415758661505496"/>
  </r>
  <r>
    <s v="PROTEÇÃO EM SITUAÇÃO DE RISCO"/>
    <s v=" 5,8,10,11,16"/>
    <s v="08 - ASSISTÊNCIA SOCIAL"/>
    <s v="122 - ADMINISTRAÇÃO GERAL"/>
    <s v="3023 - PROTEÇÃO À POPULAÇÃO EM SITUAÇÃO DE VULNERABILIDADE"/>
    <x v="41"/>
    <x v="0"/>
    <s v="FMAS"/>
    <x v="3"/>
    <x v="2"/>
    <n v="84745"/>
    <n v="84270.12"/>
    <n v="70488.179999999993"/>
    <n v="42372.5"/>
    <n v="42135.06"/>
    <n v="35244.089999999997"/>
    <n v="0.8317680099120891"/>
    <n v="0.99439636556729005"/>
    <x v="0"/>
    <x v="3"/>
    <n v="16949"/>
    <n v="16854.024000000001"/>
    <n v="14097.635999999999"/>
    <n v="0.8317680099120891"/>
    <n v="0.99439636556729016"/>
  </r>
  <r>
    <s v="PROTEÇÃO EM SITUAÇÃO DE RISCO"/>
    <s v=" 5,8,10,11,16"/>
    <s v="08 - ASSISTÊNCIA SOCIAL"/>
    <s v="122 - ADMINISTRAÇÃO GERAL"/>
    <s v="3023 - PROTEÇÃO À POPULAÇÃO EM SITUAÇÃO DE VULNERABILIDADE"/>
    <x v="41"/>
    <x v="0"/>
    <s v="FMAS"/>
    <x v="3"/>
    <x v="2"/>
    <n v="129037"/>
    <n v="126004.92"/>
    <n v="115504.51000000002"/>
    <n v="64518.5"/>
    <n v="63002.46"/>
    <n v="57752.255000000012"/>
    <n v="0.89512705658067082"/>
    <n v="0.97650224354254977"/>
    <x v="0"/>
    <x v="3"/>
    <n v="25807.4"/>
    <n v="25200.984"/>
    <n v="23100.902000000006"/>
    <n v="0.89512705658067082"/>
    <n v="0.97650224354254977"/>
  </r>
  <r>
    <s v="PROTEÇÃO EM SITUAÇÃO DE RISCO"/>
    <s v=" 5,8,10,11,16"/>
    <s v="08 - ASSISTÊNCIA SOCIAL"/>
    <s v="122 - ADMINISTRAÇÃO GERAL"/>
    <s v="3024 - SUPORTE ADMINISTRATIVO"/>
    <x v="42"/>
    <x v="0"/>
    <s v="FMAS"/>
    <x v="3"/>
    <x v="3"/>
    <n v="1076241"/>
    <n v="1007717.2300000001"/>
    <n v="891462.96"/>
    <n v="247535.43000000002"/>
    <n v="231774.96290000004"/>
    <n v="205036.48079999999"/>
    <n v="0.82831165138663165"/>
    <n v="0.93633045944170501"/>
    <x v="0"/>
    <x v="4"/>
    <n v="96861.69"/>
    <n v="90694.550700000007"/>
    <n v="80231.666399999987"/>
    <n v="0.82831165138663165"/>
    <n v="0.93633045944170501"/>
  </r>
  <r>
    <s v="PROTEÇÃO EM SITUAÇÃO DE RISCO"/>
    <s v=" 5,8,10,11,16"/>
    <s v="08 - ASSISTÊNCIA SOCIAL"/>
    <s v="122 - ADMINISTRAÇÃO GERAL"/>
    <s v="3023 - PROTEÇÃO À POPULAÇÃO EM SITUAÇÃO DE VULNERABILIDADE"/>
    <x v="43"/>
    <x v="0"/>
    <s v="FMAS"/>
    <x v="3"/>
    <x v="2"/>
    <n v="97315"/>
    <n v="24219.33"/>
    <n v="19959.330000000002"/>
    <n v="48657.5"/>
    <n v="12109.665000000001"/>
    <n v="9979.6650000000009"/>
    <n v="0.20510024148384115"/>
    <n v="0.24887561013204543"/>
    <x v="0"/>
    <x v="3"/>
    <n v="19463"/>
    <n v="4843.8660000000009"/>
    <n v="3991.8660000000004"/>
    <n v="0.20510024148384115"/>
    <n v="0.24887561013204546"/>
  </r>
  <r>
    <s v="PROTEÇÃO EM SITUAÇÃO DE RISCO"/>
    <s v=" 5,8,10,11,16"/>
    <s v="08 - ASSISTÊNCIA SOCIAL"/>
    <s v="122 - ADMINISTRAÇÃO GERAL"/>
    <s v="3023 - PROTEÇÃO À POPULAÇÃO EM SITUAÇÃO DE VULNERABILIDADE"/>
    <x v="43"/>
    <x v="0"/>
    <s v="FMAS"/>
    <x v="3"/>
    <x v="2"/>
    <n v="9266270"/>
    <n v="10036568.76"/>
    <n v="8626076.9299999997"/>
    <n v="4633135"/>
    <n v="5018284.38"/>
    <n v="4313038.4649999999"/>
    <n v="0.93091145951931031"/>
    <n v="1.0831293238811301"/>
    <x v="0"/>
    <x v="3"/>
    <n v="1853254"/>
    <n v="2007313.7520000001"/>
    <n v="1725215.3859999999"/>
    <n v="0.93091145951931031"/>
    <n v="1.0831293238811301"/>
  </r>
  <r>
    <s v="PROTEÇÃO EM SITUAÇÃO DE RISCO"/>
    <s v=" 5,8,10,11,16"/>
    <s v="08 - ASSISTÊNCIA SOCIAL"/>
    <s v="122 - ADMINISTRAÇÃO GERAL"/>
    <s v="3023 - PROTEÇÃO À POPULAÇÃO EM SITUAÇÃO DE VULNERABILIDADE"/>
    <x v="43"/>
    <x v="0"/>
    <s v="FMAS"/>
    <x v="3"/>
    <x v="2"/>
    <n v="10204078"/>
    <n v="9235885.1799999997"/>
    <n v="7932364.6699999999"/>
    <n v="5102039"/>
    <n v="4617942.59"/>
    <n v="3966182.335"/>
    <n v="0.77737201440443715"/>
    <n v="0.90511706986167684"/>
    <x v="0"/>
    <x v="3"/>
    <n v="2040815.6"/>
    <n v="1847177.0360000001"/>
    <n v="1586472.9340000001"/>
    <n v="0.77737201440443715"/>
    <n v="0.90511706986167684"/>
  </r>
  <r>
    <s v="PROTEÇÃO EM SITUAÇÃO DE RISCO"/>
    <s v=" 5,8,10,11,16"/>
    <s v="08 - ASSISTÊNCIA SOCIAL"/>
    <s v="122 - ADMINISTRAÇÃO GERAL"/>
    <s v="3023 - PROTEÇÃO À POPULAÇÃO EM SITUAÇÃO DE VULNERABILIDADE"/>
    <x v="43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122 - ADMINISTRAÇÃO GERAL"/>
    <s v="3023 - PROTEÇÃO À POPULAÇÃO EM SITUAÇÃO DE VULNERABILIDADE"/>
    <x v="44"/>
    <x v="0"/>
    <s v="FMAS"/>
    <x v="3"/>
    <x v="2"/>
    <n v="54549"/>
    <n v="19459"/>
    <n v="9655"/>
    <n v="27274.5"/>
    <n v="9729.5"/>
    <n v="4827.5"/>
    <n v="0.17699682853947826"/>
    <n v="0.35672514619883039"/>
    <x v="0"/>
    <x v="3"/>
    <n v="10909.800000000001"/>
    <n v="3891.8"/>
    <n v="1931"/>
    <n v="0.17699682853947826"/>
    <n v="0.35672514619883039"/>
  </r>
  <r>
    <s v="PROTEÇÃO EM SITUAÇÃO DE RISCO"/>
    <s v=" 5,8,10,11,16"/>
    <s v="08 - ASSISTÊNCIA SOCIAL"/>
    <s v="122 - ADMINISTRAÇÃO GERAL"/>
    <s v="3023 - PROTEÇÃO À POPULAÇÃO EM SITUAÇÃO DE VULNERABILIDADE"/>
    <x v="44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122 - ADMINISTRAÇÃO GERAL"/>
    <s v="3023 - PROTEÇÃO À POPULAÇÃO EM SITUAÇÃO DE VULNERABILIDADE"/>
    <x v="44"/>
    <x v="0"/>
    <s v="FMAS"/>
    <x v="3"/>
    <x v="2"/>
    <n v="3891318"/>
    <n v="3879662.82"/>
    <n v="3159433.09"/>
    <n v="1945659"/>
    <n v="1939831.41"/>
    <n v="1579716.5449999999"/>
    <n v="0.81191850421887901"/>
    <n v="0.99700482458642548"/>
    <x v="0"/>
    <x v="3"/>
    <n v="778263.60000000009"/>
    <n v="775932.56400000001"/>
    <n v="631886.61800000002"/>
    <n v="0.81191850421887901"/>
    <n v="0.99700482458642536"/>
  </r>
  <r>
    <s v="PROTEÇÃO EM SITUAÇÃO DE RISCO"/>
    <s v=" 5,8,10,11,16"/>
    <s v="08 - ASSISTÊNCIA SOCIAL"/>
    <s v="122 - ADMINISTRAÇÃO GERAL"/>
    <s v="3023 - PROTEÇÃO À POPULAÇÃO EM SITUAÇÃO DE VULNERABILIDADE"/>
    <x v="44"/>
    <x v="0"/>
    <s v="FMAS"/>
    <x v="3"/>
    <x v="2"/>
    <n v="4144359"/>
    <n v="4238018.84"/>
    <n v="3728739.09"/>
    <n v="2072179.5"/>
    <n v="2119009.42"/>
    <n v="1864369.5449999999"/>
    <n v="0.89971430805101582"/>
    <n v="1.0225993549304004"/>
    <x v="0"/>
    <x v="3"/>
    <n v="828871.8"/>
    <n v="847603.76800000004"/>
    <n v="745747.81799999997"/>
    <n v="0.89971430805101571"/>
    <n v="1.0225993549304007"/>
  </r>
  <r>
    <s v="PROTEÇÃO EM SITUAÇÃO DE RISCO"/>
    <s v=" 5,8,10,11,16"/>
    <s v="08 - ASSISTÊNCIA SOCIAL"/>
    <s v="122 - ADMINISTRAÇÃO GERAL"/>
    <s v="3023 - PROTEÇÃO À POPULAÇÃO EM SITUAÇÃO DE VULNERABILIDADE"/>
    <x v="45"/>
    <x v="0"/>
    <s v="FMAS"/>
    <x v="3"/>
    <x v="3"/>
    <n v="52000"/>
    <n v="40158.5"/>
    <n v="29322.5"/>
    <n v="11960"/>
    <n v="9236.4549999999999"/>
    <n v="6744.1750000000002"/>
    <n v="0.56389423076923073"/>
    <n v="0.77227884615384612"/>
    <x v="0"/>
    <x v="4"/>
    <n v="4680"/>
    <n v="3614.2649999999999"/>
    <n v="2639.0250000000001"/>
    <n v="0.56389423076923084"/>
    <n v="0.77227884615384612"/>
  </r>
  <r>
    <s v="PROTEÇÃO EM SITUAÇÃO DE RISCO"/>
    <s v=" 5,8,10,11,16"/>
    <s v="08 - ASSISTÊNCIA SOCIAL"/>
    <s v="122 - ADMINISTRAÇÃO GERAL"/>
    <s v="3023 - PROTEÇÃO À POPULAÇÃO EM SITUAÇÃO DE VULNERABILIDADE"/>
    <x v="45"/>
    <x v="0"/>
    <s v="FMAS"/>
    <x v="3"/>
    <x v="3"/>
    <n v="15000"/>
    <n v="5780"/>
    <n v="5780"/>
    <n v="3450"/>
    <n v="1329.4"/>
    <n v="1329.4"/>
    <n v="0.38533333333333336"/>
    <n v="0.38533333333333336"/>
    <x v="0"/>
    <x v="4"/>
    <n v="1350"/>
    <n v="520.19999999999993"/>
    <n v="520.19999999999993"/>
    <n v="0.38533333333333331"/>
    <n v="0.38533333333333331"/>
  </r>
  <r>
    <s v="PROTEÇÃO EM SITUAÇÃO DE RISCO"/>
    <s v=" 5,8,10,11,16"/>
    <s v="08 - ASSISTÊNCIA SOCIAL"/>
    <s v="122 - ADMINISTRAÇÃO GERAL"/>
    <s v="3023 - PROTEÇÃO À POPULAÇÃO EM SITUAÇÃO DE VULNERABILIDADE"/>
    <x v="45"/>
    <x v="0"/>
    <s v="FMAS"/>
    <x v="3"/>
    <x v="3"/>
    <n v="24894"/>
    <n v="642.35"/>
    <n v="0"/>
    <n v="5725.62"/>
    <n v="147.74050000000003"/>
    <n v="0"/>
    <n v="0"/>
    <n v="2.5803406443319681E-2"/>
    <x v="0"/>
    <x v="4"/>
    <n v="2240.46"/>
    <n v="57.811500000000002"/>
    <n v="0"/>
    <n v="0"/>
    <n v="2.5803406443319677E-2"/>
  </r>
  <r>
    <s v="PROTEÇÃO EM SITUAÇÃO DE RISCO"/>
    <s v=" 5,8,10,11,16"/>
    <s v="08 - ASSISTÊNCIA SOCIAL"/>
    <s v="122 - ADMINISTRAÇÃO GERAL"/>
    <s v="3023 - PROTEÇÃO À POPULAÇÃO EM SITUAÇÃO DE VULNERABILIDADE"/>
    <x v="45"/>
    <x v="0"/>
    <s v="FMAS"/>
    <x v="3"/>
    <x v="3"/>
    <n v="40962"/>
    <n v="0"/>
    <n v="0"/>
    <n v="9421.26"/>
    <n v="0"/>
    <n v="0"/>
    <n v="0"/>
    <n v="0"/>
    <x v="0"/>
    <x v="4"/>
    <n v="3686.58"/>
    <n v="0"/>
    <n v="0"/>
    <n v="0"/>
    <n v="0"/>
  </r>
  <r>
    <s v="PROTEÇÃO EM SITUAÇÃO DE RISCO"/>
    <s v=" 5,8,10,11,16"/>
    <s v="08 - ASSISTÊNCIA SOCIAL"/>
    <s v="122 - ADMINISTRAÇÃO GERAL"/>
    <s v="3023 - PROTEÇÃO À POPULAÇÃO EM SITUAÇÃO DE VULNERABILIDADE"/>
    <x v="45"/>
    <x v="0"/>
    <s v="FMAS"/>
    <x v="3"/>
    <x v="3"/>
    <n v="15000"/>
    <n v="3498.9"/>
    <n v="3498.9"/>
    <n v="3450"/>
    <n v="804.74700000000007"/>
    <n v="804.74700000000007"/>
    <n v="0.23326000000000002"/>
    <n v="0.23326000000000002"/>
    <x v="0"/>
    <x v="4"/>
    <n v="1350"/>
    <n v="314.90100000000001"/>
    <n v="314.90100000000001"/>
    <n v="0.23326"/>
    <n v="0.23326"/>
  </r>
  <r>
    <s v="PROTEÇÃO EM SITUAÇÃO DE RISCO"/>
    <s v=" 5,8,10,11,16"/>
    <s v="08 - ASSISTÊNCIA SOCIAL"/>
    <s v="122 - ADMINISTRAÇÃO GERAL"/>
    <s v="3024 - SUPORTE ADMINISTRATIVO"/>
    <x v="45"/>
    <x v="0"/>
    <s v="FMAS"/>
    <x v="3"/>
    <x v="3"/>
    <n v="51000"/>
    <n v="52570.77"/>
    <n v="38381.599999999999"/>
    <n v="11730"/>
    <n v="12091.277099999999"/>
    <n v="8827.768"/>
    <n v="0.75258039215686279"/>
    <n v="1.0307994117647059"/>
    <x v="0"/>
    <x v="4"/>
    <n v="4590"/>
    <n v="4731.3692999999994"/>
    <n v="3454.3439999999996"/>
    <n v="0.75258039215686268"/>
    <n v="1.0307994117647057"/>
  </r>
  <r>
    <s v="PROTEÇÃO EM SITUAÇÃO DE RISCO"/>
    <s v=" 5,8,10,11,16"/>
    <s v="08 - ASSISTÊNCIA SOCIAL"/>
    <s v="122 - ADMINISTRAÇÃO GERAL"/>
    <s v="3024 - SUPORTE ADMINISTRATIVO"/>
    <x v="45"/>
    <x v="0"/>
    <s v="FMAS"/>
    <x v="3"/>
    <x v="3"/>
    <n v="23800"/>
    <n v="25696.93"/>
    <n v="17851"/>
    <n v="5474"/>
    <n v="5910.2939000000006"/>
    <n v="4105.7300000000005"/>
    <n v="0.75004201680672278"/>
    <n v="1.0797029411764707"/>
    <x v="0"/>
    <x v="4"/>
    <n v="2142"/>
    <n v="2312.7237"/>
    <n v="1606.59"/>
    <n v="0.75004201680672267"/>
    <n v="1.0797029411764707"/>
  </r>
  <r>
    <s v="PROTEÇÃO EM SITUAÇÃO DE RISCO"/>
    <s v=" 5,8,10,11,16"/>
    <s v="08 - ASSISTÊNCIA SOCIAL"/>
    <s v="122 - ADMINISTRAÇÃO GERAL"/>
    <s v="3024 - SUPORTE ADMINISTRATIVO"/>
    <x v="45"/>
    <x v="0"/>
    <s v="FMAS"/>
    <x v="3"/>
    <x v="3"/>
    <n v="1279772"/>
    <n v="1245042.54"/>
    <n v="1140392.97"/>
    <n v="294347.56"/>
    <n v="286359.78419999999"/>
    <n v="262290.38309999998"/>
    <n v="0.89109073334937783"/>
    <n v="0.97286277555689604"/>
    <x v="0"/>
    <x v="4"/>
    <n v="115179.48"/>
    <n v="112053.82859999999"/>
    <n v="102635.3673"/>
    <n v="0.89109073334937783"/>
    <n v="0.97286277555689604"/>
  </r>
  <r>
    <s v="PROTEÇÃO EM SITUAÇÃO DE RISCO"/>
    <s v=" 5,8,10,11,16"/>
    <s v="08 - ASSISTÊNCIA SOCIAL"/>
    <s v="122 - ADMINISTRAÇÃO GERAL"/>
    <s v="3024 - SUPORTE ADMINISTRATIVO"/>
    <x v="45"/>
    <x v="0"/>
    <s v="FMAS"/>
    <x v="3"/>
    <x v="3"/>
    <n v="705631"/>
    <n v="698987.46000000008"/>
    <n v="121065.03999999998"/>
    <n v="162295.13"/>
    <n v="160767.11580000003"/>
    <n v="27844.959199999998"/>
    <n v="0.17156989984850438"/>
    <n v="0.99058496579657085"/>
    <x v="0"/>
    <x v="4"/>
    <n v="63506.79"/>
    <n v="62908.871400000004"/>
    <n v="10895.853599999999"/>
    <n v="0.17156989984850438"/>
    <n v="0.99058496579657074"/>
  </r>
  <r>
    <s v="PROTEÇÃO EM SITUAÇÃO DE RISCO"/>
    <s v=" 5,8,10,11,16"/>
    <s v="08 - ASSISTÊNCIA SOCIAL"/>
    <s v="122 - ADMINISTRAÇÃO GERAL"/>
    <s v="3023 - PROTEÇÃO À POPULAÇÃO EM SITUAÇÃO DE VULNERABILIDADE"/>
    <x v="46"/>
    <x v="0"/>
    <s v="FMAS"/>
    <x v="3"/>
    <x v="3"/>
    <n v="190114"/>
    <n v="186803.75"/>
    <n v="138730.94"/>
    <n v="43726.22"/>
    <n v="42964.862500000003"/>
    <n v="31908.1162"/>
    <n v="0.72972500710100252"/>
    <n v="0.98258807873170839"/>
    <x v="0"/>
    <x v="4"/>
    <n v="17110.259999999998"/>
    <n v="16812.337499999998"/>
    <n v="12485.784599999999"/>
    <n v="0.72972500710100252"/>
    <n v="0.98258807873170828"/>
  </r>
  <r>
    <s v="PROTEÇÃO EM SITUAÇÃO DE RISCO"/>
    <s v=" 5,8,10,11,16"/>
    <s v="08 - ASSISTÊNCIA SOCIAL"/>
    <s v="122 - ADMINISTRAÇÃO GERAL"/>
    <s v="3023 - PROTEÇÃO À POPULAÇÃO EM SITUAÇÃO DE VULNERABILIDADE"/>
    <x v="46"/>
    <x v="0"/>
    <s v="FMAS"/>
    <x v="3"/>
    <x v="3"/>
    <n v="2003338"/>
    <n v="2520080.2200000002"/>
    <n v="2178055.35"/>
    <n v="460767.74000000005"/>
    <n v="579618.4506000001"/>
    <n v="500952.73050000006"/>
    <n v="1.0872131163088805"/>
    <n v="1.2579406071267056"/>
    <x v="0"/>
    <x v="4"/>
    <n v="180300.41999999998"/>
    <n v="226807.21980000002"/>
    <n v="196024.98149999999"/>
    <n v="1.0872131163088805"/>
    <n v="1.2579406071267059"/>
  </r>
  <r>
    <s v="PROTEÇÃO EM SITUAÇÃO DE RISCO"/>
    <s v=" 5,8,10,11,16"/>
    <s v="08 - ASSISTÊNCIA SOCIAL"/>
    <s v="122 - ADMINISTRAÇÃO GERAL"/>
    <s v="3024 - SUPORTE ADMINISTRATIVO"/>
    <x v="47"/>
    <x v="0"/>
    <s v="FMAS"/>
    <x v="3"/>
    <x v="2"/>
    <n v="468232"/>
    <n v="133835.9"/>
    <n v="0"/>
    <n v="234116"/>
    <n v="66917.95"/>
    <n v="0"/>
    <n v="0"/>
    <n v="0.2858324505800543"/>
    <x v="0"/>
    <x v="3"/>
    <n v="93646.400000000009"/>
    <n v="26767.18"/>
    <n v="0"/>
    <n v="0"/>
    <n v="0.2858324505800543"/>
  </r>
  <r>
    <s v="PROTEÇÃO EM SITUAÇÃO DE RISCO"/>
    <s v=" 5,8,10,11,16"/>
    <s v="08 - ASSISTÊNCIA SOCIAL"/>
    <s v="122 - ADMINISTRAÇÃO GERAL"/>
    <s v="3024 - SUPORTE ADMINISTRATIVO"/>
    <x v="47"/>
    <x v="0"/>
    <s v="FMAS"/>
    <x v="3"/>
    <x v="2"/>
    <n v="345732"/>
    <n v="345732"/>
    <n v="278852.17"/>
    <n v="172866"/>
    <n v="172866"/>
    <n v="139426.08499999999"/>
    <n v="0.8065558582948642"/>
    <n v="1"/>
    <x v="0"/>
    <x v="3"/>
    <n v="69146.400000000009"/>
    <n v="69146.400000000009"/>
    <n v="55770.434000000001"/>
    <n v="0.80655585829486409"/>
    <n v="1"/>
  </r>
  <r>
    <s v="PROTEÇÃO EM SITUAÇÃO DE RISCO"/>
    <s v=" 5,8,10,11,16"/>
    <s v="08 - ASSISTÊNCIA SOCIAL"/>
    <s v="126 - TECNOLOGIA DA INFORMAÇÃO"/>
    <s v="3024 - SUPORTE ADMINISTRATIVO"/>
    <x v="48"/>
    <x v="0"/>
    <s v="SMADS"/>
    <x v="3"/>
    <x v="2"/>
    <n v="9000000"/>
    <n v="7860021.9800000004"/>
    <n v="6188109.7800000003"/>
    <n v="4500000"/>
    <n v="3930010.99"/>
    <n v="3094054.89"/>
    <n v="0.68756775333333331"/>
    <n v="0.87333577555555564"/>
    <x v="0"/>
    <x v="3"/>
    <n v="1800000"/>
    <n v="1572004.3960000002"/>
    <n v="1237621.956"/>
    <n v="0.68756775333333331"/>
    <n v="0.87333577555555564"/>
  </r>
  <r>
    <s v="PROTEÇÃO EM SITUAÇÃO DE RISCO"/>
    <s v=" 5,8,10,11,16"/>
    <s v="08 - ASSISTÊNCIA SOCIAL"/>
    <s v="126 - TECNOLOGIA DA INFORMAÇÃO"/>
    <s v="3024 - SUPORTE ADMINISTRATIVO"/>
    <x v="48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126 - TECNOLOGIA DA INFORMAÇÃO"/>
    <s v="3011 - MODERNIZAÇÃO, DESBUROCRATIZAÇÃO E INOVAÇÃO TECNOLÓGICA DO SERVIÇO PÚBLICO"/>
    <x v="49"/>
    <x v="0"/>
    <s v="SMAD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126 - TECNOLOGIA DA INFORMAÇÃO"/>
    <s v="3011 - MODERNIZAÇÃO, DESBUROCRATIZAÇÃO E INOVAÇÃO TECNOLÓGICA DO SERVIÇO PÚBLICO"/>
    <x v="49"/>
    <x v="0"/>
    <s v="SMADS"/>
    <x v="3"/>
    <x v="3"/>
    <n v="1471000"/>
    <n v="1547017"/>
    <n v="913564.04999999993"/>
    <n v="338330"/>
    <n v="355813.91000000003"/>
    <n v="210119.73149999999"/>
    <n v="0.62104966009517337"/>
    <n v="1.0516770904146839"/>
    <x v="0"/>
    <x v="4"/>
    <n v="132390"/>
    <n v="139231.53"/>
    <n v="82220.76449999999"/>
    <n v="0.62104966009517326"/>
    <n v="1.0516770904146839"/>
  </r>
  <r>
    <s v="PROTEÇÃO EM SITUAÇÃO DE RISCO"/>
    <s v=" 5,8,10,11,16"/>
    <s v="08 - ASSISTÊNCIA SOCIAL"/>
    <s v="126 - TECNOLOGIA DA INFORMAÇÃO"/>
    <s v="3011 - MODERNIZAÇÃO, DESBUROCRATIZAÇÃO E INOVAÇÃO TECNOLÓGICA DO SERVIÇO PÚBLICO"/>
    <x v="49"/>
    <x v="0"/>
    <s v="SMADS"/>
    <x v="3"/>
    <x v="3"/>
    <n v="291254"/>
    <n v="303749.46000000002"/>
    <n v="237837.59999999998"/>
    <n v="66988.42"/>
    <n v="69862.375800000009"/>
    <n v="54702.647999999994"/>
    <n v="0.81659857032006422"/>
    <n v="1.0429022777369583"/>
    <x v="0"/>
    <x v="4"/>
    <n v="26212.86"/>
    <n v="27337.451400000002"/>
    <n v="21405.383999999998"/>
    <n v="0.81659857032006422"/>
    <n v="1.0429022777369581"/>
  </r>
  <r>
    <s v="PROTEÇÃO EM SITUAÇÃO DE RISCO"/>
    <s v=" 5,8,10,11,16"/>
    <s v="08 - ASSISTÊNCIA SOCIAL"/>
    <s v="126 - TECNOLOGIA DA INFORMAÇÃO"/>
    <s v="3011 - MODERNIZAÇÃO, DESBUROCRATIZAÇÃO E INOVAÇÃO TECNOLÓGICA DO SERVIÇO PÚBLICO"/>
    <x v="49"/>
    <x v="0"/>
    <s v="SMADS"/>
    <x v="3"/>
    <x v="3"/>
    <n v="0"/>
    <n v="24452.12"/>
    <n v="0"/>
    <n v="0"/>
    <n v="5623.9876000000004"/>
    <n v="0"/>
    <e v="#DIV/0!"/>
    <e v="#DIV/0!"/>
    <x v="0"/>
    <x v="4"/>
    <n v="0"/>
    <n v="2200.6907999999999"/>
    <n v="0"/>
    <e v="#DIV/0!"/>
    <e v="#DIV/0!"/>
  </r>
  <r>
    <s v="PROTEÇÃO EM SITUAÇÃO DE RISCO"/>
    <s v=" 5,8,10,11,16"/>
    <s v="08 - ASSISTÊNCIA SOCIAL"/>
    <s v="126 - TECNOLOGIA DA INFORMAÇÃO"/>
    <s v="3011 - MODERNIZAÇÃO, DESBUROCRATIZAÇÃO E INOVAÇÃO TECNOLÓGICA DO SERVIÇO PÚBLICO"/>
    <x v="49"/>
    <x v="0"/>
    <s v="SMAD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126 - TECNOLOGIA DA INFORMAÇÃO"/>
    <s v="3011 - MODERNIZAÇÃO, DESBUROCRATIZAÇÃO E INOVAÇÃO TECNOLÓGICA DO SERVIÇO PÚBLICO"/>
    <x v="49"/>
    <x v="0"/>
    <s v="FMAS"/>
    <x v="3"/>
    <x v="3"/>
    <n v="1200"/>
    <n v="0"/>
    <n v="0"/>
    <n v="276"/>
    <n v="0"/>
    <n v="0"/>
    <n v="0"/>
    <n v="0"/>
    <x v="0"/>
    <x v="4"/>
    <n v="108"/>
    <n v="0"/>
    <n v="0"/>
    <n v="0"/>
    <n v="0"/>
  </r>
  <r>
    <s v="PROTEÇÃO EM SITUAÇÃO DE RISCO"/>
    <s v=" 5,8,10,11,16"/>
    <s v="08 - ASSISTÊNCIA SOCIAL"/>
    <s v="126 - TECNOLOGIA DA INFORMAÇÃO"/>
    <s v="3011 - MODERNIZAÇÃO, DESBUROCRATIZAÇÃO E INOVAÇÃO TECNOLÓGICA DO SERVIÇO PÚBLICO"/>
    <x v="49"/>
    <x v="0"/>
    <s v="FMAS"/>
    <x v="3"/>
    <x v="3"/>
    <n v="15000"/>
    <n v="9840.7099999999991"/>
    <n v="0"/>
    <n v="3450"/>
    <n v="2263.3633"/>
    <n v="0"/>
    <n v="0"/>
    <n v="0.65604733333333332"/>
    <x v="0"/>
    <x v="4"/>
    <n v="1350"/>
    <n v="885.6638999999999"/>
    <n v="0"/>
    <n v="0"/>
    <n v="0.6560473333333332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1000"/>
    <n v="1000"/>
    <n v="1000"/>
    <n v="500"/>
    <n v="500"/>
    <n v="500"/>
    <n v="1"/>
    <n v="1"/>
    <x v="0"/>
    <x v="3"/>
    <n v="200"/>
    <n v="200"/>
    <n v="200"/>
    <n v="1"/>
    <n v="1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24720"/>
    <n v="18680"/>
    <n v="16166.04"/>
    <n v="12360"/>
    <n v="9340"/>
    <n v="8083.02"/>
    <n v="0.65396601941747579"/>
    <n v="0.75566343042071193"/>
    <x v="0"/>
    <x v="3"/>
    <n v="4944"/>
    <n v="3736"/>
    <n v="3233.2080000000005"/>
    <n v="0.65396601941747579"/>
    <n v="0.75566343042071193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479121"/>
    <n v="389769.69"/>
    <n v="341681.22000000009"/>
    <n v="239560.5"/>
    <n v="194884.845"/>
    <n v="170840.61000000004"/>
    <n v="0.71314181595045945"/>
    <n v="0.81350992755483476"/>
    <x v="0"/>
    <x v="3"/>
    <n v="95824.200000000012"/>
    <n v="77953.938000000009"/>
    <n v="68336.244000000021"/>
    <n v="0.71314181595045945"/>
    <n v="0.81350992755483476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1620000"/>
    <n v="116350.03"/>
    <n v="114201.29999999999"/>
    <n v="810000"/>
    <n v="58175.014999999999"/>
    <n v="57100.649999999994"/>
    <n v="7.0494629629629629E-2"/>
    <n v="7.1821006172839499E-2"/>
    <x v="0"/>
    <x v="3"/>
    <n v="324000"/>
    <n v="23270.006000000001"/>
    <n v="22840.26"/>
    <n v="7.0494629629629629E-2"/>
    <n v="7.1821006172839513E-2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689437"/>
    <n v="203502.41"/>
    <n v="203501.66"/>
    <n v="344718.5"/>
    <n v="101751.205"/>
    <n v="101750.83"/>
    <n v="0.29517078427760624"/>
    <n v="0.29517187212174573"/>
    <x v="0"/>
    <x v="3"/>
    <n v="137887.4"/>
    <n v="40700.482000000004"/>
    <n v="40700.332000000002"/>
    <n v="0.29517078427760624"/>
    <n v="0.29517187212174573"/>
  </r>
  <r>
    <s v="PROTEÇÃO EM SITUAÇÃO DE RISCO"/>
    <s v=" 5,8,10,11,16"/>
    <s v="08 - ASSISTÊNCIA SOCIAL"/>
    <s v="128 - FORMAÇÃO DE RECURSOS HUMANOS"/>
    <s v="3023 - PROTEÇÃO À POPULAÇÃO EM SITUAÇÃO DE VULNERABILIDADE"/>
    <x v="47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2 - ASSISTÊNCIA AO PORTADOR DE DEFICIÊNCIA"/>
    <s v="3006 - DIREITOS DA PESSOA COM DEFICIÊNCIA"/>
    <x v="50"/>
    <x v="1"/>
    <s v="SMADS"/>
    <x v="3"/>
    <x v="4"/>
    <n v="100000"/>
    <n v="0"/>
    <n v="0"/>
    <n v="30000"/>
    <n v="0"/>
    <n v="0"/>
    <n v="0"/>
    <n v="0"/>
    <x v="0"/>
    <x v="5"/>
    <n v="12000"/>
    <n v="0"/>
    <n v="0"/>
    <n v="0"/>
    <n v="0"/>
  </r>
  <r>
    <s v="PROTEÇÃO EM SITUAÇÃO DE RISCO"/>
    <s v=" 5,8,10,11,16"/>
    <s v="08 - ASSISTÊNCIA SOCIAL"/>
    <s v="242 - ASSISTÊNCIA AO PORTADOR DE DEFICIÊNCIA"/>
    <s v="3006 - DIREITOS DA PESSOA COM DEFICIÊNCIA"/>
    <x v="51"/>
    <x v="0"/>
    <s v="FMAS"/>
    <x v="3"/>
    <x v="4"/>
    <n v="18813"/>
    <n v="0"/>
    <n v="0"/>
    <n v="5643.9"/>
    <n v="0"/>
    <n v="0"/>
    <n v="0"/>
    <n v="0"/>
    <x v="0"/>
    <x v="5"/>
    <n v="2257.56"/>
    <n v="0"/>
    <n v="0"/>
    <n v="0"/>
    <n v="0"/>
  </r>
  <r>
    <s v="PROTEÇÃO EM SITUAÇÃO DE RISCO"/>
    <s v=" 5,8,10,11,16"/>
    <s v="08 - ASSISTÊNCIA SOCIAL"/>
    <s v="242 - ASSISTÊNCIA AO PORTADOR DE DEFICIÊNCIA"/>
    <s v="3006 - DIREITOS DA PESSOA COM DEFICIÊNCIA"/>
    <x v="51"/>
    <x v="0"/>
    <s v="FMAS"/>
    <x v="3"/>
    <x v="4"/>
    <n v="0"/>
    <n v="0"/>
    <n v="0"/>
    <n v="0"/>
    <n v="0"/>
    <n v="0"/>
    <e v="#DIV/0!"/>
    <e v="#DIV/0!"/>
    <x v="0"/>
    <x v="5"/>
    <n v="0"/>
    <n v="0"/>
    <n v="0"/>
    <e v="#DIV/0!"/>
    <e v="#DIV/0!"/>
  </r>
  <r>
    <s v="PROTEÇÃO EM SITUAÇÃO DE RISCO"/>
    <s v=" 5,8,10,11,16"/>
    <s v="08 - ASSISTÊNCIA SOCIAL"/>
    <s v="242 - ASSISTÊNCIA AO PORTADOR DE DEFICIÊNCIA"/>
    <s v="3006 - DIREITOS DA PESSOA COM DEFICIÊNCIA"/>
    <x v="52"/>
    <x v="0"/>
    <s v="FMAS"/>
    <x v="3"/>
    <x v="4"/>
    <n v="38567811"/>
    <n v="34977544.189999998"/>
    <n v="34844937.660000004"/>
    <n v="11570343.299999999"/>
    <n v="10493263.256999999"/>
    <n v="10453481.298"/>
    <n v="0.90347200830246766"/>
    <n v="0.90691027784802203"/>
    <x v="0"/>
    <x v="5"/>
    <n v="4628137.3199999994"/>
    <n v="4197305.3027999997"/>
    <n v="4181392.5192000004"/>
    <n v="0.90347200830246777"/>
    <n v="0.90691027784802203"/>
  </r>
  <r>
    <s v="PROTEÇÃO EM SITUAÇÃO DE RISCO"/>
    <s v=" 5,8,10,11,16"/>
    <s v="08 - ASSISTÊNCIA SOCIAL"/>
    <s v="242 - ASSISTÊNCIA AO PORTADOR DE DEFICIÊNCIA"/>
    <s v="3006 - DIREITOS DA PESSOA COM DEFICIÊNCIA"/>
    <x v="52"/>
    <x v="0"/>
    <s v="FMAS"/>
    <x v="3"/>
    <x v="4"/>
    <n v="619838"/>
    <n v="559272.74"/>
    <n v="538112.02"/>
    <n v="185951.4"/>
    <n v="167781.82199999999"/>
    <n v="161433.606"/>
    <n v="0.86814945195357496"/>
    <n v="0.90228856572201122"/>
    <x v="0"/>
    <x v="5"/>
    <n v="74380.56"/>
    <n v="67112.728799999997"/>
    <n v="64573.4424"/>
    <n v="0.86814945195357496"/>
    <n v="0.90228856572201122"/>
  </r>
  <r>
    <s v="PROTEÇÃO EM SITUAÇÃO DE RISCO"/>
    <s v=" 5,8,10,11,16"/>
    <s v="08 - ASSISTÊNCIA SOCIAL"/>
    <s v="242 - ASSISTÊNCIA AO PORTADOR DE DEFICIÊNCIA"/>
    <s v="3006 - DIREITOS DA PESSOA COM DEFICIÊNCIA"/>
    <x v="52"/>
    <x v="0"/>
    <s v="FMAS"/>
    <x v="3"/>
    <x v="4"/>
    <n v="3595445"/>
    <n v="3517928.66"/>
    <n v="3517928.6599999997"/>
    <n v="1078633.5"/>
    <n v="1055378.598"/>
    <n v="1055378.5979999998"/>
    <n v="0.97844040445619362"/>
    <n v="0.97844040445619385"/>
    <x v="0"/>
    <x v="5"/>
    <n v="431453.39999999997"/>
    <n v="422151.43920000002"/>
    <n v="422151.43919999996"/>
    <n v="0.97844040445619385"/>
    <n v="0.97844040445619396"/>
  </r>
  <r>
    <s v="PROTEÇÃO EM SITUAÇÃO DE RISCO"/>
    <s v=" 5,8,10,11,16"/>
    <s v="08 - ASSISTÊNCIA SOCIAL"/>
    <s v="242 - ASSISTÊNCIA AO PORTADOR DE DEFICIÊNCIA"/>
    <s v="3006 - DIREITOS DA PESSOA COM DEFICIÊNCIA"/>
    <x v="52"/>
    <x v="0"/>
    <s v="FMAS"/>
    <x v="3"/>
    <x v="4"/>
    <n v="0"/>
    <n v="0"/>
    <n v="0"/>
    <n v="0"/>
    <n v="0"/>
    <n v="0"/>
    <e v="#DIV/0!"/>
    <e v="#DIV/0!"/>
    <x v="0"/>
    <x v="5"/>
    <n v="0"/>
    <n v="0"/>
    <n v="0"/>
    <e v="#DIV/0!"/>
    <e v="#DIV/0!"/>
  </r>
  <r>
    <s v="PROTEÇÃO EM SITUAÇÃO DE RISCO"/>
    <s v=" 5,8,10,11,16"/>
    <s v="08 - ASSISTÊNCIA SOCIAL"/>
    <s v="242 - ASSISTÊNCIA AO PORTADOR DE DEFICIÊNCIA"/>
    <s v="3006 - DIREITOS DA PESSOA COM DEFICIÊNCIA"/>
    <x v="52"/>
    <x v="0"/>
    <s v="FMAS"/>
    <x v="3"/>
    <x v="4"/>
    <n v="1000"/>
    <n v="0"/>
    <n v="0"/>
    <n v="300"/>
    <n v="0"/>
    <n v="0"/>
    <n v="0"/>
    <n v="0"/>
    <x v="0"/>
    <x v="5"/>
    <n v="120"/>
    <n v="0"/>
    <n v="0"/>
    <n v="0"/>
    <n v="0"/>
  </r>
  <r>
    <s v="PROTEÇÃO EM SITUAÇÃO DE RISCO"/>
    <s v=" 5,8,10,11,16"/>
    <s v="08 - ASSISTÊNCIA SOCIAL"/>
    <s v="242 - ASSISTÊNCIA AO PORTADOR DE DEFICIÊNCIA"/>
    <s v="3006 - DIREITOS DA PESSOA COM DEFICIÊNCIA"/>
    <x v="52"/>
    <x v="0"/>
    <s v="FMAS"/>
    <x v="3"/>
    <x v="4"/>
    <n v="1432432"/>
    <n v="1397949.7300000002"/>
    <n v="1277359.29"/>
    <n v="429729.6"/>
    <n v="419384.91900000005"/>
    <n v="383207.78700000001"/>
    <n v="0.89174166033710511"/>
    <n v="0.97592746461961211"/>
    <x v="0"/>
    <x v="5"/>
    <n v="171891.84"/>
    <n v="167753.96760000003"/>
    <n v="153283.11480000001"/>
    <n v="0.89174166033710511"/>
    <n v="0.97592746461961222"/>
  </r>
  <r>
    <s v="PROTEÇÃO EM SITUAÇÃO DE RISCO"/>
    <s v=" 5,8,10,11,16"/>
    <s v="08 - ASSISTÊNCIA SOCIAL"/>
    <s v="242 - ASSISTÊNCIA AO PORTADOR DE DEFICIÊNCIA"/>
    <s v="3006 - DIREITOS DA PESSOA COM DEFICIÊNCIA"/>
    <x v="52"/>
    <x v="0"/>
    <s v="FMAS"/>
    <x v="3"/>
    <x v="4"/>
    <n v="584916"/>
    <n v="582479.25"/>
    <n v="533304.26000000013"/>
    <n v="175474.8"/>
    <n v="174743.77499999999"/>
    <n v="159991.27800000002"/>
    <n v="0.91176213336615874"/>
    <n v="0.99583401719221221"/>
    <x v="0"/>
    <x v="5"/>
    <n v="70189.919999999998"/>
    <n v="69897.509999999995"/>
    <n v="63996.511200000015"/>
    <n v="0.91176213336615886"/>
    <n v="0.99583401719221221"/>
  </r>
  <r>
    <s v="PROTEÇÃO EM SITUAÇÃO DE RISCO"/>
    <s v=" 5,8,10,11,16"/>
    <s v="08 - ASSISTÊNCIA SOCIAL"/>
    <s v="243 - ASSISTÊNCIA A CRIANÇA E AO ADOLESCENTE"/>
    <s v="3023 - PROTEÇÃO À POPULAÇÃO EM SITUAÇÃO DE VULNERABILIDADE"/>
    <x v="53"/>
    <x v="0"/>
    <s v="FMAS"/>
    <x v="3"/>
    <x v="2"/>
    <n v="675000"/>
    <n v="0"/>
    <n v="0"/>
    <n v="337500"/>
    <n v="0"/>
    <n v="0"/>
    <n v="0"/>
    <n v="0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54"/>
    <x v="0"/>
    <s v="FMAS"/>
    <x v="3"/>
    <x v="2"/>
    <n v="225000"/>
    <n v="0"/>
    <n v="0"/>
    <n v="112500"/>
    <n v="0"/>
    <n v="0"/>
    <n v="0"/>
    <n v="0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12 - PARTICIPAÇÃO, TRANSPARÊNCIA E CONTROLE SOCIAL DA ADMINISTRAÇÃO PÚBLICA"/>
    <x v="40"/>
    <x v="0"/>
    <s v="FUMCAD"/>
    <x v="3"/>
    <x v="2"/>
    <n v="0"/>
    <n v="225745.23"/>
    <n v="164965.89000000001"/>
    <n v="0"/>
    <n v="112872.61500000001"/>
    <n v="82482.945000000007"/>
    <e v="#DIV/0!"/>
    <e v="#DIV/0!"/>
    <x v="0"/>
    <x v="3"/>
    <n v="0"/>
    <n v="45149.046000000002"/>
    <n v="32993.178000000007"/>
    <e v="#DIV/0!"/>
    <e v="#DIV/0!"/>
  </r>
  <r>
    <s v="PROTEÇÃO EM SITUAÇÃO DE RISCO"/>
    <s v=" 5,8,10,11,16"/>
    <s v="08 - ASSISTÊNCIA SOCIAL"/>
    <s v="243 - ASSISTÊNCIA A CRIANÇA E AO ADOLESCENTE"/>
    <s v="3012 - PARTICIPAÇÃO, TRANSPARÊNCIA E CONTROLE SOCIAL DA ADMINISTRAÇÃO PÚBLICA"/>
    <x v="40"/>
    <x v="0"/>
    <s v="FUMCAD"/>
    <x v="3"/>
    <x v="2"/>
    <n v="5000"/>
    <n v="121127.93000000001"/>
    <n v="121127.93000000001"/>
    <n v="2500"/>
    <n v="60563.965000000004"/>
    <n v="60563.965000000004"/>
    <n v="24.225586"/>
    <n v="24.225586"/>
    <x v="0"/>
    <x v="3"/>
    <n v="1000"/>
    <n v="24225.586000000003"/>
    <n v="24225.586000000003"/>
    <n v="24.225586000000003"/>
    <n v="24.225586000000003"/>
  </r>
  <r>
    <s v="PROTEÇÃO EM SITUAÇÃO DE RISCO"/>
    <s v=" 5,8,10,11,16"/>
    <s v="08 - ASSISTÊNCIA SOCIAL"/>
    <s v="243 - ASSISTÊNCIA A CRIANÇA E AO ADOLESCENTE"/>
    <s v="3012 - PARTICIPAÇÃO, TRANSPARÊNCIA E CONTROLE SOCIAL DA ADMINISTRAÇÃO PÚBLICA"/>
    <x v="40"/>
    <x v="0"/>
    <s v="FUMCAD"/>
    <x v="3"/>
    <x v="2"/>
    <n v="0"/>
    <n v="26789.23"/>
    <n v="12047.11"/>
    <n v="0"/>
    <n v="13394.615"/>
    <n v="6023.5550000000003"/>
    <e v="#DIV/0!"/>
    <e v="#DIV/0!"/>
    <x v="0"/>
    <x v="3"/>
    <n v="0"/>
    <n v="5357.8460000000005"/>
    <n v="2409.422"/>
    <e v="#DIV/0!"/>
    <e v="#DIV/0!"/>
  </r>
  <r>
    <s v="PROTEÇÃO EM SITUAÇÃO DE RISCO"/>
    <s v=" 5,8,10,11,16"/>
    <s v="08 - ASSISTÊNCIA SOCIAL"/>
    <s v="243 - ASSISTÊNCIA A CRIANÇA E AO ADOLESCENTE"/>
    <s v="3012 - PARTICIPAÇÃO, TRANSPARÊNCIA E CONTROLE SOCIAL DA ADMINISTRAÇÃO PÚBLICA"/>
    <x v="40"/>
    <x v="0"/>
    <s v="FUMCAD"/>
    <x v="3"/>
    <x v="2"/>
    <n v="1895000"/>
    <n v="779184.03999999992"/>
    <n v="543495.16999999993"/>
    <n v="947500"/>
    <n v="389592.01999999996"/>
    <n v="271747.58499999996"/>
    <n v="0.28680483905013188"/>
    <n v="0.41117891292875985"/>
    <x v="0"/>
    <x v="3"/>
    <n v="379000"/>
    <n v="155836.80799999999"/>
    <n v="108699.03399999999"/>
    <n v="0.28680483905013188"/>
    <n v="0.41117891292875985"/>
  </r>
  <r>
    <s v="PROTEÇÃO EM SITUAÇÃO DE RISCO"/>
    <s v=" 5,8,10,11,16"/>
    <s v="08 - ASSISTÊNCIA SOCIAL"/>
    <s v="242 - ASSISTÊNCIA AO PORTADOR DE DEFICIÊNCIA"/>
    <s v="3023 - PROTEÇÃO À POPULAÇÃO EM SITUAÇÃO DE VULNERABILIDADE"/>
    <x v="55"/>
    <x v="0"/>
    <s v="FMAS"/>
    <x v="3"/>
    <x v="3"/>
    <n v="5000"/>
    <n v="0"/>
    <n v="0"/>
    <n v="1150"/>
    <n v="0"/>
    <n v="0"/>
    <n v="0"/>
    <n v="0"/>
    <x v="0"/>
    <x v="4"/>
    <n v="450"/>
    <n v="0"/>
    <n v="0"/>
    <n v="0"/>
    <n v="0"/>
  </r>
  <r>
    <s v="PROTEÇÃO EM SITUAÇÃO DE RISCO"/>
    <s v=" 5,8,10,11,16"/>
    <s v="08 - ASSISTÊNCIA SOCIAL"/>
    <s v="242 - ASSISTÊNCIA AO PORTADOR DE DEFICIÊNCIA"/>
    <s v="3023 - PROTEÇÃO À POPULAÇÃO EM SITUAÇÃO DE VULNERABILIDADE"/>
    <x v="55"/>
    <x v="0"/>
    <s v="FMAS"/>
    <x v="3"/>
    <x v="3"/>
    <n v="45000"/>
    <n v="0"/>
    <n v="0"/>
    <n v="10350"/>
    <n v="0"/>
    <n v="0"/>
    <n v="0"/>
    <n v="0"/>
    <x v="0"/>
    <x v="4"/>
    <n v="405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55"/>
    <x v="0"/>
    <s v="FMAS"/>
    <x v="3"/>
    <x v="3"/>
    <n v="5000"/>
    <n v="0"/>
    <n v="0"/>
    <n v="1150"/>
    <n v="0"/>
    <n v="0"/>
    <n v="0"/>
    <n v="0"/>
    <x v="0"/>
    <x v="4"/>
    <n v="450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55"/>
    <x v="0"/>
    <s v="FMAS"/>
    <x v="3"/>
    <x v="3"/>
    <n v="31180"/>
    <n v="0"/>
    <n v="0"/>
    <n v="7171.4000000000005"/>
    <n v="0"/>
    <n v="0"/>
    <n v="0"/>
    <n v="0"/>
    <x v="0"/>
    <x v="4"/>
    <n v="2806.2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46"/>
    <x v="0"/>
    <s v="FMAS"/>
    <x v="3"/>
    <x v="3"/>
    <n v="4014"/>
    <n v="0"/>
    <n v="0"/>
    <n v="923.22"/>
    <n v="0"/>
    <n v="0"/>
    <n v="0"/>
    <n v="0"/>
    <x v="0"/>
    <x v="4"/>
    <n v="361.26"/>
    <n v="0"/>
    <n v="0"/>
    <n v="0"/>
    <n v="0"/>
  </r>
  <r>
    <s v="PROTEÇÃO EM SITUAÇÃO DE RISCO"/>
    <s v=" 5,8,10,11,16"/>
    <s v="08 - ASSISTÊNCIA SOCIAL"/>
    <s v="243 - ASSISTÊNCIA A CRIANÇA E AO ADOLESCENTE"/>
    <s v="3023 - PROTEÇÃO À POPULAÇÃO EM SITUAÇÃO DE VULNERABILIDADE"/>
    <x v="56"/>
    <x v="0"/>
    <s v="FMAS"/>
    <x v="3"/>
    <x v="2"/>
    <n v="73865256"/>
    <n v="71319124.629999995"/>
    <n v="69602672.390000001"/>
    <n v="36932628"/>
    <n v="35659562.314999998"/>
    <n v="34801336.195"/>
    <n v="0.94229244111737731"/>
    <n v="0.96553005421114357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56"/>
    <x v="0"/>
    <s v="FMAS"/>
    <x v="3"/>
    <x v="2"/>
    <n v="454563"/>
    <n v="454563"/>
    <n v="434067.60000000003"/>
    <n v="227281.5"/>
    <n v="227281.5"/>
    <n v="217033.80000000002"/>
    <n v="0.95491186040218856"/>
    <n v="1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56"/>
    <x v="0"/>
    <s v="FMAS"/>
    <x v="3"/>
    <x v="2"/>
    <n v="1000"/>
    <n v="0"/>
    <n v="0"/>
    <n v="500"/>
    <n v="0"/>
    <n v="0"/>
    <n v="0"/>
    <n v="0"/>
    <x v="1"/>
    <x v="1"/>
    <n v="0"/>
    <n v="0"/>
    <n v="0"/>
    <e v="#DIV/0!"/>
    <e v="#DIV/0!"/>
  </r>
  <r>
    <s v="PROTEÇÃO EM SITUAÇÃO DE RISCO"/>
    <s v=" 5,8,10,11,16"/>
    <s v="08 - ASSISTÊNCIA SOCIAL"/>
    <s v="243 - ASSISTÊNCIA A CRIANÇA E AO ADOLESCENTE"/>
    <s v="3023 - PROTEÇÃO À POPULAÇÃO EM SITUAÇÃO DE VULNERABILIDADE"/>
    <x v="56"/>
    <x v="0"/>
    <s v="FMAS"/>
    <x v="3"/>
    <x v="2"/>
    <n v="5553425"/>
    <n v="4647687.59"/>
    <n v="4237214.0500000007"/>
    <n v="2776712.5"/>
    <n v="2323843.7949999999"/>
    <n v="2118607.0250000004"/>
    <n v="0.7629911361006948"/>
    <n v="0.83690471915979781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57"/>
    <x v="1"/>
    <s v="SMADS"/>
    <x v="3"/>
    <x v="3"/>
    <n v="200000"/>
    <n v="0"/>
    <n v="0"/>
    <n v="46000"/>
    <n v="0"/>
    <n v="0"/>
    <n v="0"/>
    <n v="0"/>
    <x v="0"/>
    <x v="4"/>
    <n v="180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58"/>
    <x v="1"/>
    <s v="SMDHC"/>
    <x v="3"/>
    <x v="3"/>
    <n v="200000"/>
    <n v="0"/>
    <n v="0"/>
    <n v="46000"/>
    <n v="0"/>
    <n v="0"/>
    <n v="0"/>
    <n v="0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58"/>
    <x v="1"/>
    <s v="SMDHC"/>
    <x v="3"/>
    <x v="3"/>
    <n v="0"/>
    <n v="0"/>
    <n v="0"/>
    <n v="0"/>
    <n v="0"/>
    <n v="0"/>
    <e v="#DIV/0!"/>
    <e v="#DIV/0!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59"/>
    <x v="0"/>
    <s v="FMAS"/>
    <x v="3"/>
    <x v="3"/>
    <n v="34202905"/>
    <n v="33392888.510000002"/>
    <n v="33177810.489999998"/>
    <n v="7866668.1500000004"/>
    <n v="7680364.3573000003"/>
    <n v="7630896.4127000002"/>
    <n v="0.97002902209622255"/>
    <n v="0.97631731895287843"/>
    <x v="0"/>
    <x v="4"/>
    <n v="3078261.4499999997"/>
    <n v="3005359.9659000002"/>
    <n v="2986002.9441"/>
    <n v="0.97002902209622266"/>
    <n v="0.97631731895287854"/>
  </r>
  <r>
    <s v="PROTEÇÃO EM SITUAÇÃO DE RISCO"/>
    <s v=" 5,8,10,11,16"/>
    <s v="08 - ASSISTÊNCIA SOCIAL"/>
    <s v="244 - ASSISTÊNCIA COMUNITÁRIA"/>
    <s v="3023 - PROTEÇÃO À POPULAÇÃO EM SITUAÇÃO DE VULNERABILIDADE"/>
    <x v="59"/>
    <x v="0"/>
    <s v="FMAS"/>
    <x v="3"/>
    <x v="3"/>
    <n v="7109965"/>
    <n v="2412539.9899999998"/>
    <n v="2412539.9900000002"/>
    <n v="1635291.9500000002"/>
    <n v="554884.19770000002"/>
    <n v="554884.19770000002"/>
    <n v="0.33931812463211841"/>
    <n v="0.33931812463211841"/>
    <x v="0"/>
    <x v="4"/>
    <n v="639896.85"/>
    <n v="217128.59909999996"/>
    <n v="217128.59910000002"/>
    <n v="0.33931812463211847"/>
    <n v="0.33931812463211841"/>
  </r>
  <r>
    <s v="PROTEÇÃO EM SITUAÇÃO DE RISCO"/>
    <s v=" 5,8,10,11,16"/>
    <s v="08 - ASSISTÊNCIA SOCIAL"/>
    <s v="244 - ASSISTÊNCIA COMUNITÁRIA"/>
    <s v="3023 - PROTEÇÃO À POPULAÇÃO EM SITUAÇÃO DE VULNERABILIDADE"/>
    <x v="59"/>
    <x v="0"/>
    <s v="FMAS"/>
    <x v="3"/>
    <x v="3"/>
    <n v="1190848"/>
    <n v="2889523.55"/>
    <n v="2889523.55"/>
    <n v="273895.04000000004"/>
    <n v="664590.41649999993"/>
    <n v="664590.41649999993"/>
    <n v="2.4264419556484111"/>
    <n v="2.4264419556484111"/>
    <x v="0"/>
    <x v="4"/>
    <n v="107176.31999999999"/>
    <n v="260057.11949999997"/>
    <n v="260057.11949999997"/>
    <n v="2.4264419556484116"/>
    <n v="2.4264419556484116"/>
  </r>
  <r>
    <s v="PROTEÇÃO EM SITUAÇÃO DE RISCO"/>
    <s v=" 5,8,10,11,16"/>
    <s v="08 - ASSISTÊNCIA SOCIAL"/>
    <s v="244 - ASSISTÊNCIA COMUNITÁRIA"/>
    <s v="3023 - PROTEÇÃO À POPULAÇÃO EM SITUAÇÃO DE VULNERABILIDADE"/>
    <x v="60"/>
    <x v="0"/>
    <s v="FMAS"/>
    <x v="3"/>
    <x v="3"/>
    <n v="35269740"/>
    <n v="35491523.200000003"/>
    <n v="34906466.420000002"/>
    <n v="8112040.2000000002"/>
    <n v="8163050.3360000011"/>
    <n v="8028487.2766000004"/>
    <n v="0.98970013444953098"/>
    <n v="1.0062882005934835"/>
    <x v="0"/>
    <x v="4"/>
    <n v="3174276.6"/>
    <n v="3194237.088"/>
    <n v="3141581.9778"/>
    <n v="0.98970013444953098"/>
    <n v="1.0062882005934832"/>
  </r>
  <r>
    <s v="PROTEÇÃO EM SITUAÇÃO DE RISCO"/>
    <s v=" 5,8,10,11,16"/>
    <s v="08 - ASSISTÊNCIA SOCIAL"/>
    <s v="244 - ASSISTÊNCIA COMUNITÁRIA"/>
    <s v="3023 - PROTEÇÃO À POPULAÇÃO EM SITUAÇÃO DE VULNERABILIDADE"/>
    <x v="60"/>
    <x v="0"/>
    <s v="FMAS"/>
    <x v="3"/>
    <x v="3"/>
    <n v="1699114"/>
    <n v="1154627.0599999998"/>
    <n v="1154627.06"/>
    <n v="390796.22000000003"/>
    <n v="265564.22379999998"/>
    <n v="265564.22380000004"/>
    <n v="0.67954655190881841"/>
    <n v="0.6795465519088183"/>
    <x v="0"/>
    <x v="4"/>
    <n v="152920.25999999998"/>
    <n v="103916.43539999997"/>
    <n v="103916.4354"/>
    <n v="0.67954655190881841"/>
    <n v="0.6795465519088183"/>
  </r>
  <r>
    <s v="PROTEÇÃO EM SITUAÇÃO DE RISCO"/>
    <s v=" 5,8,10,11,16"/>
    <s v="08 - ASSISTÊNCIA SOCIAL"/>
    <s v="244 - ASSISTÊNCIA COMUNITÁRIA"/>
    <s v="3023 - PROTEÇÃO À POPULAÇÃO EM SITUAÇÃO DE VULNERABILIDADE"/>
    <x v="60"/>
    <x v="0"/>
    <s v="FMAS"/>
    <x v="3"/>
    <x v="3"/>
    <n v="1042800"/>
    <n v="918641.75999999989"/>
    <n v="918641.75"/>
    <n v="239844"/>
    <n v="211287.60479999997"/>
    <n v="211287.60250000001"/>
    <n v="0.88093761986958197"/>
    <n v="0.88093762945914833"/>
    <x v="0"/>
    <x v="4"/>
    <n v="93852"/>
    <n v="82677.758399999992"/>
    <n v="82677.757499999992"/>
    <n v="0.88093761986958186"/>
    <n v="0.88093762945914833"/>
  </r>
  <r>
    <s v="PROTEÇÃO EM SITUAÇÃO DE RISCO"/>
    <s v=" 5,8,10,11,16"/>
    <s v="08 - ASSISTÊNCIA SOCIAL"/>
    <s v="244 - ASSISTÊNCIA COMUNITÁRIA"/>
    <s v="3012 - PARTICIPAÇÃO, TRANSPARÊNCIA E CONTROLE SOCIAL DA ADMINISTRAÇÃO PÚBLICA"/>
    <x v="40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11 - MODERNIZAÇÃO, DESBUROCRATIZAÇÃO E INOVAÇÃO TECNOLÓGICA DO SERVIÇO PÚBLICO"/>
    <x v="49"/>
    <x v="0"/>
    <s v="FMAS"/>
    <x v="3"/>
    <x v="3"/>
    <n v="500021"/>
    <n v="434580.22"/>
    <n v="235159.58000000002"/>
    <n v="115004.83"/>
    <n v="99953.450599999996"/>
    <n v="54086.703400000006"/>
    <n v="0.47029940742488818"/>
    <n v="0.86912393679465461"/>
    <x v="0"/>
    <x v="4"/>
    <n v="45001.89"/>
    <n v="39112.219799999999"/>
    <n v="21164.3622"/>
    <n v="0.47029940742488813"/>
    <n v="0.86912393679465461"/>
  </r>
  <r>
    <s v="PROTEÇÃO EM SITUAÇÃO DE RISCO"/>
    <s v=" 5,8,10,11,16"/>
    <s v="08 - ASSISTÊNCIA SOCIAL"/>
    <s v="244 - ASSISTÊNCIA COMUNITÁRIA"/>
    <s v="3023 - PROTEÇÃO À POPULAÇÃO EM SITUAÇÃO DE VULNERABILIDADE"/>
    <x v="41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1"/>
    <x v="0"/>
    <s v="FMAS"/>
    <x v="3"/>
    <x v="2"/>
    <n v="11687787"/>
    <n v="8429894.0600000005"/>
    <n v="7484430.3999999994"/>
    <n v="5843893.5"/>
    <n v="4214947.03"/>
    <n v="3742215.1999999997"/>
    <n v="0.64036334679952667"/>
    <n v="0.7212566467886522"/>
    <x v="0"/>
    <x v="3"/>
    <n v="2337557.4"/>
    <n v="1685978.8120000002"/>
    <n v="1496886.08"/>
    <n v="0.64036334679952678"/>
    <n v="0.7212566467886522"/>
  </r>
  <r>
    <s v="PROTEÇÃO EM SITUAÇÃO DE RISCO"/>
    <s v=" 5,8,10,11,16"/>
    <s v="08 - ASSISTÊNCIA SOCIAL"/>
    <s v="244 - ASSISTÊNCIA COMUNITÁRIA"/>
    <s v="3023 - PROTEÇÃO À POPULAÇÃO EM SITUAÇÃO DE VULNERABILIDADE"/>
    <x v="41"/>
    <x v="0"/>
    <s v="FMAS"/>
    <x v="3"/>
    <x v="2"/>
    <n v="89586"/>
    <n v="76129.899999999994"/>
    <n v="76129.899999999994"/>
    <n v="44793"/>
    <n v="38064.949999999997"/>
    <n v="38064.949999999997"/>
    <n v="0.84979684325675875"/>
    <n v="0.84979684325675875"/>
    <x v="0"/>
    <x v="3"/>
    <n v="17917.2"/>
    <n v="15225.98"/>
    <n v="15225.98"/>
    <n v="0.84979684325675886"/>
    <n v="0.84979684325675886"/>
  </r>
  <r>
    <s v="PROTEÇÃO EM SITUAÇÃO DE RISCO"/>
    <s v=" 5,8,10,11,16"/>
    <s v="08 - ASSISTÊNCIA SOCIAL"/>
    <s v="244 - ASSISTÊNCIA COMUNITÁRIA"/>
    <s v="3023 - PROTEÇÃO À POPULAÇÃO EM SITUAÇÃO DE VULNERABILIDADE"/>
    <x v="41"/>
    <x v="0"/>
    <s v="FMAS"/>
    <x v="3"/>
    <x v="2"/>
    <n v="5926736"/>
    <n v="3270008.42"/>
    <n v="2773049.6799999997"/>
    <n v="2963368"/>
    <n v="1635004.21"/>
    <n v="1386524.8399999999"/>
    <n v="0.46788817318672532"/>
    <n v="0.55173849822229304"/>
    <x v="0"/>
    <x v="3"/>
    <n v="1185347.2"/>
    <n v="654001.68400000001"/>
    <n v="554609.93599999999"/>
    <n v="0.46788817318672538"/>
    <n v="0.55173849822229304"/>
  </r>
  <r>
    <s v="PROTEÇÃO EM SITUAÇÃO DE RISCO"/>
    <s v=" 5,8,10,11,16"/>
    <s v="08 - ASSISTÊNCIA SOCIAL"/>
    <s v="244 - ASSISTÊNCIA COMUNITÁRIA"/>
    <s v="3023 - PROTEÇÃO À POPULAÇÃO EM SITUAÇÃO DE VULNERABILIDADE"/>
    <x v="41"/>
    <x v="0"/>
    <s v="FMAS"/>
    <x v="3"/>
    <x v="2"/>
    <n v="0"/>
    <n v="1715624.21"/>
    <n v="1715624.21"/>
    <n v="0"/>
    <n v="857812.10499999998"/>
    <n v="857812.10499999998"/>
    <e v="#DIV/0!"/>
    <e v="#DIV/0!"/>
    <x v="0"/>
    <x v="3"/>
    <n v="0"/>
    <n v="343124.842"/>
    <n v="343124.842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11859000"/>
    <n v="0"/>
    <n v="0"/>
    <n v="2727570"/>
    <n v="0"/>
    <n v="0"/>
    <n v="0"/>
    <n v="0"/>
    <x v="0"/>
    <x v="4"/>
    <n v="106731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40139"/>
    <n v="7767.5"/>
    <n v="0"/>
    <n v="9231.9700000000012"/>
    <n v="1786.5250000000001"/>
    <n v="0"/>
    <n v="0"/>
    <n v="0.19351503525249755"/>
    <x v="0"/>
    <x v="4"/>
    <n v="3612.5099999999998"/>
    <n v="699.07499999999993"/>
    <n v="0"/>
    <n v="0"/>
    <n v="0.19351503525249755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1000"/>
    <n v="1634823.5"/>
    <n v="1634823.5"/>
    <n v="230"/>
    <n v="376009.40500000003"/>
    <n v="376009.40500000003"/>
    <n v="1634.8235000000002"/>
    <n v="1634.8235000000002"/>
    <x v="0"/>
    <x v="4"/>
    <n v="90"/>
    <n v="147134.11499999999"/>
    <n v="147134.11499999999"/>
    <n v="1634.8235"/>
    <n v="1634.8235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6773193"/>
    <n v="6233626.5599999996"/>
    <n v="5652650.9000000004"/>
    <n v="1557834.3900000001"/>
    <n v="1433734.1088"/>
    <n v="1300109.7070000002"/>
    <n v="0.83456220721895868"/>
    <n v="0.92033794991520246"/>
    <x v="0"/>
    <x v="4"/>
    <n v="609587.37"/>
    <n v="561026.39039999992"/>
    <n v="508738.58100000001"/>
    <n v="0.83456220721895868"/>
    <n v="0.92033794991520235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14494781"/>
    <n v="15527541.5"/>
    <n v="12683079.740000002"/>
    <n v="3333799.6300000004"/>
    <n v="3571334.5449999999"/>
    <n v="2917108.3402000004"/>
    <n v="0.87501009777243277"/>
    <n v="1.0712505073377789"/>
    <x v="0"/>
    <x v="4"/>
    <n v="1304530.29"/>
    <n v="1397478.7349999999"/>
    <n v="1141477.1766000001"/>
    <n v="0.87501009777243277"/>
    <n v="1.0712505073377789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12258171"/>
    <n v="24362949.329999998"/>
    <n v="22469004.809999999"/>
    <n v="2819379.33"/>
    <n v="5603478.3459000001"/>
    <n v="5167871.1063000001"/>
    <n v="1.8329818379919811"/>
    <n v="1.9874864961502006"/>
    <x v="0"/>
    <x v="4"/>
    <n v="1103235.3899999999"/>
    <n v="2192665.4397"/>
    <n v="2022210.4328999999"/>
    <n v="1.8329818379919811"/>
    <n v="1.9874864961502008"/>
  </r>
  <r>
    <s v="PROTEÇÃO EM SITUAÇÃO DE RISCO"/>
    <s v=" 5,8,10,11,16"/>
    <s v="08 - ASSISTÊNCIA SOCIAL"/>
    <s v="244 - ASSISTÊNCIA COMUNITÁRIA"/>
    <s v="3023 - PROTEÇÃO À POPULAÇÃO EM SITUAÇÃO DE VULNERABILIDADE"/>
    <x v="42"/>
    <x v="0"/>
    <s v="FMAS"/>
    <x v="3"/>
    <x v="3"/>
    <n v="2766541"/>
    <n v="2510678.34"/>
    <n v="2347043.61"/>
    <n v="636304.43000000005"/>
    <n v="577456.01819999993"/>
    <n v="539820.03029999998"/>
    <n v="0.84836754994775054"/>
    <n v="0.90751531967174881"/>
    <x v="0"/>
    <x v="4"/>
    <n v="248988.69"/>
    <n v="225961.05059999999"/>
    <n v="211233.92489999998"/>
    <n v="0.84836754994775054"/>
    <n v="0.90751531967174892"/>
  </r>
  <r>
    <s v="PROTEÇÃO EM SITUAÇÃO DE RISCO"/>
    <s v=" 5,8,10,11,16"/>
    <s v="08 - ASSISTÊNCIA SOCIAL"/>
    <s v="244 - ASSISTÊNCIA COMUNITÁRIA"/>
    <s v="3023 - PROTEÇÃO À POPULAÇÃO EM SITUAÇÃO DE VULNERABILIDADE"/>
    <x v="61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1"/>
    <x v="0"/>
    <s v="FMAS"/>
    <x v="3"/>
    <x v="3"/>
    <n v="0"/>
    <n v="1582457.52"/>
    <n v="1582457.52"/>
    <n v="0"/>
    <n v="363965.22960000002"/>
    <n v="363965.22960000002"/>
    <e v="#DIV/0!"/>
    <e v="#DIV/0!"/>
    <x v="0"/>
    <x v="4"/>
    <n v="0"/>
    <n v="142421.17679999999"/>
    <n v="142421.17679999999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1"/>
    <x v="0"/>
    <s v="FMAS"/>
    <x v="3"/>
    <x v="3"/>
    <n v="0"/>
    <n v="8435.15"/>
    <n v="8435.15"/>
    <n v="0"/>
    <n v="1940.0844999999999"/>
    <n v="1940.0844999999999"/>
    <e v="#DIV/0!"/>
    <e v="#DIV/0!"/>
    <x v="0"/>
    <x v="4"/>
    <n v="0"/>
    <n v="759.16349999999989"/>
    <n v="759.16349999999989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55"/>
    <x v="0"/>
    <s v="FMAS"/>
    <x v="3"/>
    <x v="3"/>
    <n v="43000102"/>
    <n v="42150237.760000005"/>
    <n v="41291344.179999992"/>
    <n v="9890023.4600000009"/>
    <n v="9694554.6848000009"/>
    <n v="9497009.1613999978"/>
    <n v="0.96026154030983435"/>
    <n v="0.9802357622314477"/>
    <x v="0"/>
    <x v="4"/>
    <n v="3870009.1799999997"/>
    <n v="3793521.3984000003"/>
    <n v="3716220.976199999"/>
    <n v="0.96026154030983446"/>
    <n v="0.98023576223144793"/>
  </r>
  <r>
    <s v="PROTEÇÃO EM SITUAÇÃO DE RISCO"/>
    <s v=" 5,8,10,11,16"/>
    <s v="08 - ASSISTÊNCIA SOCIAL"/>
    <s v="244 - ASSISTÊNCIA COMUNITÁRIA"/>
    <s v="3023 - PROTEÇÃO À POPULAÇÃO EM SITUAÇÃO DE VULNERABILIDADE"/>
    <x v="55"/>
    <x v="0"/>
    <s v="FMAS"/>
    <x v="3"/>
    <x v="3"/>
    <n v="122152"/>
    <n v="122152"/>
    <n v="122152.00000000001"/>
    <n v="28094.960000000003"/>
    <n v="28094.960000000003"/>
    <n v="28094.960000000003"/>
    <n v="1"/>
    <n v="1"/>
    <x v="0"/>
    <x v="4"/>
    <n v="10993.68"/>
    <n v="10993.68"/>
    <n v="10993.68"/>
    <n v="1"/>
    <n v="1"/>
  </r>
  <r>
    <s v="PROTEÇÃO EM SITUAÇÃO DE RISCO"/>
    <s v=" 5,8,10,11,16"/>
    <s v="08 - ASSISTÊNCIA SOCIAL"/>
    <s v="244 - ASSISTÊNCIA COMUNITÁRIA"/>
    <s v="3023 - PROTEÇÃO À POPULAÇÃO EM SITUAÇÃO DE VULNERABILIDADE"/>
    <x v="55"/>
    <x v="0"/>
    <s v="FMAS"/>
    <x v="3"/>
    <x v="3"/>
    <n v="5195973"/>
    <n v="4853762.37"/>
    <n v="4816332.91"/>
    <n v="1195073.79"/>
    <n v="1116365.3451"/>
    <n v="1107756.5693000001"/>
    <n v="0.92693570771056744"/>
    <n v="0.93413925938414233"/>
    <x v="0"/>
    <x v="4"/>
    <n v="467637.57"/>
    <n v="436838.61329999997"/>
    <n v="433469.96189999999"/>
    <n v="0.92693570771056732"/>
    <n v="0.93413925938414222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97315"/>
    <n v="0"/>
    <n v="0"/>
    <n v="48657.5"/>
    <n v="0"/>
    <n v="0"/>
    <n v="0"/>
    <n v="0"/>
    <x v="0"/>
    <x v="3"/>
    <n v="19463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23800"/>
    <n v="4250.3999999999996"/>
    <n v="4250.3999999999996"/>
    <n v="11900"/>
    <n v="2125.1999999999998"/>
    <n v="2125.1999999999998"/>
    <n v="0.17858823529411763"/>
    <n v="0.17858823529411763"/>
    <x v="0"/>
    <x v="3"/>
    <n v="4760"/>
    <n v="850.07999999999993"/>
    <n v="850.07999999999993"/>
    <n v="0.17858823529411763"/>
    <n v="0.17858823529411763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2581867"/>
    <n v="2471291.1900000004"/>
    <n v="2265785.5099999998"/>
    <n v="1290933.5"/>
    <n v="1235645.5950000002"/>
    <n v="1132892.7549999999"/>
    <n v="0.87757638561552542"/>
    <n v="0.95717215100545472"/>
    <x v="0"/>
    <x v="3"/>
    <n v="516373.4"/>
    <n v="494258.23800000013"/>
    <n v="453157.10199999996"/>
    <n v="0.87757638561552542"/>
    <n v="0.95717215100545483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472765"/>
    <n v="0"/>
    <n v="0"/>
    <n v="236382.5"/>
    <n v="0"/>
    <n v="0"/>
    <n v="0"/>
    <n v="0"/>
    <x v="0"/>
    <x v="3"/>
    <n v="94553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1699712"/>
    <n v="1692231.6800000002"/>
    <n v="1664473.5799999998"/>
    <n v="849856"/>
    <n v="846115.84000000008"/>
    <n v="832236.78999999992"/>
    <n v="0.97926800540326819"/>
    <n v="0.9955990661947437"/>
    <x v="0"/>
    <x v="3"/>
    <n v="339942.40000000002"/>
    <n v="338446.33600000007"/>
    <n v="332894.71600000001"/>
    <n v="0.9792680054032683"/>
    <n v="0.9955990661947437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943878"/>
    <n v="1006592.83"/>
    <n v="931107.67"/>
    <n v="471939"/>
    <n v="503296.41499999998"/>
    <n v="465553.83500000002"/>
    <n v="0.98647035951680195"/>
    <n v="1.0664437882861979"/>
    <x v="0"/>
    <x v="3"/>
    <n v="188775.6"/>
    <n v="201318.56599999999"/>
    <n v="186221.53400000001"/>
    <n v="0.98647035951680195"/>
    <n v="1.0664437882861979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3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54549"/>
    <n v="0"/>
    <n v="0"/>
    <n v="27274.5"/>
    <n v="0"/>
    <n v="0"/>
    <n v="0"/>
    <n v="0"/>
    <x v="0"/>
    <x v="3"/>
    <n v="10909.800000000001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1634267"/>
    <n v="1631614.16"/>
    <n v="1499468.5999999999"/>
    <n v="817133.5"/>
    <n v="815807.08"/>
    <n v="749734.29999999993"/>
    <n v="0.91751751702751128"/>
    <n v="0.99837674015323075"/>
    <x v="0"/>
    <x v="3"/>
    <n v="326853.40000000002"/>
    <n v="326322.83199999999"/>
    <n v="299893.71999999997"/>
    <n v="0.91751751702751128"/>
    <n v="0.99837674015323064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981814"/>
    <n v="0"/>
    <n v="0"/>
    <n v="490907"/>
    <n v="0"/>
    <n v="0"/>
    <n v="0"/>
    <n v="0"/>
    <x v="0"/>
    <x v="3"/>
    <n v="196362.80000000002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1618960"/>
    <n v="1611458.1600000001"/>
    <n v="1537898.2200000002"/>
    <n v="809480"/>
    <n v="805729.08000000007"/>
    <n v="768949.1100000001"/>
    <n v="0.94992972031427592"/>
    <n v="0.99536625982111981"/>
    <x v="0"/>
    <x v="3"/>
    <n v="323792"/>
    <n v="322291.63200000004"/>
    <n v="307579.64400000003"/>
    <n v="0.94992972031427592"/>
    <n v="0.99536625982111981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517439"/>
    <n v="410046.19"/>
    <n v="375109.34000000008"/>
    <n v="258719.5"/>
    <n v="205023.095"/>
    <n v="187554.67000000004"/>
    <n v="0.72493441739026254"/>
    <n v="0.79245319738172038"/>
    <x v="0"/>
    <x v="3"/>
    <n v="103487.8"/>
    <n v="82009.238000000012"/>
    <n v="75021.868000000017"/>
    <n v="0.72493441739026254"/>
    <n v="0.79245319738172049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4"/>
    <x v="0"/>
    <s v="FMAS"/>
    <x v="3"/>
    <x v="2"/>
    <n v="1000"/>
    <n v="0"/>
    <n v="0"/>
    <n v="500"/>
    <n v="0"/>
    <n v="0"/>
    <n v="0"/>
    <n v="0"/>
    <x v="0"/>
    <x v="3"/>
    <n v="20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5"/>
    <x v="0"/>
    <s v="FMAS"/>
    <x v="3"/>
    <x v="3"/>
    <n v="1500000"/>
    <n v="835597.82"/>
    <n v="780204.5199999999"/>
    <n v="345000"/>
    <n v="192187.49859999999"/>
    <n v="179447.03959999999"/>
    <n v="0.52013634666666664"/>
    <n v="0.55706521333333336"/>
    <x v="0"/>
    <x v="4"/>
    <n v="135000"/>
    <n v="75203.803799999994"/>
    <n v="70218.406799999982"/>
    <n v="0.52013634666666653"/>
    <n v="0.55706521333333325"/>
  </r>
  <r>
    <s v="PROTEÇÃO EM SITUAÇÃO DE RISCO"/>
    <s v=" 5,8,10,11,16"/>
    <s v="08 - ASSISTÊNCIA SOCIAL"/>
    <s v="244 - ASSISTÊNCIA COMUNITÁRIA"/>
    <s v="3023 - PROTEÇÃO À POPULAÇÃO EM SITUAÇÃO DE VULNERABILIDADE"/>
    <x v="45"/>
    <x v="0"/>
    <s v="FMAS"/>
    <x v="3"/>
    <x v="3"/>
    <n v="0"/>
    <n v="8908358.8399999999"/>
    <n v="8813863.5700000003"/>
    <n v="0"/>
    <n v="2048922.5331999999"/>
    <n v="2027188.6211000001"/>
    <e v="#DIV/0!"/>
    <e v="#DIV/0!"/>
    <x v="0"/>
    <x v="4"/>
    <n v="0"/>
    <n v="801752.29559999995"/>
    <n v="793247.72129999998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45"/>
    <x v="0"/>
    <s v="FMAS"/>
    <x v="3"/>
    <x v="3"/>
    <n v="0"/>
    <n v="3478.12"/>
    <n v="3478.12"/>
    <n v="0"/>
    <n v="799.96760000000006"/>
    <n v="799.96760000000006"/>
    <e v="#DIV/0!"/>
    <e v="#DIV/0!"/>
    <x v="0"/>
    <x v="4"/>
    <n v="0"/>
    <n v="313.0308"/>
    <n v="313.0308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45"/>
    <x v="0"/>
    <s v="FMAS"/>
    <x v="3"/>
    <x v="3"/>
    <n v="100000"/>
    <n v="114319.26999999999"/>
    <n v="55526.43"/>
    <n v="23000"/>
    <n v="26293.432099999998"/>
    <n v="12771.0789"/>
    <n v="0.55526430000000004"/>
    <n v="1.1431927"/>
    <x v="0"/>
    <x v="4"/>
    <n v="9000"/>
    <n v="10288.734299999998"/>
    <n v="4997.3787000000002"/>
    <n v="0.55526430000000004"/>
    <n v="1.1431926999999997"/>
  </r>
  <r>
    <s v="PROTEÇÃO EM SITUAÇÃO DE RISCO"/>
    <s v=" 5,8,10,11,16"/>
    <s v="08 - ASSISTÊNCIA SOCIAL"/>
    <s v="244 - ASSISTÊNCIA COMUNITÁRIA"/>
    <s v="3023 - PROTEÇÃO À POPULAÇÃO EM SITUAÇÃO DE VULNERABILIDADE"/>
    <x v="62"/>
    <x v="0"/>
    <s v="FMAS"/>
    <x v="3"/>
    <x v="5"/>
    <n v="1000"/>
    <n v="20000"/>
    <n v="20000"/>
    <n v="850"/>
    <n v="17000"/>
    <n v="17000"/>
    <n v="20"/>
    <n v="20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2"/>
    <x v="0"/>
    <s v="FMAS"/>
    <x v="3"/>
    <x v="5"/>
    <n v="1000"/>
    <n v="0"/>
    <n v="0"/>
    <n v="850"/>
    <n v="0"/>
    <n v="0"/>
    <n v="0"/>
    <n v="0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2"/>
    <x v="0"/>
    <s v="FMAS"/>
    <x v="3"/>
    <x v="5"/>
    <n v="1000"/>
    <n v="0"/>
    <n v="0"/>
    <n v="850"/>
    <n v="0"/>
    <n v="0"/>
    <n v="0"/>
    <n v="0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3"/>
    <x v="0"/>
    <s v="FMAS"/>
    <x v="3"/>
    <x v="3"/>
    <n v="207076"/>
    <n v="82029.710000000006"/>
    <n v="82029.710000000006"/>
    <n v="47627.48"/>
    <n v="18866.833300000002"/>
    <n v="18866.833300000002"/>
    <n v="0.39613335200602678"/>
    <n v="0.39613335200602678"/>
    <x v="0"/>
    <x v="4"/>
    <n v="18636.84"/>
    <n v="7382.6739000000007"/>
    <n v="7382.6739000000007"/>
    <n v="0.39613335200602678"/>
    <n v="0.39613335200602678"/>
  </r>
  <r>
    <s v="PROTEÇÃO EM SITUAÇÃO DE RISCO"/>
    <s v=" 5,8,10,11,16"/>
    <s v="08 - ASSISTÊNCIA SOCIAL"/>
    <s v="244 - ASSISTÊNCIA COMUNITÁRIA"/>
    <s v="3023 - PROTEÇÃO À POPULAÇÃO EM SITUAÇÃO DE VULNERABILIDADE"/>
    <x v="63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3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3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3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3"/>
    <x v="0"/>
    <s v="FMAS"/>
    <x v="3"/>
    <x v="3"/>
    <n v="1000"/>
    <n v="188768"/>
    <n v="188768"/>
    <n v="230"/>
    <n v="43416.639999999999"/>
    <n v="43416.639999999999"/>
    <n v="188.768"/>
    <n v="188.768"/>
    <x v="0"/>
    <x v="4"/>
    <n v="90"/>
    <n v="16989.12"/>
    <n v="16989.12"/>
    <n v="188.768"/>
    <n v="188.768"/>
  </r>
  <r>
    <s v="PROTEÇÃO EM SITUAÇÃO DE RISCO"/>
    <s v=" 5,8,10,11,16"/>
    <s v="08 - ASSISTÊNCIA SOCIAL"/>
    <s v="244 - ASSISTÊNCIA COMUNITÁRIA"/>
    <s v="3023 - PROTEÇÃO À POPULAÇÃO EM SITUAÇÃO DE VULNERABILIDADE"/>
    <x v="64"/>
    <x v="0"/>
    <s v="FMAS"/>
    <x v="3"/>
    <x v="2"/>
    <n v="15500"/>
    <n v="0"/>
    <n v="0"/>
    <n v="7750"/>
    <n v="0"/>
    <n v="0"/>
    <n v="0"/>
    <n v="0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4"/>
    <x v="0"/>
    <s v="FMAS"/>
    <x v="3"/>
    <x v="2"/>
    <n v="1000"/>
    <n v="0"/>
    <n v="0"/>
    <n v="500"/>
    <n v="0"/>
    <n v="0"/>
    <n v="0"/>
    <n v="0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4"/>
    <x v="0"/>
    <s v="FMAS"/>
    <x v="3"/>
    <x v="2"/>
    <n v="1000"/>
    <n v="0"/>
    <n v="0"/>
    <n v="500"/>
    <n v="0"/>
    <n v="0"/>
    <n v="0"/>
    <n v="0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46"/>
    <x v="0"/>
    <s v="FMAS"/>
    <x v="3"/>
    <x v="3"/>
    <n v="5285063"/>
    <n v="5293791.8199999994"/>
    <n v="5293791.82"/>
    <n v="1215564.49"/>
    <n v="1217572.1185999999"/>
    <n v="1217572.1186000002"/>
    <n v="1.0016516018825132"/>
    <n v="1.001651601882513"/>
    <x v="0"/>
    <x v="4"/>
    <n v="475655.67"/>
    <n v="476441.2637999999"/>
    <n v="476441.26380000002"/>
    <n v="1.001651601882513"/>
    <n v="1.0016516018825128"/>
  </r>
  <r>
    <s v="PROTEÇÃO EM SITUAÇÃO DE RISCO"/>
    <s v=" 5,8,10,11,16"/>
    <s v="08 - ASSISTÊNCIA SOCIAL"/>
    <s v="244 - ASSISTÊNCIA COMUNITÁRIA"/>
    <s v="3023 - PROTEÇÃO À POPULAÇÃO EM SITUAÇÃO DE VULNERABILIDADE"/>
    <x v="46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6"/>
    <x v="0"/>
    <s v="FMAS"/>
    <x v="3"/>
    <x v="3"/>
    <n v="4014"/>
    <n v="0"/>
    <n v="0"/>
    <n v="923.22"/>
    <n v="0"/>
    <n v="0"/>
    <n v="0"/>
    <n v="0"/>
    <x v="0"/>
    <x v="4"/>
    <n v="361.26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6"/>
    <x v="0"/>
    <s v="FMAS"/>
    <x v="3"/>
    <x v="3"/>
    <n v="461588"/>
    <n v="660474"/>
    <n v="660474"/>
    <n v="106165.24"/>
    <n v="151909.02000000002"/>
    <n v="151909.02000000002"/>
    <n v="1.4308734195862978"/>
    <n v="1.4308734195862978"/>
    <x v="0"/>
    <x v="4"/>
    <n v="41542.92"/>
    <n v="59442.659999999996"/>
    <n v="59442.659999999996"/>
    <n v="1.4308734195862978"/>
    <n v="1.4308734195862978"/>
  </r>
  <r>
    <s v="PROTEÇÃO EM SITUAÇÃO DE RISCO"/>
    <s v=" 5,8,10,11,16"/>
    <s v="08 - ASSISTÊNCIA SOCIAL"/>
    <s v="244 - ASSISTÊNCIA COMUNITÁRIA"/>
    <s v="3023 - PROTEÇÃO À POPULAÇÃO EM SITUAÇÃO DE VULNERABILIDADE"/>
    <x v="46"/>
    <x v="0"/>
    <s v="FMAS"/>
    <x v="3"/>
    <x v="3"/>
    <n v="194535"/>
    <n v="0"/>
    <n v="0"/>
    <n v="44743.05"/>
    <n v="0"/>
    <n v="0"/>
    <n v="0"/>
    <n v="0"/>
    <x v="0"/>
    <x v="4"/>
    <n v="17508.149999999998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46"/>
    <x v="0"/>
    <s v="FMAS"/>
    <x v="3"/>
    <x v="3"/>
    <n v="15006"/>
    <n v="3773.54"/>
    <n v="3378.1100000000006"/>
    <n v="3451.38"/>
    <n v="867.91420000000005"/>
    <n v="776.96530000000018"/>
    <n v="0.22511728641876588"/>
    <n v="0.25146874583499934"/>
    <x v="0"/>
    <x v="4"/>
    <n v="1350.54"/>
    <n v="339.61859999999996"/>
    <n v="304.02990000000005"/>
    <n v="0.22511728641876588"/>
    <n v="0.25146874583499929"/>
  </r>
  <r>
    <s v="PROTEÇÃO EM SITUAÇÃO DE RISCO"/>
    <s v=" 5,8,10,11,16"/>
    <s v="08 - ASSISTÊNCIA SOCIAL"/>
    <s v="244 - ASSISTÊNCIA COMUNITÁRIA"/>
    <s v="3023 - PROTEÇÃO À POPULAÇÃO EM SITUAÇÃO DE VULNERABILIDADE"/>
    <x v="65"/>
    <x v="0"/>
    <s v="SMAD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5"/>
    <x v="0"/>
    <s v="FMAS"/>
    <x v="3"/>
    <x v="3"/>
    <n v="1630000"/>
    <n v="1623480"/>
    <n v="1623480"/>
    <n v="374900"/>
    <n v="373400.4"/>
    <n v="373400.4"/>
    <n v="0.99600000000000011"/>
    <n v="0.99600000000000011"/>
    <x v="0"/>
    <x v="4"/>
    <n v="146700"/>
    <n v="146113.19999999998"/>
    <n v="146113.19999999998"/>
    <n v="0.99599999999999989"/>
    <n v="0.99599999999999989"/>
  </r>
  <r>
    <s v="PROTEÇÃO EM SITUAÇÃO DE RISCO"/>
    <s v=" 5,8,10,11,16"/>
    <s v="08 - ASSISTÊNCIA SOCIAL"/>
    <s v="244 - ASSISTÊNCIA COMUNITÁRIA"/>
    <s v="3023 - PROTEÇÃO À POPULAÇÃO EM SITUAÇÃO DE VULNERABILIDADE"/>
    <x v="66"/>
    <x v="0"/>
    <s v="FMAS"/>
    <x v="3"/>
    <x v="6"/>
    <n v="1000"/>
    <n v="0"/>
    <n v="0"/>
    <n v="650"/>
    <n v="0"/>
    <n v="0"/>
    <n v="0"/>
    <n v="0"/>
    <x v="0"/>
    <x v="6"/>
    <n v="25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6"/>
    <x v="0"/>
    <s v="FMAS"/>
    <x v="3"/>
    <x v="6"/>
    <n v="2332332"/>
    <n v="2040942"/>
    <n v="1286142"/>
    <n v="1516015.8"/>
    <n v="1326612.3"/>
    <n v="835992.3"/>
    <n v="0.55144036097776816"/>
    <n v="0.87506495644702387"/>
    <x v="0"/>
    <x v="6"/>
    <n v="583083"/>
    <n v="510235.5"/>
    <n v="321535.5"/>
    <n v="0.55144036097776816"/>
    <n v="0.87506495644702387"/>
  </r>
  <r>
    <s v="PROTEÇÃO EM SITUAÇÃO DE RISCO"/>
    <s v=" 5,8,10,11,16"/>
    <s v="08 - ASSISTÊNCIA SOCIAL"/>
    <s v="244 - ASSISTÊNCIA COMUNITÁRIA"/>
    <s v="3023 - PROTEÇÃO À POPULAÇÃO EM SITUAÇÃO DE VULNERABILIDADE"/>
    <x v="66"/>
    <x v="0"/>
    <s v="FMAS"/>
    <x v="3"/>
    <x v="6"/>
    <n v="419920"/>
    <n v="338421.21"/>
    <n v="228759.16999999998"/>
    <n v="272948"/>
    <n v="219973.78650000002"/>
    <n v="148693.46049999999"/>
    <n v="0.54476845589636114"/>
    <n v="0.80591829396075454"/>
    <x v="0"/>
    <x v="6"/>
    <n v="104980"/>
    <n v="84605.302500000005"/>
    <n v="57189.792499999996"/>
    <n v="0.54476845589636114"/>
    <n v="0.80591829396075443"/>
  </r>
  <r>
    <s v="PROTEÇÃO EM SITUAÇÃO DE RISCO"/>
    <s v=" 5,8,10,11,16"/>
    <s v="08 - ASSISTÊNCIA SOCIAL"/>
    <s v="244 - ASSISTÊNCIA COMUNITÁRIA"/>
    <s v="3023 - PROTEÇÃO À POPULAÇÃO EM SITUAÇÃO DE VULNERABILIDADE"/>
    <x v="66"/>
    <x v="0"/>
    <s v="FMAS"/>
    <x v="3"/>
    <x v="6"/>
    <n v="0"/>
    <n v="0"/>
    <n v="0"/>
    <n v="0"/>
    <n v="0"/>
    <n v="0"/>
    <e v="#DIV/0!"/>
    <e v="#DIV/0!"/>
    <x v="0"/>
    <x v="6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6"/>
    <x v="0"/>
    <s v="FMAS"/>
    <x v="3"/>
    <x v="6"/>
    <n v="70000"/>
    <n v="70000"/>
    <n v="70000"/>
    <n v="45500"/>
    <n v="45500"/>
    <n v="45500"/>
    <n v="1"/>
    <n v="1"/>
    <x v="0"/>
    <x v="6"/>
    <n v="17500"/>
    <n v="17500"/>
    <n v="17500"/>
    <n v="1"/>
    <n v="1"/>
  </r>
  <r>
    <s v="PROTEÇÃO EM SITUAÇÃO DE RISCO"/>
    <s v=" 5,8,10,11,16"/>
    <s v="08 - ASSISTÊNCIA SOCIAL"/>
    <s v="244 - ASSISTÊNCIA COMUNITÁRIA"/>
    <s v="3023 - PROTEÇÃO À POPULAÇÃO EM SITUAÇÃO DE VULNERABILIDADE"/>
    <x v="67"/>
    <x v="0"/>
    <s v="FMAS"/>
    <x v="3"/>
    <x v="5"/>
    <n v="11823499"/>
    <n v="12984475.73"/>
    <n v="12829504.039999999"/>
    <n v="10049974.15"/>
    <n v="11036804.3705"/>
    <n v="10905078.433999998"/>
    <n v="1.0850852222341287"/>
    <n v="1.0981923143056045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7"/>
    <x v="0"/>
    <s v="FMAS"/>
    <x v="3"/>
    <x v="5"/>
    <n v="291229"/>
    <n v="291229"/>
    <n v="291229"/>
    <n v="247544.65"/>
    <n v="247544.65"/>
    <n v="247544.65"/>
    <n v="1"/>
    <n v="1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7"/>
    <x v="0"/>
    <s v="FMAS"/>
    <x v="3"/>
    <x v="5"/>
    <n v="4416000"/>
    <n v="4348224.5999999996"/>
    <n v="4348223.42"/>
    <n v="3753600"/>
    <n v="3695990.9099999997"/>
    <n v="3695989.9069999997"/>
    <n v="0.98465204257246364"/>
    <n v="0.98465230978260865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7"/>
    <x v="0"/>
    <s v="FMAS"/>
    <x v="3"/>
    <x v="5"/>
    <n v="2210762"/>
    <n v="2163028"/>
    <n v="2124075.11"/>
    <n v="1879147.7"/>
    <n v="1838573.8"/>
    <n v="1805463.8434999997"/>
    <n v="0.96078868281615104"/>
    <n v="0.97840834970023915"/>
    <x v="3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68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8"/>
    <x v="0"/>
    <s v="FMAS"/>
    <x v="3"/>
    <x v="3"/>
    <n v="261244"/>
    <n v="245199.76"/>
    <n v="224542.07999999996"/>
    <n v="60086.12"/>
    <n v="56395.944800000005"/>
    <n v="51644.67839999999"/>
    <n v="0.85951095527552768"/>
    <n v="0.93858523066558475"/>
    <x v="0"/>
    <x v="4"/>
    <n v="23511.96"/>
    <n v="22067.9784"/>
    <n v="20208.787199999995"/>
    <n v="0.85951095527552768"/>
    <n v="0.93858523066558475"/>
  </r>
  <r>
    <s v="PROTEÇÃO EM SITUAÇÃO DE RISCO"/>
    <s v=" 5,8,10,11,16"/>
    <s v="08 - ASSISTÊNCIA SOCIAL"/>
    <s v="244 - ASSISTÊNCIA COMUNITÁRIA"/>
    <s v="3023 - PROTEÇÃO À POPULAÇÃO EM SITUAÇÃO DE VULNERABILIDADE"/>
    <x v="68"/>
    <x v="0"/>
    <s v="FMAS"/>
    <x v="3"/>
    <x v="3"/>
    <n v="586264"/>
    <n v="598454.6399999999"/>
    <n v="502101.59999999986"/>
    <n v="134840.72"/>
    <n v="137644.56719999999"/>
    <n v="115483.36799999997"/>
    <n v="0.85644283121597076"/>
    <n v="1.0207937720890246"/>
    <x v="0"/>
    <x v="4"/>
    <n v="52763.759999999995"/>
    <n v="53860.917599999986"/>
    <n v="45189.143999999986"/>
    <n v="0.85644283121597076"/>
    <n v="1.0207937720890246"/>
  </r>
  <r>
    <s v="PROTEÇÃO EM SITUAÇÃO DE RISCO"/>
    <s v=" 5,8,10,11,16"/>
    <s v="08 - ASSISTÊNCIA SOCIAL"/>
    <s v="244 - ASSISTÊNCIA COMUNITÁRIA"/>
    <s v="3023 - PROTEÇÃO À POPULAÇÃO EM SITUAÇÃO DE VULNERABILIDADE"/>
    <x v="68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9"/>
    <x v="0"/>
    <s v="FMAS"/>
    <x v="3"/>
    <x v="3"/>
    <n v="9620463"/>
    <n v="10227269.210000001"/>
    <n v="10107306.810000001"/>
    <n v="2212706.4900000002"/>
    <n v="2352271.9183000005"/>
    <n v="2324680.5663000001"/>
    <n v="1.0506050290926745"/>
    <n v="1.0630745328993003"/>
    <x v="0"/>
    <x v="4"/>
    <n v="865841.66999999993"/>
    <n v="920454.2289000001"/>
    <n v="909657.61290000007"/>
    <n v="1.0506050290926747"/>
    <n v="1.0630745328993003"/>
  </r>
  <r>
    <s v="PROTEÇÃO EM SITUAÇÃO DE RISCO"/>
    <s v=" 5,8,10,11,16"/>
    <s v="08 - ASSISTÊNCIA SOCIAL"/>
    <s v="244 - ASSISTÊNCIA COMUNITÁRIA"/>
    <s v="3023 - PROTEÇÃO À POPULAÇÃO EM SITUAÇÃO DE VULNERABILIDADE"/>
    <x v="69"/>
    <x v="0"/>
    <s v="FMAS"/>
    <x v="3"/>
    <x v="3"/>
    <n v="2514393"/>
    <n v="2072423.47"/>
    <n v="2068622.5799999998"/>
    <n v="578310.39"/>
    <n v="476657.39809999999"/>
    <n v="475783.19339999999"/>
    <n v="0.82271251152862734"/>
    <n v="0.82422416463933834"/>
    <x v="0"/>
    <x v="4"/>
    <n v="226295.37"/>
    <n v="186518.11229999998"/>
    <n v="186176.03219999999"/>
    <n v="0.82271251152862734"/>
    <n v="0.82422416463933834"/>
  </r>
  <r>
    <s v="PROTEÇÃO EM SITUAÇÃO DE RISCO"/>
    <s v=" 5,8,10,11,16"/>
    <s v="08 - ASSISTÊNCIA SOCIAL"/>
    <s v="244 - ASSISTÊNCIA COMUNITÁRIA"/>
    <s v="3023 - PROTEÇÃO À POPULAÇÃO EM SITUAÇÃO DE VULNERABILIDADE"/>
    <x v="69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23 - PROTEÇÃO À POPULAÇÃO EM SITUAÇÃO DE VULNERABILIDADE"/>
    <x v="69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12 - PARTICIPAÇÃO, TRANSPARÊNCIA E CONTROLE SOCIAL DA ADMINISTRAÇÃO PÚBLICA"/>
    <x v="70"/>
    <x v="0"/>
    <s v="FMAS"/>
    <x v="3"/>
    <x v="3"/>
    <n v="1000"/>
    <n v="0"/>
    <n v="0"/>
    <n v="230"/>
    <n v="0"/>
    <n v="0"/>
    <n v="0"/>
    <n v="0"/>
    <x v="0"/>
    <x v="4"/>
    <n v="90"/>
    <n v="0"/>
    <n v="0"/>
    <n v="0"/>
    <n v="0"/>
  </r>
  <r>
    <s v="PROTEÇÃO EM SITUAÇÃO DE RISCO"/>
    <s v=" 5,8,10,11,16"/>
    <s v="08 - ASSISTÊNCIA SOCIAL"/>
    <s v="244 - ASSISTÊNCIA COMUNITÁRIA"/>
    <s v="3012 - PARTICIPAÇÃO, TRANSPARÊNCIA E CONTROLE SOCIAL DA ADMINISTRAÇÃO PÚBLICA"/>
    <x v="70"/>
    <x v="0"/>
    <s v="FMAS"/>
    <x v="3"/>
    <x v="3"/>
    <n v="1100000"/>
    <n v="698930.3600000001"/>
    <n v="682164.05999999994"/>
    <n v="253000"/>
    <n v="160753.98280000003"/>
    <n v="156897.73379999999"/>
    <n v="0.62014914545454536"/>
    <n v="0.63539123636363648"/>
    <x v="0"/>
    <x v="4"/>
    <n v="99000"/>
    <n v="62903.732400000008"/>
    <n v="61394.765399999989"/>
    <n v="0.62014914545454536"/>
    <n v="0.63539123636363648"/>
  </r>
  <r>
    <s v="PROTEÇÃO EM SITUAÇÃO DE RISCO"/>
    <s v=" 5,8,10,11,16"/>
    <s v="08 - ASSISTÊNCIA SOCIAL"/>
    <s v="244 - ASSISTÊNCIA COMUNITÁRIA"/>
    <s v="3023 - PROTEÇÃO À POPULAÇÃO EM SITUAÇÃO DE VULNERABILIDADE"/>
    <x v="56"/>
    <x v="0"/>
    <s v="FMAS"/>
    <x v="3"/>
    <x v="2"/>
    <n v="2152169"/>
    <n v="0"/>
    <n v="0"/>
    <n v="1076084.5"/>
    <n v="0"/>
    <n v="0"/>
    <n v="0"/>
    <n v="0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56"/>
    <x v="0"/>
    <s v="FMAS"/>
    <x v="3"/>
    <x v="2"/>
    <n v="372852"/>
    <n v="0"/>
    <n v="0"/>
    <n v="186426"/>
    <n v="0"/>
    <n v="0"/>
    <n v="0"/>
    <n v="0"/>
    <x v="1"/>
    <x v="1"/>
    <n v="0"/>
    <n v="0"/>
    <n v="0"/>
    <e v="#DIV/0!"/>
    <e v="#DIV/0!"/>
  </r>
  <r>
    <s v="PROTEÇÃO EM SITUAÇÃO DE RISCO"/>
    <s v=" 5,8,10,11,16"/>
    <s v="08 - ASSISTÊNCIA SOCIAL"/>
    <s v="244 - ASSISTÊNCIA COMUNITÁRIA"/>
    <s v="3013 - PREVENÇÃO E PROTEÇÃO ÀS VÍTIMAS DA VIOLÊNCIA"/>
    <x v="71"/>
    <x v="0"/>
    <s v="FMAS"/>
    <x v="3"/>
    <x v="3"/>
    <n v="11212928"/>
    <n v="8190516.1700000009"/>
    <n v="8141645.6600000001"/>
    <n v="2578973.44"/>
    <n v="1883818.7191000003"/>
    <n v="1872578.5018000002"/>
    <n v="0.72609452767377092"/>
    <n v="0.73045293521906163"/>
    <x v="0"/>
    <x v="4"/>
    <n v="1009163.52"/>
    <n v="737146.45530000003"/>
    <n v="732748.10939999996"/>
    <n v="0.72609452767377081"/>
    <n v="0.73045293521906141"/>
  </r>
  <r>
    <s v="PROTEÇÃO EM SITUAÇÃO DE RISCO"/>
    <s v=" 5,8,10,11,16"/>
    <s v="08 - ASSISTÊNCIA SOCIAL"/>
    <s v="244 - ASSISTÊNCIA COMUNITÁRIA"/>
    <s v="3013 - PREVENÇÃO E PROTEÇÃO ÀS VÍTIMAS DA VIOLÊNCIA"/>
    <x v="71"/>
    <x v="0"/>
    <s v="FMAS"/>
    <x v="3"/>
    <x v="3"/>
    <n v="1123582"/>
    <n v="1121852.0599999998"/>
    <n v="1121852.06"/>
    <n v="258423.86000000002"/>
    <n v="258025.97379999998"/>
    <n v="258025.97380000004"/>
    <n v="0.9984603348932255"/>
    <n v="0.99846033489322528"/>
    <x v="0"/>
    <x v="4"/>
    <n v="101122.37999999999"/>
    <n v="100966.68539999999"/>
    <n v="100966.6854"/>
    <n v="0.9984603348932255"/>
    <n v="0.99846033489322539"/>
  </r>
  <r>
    <s v="PROTEÇÃO EM SITUAÇÃO DE RISCO"/>
    <s v=" 5,8,10,11,16"/>
    <s v="08 - ASSISTÊNCIA SOCIAL"/>
    <s v="244 - ASSISTÊNCIA COMUNITÁRIA"/>
    <s v="3013 - PREVENÇÃO E PROTEÇÃO ÀS VÍTIMAS DA VIOLÊNCIA"/>
    <x v="71"/>
    <x v="0"/>
    <s v="FMAS"/>
    <x v="3"/>
    <x v="3"/>
    <n v="43651"/>
    <n v="0"/>
    <n v="0"/>
    <n v="10039.73"/>
    <n v="0"/>
    <n v="0"/>
    <n v="0"/>
    <n v="0"/>
    <x v="0"/>
    <x v="4"/>
    <n v="3928.5899999999997"/>
    <n v="0"/>
    <n v="0"/>
    <n v="0"/>
    <n v="0"/>
  </r>
  <r>
    <s v="PROTEÇÃO EM SITUAÇÃO DE RISCO"/>
    <s v=" 5,8,10,11,16"/>
    <s v="08 - ASSISTÊNCIA SOCIAL"/>
    <s v="244 - ASSISTÊNCIA COMUNITÁRIA"/>
    <s v="3013 - PREVENÇÃO E PROTEÇÃO ÀS VÍTIMAS DA VIOLÊNCIA"/>
    <x v="71"/>
    <x v="0"/>
    <s v="FMAS"/>
    <x v="3"/>
    <x v="3"/>
    <n v="40170"/>
    <n v="0"/>
    <n v="0"/>
    <n v="9239.1"/>
    <n v="0"/>
    <n v="0"/>
    <n v="0"/>
    <n v="0"/>
    <x v="0"/>
    <x v="4"/>
    <n v="3615.2999999999997"/>
    <n v="0"/>
    <n v="0"/>
    <n v="0"/>
    <n v="0"/>
  </r>
  <r>
    <s v="PROTEÇÃO EM SITUAÇÃO DE RISCO"/>
    <s v=" 5,8,10,11,16"/>
    <s v="08 - ASSISTÊNCIA SOCIAL"/>
    <s v="244 - ASSISTÊNCIA COMUNITÁRIA"/>
    <s v="3013 - PREVENÇÃO E PROTEÇÃO ÀS VÍTIMAS DA VIOLÊNCIA"/>
    <x v="71"/>
    <x v="0"/>
    <s v="FMAS"/>
    <x v="3"/>
    <x v="3"/>
    <n v="400000"/>
    <n v="0"/>
    <n v="0"/>
    <n v="92000"/>
    <n v="0"/>
    <n v="0"/>
    <n v="0"/>
    <n v="0"/>
    <x v="0"/>
    <x v="4"/>
    <n v="36000"/>
    <n v="0"/>
    <n v="0"/>
    <n v="0"/>
    <n v="0"/>
  </r>
  <r>
    <s v="PROTEÇÃO EM SITUAÇÃO DE RISCO"/>
    <s v=" 5,8,10,11,16"/>
    <s v="08 - ASSISTÊNCIA SOCIAL"/>
    <s v="244 - ASSISTÊNCIA COMUNITÁRIA"/>
    <s v="3013 - PREVENÇÃO E PROTEÇÃO ÀS VÍTIMAS DA VIOLÊNCIA"/>
    <x v="71"/>
    <x v="0"/>
    <s v="FMAS"/>
    <x v="3"/>
    <x v="3"/>
    <n v="0"/>
    <n v="45859.23"/>
    <n v="45859.23"/>
    <n v="0"/>
    <n v="10547.6229"/>
    <n v="10547.6229"/>
    <e v="#DIV/0!"/>
    <e v="#DIV/0!"/>
    <x v="0"/>
    <x v="4"/>
    <n v="0"/>
    <n v="4127.3307000000004"/>
    <n v="4127.3307000000004"/>
    <e v="#DIV/0!"/>
    <e v="#DIV/0!"/>
  </r>
  <r>
    <s v="PROTEÇÃO EM SITUAÇÃO DE RISCO"/>
    <s v=" 5,8,10,11,16"/>
    <s v="08 - ASSISTÊNCIA SOCIAL"/>
    <s v="244 - ASSISTÊNCIA COMUNITÁRIA"/>
    <s v="3023 - PROTEÇÃO À POPULAÇÃO EM SITUAÇÃO DE VULNERABILIDADE"/>
    <x v="72"/>
    <x v="0"/>
    <s v="FMAS"/>
    <x v="3"/>
    <x v="3"/>
    <n v="2151484"/>
    <n v="2068828.49"/>
    <n v="2068828.49"/>
    <n v="494841.32"/>
    <n v="475830.5527"/>
    <n v="475830.5527"/>
    <n v="0.96158209403369954"/>
    <n v="0.96158209403369954"/>
    <x v="0"/>
    <x v="4"/>
    <n v="193633.56"/>
    <n v="186194.56409999999"/>
    <n v="186194.56409999999"/>
    <n v="0.96158209403369943"/>
    <n v="0.961582094033699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1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J8" firstHeaderRow="1" firstDataRow="2" firstDataCol="1" rowPageCount="3" colPageCount="1"/>
  <pivotFields count="25">
    <pivotField showAll="0"/>
    <pivotField showAll="0"/>
    <pivotField showAll="0">
      <items count="2">
        <item x="0"/>
        <item t="default"/>
      </items>
    </pivotField>
    <pivotField showAll="0"/>
    <pivotField showAll="0"/>
    <pivotField axis="axisRow" showAll="0">
      <items count="2">
        <item x="0"/>
        <item t="default"/>
      </items>
    </pivotField>
    <pivotField axis="axisPage" showAll="0">
      <items count="2">
        <item x="0"/>
        <item t="default"/>
      </items>
    </pivotField>
    <pivotField showAll="0"/>
    <pivotField axis="axisPage" showAll="0">
      <items count="2">
        <item x="0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numFmtId="9" showAll="0"/>
    <pivotField numFmtId="9" showAll="0"/>
    <pivotField axis="axisPage" showAll="0">
      <items count="2">
        <item x="0"/>
        <item t="default"/>
      </items>
    </pivotField>
    <pivotField showAll="0"/>
    <pivotField dataField="1" numFmtId="166" showAll="0"/>
    <pivotField dataField="1" numFmtId="166" showAll="0"/>
    <pivotField dataField="1" numFmtId="166" showAll="0"/>
    <pivotField numFmtId="9" showAll="0"/>
    <pivotField numFmtId="9" showAll="0"/>
  </pivotFields>
  <rowFields count="1">
    <field x="5"/>
  </rowFields>
  <rowItems count="2">
    <i>
      <x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8" hier="-1"/>
    <pageField fld="18" hier="-1"/>
  </pageFields>
  <dataFields count="9">
    <dataField name="Sum of Orçamento (LOA)" fld="10" baseField="0" baseItem="0"/>
    <dataField name="Sum of Empenhado " fld="11" baseField="0" baseItem="0"/>
    <dataField name="Sum of Liquidado " fld="12" baseField="0" baseItem="0"/>
    <dataField name="Sum of Orçamento LOA_OCA (a) " fld="13" baseField="0" baseItem="0"/>
    <dataField name="Sum of Empenhado_OCA (b)" fld="14" baseField="0" baseItem="0"/>
    <dataField name="Sum of Liquidado_OCA (c)" fld="15" baseField="0" baseItem="0"/>
    <dataField name="Sum of Orçamento LOA_OPI (a) " fld="20" baseField="0" baseItem="0"/>
    <dataField name="Sum of Empenhado_OPI (b)" fld="21" baseField="0" baseItem="0"/>
    <dataField name="Sum of Liquidado_OPI (c)" fld="22" baseField="0" baseItem="0"/>
  </dataFields>
  <formats count="7">
    <format dxfId="45">
      <pivotArea outline="0" collapsedLevelsAreSubtotals="1" fieldPosition="0"/>
    </format>
    <format dxfId="44">
      <pivotArea field="5" type="button" dataOnly="0" labelOnly="1" outline="0" axis="axisRow" fieldPosition="0"/>
    </format>
    <format dxfId="43">
      <pivotArea dataOnly="0" labelOnly="1" fieldPosition="0">
        <references count="1">
          <reference field="5" count="0"/>
        </references>
      </pivotArea>
    </format>
    <format dxfId="42">
      <pivotArea dataOnly="0" labelOnly="1" grandRow="1" outline="0" fieldPosition="0"/>
    </format>
    <format dxfId="4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0">
      <pivotArea type="all" dataOnly="0" outline="0" fieldPosition="0"/>
    </format>
    <format dxfId="39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PivotTable8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J16" firstHeaderRow="1" firstDataRow="2" firstDataCol="1" rowPageCount="3" colPageCount="1"/>
  <pivotFields count="25">
    <pivotField showAll="0"/>
    <pivotField showAll="0"/>
    <pivotField showAll="0"/>
    <pivotField showAll="0"/>
    <pivotField showAll="0"/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showAll="0"/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dataField="1" showAll="0"/>
    <pivotField dataField="1" showAll="0"/>
    <pivotField dataField="1" showAll="0"/>
    <pivotField showAll="0"/>
    <pivotField showAll="0"/>
  </pivotFields>
  <rowFields count="1">
    <field x="5"/>
  </rowFields>
  <rowItems count="10">
    <i>
      <x v="15"/>
    </i>
    <i>
      <x v="16"/>
    </i>
    <i>
      <x v="22"/>
    </i>
    <i>
      <x v="23"/>
    </i>
    <i>
      <x v="25"/>
    </i>
    <i>
      <x v="26"/>
    </i>
    <i>
      <x v="27"/>
    </i>
    <i>
      <x v="28"/>
    </i>
    <i>
      <x v="30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8" hier="-1"/>
    <pageField fld="18" hier="-1"/>
  </pageFields>
  <dataFields count="9">
    <dataField name="Sum of Orçamento (LOA)" fld="10" baseField="0" baseItem="0"/>
    <dataField name="Sum of Empenhado " fld="11" baseField="0" baseItem="0"/>
    <dataField name="Sum of Liquidado " fld="12" baseField="0" baseItem="0"/>
    <dataField name="Sum of Orçamento LOA_OCA (a) " fld="13" baseField="0" baseItem="0"/>
    <dataField name="Sum of Empenhado_OCA (b)" fld="14" baseField="0" baseItem="0"/>
    <dataField name="Sum of Liquidado_OCA (c)" fld="15" baseField="0" baseItem="0"/>
    <dataField name="Sum of Orçamento LOA_OPI (a) " fld="20" baseField="0" baseItem="0"/>
    <dataField name="Sum of Empenhado_OPI (b)" fld="21" baseField="0" baseItem="0"/>
    <dataField name="Sum of Liquidado_OPI (c)" fld="22" baseField="0" baseItem="0"/>
  </dataFields>
  <formats count="3">
    <format dxfId="4">
      <pivotArea grandRow="1" outline="0" collapsedLevelsAreSubtotals="1" fieldPosition="0"/>
    </format>
    <format dxfId="3">
      <pivotArea type="all" dataOnly="0" outline="0" fieldPosition="0"/>
    </format>
    <format dxfId="2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0000000}" name="PivotTable9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J18" firstHeaderRow="1" firstDataRow="2" firstDataCol="1" rowPageCount="3" colPageCount="1"/>
  <pivotFields count="25">
    <pivotField showAll="0"/>
    <pivotField showAll="0"/>
    <pivotField showAll="0"/>
    <pivotField showAll="0"/>
    <pivotField showAll="0"/>
    <pivotField axis="axisRow" showAll="0">
      <items count="65">
        <item x="59"/>
        <item x="11"/>
        <item x="12"/>
        <item x="2"/>
        <item x="5"/>
        <item x="6"/>
        <item x="7"/>
        <item x="8"/>
        <item x="9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0"/>
        <item x="1"/>
        <item x="47"/>
        <item x="48"/>
        <item x="49"/>
        <item x="50"/>
        <item x="51"/>
        <item x="52"/>
        <item x="3"/>
        <item x="4"/>
        <item x="53"/>
        <item x="54"/>
        <item x="10"/>
        <item x="55"/>
        <item x="56"/>
        <item x="57"/>
        <item x="58"/>
        <item x="62"/>
        <item x="63"/>
        <item x="61"/>
        <item x="60"/>
        <item t="default"/>
      </items>
    </pivotField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axis="axisPage" multipleItemSelectionAllowed="1" showAll="0">
      <items count="5">
        <item x="2"/>
        <item h="1" x="0"/>
        <item x="1"/>
        <item h="1" x="3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axis="axisPage" multipleItemSelectionAllowed="1" showAll="0">
      <items count="4">
        <item x="0"/>
        <item x="1"/>
        <item h="1" x="2"/>
        <item t="default"/>
      </items>
    </pivotField>
    <pivotField showAll="0"/>
    <pivotField dataField="1" showAll="0"/>
    <pivotField dataField="1" showAll="0"/>
    <pivotField dataField="1" showAll="0"/>
    <pivotField showAll="0"/>
    <pivotField showAll="0"/>
  </pivotFields>
  <rowFields count="1">
    <field x="5"/>
  </rowFields>
  <rowItems count="12">
    <i>
      <x/>
    </i>
    <i>
      <x v="12"/>
    </i>
    <i>
      <x v="13"/>
    </i>
    <i>
      <x v="14"/>
    </i>
    <i>
      <x v="41"/>
    </i>
    <i>
      <x v="42"/>
    </i>
    <i>
      <x v="54"/>
    </i>
    <i>
      <x v="56"/>
    </i>
    <i>
      <x v="57"/>
    </i>
    <i>
      <x v="58"/>
    </i>
    <i>
      <x v="59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8" hier="-1"/>
    <pageField fld="18" hier="-1"/>
  </pageFields>
  <dataFields count="9">
    <dataField name="Sum of Orçamento (LOA)" fld="10" baseField="0" baseItem="0"/>
    <dataField name="Sum of Empenhado " fld="11" baseField="0" baseItem="0"/>
    <dataField name="Sum of Liquidado " fld="12" baseField="0" baseItem="0"/>
    <dataField name="Sum of Orçamento LOA_OCA (a) " fld="13" baseField="0" baseItem="0"/>
    <dataField name="Sum of Empenhado_OCA (b)" fld="14" baseField="0" baseItem="0"/>
    <dataField name="Sum of Liquidado_OCA (c)" fld="15" baseField="0" baseItem="0"/>
    <dataField name="Sum of Orçamento LOA_OPI (a) " fld="20" baseField="0" baseItem="0"/>
    <dataField name="Sum of Empenhado_OPI (b)" fld="21" baseField="0" baseItem="0"/>
    <dataField name="Sum of Liquidado_OPI (c)" fld="22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outline="1" outlineData="1" compactData="0" gridDropZones="1" multipleFieldFilters="0">
  <location ref="A7:J53" firstHeaderRow="1" firstDataRow="2" firstDataCol="1" rowPageCount="3" colPageCount="1"/>
  <pivotFields count="25"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5">
        <item x="61"/>
        <item x="31"/>
        <item x="32"/>
        <item x="0"/>
        <item x="38"/>
        <item x="1"/>
        <item x="34"/>
        <item x="50"/>
        <item x="57"/>
        <item x="58"/>
        <item x="2"/>
        <item x="35"/>
        <item x="19"/>
        <item x="59"/>
        <item x="20"/>
        <item x="21"/>
        <item x="60"/>
        <item x="15"/>
        <item x="53"/>
        <item x="54"/>
        <item x="3"/>
        <item x="4"/>
        <item x="5"/>
        <item x="6"/>
        <item x="39"/>
        <item x="48"/>
        <item x="7"/>
        <item x="40"/>
        <item x="49"/>
        <item x="36"/>
        <item x="33"/>
        <item x="16"/>
        <item x="51"/>
        <item x="22"/>
        <item x="23"/>
        <item x="41"/>
        <item x="42"/>
        <item x="55"/>
        <item x="43"/>
        <item x="44"/>
        <item x="45"/>
        <item x="62"/>
        <item x="24"/>
        <item x="63"/>
        <item x="8"/>
        <item x="25"/>
        <item x="64"/>
        <item x="26"/>
        <item x="27"/>
        <item x="17"/>
        <item x="18"/>
        <item x="28"/>
        <item x="29"/>
        <item x="46"/>
        <item x="52"/>
        <item x="37"/>
        <item x="9"/>
        <item x="65"/>
        <item x="30"/>
        <item x="66"/>
        <item x="56"/>
        <item x="10"/>
        <item x="71"/>
        <item x="67"/>
        <item x="47"/>
        <item x="11"/>
        <item x="12"/>
        <item x="68"/>
        <item x="69"/>
        <item x="13"/>
        <item x="70"/>
        <item x="72"/>
        <item x="14"/>
        <item m="1" x="73"/>
        <item t="default"/>
      </items>
    </pivotField>
    <pivotField axis="axisPage" compact="0" multipleItemSelectionAllowed="1" showAll="0">
      <items count="4">
        <item h="1" x="1"/>
        <item x="0"/>
        <item h="1" m="1" x="2"/>
        <item t="default"/>
      </items>
    </pivotField>
    <pivotField compact="0" showAll="0"/>
    <pivotField axis="axisPage" compact="0" multipleItemSelectionAllowed="1" showAll="0">
      <items count="7">
        <item x="0"/>
        <item h="1" x="1"/>
        <item h="1" x="2"/>
        <item x="3"/>
        <item h="1" m="1" x="5"/>
        <item h="1" m="1" x="4"/>
        <item t="default"/>
      </items>
    </pivotField>
    <pivotField compact="0" showAll="0">
      <items count="8">
        <item x="1"/>
        <item x="3"/>
        <item x="4"/>
        <item x="2"/>
        <item x="6"/>
        <item x="5"/>
        <item x="0"/>
        <item t="default"/>
      </items>
    </pivotField>
    <pivotField dataField="1" compact="0" numFmtId="164" showAll="0"/>
    <pivotField dataField="1" compact="0" numFmtId="164" showAll="0"/>
    <pivotField dataField="1" compact="0" numFmtId="164" showAll="0"/>
    <pivotField dataField="1" compact="0" numFmtId="164" showAll="0"/>
    <pivotField dataField="1" compact="0" numFmtId="164" showAll="0"/>
    <pivotField dataField="1" compact="0" numFmtId="164" showAll="0"/>
    <pivotField compact="0" showAll="0"/>
    <pivotField compact="0" showAll="0"/>
    <pivotField axis="axisPage" compact="0" multipleItemSelectionAllowed="1" showAll="0">
      <items count="6">
        <item h="1" m="1" x="4"/>
        <item x="2"/>
        <item x="3"/>
        <item x="1"/>
        <item x="0"/>
        <item t="default"/>
      </items>
    </pivotField>
    <pivotField compact="0" showAll="0">
      <items count="8">
        <item x="1"/>
        <item x="4"/>
        <item x="5"/>
        <item x="3"/>
        <item x="6"/>
        <item x="0"/>
        <item x="2"/>
        <item t="default"/>
      </items>
    </pivotField>
    <pivotField dataField="1" compact="0" numFmtId="164" showAll="0"/>
    <pivotField dataField="1" compact="0" numFmtId="164" showAll="0"/>
    <pivotField dataField="1" compact="0" numFmtId="164" showAll="0"/>
    <pivotField compact="0" showAll="0"/>
    <pivotField compact="0" showAll="0"/>
  </pivotFields>
  <rowFields count="1">
    <field x="5"/>
  </rowFields>
  <rowItems count="45">
    <i>
      <x/>
    </i>
    <i>
      <x v="3"/>
    </i>
    <i>
      <x v="13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32"/>
    </i>
    <i>
      <x v="35"/>
    </i>
    <i>
      <x v="36"/>
    </i>
    <i>
      <x v="37"/>
    </i>
    <i>
      <x v="38"/>
    </i>
    <i>
      <x v="39"/>
    </i>
    <i>
      <x v="40"/>
    </i>
    <i>
      <x v="41"/>
    </i>
    <i>
      <x v="43"/>
    </i>
    <i>
      <x v="44"/>
    </i>
    <i>
      <x v="46"/>
    </i>
    <i>
      <x v="53"/>
    </i>
    <i>
      <x v="54"/>
    </i>
    <i>
      <x v="56"/>
    </i>
    <i>
      <x v="57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8" hier="-1"/>
    <pageField fld="18" hier="-1"/>
  </pageFields>
  <dataFields count="9">
    <dataField name="Sum of Orçamento (LOA)" fld="10" baseField="0" baseItem="0"/>
    <dataField name="Sum of Empenhado " fld="11" baseField="0" baseItem="0"/>
    <dataField name="Sum of Liquidado " fld="12" baseField="0" baseItem="0"/>
    <dataField name="Sum of Orçamento LOA_OCA (a) " fld="13" baseField="0" baseItem="0"/>
    <dataField name="Sum of Empenhado_OCA (b)" fld="14" baseField="0" baseItem="0"/>
    <dataField name="Sum of Liquidado_OCA (c)" fld="15" baseField="0" baseItem="0"/>
    <dataField name="Sum of Orçamento LOA_OPI (a) " fld="20" baseField="0" baseItem="0"/>
    <dataField name="Sum of Empenhado_OPI (b)" fld="21" baseField="0" baseItem="0"/>
    <dataField name="Sum of Liquidado_OPI (c)" fld="22" baseField="0" baseItem="0"/>
  </dataFields>
  <formats count="3">
    <format dxfId="38">
      <pivotArea field="5" grandRow="1" outline="0" collapsedLevelsAreSubtotals="1" axis="axisRow" fieldPosition="0">
        <references count="1">
          <reference field="4294967294" count="3" selected="0">
            <x v="6"/>
            <x v="7"/>
            <x v="8"/>
          </reference>
        </references>
      </pivotArea>
    </format>
    <format dxfId="37">
      <pivotArea type="all" dataOnly="0" outline="0" fieldPosition="0"/>
    </format>
    <format dxfId="36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3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J50" firstHeaderRow="1" firstDataRow="2" firstDataCol="1" rowPageCount="3" colPageCount="1"/>
  <pivotFields count="25">
    <pivotField showAll="0"/>
    <pivotField showAll="0"/>
    <pivotField showAll="0"/>
    <pivotField showAll="0"/>
    <pivotField showAll="0"/>
    <pivotField axis="axisRow" showAll="0">
      <items count="124">
        <item x="0"/>
        <item x="9"/>
        <item x="10"/>
        <item x="114"/>
        <item x="45"/>
        <item x="46"/>
        <item x="47"/>
        <item x="115"/>
        <item x="11"/>
        <item x="12"/>
        <item x="7"/>
        <item x="8"/>
        <item x="48"/>
        <item x="49"/>
        <item x="13"/>
        <item x="14"/>
        <item x="6"/>
        <item x="50"/>
        <item x="51"/>
        <item x="15"/>
        <item x="16"/>
        <item x="52"/>
        <item x="53"/>
        <item x="17"/>
        <item x="18"/>
        <item x="54"/>
        <item x="55"/>
        <item x="56"/>
        <item x="19"/>
        <item x="20"/>
        <item x="57"/>
        <item x="58"/>
        <item x="59"/>
        <item x="21"/>
        <item x="60"/>
        <item x="61"/>
        <item x="113"/>
        <item x="22"/>
        <item x="23"/>
        <item x="62"/>
        <item x="63"/>
        <item x="24"/>
        <item x="25"/>
        <item x="64"/>
        <item x="26"/>
        <item x="65"/>
        <item x="27"/>
        <item x="66"/>
        <item x="67"/>
        <item x="68"/>
        <item x="69"/>
        <item x="70"/>
        <item x="71"/>
        <item x="28"/>
        <item x="29"/>
        <item x="72"/>
        <item x="73"/>
        <item x="74"/>
        <item x="30"/>
        <item x="75"/>
        <item x="76"/>
        <item x="77"/>
        <item x="31"/>
        <item x="32"/>
        <item x="78"/>
        <item x="33"/>
        <item x="79"/>
        <item x="34"/>
        <item x="1"/>
        <item x="3"/>
        <item x="80"/>
        <item x="81"/>
        <item x="82"/>
        <item x="83"/>
        <item x="84"/>
        <item x="85"/>
        <item x="86"/>
        <item x="4"/>
        <item x="87"/>
        <item x="35"/>
        <item x="3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37"/>
        <item x="38"/>
        <item x="116"/>
        <item x="39"/>
        <item x="102"/>
        <item x="117"/>
        <item x="103"/>
        <item x="40"/>
        <item x="104"/>
        <item x="105"/>
        <item x="106"/>
        <item x="107"/>
        <item x="41"/>
        <item x="108"/>
        <item x="118"/>
        <item x="119"/>
        <item x="120"/>
        <item x="2"/>
        <item x="42"/>
        <item x="109"/>
        <item x="110"/>
        <item x="43"/>
        <item x="111"/>
        <item x="5"/>
        <item x="121"/>
        <item x="112"/>
        <item x="122"/>
        <item x="44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showAll="0"/>
    <pivotField dataField="1" numFmtId="167" showAll="0"/>
    <pivotField dataField="1" numFmtId="167" showAll="0"/>
    <pivotField dataField="1" numFmtId="167" showAll="0"/>
    <pivotField dataField="1" showAll="0"/>
    <pivotField dataField="1" showAll="0"/>
    <pivotField dataField="1" showAll="0"/>
    <pivotField showAll="0"/>
    <pivotField showAll="0"/>
    <pivotField axis="axisPage" multipleItemSelectionAllowed="1" showAll="0">
      <items count="5">
        <item x="2"/>
        <item x="1"/>
        <item x="0"/>
        <item h="1" x="3"/>
        <item t="default"/>
      </items>
    </pivotField>
    <pivotField showAll="0"/>
    <pivotField dataField="1" showAll="0"/>
    <pivotField dataField="1" showAll="0"/>
    <pivotField dataField="1" showAll="0"/>
    <pivotField showAll="0"/>
    <pivotField showAll="0"/>
  </pivotFields>
  <rowFields count="1">
    <field x="5"/>
  </rowFields>
  <rowItems count="44">
    <i>
      <x/>
    </i>
    <i>
      <x v="1"/>
    </i>
    <i>
      <x v="2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62"/>
    </i>
    <i>
      <x v="63"/>
    </i>
    <i>
      <x v="64"/>
    </i>
    <i>
      <x v="65"/>
    </i>
    <i>
      <x v="66"/>
    </i>
    <i>
      <x v="68"/>
    </i>
    <i>
      <x v="69"/>
    </i>
    <i>
      <x v="77"/>
    </i>
    <i>
      <x v="101"/>
    </i>
    <i>
      <x v="102"/>
    </i>
    <i>
      <x v="104"/>
    </i>
    <i>
      <x v="106"/>
    </i>
    <i>
      <x v="107"/>
    </i>
    <i>
      <x v="108"/>
    </i>
    <i>
      <x v="109"/>
    </i>
    <i>
      <x v="110"/>
    </i>
    <i>
      <x v="112"/>
    </i>
    <i>
      <x v="114"/>
    </i>
    <i>
      <x v="115"/>
    </i>
    <i>
      <x v="116"/>
    </i>
    <i>
      <x v="117"/>
    </i>
    <i>
      <x v="118"/>
    </i>
    <i>
      <x v="120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8" hier="-1"/>
    <pageField fld="18" hier="-1"/>
  </pageFields>
  <dataFields count="9">
    <dataField name="Sum of Orçamento (LOA)" fld="10" baseField="0" baseItem="0"/>
    <dataField name="Sum of Empenhado " fld="11" baseField="0" baseItem="0"/>
    <dataField name="Sum of Liquidado " fld="12" baseField="0" baseItem="0"/>
    <dataField name="Sum of Orçamento LOA_OCA (a) " fld="13" baseField="0" baseItem="0"/>
    <dataField name="Sum of Empenhado_OCA (b)" fld="14" baseField="0" baseItem="0"/>
    <dataField name="Sum of Liquidado_OCA (c)" fld="15" baseField="0" baseItem="0"/>
    <dataField name="Sum of Orçamento LOA_OPI (a) " fld="20" baseField="0" baseItem="0"/>
    <dataField name="Sum of Empenhado_OPI (b)" fld="21" baseField="0" baseItem="0"/>
    <dataField name="Sum of Liquidado_OPI (c)" fld="22" baseField="0" baseItem="0"/>
  </dataFields>
  <formats count="5"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1" cacheId="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J80" firstHeaderRow="1" firstDataRow="2" firstDataCol="1" rowPageCount="3" colPageCount="1"/>
  <pivotFields count="25">
    <pivotField showAll="0"/>
    <pivotField showAll="0"/>
    <pivotField showAll="0"/>
    <pivotField showAll="0"/>
    <pivotField showAll="0"/>
    <pivotField axis="axisRow" showAll="0">
      <items count="101">
        <item x="0"/>
        <item x="75"/>
        <item x="13"/>
        <item x="70"/>
        <item x="40"/>
        <item x="41"/>
        <item x="42"/>
        <item x="14"/>
        <item x="15"/>
        <item x="43"/>
        <item x="16"/>
        <item x="17"/>
        <item x="76"/>
        <item x="18"/>
        <item x="38"/>
        <item x="77"/>
        <item x="19"/>
        <item x="78"/>
        <item x="44"/>
        <item x="45"/>
        <item x="20"/>
        <item x="46"/>
        <item x="47"/>
        <item x="21"/>
        <item x="22"/>
        <item x="23"/>
        <item x="24"/>
        <item x="79"/>
        <item x="80"/>
        <item x="81"/>
        <item x="82"/>
        <item x="83"/>
        <item x="84"/>
        <item x="85"/>
        <item x="48"/>
        <item x="25"/>
        <item x="86"/>
        <item x="87"/>
        <item x="1"/>
        <item x="4"/>
        <item x="8"/>
        <item x="10"/>
        <item x="2"/>
        <item x="26"/>
        <item x="49"/>
        <item x="27"/>
        <item x="5"/>
        <item x="71"/>
        <item x="67"/>
        <item x="50"/>
        <item x="28"/>
        <item x="72"/>
        <item x="51"/>
        <item x="68"/>
        <item x="88"/>
        <item x="89"/>
        <item x="90"/>
        <item x="52"/>
        <item x="29"/>
        <item x="73"/>
        <item x="53"/>
        <item x="30"/>
        <item x="54"/>
        <item x="31"/>
        <item x="55"/>
        <item x="74"/>
        <item x="91"/>
        <item x="11"/>
        <item x="56"/>
        <item x="57"/>
        <item x="58"/>
        <item x="59"/>
        <item x="32"/>
        <item x="39"/>
        <item x="37"/>
        <item x="92"/>
        <item x="93"/>
        <item x="60"/>
        <item x="3"/>
        <item x="33"/>
        <item x="61"/>
        <item x="62"/>
        <item x="63"/>
        <item x="64"/>
        <item x="94"/>
        <item x="95"/>
        <item x="34"/>
        <item x="35"/>
        <item x="96"/>
        <item x="97"/>
        <item x="6"/>
        <item x="65"/>
        <item x="66"/>
        <item x="98"/>
        <item x="36"/>
        <item x="12"/>
        <item x="9"/>
        <item x="69"/>
        <item x="7"/>
        <item x="99"/>
        <item t="default"/>
      </items>
    </pivotField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axis="axisPage" multipleItemSelectionAllowed="1" showAll="0">
      <items count="5">
        <item x="1"/>
        <item h="1" x="0"/>
        <item x="2"/>
        <item h="1" x="3"/>
        <item t="default"/>
      </items>
    </pivotField>
    <pivotField showAll="0"/>
    <pivotField dataField="1" numFmtId="168" showAll="0"/>
    <pivotField dataField="1" numFmtId="168" showAll="0"/>
    <pivotField dataField="1" numFmtId="168" showAll="0"/>
    <pivotField dataField="1" showAll="0"/>
    <pivotField dataField="1" showAll="0"/>
    <pivotField dataField="1" showAll="0"/>
    <pivotField showAll="0"/>
    <pivotField showAll="0"/>
    <pivotField axis="axisPage" showAll="0">
      <items count="6">
        <item m="1" x="4"/>
        <item x="2"/>
        <item x="0"/>
        <item x="1"/>
        <item x="3"/>
        <item t="default"/>
      </items>
    </pivotField>
    <pivotField showAll="0"/>
    <pivotField dataField="1" showAll="0"/>
    <pivotField dataField="1" showAll="0"/>
    <pivotField dataField="1" showAll="0"/>
    <pivotField showAll="0"/>
    <pivotField showAll="0"/>
  </pivotFields>
  <rowFields count="1">
    <field x="5"/>
  </rowFields>
  <rowItems count="74"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8" hier="-1"/>
    <pageField fld="18" hier="-1"/>
  </pageFields>
  <dataFields count="9">
    <dataField name="Sum of Orçamento (LOA)" fld="10" baseField="0" baseItem="0"/>
    <dataField name="Sum of Empenhado " fld="11" baseField="0" baseItem="0"/>
    <dataField name="Sum of Liquidado " fld="12" baseField="0" baseItem="0"/>
    <dataField name="Sum of Orçamento LOA_OCA (a) " fld="13" baseField="0" baseItem="0"/>
    <dataField name="Sum of Empenhado_OCA (b)" fld="14" baseField="0" baseItem="0"/>
    <dataField name="Sum of Liquidado_OCA (c)" fld="15" baseField="0" baseItem="0"/>
    <dataField name="Sum of Orçamento LOA_OPI (a) " fld="20" baseField="0" baseItem="0"/>
    <dataField name="Sum of Empenhado_OPI (b)" fld="21" baseField="0" baseItem="0"/>
    <dataField name="Sum of Liquidado_OPI (c)" fld="22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10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J59" firstHeaderRow="1" firstDataRow="2" firstDataCol="1" rowPageCount="3" colPageCount="1"/>
  <pivotFields count="25">
    <pivotField showAll="0"/>
    <pivotField showAll="0"/>
    <pivotField showAll="0"/>
    <pivotField showAll="0"/>
    <pivotField showAll="0"/>
    <pivotField axis="axisRow" showAll="0">
      <items count="169">
        <item x="16"/>
        <item x="154"/>
        <item x="155"/>
        <item x="156"/>
        <item x="43"/>
        <item x="44"/>
        <item x="45"/>
        <item x="46"/>
        <item x="47"/>
        <item x="48"/>
        <item x="49"/>
        <item x="50"/>
        <item x="17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7"/>
        <item x="65"/>
        <item x="0"/>
        <item x="66"/>
        <item x="67"/>
        <item x="1"/>
        <item x="68"/>
        <item x="69"/>
        <item x="18"/>
        <item x="70"/>
        <item x="10"/>
        <item x="11"/>
        <item x="71"/>
        <item x="72"/>
        <item x="73"/>
        <item x="19"/>
        <item x="74"/>
        <item x="75"/>
        <item x="76"/>
        <item x="77"/>
        <item x="78"/>
        <item x="79"/>
        <item x="80"/>
        <item x="20"/>
        <item x="81"/>
        <item x="82"/>
        <item x="83"/>
        <item x="84"/>
        <item x="21"/>
        <item x="85"/>
        <item x="86"/>
        <item x="157"/>
        <item x="87"/>
        <item x="88"/>
        <item x="22"/>
        <item x="89"/>
        <item x="90"/>
        <item x="158"/>
        <item x="41"/>
        <item x="23"/>
        <item x="91"/>
        <item x="92"/>
        <item x="93"/>
        <item x="94"/>
        <item x="95"/>
        <item x="96"/>
        <item x="97"/>
        <item x="24"/>
        <item x="159"/>
        <item x="98"/>
        <item x="99"/>
        <item x="100"/>
        <item x="101"/>
        <item x="102"/>
        <item x="160"/>
        <item x="25"/>
        <item x="26"/>
        <item x="103"/>
        <item x="104"/>
        <item x="105"/>
        <item x="42"/>
        <item x="161"/>
        <item x="162"/>
        <item x="163"/>
        <item x="164"/>
        <item x="2"/>
        <item x="27"/>
        <item x="106"/>
        <item x="107"/>
        <item x="108"/>
        <item x="109"/>
        <item x="110"/>
        <item x="111"/>
        <item x="112"/>
        <item x="113"/>
        <item x="114"/>
        <item x="5"/>
        <item x="28"/>
        <item x="165"/>
        <item x="115"/>
        <item x="166"/>
        <item x="116"/>
        <item x="8"/>
        <item x="9"/>
        <item x="117"/>
        <item x="29"/>
        <item x="118"/>
        <item x="119"/>
        <item x="30"/>
        <item x="120"/>
        <item x="121"/>
        <item x="122"/>
        <item x="12"/>
        <item x="31"/>
        <item x="123"/>
        <item x="124"/>
        <item x="125"/>
        <item x="126"/>
        <item x="127"/>
        <item x="128"/>
        <item x="129"/>
        <item x="130"/>
        <item x="131"/>
        <item x="13"/>
        <item x="14"/>
        <item x="15"/>
        <item x="32"/>
        <item x="33"/>
        <item x="34"/>
        <item x="35"/>
        <item x="36"/>
        <item x="37"/>
        <item x="38"/>
        <item x="39"/>
        <item x="3"/>
        <item x="132"/>
        <item x="133"/>
        <item x="4"/>
        <item x="134"/>
        <item x="40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6"/>
        <item x="149"/>
        <item x="150"/>
        <item x="151"/>
        <item x="152"/>
        <item x="153"/>
        <item x="167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axis="axisPage" multipleItemSelectionAllowed="1" showAll="0">
      <items count="5">
        <item x="0"/>
        <item h="1" x="1"/>
        <item x="2"/>
        <item h="1" x="3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showAll="0"/>
    <pivotField showAll="0"/>
    <pivotField axis="axisPage" multipleItemSelectionAllowed="1" showAll="0">
      <items count="4">
        <item x="1"/>
        <item x="0"/>
        <item h="1" x="2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showAll="0"/>
    <pivotField showAll="0"/>
  </pivotFields>
  <rowFields count="1">
    <field x="5"/>
  </rowFields>
  <rowItems count="53">
    <i>
      <x v="63"/>
    </i>
    <i>
      <x v="6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4"/>
    </i>
    <i>
      <x v="85"/>
    </i>
    <i>
      <x v="86"/>
    </i>
    <i>
      <x v="107"/>
    </i>
    <i>
      <x v="111"/>
    </i>
    <i>
      <x v="113"/>
    </i>
    <i>
      <x v="114"/>
    </i>
    <i>
      <x v="116"/>
    </i>
    <i>
      <x v="117"/>
    </i>
    <i>
      <x v="118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41"/>
    </i>
    <i>
      <x v="142"/>
    </i>
    <i>
      <x v="143"/>
    </i>
    <i>
      <x v="144"/>
    </i>
    <i>
      <x v="145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2"/>
    </i>
    <i>
      <x v="163"/>
    </i>
    <i>
      <x v="164"/>
    </i>
    <i>
      <x v="165"/>
    </i>
    <i>
      <x v="16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8" hier="-1"/>
    <pageField fld="18" hier="-1"/>
  </pageFields>
  <dataFields count="9">
    <dataField name="Sum of Orçamento (LOA)" fld="10" baseField="0" baseItem="0"/>
    <dataField name="Sum of Empenhado " fld="11" baseField="0" baseItem="0"/>
    <dataField name="Sum of Liquidado " fld="12" baseField="0" baseItem="0"/>
    <dataField name="Sum of Orçamento LOA_OCA (a) " fld="13" baseField="0" baseItem="0"/>
    <dataField name="Sum of Empenhado_OCA (b)" fld="14" baseField="0" baseItem="0"/>
    <dataField name="Sum of Liquidado_OCA (c)" fld="15" baseField="0" baseItem="0"/>
    <dataField name="Sum of Orçamento LOA_OPI (a) " fld="20" baseField="0" baseItem="0"/>
    <dataField name="Sum of Empenhado_OPI (b)" fld="21" baseField="0" baseItem="0"/>
    <dataField name="Sum of Liquidado_OPI (c)" fld="22" baseField="0" baseItem="0"/>
  </dataFields>
  <formats count="2">
    <format dxfId="30">
      <pivotArea type="all" dataOnly="0" outline="0" fieldPosition="0"/>
    </format>
    <format dxfId="29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J30" firstHeaderRow="1" firstDataRow="2" firstDataCol="1" rowPageCount="3" colPageCount="1"/>
  <pivotFields count="25">
    <pivotField showAll="0"/>
    <pivotField showAll="0"/>
    <pivotField showAll="0"/>
    <pivotField showAll="0"/>
    <pivotField showAll="0"/>
    <pivotField axis="axisRow" showAll="0">
      <items count="79">
        <item x="22"/>
        <item x="23"/>
        <item x="24"/>
        <item x="6"/>
        <item x="25"/>
        <item x="26"/>
        <item x="27"/>
        <item x="28"/>
        <item x="29"/>
        <item x="30"/>
        <item x="12"/>
        <item x="31"/>
        <item x="32"/>
        <item x="33"/>
        <item x="34"/>
        <item x="35"/>
        <item x="36"/>
        <item x="2"/>
        <item x="37"/>
        <item x="38"/>
        <item x="39"/>
        <item x="40"/>
        <item x="41"/>
        <item x="42"/>
        <item x="43"/>
        <item x="44"/>
        <item x="45"/>
        <item x="46"/>
        <item x="47"/>
        <item x="13"/>
        <item x="14"/>
        <item x="48"/>
        <item x="49"/>
        <item x="17"/>
        <item x="18"/>
        <item x="50"/>
        <item x="51"/>
        <item x="52"/>
        <item x="7"/>
        <item x="53"/>
        <item x="19"/>
        <item x="54"/>
        <item x="15"/>
        <item x="55"/>
        <item x="0"/>
        <item x="56"/>
        <item x="57"/>
        <item x="16"/>
        <item x="3"/>
        <item x="5"/>
        <item x="8"/>
        <item x="4"/>
        <item x="58"/>
        <item x="59"/>
        <item x="60"/>
        <item x="61"/>
        <item x="62"/>
        <item x="63"/>
        <item x="64"/>
        <item x="9"/>
        <item x="20"/>
        <item x="65"/>
        <item x="66"/>
        <item x="67"/>
        <item x="68"/>
        <item x="10"/>
        <item x="69"/>
        <item x="11"/>
        <item x="1"/>
        <item x="70"/>
        <item x="21"/>
        <item x="71"/>
        <item x="72"/>
        <item x="73"/>
        <item x="74"/>
        <item x="75"/>
        <item x="76"/>
        <item x="77"/>
        <item t="default"/>
      </items>
    </pivotField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axis="axisPage" multipleItemSelectionAllowed="1" showAll="0">
      <items count="5">
        <item x="2"/>
        <item x="0"/>
        <item x="1"/>
        <item h="1" x="3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showAll="0"/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showAll="0"/>
    <pivotField showAll="0"/>
  </pivotFields>
  <rowFields count="1">
    <field x="5"/>
  </rowFields>
  <rowItems count="24">
    <i>
      <x v="31"/>
    </i>
    <i>
      <x v="32"/>
    </i>
    <i>
      <x v="35"/>
    </i>
    <i>
      <x v="36"/>
    </i>
    <i>
      <x v="44"/>
    </i>
    <i>
      <x v="46"/>
    </i>
    <i>
      <x v="47"/>
    </i>
    <i>
      <x v="49"/>
    </i>
    <i>
      <x v="50"/>
    </i>
    <i>
      <x v="52"/>
    </i>
    <i>
      <x v="53"/>
    </i>
    <i>
      <x v="58"/>
    </i>
    <i>
      <x v="59"/>
    </i>
    <i>
      <x v="60"/>
    </i>
    <i>
      <x v="63"/>
    </i>
    <i>
      <x v="64"/>
    </i>
    <i>
      <x v="65"/>
    </i>
    <i>
      <x v="67"/>
    </i>
    <i>
      <x v="69"/>
    </i>
    <i>
      <x v="71"/>
    </i>
    <i>
      <x v="73"/>
    </i>
    <i>
      <x v="75"/>
    </i>
    <i>
      <x v="7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8" hier="-1"/>
    <pageField fld="18" hier="-1"/>
  </pageFields>
  <dataFields count="9">
    <dataField name="Sum of Orçamento (LOA)" fld="10" baseField="0" baseItem="0"/>
    <dataField name="Sum of Empenhado " fld="11" baseField="0" baseItem="0"/>
    <dataField name="Sum of Liquidado " fld="12" baseField="0" baseItem="0"/>
    <dataField name="Sum of Orçamento LOA_OCA (a) " fld="13" baseField="0" baseItem="0"/>
    <dataField name="Sum of Empenhado_OCA (b)" fld="14" baseField="0" baseItem="0"/>
    <dataField name="Sum of Liquidado_OCA (c)" fld="15" baseField="0" baseItem="0"/>
    <dataField name="Sum of Orçamento LOA_OPI (a) " fld="20" baseField="0" baseItem="0"/>
    <dataField name="Sum of Empenhado_OPI (b)" fld="21" baseField="0" baseItem="0"/>
    <dataField name="Sum of Liquidado_OPI (c)" fld="22" baseField="0" baseItem="0"/>
  </dataFields>
  <formats count="2">
    <format dxfId="28">
      <pivotArea type="all" dataOnly="0" outline="0" fieldPosition="0"/>
    </format>
    <format dxfId="27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PivotTable4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6:J46" firstHeaderRow="1" firstDataRow="2" firstDataCol="1" rowPageCount="3" colPageCount="1"/>
  <pivotFields count="25">
    <pivotField showAll="0"/>
    <pivotField showAll="0"/>
    <pivotField showAll="0"/>
    <pivotField showAll="0"/>
    <pivotField showAll="0"/>
    <pivotField axis="axisRow" showAll="0">
      <items count="5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  <pivotField axis="axisPage" multipleItemSelectionAllowed="1" showAll="0">
      <items count="5">
        <item x="2"/>
        <item h="1" x="0"/>
        <item x="1"/>
        <item h="1" x="3"/>
        <item t="default"/>
      </items>
    </pivotField>
    <pivotField showAll="0"/>
    <pivotField showAll="0">
      <items count="46">
        <item x="40"/>
        <item x="43"/>
        <item x="42"/>
        <item x="19"/>
        <item x="38"/>
        <item x="20"/>
        <item x="37"/>
        <item x="41"/>
        <item x="39"/>
        <item x="15"/>
        <item x="0"/>
        <item x="18"/>
        <item x="17"/>
        <item x="30"/>
        <item x="24"/>
        <item x="7"/>
        <item x="4"/>
        <item x="35"/>
        <item x="21"/>
        <item x="28"/>
        <item x="16"/>
        <item x="32"/>
        <item x="10"/>
        <item x="31"/>
        <item x="1"/>
        <item x="26"/>
        <item x="22"/>
        <item x="23"/>
        <item x="6"/>
        <item x="3"/>
        <item x="2"/>
        <item x="29"/>
        <item x="5"/>
        <item x="27"/>
        <item x="13"/>
        <item x="14"/>
        <item x="8"/>
        <item x="12"/>
        <item x="36"/>
        <item x="11"/>
        <item x="34"/>
        <item x="9"/>
        <item x="25"/>
        <item x="33"/>
        <item x="44"/>
        <item t="default"/>
      </items>
    </pivotField>
    <pivotField dataField="1" numFmtId="168" showAll="0"/>
    <pivotField dataField="1" numFmtId="168" showAll="0"/>
    <pivotField dataField="1" numFmtId="168" showAll="0"/>
    <pivotField dataField="1" showAll="0"/>
    <pivotField dataField="1" showAll="0"/>
    <pivotField dataField="1" showAll="0"/>
    <pivotField showAll="0"/>
    <pivotField showAll="0"/>
    <pivotField axis="axisPage" multipleItemSelectionAllowed="1" showAll="0">
      <items count="5">
        <item x="2"/>
        <item x="0"/>
        <item x="1"/>
        <item h="1" x="3"/>
        <item t="default"/>
      </items>
    </pivotField>
    <pivotField showAll="0"/>
    <pivotField dataField="1" numFmtId="169" showAll="0"/>
    <pivotField dataField="1" numFmtId="169" showAll="0"/>
    <pivotField dataField="1" numFmtId="169" showAll="0"/>
    <pivotField showAll="0"/>
    <pivotField showAll="0"/>
  </pivotFields>
  <rowFields count="1">
    <field x="5"/>
  </rowFields>
  <rowItems count="39">
    <i>
      <x v="111"/>
    </i>
    <i>
      <x v="112"/>
    </i>
    <i>
      <x v="113"/>
    </i>
    <i>
      <x v="114"/>
    </i>
    <i>
      <x v="177"/>
    </i>
    <i>
      <x v="178"/>
    </i>
    <i>
      <x v="183"/>
    </i>
    <i>
      <x v="184"/>
    </i>
    <i>
      <x v="185"/>
    </i>
    <i>
      <x v="416"/>
    </i>
    <i>
      <x v="417"/>
    </i>
    <i>
      <x v="418"/>
    </i>
    <i>
      <x v="452"/>
    </i>
    <i>
      <x v="458"/>
    </i>
    <i>
      <x v="463"/>
    </i>
    <i>
      <x v="474"/>
    </i>
    <i>
      <x v="477"/>
    </i>
    <i>
      <x v="478"/>
    </i>
    <i>
      <x v="482"/>
    </i>
    <i>
      <x v="483"/>
    </i>
    <i>
      <x v="489"/>
    </i>
    <i>
      <x v="494"/>
    </i>
    <i>
      <x v="495"/>
    </i>
    <i>
      <x v="497"/>
    </i>
    <i>
      <x v="498"/>
    </i>
    <i>
      <x v="499"/>
    </i>
    <i>
      <x v="501"/>
    </i>
    <i>
      <x v="502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7" hier="-1"/>
    <pageField fld="18" hier="-1"/>
  </pageFields>
  <dataFields count="9">
    <dataField name="Sum of Orçamento (LOA)" fld="10" baseField="0" baseItem="0" numFmtId="165"/>
    <dataField name="Sum of Empenhado " fld="11" baseField="0" baseItem="0" numFmtId="165"/>
    <dataField name="Sum of Liquidado " fld="12" baseField="0" baseItem="0" numFmtId="165"/>
    <dataField name="Sum of Orçamento LOA_OCA (a) " fld="13" baseField="0" baseItem="0" numFmtId="165"/>
    <dataField name="Sum of Empenhado_OCA (b)" fld="14" baseField="0" baseItem="0" numFmtId="165"/>
    <dataField name="Sum of Liquidado_OCA (c)" fld="15" baseField="0" baseItem="0" numFmtId="165"/>
    <dataField name="Sum of Orçamento LOA_OPI (a) " fld="20" baseField="0" baseItem="0" numFmtId="165"/>
    <dataField name="Sum of Empenhado_OPI (b)" fld="21" baseField="0" baseItem="0" numFmtId="165"/>
    <dataField name="Sum of Liquidado_OPI (c)" fld="22" baseField="0" baseItem="0" numFmtId="165"/>
  </dataFields>
  <formats count="18">
    <format dxfId="26">
      <pivotArea grandRow="1" outline="0" collapsedLevelsAreSubtotals="1" fieldPosition="0"/>
    </format>
    <format dxfId="25">
      <pivotArea outline="0" collapsedLevelsAreSubtotals="1" fieldPosition="0">
        <references count="1">
          <reference field="4294967294" count="9" selected="0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4">
      <pivotArea field="6" type="button" dataOnly="0" labelOnly="1" outline="0" axis="axisPage" fieldPosition="0"/>
    </format>
    <format dxfId="23">
      <pivotArea dataOnly="0" labelOnly="1" outline="0" fieldPosition="0">
        <references count="1">
          <reference field="6" count="0"/>
        </references>
      </pivotArea>
    </format>
    <format dxfId="22">
      <pivotArea field="7" type="button" dataOnly="0" labelOnly="1" outline="0" axis="axisPage" fieldPosition="1"/>
    </format>
    <format dxfId="21">
      <pivotArea dataOnly="0" labelOnly="1" outline="0" fieldPosition="0">
        <references count="1">
          <reference field="7" count="0"/>
        </references>
      </pivotArea>
    </format>
    <format dxfId="20">
      <pivotArea field="18" type="button" dataOnly="0" labelOnly="1" outline="0" axis="axisPage" fieldPosition="2"/>
    </format>
    <format dxfId="19">
      <pivotArea dataOnly="0" labelOnly="1" outline="0" fieldPosition="0">
        <references count="1">
          <reference field="18" count="0"/>
        </references>
      </pivotArea>
    </format>
    <format dxfId="18">
      <pivotArea field="9" type="button" dataOnly="0" labelOnly="1" outline="0"/>
    </format>
    <format dxfId="17">
      <pivotArea type="origin" dataOnly="0" labelOnly="1" outline="0" fieldPosition="0"/>
    </format>
    <format dxfId="16">
      <pivotArea field="5" type="button" dataOnly="0" labelOnly="1" outline="0" axis="axisRow" fieldPosition="0"/>
    </format>
    <format dxfId="15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fieldPosition="0">
        <references count="1">
          <reference field="5" count="38">
            <x v="111"/>
            <x v="112"/>
            <x v="113"/>
            <x v="114"/>
            <x v="177"/>
            <x v="178"/>
            <x v="183"/>
            <x v="184"/>
            <x v="185"/>
            <x v="416"/>
            <x v="417"/>
            <x v="418"/>
            <x v="452"/>
            <x v="458"/>
            <x v="463"/>
            <x v="474"/>
            <x v="477"/>
            <x v="478"/>
            <x v="482"/>
            <x v="483"/>
            <x v="489"/>
            <x v="494"/>
            <x v="495"/>
            <x v="497"/>
            <x v="498"/>
            <x v="499"/>
            <x v="501"/>
            <x v="502"/>
            <x v="504"/>
            <x v="505"/>
            <x v="506"/>
            <x v="507"/>
            <x v="508"/>
            <x v="509"/>
            <x v="510"/>
            <x v="511"/>
            <x v="512"/>
            <x v="513"/>
          </reference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">
      <pivotArea type="all" dataOnly="0" outline="0" fieldPosition="0"/>
    </format>
    <format dxfId="9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PivotTable5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J27" firstHeaderRow="1" firstDataRow="2" firstDataCol="1" rowPageCount="3" colPageCount="1"/>
  <pivotFields count="25">
    <pivotField showAll="0"/>
    <pivotField showAll="0"/>
    <pivotField showAll="0"/>
    <pivotField showAll="0"/>
    <pivotField showAll="0"/>
    <pivotField axis="axisRow" showAll="0">
      <items count="25">
        <item x="13"/>
        <item x="0"/>
        <item x="14"/>
        <item x="15"/>
        <item x="16"/>
        <item x="17"/>
        <item x="18"/>
        <item x="1"/>
        <item x="19"/>
        <item x="2"/>
        <item x="3"/>
        <item x="20"/>
        <item x="21"/>
        <item x="22"/>
        <item x="4"/>
        <item x="5"/>
        <item x="6"/>
        <item x="7"/>
        <item x="8"/>
        <item x="9"/>
        <item x="10"/>
        <item x="11"/>
        <item x="12"/>
        <item x="23"/>
        <item t="default"/>
      </items>
    </pivotField>
    <pivotField axis="axisPage" multipleItemSelectionAllowed="1" showAll="0" defaultSubtotal="0">
      <items count="2">
        <item x="0"/>
        <item h="1" x="1"/>
      </items>
    </pivotField>
    <pivotField showAll="0"/>
    <pivotField axis="axisPage" multipleItemSelectionAllowed="1" showAll="0">
      <items count="4">
        <item h="1" x="0"/>
        <item x="1"/>
        <item x="2"/>
        <item t="default"/>
      </items>
    </pivotField>
    <pivotField showAll="0"/>
    <pivotField dataField="1" numFmtId="168" showAll="0"/>
    <pivotField dataField="1" numFmtId="168" showAll="0"/>
    <pivotField dataField="1" numFmtId="168" showAll="0"/>
    <pivotField dataField="1" showAll="0"/>
    <pivotField dataField="1" showAll="0"/>
    <pivotField dataField="1" showAll="0"/>
    <pivotField showAll="0"/>
    <pivotField showAll="0"/>
    <pivotField axis="axisPage" multipleItemSelectionAllowed="1" showAll="0">
      <items count="4">
        <item x="0"/>
        <item x="1"/>
        <item h="1" x="2"/>
        <item t="default"/>
      </items>
    </pivotField>
    <pivotField showAll="0"/>
    <pivotField dataField="1" showAll="0"/>
    <pivotField dataField="1" showAll="0"/>
    <pivotField dataField="1" showAll="0"/>
    <pivotField showAll="0"/>
    <pivotField showAll="0"/>
  </pivotFields>
  <rowFields count="1">
    <field x="5"/>
  </rowFields>
  <rowItems count="21"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6" hier="-1"/>
    <pageField fld="8" hier="-1"/>
    <pageField fld="18" hier="-1"/>
  </pageFields>
  <dataFields count="9">
    <dataField name="Sum of Orçamento (LOA)" fld="10" baseField="0" baseItem="0"/>
    <dataField name="Sum of Empenhado " fld="11" baseField="0" baseItem="0"/>
    <dataField name="Sum of Liquidado " fld="12" baseField="0" baseItem="0"/>
    <dataField name="Sum of Orçamento LOA_OCA (a) " fld="13" baseField="0" baseItem="0"/>
    <dataField name="Sum of Empenhado_OCA (b)" fld="14" baseField="0" baseItem="0"/>
    <dataField name="Sum of Liquidado_OCA (c)" fld="15" baseField="0" baseItem="0"/>
    <dataField name="Sum of Orçamento LOA_OPI (a) " fld="20" baseField="0" baseItem="0"/>
    <dataField name="Sum of Empenhado_OPI (b)" fld="21" baseField="0" baseItem="0"/>
    <dataField name="Sum of Liquidado_OPI (c)" fld="22" baseField="0" baseItem="0"/>
  </dataFields>
  <formats count="2">
    <format dxfId="8">
      <pivotArea type="all" dataOnly="0" outline="0" fieldPosition="0"/>
    </format>
    <format dxfId="7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0000000}" name="PivotTable7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J27" firstHeaderRow="1" firstDataRow="2" firstDataCol="1" rowPageCount="3" colPageCount="1"/>
  <pivotFields count="23">
    <pivotField showAll="0"/>
    <pivotField showAll="0"/>
    <pivotField showAll="0"/>
    <pivotField axis="axisRow" showAl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6"/>
        <item x="24"/>
        <item x="25"/>
        <item x="27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showAll="0"/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showAll="0"/>
    <pivotField showAll="0"/>
  </pivotFields>
  <rowFields count="1">
    <field x="3"/>
  </rowFields>
  <rowItems count="21">
    <i>
      <x v="2"/>
    </i>
    <i>
      <x v="3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4" hier="-1"/>
    <pageField fld="6" hier="-1"/>
    <pageField fld="16" hier="-1"/>
  </pageFields>
  <dataFields count="9">
    <dataField name="Sum of Orçamento (LOA)" fld="8" baseField="0" baseItem="0"/>
    <dataField name="Sum of Empenhado " fld="9" baseField="0" baseItem="0"/>
    <dataField name="Sum of Liquidado " fld="10" baseField="0" baseItem="0"/>
    <dataField name="Sum of Orçamento LOA_OCA (a) " fld="11" baseField="0" baseItem="0"/>
    <dataField name="Sum of Empenhado_OCA (b)" fld="12" baseField="0" baseItem="0"/>
    <dataField name="Sum of Liquidado_OCA (c)" fld="13" baseField="0" baseItem="0"/>
    <dataField name="Sum of Orçamento LOA_OPI (a) " fld="18" baseField="0" baseItem="0"/>
    <dataField name="Sum of Empenhado_OPI (b)" fld="19" baseField="0" baseItem="0"/>
    <dataField name="Sum of Liquidado_OPI (c)" fld="20" baseField="0" baseItem="0"/>
  </dataFields>
  <formats count="2">
    <format dxfId="6">
      <pivotArea type="all" dataOnly="0" outline="0" fieldPosition="0"/>
    </format>
    <format dxfId="5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E1002"/>
  <sheetViews>
    <sheetView showGridLines="0" topLeftCell="A79" workbookViewId="0"/>
  </sheetViews>
  <sheetFormatPr defaultColWidth="12.44140625" defaultRowHeight="15" customHeight="1"/>
  <cols>
    <col min="1" max="1" width="35.88671875" style="38" customWidth="1"/>
    <col min="2" max="2" width="64.6640625" style="38" customWidth="1"/>
    <col min="3" max="3" width="20.88671875" style="38" customWidth="1"/>
    <col min="4" max="4" width="28" style="38" customWidth="1"/>
    <col min="5" max="6" width="12.44140625" style="38" customWidth="1"/>
    <col min="7" max="16384" width="12.44140625" style="38"/>
  </cols>
  <sheetData>
    <row r="1" spans="1:5" ht="30" customHeight="1">
      <c r="A1" s="128" t="s">
        <v>1289</v>
      </c>
      <c r="B1" s="129"/>
      <c r="C1" s="129"/>
      <c r="D1" s="129"/>
      <c r="E1" s="129"/>
    </row>
    <row r="2" spans="1:5" ht="29.1" customHeight="1">
      <c r="A2" s="153" t="s">
        <v>1285</v>
      </c>
      <c r="B2" s="153"/>
      <c r="C2" s="153"/>
      <c r="D2" s="153"/>
      <c r="E2" s="129"/>
    </row>
    <row r="3" spans="1:5" ht="36.75" customHeight="1">
      <c r="A3" s="153"/>
      <c r="B3" s="153"/>
      <c r="C3" s="153"/>
      <c r="D3" s="153"/>
      <c r="E3" s="129"/>
    </row>
    <row r="4" spans="1:5" s="68" customFormat="1" ht="36.75" customHeight="1">
      <c r="A4" s="66"/>
      <c r="B4" s="66"/>
      <c r="C4" s="66"/>
      <c r="D4" s="66"/>
      <c r="E4" s="67"/>
    </row>
    <row r="5" spans="1:5" ht="15.75" customHeight="1">
      <c r="A5" s="163" t="s">
        <v>1163</v>
      </c>
      <c r="B5" s="41" t="s">
        <v>1164</v>
      </c>
      <c r="C5" s="42" t="s">
        <v>1167</v>
      </c>
      <c r="D5" s="37"/>
      <c r="E5" s="37"/>
    </row>
    <row r="6" spans="1:5" ht="27" customHeight="1">
      <c r="A6" s="163"/>
      <c r="B6" s="41" t="s">
        <v>1169</v>
      </c>
      <c r="C6" s="42" t="s">
        <v>1166</v>
      </c>
      <c r="D6" s="37"/>
      <c r="E6" s="37"/>
    </row>
    <row r="7" spans="1:5" ht="24" customHeight="1">
      <c r="A7" s="163"/>
      <c r="B7" s="164" t="s">
        <v>1165</v>
      </c>
      <c r="C7" s="154" t="s">
        <v>1168</v>
      </c>
      <c r="D7" s="40"/>
      <c r="E7" s="37"/>
    </row>
    <row r="8" spans="1:5" ht="33.950000000000003" customHeight="1">
      <c r="A8" s="163"/>
      <c r="B8" s="164"/>
      <c r="C8" s="154"/>
      <c r="D8" s="37"/>
      <c r="E8" s="37"/>
    </row>
    <row r="9" spans="1:5" ht="15.75" customHeight="1">
      <c r="A9" s="43"/>
      <c r="B9" s="44"/>
      <c r="C9" s="45"/>
      <c r="D9" s="37"/>
      <c r="E9" s="37"/>
    </row>
    <row r="10" spans="1:5" ht="39" customHeight="1">
      <c r="A10" s="147" t="s">
        <v>1214</v>
      </c>
      <c r="B10" s="148"/>
      <c r="C10" s="148"/>
      <c r="D10" s="149"/>
      <c r="E10" s="37"/>
    </row>
    <row r="11" spans="1:5" ht="15.75" customHeight="1">
      <c r="A11" s="150"/>
      <c r="B11" s="151"/>
      <c r="C11" s="151"/>
      <c r="D11" s="152"/>
      <c r="E11" s="37"/>
    </row>
    <row r="12" spans="1:5" ht="15.75" customHeight="1">
      <c r="A12" s="46" t="s">
        <v>1170</v>
      </c>
      <c r="B12" s="47" t="s">
        <v>1171</v>
      </c>
      <c r="C12" s="47" t="s">
        <v>1170</v>
      </c>
      <c r="D12" s="48" t="s">
        <v>1171</v>
      </c>
      <c r="E12" s="37"/>
    </row>
    <row r="13" spans="1:5" ht="15.75" customHeight="1">
      <c r="A13" s="155" t="s">
        <v>1172</v>
      </c>
      <c r="B13" s="49" t="s">
        <v>1173</v>
      </c>
      <c r="C13" s="158" t="s">
        <v>1174</v>
      </c>
      <c r="D13" s="50" t="s">
        <v>1175</v>
      </c>
      <c r="E13" s="37"/>
    </row>
    <row r="14" spans="1:5" ht="15.75" customHeight="1">
      <c r="A14" s="156"/>
      <c r="B14" s="49" t="s">
        <v>1175</v>
      </c>
      <c r="C14" s="159"/>
      <c r="D14" s="50" t="s">
        <v>1173</v>
      </c>
      <c r="E14" s="37"/>
    </row>
    <row r="15" spans="1:5" ht="15.75" customHeight="1">
      <c r="A15" s="156"/>
      <c r="B15" s="49" t="s">
        <v>1176</v>
      </c>
      <c r="C15" s="159"/>
      <c r="D15" s="50" t="s">
        <v>1177</v>
      </c>
      <c r="E15" s="37"/>
    </row>
    <row r="16" spans="1:5" ht="15.75" customHeight="1">
      <c r="A16" s="156"/>
      <c r="B16" s="49" t="s">
        <v>1178</v>
      </c>
      <c r="C16" s="159"/>
      <c r="D16" s="51" t="s">
        <v>1179</v>
      </c>
      <c r="E16" s="37"/>
    </row>
    <row r="17" spans="1:5" ht="15.75" customHeight="1">
      <c r="A17" s="156"/>
      <c r="B17" s="49" t="s">
        <v>1180</v>
      </c>
      <c r="C17" s="159"/>
      <c r="D17" s="161"/>
      <c r="E17" s="37"/>
    </row>
    <row r="18" spans="1:5" ht="15.75" customHeight="1">
      <c r="A18" s="157"/>
      <c r="B18" s="49" t="s">
        <v>1181</v>
      </c>
      <c r="C18" s="160"/>
      <c r="D18" s="162"/>
      <c r="E18" s="37"/>
    </row>
    <row r="19" spans="1:5" ht="15.75" customHeight="1">
      <c r="A19" s="131" t="s">
        <v>1215</v>
      </c>
      <c r="B19" s="132"/>
      <c r="C19" s="132"/>
      <c r="D19" s="133"/>
      <c r="E19" s="37"/>
    </row>
    <row r="20" spans="1:5" ht="15.75" customHeight="1">
      <c r="A20" s="46" t="s">
        <v>1170</v>
      </c>
      <c r="B20" s="47" t="s">
        <v>1171</v>
      </c>
      <c r="C20" s="47" t="s">
        <v>1170</v>
      </c>
      <c r="D20" s="48" t="s">
        <v>1171</v>
      </c>
      <c r="E20" s="37"/>
    </row>
    <row r="21" spans="1:5" ht="15.75" customHeight="1">
      <c r="A21" s="155" t="s">
        <v>1182</v>
      </c>
      <c r="B21" s="49" t="s">
        <v>1183</v>
      </c>
      <c r="C21" s="136" t="s">
        <v>1184</v>
      </c>
      <c r="D21" s="53" t="s">
        <v>1185</v>
      </c>
      <c r="E21" s="37"/>
    </row>
    <row r="22" spans="1:5" ht="15.75" customHeight="1">
      <c r="A22" s="156"/>
      <c r="B22" s="49" t="s">
        <v>1186</v>
      </c>
      <c r="C22" s="137"/>
      <c r="D22" s="54" t="s">
        <v>1187</v>
      </c>
      <c r="E22" s="37"/>
    </row>
    <row r="23" spans="1:5" ht="15.75" customHeight="1">
      <c r="A23" s="156"/>
      <c r="B23" s="49" t="s">
        <v>1188</v>
      </c>
      <c r="C23" s="165" t="s">
        <v>1189</v>
      </c>
      <c r="D23" s="55" t="s">
        <v>1185</v>
      </c>
      <c r="E23" s="37"/>
    </row>
    <row r="24" spans="1:5" ht="15.75" customHeight="1">
      <c r="A24" s="156"/>
      <c r="B24" s="49" t="s">
        <v>1190</v>
      </c>
      <c r="C24" s="166"/>
      <c r="D24" s="55" t="s">
        <v>1191</v>
      </c>
      <c r="E24" s="37"/>
    </row>
    <row r="25" spans="1:5" ht="15.75" customHeight="1">
      <c r="A25" s="156"/>
      <c r="B25" s="56" t="s">
        <v>1175</v>
      </c>
      <c r="C25" s="167" t="s">
        <v>1192</v>
      </c>
      <c r="D25" s="57" t="s">
        <v>1185</v>
      </c>
      <c r="E25" s="37"/>
    </row>
    <row r="26" spans="1:5" ht="15.75" customHeight="1">
      <c r="A26" s="156"/>
      <c r="B26" s="51" t="s">
        <v>1178</v>
      </c>
      <c r="C26" s="168"/>
      <c r="D26" s="58" t="s">
        <v>1193</v>
      </c>
      <c r="E26" s="37"/>
    </row>
    <row r="27" spans="1:5" ht="15.75" customHeight="1">
      <c r="A27" s="156"/>
      <c r="B27" s="49" t="s">
        <v>1180</v>
      </c>
      <c r="C27" s="59" t="s">
        <v>1194</v>
      </c>
      <c r="D27" s="60" t="s">
        <v>1017</v>
      </c>
      <c r="E27" s="37"/>
    </row>
    <row r="28" spans="1:5" ht="15.75" customHeight="1">
      <c r="A28" s="156"/>
      <c r="B28" s="49" t="s">
        <v>1181</v>
      </c>
      <c r="C28" s="169"/>
      <c r="D28" s="170"/>
      <c r="E28" s="37"/>
    </row>
    <row r="29" spans="1:5" ht="15.75" customHeight="1">
      <c r="A29" s="157"/>
      <c r="B29" s="49" t="s">
        <v>1195</v>
      </c>
      <c r="C29" s="171"/>
      <c r="D29" s="133"/>
      <c r="E29" s="37"/>
    </row>
    <row r="30" spans="1:5" ht="15.75" customHeight="1">
      <c r="A30" s="131" t="s">
        <v>1216</v>
      </c>
      <c r="B30" s="132"/>
      <c r="C30" s="132"/>
      <c r="D30" s="133"/>
      <c r="E30" s="37"/>
    </row>
    <row r="31" spans="1:5" ht="15.75" customHeight="1">
      <c r="A31" s="46" t="s">
        <v>1170</v>
      </c>
      <c r="B31" s="47" t="s">
        <v>1171</v>
      </c>
      <c r="C31" s="47" t="s">
        <v>1170</v>
      </c>
      <c r="D31" s="48" t="s">
        <v>1171</v>
      </c>
      <c r="E31" s="37"/>
    </row>
    <row r="32" spans="1:5" ht="15.75" customHeight="1">
      <c r="A32" s="134" t="s">
        <v>1196</v>
      </c>
      <c r="B32" s="61" t="s">
        <v>1197</v>
      </c>
      <c r="C32" s="136" t="s">
        <v>1198</v>
      </c>
      <c r="D32" s="62" t="s">
        <v>1199</v>
      </c>
      <c r="E32" s="37"/>
    </row>
    <row r="33" spans="1:5" ht="15.75" customHeight="1">
      <c r="A33" s="135"/>
      <c r="B33" s="61" t="s">
        <v>1200</v>
      </c>
      <c r="C33" s="137"/>
      <c r="D33" s="62" t="s">
        <v>1201</v>
      </c>
      <c r="E33" s="37"/>
    </row>
    <row r="34" spans="1:5" ht="15.75" customHeight="1">
      <c r="A34" s="135"/>
      <c r="B34" s="61" t="s">
        <v>1202</v>
      </c>
      <c r="C34" s="138" t="s">
        <v>1203</v>
      </c>
      <c r="D34" s="62" t="s">
        <v>1204</v>
      </c>
      <c r="E34" s="37"/>
    </row>
    <row r="35" spans="1:5" ht="15.75" customHeight="1">
      <c r="A35" s="135"/>
      <c r="B35" s="61" t="s">
        <v>1205</v>
      </c>
      <c r="C35" s="139"/>
      <c r="D35" s="62" t="s">
        <v>1206</v>
      </c>
      <c r="E35" s="37"/>
    </row>
    <row r="36" spans="1:5" ht="15.75" customHeight="1">
      <c r="A36" s="135"/>
      <c r="B36" s="61" t="s">
        <v>1207</v>
      </c>
      <c r="C36" s="140"/>
      <c r="D36" s="141"/>
      <c r="E36" s="37"/>
    </row>
    <row r="37" spans="1:5" ht="15.75" customHeight="1">
      <c r="A37" s="135"/>
      <c r="B37" s="61" t="s">
        <v>1208</v>
      </c>
      <c r="C37" s="142"/>
      <c r="D37" s="143"/>
      <c r="E37" s="37"/>
    </row>
    <row r="38" spans="1:5" ht="18" customHeight="1">
      <c r="A38" s="135"/>
      <c r="B38" s="61" t="s">
        <v>1209</v>
      </c>
      <c r="C38" s="142"/>
      <c r="D38" s="143"/>
      <c r="E38" s="37"/>
    </row>
    <row r="39" spans="1:5" ht="15.75" customHeight="1">
      <c r="A39" s="135"/>
      <c r="B39" s="61" t="s">
        <v>1210</v>
      </c>
      <c r="C39" s="142"/>
      <c r="D39" s="143"/>
      <c r="E39" s="37"/>
    </row>
    <row r="40" spans="1:5" ht="15" customHeight="1">
      <c r="A40" s="135"/>
      <c r="B40" s="61" t="s">
        <v>1178</v>
      </c>
      <c r="C40" s="142"/>
      <c r="D40" s="143"/>
      <c r="E40" s="37"/>
    </row>
    <row r="41" spans="1:5" ht="15.75" customHeight="1">
      <c r="A41" s="135"/>
      <c r="B41" s="61" t="s">
        <v>1180</v>
      </c>
      <c r="C41" s="142"/>
      <c r="D41" s="143"/>
      <c r="E41" s="37"/>
    </row>
    <row r="42" spans="1:5" ht="15.75" customHeight="1">
      <c r="A42" s="135"/>
      <c r="B42" s="61" t="s">
        <v>1181</v>
      </c>
      <c r="C42" s="142"/>
      <c r="D42" s="143"/>
      <c r="E42" s="37"/>
    </row>
    <row r="43" spans="1:5" ht="15.75" customHeight="1">
      <c r="A43" s="135"/>
      <c r="B43" s="63" t="s">
        <v>1195</v>
      </c>
      <c r="C43" s="142"/>
      <c r="D43" s="143"/>
      <c r="E43" s="37"/>
    </row>
    <row r="44" spans="1:5" ht="21.75" customHeight="1">
      <c r="A44" s="64" t="s">
        <v>1211</v>
      </c>
      <c r="B44" s="49" t="s">
        <v>1173</v>
      </c>
      <c r="C44" s="144"/>
      <c r="D44" s="145"/>
      <c r="E44" s="37"/>
    </row>
    <row r="45" spans="1:5" ht="21.75" customHeight="1">
      <c r="A45" s="146" t="s">
        <v>1212</v>
      </c>
      <c r="B45" s="146"/>
      <c r="C45" s="146"/>
      <c r="D45" s="146"/>
      <c r="E45" s="37"/>
    </row>
    <row r="46" spans="1:5" ht="21.75" customHeight="1">
      <c r="A46" s="146" t="s">
        <v>1213</v>
      </c>
      <c r="B46" s="146"/>
      <c r="C46" s="52"/>
      <c r="D46" s="52"/>
      <c r="E46" s="37"/>
    </row>
    <row r="47" spans="1:5" ht="21.75" customHeight="1">
      <c r="A47" s="40"/>
      <c r="B47" s="40"/>
      <c r="C47" s="52"/>
      <c r="D47" s="52"/>
      <c r="E47" s="37"/>
    </row>
    <row r="48" spans="1:5" ht="15.75" customHeight="1">
      <c r="A48" s="106" t="s">
        <v>1117</v>
      </c>
      <c r="B48" s="106" t="s">
        <v>1217</v>
      </c>
      <c r="C48" s="37"/>
      <c r="D48" s="37"/>
      <c r="E48" s="37"/>
    </row>
    <row r="49" spans="1:5" ht="15.75" customHeight="1">
      <c r="A49" s="107" t="s">
        <v>109</v>
      </c>
      <c r="B49" s="108" t="s">
        <v>1119</v>
      </c>
      <c r="C49" s="39"/>
      <c r="D49" s="39"/>
      <c r="E49" s="39"/>
    </row>
    <row r="50" spans="1:5" ht="15.75" customHeight="1">
      <c r="A50" s="109" t="s">
        <v>912</v>
      </c>
      <c r="B50" s="108" t="s">
        <v>1118</v>
      </c>
      <c r="C50" s="39"/>
      <c r="D50" s="39"/>
      <c r="E50" s="39"/>
    </row>
    <row r="51" spans="1:5" ht="15.75" customHeight="1">
      <c r="A51" s="107" t="s">
        <v>1154</v>
      </c>
      <c r="B51" s="107" t="s">
        <v>1155</v>
      </c>
      <c r="C51" s="39"/>
      <c r="D51" s="39"/>
      <c r="E51" s="39"/>
    </row>
    <row r="52" spans="1:5" ht="15.75" customHeight="1">
      <c r="A52" s="107" t="s">
        <v>984</v>
      </c>
      <c r="B52" s="110" t="s">
        <v>1120</v>
      </c>
      <c r="C52" s="39"/>
      <c r="D52" s="39"/>
      <c r="E52" s="39"/>
    </row>
    <row r="53" spans="1:5" ht="15.75" customHeight="1">
      <c r="A53" s="107" t="s">
        <v>1150</v>
      </c>
      <c r="B53" s="107" t="s">
        <v>1151</v>
      </c>
      <c r="C53" s="39"/>
      <c r="D53" s="39"/>
      <c r="E53" s="39"/>
    </row>
    <row r="54" spans="1:5" ht="15.75" customHeight="1">
      <c r="A54" s="109" t="s">
        <v>455</v>
      </c>
      <c r="B54" s="107" t="s">
        <v>1153</v>
      </c>
      <c r="C54" s="39"/>
      <c r="D54" s="39"/>
      <c r="E54" s="39"/>
    </row>
    <row r="55" spans="1:5" ht="15.75" customHeight="1">
      <c r="A55" s="107" t="s">
        <v>42</v>
      </c>
      <c r="B55" s="109" t="s">
        <v>1121</v>
      </c>
    </row>
    <row r="56" spans="1:5" ht="15.75" customHeight="1">
      <c r="A56" s="111" t="s">
        <v>60</v>
      </c>
      <c r="B56" s="108" t="s">
        <v>1122</v>
      </c>
    </row>
    <row r="57" spans="1:5" ht="15.75" customHeight="1">
      <c r="A57" s="107" t="s">
        <v>565</v>
      </c>
      <c r="B57" s="109" t="s">
        <v>1123</v>
      </c>
    </row>
    <row r="58" spans="1:5" ht="15.75" customHeight="1">
      <c r="A58" s="107" t="s">
        <v>558</v>
      </c>
      <c r="B58" s="109" t="s">
        <v>1124</v>
      </c>
    </row>
    <row r="59" spans="1:5" ht="15.75" customHeight="1">
      <c r="A59" s="107" t="s">
        <v>980</v>
      </c>
      <c r="B59" s="110" t="s">
        <v>1125</v>
      </c>
    </row>
    <row r="60" spans="1:5" ht="15.75" customHeight="1">
      <c r="A60" s="107" t="s">
        <v>111</v>
      </c>
      <c r="B60" s="108" t="s">
        <v>1126</v>
      </c>
    </row>
    <row r="61" spans="1:5" ht="15.75" customHeight="1">
      <c r="A61" s="110" t="s">
        <v>676</v>
      </c>
      <c r="B61" s="109" t="s">
        <v>1127</v>
      </c>
    </row>
    <row r="62" spans="1:5" ht="15.75" customHeight="1">
      <c r="A62" s="107" t="s">
        <v>350</v>
      </c>
      <c r="B62" s="107" t="s">
        <v>1152</v>
      </c>
    </row>
    <row r="63" spans="1:5" ht="15.75" customHeight="1">
      <c r="A63" s="107" t="s">
        <v>56</v>
      </c>
      <c r="B63" s="109" t="s">
        <v>1128</v>
      </c>
    </row>
    <row r="64" spans="1:5" ht="15.75" customHeight="1">
      <c r="A64" s="110" t="s">
        <v>1129</v>
      </c>
      <c r="B64" s="107" t="s">
        <v>1130</v>
      </c>
    </row>
    <row r="65" spans="1:2" ht="15.75" customHeight="1">
      <c r="A65" s="107" t="s">
        <v>352</v>
      </c>
      <c r="B65" s="107" t="s">
        <v>1254</v>
      </c>
    </row>
    <row r="66" spans="1:2" ht="15.75" customHeight="1">
      <c r="A66" s="107" t="s">
        <v>353</v>
      </c>
      <c r="B66" s="110" t="s">
        <v>1131</v>
      </c>
    </row>
    <row r="67" spans="1:2" ht="15.75" customHeight="1">
      <c r="A67" s="107" t="s">
        <v>351</v>
      </c>
      <c r="B67" s="107" t="s">
        <v>1255</v>
      </c>
    </row>
    <row r="68" spans="1:2" ht="15.75" customHeight="1">
      <c r="A68" s="110" t="s">
        <v>110</v>
      </c>
      <c r="B68" s="108" t="s">
        <v>1132</v>
      </c>
    </row>
    <row r="69" spans="1:2" ht="15.75" customHeight="1">
      <c r="A69" s="107" t="s">
        <v>965</v>
      </c>
      <c r="B69" s="108" t="s">
        <v>1133</v>
      </c>
    </row>
    <row r="70" spans="1:2" ht="15.75" customHeight="1">
      <c r="A70" s="110" t="s">
        <v>1044</v>
      </c>
      <c r="B70" s="107" t="s">
        <v>1134</v>
      </c>
    </row>
    <row r="71" spans="1:2" ht="15.75" customHeight="1">
      <c r="A71" s="107" t="s">
        <v>1159</v>
      </c>
      <c r="B71" s="107" t="s">
        <v>1160</v>
      </c>
    </row>
    <row r="72" spans="1:2" ht="15.75" customHeight="1">
      <c r="A72" s="107" t="s">
        <v>28</v>
      </c>
      <c r="B72" s="107" t="s">
        <v>1252</v>
      </c>
    </row>
    <row r="73" spans="1:2" ht="15.75" customHeight="1">
      <c r="A73" s="110" t="s">
        <v>725</v>
      </c>
      <c r="B73" s="109" t="s">
        <v>1135</v>
      </c>
    </row>
    <row r="74" spans="1:2" ht="15.75" customHeight="1">
      <c r="A74" s="107" t="s">
        <v>38</v>
      </c>
      <c r="B74" s="109" t="s">
        <v>1136</v>
      </c>
    </row>
    <row r="75" spans="1:2" ht="15.75" customHeight="1">
      <c r="A75" s="110" t="s">
        <v>349</v>
      </c>
      <c r="B75" s="107" t="s">
        <v>1137</v>
      </c>
    </row>
    <row r="76" spans="1:2" ht="15.75" customHeight="1">
      <c r="A76" s="107" t="s">
        <v>306</v>
      </c>
      <c r="B76" s="107" t="s">
        <v>1162</v>
      </c>
    </row>
    <row r="77" spans="1:2" ht="15.75" customHeight="1">
      <c r="A77" s="107" t="s">
        <v>70</v>
      </c>
      <c r="B77" s="109" t="s">
        <v>1138</v>
      </c>
    </row>
    <row r="78" spans="1:2" ht="15.75" customHeight="1">
      <c r="A78" s="112" t="s">
        <v>452</v>
      </c>
      <c r="B78" s="110" t="s">
        <v>1221</v>
      </c>
    </row>
    <row r="79" spans="1:2" ht="15.75" customHeight="1">
      <c r="A79" s="110" t="s">
        <v>232</v>
      </c>
      <c r="B79" s="107" t="s">
        <v>1139</v>
      </c>
    </row>
    <row r="80" spans="1:2" ht="15.75" customHeight="1">
      <c r="A80" s="107" t="s">
        <v>235</v>
      </c>
      <c r="B80" s="107" t="s">
        <v>1161</v>
      </c>
    </row>
    <row r="81" spans="1:2" ht="15.75" customHeight="1">
      <c r="A81" s="107" t="s">
        <v>1156</v>
      </c>
      <c r="B81" s="107" t="s">
        <v>1157</v>
      </c>
    </row>
    <row r="82" spans="1:2" ht="15.75" customHeight="1">
      <c r="A82" s="107" t="s">
        <v>525</v>
      </c>
      <c r="B82" s="107" t="s">
        <v>1158</v>
      </c>
    </row>
    <row r="83" spans="1:2" ht="15.75" customHeight="1">
      <c r="A83" s="107" t="s">
        <v>1219</v>
      </c>
      <c r="B83" s="113" t="s">
        <v>1257</v>
      </c>
    </row>
    <row r="84" spans="1:2" ht="15.75" customHeight="1">
      <c r="A84" s="110" t="s">
        <v>1140</v>
      </c>
      <c r="B84" s="107" t="s">
        <v>1141</v>
      </c>
    </row>
    <row r="85" spans="1:2" ht="15.75" customHeight="1">
      <c r="A85" s="107" t="s">
        <v>538</v>
      </c>
      <c r="B85" s="109" t="s">
        <v>1142</v>
      </c>
    </row>
    <row r="86" spans="1:2" ht="15.75" customHeight="1">
      <c r="A86" s="107" t="s">
        <v>427</v>
      </c>
      <c r="B86" s="107" t="s">
        <v>1256</v>
      </c>
    </row>
    <row r="87" spans="1:2" ht="15.75" customHeight="1">
      <c r="A87" s="107" t="s">
        <v>442</v>
      </c>
      <c r="B87" s="107" t="s">
        <v>1223</v>
      </c>
    </row>
    <row r="88" spans="1:2" ht="15.75" customHeight="1">
      <c r="A88" s="107" t="s">
        <v>419</v>
      </c>
      <c r="B88" s="107" t="s">
        <v>1262</v>
      </c>
    </row>
    <row r="89" spans="1:2" ht="15.75" customHeight="1">
      <c r="A89" s="107" t="s">
        <v>472</v>
      </c>
      <c r="B89" s="107" t="s">
        <v>1260</v>
      </c>
    </row>
    <row r="90" spans="1:2" ht="15.75" customHeight="1">
      <c r="A90" s="110" t="s">
        <v>357</v>
      </c>
      <c r="B90" s="109" t="s">
        <v>1274</v>
      </c>
    </row>
    <row r="91" spans="1:2" ht="15.75" customHeight="1">
      <c r="A91" s="110" t="s">
        <v>358</v>
      </c>
      <c r="B91" s="107" t="s">
        <v>1143</v>
      </c>
    </row>
    <row r="92" spans="1:2" ht="15.75" customHeight="1">
      <c r="A92" s="110" t="s">
        <v>468</v>
      </c>
      <c r="B92" s="109" t="s">
        <v>1148</v>
      </c>
    </row>
    <row r="93" spans="1:2" ht="15.75" customHeight="1">
      <c r="A93" s="110" t="s">
        <v>412</v>
      </c>
      <c r="B93" s="109" t="s">
        <v>1144</v>
      </c>
    </row>
    <row r="94" spans="1:2" ht="15.75" customHeight="1">
      <c r="A94" s="107" t="s">
        <v>459</v>
      </c>
      <c r="B94" s="107" t="s">
        <v>1270</v>
      </c>
    </row>
    <row r="95" spans="1:2" ht="15.75" customHeight="1">
      <c r="A95" s="107" t="s">
        <v>469</v>
      </c>
      <c r="B95" s="107" t="s">
        <v>1261</v>
      </c>
    </row>
    <row r="96" spans="1:2" ht="15.75" customHeight="1">
      <c r="A96" s="110" t="s">
        <v>458</v>
      </c>
      <c r="B96" s="109" t="s">
        <v>1145</v>
      </c>
    </row>
    <row r="97" spans="1:2" ht="15.75" customHeight="1">
      <c r="A97" s="107" t="s">
        <v>474</v>
      </c>
      <c r="B97" s="107" t="s">
        <v>1271</v>
      </c>
    </row>
    <row r="98" spans="1:2" ht="15.75" customHeight="1">
      <c r="A98" s="110" t="s">
        <v>464</v>
      </c>
      <c r="B98" s="109" t="s">
        <v>1273</v>
      </c>
    </row>
    <row r="99" spans="1:2" ht="15.75" customHeight="1">
      <c r="A99" s="110" t="s">
        <v>473</v>
      </c>
      <c r="B99" s="109" t="s">
        <v>1146</v>
      </c>
    </row>
    <row r="100" spans="1:2" ht="15.75" customHeight="1">
      <c r="A100" s="110" t="s">
        <v>470</v>
      </c>
      <c r="B100" s="109" t="s">
        <v>1272</v>
      </c>
    </row>
    <row r="101" spans="1:2" ht="15.75" customHeight="1">
      <c r="A101" s="107" t="s">
        <v>466</v>
      </c>
      <c r="B101" s="107" t="s">
        <v>1259</v>
      </c>
    </row>
    <row r="102" spans="1:2" ht="15.75" customHeight="1">
      <c r="A102" s="110" t="s">
        <v>355</v>
      </c>
      <c r="B102" s="109" t="s">
        <v>1275</v>
      </c>
    </row>
    <row r="103" spans="1:2" ht="15.75" customHeight="1">
      <c r="A103" s="110" t="s">
        <v>407</v>
      </c>
      <c r="B103" s="107" t="s">
        <v>1149</v>
      </c>
    </row>
    <row r="104" spans="1:2" ht="15.75" customHeight="1">
      <c r="A104" s="110" t="s">
        <v>467</v>
      </c>
      <c r="B104" s="109" t="s">
        <v>1276</v>
      </c>
    </row>
    <row r="105" spans="1:2" ht="15.75" customHeight="1">
      <c r="A105" s="110" t="s">
        <v>356</v>
      </c>
      <c r="B105" s="109" t="s">
        <v>1277</v>
      </c>
    </row>
    <row r="106" spans="1:2" ht="15.75" customHeight="1">
      <c r="A106" s="107" t="s">
        <v>471</v>
      </c>
      <c r="B106" s="107" t="s">
        <v>1269</v>
      </c>
    </row>
    <row r="107" spans="1:2" ht="15.75" customHeight="1">
      <c r="A107" s="110" t="s">
        <v>359</v>
      </c>
      <c r="B107" s="109" t="s">
        <v>1278</v>
      </c>
    </row>
    <row r="108" spans="1:2" ht="15.75" customHeight="1">
      <c r="A108" s="107" t="s">
        <v>417</v>
      </c>
      <c r="B108" s="107" t="s">
        <v>1258</v>
      </c>
    </row>
    <row r="109" spans="1:2" ht="15.75" customHeight="1">
      <c r="A109" s="110" t="s">
        <v>415</v>
      </c>
      <c r="B109" s="107" t="s">
        <v>1279</v>
      </c>
    </row>
    <row r="110" spans="1:2" ht="15.75" customHeight="1">
      <c r="A110" s="107" t="s">
        <v>462</v>
      </c>
      <c r="B110" s="107" t="s">
        <v>1264</v>
      </c>
    </row>
    <row r="111" spans="1:2" ht="15.75" customHeight="1">
      <c r="A111" s="107" t="s">
        <v>441</v>
      </c>
      <c r="B111" s="107" t="s">
        <v>1266</v>
      </c>
    </row>
    <row r="112" spans="1:2" ht="15.75" customHeight="1">
      <c r="A112" s="107" t="s">
        <v>457</v>
      </c>
      <c r="B112" s="107" t="s">
        <v>1268</v>
      </c>
    </row>
    <row r="113" spans="1:2" ht="15.75" customHeight="1">
      <c r="A113" s="110" t="s">
        <v>465</v>
      </c>
      <c r="B113" s="109" t="s">
        <v>1147</v>
      </c>
    </row>
    <row r="114" spans="1:2" ht="15.75" customHeight="1">
      <c r="A114" s="107" t="s">
        <v>1220</v>
      </c>
      <c r="B114" s="109" t="s">
        <v>1222</v>
      </c>
    </row>
    <row r="115" spans="1:2" ht="15.75" customHeight="1">
      <c r="A115" s="110" t="s">
        <v>476</v>
      </c>
      <c r="B115" s="109" t="s">
        <v>1280</v>
      </c>
    </row>
    <row r="116" spans="1:2" ht="15.75" customHeight="1">
      <c r="A116" s="110" t="s">
        <v>1281</v>
      </c>
      <c r="B116" s="109" t="s">
        <v>1282</v>
      </c>
    </row>
    <row r="117" spans="1:2" ht="15.75" customHeight="1">
      <c r="A117" s="107" t="s">
        <v>460</v>
      </c>
      <c r="B117" s="107" t="s">
        <v>1263</v>
      </c>
    </row>
    <row r="118" spans="1:2" ht="15.75" customHeight="1">
      <c r="A118" s="107" t="s">
        <v>463</v>
      </c>
      <c r="B118" s="107" t="s">
        <v>1265</v>
      </c>
    </row>
    <row r="119" spans="1:2" ht="15.75" customHeight="1">
      <c r="A119" s="107" t="s">
        <v>475</v>
      </c>
      <c r="B119" s="107" t="s">
        <v>1267</v>
      </c>
    </row>
    <row r="120" spans="1:2" ht="15.75" customHeight="1">
      <c r="A120" s="107" t="s">
        <v>1218</v>
      </c>
      <c r="B120" s="107" t="s">
        <v>1253</v>
      </c>
    </row>
    <row r="121" spans="1:2" ht="15.75" customHeight="1"/>
    <row r="122" spans="1:2" ht="15.75" customHeight="1"/>
    <row r="123" spans="1:2" ht="15.75" customHeight="1"/>
    <row r="124" spans="1:2" ht="15.75" customHeight="1"/>
    <row r="125" spans="1:2" ht="15.75" customHeight="1"/>
    <row r="126" spans="1:2" ht="15.75" customHeight="1"/>
    <row r="127" spans="1:2" ht="15.75" customHeight="1"/>
    <row r="128" spans="1:2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48:B96" xr:uid="{00000000-0009-0000-0000-000000000000}">
    <sortState xmlns:xlrd2="http://schemas.microsoft.com/office/spreadsheetml/2017/richdata2" ref="A49:B119">
      <sortCondition ref="A48:A119"/>
    </sortState>
  </autoFilter>
  <mergeCells count="21">
    <mergeCell ref="A45:D45"/>
    <mergeCell ref="A46:B46"/>
    <mergeCell ref="A10:D11"/>
    <mergeCell ref="A2:D3"/>
    <mergeCell ref="C7:C8"/>
    <mergeCell ref="A13:A18"/>
    <mergeCell ref="C13:C18"/>
    <mergeCell ref="D17:D18"/>
    <mergeCell ref="A5:A8"/>
    <mergeCell ref="B7:B8"/>
    <mergeCell ref="A19:D19"/>
    <mergeCell ref="A21:A29"/>
    <mergeCell ref="C21:C22"/>
    <mergeCell ref="C23:C24"/>
    <mergeCell ref="C25:C26"/>
    <mergeCell ref="C28:D29"/>
    <mergeCell ref="A30:D30"/>
    <mergeCell ref="A32:A43"/>
    <mergeCell ref="C32:C33"/>
    <mergeCell ref="C34:C35"/>
    <mergeCell ref="C36:D44"/>
  </mergeCells>
  <conditionalFormatting sqref="A1">
    <cfRule type="notContainsBlanks" dxfId="47" priority="1">
      <formula>LEN(TRIM(A1))&gt;0</formula>
    </cfRule>
  </conditionalFormatting>
  <printOptions horizontalCentered="1" gridLines="1"/>
  <pageMargins left="0.25" right="0.25" top="0.75" bottom="0.75" header="0" footer="0"/>
  <pageSetup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6600"/>
  </sheetPr>
  <dimension ref="A1:J80"/>
  <sheetViews>
    <sheetView topLeftCell="F61" workbookViewId="0">
      <selection activeCell="L80" sqref="L80"/>
    </sheetView>
  </sheetViews>
  <sheetFormatPr defaultColWidth="11.5546875" defaultRowHeight="15.75"/>
  <cols>
    <col min="1" max="1" width="97.6640625" style="98" customWidth="1"/>
    <col min="2" max="9" width="19.6640625" style="98" customWidth="1"/>
    <col min="10" max="10" width="19" style="98" customWidth="1"/>
  </cols>
  <sheetData>
    <row r="1" spans="1:10">
      <c r="A1" s="90" t="s">
        <v>6</v>
      </c>
      <c r="B1" s="98" t="s">
        <v>37</v>
      </c>
    </row>
    <row r="2" spans="1:10">
      <c r="A2" s="90" t="s">
        <v>8</v>
      </c>
      <c r="B2" s="98" t="s">
        <v>1108</v>
      </c>
    </row>
    <row r="3" spans="1:10">
      <c r="A3" s="90" t="s">
        <v>18</v>
      </c>
      <c r="B3" s="98" t="s">
        <v>1107</v>
      </c>
    </row>
    <row r="5" spans="1:10">
      <c r="A5" s="19"/>
      <c r="B5" s="97" t="s">
        <v>1109</v>
      </c>
    </row>
    <row r="6" spans="1:10">
      <c r="A6" s="90" t="s">
        <v>1106</v>
      </c>
      <c r="B6" s="98" t="s">
        <v>344</v>
      </c>
      <c r="C6" s="98" t="s">
        <v>340</v>
      </c>
      <c r="D6" s="98" t="s">
        <v>342</v>
      </c>
      <c r="E6" s="98" t="s">
        <v>339</v>
      </c>
      <c r="F6" s="98" t="s">
        <v>341</v>
      </c>
      <c r="G6" s="98" t="s">
        <v>343</v>
      </c>
      <c r="H6" s="98" t="s">
        <v>345</v>
      </c>
      <c r="I6" s="98" t="s">
        <v>346</v>
      </c>
      <c r="J6" s="98" t="s">
        <v>347</v>
      </c>
    </row>
    <row r="7" spans="1:10">
      <c r="A7" s="91" t="s">
        <v>253</v>
      </c>
      <c r="B7" s="98">
        <v>200000</v>
      </c>
      <c r="C7" s="98">
        <v>0</v>
      </c>
      <c r="D7" s="98">
        <v>0</v>
      </c>
      <c r="E7" s="98">
        <v>200000</v>
      </c>
      <c r="F7" s="98">
        <v>0</v>
      </c>
      <c r="G7" s="98">
        <v>0</v>
      </c>
      <c r="H7" s="98">
        <v>0</v>
      </c>
      <c r="I7" s="98">
        <v>0</v>
      </c>
      <c r="J7" s="98">
        <v>0</v>
      </c>
    </row>
    <row r="8" spans="1:10">
      <c r="A8" s="91" t="s">
        <v>254</v>
      </c>
      <c r="B8" s="98">
        <v>200000</v>
      </c>
      <c r="C8" s="98">
        <v>0</v>
      </c>
      <c r="D8" s="98">
        <v>0</v>
      </c>
      <c r="E8" s="98">
        <v>200000</v>
      </c>
      <c r="F8" s="98">
        <v>0</v>
      </c>
      <c r="G8" s="98">
        <v>0</v>
      </c>
      <c r="H8" s="98">
        <v>0</v>
      </c>
      <c r="I8" s="98">
        <v>0</v>
      </c>
      <c r="J8" s="98">
        <v>0</v>
      </c>
    </row>
    <row r="9" spans="1:10">
      <c r="A9" s="91" t="s">
        <v>255</v>
      </c>
      <c r="B9" s="98">
        <v>200000</v>
      </c>
      <c r="C9" s="98">
        <v>0</v>
      </c>
      <c r="D9" s="98">
        <v>0</v>
      </c>
      <c r="E9" s="98">
        <v>200000</v>
      </c>
      <c r="F9" s="98">
        <v>0</v>
      </c>
      <c r="G9" s="98">
        <v>0</v>
      </c>
      <c r="H9" s="98">
        <v>0</v>
      </c>
      <c r="I9" s="98">
        <v>0</v>
      </c>
      <c r="J9" s="98">
        <v>0</v>
      </c>
    </row>
    <row r="10" spans="1:10">
      <c r="A10" s="91" t="s">
        <v>256</v>
      </c>
      <c r="B10" s="98">
        <v>200000</v>
      </c>
      <c r="C10" s="98">
        <v>0</v>
      </c>
      <c r="D10" s="98">
        <v>0</v>
      </c>
      <c r="E10" s="98">
        <v>200000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</row>
    <row r="11" spans="1:10">
      <c r="A11" s="91" t="s">
        <v>318</v>
      </c>
      <c r="B11" s="98">
        <v>200000</v>
      </c>
      <c r="C11" s="98">
        <v>0</v>
      </c>
      <c r="D11" s="98">
        <v>0</v>
      </c>
      <c r="E11" s="98">
        <v>113999.99999999999</v>
      </c>
      <c r="F11" s="98">
        <v>0</v>
      </c>
      <c r="G11" s="98">
        <v>0</v>
      </c>
      <c r="H11" s="98">
        <v>44000</v>
      </c>
      <c r="I11" s="98">
        <v>0</v>
      </c>
      <c r="J11" s="98">
        <v>0</v>
      </c>
    </row>
    <row r="12" spans="1:10">
      <c r="A12" s="91" t="s">
        <v>319</v>
      </c>
      <c r="B12" s="98">
        <v>148000</v>
      </c>
      <c r="C12" s="98">
        <v>0</v>
      </c>
      <c r="D12" s="98">
        <v>0</v>
      </c>
      <c r="E12" s="98">
        <v>84360</v>
      </c>
      <c r="F12" s="98">
        <v>0</v>
      </c>
      <c r="G12" s="98">
        <v>0</v>
      </c>
      <c r="H12" s="98">
        <v>32560</v>
      </c>
      <c r="I12" s="98">
        <v>0</v>
      </c>
      <c r="J12" s="98">
        <v>0</v>
      </c>
    </row>
    <row r="13" spans="1:10">
      <c r="A13" s="91" t="s">
        <v>320</v>
      </c>
      <c r="B13" s="98">
        <v>1000</v>
      </c>
      <c r="C13" s="98">
        <v>0</v>
      </c>
      <c r="D13" s="98">
        <v>0</v>
      </c>
      <c r="E13" s="98">
        <v>570</v>
      </c>
      <c r="F13" s="98">
        <v>0</v>
      </c>
      <c r="G13" s="98">
        <v>0</v>
      </c>
      <c r="H13" s="98">
        <v>220</v>
      </c>
      <c r="I13" s="98">
        <v>0</v>
      </c>
      <c r="J13" s="98">
        <v>0</v>
      </c>
    </row>
    <row r="14" spans="1:10">
      <c r="A14" s="91" t="s">
        <v>321</v>
      </c>
      <c r="B14" s="98">
        <v>150000</v>
      </c>
      <c r="C14" s="98">
        <v>0</v>
      </c>
      <c r="D14" s="98">
        <v>0</v>
      </c>
      <c r="E14" s="98">
        <v>85499.999999999985</v>
      </c>
      <c r="F14" s="98">
        <v>0</v>
      </c>
      <c r="G14" s="98">
        <v>0</v>
      </c>
      <c r="H14" s="98">
        <v>33000</v>
      </c>
      <c r="I14" s="98">
        <v>0</v>
      </c>
      <c r="J14" s="98">
        <v>0</v>
      </c>
    </row>
    <row r="15" spans="1:10">
      <c r="A15" s="91" t="s">
        <v>322</v>
      </c>
      <c r="B15" s="98">
        <v>150000</v>
      </c>
      <c r="C15" s="98">
        <v>0</v>
      </c>
      <c r="D15" s="98">
        <v>0</v>
      </c>
      <c r="E15" s="98">
        <v>85499.999999999985</v>
      </c>
      <c r="F15" s="98">
        <v>0</v>
      </c>
      <c r="G15" s="98">
        <v>0</v>
      </c>
      <c r="H15" s="98">
        <v>33000</v>
      </c>
      <c r="I15" s="98">
        <v>0</v>
      </c>
      <c r="J15" s="98">
        <v>0</v>
      </c>
    </row>
    <row r="16" spans="1:10">
      <c r="A16" s="91" t="s">
        <v>323</v>
      </c>
      <c r="B16" s="98">
        <v>150000</v>
      </c>
      <c r="C16" s="98">
        <v>0</v>
      </c>
      <c r="D16" s="98">
        <v>0</v>
      </c>
      <c r="E16" s="98">
        <v>85499.999999999985</v>
      </c>
      <c r="F16" s="98">
        <v>0</v>
      </c>
      <c r="G16" s="98">
        <v>0</v>
      </c>
      <c r="H16" s="98">
        <v>33000</v>
      </c>
      <c r="I16" s="98">
        <v>0</v>
      </c>
      <c r="J16" s="98">
        <v>0</v>
      </c>
    </row>
    <row r="17" spans="1:10">
      <c r="A17" s="91" t="s">
        <v>324</v>
      </c>
      <c r="B17" s="98">
        <v>150000</v>
      </c>
      <c r="C17" s="98">
        <v>0</v>
      </c>
      <c r="D17" s="98">
        <v>0</v>
      </c>
      <c r="E17" s="98">
        <v>85499.999999999985</v>
      </c>
      <c r="F17" s="98">
        <v>0</v>
      </c>
      <c r="G17" s="98">
        <v>0</v>
      </c>
      <c r="H17" s="98">
        <v>33000</v>
      </c>
      <c r="I17" s="98">
        <v>0</v>
      </c>
      <c r="J17" s="98">
        <v>0</v>
      </c>
    </row>
    <row r="18" spans="1:10">
      <c r="A18" s="91" t="s">
        <v>283</v>
      </c>
      <c r="B18" s="98">
        <v>2000000</v>
      </c>
      <c r="C18" s="98">
        <v>0</v>
      </c>
      <c r="D18" s="98">
        <v>0</v>
      </c>
      <c r="E18" s="98">
        <v>2000000</v>
      </c>
      <c r="F18" s="98">
        <v>0</v>
      </c>
      <c r="G18" s="98">
        <v>0</v>
      </c>
      <c r="H18" s="98">
        <v>2000000</v>
      </c>
      <c r="I18" s="98">
        <v>0</v>
      </c>
      <c r="J18" s="98">
        <v>0</v>
      </c>
    </row>
    <row r="19" spans="1:10">
      <c r="A19" s="91" t="s">
        <v>326</v>
      </c>
      <c r="B19" s="98">
        <v>1000</v>
      </c>
      <c r="C19" s="98">
        <v>0</v>
      </c>
      <c r="D19" s="98">
        <v>0</v>
      </c>
      <c r="E19" s="98">
        <v>570</v>
      </c>
      <c r="F19" s="98">
        <v>0</v>
      </c>
      <c r="G19" s="98">
        <v>0</v>
      </c>
      <c r="H19" s="98">
        <v>220</v>
      </c>
      <c r="I19" s="98">
        <v>0</v>
      </c>
      <c r="J19" s="98">
        <v>0</v>
      </c>
    </row>
    <row r="20" spans="1:10">
      <c r="A20" s="91" t="s">
        <v>36</v>
      </c>
      <c r="B20" s="98">
        <v>596172999</v>
      </c>
      <c r="C20" s="98">
        <v>478574676.66999978</v>
      </c>
      <c r="D20" s="98">
        <v>447736655.67000014</v>
      </c>
      <c r="E20" s="98">
        <v>596172999</v>
      </c>
      <c r="F20" s="98">
        <v>478574676.66999978</v>
      </c>
      <c r="G20" s="98">
        <v>447736655.67000014</v>
      </c>
      <c r="H20" s="98">
        <v>327895149.45000005</v>
      </c>
      <c r="I20" s="98">
        <v>263216072.16850004</v>
      </c>
      <c r="J20" s="98">
        <v>246255160.61849985</v>
      </c>
    </row>
    <row r="21" spans="1:10">
      <c r="A21" s="91" t="s">
        <v>57</v>
      </c>
      <c r="B21" s="98">
        <v>13525460</v>
      </c>
      <c r="C21" s="98">
        <v>12450573.939999999</v>
      </c>
      <c r="D21" s="98">
        <v>10880757.220000001</v>
      </c>
      <c r="E21" s="98">
        <v>13525460</v>
      </c>
      <c r="F21" s="98">
        <v>12450573.939999999</v>
      </c>
      <c r="G21" s="98">
        <v>10880757.220000001</v>
      </c>
      <c r="H21" s="98">
        <v>7439003.0000000009</v>
      </c>
      <c r="I21" s="98">
        <v>6847815.6670000004</v>
      </c>
      <c r="J21" s="98">
        <v>5984416.4710000008</v>
      </c>
    </row>
    <row r="22" spans="1:10">
      <c r="A22" s="91" t="s">
        <v>112</v>
      </c>
      <c r="B22" s="98">
        <v>14229355</v>
      </c>
      <c r="C22" s="98">
        <v>12378010.48</v>
      </c>
      <c r="D22" s="98">
        <v>8644390.709999999</v>
      </c>
      <c r="E22" s="98">
        <v>14229355</v>
      </c>
      <c r="F22" s="98">
        <v>12378010.48</v>
      </c>
      <c r="G22" s="98">
        <v>8644390.709999999</v>
      </c>
      <c r="H22" s="98">
        <v>7826145.2500000009</v>
      </c>
      <c r="I22" s="98">
        <v>6807905.7640000004</v>
      </c>
      <c r="J22" s="98">
        <v>4754414.8904999997</v>
      </c>
    </row>
    <row r="23" spans="1:10">
      <c r="A23" s="91" t="s">
        <v>240</v>
      </c>
      <c r="B23" s="98">
        <v>131579685</v>
      </c>
      <c r="C23" s="98">
        <v>120016502.08</v>
      </c>
      <c r="D23" s="98">
        <v>108591475.08</v>
      </c>
      <c r="E23" s="98">
        <v>131579685</v>
      </c>
      <c r="F23" s="98">
        <v>120016502.08</v>
      </c>
      <c r="G23" s="98">
        <v>108591475.08</v>
      </c>
      <c r="H23" s="98">
        <v>72368826.750000015</v>
      </c>
      <c r="I23" s="98">
        <v>66009076.144000001</v>
      </c>
      <c r="J23" s="98">
        <v>59725311.294000007</v>
      </c>
    </row>
    <row r="24" spans="1:10">
      <c r="A24" s="91" t="s">
        <v>41</v>
      </c>
      <c r="B24" s="98">
        <v>1224213</v>
      </c>
      <c r="C24" s="98">
        <v>976955.53</v>
      </c>
      <c r="D24" s="98">
        <v>794808.23</v>
      </c>
      <c r="E24" s="98">
        <v>1224213</v>
      </c>
      <c r="F24" s="98">
        <v>976955.53</v>
      </c>
      <c r="G24" s="98">
        <v>794808.23</v>
      </c>
      <c r="H24" s="98">
        <v>673317.15000000014</v>
      </c>
      <c r="I24" s="98">
        <v>537325.54150000005</v>
      </c>
      <c r="J24" s="98">
        <v>437144.52650000004</v>
      </c>
    </row>
    <row r="25" spans="1:10">
      <c r="A25" s="91" t="s">
        <v>259</v>
      </c>
      <c r="B25" s="98">
        <v>17796764</v>
      </c>
      <c r="C25" s="98">
        <v>13552336.359999999</v>
      </c>
      <c r="D25" s="98">
        <v>12072770.76</v>
      </c>
      <c r="E25" s="98">
        <v>17796764</v>
      </c>
      <c r="F25" s="98">
        <v>13552336.359999999</v>
      </c>
      <c r="G25" s="98">
        <v>12072770.76</v>
      </c>
      <c r="H25" s="98">
        <v>0</v>
      </c>
      <c r="I25" s="98">
        <v>0</v>
      </c>
      <c r="J25" s="98">
        <v>0</v>
      </c>
    </row>
    <row r="26" spans="1:10">
      <c r="A26" s="91" t="s">
        <v>284</v>
      </c>
      <c r="B26" s="98">
        <v>49064940</v>
      </c>
      <c r="C26" s="98">
        <v>2752501.58</v>
      </c>
      <c r="D26" s="98">
        <v>1377773.84</v>
      </c>
      <c r="E26" s="98">
        <v>49064940</v>
      </c>
      <c r="F26" s="98">
        <v>2752501.58</v>
      </c>
      <c r="G26" s="98">
        <v>1377773.84</v>
      </c>
      <c r="H26" s="98">
        <v>49064940</v>
      </c>
      <c r="I26" s="98">
        <v>2752501.58</v>
      </c>
      <c r="J26" s="98">
        <v>1377773.84</v>
      </c>
    </row>
    <row r="27" spans="1:10">
      <c r="A27" s="91" t="s">
        <v>260</v>
      </c>
      <c r="B27" s="98">
        <v>75405271</v>
      </c>
      <c r="C27" s="98">
        <v>3181291.13</v>
      </c>
      <c r="D27" s="98">
        <v>3181291.13</v>
      </c>
      <c r="E27" s="98">
        <v>75405271</v>
      </c>
      <c r="F27" s="98">
        <v>3181291.13</v>
      </c>
      <c r="G27" s="98">
        <v>3181291.13</v>
      </c>
      <c r="H27" s="98">
        <v>0</v>
      </c>
      <c r="I27" s="98">
        <v>0</v>
      </c>
      <c r="J27" s="98">
        <v>0</v>
      </c>
    </row>
    <row r="28" spans="1:10">
      <c r="A28" s="91" t="s">
        <v>58</v>
      </c>
      <c r="B28" s="98">
        <v>63994616</v>
      </c>
      <c r="C28" s="98">
        <v>90325831.229999989</v>
      </c>
      <c r="D28" s="98">
        <v>34447939.159999996</v>
      </c>
      <c r="E28" s="98">
        <v>63994616</v>
      </c>
      <c r="F28" s="98">
        <v>90325831.229999989</v>
      </c>
      <c r="G28" s="98">
        <v>34447939.159999996</v>
      </c>
      <c r="H28" s="98">
        <v>35197038.799999997</v>
      </c>
      <c r="I28" s="98">
        <v>49679207.176500008</v>
      </c>
      <c r="J28" s="98">
        <v>18946366.538000003</v>
      </c>
    </row>
    <row r="29" spans="1:10">
      <c r="A29" s="91" t="s">
        <v>309</v>
      </c>
      <c r="B29" s="98">
        <v>12448953</v>
      </c>
      <c r="C29" s="98">
        <v>11402857.43</v>
      </c>
      <c r="D29" s="98">
        <v>8630892.1300000008</v>
      </c>
      <c r="E29" s="98">
        <v>12448953</v>
      </c>
      <c r="F29" s="98">
        <v>11402857.43</v>
      </c>
      <c r="G29" s="98">
        <v>8630892.1300000008</v>
      </c>
      <c r="H29" s="98">
        <v>0</v>
      </c>
      <c r="I29" s="98">
        <v>0</v>
      </c>
      <c r="J29" s="98">
        <v>0</v>
      </c>
    </row>
    <row r="30" spans="1:10">
      <c r="A30" s="91" t="s">
        <v>303</v>
      </c>
      <c r="B30" s="98">
        <v>6712929</v>
      </c>
      <c r="C30" s="98">
        <v>5661388.7000000002</v>
      </c>
      <c r="D30" s="98">
        <v>4918912.4699999979</v>
      </c>
      <c r="E30" s="98">
        <v>1543973.67</v>
      </c>
      <c r="F30" s="98">
        <v>1302119.4010000003</v>
      </c>
      <c r="G30" s="98">
        <v>1131349.8680999998</v>
      </c>
      <c r="H30" s="98">
        <v>0</v>
      </c>
      <c r="I30" s="98">
        <v>0</v>
      </c>
      <c r="J30" s="98">
        <v>0</v>
      </c>
    </row>
    <row r="31" spans="1:10">
      <c r="A31" s="91" t="s">
        <v>285</v>
      </c>
      <c r="B31" s="98">
        <v>4569226</v>
      </c>
      <c r="C31" s="98">
        <v>4529386.04</v>
      </c>
      <c r="D31" s="98">
        <v>4248590.7300000004</v>
      </c>
      <c r="E31" s="98">
        <v>4569226</v>
      </c>
      <c r="F31" s="98">
        <v>4529386.04</v>
      </c>
      <c r="G31" s="98">
        <v>4248590.7300000004</v>
      </c>
      <c r="H31" s="98">
        <v>2513074.2999999998</v>
      </c>
      <c r="I31" s="98">
        <v>2491162.3220000002</v>
      </c>
      <c r="J31" s="98">
        <v>2336724.9015000002</v>
      </c>
    </row>
    <row r="32" spans="1:10">
      <c r="A32" s="91" t="s">
        <v>261</v>
      </c>
      <c r="B32" s="98">
        <v>1403117990</v>
      </c>
      <c r="C32" s="98">
        <v>1168101154.0900002</v>
      </c>
      <c r="D32" s="98">
        <v>1069377701.13</v>
      </c>
      <c r="E32" s="98">
        <v>1403117990</v>
      </c>
      <c r="F32" s="98">
        <v>1168101154.0900002</v>
      </c>
      <c r="G32" s="98">
        <v>1069377701.13</v>
      </c>
      <c r="H32" s="98">
        <v>0</v>
      </c>
      <c r="I32" s="98">
        <v>0</v>
      </c>
      <c r="J32" s="98">
        <v>0</v>
      </c>
    </row>
    <row r="33" spans="1:10">
      <c r="A33" s="91" t="s">
        <v>310</v>
      </c>
      <c r="B33" s="98">
        <v>34799581</v>
      </c>
      <c r="C33" s="98">
        <v>26298649.509999998</v>
      </c>
      <c r="D33" s="98">
        <v>24871912.700000007</v>
      </c>
      <c r="E33" s="98">
        <v>34799581</v>
      </c>
      <c r="F33" s="98">
        <v>26298649.509999998</v>
      </c>
      <c r="G33" s="98">
        <v>24871912.700000007</v>
      </c>
      <c r="H33" s="98">
        <v>19139769.550000008</v>
      </c>
      <c r="I33" s="98">
        <v>14464257.2305</v>
      </c>
      <c r="J33" s="98">
        <v>13679551.985000003</v>
      </c>
    </row>
    <row r="34" spans="1:10">
      <c r="A34" s="91" t="s">
        <v>286</v>
      </c>
      <c r="B34" s="98">
        <v>2692850817</v>
      </c>
      <c r="C34" s="98">
        <v>2706556402.5899997</v>
      </c>
      <c r="D34" s="98">
        <v>2667929067.4299998</v>
      </c>
      <c r="E34" s="98">
        <v>2692850817</v>
      </c>
      <c r="F34" s="98">
        <v>2706556402.5899997</v>
      </c>
      <c r="G34" s="98">
        <v>2667929067.4299998</v>
      </c>
      <c r="H34" s="98">
        <v>2692850817</v>
      </c>
      <c r="I34" s="98">
        <v>2706556402.5899997</v>
      </c>
      <c r="J34" s="98">
        <v>2667929067.4299998</v>
      </c>
    </row>
    <row r="35" spans="1:10">
      <c r="A35" s="91" t="s">
        <v>304</v>
      </c>
      <c r="B35" s="98">
        <v>11448333</v>
      </c>
      <c r="C35" s="98">
        <v>11215904.630000001</v>
      </c>
      <c r="D35" s="98">
        <v>10756059.470000001</v>
      </c>
      <c r="E35" s="98">
        <v>2633116.59</v>
      </c>
      <c r="F35" s="98">
        <v>2579658.0649000001</v>
      </c>
      <c r="G35" s="98">
        <v>2473893.6780999997</v>
      </c>
      <c r="H35" s="98">
        <v>0</v>
      </c>
      <c r="I35" s="98">
        <v>0</v>
      </c>
      <c r="J35" s="98">
        <v>0</v>
      </c>
    </row>
    <row r="36" spans="1:10">
      <c r="A36" s="91" t="s">
        <v>327</v>
      </c>
      <c r="B36" s="98">
        <v>20000000</v>
      </c>
      <c r="C36" s="98">
        <v>1993675.81</v>
      </c>
      <c r="D36" s="98">
        <v>299201.41000000003</v>
      </c>
      <c r="E36" s="98">
        <v>20000000</v>
      </c>
      <c r="F36" s="98">
        <v>1993675.81</v>
      </c>
      <c r="G36" s="98">
        <v>299201.41000000003</v>
      </c>
      <c r="H36" s="98">
        <v>4400000</v>
      </c>
      <c r="I36" s="98">
        <v>438608.67820000002</v>
      </c>
      <c r="J36" s="98">
        <v>65824.310200000007</v>
      </c>
    </row>
    <row r="37" spans="1:10">
      <c r="A37" s="91" t="s">
        <v>328</v>
      </c>
      <c r="B37" s="98">
        <v>50560134</v>
      </c>
      <c r="C37" s="98">
        <v>56081089.289999999</v>
      </c>
      <c r="D37" s="98">
        <v>41005305.820000008</v>
      </c>
      <c r="E37" s="98">
        <v>50560134</v>
      </c>
      <c r="F37" s="98">
        <v>56081089.289999999</v>
      </c>
      <c r="G37" s="98">
        <v>41005305.820000008</v>
      </c>
      <c r="H37" s="98">
        <v>27808073.700000003</v>
      </c>
      <c r="I37" s="98">
        <v>30844599.109500006</v>
      </c>
      <c r="J37" s="98">
        <v>22552918.201000005</v>
      </c>
    </row>
    <row r="38" spans="1:10">
      <c r="A38" s="91" t="s">
        <v>329</v>
      </c>
      <c r="B38" s="98">
        <v>4024682</v>
      </c>
      <c r="C38" s="98">
        <v>6072986.8399999999</v>
      </c>
      <c r="D38" s="98">
        <v>6072986.8399999999</v>
      </c>
      <c r="E38" s="98">
        <v>2294068.7399999998</v>
      </c>
      <c r="F38" s="98">
        <v>3461602.4987999997</v>
      </c>
      <c r="G38" s="98">
        <v>3461602.4987999997</v>
      </c>
      <c r="H38" s="98">
        <v>885430.04000000015</v>
      </c>
      <c r="I38" s="98">
        <v>1336057.1048000003</v>
      </c>
      <c r="J38" s="98">
        <v>1336057.1048000003</v>
      </c>
    </row>
    <row r="39" spans="1:10">
      <c r="A39" s="91" t="s">
        <v>287</v>
      </c>
      <c r="B39" s="98">
        <v>40545469</v>
      </c>
      <c r="C39" s="98">
        <v>90183814.400000006</v>
      </c>
      <c r="D39" s="98">
        <v>90106458.200000003</v>
      </c>
      <c r="E39" s="98">
        <v>40545469</v>
      </c>
      <c r="F39" s="98">
        <v>90183814.400000006</v>
      </c>
      <c r="G39" s="98">
        <v>90106458.200000003</v>
      </c>
      <c r="H39" s="98">
        <v>40545469</v>
      </c>
      <c r="I39" s="98">
        <v>90183814.400000006</v>
      </c>
      <c r="J39" s="98">
        <v>90106458.200000003</v>
      </c>
    </row>
    <row r="40" spans="1:10">
      <c r="A40" s="91" t="s">
        <v>262</v>
      </c>
      <c r="B40" s="98">
        <v>41699539</v>
      </c>
      <c r="C40" s="98">
        <v>99703087.659999996</v>
      </c>
      <c r="D40" s="98">
        <v>99703087.060000002</v>
      </c>
      <c r="E40" s="98">
        <v>41699539</v>
      </c>
      <c r="F40" s="98">
        <v>99703087.659999996</v>
      </c>
      <c r="G40" s="98">
        <v>99703087.060000002</v>
      </c>
      <c r="H40" s="98">
        <v>0</v>
      </c>
      <c r="I40" s="98">
        <v>0</v>
      </c>
      <c r="J40" s="98">
        <v>0</v>
      </c>
    </row>
    <row r="41" spans="1:10">
      <c r="A41" s="91" t="s">
        <v>311</v>
      </c>
      <c r="B41" s="98">
        <v>27904747</v>
      </c>
      <c r="C41" s="98">
        <v>29616304</v>
      </c>
      <c r="D41" s="98">
        <v>26976276.219999999</v>
      </c>
      <c r="E41" s="98">
        <v>27904747</v>
      </c>
      <c r="F41" s="98">
        <v>29616304</v>
      </c>
      <c r="G41" s="98">
        <v>26976276.219999999</v>
      </c>
      <c r="H41" s="98">
        <v>15347610.850000001</v>
      </c>
      <c r="I41" s="98">
        <v>16288967.200000003</v>
      </c>
      <c r="J41" s="98">
        <v>14836951.921000002</v>
      </c>
    </row>
    <row r="42" spans="1:10">
      <c r="A42" s="91" t="s">
        <v>288</v>
      </c>
      <c r="B42" s="98">
        <v>79611937</v>
      </c>
      <c r="C42" s="98">
        <v>77139288.720000014</v>
      </c>
      <c r="D42" s="98">
        <v>70936087.950000003</v>
      </c>
      <c r="E42" s="98">
        <v>79611937</v>
      </c>
      <c r="F42" s="98">
        <v>77139288.720000014</v>
      </c>
      <c r="G42" s="98">
        <v>70936087.950000003</v>
      </c>
      <c r="H42" s="98">
        <v>79611937</v>
      </c>
      <c r="I42" s="98">
        <v>77139288.720000014</v>
      </c>
      <c r="J42" s="98">
        <v>70936087.950000003</v>
      </c>
    </row>
    <row r="43" spans="1:10">
      <c r="A43" s="91" t="s">
        <v>263</v>
      </c>
      <c r="B43" s="98">
        <v>135493484</v>
      </c>
      <c r="C43" s="98">
        <v>131722448.01999998</v>
      </c>
      <c r="D43" s="98">
        <v>119141863.66999999</v>
      </c>
      <c r="E43" s="98">
        <v>135493484</v>
      </c>
      <c r="F43" s="98">
        <v>131722448.01999998</v>
      </c>
      <c r="G43" s="98">
        <v>119141863.66999999</v>
      </c>
      <c r="H43" s="98">
        <v>0</v>
      </c>
      <c r="I43" s="98">
        <v>0</v>
      </c>
      <c r="J43" s="98">
        <v>0</v>
      </c>
    </row>
    <row r="44" spans="1:10">
      <c r="A44" s="91" t="s">
        <v>289</v>
      </c>
      <c r="B44" s="98">
        <v>896062630</v>
      </c>
      <c r="C44" s="98">
        <v>1081312108.4300001</v>
      </c>
      <c r="D44" s="98">
        <v>1003805027.4299999</v>
      </c>
      <c r="E44" s="98">
        <v>896062630</v>
      </c>
      <c r="F44" s="98">
        <v>1081312108.4300001</v>
      </c>
      <c r="G44" s="98">
        <v>1003805027.4299999</v>
      </c>
      <c r="H44" s="98">
        <v>896062630</v>
      </c>
      <c r="I44" s="98">
        <v>1081312108.4300001</v>
      </c>
      <c r="J44" s="98">
        <v>1003805027.4299999</v>
      </c>
    </row>
    <row r="45" spans="1:10">
      <c r="A45" s="91" t="s">
        <v>264</v>
      </c>
      <c r="B45" s="98">
        <v>2254200515</v>
      </c>
      <c r="C45" s="98">
        <v>2610960239.5</v>
      </c>
      <c r="D45" s="98">
        <v>2494901755.5</v>
      </c>
      <c r="E45" s="98">
        <v>2254200515</v>
      </c>
      <c r="F45" s="98">
        <v>2610960239.5</v>
      </c>
      <c r="G45" s="98">
        <v>2494901755.5</v>
      </c>
      <c r="H45" s="98">
        <v>0</v>
      </c>
      <c r="I45" s="98">
        <v>0</v>
      </c>
      <c r="J45" s="98">
        <v>0</v>
      </c>
    </row>
    <row r="46" spans="1:10">
      <c r="A46" s="91" t="s">
        <v>290</v>
      </c>
      <c r="B46" s="98">
        <v>1140983965</v>
      </c>
      <c r="C46" s="98">
        <v>1330480232.48</v>
      </c>
      <c r="D46" s="98">
        <v>1253147496.48</v>
      </c>
      <c r="E46" s="98">
        <v>1140983965</v>
      </c>
      <c r="F46" s="98">
        <v>1330480232.48</v>
      </c>
      <c r="G46" s="98">
        <v>1253147496.48</v>
      </c>
      <c r="H46" s="98">
        <v>1140983965</v>
      </c>
      <c r="I46" s="98">
        <v>1330480232.48</v>
      </c>
      <c r="J46" s="98">
        <v>1253147496.48</v>
      </c>
    </row>
    <row r="47" spans="1:10">
      <c r="A47" s="91" t="s">
        <v>312</v>
      </c>
      <c r="B47" s="98">
        <v>76449223</v>
      </c>
      <c r="C47" s="98">
        <v>68804585.219999999</v>
      </c>
      <c r="D47" s="98">
        <v>64408306.899999999</v>
      </c>
      <c r="E47" s="98">
        <v>76449223</v>
      </c>
      <c r="F47" s="98">
        <v>68804585.219999999</v>
      </c>
      <c r="G47" s="98">
        <v>64408306.899999999</v>
      </c>
      <c r="H47" s="98">
        <v>42047072.650000006</v>
      </c>
      <c r="I47" s="98">
        <v>37842521.871000022</v>
      </c>
      <c r="J47" s="98">
        <v>35424568.795000009</v>
      </c>
    </row>
    <row r="48" spans="1:10">
      <c r="A48" s="91" t="s">
        <v>330</v>
      </c>
      <c r="B48" s="98">
        <v>12983600</v>
      </c>
      <c r="C48" s="98">
        <v>10235353.609999999</v>
      </c>
      <c r="D48" s="98">
        <v>9749462</v>
      </c>
      <c r="E48" s="98">
        <v>7400652</v>
      </c>
      <c r="F48" s="98">
        <v>5834151.5576999998</v>
      </c>
      <c r="G48" s="98">
        <v>5557193.3399999989</v>
      </c>
      <c r="H48" s="98">
        <v>2856392</v>
      </c>
      <c r="I48" s="98">
        <v>2251777.7941999999</v>
      </c>
      <c r="J48" s="98">
        <v>2144881.64</v>
      </c>
    </row>
    <row r="49" spans="1:10">
      <c r="A49" s="91" t="s">
        <v>241</v>
      </c>
      <c r="B49" s="98">
        <v>74271974</v>
      </c>
      <c r="C49" s="98">
        <v>53345158.489999995</v>
      </c>
      <c r="D49" s="98">
        <v>41844259.649999999</v>
      </c>
      <c r="E49" s="98">
        <v>74271974</v>
      </c>
      <c r="F49" s="98">
        <v>53345158.489999995</v>
      </c>
      <c r="G49" s="98">
        <v>41844259.649999999</v>
      </c>
      <c r="H49" s="98">
        <v>74271974</v>
      </c>
      <c r="I49" s="98">
        <v>53345158.489999995</v>
      </c>
      <c r="J49" s="98">
        <v>41844259.649999999</v>
      </c>
    </row>
    <row r="50" spans="1:10">
      <c r="A50" s="91" t="s">
        <v>291</v>
      </c>
      <c r="B50" s="98">
        <v>16749992</v>
      </c>
      <c r="C50" s="98">
        <v>0</v>
      </c>
      <c r="D50" s="98">
        <v>0</v>
      </c>
      <c r="E50" s="98">
        <v>16749992</v>
      </c>
      <c r="F50" s="98">
        <v>0</v>
      </c>
      <c r="G50" s="98">
        <v>0</v>
      </c>
      <c r="H50" s="98">
        <v>16749992</v>
      </c>
      <c r="I50" s="98">
        <v>0</v>
      </c>
      <c r="J50" s="98">
        <v>0</v>
      </c>
    </row>
    <row r="51" spans="1:10">
      <c r="A51" s="91" t="s">
        <v>292</v>
      </c>
      <c r="B51" s="98">
        <v>18483445</v>
      </c>
      <c r="C51" s="98">
        <v>23481320.680000003</v>
      </c>
      <c r="D51" s="98">
        <v>20311600.349999998</v>
      </c>
      <c r="E51" s="98">
        <v>18483445</v>
      </c>
      <c r="F51" s="98">
        <v>23481320.680000003</v>
      </c>
      <c r="G51" s="98">
        <v>20311600.349999998</v>
      </c>
      <c r="H51" s="98">
        <v>18483445</v>
      </c>
      <c r="I51" s="98">
        <v>23481320.680000003</v>
      </c>
      <c r="J51" s="98">
        <v>20311600.349999998</v>
      </c>
    </row>
    <row r="52" spans="1:10">
      <c r="A52" s="91" t="s">
        <v>293</v>
      </c>
      <c r="B52" s="98">
        <v>15504305</v>
      </c>
      <c r="C52" s="98">
        <v>45857561.93</v>
      </c>
      <c r="D52" s="98">
        <v>43548888.93</v>
      </c>
      <c r="E52" s="98">
        <v>15504305</v>
      </c>
      <c r="F52" s="98">
        <v>45857561.93</v>
      </c>
      <c r="G52" s="98">
        <v>43548888.93</v>
      </c>
      <c r="H52" s="98">
        <v>15504305</v>
      </c>
      <c r="I52" s="98">
        <v>45857561.93</v>
      </c>
      <c r="J52" s="98">
        <v>43548888.93</v>
      </c>
    </row>
    <row r="53" spans="1:10">
      <c r="A53" s="91" t="s">
        <v>294</v>
      </c>
      <c r="B53" s="98">
        <v>40000000</v>
      </c>
      <c r="C53" s="98">
        <v>26074555.09</v>
      </c>
      <c r="D53" s="98">
        <v>263212.83</v>
      </c>
      <c r="E53" s="98">
        <v>40000000</v>
      </c>
      <c r="F53" s="98">
        <v>26074555.09</v>
      </c>
      <c r="G53" s="98">
        <v>263212.83</v>
      </c>
      <c r="H53" s="98">
        <v>40000000</v>
      </c>
      <c r="I53" s="98">
        <v>26074555.09</v>
      </c>
      <c r="J53" s="98">
        <v>263212.83</v>
      </c>
    </row>
    <row r="54" spans="1:10">
      <c r="A54" s="91" t="s">
        <v>265</v>
      </c>
      <c r="B54" s="98">
        <v>40000000</v>
      </c>
      <c r="C54" s="98">
        <v>29879836.73</v>
      </c>
      <c r="D54" s="98">
        <v>459699.45</v>
      </c>
      <c r="E54" s="98">
        <v>40000000</v>
      </c>
      <c r="F54" s="98">
        <v>29879836.73</v>
      </c>
      <c r="G54" s="98">
        <v>459699.45</v>
      </c>
      <c r="H54" s="98">
        <v>0</v>
      </c>
      <c r="I54" s="98">
        <v>0</v>
      </c>
      <c r="J54" s="98">
        <v>0</v>
      </c>
    </row>
    <row r="55" spans="1:10">
      <c r="A55" s="91" t="s">
        <v>273</v>
      </c>
      <c r="B55" s="98">
        <v>1263277</v>
      </c>
      <c r="C55" s="98">
        <v>1004985.3899999999</v>
      </c>
      <c r="D55" s="98">
        <v>877066.8</v>
      </c>
      <c r="E55" s="98">
        <v>290553.71000000002</v>
      </c>
      <c r="F55" s="98">
        <v>231146.63969999997</v>
      </c>
      <c r="G55" s="98">
        <v>201725.36400000003</v>
      </c>
      <c r="H55" s="98">
        <v>0</v>
      </c>
      <c r="I55" s="98">
        <v>0</v>
      </c>
      <c r="J55" s="98">
        <v>0</v>
      </c>
    </row>
    <row r="56" spans="1:10">
      <c r="A56" s="91" t="s">
        <v>270</v>
      </c>
      <c r="B56" s="98">
        <v>98259996</v>
      </c>
      <c r="C56" s="98">
        <v>73695974.990000024</v>
      </c>
      <c r="D56" s="98">
        <v>69995618.489999995</v>
      </c>
      <c r="E56" s="98">
        <v>98259996</v>
      </c>
      <c r="F56" s="98">
        <v>73695974.990000024</v>
      </c>
      <c r="G56" s="98">
        <v>69995618.489999995</v>
      </c>
      <c r="H56" s="98">
        <v>0</v>
      </c>
      <c r="I56" s="98">
        <v>0</v>
      </c>
      <c r="J56" s="98">
        <v>0</v>
      </c>
    </row>
    <row r="57" spans="1:10">
      <c r="A57" s="91" t="s">
        <v>331</v>
      </c>
      <c r="B57" s="98">
        <v>571000</v>
      </c>
      <c r="C57" s="98">
        <v>343524</v>
      </c>
      <c r="D57" s="98">
        <v>310484</v>
      </c>
      <c r="E57" s="98">
        <v>571000</v>
      </c>
      <c r="F57" s="98">
        <v>343524</v>
      </c>
      <c r="G57" s="98">
        <v>310484</v>
      </c>
      <c r="H57" s="98">
        <v>314050.00000000006</v>
      </c>
      <c r="I57" s="98">
        <v>188938.2</v>
      </c>
      <c r="J57" s="98">
        <v>170766.2</v>
      </c>
    </row>
    <row r="58" spans="1:10">
      <c r="A58" s="91" t="s">
        <v>332</v>
      </c>
      <c r="B58" s="98">
        <v>5981293</v>
      </c>
      <c r="C58" s="98">
        <v>4210288.5999999996</v>
      </c>
      <c r="D58" s="98">
        <v>4043938.08</v>
      </c>
      <c r="E58" s="98">
        <v>5981293</v>
      </c>
      <c r="F58" s="98">
        <v>4210288.5999999996</v>
      </c>
      <c r="G58" s="98">
        <v>4043938.08</v>
      </c>
      <c r="H58" s="98">
        <v>0</v>
      </c>
      <c r="I58" s="98">
        <v>0</v>
      </c>
      <c r="J58" s="98">
        <v>0</v>
      </c>
    </row>
    <row r="59" spans="1:10">
      <c r="A59" s="91" t="s">
        <v>295</v>
      </c>
      <c r="B59" s="98">
        <v>0</v>
      </c>
      <c r="C59" s="98">
        <v>394000</v>
      </c>
      <c r="D59" s="98">
        <v>393000</v>
      </c>
      <c r="E59" s="98">
        <v>0</v>
      </c>
      <c r="F59" s="98">
        <v>394000</v>
      </c>
      <c r="G59" s="98">
        <v>393000</v>
      </c>
      <c r="H59" s="98">
        <v>0</v>
      </c>
      <c r="I59" s="98">
        <v>0</v>
      </c>
      <c r="J59" s="98">
        <v>0</v>
      </c>
    </row>
    <row r="60" spans="1:10">
      <c r="A60" s="91" t="s">
        <v>43</v>
      </c>
      <c r="B60" s="98">
        <v>9000</v>
      </c>
      <c r="C60" s="98">
        <v>16249312</v>
      </c>
      <c r="D60" s="98">
        <v>0</v>
      </c>
      <c r="E60" s="98">
        <v>9000</v>
      </c>
      <c r="F60" s="98">
        <v>16249312</v>
      </c>
      <c r="G60" s="98">
        <v>0</v>
      </c>
      <c r="H60" s="98">
        <v>4950</v>
      </c>
      <c r="I60" s="98">
        <v>8937121.6000000015</v>
      </c>
      <c r="J60" s="98">
        <v>0</v>
      </c>
    </row>
    <row r="61" spans="1:10">
      <c r="A61" s="91" t="s">
        <v>296</v>
      </c>
      <c r="B61" s="98">
        <v>129847325</v>
      </c>
      <c r="C61" s="98">
        <v>37602003.890000001</v>
      </c>
      <c r="D61" s="98">
        <v>28702812.500000004</v>
      </c>
      <c r="E61" s="98">
        <v>129847325</v>
      </c>
      <c r="F61" s="98">
        <v>37602003.890000001</v>
      </c>
      <c r="G61" s="98">
        <v>28702812.500000004</v>
      </c>
      <c r="H61" s="98">
        <v>129847325</v>
      </c>
      <c r="I61" s="98">
        <v>37602003.890000001</v>
      </c>
      <c r="J61" s="98">
        <v>28702812.500000004</v>
      </c>
    </row>
    <row r="62" spans="1:10">
      <c r="A62" s="91" t="s">
        <v>297</v>
      </c>
      <c r="B62" s="98">
        <v>3000000</v>
      </c>
      <c r="C62" s="98">
        <v>2968855.4299999997</v>
      </c>
      <c r="D62" s="98">
        <v>2607596.7799999998</v>
      </c>
      <c r="E62" s="98">
        <v>3000000</v>
      </c>
      <c r="F62" s="98">
        <v>2968855.4299999997</v>
      </c>
      <c r="G62" s="98">
        <v>2607596.7799999998</v>
      </c>
      <c r="H62" s="98">
        <v>3000000</v>
      </c>
      <c r="I62" s="98">
        <v>2968855.4299999997</v>
      </c>
      <c r="J62" s="98">
        <v>2607596.7799999998</v>
      </c>
    </row>
    <row r="63" spans="1:10">
      <c r="A63" s="91" t="s">
        <v>298</v>
      </c>
      <c r="B63" s="98">
        <v>19417225</v>
      </c>
      <c r="C63" s="98">
        <v>3634819.31</v>
      </c>
      <c r="D63" s="98">
        <v>3623519.71</v>
      </c>
      <c r="E63" s="98">
        <v>19417225</v>
      </c>
      <c r="F63" s="98">
        <v>3634819.31</v>
      </c>
      <c r="G63" s="98">
        <v>3623519.71</v>
      </c>
      <c r="H63" s="98">
        <v>19417225</v>
      </c>
      <c r="I63" s="98">
        <v>3634819.31</v>
      </c>
      <c r="J63" s="98">
        <v>3623519.71</v>
      </c>
    </row>
    <row r="64" spans="1:10">
      <c r="A64" s="91" t="s">
        <v>299</v>
      </c>
      <c r="B64" s="98">
        <v>750000</v>
      </c>
      <c r="C64" s="98">
        <v>1055891.9100000001</v>
      </c>
      <c r="D64" s="98">
        <v>26844.73</v>
      </c>
      <c r="E64" s="98">
        <v>750000</v>
      </c>
      <c r="F64" s="98">
        <v>1055891.9100000001</v>
      </c>
      <c r="G64" s="98">
        <v>26844.73</v>
      </c>
      <c r="H64" s="98">
        <v>750000</v>
      </c>
      <c r="I64" s="98">
        <v>1055891.9100000001</v>
      </c>
      <c r="J64" s="98">
        <v>26844.73</v>
      </c>
    </row>
    <row r="65" spans="1:10">
      <c r="A65" s="91" t="s">
        <v>333</v>
      </c>
      <c r="B65" s="98">
        <v>12000</v>
      </c>
      <c r="C65" s="98">
        <v>280044198.04000002</v>
      </c>
      <c r="D65" s="98">
        <v>205341707.47999999</v>
      </c>
      <c r="E65" s="98">
        <v>6839.9999999999991</v>
      </c>
      <c r="F65" s="98">
        <v>159625192.88279998</v>
      </c>
      <c r="G65" s="98">
        <v>117044773.26359999</v>
      </c>
      <c r="H65" s="98">
        <v>2640</v>
      </c>
      <c r="I65" s="98">
        <v>61609723.568800002</v>
      </c>
      <c r="J65" s="98">
        <v>45175175.645599999</v>
      </c>
    </row>
    <row r="66" spans="1:10">
      <c r="A66" s="91" t="s">
        <v>334</v>
      </c>
      <c r="B66" s="98">
        <v>10000</v>
      </c>
      <c r="C66" s="98">
        <v>0</v>
      </c>
      <c r="D66" s="98">
        <v>0</v>
      </c>
      <c r="E66" s="98">
        <v>5699.9999999999991</v>
      </c>
      <c r="F66" s="98">
        <v>0</v>
      </c>
      <c r="G66" s="98">
        <v>0</v>
      </c>
      <c r="H66" s="98">
        <v>2200</v>
      </c>
      <c r="I66" s="98">
        <v>0</v>
      </c>
      <c r="J66" s="98">
        <v>0</v>
      </c>
    </row>
    <row r="67" spans="1:10">
      <c r="A67" s="91" t="s">
        <v>266</v>
      </c>
      <c r="B67" s="98">
        <v>13033092</v>
      </c>
      <c r="C67" s="98">
        <v>11068296.049999999</v>
      </c>
      <c r="D67" s="98">
        <v>6935867.8000000007</v>
      </c>
      <c r="E67" s="98">
        <v>13033092</v>
      </c>
      <c r="F67" s="98">
        <v>11068296.049999999</v>
      </c>
      <c r="G67" s="98">
        <v>6935867.8000000007</v>
      </c>
      <c r="H67" s="98">
        <v>0</v>
      </c>
      <c r="I67" s="98">
        <v>0</v>
      </c>
      <c r="J67" s="98">
        <v>0</v>
      </c>
    </row>
    <row r="68" spans="1:10">
      <c r="A68" s="91" t="s">
        <v>267</v>
      </c>
      <c r="B68" s="98">
        <v>10500000</v>
      </c>
      <c r="C68" s="98">
        <v>3362273.6999999993</v>
      </c>
      <c r="D68" s="98">
        <v>3063270.32</v>
      </c>
      <c r="E68" s="98">
        <v>10500000</v>
      </c>
      <c r="F68" s="98">
        <v>3362273.6999999993</v>
      </c>
      <c r="G68" s="98">
        <v>3063270.32</v>
      </c>
      <c r="H68" s="98">
        <v>0</v>
      </c>
      <c r="I68" s="98">
        <v>0</v>
      </c>
      <c r="J68" s="98">
        <v>0</v>
      </c>
    </row>
    <row r="69" spans="1:10">
      <c r="A69" s="91" t="s">
        <v>335</v>
      </c>
      <c r="B69" s="98">
        <v>1000000</v>
      </c>
      <c r="C69" s="98">
        <v>0</v>
      </c>
      <c r="D69" s="98">
        <v>0</v>
      </c>
      <c r="E69" s="98">
        <v>1000000</v>
      </c>
      <c r="F69" s="98">
        <v>0</v>
      </c>
      <c r="G69" s="98">
        <v>0</v>
      </c>
      <c r="H69" s="98">
        <v>550000</v>
      </c>
      <c r="I69" s="98">
        <v>0</v>
      </c>
      <c r="J69" s="98">
        <v>0</v>
      </c>
    </row>
    <row r="70" spans="1:10">
      <c r="A70" s="91" t="s">
        <v>336</v>
      </c>
      <c r="B70" s="98">
        <v>14014502</v>
      </c>
      <c r="C70" s="98">
        <v>9420724.2599999998</v>
      </c>
      <c r="D70" s="98">
        <v>7871348.8499999996</v>
      </c>
      <c r="E70" s="98">
        <v>14014502</v>
      </c>
      <c r="F70" s="98">
        <v>9420724.2599999998</v>
      </c>
      <c r="G70" s="98">
        <v>7871348.8499999996</v>
      </c>
      <c r="H70" s="98">
        <v>0</v>
      </c>
      <c r="I70" s="98">
        <v>0</v>
      </c>
      <c r="J70" s="98">
        <v>0</v>
      </c>
    </row>
    <row r="71" spans="1:10">
      <c r="A71" s="91" t="s">
        <v>234</v>
      </c>
      <c r="B71" s="98">
        <v>3838823</v>
      </c>
      <c r="C71" s="98">
        <v>3993232.1999999997</v>
      </c>
      <c r="D71" s="98">
        <v>3873048.8499999996</v>
      </c>
      <c r="E71" s="98">
        <v>882929.29</v>
      </c>
      <c r="F71" s="98">
        <v>918443.40599999996</v>
      </c>
      <c r="G71" s="98">
        <v>890801.23549999995</v>
      </c>
      <c r="H71" s="98">
        <v>0</v>
      </c>
      <c r="I71" s="98">
        <v>0</v>
      </c>
      <c r="J71" s="98">
        <v>0</v>
      </c>
    </row>
    <row r="72" spans="1:10">
      <c r="A72" s="91" t="s">
        <v>300</v>
      </c>
      <c r="B72" s="98">
        <v>524224074</v>
      </c>
      <c r="C72" s="98">
        <v>397260984.77000022</v>
      </c>
      <c r="D72" s="98">
        <v>360778303.49000001</v>
      </c>
      <c r="E72" s="98">
        <v>524224074</v>
      </c>
      <c r="F72" s="98">
        <v>397260984.77000022</v>
      </c>
      <c r="G72" s="98">
        <v>360778303.49000001</v>
      </c>
      <c r="H72" s="98">
        <v>524224074</v>
      </c>
      <c r="I72" s="98">
        <v>397260984.77000022</v>
      </c>
      <c r="J72" s="98">
        <v>360778303.49000001</v>
      </c>
    </row>
    <row r="73" spans="1:10">
      <c r="A73" s="91" t="s">
        <v>301</v>
      </c>
      <c r="B73" s="98">
        <v>790244200</v>
      </c>
      <c r="C73" s="98">
        <v>664822192.71000004</v>
      </c>
      <c r="D73" s="98">
        <v>605493568.56999981</v>
      </c>
      <c r="E73" s="98">
        <v>790244200</v>
      </c>
      <c r="F73" s="98">
        <v>664822192.71000004</v>
      </c>
      <c r="G73" s="98">
        <v>605493568.56999981</v>
      </c>
      <c r="H73" s="98">
        <v>790244200</v>
      </c>
      <c r="I73" s="98">
        <v>664822192.71000004</v>
      </c>
      <c r="J73" s="98">
        <v>605493568.56999981</v>
      </c>
    </row>
    <row r="74" spans="1:10">
      <c r="A74" s="91" t="s">
        <v>337</v>
      </c>
      <c r="B74" s="98">
        <v>399098090</v>
      </c>
      <c r="C74" s="98">
        <v>312178190.31999999</v>
      </c>
      <c r="D74" s="98">
        <v>270051528.21999997</v>
      </c>
      <c r="E74" s="98">
        <v>227485911.29999998</v>
      </c>
      <c r="F74" s="98">
        <v>177941568.48239997</v>
      </c>
      <c r="G74" s="98">
        <v>153929371.08539999</v>
      </c>
      <c r="H74" s="98">
        <v>87801579.799999997</v>
      </c>
      <c r="I74" s="98">
        <v>68679201.870399997</v>
      </c>
      <c r="J74" s="98">
        <v>59411336.208399996</v>
      </c>
    </row>
    <row r="75" spans="1:10">
      <c r="A75" s="91" t="s">
        <v>268</v>
      </c>
      <c r="B75" s="98">
        <v>17300000</v>
      </c>
      <c r="C75" s="98">
        <v>7801866.8899999987</v>
      </c>
      <c r="D75" s="98">
        <v>6977757.9900000002</v>
      </c>
      <c r="E75" s="98">
        <v>17300000</v>
      </c>
      <c r="F75" s="98">
        <v>7801866.8899999987</v>
      </c>
      <c r="G75" s="98">
        <v>6977757.9900000002</v>
      </c>
      <c r="H75" s="98">
        <v>6920000</v>
      </c>
      <c r="I75" s="98">
        <v>3120746.7559999996</v>
      </c>
      <c r="J75" s="98">
        <v>2791103.1960000005</v>
      </c>
    </row>
    <row r="76" spans="1:10">
      <c r="A76" s="91" t="s">
        <v>242</v>
      </c>
      <c r="B76" s="98">
        <v>643870409</v>
      </c>
      <c r="C76" s="98">
        <v>535170072.70999998</v>
      </c>
      <c r="D76" s="98">
        <v>468893081.99999994</v>
      </c>
      <c r="E76" s="98">
        <v>643870409</v>
      </c>
      <c r="F76" s="98">
        <v>535170072.70999998</v>
      </c>
      <c r="G76" s="98">
        <v>468893081.99999994</v>
      </c>
      <c r="H76" s="98">
        <v>354128724.95000005</v>
      </c>
      <c r="I76" s="98">
        <v>294343539.99050003</v>
      </c>
      <c r="J76" s="98">
        <v>257891195.09999996</v>
      </c>
    </row>
    <row r="77" spans="1:10">
      <c r="A77" s="91" t="s">
        <v>114</v>
      </c>
      <c r="B77" s="98">
        <v>4000000</v>
      </c>
      <c r="C77" s="98">
        <v>4000000</v>
      </c>
      <c r="D77" s="98">
        <v>3331085.43</v>
      </c>
      <c r="E77" s="98">
        <v>4000000</v>
      </c>
      <c r="F77" s="98">
        <v>4000000</v>
      </c>
      <c r="G77" s="98">
        <v>3331085.43</v>
      </c>
      <c r="H77" s="98">
        <v>2200000</v>
      </c>
      <c r="I77" s="98">
        <v>2200000</v>
      </c>
      <c r="J77" s="98">
        <v>1832096.9865000003</v>
      </c>
    </row>
    <row r="78" spans="1:10">
      <c r="A78" s="91" t="s">
        <v>305</v>
      </c>
      <c r="B78" s="98">
        <v>4806158</v>
      </c>
      <c r="C78" s="98">
        <v>2467400.4</v>
      </c>
      <c r="D78" s="98">
        <v>2051217.12</v>
      </c>
      <c r="E78" s="98">
        <v>1105416.3400000001</v>
      </c>
      <c r="F78" s="98">
        <v>567502.09200000006</v>
      </c>
      <c r="G78" s="98">
        <v>471779.93760000006</v>
      </c>
      <c r="H78" s="98">
        <v>0</v>
      </c>
      <c r="I78" s="98">
        <v>0</v>
      </c>
      <c r="J78" s="98">
        <v>0</v>
      </c>
    </row>
    <row r="79" spans="1:10">
      <c r="A79" s="91" t="s">
        <v>237</v>
      </c>
      <c r="B79" s="98">
        <v>7828724</v>
      </c>
      <c r="C79" s="98">
        <v>5049517.3900000006</v>
      </c>
      <c r="D79" s="98">
        <v>4593488.3500000006</v>
      </c>
      <c r="E79" s="98">
        <v>1800606.5200000003</v>
      </c>
      <c r="F79" s="98">
        <v>1161388.9997</v>
      </c>
      <c r="G79" s="98">
        <v>1056502.3205000001</v>
      </c>
      <c r="H79" s="98">
        <v>0</v>
      </c>
      <c r="I79" s="98">
        <v>0</v>
      </c>
      <c r="J79" s="98">
        <v>0</v>
      </c>
    </row>
    <row r="80" spans="1:10">
      <c r="A80" s="91" t="s">
        <v>1105</v>
      </c>
      <c r="B80" s="98">
        <v>12811099961</v>
      </c>
      <c r="C80" s="98">
        <v>12818716673.849997</v>
      </c>
      <c r="D80" s="98">
        <v>11864978130.109999</v>
      </c>
      <c r="E80" s="98">
        <v>12604114613.16</v>
      </c>
      <c r="F80" s="98">
        <v>12534416290.354996</v>
      </c>
      <c r="G80" s="98">
        <v>11632911645.101597</v>
      </c>
      <c r="H80" s="98">
        <v>7552142346.2399998</v>
      </c>
      <c r="I80" s="98">
        <v>7482662318.1674023</v>
      </c>
      <c r="J80" s="98">
        <v>6990254485.4034996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620"/>
  <sheetViews>
    <sheetView topLeftCell="I1" workbookViewId="0">
      <selection activeCell="I7" sqref="I7"/>
    </sheetView>
  </sheetViews>
  <sheetFormatPr defaultColWidth="11.33203125" defaultRowHeight="15" customHeight="1"/>
  <cols>
    <col min="1" max="1" width="18.44140625" customWidth="1"/>
    <col min="2" max="2" width="9.88671875" customWidth="1"/>
    <col min="3" max="3" width="14.88671875" customWidth="1"/>
    <col min="4" max="4" width="20" customWidth="1"/>
    <col min="5" max="5" width="64.6640625" customWidth="1"/>
    <col min="6" max="6" width="78.88671875" customWidth="1"/>
    <col min="7" max="7" width="15" customWidth="1"/>
    <col min="8" max="8" width="13" customWidth="1"/>
    <col min="9" max="9" width="7.6640625" customWidth="1"/>
    <col min="10" max="10" width="7" customWidth="1"/>
    <col min="11" max="11" width="17.109375" customWidth="1"/>
    <col min="12" max="12" width="14.44140625" customWidth="1"/>
    <col min="13" max="13" width="14" customWidth="1"/>
    <col min="14" max="14" width="15.5546875" customWidth="1"/>
    <col min="15" max="15" width="16.6640625" customWidth="1"/>
    <col min="16" max="16" width="16.109375" customWidth="1"/>
    <col min="17" max="18" width="10.5546875" style="34" customWidth="1"/>
    <col min="19" max="20" width="10.5546875" customWidth="1"/>
    <col min="21" max="21" width="15.33203125" customWidth="1"/>
    <col min="22" max="22" width="13.6640625" customWidth="1"/>
    <col min="23" max="23" width="13.44140625" customWidth="1"/>
    <col min="24" max="25" width="11.33203125" style="34" customWidth="1"/>
    <col min="26" max="27" width="11.33203125" customWidth="1"/>
  </cols>
  <sheetData>
    <row r="1" spans="1:27" s="31" customFormat="1" ht="51.75" customHeight="1">
      <c r="A1" s="70" t="s">
        <v>1110</v>
      </c>
      <c r="B1" s="70" t="s">
        <v>1</v>
      </c>
      <c r="C1" s="70" t="s">
        <v>2</v>
      </c>
      <c r="D1" s="70" t="s">
        <v>3</v>
      </c>
      <c r="E1" s="71" t="s">
        <v>4</v>
      </c>
      <c r="F1" s="70" t="s">
        <v>5</v>
      </c>
      <c r="G1" s="70" t="s">
        <v>6</v>
      </c>
      <c r="H1" s="70" t="s">
        <v>7</v>
      </c>
      <c r="I1" s="72" t="s">
        <v>8</v>
      </c>
      <c r="J1" s="72" t="s">
        <v>9</v>
      </c>
      <c r="K1" s="73" t="s">
        <v>10</v>
      </c>
      <c r="L1" s="73" t="s">
        <v>11</v>
      </c>
      <c r="M1" s="74" t="s">
        <v>12</v>
      </c>
      <c r="N1" s="89" t="s">
        <v>13</v>
      </c>
      <c r="O1" s="89" t="s">
        <v>14</v>
      </c>
      <c r="P1" s="89" t="s">
        <v>15</v>
      </c>
      <c r="Q1" s="99" t="s">
        <v>16</v>
      </c>
      <c r="R1" s="99" t="s">
        <v>17</v>
      </c>
      <c r="S1" s="77" t="s">
        <v>18</v>
      </c>
      <c r="T1" s="77" t="s">
        <v>19</v>
      </c>
      <c r="U1" s="77" t="s">
        <v>20</v>
      </c>
      <c r="V1" s="77" t="s">
        <v>21</v>
      </c>
      <c r="W1" s="77" t="s">
        <v>22</v>
      </c>
      <c r="X1" s="100" t="s">
        <v>16</v>
      </c>
      <c r="Y1" s="96" t="s">
        <v>17</v>
      </c>
      <c r="Z1" s="1"/>
      <c r="AA1" s="1"/>
    </row>
    <row r="2" spans="1:27" ht="15.75">
      <c r="A2" s="11" t="s">
        <v>230</v>
      </c>
      <c r="B2" s="1">
        <v>4</v>
      </c>
      <c r="C2" s="1" t="s">
        <v>348</v>
      </c>
      <c r="D2" s="1" t="s">
        <v>354</v>
      </c>
      <c r="E2" s="23" t="s">
        <v>236</v>
      </c>
      <c r="F2" s="1" t="s">
        <v>383</v>
      </c>
      <c r="G2" s="1" t="s">
        <v>128</v>
      </c>
      <c r="H2" s="1" t="s">
        <v>349</v>
      </c>
      <c r="I2" s="1" t="s">
        <v>29</v>
      </c>
      <c r="J2" s="1">
        <v>1</v>
      </c>
      <c r="K2" s="2">
        <v>50000</v>
      </c>
      <c r="L2" s="2">
        <v>0</v>
      </c>
      <c r="M2" s="2">
        <v>0</v>
      </c>
      <c r="N2" s="2">
        <f t="shared" ref="N2:N11" si="0">K2*J2</f>
        <v>50000</v>
      </c>
      <c r="O2" s="2">
        <f t="shared" ref="O2:O11" si="1">L2*J2</f>
        <v>0</v>
      </c>
      <c r="P2" s="2">
        <f t="shared" ref="P2:P11" si="2">M2*J2</f>
        <v>0</v>
      </c>
      <c r="Q2" s="33">
        <f t="shared" ref="Q2:Q11" si="3">P2/N2</f>
        <v>0</v>
      </c>
      <c r="R2" s="33">
        <f t="shared" ref="R2:R11" si="4">L2/K2</f>
        <v>0</v>
      </c>
      <c r="S2" s="1" t="s">
        <v>39</v>
      </c>
      <c r="T2" s="1">
        <v>0.4</v>
      </c>
      <c r="U2" s="2">
        <f t="shared" ref="U2:U11" si="5">K2*T2</f>
        <v>20000</v>
      </c>
      <c r="V2" s="2">
        <f t="shared" ref="V2:V11" si="6">L2*T2</f>
        <v>0</v>
      </c>
      <c r="W2" s="2">
        <f t="shared" ref="W2:W11" si="7">M2*T2</f>
        <v>0</v>
      </c>
      <c r="X2" s="33">
        <f t="shared" ref="X2:X11" si="8">W2/U2</f>
        <v>0</v>
      </c>
      <c r="Y2" s="33">
        <f t="shared" ref="Y2:Y11" si="9">V2/U2</f>
        <v>0</v>
      </c>
      <c r="Z2" s="1"/>
      <c r="AA2" s="1"/>
    </row>
    <row r="3" spans="1:27" ht="15.75">
      <c r="A3" s="11" t="s">
        <v>230</v>
      </c>
      <c r="B3" s="1">
        <v>4</v>
      </c>
      <c r="C3" s="1" t="s">
        <v>348</v>
      </c>
      <c r="D3" s="1" t="s">
        <v>354</v>
      </c>
      <c r="E3" s="23" t="s">
        <v>236</v>
      </c>
      <c r="F3" s="1" t="s">
        <v>386</v>
      </c>
      <c r="G3" s="1" t="s">
        <v>128</v>
      </c>
      <c r="H3" s="1" t="s">
        <v>349</v>
      </c>
      <c r="I3" s="1" t="s">
        <v>29</v>
      </c>
      <c r="J3" s="1">
        <v>1</v>
      </c>
      <c r="K3" s="2">
        <v>100000</v>
      </c>
      <c r="L3" s="2">
        <v>0</v>
      </c>
      <c r="M3" s="2">
        <v>0</v>
      </c>
      <c r="N3" s="2">
        <f t="shared" si="0"/>
        <v>100000</v>
      </c>
      <c r="O3" s="2">
        <f t="shared" si="1"/>
        <v>0</v>
      </c>
      <c r="P3" s="2">
        <f t="shared" si="2"/>
        <v>0</v>
      </c>
      <c r="Q3" s="33">
        <f t="shared" si="3"/>
        <v>0</v>
      </c>
      <c r="R3" s="33">
        <f t="shared" si="4"/>
        <v>0</v>
      </c>
      <c r="S3" s="1" t="s">
        <v>39</v>
      </c>
      <c r="T3" s="1">
        <v>0.4</v>
      </c>
      <c r="U3" s="2">
        <f t="shared" si="5"/>
        <v>40000</v>
      </c>
      <c r="V3" s="2">
        <f t="shared" si="6"/>
        <v>0</v>
      </c>
      <c r="W3" s="2">
        <f t="shared" si="7"/>
        <v>0</v>
      </c>
      <c r="X3" s="33">
        <f t="shared" si="8"/>
        <v>0</v>
      </c>
      <c r="Y3" s="33">
        <f t="shared" si="9"/>
        <v>0</v>
      </c>
      <c r="Z3" s="1"/>
      <c r="AA3" s="1"/>
    </row>
    <row r="4" spans="1:27" ht="15.75">
      <c r="A4" s="11" t="s">
        <v>230</v>
      </c>
      <c r="B4" s="1">
        <v>4</v>
      </c>
      <c r="C4" s="1" t="s">
        <v>348</v>
      </c>
      <c r="D4" s="1" t="s">
        <v>354</v>
      </c>
      <c r="E4" s="23" t="s">
        <v>236</v>
      </c>
      <c r="F4" s="1" t="s">
        <v>386</v>
      </c>
      <c r="G4" s="1" t="s">
        <v>128</v>
      </c>
      <c r="H4" s="1" t="s">
        <v>349</v>
      </c>
      <c r="I4" s="1" t="s">
        <v>29</v>
      </c>
      <c r="J4" s="1">
        <v>1</v>
      </c>
      <c r="K4" s="2">
        <v>0</v>
      </c>
      <c r="L4" s="2">
        <v>0</v>
      </c>
      <c r="M4" s="2">
        <v>0</v>
      </c>
      <c r="N4" s="2">
        <f t="shared" si="0"/>
        <v>0</v>
      </c>
      <c r="O4" s="2">
        <f t="shared" si="1"/>
        <v>0</v>
      </c>
      <c r="P4" s="2">
        <f t="shared" si="2"/>
        <v>0</v>
      </c>
      <c r="Q4" s="33" t="e">
        <f t="shared" si="3"/>
        <v>#DIV/0!</v>
      </c>
      <c r="R4" s="33" t="e">
        <f t="shared" si="4"/>
        <v>#DIV/0!</v>
      </c>
      <c r="S4" s="1" t="s">
        <v>39</v>
      </c>
      <c r="T4" s="1">
        <v>0.4</v>
      </c>
      <c r="U4" s="2">
        <f t="shared" si="5"/>
        <v>0</v>
      </c>
      <c r="V4" s="2">
        <f t="shared" si="6"/>
        <v>0</v>
      </c>
      <c r="W4" s="2">
        <f t="shared" si="7"/>
        <v>0</v>
      </c>
      <c r="X4" s="33" t="e">
        <f t="shared" si="8"/>
        <v>#DIV/0!</v>
      </c>
      <c r="Y4" s="33" t="e">
        <f t="shared" si="9"/>
        <v>#DIV/0!</v>
      </c>
      <c r="Z4" s="1"/>
      <c r="AA4" s="1"/>
    </row>
    <row r="5" spans="1:27" ht="15.75">
      <c r="A5" s="11" t="s">
        <v>230</v>
      </c>
      <c r="B5" s="1">
        <v>4</v>
      </c>
      <c r="C5" s="1" t="s">
        <v>348</v>
      </c>
      <c r="D5" s="1" t="s">
        <v>354</v>
      </c>
      <c r="E5" s="23" t="s">
        <v>236</v>
      </c>
      <c r="F5" s="1" t="s">
        <v>431</v>
      </c>
      <c r="G5" s="1" t="s">
        <v>128</v>
      </c>
      <c r="H5" s="1" t="s">
        <v>349</v>
      </c>
      <c r="I5" s="1" t="s">
        <v>29</v>
      </c>
      <c r="J5" s="1">
        <v>1</v>
      </c>
      <c r="K5" s="2">
        <v>30000</v>
      </c>
      <c r="L5" s="2">
        <v>0</v>
      </c>
      <c r="M5" s="2">
        <v>0</v>
      </c>
      <c r="N5" s="2">
        <f t="shared" si="0"/>
        <v>30000</v>
      </c>
      <c r="O5" s="2">
        <f t="shared" si="1"/>
        <v>0</v>
      </c>
      <c r="P5" s="2">
        <f t="shared" si="2"/>
        <v>0</v>
      </c>
      <c r="Q5" s="33">
        <f t="shared" si="3"/>
        <v>0</v>
      </c>
      <c r="R5" s="33">
        <f t="shared" si="4"/>
        <v>0</v>
      </c>
      <c r="S5" s="1" t="s">
        <v>39</v>
      </c>
      <c r="T5" s="1">
        <v>0.4</v>
      </c>
      <c r="U5" s="2">
        <f t="shared" si="5"/>
        <v>12000</v>
      </c>
      <c r="V5" s="2">
        <f t="shared" si="6"/>
        <v>0</v>
      </c>
      <c r="W5" s="2">
        <f t="shared" si="7"/>
        <v>0</v>
      </c>
      <c r="X5" s="33">
        <f t="shared" si="8"/>
        <v>0</v>
      </c>
      <c r="Y5" s="33">
        <f t="shared" si="9"/>
        <v>0</v>
      </c>
      <c r="Z5" s="1"/>
      <c r="AA5" s="1"/>
    </row>
    <row r="6" spans="1:27" ht="15.75">
      <c r="A6" s="11" t="s">
        <v>230</v>
      </c>
      <c r="B6" s="1">
        <v>4</v>
      </c>
      <c r="C6" s="1" t="s">
        <v>348</v>
      </c>
      <c r="D6" s="1" t="s">
        <v>354</v>
      </c>
      <c r="E6" s="23" t="s">
        <v>236</v>
      </c>
      <c r="F6" s="1" t="s">
        <v>483</v>
      </c>
      <c r="G6" s="1" t="s">
        <v>37</v>
      </c>
      <c r="H6" s="1" t="s">
        <v>349</v>
      </c>
      <c r="I6" s="1" t="s">
        <v>29</v>
      </c>
      <c r="J6" s="1">
        <v>1</v>
      </c>
      <c r="K6" s="2">
        <v>0</v>
      </c>
      <c r="L6" s="2">
        <v>1400</v>
      </c>
      <c r="M6" s="2">
        <v>1400</v>
      </c>
      <c r="N6" s="2">
        <f t="shared" si="0"/>
        <v>0</v>
      </c>
      <c r="O6" s="2">
        <f t="shared" si="1"/>
        <v>1400</v>
      </c>
      <c r="P6" s="2">
        <f t="shared" si="2"/>
        <v>1400</v>
      </c>
      <c r="Q6" s="33" t="e">
        <f t="shared" si="3"/>
        <v>#DIV/0!</v>
      </c>
      <c r="R6" s="33" t="e">
        <f t="shared" si="4"/>
        <v>#DIV/0!</v>
      </c>
      <c r="S6" s="1" t="s">
        <v>39</v>
      </c>
      <c r="T6" s="1">
        <v>0.4</v>
      </c>
      <c r="U6" s="2">
        <f t="shared" si="5"/>
        <v>0</v>
      </c>
      <c r="V6" s="2">
        <f t="shared" si="6"/>
        <v>560</v>
      </c>
      <c r="W6" s="2">
        <f t="shared" si="7"/>
        <v>560</v>
      </c>
      <c r="X6" s="33" t="e">
        <f t="shared" si="8"/>
        <v>#DIV/0!</v>
      </c>
      <c r="Y6" s="33" t="e">
        <f t="shared" si="9"/>
        <v>#DIV/0!</v>
      </c>
      <c r="Z6" s="1"/>
      <c r="AA6" s="1"/>
    </row>
    <row r="7" spans="1:27" ht="15.75">
      <c r="A7" s="11" t="s">
        <v>230</v>
      </c>
      <c r="B7" s="1">
        <v>4</v>
      </c>
      <c r="C7" s="1" t="s">
        <v>348</v>
      </c>
      <c r="D7" s="1" t="s">
        <v>354</v>
      </c>
      <c r="E7" s="23" t="s">
        <v>236</v>
      </c>
      <c r="F7" s="1" t="s">
        <v>483</v>
      </c>
      <c r="G7" s="1" t="s">
        <v>37</v>
      </c>
      <c r="H7" s="1" t="s">
        <v>349</v>
      </c>
      <c r="I7" s="1" t="s">
        <v>29</v>
      </c>
      <c r="J7" s="1">
        <v>1</v>
      </c>
      <c r="K7" s="2">
        <v>3000000</v>
      </c>
      <c r="L7" s="2">
        <v>2358199.36</v>
      </c>
      <c r="M7" s="2">
        <v>2148465.52</v>
      </c>
      <c r="N7" s="2">
        <f t="shared" si="0"/>
        <v>3000000</v>
      </c>
      <c r="O7" s="2">
        <f t="shared" si="1"/>
        <v>2358199.36</v>
      </c>
      <c r="P7" s="2">
        <f t="shared" si="2"/>
        <v>2148465.52</v>
      </c>
      <c r="Q7" s="33">
        <f t="shared" si="3"/>
        <v>0.71615517333333334</v>
      </c>
      <c r="R7" s="33">
        <f t="shared" si="4"/>
        <v>0.78606645333333325</v>
      </c>
      <c r="S7" s="1" t="s">
        <v>39</v>
      </c>
      <c r="T7" s="1">
        <v>0.4</v>
      </c>
      <c r="U7" s="2">
        <f t="shared" si="5"/>
        <v>1200000</v>
      </c>
      <c r="V7" s="2">
        <f t="shared" si="6"/>
        <v>943279.74399999995</v>
      </c>
      <c r="W7" s="2">
        <f t="shared" si="7"/>
        <v>859386.2080000001</v>
      </c>
      <c r="X7" s="33">
        <f t="shared" si="8"/>
        <v>0.71615517333333345</v>
      </c>
      <c r="Y7" s="33">
        <f t="shared" si="9"/>
        <v>0.78606645333333325</v>
      </c>
      <c r="Z7" s="1"/>
      <c r="AA7" s="1"/>
    </row>
    <row r="8" spans="1:27" ht="15.75">
      <c r="A8" s="11" t="s">
        <v>230</v>
      </c>
      <c r="B8" s="1">
        <v>4</v>
      </c>
      <c r="C8" s="1" t="s">
        <v>348</v>
      </c>
      <c r="D8" s="1" t="s">
        <v>354</v>
      </c>
      <c r="E8" s="23" t="s">
        <v>236</v>
      </c>
      <c r="F8" s="1" t="s">
        <v>483</v>
      </c>
      <c r="G8" s="1" t="s">
        <v>37</v>
      </c>
      <c r="H8" s="1" t="s">
        <v>349</v>
      </c>
      <c r="I8" s="1" t="s">
        <v>29</v>
      </c>
      <c r="J8" s="1">
        <v>1</v>
      </c>
      <c r="K8" s="2">
        <v>416210</v>
      </c>
      <c r="L8" s="2">
        <v>489808.13</v>
      </c>
      <c r="M8" s="2">
        <v>429693.1</v>
      </c>
      <c r="N8" s="2">
        <f t="shared" si="0"/>
        <v>416210</v>
      </c>
      <c r="O8" s="2">
        <f t="shared" si="1"/>
        <v>489808.13</v>
      </c>
      <c r="P8" s="2">
        <f t="shared" si="2"/>
        <v>429693.1</v>
      </c>
      <c r="Q8" s="33">
        <f t="shared" si="3"/>
        <v>1.032394944859566</v>
      </c>
      <c r="R8" s="33">
        <f t="shared" si="4"/>
        <v>1.1768293169313568</v>
      </c>
      <c r="S8" s="1" t="s">
        <v>39</v>
      </c>
      <c r="T8" s="1">
        <v>0.4</v>
      </c>
      <c r="U8" s="2">
        <f t="shared" si="5"/>
        <v>166484</v>
      </c>
      <c r="V8" s="2">
        <f t="shared" si="6"/>
        <v>195923.25200000001</v>
      </c>
      <c r="W8" s="2">
        <f t="shared" si="7"/>
        <v>171877.24</v>
      </c>
      <c r="X8" s="33">
        <f t="shared" si="8"/>
        <v>1.032394944859566</v>
      </c>
      <c r="Y8" s="33">
        <f t="shared" si="9"/>
        <v>1.1768293169313568</v>
      </c>
      <c r="Z8" s="1"/>
      <c r="AA8" s="1"/>
    </row>
    <row r="9" spans="1:27" ht="15.75">
      <c r="A9" s="11" t="s">
        <v>230</v>
      </c>
      <c r="B9" s="1">
        <v>4</v>
      </c>
      <c r="C9" s="1" t="s">
        <v>348</v>
      </c>
      <c r="D9" s="1" t="s">
        <v>354</v>
      </c>
      <c r="E9" s="23" t="s">
        <v>236</v>
      </c>
      <c r="F9" s="1" t="s">
        <v>483</v>
      </c>
      <c r="G9" s="1" t="s">
        <v>37</v>
      </c>
      <c r="H9" s="1" t="s">
        <v>349</v>
      </c>
      <c r="I9" s="1" t="s">
        <v>29</v>
      </c>
      <c r="J9" s="1">
        <v>1</v>
      </c>
      <c r="K9" s="2">
        <v>0</v>
      </c>
      <c r="L9" s="2">
        <v>37600</v>
      </c>
      <c r="M9" s="2">
        <v>37600</v>
      </c>
      <c r="N9" s="2">
        <f t="shared" si="0"/>
        <v>0</v>
      </c>
      <c r="O9" s="2">
        <f t="shared" si="1"/>
        <v>37600</v>
      </c>
      <c r="P9" s="2">
        <f t="shared" si="2"/>
        <v>37600</v>
      </c>
      <c r="Q9" s="33" t="e">
        <f t="shared" si="3"/>
        <v>#DIV/0!</v>
      </c>
      <c r="R9" s="33" t="e">
        <f t="shared" si="4"/>
        <v>#DIV/0!</v>
      </c>
      <c r="S9" s="1" t="s">
        <v>39</v>
      </c>
      <c r="T9" s="1">
        <v>0.4</v>
      </c>
      <c r="U9" s="2">
        <f t="shared" si="5"/>
        <v>0</v>
      </c>
      <c r="V9" s="2">
        <f t="shared" si="6"/>
        <v>15040</v>
      </c>
      <c r="W9" s="2">
        <f t="shared" si="7"/>
        <v>15040</v>
      </c>
      <c r="X9" s="33" t="e">
        <f t="shared" si="8"/>
        <v>#DIV/0!</v>
      </c>
      <c r="Y9" s="33" t="e">
        <f t="shared" si="9"/>
        <v>#DIV/0!</v>
      </c>
      <c r="Z9" s="1"/>
      <c r="AA9" s="1"/>
    </row>
    <row r="10" spans="1:27" ht="15.75">
      <c r="A10" s="11" t="s">
        <v>230</v>
      </c>
      <c r="B10" s="1">
        <v>4</v>
      </c>
      <c r="C10" s="1" t="s">
        <v>348</v>
      </c>
      <c r="D10" s="1" t="s">
        <v>354</v>
      </c>
      <c r="E10" s="23" t="s">
        <v>236</v>
      </c>
      <c r="F10" s="1" t="s">
        <v>486</v>
      </c>
      <c r="G10" s="1" t="s">
        <v>37</v>
      </c>
      <c r="H10" s="1" t="s">
        <v>349</v>
      </c>
      <c r="I10" s="1" t="s">
        <v>29</v>
      </c>
      <c r="J10" s="1">
        <v>1</v>
      </c>
      <c r="K10" s="2">
        <v>1463078</v>
      </c>
      <c r="L10" s="2">
        <v>1421850</v>
      </c>
      <c r="M10" s="2">
        <v>1379150</v>
      </c>
      <c r="N10" s="2">
        <f t="shared" si="0"/>
        <v>1463078</v>
      </c>
      <c r="O10" s="2">
        <f t="shared" si="1"/>
        <v>1421850</v>
      </c>
      <c r="P10" s="2">
        <f t="shared" si="2"/>
        <v>1379150</v>
      </c>
      <c r="Q10" s="33">
        <f t="shared" si="3"/>
        <v>0.94263600436887163</v>
      </c>
      <c r="R10" s="33">
        <f t="shared" si="4"/>
        <v>0.9718210512358193</v>
      </c>
      <c r="S10" s="1" t="s">
        <v>39</v>
      </c>
      <c r="T10" s="1">
        <v>0.22</v>
      </c>
      <c r="U10" s="2">
        <f t="shared" si="5"/>
        <v>321877.15999999997</v>
      </c>
      <c r="V10" s="2">
        <f t="shared" si="6"/>
        <v>312807</v>
      </c>
      <c r="W10" s="2">
        <f t="shared" si="7"/>
        <v>303413</v>
      </c>
      <c r="X10" s="33">
        <f t="shared" si="8"/>
        <v>0.94263600436887174</v>
      </c>
      <c r="Y10" s="33">
        <f t="shared" si="9"/>
        <v>0.97182105123581941</v>
      </c>
      <c r="Z10" s="1"/>
      <c r="AA10" s="1"/>
    </row>
    <row r="11" spans="1:27" ht="15.75">
      <c r="A11" s="11" t="s">
        <v>230</v>
      </c>
      <c r="B11" s="1">
        <v>4</v>
      </c>
      <c r="C11" s="1" t="s">
        <v>348</v>
      </c>
      <c r="D11" s="1" t="s">
        <v>354</v>
      </c>
      <c r="E11" s="23" t="s">
        <v>236</v>
      </c>
      <c r="F11" s="1" t="s">
        <v>486</v>
      </c>
      <c r="G11" s="1" t="s">
        <v>37</v>
      </c>
      <c r="H11" s="1" t="s">
        <v>349</v>
      </c>
      <c r="I11" s="1" t="s">
        <v>29</v>
      </c>
      <c r="J11" s="1">
        <v>1</v>
      </c>
      <c r="K11" s="2">
        <v>253122</v>
      </c>
      <c r="L11" s="2">
        <v>285782</v>
      </c>
      <c r="M11" s="2">
        <v>276380</v>
      </c>
      <c r="N11" s="2">
        <f t="shared" si="0"/>
        <v>253122</v>
      </c>
      <c r="O11" s="2">
        <f t="shared" si="1"/>
        <v>285782</v>
      </c>
      <c r="P11" s="2">
        <f t="shared" si="2"/>
        <v>276380</v>
      </c>
      <c r="Q11" s="33">
        <f t="shared" si="3"/>
        <v>1.0918845457921476</v>
      </c>
      <c r="R11" s="33">
        <f t="shared" si="4"/>
        <v>1.1290286897227424</v>
      </c>
      <c r="S11" s="1" t="s">
        <v>39</v>
      </c>
      <c r="T11" s="1">
        <v>0.22</v>
      </c>
      <c r="U11" s="2">
        <f t="shared" si="5"/>
        <v>55686.840000000004</v>
      </c>
      <c r="V11" s="2">
        <f t="shared" si="6"/>
        <v>62872.04</v>
      </c>
      <c r="W11" s="2">
        <f t="shared" si="7"/>
        <v>60803.6</v>
      </c>
      <c r="X11" s="33">
        <f t="shared" si="8"/>
        <v>1.0918845457921476</v>
      </c>
      <c r="Y11" s="33">
        <f t="shared" si="9"/>
        <v>1.1290286897227424</v>
      </c>
      <c r="Z11" s="1"/>
      <c r="AA11" s="1"/>
    </row>
    <row r="12" spans="1:27" ht="15.75" customHeight="1">
      <c r="A12" s="23" t="s">
        <v>230</v>
      </c>
      <c r="B12" s="1">
        <v>4</v>
      </c>
      <c r="C12" s="1" t="s">
        <v>348</v>
      </c>
      <c r="D12" s="1" t="s">
        <v>354</v>
      </c>
      <c r="E12" s="23" t="s">
        <v>236</v>
      </c>
      <c r="F12" s="1" t="s">
        <v>360</v>
      </c>
      <c r="G12" s="12" t="s">
        <v>128</v>
      </c>
      <c r="H12" s="1" t="s">
        <v>349</v>
      </c>
      <c r="I12" s="1" t="s">
        <v>39</v>
      </c>
      <c r="J12" s="1">
        <v>0.23</v>
      </c>
      <c r="K12" s="2">
        <v>40000</v>
      </c>
      <c r="L12" s="2">
        <v>0</v>
      </c>
      <c r="M12" s="2">
        <v>0</v>
      </c>
      <c r="N12" s="2">
        <f t="shared" ref="N12:N16" si="10">K12*J12</f>
        <v>9200</v>
      </c>
      <c r="O12" s="2">
        <f t="shared" ref="O12:O16" si="11">L12*J12</f>
        <v>0</v>
      </c>
      <c r="P12" s="2">
        <f t="shared" ref="P12:P16" si="12">M12*J12</f>
        <v>0</v>
      </c>
      <c r="Q12" s="33">
        <f t="shared" ref="Q12:Q16" si="13">P12/N12</f>
        <v>0</v>
      </c>
      <c r="R12" s="33">
        <f t="shared" ref="R12:R16" si="14">L12/K12</f>
        <v>0</v>
      </c>
      <c r="S12" s="1" t="s">
        <v>79</v>
      </c>
      <c r="T12" s="1">
        <v>0</v>
      </c>
      <c r="U12" s="2">
        <f t="shared" ref="U12:U16" si="15">K12*T12</f>
        <v>0</v>
      </c>
      <c r="V12" s="2">
        <f t="shared" ref="V12:V16" si="16">L12*T12</f>
        <v>0</v>
      </c>
      <c r="W12" s="2">
        <f t="shared" ref="W12:W16" si="17">M12*T12</f>
        <v>0</v>
      </c>
      <c r="X12" s="33" t="e">
        <f t="shared" ref="X12:X16" si="18">W12/U12</f>
        <v>#DIV/0!</v>
      </c>
      <c r="Y12" s="33" t="e">
        <f t="shared" ref="Y12:Y16" si="19">V12/U12</f>
        <v>#DIV/0!</v>
      </c>
      <c r="Z12" s="1"/>
      <c r="AA12" s="1"/>
    </row>
    <row r="13" spans="1:27" ht="15.75" customHeight="1">
      <c r="A13" s="23" t="s">
        <v>230</v>
      </c>
      <c r="B13" s="1">
        <v>4</v>
      </c>
      <c r="C13" s="1" t="s">
        <v>348</v>
      </c>
      <c r="D13" s="1" t="s">
        <v>354</v>
      </c>
      <c r="E13" s="23" t="s">
        <v>236</v>
      </c>
      <c r="F13" s="1" t="s">
        <v>361</v>
      </c>
      <c r="G13" s="23" t="s">
        <v>128</v>
      </c>
      <c r="H13" s="1" t="s">
        <v>349</v>
      </c>
      <c r="I13" s="1" t="s">
        <v>39</v>
      </c>
      <c r="J13" s="1">
        <v>0.23</v>
      </c>
      <c r="K13" s="2">
        <v>40000</v>
      </c>
      <c r="L13" s="2">
        <v>0</v>
      </c>
      <c r="M13" s="2">
        <v>0</v>
      </c>
      <c r="N13" s="2">
        <f t="shared" si="10"/>
        <v>9200</v>
      </c>
      <c r="O13" s="2">
        <f t="shared" si="11"/>
        <v>0</v>
      </c>
      <c r="P13" s="2">
        <f t="shared" si="12"/>
        <v>0</v>
      </c>
      <c r="Q13" s="33">
        <f t="shared" si="13"/>
        <v>0</v>
      </c>
      <c r="R13" s="33">
        <f t="shared" si="14"/>
        <v>0</v>
      </c>
      <c r="S13" s="1" t="s">
        <v>79</v>
      </c>
      <c r="T13" s="1">
        <v>0</v>
      </c>
      <c r="U13" s="2">
        <f t="shared" si="15"/>
        <v>0</v>
      </c>
      <c r="V13" s="2">
        <f t="shared" si="16"/>
        <v>0</v>
      </c>
      <c r="W13" s="2">
        <f t="shared" si="17"/>
        <v>0</v>
      </c>
      <c r="X13" s="33" t="e">
        <f t="shared" si="18"/>
        <v>#DIV/0!</v>
      </c>
      <c r="Y13" s="33" t="e">
        <f t="shared" si="19"/>
        <v>#DIV/0!</v>
      </c>
      <c r="Z13" s="1"/>
      <c r="AA13" s="1"/>
    </row>
    <row r="14" spans="1:27" ht="15.75" customHeight="1">
      <c r="A14" s="23" t="s">
        <v>230</v>
      </c>
      <c r="B14" s="1">
        <v>4</v>
      </c>
      <c r="C14" s="1" t="s">
        <v>348</v>
      </c>
      <c r="D14" s="1" t="s">
        <v>354</v>
      </c>
      <c r="E14" s="23" t="s">
        <v>236</v>
      </c>
      <c r="F14" s="1" t="s">
        <v>361</v>
      </c>
      <c r="G14" s="12" t="s">
        <v>128</v>
      </c>
      <c r="H14" s="1" t="s">
        <v>349</v>
      </c>
      <c r="I14" s="1" t="s">
        <v>39</v>
      </c>
      <c r="J14" s="1">
        <v>0.23</v>
      </c>
      <c r="K14" s="2">
        <v>0</v>
      </c>
      <c r="L14" s="2">
        <v>0</v>
      </c>
      <c r="M14" s="2">
        <v>0</v>
      </c>
      <c r="N14" s="2">
        <f t="shared" si="10"/>
        <v>0</v>
      </c>
      <c r="O14" s="2">
        <f t="shared" si="11"/>
        <v>0</v>
      </c>
      <c r="P14" s="2">
        <f t="shared" si="12"/>
        <v>0</v>
      </c>
      <c r="Q14" s="33" t="e">
        <f t="shared" si="13"/>
        <v>#DIV/0!</v>
      </c>
      <c r="R14" s="33" t="e">
        <f t="shared" si="14"/>
        <v>#DIV/0!</v>
      </c>
      <c r="S14" s="1" t="s">
        <v>79</v>
      </c>
      <c r="T14" s="1">
        <v>0</v>
      </c>
      <c r="U14" s="2">
        <f t="shared" si="15"/>
        <v>0</v>
      </c>
      <c r="V14" s="2">
        <f t="shared" si="16"/>
        <v>0</v>
      </c>
      <c r="W14" s="2">
        <f t="shared" si="17"/>
        <v>0</v>
      </c>
      <c r="X14" s="33" t="e">
        <f t="shared" si="18"/>
        <v>#DIV/0!</v>
      </c>
      <c r="Y14" s="33" t="e">
        <f t="shared" si="19"/>
        <v>#DIV/0!</v>
      </c>
      <c r="Z14" s="1"/>
      <c r="AA14" s="1"/>
    </row>
    <row r="15" spans="1:27" ht="15.75" customHeight="1">
      <c r="A15" s="23" t="s">
        <v>230</v>
      </c>
      <c r="B15" s="1">
        <v>4</v>
      </c>
      <c r="C15" s="1" t="s">
        <v>348</v>
      </c>
      <c r="D15" s="1" t="s">
        <v>354</v>
      </c>
      <c r="E15" s="23" t="s">
        <v>236</v>
      </c>
      <c r="F15" s="1" t="s">
        <v>362</v>
      </c>
      <c r="G15" s="12" t="s">
        <v>128</v>
      </c>
      <c r="H15" s="1" t="s">
        <v>349</v>
      </c>
      <c r="I15" s="1" t="s">
        <v>39</v>
      </c>
      <c r="J15" s="1">
        <v>0.23</v>
      </c>
      <c r="K15" s="2">
        <v>50000</v>
      </c>
      <c r="L15" s="2">
        <v>0</v>
      </c>
      <c r="M15" s="2">
        <v>0</v>
      </c>
      <c r="N15" s="2">
        <f t="shared" si="10"/>
        <v>11500</v>
      </c>
      <c r="O15" s="2">
        <f t="shared" si="11"/>
        <v>0</v>
      </c>
      <c r="P15" s="2">
        <f t="shared" si="12"/>
        <v>0</v>
      </c>
      <c r="Q15" s="33">
        <f t="shared" si="13"/>
        <v>0</v>
      </c>
      <c r="R15" s="33">
        <f t="shared" si="14"/>
        <v>0</v>
      </c>
      <c r="S15" s="1" t="s">
        <v>79</v>
      </c>
      <c r="T15" s="1">
        <v>0</v>
      </c>
      <c r="U15" s="2">
        <f t="shared" si="15"/>
        <v>0</v>
      </c>
      <c r="V15" s="2">
        <f t="shared" si="16"/>
        <v>0</v>
      </c>
      <c r="W15" s="2">
        <f t="shared" si="17"/>
        <v>0</v>
      </c>
      <c r="X15" s="33" t="e">
        <f t="shared" si="18"/>
        <v>#DIV/0!</v>
      </c>
      <c r="Y15" s="33" t="e">
        <f t="shared" si="19"/>
        <v>#DIV/0!</v>
      </c>
      <c r="Z15" s="1"/>
      <c r="AA15" s="1"/>
    </row>
    <row r="16" spans="1:27" ht="15.75" customHeight="1">
      <c r="A16" s="23" t="s">
        <v>230</v>
      </c>
      <c r="B16" s="1">
        <v>4</v>
      </c>
      <c r="C16" s="1" t="s">
        <v>348</v>
      </c>
      <c r="D16" s="1" t="s">
        <v>354</v>
      </c>
      <c r="E16" s="23" t="s">
        <v>236</v>
      </c>
      <c r="F16" s="1" t="s">
        <v>362</v>
      </c>
      <c r="G16" s="12" t="s">
        <v>128</v>
      </c>
      <c r="H16" s="1" t="s">
        <v>349</v>
      </c>
      <c r="I16" s="1" t="s">
        <v>39</v>
      </c>
      <c r="J16" s="1">
        <v>0.23</v>
      </c>
      <c r="K16" s="2">
        <v>0</v>
      </c>
      <c r="L16" s="2">
        <v>0</v>
      </c>
      <c r="M16" s="2">
        <v>0</v>
      </c>
      <c r="N16" s="2">
        <f t="shared" si="10"/>
        <v>0</v>
      </c>
      <c r="O16" s="2">
        <f t="shared" si="11"/>
        <v>0</v>
      </c>
      <c r="P16" s="2">
        <f t="shared" si="12"/>
        <v>0</v>
      </c>
      <c r="Q16" s="33" t="e">
        <f t="shared" si="13"/>
        <v>#DIV/0!</v>
      </c>
      <c r="R16" s="33" t="e">
        <f t="shared" si="14"/>
        <v>#DIV/0!</v>
      </c>
      <c r="S16" s="1" t="s">
        <v>79</v>
      </c>
      <c r="T16" s="1">
        <v>0</v>
      </c>
      <c r="U16" s="2">
        <f t="shared" si="15"/>
        <v>0</v>
      </c>
      <c r="V16" s="2">
        <f t="shared" si="16"/>
        <v>0</v>
      </c>
      <c r="W16" s="2">
        <f t="shared" si="17"/>
        <v>0</v>
      </c>
      <c r="X16" s="33" t="e">
        <f t="shared" si="18"/>
        <v>#DIV/0!</v>
      </c>
      <c r="Y16" s="33" t="e">
        <f t="shared" si="19"/>
        <v>#DIV/0!</v>
      </c>
      <c r="Z16" s="1"/>
      <c r="AA16" s="1"/>
    </row>
    <row r="17" spans="1:27" ht="15.75" customHeight="1">
      <c r="A17" s="23" t="s">
        <v>230</v>
      </c>
      <c r="B17" s="1">
        <v>4</v>
      </c>
      <c r="C17" s="1" t="s">
        <v>348</v>
      </c>
      <c r="D17" s="1" t="s">
        <v>354</v>
      </c>
      <c r="E17" s="23" t="s">
        <v>236</v>
      </c>
      <c r="F17" s="1" t="s">
        <v>363</v>
      </c>
      <c r="G17" s="1" t="s">
        <v>128</v>
      </c>
      <c r="H17" s="1" t="s">
        <v>349</v>
      </c>
      <c r="I17" s="1" t="s">
        <v>39</v>
      </c>
      <c r="J17" s="1">
        <v>0.35</v>
      </c>
      <c r="K17" s="2">
        <v>100000</v>
      </c>
      <c r="L17" s="2">
        <v>0</v>
      </c>
      <c r="M17" s="2">
        <v>0</v>
      </c>
      <c r="N17" s="2">
        <f t="shared" ref="N17:N80" si="20">K17*J17</f>
        <v>35000</v>
      </c>
      <c r="O17" s="2">
        <f t="shared" ref="O17:O80" si="21">L17*J17</f>
        <v>0</v>
      </c>
      <c r="P17" s="2">
        <f t="shared" ref="P17:P80" si="22">M17*J17</f>
        <v>0</v>
      </c>
      <c r="Q17" s="33">
        <f t="shared" ref="Q17:Q80" si="23">P17/N17</f>
        <v>0</v>
      </c>
      <c r="R17" s="33">
        <f t="shared" ref="R17:R80" si="24">L17/K17</f>
        <v>0</v>
      </c>
      <c r="S17" s="1" t="s">
        <v>39</v>
      </c>
      <c r="T17" s="1">
        <v>0.14000000000000001</v>
      </c>
      <c r="U17" s="2">
        <f t="shared" ref="U17:U80" si="25">K17*T17</f>
        <v>14000.000000000002</v>
      </c>
      <c r="V17" s="2">
        <f t="shared" ref="V17:V80" si="26">L17*T17</f>
        <v>0</v>
      </c>
      <c r="W17" s="2">
        <f t="shared" ref="W17:W80" si="27">M17*T17</f>
        <v>0</v>
      </c>
      <c r="X17" s="33">
        <f t="shared" ref="X17:X80" si="28">W17/U17</f>
        <v>0</v>
      </c>
      <c r="Y17" s="33">
        <f t="shared" ref="Y17:Y80" si="29">V17/U17</f>
        <v>0</v>
      </c>
      <c r="Z17" s="1"/>
      <c r="AA17" s="1"/>
    </row>
    <row r="18" spans="1:27" ht="15.75" customHeight="1">
      <c r="A18" s="23" t="s">
        <v>230</v>
      </c>
      <c r="B18" s="1">
        <v>4</v>
      </c>
      <c r="C18" s="1" t="s">
        <v>348</v>
      </c>
      <c r="D18" s="1" t="s">
        <v>354</v>
      </c>
      <c r="E18" s="23" t="s">
        <v>236</v>
      </c>
      <c r="F18" s="1" t="s">
        <v>364</v>
      </c>
      <c r="G18" s="12" t="s">
        <v>128</v>
      </c>
      <c r="H18" s="1" t="s">
        <v>349</v>
      </c>
      <c r="I18" s="1" t="s">
        <v>39</v>
      </c>
      <c r="J18" s="1">
        <v>0.23</v>
      </c>
      <c r="K18" s="2">
        <v>50000</v>
      </c>
      <c r="L18" s="2">
        <v>0</v>
      </c>
      <c r="M18" s="2">
        <v>0</v>
      </c>
      <c r="N18" s="2">
        <f t="shared" si="20"/>
        <v>11500</v>
      </c>
      <c r="O18" s="2">
        <f t="shared" si="21"/>
        <v>0</v>
      </c>
      <c r="P18" s="2">
        <f t="shared" si="22"/>
        <v>0</v>
      </c>
      <c r="Q18" s="33">
        <f t="shared" si="23"/>
        <v>0</v>
      </c>
      <c r="R18" s="33">
        <f t="shared" si="24"/>
        <v>0</v>
      </c>
      <c r="S18" s="1" t="s">
        <v>79</v>
      </c>
      <c r="T18" s="1">
        <v>0</v>
      </c>
      <c r="U18" s="2">
        <f t="shared" si="25"/>
        <v>0</v>
      </c>
      <c r="V18" s="2">
        <f t="shared" si="26"/>
        <v>0</v>
      </c>
      <c r="W18" s="2">
        <f t="shared" si="27"/>
        <v>0</v>
      </c>
      <c r="X18" s="33" t="e">
        <f t="shared" si="28"/>
        <v>#DIV/0!</v>
      </c>
      <c r="Y18" s="33" t="e">
        <f t="shared" si="29"/>
        <v>#DIV/0!</v>
      </c>
      <c r="Z18" s="1"/>
      <c r="AA18" s="1"/>
    </row>
    <row r="19" spans="1:27" ht="15.75" customHeight="1">
      <c r="A19" s="23" t="s">
        <v>230</v>
      </c>
      <c r="B19" s="1">
        <v>4</v>
      </c>
      <c r="C19" s="1" t="s">
        <v>348</v>
      </c>
      <c r="D19" s="1" t="s">
        <v>354</v>
      </c>
      <c r="E19" s="23" t="s">
        <v>236</v>
      </c>
      <c r="F19" s="1" t="s">
        <v>365</v>
      </c>
      <c r="G19" s="1" t="s">
        <v>128</v>
      </c>
      <c r="H19" s="1" t="s">
        <v>349</v>
      </c>
      <c r="I19" s="1" t="s">
        <v>39</v>
      </c>
      <c r="J19" s="1">
        <v>0.23</v>
      </c>
      <c r="K19" s="2">
        <v>50000</v>
      </c>
      <c r="L19" s="2">
        <v>0</v>
      </c>
      <c r="M19" s="2">
        <v>0</v>
      </c>
      <c r="N19" s="2">
        <f t="shared" si="20"/>
        <v>11500</v>
      </c>
      <c r="O19" s="2">
        <f t="shared" si="21"/>
        <v>0</v>
      </c>
      <c r="P19" s="2">
        <f t="shared" si="22"/>
        <v>0</v>
      </c>
      <c r="Q19" s="33">
        <f t="shared" si="23"/>
        <v>0</v>
      </c>
      <c r="R19" s="33">
        <f t="shared" si="24"/>
        <v>0</v>
      </c>
      <c r="S19" s="1" t="s">
        <v>39</v>
      </c>
      <c r="T19" s="1">
        <v>0.09</v>
      </c>
      <c r="U19" s="2">
        <f t="shared" si="25"/>
        <v>4500</v>
      </c>
      <c r="V19" s="2">
        <f t="shared" si="26"/>
        <v>0</v>
      </c>
      <c r="W19" s="2">
        <f t="shared" si="27"/>
        <v>0</v>
      </c>
      <c r="X19" s="33">
        <f t="shared" si="28"/>
        <v>0</v>
      </c>
      <c r="Y19" s="33">
        <f t="shared" si="29"/>
        <v>0</v>
      </c>
      <c r="Z19" s="1"/>
      <c r="AA19" s="1"/>
    </row>
    <row r="20" spans="1:27" ht="15.75" customHeight="1">
      <c r="A20" s="23" t="s">
        <v>230</v>
      </c>
      <c r="B20" s="1">
        <v>4</v>
      </c>
      <c r="C20" s="1" t="s">
        <v>348</v>
      </c>
      <c r="D20" s="1" t="s">
        <v>354</v>
      </c>
      <c r="E20" s="23" t="s">
        <v>236</v>
      </c>
      <c r="F20" s="1" t="s">
        <v>366</v>
      </c>
      <c r="G20" s="12" t="s">
        <v>128</v>
      </c>
      <c r="H20" s="1" t="s">
        <v>349</v>
      </c>
      <c r="I20" s="1" t="s">
        <v>39</v>
      </c>
      <c r="J20" s="1">
        <v>0.23</v>
      </c>
      <c r="K20" s="2">
        <v>700000</v>
      </c>
      <c r="L20" s="2">
        <v>0</v>
      </c>
      <c r="M20" s="2">
        <v>0</v>
      </c>
      <c r="N20" s="2">
        <f t="shared" si="20"/>
        <v>161000</v>
      </c>
      <c r="O20" s="2">
        <f t="shared" si="21"/>
        <v>0</v>
      </c>
      <c r="P20" s="2">
        <f t="shared" si="22"/>
        <v>0</v>
      </c>
      <c r="Q20" s="33">
        <f t="shared" si="23"/>
        <v>0</v>
      </c>
      <c r="R20" s="33">
        <f t="shared" si="24"/>
        <v>0</v>
      </c>
      <c r="S20" s="1" t="s">
        <v>79</v>
      </c>
      <c r="T20" s="1">
        <v>0</v>
      </c>
      <c r="U20" s="2">
        <f t="shared" si="25"/>
        <v>0</v>
      </c>
      <c r="V20" s="2">
        <f t="shared" si="26"/>
        <v>0</v>
      </c>
      <c r="W20" s="2">
        <f t="shared" si="27"/>
        <v>0</v>
      </c>
      <c r="X20" s="33" t="e">
        <f t="shared" si="28"/>
        <v>#DIV/0!</v>
      </c>
      <c r="Y20" s="33" t="e">
        <f t="shared" si="29"/>
        <v>#DIV/0!</v>
      </c>
      <c r="Z20" s="1"/>
      <c r="AA20" s="1"/>
    </row>
    <row r="21" spans="1:27" ht="15.75" customHeight="1">
      <c r="A21" s="23" t="s">
        <v>230</v>
      </c>
      <c r="B21" s="1">
        <v>4</v>
      </c>
      <c r="C21" s="1" t="s">
        <v>348</v>
      </c>
      <c r="D21" s="1" t="s">
        <v>354</v>
      </c>
      <c r="E21" s="23" t="s">
        <v>236</v>
      </c>
      <c r="F21" s="1" t="s">
        <v>366</v>
      </c>
      <c r="G21" s="12" t="s">
        <v>128</v>
      </c>
      <c r="H21" s="1" t="s">
        <v>349</v>
      </c>
      <c r="I21" s="1" t="s">
        <v>39</v>
      </c>
      <c r="J21" s="1">
        <v>0.23</v>
      </c>
      <c r="K21" s="2">
        <v>0</v>
      </c>
      <c r="L21" s="2">
        <v>0</v>
      </c>
      <c r="M21" s="2">
        <v>0</v>
      </c>
      <c r="N21" s="2">
        <f t="shared" si="20"/>
        <v>0</v>
      </c>
      <c r="O21" s="2">
        <f t="shared" si="21"/>
        <v>0</v>
      </c>
      <c r="P21" s="2">
        <f t="shared" si="22"/>
        <v>0</v>
      </c>
      <c r="Q21" s="33" t="e">
        <f t="shared" si="23"/>
        <v>#DIV/0!</v>
      </c>
      <c r="R21" s="33" t="e">
        <f t="shared" si="24"/>
        <v>#DIV/0!</v>
      </c>
      <c r="S21" s="1" t="s">
        <v>79</v>
      </c>
      <c r="T21" s="1">
        <v>0</v>
      </c>
      <c r="U21" s="2">
        <f t="shared" si="25"/>
        <v>0</v>
      </c>
      <c r="V21" s="2">
        <f t="shared" si="26"/>
        <v>0</v>
      </c>
      <c r="W21" s="2">
        <f t="shared" si="27"/>
        <v>0</v>
      </c>
      <c r="X21" s="33" t="e">
        <f t="shared" si="28"/>
        <v>#DIV/0!</v>
      </c>
      <c r="Y21" s="33" t="e">
        <f t="shared" si="29"/>
        <v>#DIV/0!</v>
      </c>
      <c r="Z21" s="1"/>
      <c r="AA21" s="1"/>
    </row>
    <row r="22" spans="1:27" ht="15.75" customHeight="1">
      <c r="A22" s="23" t="s">
        <v>230</v>
      </c>
      <c r="B22" s="1">
        <v>4</v>
      </c>
      <c r="C22" s="1" t="s">
        <v>348</v>
      </c>
      <c r="D22" s="1" t="s">
        <v>354</v>
      </c>
      <c r="E22" s="23" t="s">
        <v>236</v>
      </c>
      <c r="F22" s="1" t="s">
        <v>367</v>
      </c>
      <c r="G22" s="12" t="s">
        <v>128</v>
      </c>
      <c r="H22" s="1" t="s">
        <v>349</v>
      </c>
      <c r="I22" s="1" t="s">
        <v>39</v>
      </c>
      <c r="J22" s="1">
        <v>0.23</v>
      </c>
      <c r="K22" s="2">
        <v>1000000</v>
      </c>
      <c r="L22" s="2">
        <v>0</v>
      </c>
      <c r="M22" s="2">
        <v>0</v>
      </c>
      <c r="N22" s="2">
        <f t="shared" si="20"/>
        <v>230000</v>
      </c>
      <c r="O22" s="2">
        <f t="shared" si="21"/>
        <v>0</v>
      </c>
      <c r="P22" s="2">
        <f t="shared" si="22"/>
        <v>0</v>
      </c>
      <c r="Q22" s="33">
        <f t="shared" si="23"/>
        <v>0</v>
      </c>
      <c r="R22" s="33">
        <f t="shared" si="24"/>
        <v>0</v>
      </c>
      <c r="S22" s="1" t="s">
        <v>79</v>
      </c>
      <c r="T22" s="1">
        <v>0</v>
      </c>
      <c r="U22" s="2">
        <f t="shared" si="25"/>
        <v>0</v>
      </c>
      <c r="V22" s="2">
        <f t="shared" si="26"/>
        <v>0</v>
      </c>
      <c r="W22" s="2">
        <f t="shared" si="27"/>
        <v>0</v>
      </c>
      <c r="X22" s="33" t="e">
        <f t="shared" si="28"/>
        <v>#DIV/0!</v>
      </c>
      <c r="Y22" s="33" t="e">
        <f t="shared" si="29"/>
        <v>#DIV/0!</v>
      </c>
      <c r="Z22" s="1"/>
      <c r="AA22" s="1"/>
    </row>
    <row r="23" spans="1:27" ht="15.75" customHeight="1">
      <c r="A23" s="23" t="s">
        <v>230</v>
      </c>
      <c r="B23" s="1">
        <v>4</v>
      </c>
      <c r="C23" s="1" t="s">
        <v>348</v>
      </c>
      <c r="D23" s="1" t="s">
        <v>354</v>
      </c>
      <c r="E23" s="23" t="s">
        <v>236</v>
      </c>
      <c r="F23" s="1" t="s">
        <v>368</v>
      </c>
      <c r="G23" s="1" t="s">
        <v>128</v>
      </c>
      <c r="H23" s="1" t="s">
        <v>349</v>
      </c>
      <c r="I23" s="1" t="s">
        <v>39</v>
      </c>
      <c r="J23" s="1">
        <v>0.35</v>
      </c>
      <c r="K23" s="2">
        <v>70000</v>
      </c>
      <c r="L23" s="2">
        <v>0</v>
      </c>
      <c r="M23" s="2">
        <v>0</v>
      </c>
      <c r="N23" s="2">
        <f t="shared" si="20"/>
        <v>24500</v>
      </c>
      <c r="O23" s="2">
        <f t="shared" si="21"/>
        <v>0</v>
      </c>
      <c r="P23" s="2">
        <f t="shared" si="22"/>
        <v>0</v>
      </c>
      <c r="Q23" s="33">
        <f t="shared" si="23"/>
        <v>0</v>
      </c>
      <c r="R23" s="33">
        <f t="shared" si="24"/>
        <v>0</v>
      </c>
      <c r="S23" s="1" t="s">
        <v>39</v>
      </c>
      <c r="T23" s="1">
        <v>0.14000000000000001</v>
      </c>
      <c r="U23" s="2">
        <f t="shared" si="25"/>
        <v>9800.0000000000018</v>
      </c>
      <c r="V23" s="2">
        <f t="shared" si="26"/>
        <v>0</v>
      </c>
      <c r="W23" s="2">
        <f t="shared" si="27"/>
        <v>0</v>
      </c>
      <c r="X23" s="33">
        <f t="shared" si="28"/>
        <v>0</v>
      </c>
      <c r="Y23" s="33">
        <f t="shared" si="29"/>
        <v>0</v>
      </c>
      <c r="Z23" s="1"/>
      <c r="AA23" s="1"/>
    </row>
    <row r="24" spans="1:27" ht="15.75" customHeight="1">
      <c r="A24" s="23" t="s">
        <v>230</v>
      </c>
      <c r="B24" s="1">
        <v>4</v>
      </c>
      <c r="C24" s="1" t="s">
        <v>348</v>
      </c>
      <c r="D24" s="1" t="s">
        <v>354</v>
      </c>
      <c r="E24" s="23" t="s">
        <v>236</v>
      </c>
      <c r="F24" s="1" t="s">
        <v>369</v>
      </c>
      <c r="G24" s="1" t="s">
        <v>128</v>
      </c>
      <c r="H24" s="1" t="s">
        <v>349</v>
      </c>
      <c r="I24" s="1" t="s">
        <v>39</v>
      </c>
      <c r="J24" s="1">
        <v>0.23</v>
      </c>
      <c r="K24" s="2">
        <v>150000</v>
      </c>
      <c r="L24" s="2">
        <v>0</v>
      </c>
      <c r="M24" s="2">
        <v>0</v>
      </c>
      <c r="N24" s="2">
        <f t="shared" si="20"/>
        <v>34500</v>
      </c>
      <c r="O24" s="2">
        <f t="shared" si="21"/>
        <v>0</v>
      </c>
      <c r="P24" s="2">
        <f t="shared" si="22"/>
        <v>0</v>
      </c>
      <c r="Q24" s="33">
        <f t="shared" si="23"/>
        <v>0</v>
      </c>
      <c r="R24" s="33">
        <f t="shared" si="24"/>
        <v>0</v>
      </c>
      <c r="S24" s="1" t="s">
        <v>39</v>
      </c>
      <c r="T24" s="1">
        <v>0.09</v>
      </c>
      <c r="U24" s="2">
        <f t="shared" si="25"/>
        <v>13500</v>
      </c>
      <c r="V24" s="2">
        <f t="shared" si="26"/>
        <v>0</v>
      </c>
      <c r="W24" s="2">
        <f t="shared" si="27"/>
        <v>0</v>
      </c>
      <c r="X24" s="33">
        <f t="shared" si="28"/>
        <v>0</v>
      </c>
      <c r="Y24" s="33">
        <f t="shared" si="29"/>
        <v>0</v>
      </c>
      <c r="Z24" s="1"/>
      <c r="AA24" s="1"/>
    </row>
    <row r="25" spans="1:27" ht="15.75" customHeight="1">
      <c r="A25" s="23" t="s">
        <v>230</v>
      </c>
      <c r="B25" s="1">
        <v>4</v>
      </c>
      <c r="C25" s="1" t="s">
        <v>348</v>
      </c>
      <c r="D25" s="1" t="s">
        <v>354</v>
      </c>
      <c r="E25" s="23" t="s">
        <v>236</v>
      </c>
      <c r="F25" s="1" t="s">
        <v>369</v>
      </c>
      <c r="G25" s="1" t="s">
        <v>128</v>
      </c>
      <c r="H25" s="1" t="s">
        <v>349</v>
      </c>
      <c r="I25" s="1" t="s">
        <v>39</v>
      </c>
      <c r="J25" s="1">
        <v>0.23</v>
      </c>
      <c r="K25" s="2">
        <v>0</v>
      </c>
      <c r="L25" s="2">
        <v>0</v>
      </c>
      <c r="M25" s="2">
        <v>0</v>
      </c>
      <c r="N25" s="2">
        <f t="shared" si="20"/>
        <v>0</v>
      </c>
      <c r="O25" s="2">
        <f t="shared" si="21"/>
        <v>0</v>
      </c>
      <c r="P25" s="2">
        <f t="shared" si="22"/>
        <v>0</v>
      </c>
      <c r="Q25" s="33" t="e">
        <f t="shared" si="23"/>
        <v>#DIV/0!</v>
      </c>
      <c r="R25" s="33" t="e">
        <f t="shared" si="24"/>
        <v>#DIV/0!</v>
      </c>
      <c r="S25" s="1" t="s">
        <v>39</v>
      </c>
      <c r="T25" s="1">
        <v>0.09</v>
      </c>
      <c r="U25" s="2">
        <f t="shared" si="25"/>
        <v>0</v>
      </c>
      <c r="V25" s="2">
        <f t="shared" si="26"/>
        <v>0</v>
      </c>
      <c r="W25" s="2">
        <f t="shared" si="27"/>
        <v>0</v>
      </c>
      <c r="X25" s="33" t="e">
        <f t="shared" si="28"/>
        <v>#DIV/0!</v>
      </c>
      <c r="Y25" s="33" t="e">
        <f t="shared" si="29"/>
        <v>#DIV/0!</v>
      </c>
      <c r="Z25" s="1"/>
      <c r="AA25" s="1"/>
    </row>
    <row r="26" spans="1:27" ht="15.75" customHeight="1">
      <c r="A26" s="23" t="s">
        <v>230</v>
      </c>
      <c r="B26" s="1">
        <v>4</v>
      </c>
      <c r="C26" s="1" t="s">
        <v>348</v>
      </c>
      <c r="D26" s="1" t="s">
        <v>354</v>
      </c>
      <c r="E26" s="23" t="s">
        <v>236</v>
      </c>
      <c r="F26" s="1" t="s">
        <v>370</v>
      </c>
      <c r="G26" s="12" t="s">
        <v>128</v>
      </c>
      <c r="H26" s="1" t="s">
        <v>349</v>
      </c>
      <c r="I26" s="1" t="s">
        <v>39</v>
      </c>
      <c r="J26" s="1">
        <v>0.23</v>
      </c>
      <c r="K26" s="2">
        <v>1000000</v>
      </c>
      <c r="L26" s="2">
        <v>0</v>
      </c>
      <c r="M26" s="2">
        <v>0</v>
      </c>
      <c r="N26" s="2">
        <f t="shared" si="20"/>
        <v>230000</v>
      </c>
      <c r="O26" s="2">
        <f t="shared" si="21"/>
        <v>0</v>
      </c>
      <c r="P26" s="2">
        <f t="shared" si="22"/>
        <v>0</v>
      </c>
      <c r="Q26" s="33">
        <f t="shared" si="23"/>
        <v>0</v>
      </c>
      <c r="R26" s="33">
        <f t="shared" si="24"/>
        <v>0</v>
      </c>
      <c r="S26" s="1" t="s">
        <v>79</v>
      </c>
      <c r="T26" s="1">
        <v>0</v>
      </c>
      <c r="U26" s="2">
        <f t="shared" si="25"/>
        <v>0</v>
      </c>
      <c r="V26" s="2">
        <f t="shared" si="26"/>
        <v>0</v>
      </c>
      <c r="W26" s="2">
        <f t="shared" si="27"/>
        <v>0</v>
      </c>
      <c r="X26" s="33" t="e">
        <f t="shared" si="28"/>
        <v>#DIV/0!</v>
      </c>
      <c r="Y26" s="33" t="e">
        <f t="shared" si="29"/>
        <v>#DIV/0!</v>
      </c>
      <c r="Z26" s="1"/>
      <c r="AA26" s="1"/>
    </row>
    <row r="27" spans="1:27" ht="15.75" customHeight="1">
      <c r="A27" s="23" t="s">
        <v>230</v>
      </c>
      <c r="B27" s="1">
        <v>4</v>
      </c>
      <c r="C27" s="1" t="s">
        <v>348</v>
      </c>
      <c r="D27" s="1" t="s">
        <v>354</v>
      </c>
      <c r="E27" s="23" t="s">
        <v>236</v>
      </c>
      <c r="F27" s="1" t="s">
        <v>370</v>
      </c>
      <c r="G27" s="12" t="s">
        <v>128</v>
      </c>
      <c r="H27" s="1" t="s">
        <v>349</v>
      </c>
      <c r="I27" s="1" t="s">
        <v>39</v>
      </c>
      <c r="J27" s="1">
        <v>0.23</v>
      </c>
      <c r="K27" s="2">
        <v>0</v>
      </c>
      <c r="L27" s="2">
        <v>0</v>
      </c>
      <c r="M27" s="2">
        <v>0</v>
      </c>
      <c r="N27" s="2">
        <f t="shared" si="20"/>
        <v>0</v>
      </c>
      <c r="O27" s="2">
        <f t="shared" si="21"/>
        <v>0</v>
      </c>
      <c r="P27" s="2">
        <f t="shared" si="22"/>
        <v>0</v>
      </c>
      <c r="Q27" s="33" t="e">
        <f t="shared" si="23"/>
        <v>#DIV/0!</v>
      </c>
      <c r="R27" s="33" t="e">
        <f t="shared" si="24"/>
        <v>#DIV/0!</v>
      </c>
      <c r="S27" s="1" t="s">
        <v>79</v>
      </c>
      <c r="T27" s="1">
        <v>0</v>
      </c>
      <c r="U27" s="2">
        <f t="shared" si="25"/>
        <v>0</v>
      </c>
      <c r="V27" s="2">
        <f t="shared" si="26"/>
        <v>0</v>
      </c>
      <c r="W27" s="2">
        <f t="shared" si="27"/>
        <v>0</v>
      </c>
      <c r="X27" s="33" t="e">
        <f t="shared" si="28"/>
        <v>#DIV/0!</v>
      </c>
      <c r="Y27" s="33" t="e">
        <f t="shared" si="29"/>
        <v>#DIV/0!</v>
      </c>
      <c r="Z27" s="1"/>
      <c r="AA27" s="1"/>
    </row>
    <row r="28" spans="1:27" ht="15.75" customHeight="1">
      <c r="A28" s="23" t="s">
        <v>230</v>
      </c>
      <c r="B28" s="1">
        <v>4</v>
      </c>
      <c r="C28" s="1" t="s">
        <v>348</v>
      </c>
      <c r="D28" s="1" t="s">
        <v>354</v>
      </c>
      <c r="E28" s="23" t="s">
        <v>236</v>
      </c>
      <c r="F28" s="1" t="s">
        <v>371</v>
      </c>
      <c r="G28" s="12" t="s">
        <v>128</v>
      </c>
      <c r="H28" s="1" t="s">
        <v>349</v>
      </c>
      <c r="I28" s="1" t="s">
        <v>39</v>
      </c>
      <c r="J28" s="1">
        <v>0.23</v>
      </c>
      <c r="K28" s="2">
        <v>50000</v>
      </c>
      <c r="L28" s="2">
        <v>0</v>
      </c>
      <c r="M28" s="2">
        <v>0</v>
      </c>
      <c r="N28" s="2">
        <f t="shared" si="20"/>
        <v>11500</v>
      </c>
      <c r="O28" s="2">
        <f t="shared" si="21"/>
        <v>0</v>
      </c>
      <c r="P28" s="2">
        <f t="shared" si="22"/>
        <v>0</v>
      </c>
      <c r="Q28" s="33">
        <f t="shared" si="23"/>
        <v>0</v>
      </c>
      <c r="R28" s="33">
        <f t="shared" si="24"/>
        <v>0</v>
      </c>
      <c r="S28" s="1" t="s">
        <v>79</v>
      </c>
      <c r="T28" s="1">
        <v>0</v>
      </c>
      <c r="U28" s="2">
        <f t="shared" si="25"/>
        <v>0</v>
      </c>
      <c r="V28" s="2">
        <f t="shared" si="26"/>
        <v>0</v>
      </c>
      <c r="W28" s="2">
        <f t="shared" si="27"/>
        <v>0</v>
      </c>
      <c r="X28" s="33" t="e">
        <f t="shared" si="28"/>
        <v>#DIV/0!</v>
      </c>
      <c r="Y28" s="33" t="e">
        <f t="shared" si="29"/>
        <v>#DIV/0!</v>
      </c>
      <c r="Z28" s="1"/>
      <c r="AA28" s="1"/>
    </row>
    <row r="29" spans="1:27" ht="15.75" customHeight="1">
      <c r="A29" s="23" t="s">
        <v>230</v>
      </c>
      <c r="B29" s="1">
        <v>4</v>
      </c>
      <c r="C29" s="1" t="s">
        <v>348</v>
      </c>
      <c r="D29" s="1" t="s">
        <v>354</v>
      </c>
      <c r="E29" s="23" t="s">
        <v>236</v>
      </c>
      <c r="F29" s="1" t="s">
        <v>371</v>
      </c>
      <c r="G29" s="12" t="s">
        <v>128</v>
      </c>
      <c r="H29" s="1" t="s">
        <v>349</v>
      </c>
      <c r="I29" s="1" t="s">
        <v>39</v>
      </c>
      <c r="J29" s="1">
        <v>0.23</v>
      </c>
      <c r="K29" s="2">
        <v>0</v>
      </c>
      <c r="L29" s="2">
        <v>0</v>
      </c>
      <c r="M29" s="2">
        <v>0</v>
      </c>
      <c r="N29" s="2">
        <f t="shared" si="20"/>
        <v>0</v>
      </c>
      <c r="O29" s="2">
        <f t="shared" si="21"/>
        <v>0</v>
      </c>
      <c r="P29" s="2">
        <f t="shared" si="22"/>
        <v>0</v>
      </c>
      <c r="Q29" s="33" t="e">
        <f t="shared" si="23"/>
        <v>#DIV/0!</v>
      </c>
      <c r="R29" s="33" t="e">
        <f t="shared" si="24"/>
        <v>#DIV/0!</v>
      </c>
      <c r="S29" s="1" t="s">
        <v>79</v>
      </c>
      <c r="T29" s="1">
        <v>0</v>
      </c>
      <c r="U29" s="2">
        <f t="shared" si="25"/>
        <v>0</v>
      </c>
      <c r="V29" s="2">
        <f t="shared" si="26"/>
        <v>0</v>
      </c>
      <c r="W29" s="2">
        <f t="shared" si="27"/>
        <v>0</v>
      </c>
      <c r="X29" s="33" t="e">
        <f t="shared" si="28"/>
        <v>#DIV/0!</v>
      </c>
      <c r="Y29" s="33" t="e">
        <f t="shared" si="29"/>
        <v>#DIV/0!</v>
      </c>
      <c r="Z29" s="1"/>
      <c r="AA29" s="1"/>
    </row>
    <row r="30" spans="1:27" ht="15.75" customHeight="1">
      <c r="A30" s="23" t="s">
        <v>230</v>
      </c>
      <c r="B30" s="1">
        <v>4</v>
      </c>
      <c r="C30" s="1" t="s">
        <v>348</v>
      </c>
      <c r="D30" s="1" t="s">
        <v>354</v>
      </c>
      <c r="E30" s="23" t="s">
        <v>236</v>
      </c>
      <c r="F30" s="1" t="s">
        <v>372</v>
      </c>
      <c r="G30" s="12" t="s">
        <v>128</v>
      </c>
      <c r="H30" s="1" t="s">
        <v>349</v>
      </c>
      <c r="I30" s="1" t="s">
        <v>39</v>
      </c>
      <c r="J30" s="1">
        <v>0.23</v>
      </c>
      <c r="K30" s="2">
        <v>70000</v>
      </c>
      <c r="L30" s="2">
        <v>0</v>
      </c>
      <c r="M30" s="2">
        <v>0</v>
      </c>
      <c r="N30" s="2">
        <f t="shared" si="20"/>
        <v>16100</v>
      </c>
      <c r="O30" s="2">
        <f t="shared" si="21"/>
        <v>0</v>
      </c>
      <c r="P30" s="2">
        <f t="shared" si="22"/>
        <v>0</v>
      </c>
      <c r="Q30" s="33">
        <f t="shared" si="23"/>
        <v>0</v>
      </c>
      <c r="R30" s="33">
        <f t="shared" si="24"/>
        <v>0</v>
      </c>
      <c r="S30" s="1" t="s">
        <v>79</v>
      </c>
      <c r="T30" s="1">
        <v>0</v>
      </c>
      <c r="U30" s="2">
        <f t="shared" si="25"/>
        <v>0</v>
      </c>
      <c r="V30" s="2">
        <f t="shared" si="26"/>
        <v>0</v>
      </c>
      <c r="W30" s="2">
        <f t="shared" si="27"/>
        <v>0</v>
      </c>
      <c r="X30" s="33" t="e">
        <f t="shared" si="28"/>
        <v>#DIV/0!</v>
      </c>
      <c r="Y30" s="33" t="e">
        <f t="shared" si="29"/>
        <v>#DIV/0!</v>
      </c>
      <c r="Z30" s="1"/>
      <c r="AA30" s="1"/>
    </row>
    <row r="31" spans="1:27" ht="15.75" customHeight="1">
      <c r="A31" s="23" t="s">
        <v>230</v>
      </c>
      <c r="B31" s="1">
        <v>4</v>
      </c>
      <c r="C31" s="1" t="s">
        <v>348</v>
      </c>
      <c r="D31" s="1" t="s">
        <v>354</v>
      </c>
      <c r="E31" s="23" t="s">
        <v>236</v>
      </c>
      <c r="F31" s="1" t="s">
        <v>372</v>
      </c>
      <c r="G31" s="12" t="s">
        <v>128</v>
      </c>
      <c r="H31" s="1" t="s">
        <v>349</v>
      </c>
      <c r="I31" s="1" t="s">
        <v>39</v>
      </c>
      <c r="J31" s="1">
        <v>0.23</v>
      </c>
      <c r="K31" s="2">
        <v>0</v>
      </c>
      <c r="L31" s="2">
        <v>0</v>
      </c>
      <c r="M31" s="2">
        <v>0</v>
      </c>
      <c r="N31" s="2">
        <f t="shared" si="20"/>
        <v>0</v>
      </c>
      <c r="O31" s="2">
        <f t="shared" si="21"/>
        <v>0</v>
      </c>
      <c r="P31" s="2">
        <f t="shared" si="22"/>
        <v>0</v>
      </c>
      <c r="Q31" s="33" t="e">
        <f t="shared" si="23"/>
        <v>#DIV/0!</v>
      </c>
      <c r="R31" s="33" t="e">
        <f t="shared" si="24"/>
        <v>#DIV/0!</v>
      </c>
      <c r="S31" s="1" t="s">
        <v>79</v>
      </c>
      <c r="T31" s="1">
        <v>0</v>
      </c>
      <c r="U31" s="2">
        <f t="shared" si="25"/>
        <v>0</v>
      </c>
      <c r="V31" s="2">
        <f t="shared" si="26"/>
        <v>0</v>
      </c>
      <c r="W31" s="2">
        <f t="shared" si="27"/>
        <v>0</v>
      </c>
      <c r="X31" s="33" t="e">
        <f t="shared" si="28"/>
        <v>#DIV/0!</v>
      </c>
      <c r="Y31" s="33" t="e">
        <f t="shared" si="29"/>
        <v>#DIV/0!</v>
      </c>
      <c r="Z31" s="1"/>
      <c r="AA31" s="1"/>
    </row>
    <row r="32" spans="1:27" ht="15.75" customHeight="1">
      <c r="A32" s="23" t="s">
        <v>230</v>
      </c>
      <c r="B32" s="1">
        <v>4</v>
      </c>
      <c r="C32" s="1" t="s">
        <v>348</v>
      </c>
      <c r="D32" s="1" t="s">
        <v>354</v>
      </c>
      <c r="E32" s="23" t="s">
        <v>236</v>
      </c>
      <c r="F32" s="1" t="s">
        <v>373</v>
      </c>
      <c r="G32" s="12" t="s">
        <v>128</v>
      </c>
      <c r="H32" s="1" t="s">
        <v>349</v>
      </c>
      <c r="I32" s="1" t="s">
        <v>39</v>
      </c>
      <c r="J32" s="1">
        <v>0.23</v>
      </c>
      <c r="K32" s="2">
        <v>100000</v>
      </c>
      <c r="L32" s="2">
        <v>0</v>
      </c>
      <c r="M32" s="2">
        <v>0</v>
      </c>
      <c r="N32" s="2">
        <f t="shared" si="20"/>
        <v>23000</v>
      </c>
      <c r="O32" s="2">
        <f t="shared" si="21"/>
        <v>0</v>
      </c>
      <c r="P32" s="2">
        <f t="shared" si="22"/>
        <v>0</v>
      </c>
      <c r="Q32" s="33">
        <f t="shared" si="23"/>
        <v>0</v>
      </c>
      <c r="R32" s="33">
        <f t="shared" si="24"/>
        <v>0</v>
      </c>
      <c r="S32" s="1" t="s">
        <v>79</v>
      </c>
      <c r="T32" s="1">
        <v>0</v>
      </c>
      <c r="U32" s="2">
        <f t="shared" si="25"/>
        <v>0</v>
      </c>
      <c r="V32" s="2">
        <f t="shared" si="26"/>
        <v>0</v>
      </c>
      <c r="W32" s="2">
        <f t="shared" si="27"/>
        <v>0</v>
      </c>
      <c r="X32" s="33" t="e">
        <f t="shared" si="28"/>
        <v>#DIV/0!</v>
      </c>
      <c r="Y32" s="33" t="e">
        <f t="shared" si="29"/>
        <v>#DIV/0!</v>
      </c>
      <c r="Z32" s="1"/>
      <c r="AA32" s="1"/>
    </row>
    <row r="33" spans="1:27" ht="15.75" customHeight="1">
      <c r="A33" s="23" t="s">
        <v>230</v>
      </c>
      <c r="B33" s="1">
        <v>4</v>
      </c>
      <c r="C33" s="1" t="s">
        <v>348</v>
      </c>
      <c r="D33" s="1" t="s">
        <v>354</v>
      </c>
      <c r="E33" s="23" t="s">
        <v>236</v>
      </c>
      <c r="F33" s="1" t="s">
        <v>374</v>
      </c>
      <c r="G33" s="12" t="s">
        <v>128</v>
      </c>
      <c r="H33" s="1" t="s">
        <v>349</v>
      </c>
      <c r="I33" s="1" t="s">
        <v>39</v>
      </c>
      <c r="J33" s="1">
        <v>0.23</v>
      </c>
      <c r="K33" s="2">
        <v>100000</v>
      </c>
      <c r="L33" s="2">
        <v>0</v>
      </c>
      <c r="M33" s="2">
        <v>0</v>
      </c>
      <c r="N33" s="2">
        <f t="shared" si="20"/>
        <v>23000</v>
      </c>
      <c r="O33" s="2">
        <f t="shared" si="21"/>
        <v>0</v>
      </c>
      <c r="P33" s="2">
        <f t="shared" si="22"/>
        <v>0</v>
      </c>
      <c r="Q33" s="33">
        <f t="shared" si="23"/>
        <v>0</v>
      </c>
      <c r="R33" s="33">
        <f t="shared" si="24"/>
        <v>0</v>
      </c>
      <c r="S33" s="1" t="s">
        <v>79</v>
      </c>
      <c r="T33" s="1">
        <v>0</v>
      </c>
      <c r="U33" s="2">
        <f t="shared" si="25"/>
        <v>0</v>
      </c>
      <c r="V33" s="2">
        <f t="shared" si="26"/>
        <v>0</v>
      </c>
      <c r="W33" s="2">
        <f t="shared" si="27"/>
        <v>0</v>
      </c>
      <c r="X33" s="33" t="e">
        <f t="shared" si="28"/>
        <v>#DIV/0!</v>
      </c>
      <c r="Y33" s="33" t="e">
        <f t="shared" si="29"/>
        <v>#DIV/0!</v>
      </c>
      <c r="Z33" s="1"/>
      <c r="AA33" s="1"/>
    </row>
    <row r="34" spans="1:27" ht="15.75" customHeight="1">
      <c r="A34" s="23" t="s">
        <v>230</v>
      </c>
      <c r="B34" s="1">
        <v>4</v>
      </c>
      <c r="C34" s="1" t="s">
        <v>348</v>
      </c>
      <c r="D34" s="1" t="s">
        <v>354</v>
      </c>
      <c r="E34" s="23" t="s">
        <v>236</v>
      </c>
      <c r="F34" s="1" t="s">
        <v>374</v>
      </c>
      <c r="G34" s="12" t="s">
        <v>128</v>
      </c>
      <c r="H34" s="1" t="s">
        <v>349</v>
      </c>
      <c r="I34" s="1" t="s">
        <v>39</v>
      </c>
      <c r="J34" s="1">
        <v>0.23</v>
      </c>
      <c r="K34" s="2">
        <v>0</v>
      </c>
      <c r="L34" s="2">
        <v>0</v>
      </c>
      <c r="M34" s="2">
        <v>0</v>
      </c>
      <c r="N34" s="2">
        <f t="shared" si="20"/>
        <v>0</v>
      </c>
      <c r="O34" s="2">
        <f t="shared" si="21"/>
        <v>0</v>
      </c>
      <c r="P34" s="2">
        <f t="shared" si="22"/>
        <v>0</v>
      </c>
      <c r="Q34" s="33" t="e">
        <f t="shared" si="23"/>
        <v>#DIV/0!</v>
      </c>
      <c r="R34" s="33" t="e">
        <f t="shared" si="24"/>
        <v>#DIV/0!</v>
      </c>
      <c r="S34" s="1" t="s">
        <v>79</v>
      </c>
      <c r="T34" s="1">
        <v>0</v>
      </c>
      <c r="U34" s="2">
        <f t="shared" si="25"/>
        <v>0</v>
      </c>
      <c r="V34" s="2">
        <f t="shared" si="26"/>
        <v>0</v>
      </c>
      <c r="W34" s="2">
        <f t="shared" si="27"/>
        <v>0</v>
      </c>
      <c r="X34" s="33" t="e">
        <f t="shared" si="28"/>
        <v>#DIV/0!</v>
      </c>
      <c r="Y34" s="33" t="e">
        <f t="shared" si="29"/>
        <v>#DIV/0!</v>
      </c>
      <c r="Z34" s="1"/>
      <c r="AA34" s="1"/>
    </row>
    <row r="35" spans="1:27" ht="15.75" customHeight="1">
      <c r="A35" s="23" t="s">
        <v>230</v>
      </c>
      <c r="B35" s="1">
        <v>4</v>
      </c>
      <c r="C35" s="1" t="s">
        <v>348</v>
      </c>
      <c r="D35" s="1" t="s">
        <v>354</v>
      </c>
      <c r="E35" s="23" t="s">
        <v>236</v>
      </c>
      <c r="F35" s="1" t="s">
        <v>375</v>
      </c>
      <c r="G35" s="1" t="s">
        <v>128</v>
      </c>
      <c r="H35" s="1" t="s">
        <v>349</v>
      </c>
      <c r="I35" s="1" t="s">
        <v>39</v>
      </c>
      <c r="J35" s="1">
        <v>0.23</v>
      </c>
      <c r="K35" s="2">
        <v>50000</v>
      </c>
      <c r="L35" s="2">
        <v>0</v>
      </c>
      <c r="M35" s="2">
        <v>0</v>
      </c>
      <c r="N35" s="2">
        <f t="shared" si="20"/>
        <v>11500</v>
      </c>
      <c r="O35" s="2">
        <f t="shared" si="21"/>
        <v>0</v>
      </c>
      <c r="P35" s="2">
        <f t="shared" si="22"/>
        <v>0</v>
      </c>
      <c r="Q35" s="33">
        <f t="shared" si="23"/>
        <v>0</v>
      </c>
      <c r="R35" s="33">
        <f t="shared" si="24"/>
        <v>0</v>
      </c>
      <c r="S35" s="1" t="s">
        <v>39</v>
      </c>
      <c r="T35" s="1">
        <v>0.09</v>
      </c>
      <c r="U35" s="2">
        <f t="shared" si="25"/>
        <v>4500</v>
      </c>
      <c r="V35" s="2">
        <f t="shared" si="26"/>
        <v>0</v>
      </c>
      <c r="W35" s="2">
        <f t="shared" si="27"/>
        <v>0</v>
      </c>
      <c r="X35" s="33">
        <f t="shared" si="28"/>
        <v>0</v>
      </c>
      <c r="Y35" s="33">
        <f t="shared" si="29"/>
        <v>0</v>
      </c>
      <c r="Z35" s="1"/>
      <c r="AA35" s="1"/>
    </row>
    <row r="36" spans="1:27" ht="15.75" customHeight="1">
      <c r="A36" s="23" t="s">
        <v>230</v>
      </c>
      <c r="B36" s="1">
        <v>4</v>
      </c>
      <c r="C36" s="1" t="s">
        <v>348</v>
      </c>
      <c r="D36" s="1" t="s">
        <v>354</v>
      </c>
      <c r="E36" s="23" t="s">
        <v>236</v>
      </c>
      <c r="F36" s="1" t="s">
        <v>376</v>
      </c>
      <c r="G36" s="12" t="s">
        <v>128</v>
      </c>
      <c r="H36" s="1" t="s">
        <v>349</v>
      </c>
      <c r="I36" s="1" t="s">
        <v>39</v>
      </c>
      <c r="J36" s="1">
        <v>0.23</v>
      </c>
      <c r="K36" s="2">
        <v>150000</v>
      </c>
      <c r="L36" s="2">
        <v>0</v>
      </c>
      <c r="M36" s="2">
        <v>0</v>
      </c>
      <c r="N36" s="2">
        <f t="shared" si="20"/>
        <v>34500</v>
      </c>
      <c r="O36" s="2">
        <f t="shared" si="21"/>
        <v>0</v>
      </c>
      <c r="P36" s="2">
        <f t="shared" si="22"/>
        <v>0</v>
      </c>
      <c r="Q36" s="33">
        <f t="shared" si="23"/>
        <v>0</v>
      </c>
      <c r="R36" s="33">
        <f t="shared" si="24"/>
        <v>0</v>
      </c>
      <c r="S36" s="1" t="s">
        <v>79</v>
      </c>
      <c r="T36" s="1">
        <v>0</v>
      </c>
      <c r="U36" s="2">
        <f t="shared" si="25"/>
        <v>0</v>
      </c>
      <c r="V36" s="2">
        <f t="shared" si="26"/>
        <v>0</v>
      </c>
      <c r="W36" s="2">
        <f t="shared" si="27"/>
        <v>0</v>
      </c>
      <c r="X36" s="33" t="e">
        <f t="shared" si="28"/>
        <v>#DIV/0!</v>
      </c>
      <c r="Y36" s="33" t="e">
        <f t="shared" si="29"/>
        <v>#DIV/0!</v>
      </c>
      <c r="Z36" s="1"/>
      <c r="AA36" s="1"/>
    </row>
    <row r="37" spans="1:27" ht="15.75" customHeight="1">
      <c r="A37" s="23" t="s">
        <v>230</v>
      </c>
      <c r="B37" s="1">
        <v>4</v>
      </c>
      <c r="C37" s="1" t="s">
        <v>348</v>
      </c>
      <c r="D37" s="1" t="s">
        <v>354</v>
      </c>
      <c r="E37" s="23" t="s">
        <v>236</v>
      </c>
      <c r="F37" s="1" t="s">
        <v>377</v>
      </c>
      <c r="G37" s="1" t="s">
        <v>128</v>
      </c>
      <c r="H37" s="1" t="s">
        <v>349</v>
      </c>
      <c r="I37" s="1" t="s">
        <v>39</v>
      </c>
      <c r="J37" s="1">
        <v>0.23</v>
      </c>
      <c r="K37" s="2">
        <v>30000</v>
      </c>
      <c r="L37" s="2">
        <v>0</v>
      </c>
      <c r="M37" s="2">
        <v>0</v>
      </c>
      <c r="N37" s="2">
        <f t="shared" si="20"/>
        <v>6900</v>
      </c>
      <c r="O37" s="2">
        <f t="shared" si="21"/>
        <v>0</v>
      </c>
      <c r="P37" s="2">
        <f t="shared" si="22"/>
        <v>0</v>
      </c>
      <c r="Q37" s="33">
        <f t="shared" si="23"/>
        <v>0</v>
      </c>
      <c r="R37" s="33">
        <f t="shared" si="24"/>
        <v>0</v>
      </c>
      <c r="S37" s="1" t="s">
        <v>39</v>
      </c>
      <c r="T37" s="1">
        <v>0.09</v>
      </c>
      <c r="U37" s="2">
        <f t="shared" si="25"/>
        <v>2700</v>
      </c>
      <c r="V37" s="2">
        <f t="shared" si="26"/>
        <v>0</v>
      </c>
      <c r="W37" s="2">
        <f t="shared" si="27"/>
        <v>0</v>
      </c>
      <c r="X37" s="33">
        <f t="shared" si="28"/>
        <v>0</v>
      </c>
      <c r="Y37" s="33">
        <f t="shared" si="29"/>
        <v>0</v>
      </c>
      <c r="Z37" s="1"/>
      <c r="AA37" s="1"/>
    </row>
    <row r="38" spans="1:27" ht="15.75" customHeight="1">
      <c r="A38" s="23" t="s">
        <v>230</v>
      </c>
      <c r="B38" s="1">
        <v>4</v>
      </c>
      <c r="C38" s="1" t="s">
        <v>348</v>
      </c>
      <c r="D38" s="1" t="s">
        <v>354</v>
      </c>
      <c r="E38" s="23" t="s">
        <v>236</v>
      </c>
      <c r="F38" s="1" t="s">
        <v>378</v>
      </c>
      <c r="G38" s="1" t="s">
        <v>128</v>
      </c>
      <c r="H38" s="1" t="s">
        <v>349</v>
      </c>
      <c r="I38" s="1" t="s">
        <v>39</v>
      </c>
      <c r="J38" s="1">
        <v>0.23</v>
      </c>
      <c r="K38" s="2">
        <v>30000</v>
      </c>
      <c r="L38" s="2">
        <v>0</v>
      </c>
      <c r="M38" s="2">
        <v>0</v>
      </c>
      <c r="N38" s="2">
        <f t="shared" si="20"/>
        <v>6900</v>
      </c>
      <c r="O38" s="2">
        <f t="shared" si="21"/>
        <v>0</v>
      </c>
      <c r="P38" s="2">
        <f t="shared" si="22"/>
        <v>0</v>
      </c>
      <c r="Q38" s="33">
        <f t="shared" si="23"/>
        <v>0</v>
      </c>
      <c r="R38" s="33">
        <f t="shared" si="24"/>
        <v>0</v>
      </c>
      <c r="S38" s="1" t="s">
        <v>39</v>
      </c>
      <c r="T38" s="1">
        <v>0.09</v>
      </c>
      <c r="U38" s="2">
        <f t="shared" si="25"/>
        <v>2700</v>
      </c>
      <c r="V38" s="2">
        <f t="shared" si="26"/>
        <v>0</v>
      </c>
      <c r="W38" s="2">
        <f t="shared" si="27"/>
        <v>0</v>
      </c>
      <c r="X38" s="33">
        <f t="shared" si="28"/>
        <v>0</v>
      </c>
      <c r="Y38" s="33">
        <f t="shared" si="29"/>
        <v>0</v>
      </c>
      <c r="Z38" s="1"/>
      <c r="AA38" s="1"/>
    </row>
    <row r="39" spans="1:27" ht="15.75" customHeight="1">
      <c r="A39" s="23" t="s">
        <v>230</v>
      </c>
      <c r="B39" s="1">
        <v>4</v>
      </c>
      <c r="C39" s="1" t="s">
        <v>348</v>
      </c>
      <c r="D39" s="1" t="s">
        <v>354</v>
      </c>
      <c r="E39" s="23" t="s">
        <v>236</v>
      </c>
      <c r="F39" s="1" t="s">
        <v>379</v>
      </c>
      <c r="G39" s="1" t="s">
        <v>128</v>
      </c>
      <c r="H39" s="1" t="s">
        <v>349</v>
      </c>
      <c r="I39" s="1" t="s">
        <v>39</v>
      </c>
      <c r="J39" s="1">
        <v>0.23</v>
      </c>
      <c r="K39" s="2">
        <v>60000</v>
      </c>
      <c r="L39" s="2">
        <v>0</v>
      </c>
      <c r="M39" s="2">
        <v>0</v>
      </c>
      <c r="N39" s="2">
        <f t="shared" si="20"/>
        <v>13800</v>
      </c>
      <c r="O39" s="2">
        <f t="shared" si="21"/>
        <v>0</v>
      </c>
      <c r="P39" s="2">
        <f t="shared" si="22"/>
        <v>0</v>
      </c>
      <c r="Q39" s="33">
        <f t="shared" si="23"/>
        <v>0</v>
      </c>
      <c r="R39" s="33">
        <f t="shared" si="24"/>
        <v>0</v>
      </c>
      <c r="S39" s="1" t="s">
        <v>39</v>
      </c>
      <c r="T39" s="1">
        <v>0.09</v>
      </c>
      <c r="U39" s="2">
        <f t="shared" si="25"/>
        <v>5400</v>
      </c>
      <c r="V39" s="2">
        <f t="shared" si="26"/>
        <v>0</v>
      </c>
      <c r="W39" s="2">
        <f t="shared" si="27"/>
        <v>0</v>
      </c>
      <c r="X39" s="33">
        <f t="shared" si="28"/>
        <v>0</v>
      </c>
      <c r="Y39" s="33">
        <f t="shared" si="29"/>
        <v>0</v>
      </c>
      <c r="Z39" s="1"/>
      <c r="AA39" s="1"/>
    </row>
    <row r="40" spans="1:27" ht="15.75" customHeight="1">
      <c r="A40" s="23" t="s">
        <v>230</v>
      </c>
      <c r="B40" s="1">
        <v>4</v>
      </c>
      <c r="C40" s="1" t="s">
        <v>348</v>
      </c>
      <c r="D40" s="1" t="s">
        <v>354</v>
      </c>
      <c r="E40" s="23" t="s">
        <v>236</v>
      </c>
      <c r="F40" s="1" t="s">
        <v>379</v>
      </c>
      <c r="G40" s="1" t="s">
        <v>128</v>
      </c>
      <c r="H40" s="1" t="s">
        <v>349</v>
      </c>
      <c r="I40" s="1" t="s">
        <v>39</v>
      </c>
      <c r="J40" s="1">
        <v>0.23</v>
      </c>
      <c r="K40" s="2">
        <v>0</v>
      </c>
      <c r="L40" s="2">
        <v>0</v>
      </c>
      <c r="M40" s="2">
        <v>0</v>
      </c>
      <c r="N40" s="2">
        <f t="shared" si="20"/>
        <v>0</v>
      </c>
      <c r="O40" s="2">
        <f t="shared" si="21"/>
        <v>0</v>
      </c>
      <c r="P40" s="2">
        <f t="shared" si="22"/>
        <v>0</v>
      </c>
      <c r="Q40" s="33" t="e">
        <f t="shared" si="23"/>
        <v>#DIV/0!</v>
      </c>
      <c r="R40" s="33" t="e">
        <f t="shared" si="24"/>
        <v>#DIV/0!</v>
      </c>
      <c r="S40" s="1" t="s">
        <v>39</v>
      </c>
      <c r="T40" s="1">
        <v>0.09</v>
      </c>
      <c r="U40" s="2">
        <f t="shared" si="25"/>
        <v>0</v>
      </c>
      <c r="V40" s="2">
        <f t="shared" si="26"/>
        <v>0</v>
      </c>
      <c r="W40" s="2">
        <f t="shared" si="27"/>
        <v>0</v>
      </c>
      <c r="X40" s="33" t="e">
        <f t="shared" si="28"/>
        <v>#DIV/0!</v>
      </c>
      <c r="Y40" s="33" t="e">
        <f t="shared" si="29"/>
        <v>#DIV/0!</v>
      </c>
      <c r="Z40" s="1"/>
      <c r="AA40" s="1"/>
    </row>
    <row r="41" spans="1:27" ht="15.75" customHeight="1">
      <c r="A41" s="23" t="s">
        <v>230</v>
      </c>
      <c r="B41" s="1">
        <v>4</v>
      </c>
      <c r="C41" s="1" t="s">
        <v>348</v>
      </c>
      <c r="D41" s="1" t="s">
        <v>354</v>
      </c>
      <c r="E41" s="23" t="s">
        <v>236</v>
      </c>
      <c r="F41" s="1" t="s">
        <v>380</v>
      </c>
      <c r="G41" s="1" t="s">
        <v>128</v>
      </c>
      <c r="H41" s="1" t="s">
        <v>349</v>
      </c>
      <c r="I41" s="1" t="s">
        <v>39</v>
      </c>
      <c r="J41" s="1">
        <v>0.23</v>
      </c>
      <c r="K41" s="2">
        <v>40000</v>
      </c>
      <c r="L41" s="2">
        <v>0</v>
      </c>
      <c r="M41" s="2">
        <v>0</v>
      </c>
      <c r="N41" s="2">
        <f t="shared" si="20"/>
        <v>9200</v>
      </c>
      <c r="O41" s="2">
        <f t="shared" si="21"/>
        <v>0</v>
      </c>
      <c r="P41" s="2">
        <f t="shared" si="22"/>
        <v>0</v>
      </c>
      <c r="Q41" s="33">
        <f t="shared" si="23"/>
        <v>0</v>
      </c>
      <c r="R41" s="33">
        <f t="shared" si="24"/>
        <v>0</v>
      </c>
      <c r="S41" s="1" t="s">
        <v>39</v>
      </c>
      <c r="T41" s="1">
        <v>0.09</v>
      </c>
      <c r="U41" s="2">
        <f t="shared" si="25"/>
        <v>3600</v>
      </c>
      <c r="V41" s="2">
        <f t="shared" si="26"/>
        <v>0</v>
      </c>
      <c r="W41" s="2">
        <f t="shared" si="27"/>
        <v>0</v>
      </c>
      <c r="X41" s="33">
        <f t="shared" si="28"/>
        <v>0</v>
      </c>
      <c r="Y41" s="33">
        <f t="shared" si="29"/>
        <v>0</v>
      </c>
      <c r="Z41" s="1"/>
      <c r="AA41" s="1"/>
    </row>
    <row r="42" spans="1:27" ht="15.75" customHeight="1">
      <c r="A42" s="23" t="s">
        <v>230</v>
      </c>
      <c r="B42" s="1">
        <v>4</v>
      </c>
      <c r="C42" s="1" t="s">
        <v>348</v>
      </c>
      <c r="D42" s="1" t="s">
        <v>354</v>
      </c>
      <c r="E42" s="23" t="s">
        <v>236</v>
      </c>
      <c r="F42" s="1" t="s">
        <v>380</v>
      </c>
      <c r="G42" s="1" t="s">
        <v>128</v>
      </c>
      <c r="H42" s="1" t="s">
        <v>349</v>
      </c>
      <c r="I42" s="1" t="s">
        <v>39</v>
      </c>
      <c r="J42" s="1">
        <v>0.23</v>
      </c>
      <c r="K42" s="2">
        <v>0</v>
      </c>
      <c r="L42" s="2">
        <v>0</v>
      </c>
      <c r="M42" s="2">
        <v>0</v>
      </c>
      <c r="N42" s="2">
        <f t="shared" si="20"/>
        <v>0</v>
      </c>
      <c r="O42" s="2">
        <f t="shared" si="21"/>
        <v>0</v>
      </c>
      <c r="P42" s="2">
        <f t="shared" si="22"/>
        <v>0</v>
      </c>
      <c r="Q42" s="33" t="e">
        <f t="shared" si="23"/>
        <v>#DIV/0!</v>
      </c>
      <c r="R42" s="33" t="e">
        <f t="shared" si="24"/>
        <v>#DIV/0!</v>
      </c>
      <c r="S42" s="1" t="s">
        <v>39</v>
      </c>
      <c r="T42" s="1">
        <v>0.09</v>
      </c>
      <c r="U42" s="2">
        <f t="shared" si="25"/>
        <v>0</v>
      </c>
      <c r="V42" s="2">
        <f t="shared" si="26"/>
        <v>0</v>
      </c>
      <c r="W42" s="2">
        <f t="shared" si="27"/>
        <v>0</v>
      </c>
      <c r="X42" s="33" t="e">
        <f t="shared" si="28"/>
        <v>#DIV/0!</v>
      </c>
      <c r="Y42" s="33" t="e">
        <f t="shared" si="29"/>
        <v>#DIV/0!</v>
      </c>
      <c r="Z42" s="1"/>
      <c r="AA42" s="1"/>
    </row>
    <row r="43" spans="1:27" ht="15.75" customHeight="1">
      <c r="A43" s="23" t="s">
        <v>230</v>
      </c>
      <c r="B43" s="1">
        <v>4</v>
      </c>
      <c r="C43" s="1" t="s">
        <v>348</v>
      </c>
      <c r="D43" s="1" t="s">
        <v>354</v>
      </c>
      <c r="E43" s="23" t="s">
        <v>236</v>
      </c>
      <c r="F43" s="1" t="s">
        <v>381</v>
      </c>
      <c r="G43" s="1" t="s">
        <v>128</v>
      </c>
      <c r="H43" s="1" t="s">
        <v>349</v>
      </c>
      <c r="I43" s="1" t="s">
        <v>39</v>
      </c>
      <c r="J43" s="1">
        <v>0.23</v>
      </c>
      <c r="K43" s="2">
        <v>60000</v>
      </c>
      <c r="L43" s="2">
        <v>0</v>
      </c>
      <c r="M43" s="2">
        <v>0</v>
      </c>
      <c r="N43" s="2">
        <f t="shared" si="20"/>
        <v>13800</v>
      </c>
      <c r="O43" s="2">
        <f t="shared" si="21"/>
        <v>0</v>
      </c>
      <c r="P43" s="2">
        <f t="shared" si="22"/>
        <v>0</v>
      </c>
      <c r="Q43" s="33">
        <f t="shared" si="23"/>
        <v>0</v>
      </c>
      <c r="R43" s="33">
        <f t="shared" si="24"/>
        <v>0</v>
      </c>
      <c r="S43" s="1" t="s">
        <v>39</v>
      </c>
      <c r="T43" s="1">
        <v>0.09</v>
      </c>
      <c r="U43" s="2">
        <f t="shared" si="25"/>
        <v>5400</v>
      </c>
      <c r="V43" s="2">
        <f t="shared" si="26"/>
        <v>0</v>
      </c>
      <c r="W43" s="2">
        <f t="shared" si="27"/>
        <v>0</v>
      </c>
      <c r="X43" s="33">
        <f t="shared" si="28"/>
        <v>0</v>
      </c>
      <c r="Y43" s="33">
        <f t="shared" si="29"/>
        <v>0</v>
      </c>
      <c r="Z43" s="1"/>
      <c r="AA43" s="1"/>
    </row>
    <row r="44" spans="1:27" ht="15.75" customHeight="1">
      <c r="A44" s="23" t="s">
        <v>230</v>
      </c>
      <c r="B44" s="1">
        <v>4</v>
      </c>
      <c r="C44" s="1" t="s">
        <v>348</v>
      </c>
      <c r="D44" s="1" t="s">
        <v>354</v>
      </c>
      <c r="E44" s="23" t="s">
        <v>236</v>
      </c>
      <c r="F44" s="1" t="s">
        <v>381</v>
      </c>
      <c r="G44" s="1" t="s">
        <v>128</v>
      </c>
      <c r="H44" s="1" t="s">
        <v>349</v>
      </c>
      <c r="I44" s="1" t="s">
        <v>39</v>
      </c>
      <c r="J44" s="1">
        <v>0.23</v>
      </c>
      <c r="K44" s="2">
        <v>0</v>
      </c>
      <c r="L44" s="2">
        <v>0</v>
      </c>
      <c r="M44" s="2">
        <v>0</v>
      </c>
      <c r="N44" s="2">
        <f t="shared" si="20"/>
        <v>0</v>
      </c>
      <c r="O44" s="2">
        <f t="shared" si="21"/>
        <v>0</v>
      </c>
      <c r="P44" s="2">
        <f t="shared" si="22"/>
        <v>0</v>
      </c>
      <c r="Q44" s="33" t="e">
        <f t="shared" si="23"/>
        <v>#DIV/0!</v>
      </c>
      <c r="R44" s="33" t="e">
        <f t="shared" si="24"/>
        <v>#DIV/0!</v>
      </c>
      <c r="S44" s="1" t="s">
        <v>39</v>
      </c>
      <c r="T44" s="1">
        <v>0.09</v>
      </c>
      <c r="U44" s="2">
        <f t="shared" si="25"/>
        <v>0</v>
      </c>
      <c r="V44" s="2">
        <f t="shared" si="26"/>
        <v>0</v>
      </c>
      <c r="W44" s="2">
        <f t="shared" si="27"/>
        <v>0</v>
      </c>
      <c r="X44" s="33" t="e">
        <f t="shared" si="28"/>
        <v>#DIV/0!</v>
      </c>
      <c r="Y44" s="33" t="e">
        <f t="shared" si="29"/>
        <v>#DIV/0!</v>
      </c>
      <c r="Z44" s="1"/>
      <c r="AA44" s="1"/>
    </row>
    <row r="45" spans="1:27" ht="15.75" customHeight="1">
      <c r="A45" s="23" t="s">
        <v>230</v>
      </c>
      <c r="B45" s="1">
        <v>4</v>
      </c>
      <c r="C45" s="1" t="s">
        <v>348</v>
      </c>
      <c r="D45" s="1" t="s">
        <v>354</v>
      </c>
      <c r="E45" s="23" t="s">
        <v>236</v>
      </c>
      <c r="F45" s="1" t="s">
        <v>382</v>
      </c>
      <c r="G45" s="1" t="s">
        <v>128</v>
      </c>
      <c r="H45" s="1" t="s">
        <v>349</v>
      </c>
      <c r="I45" s="1" t="s">
        <v>39</v>
      </c>
      <c r="J45" s="1">
        <v>0.23</v>
      </c>
      <c r="K45" s="2">
        <v>60000</v>
      </c>
      <c r="L45" s="2">
        <v>0</v>
      </c>
      <c r="M45" s="2">
        <v>0</v>
      </c>
      <c r="N45" s="2">
        <f t="shared" si="20"/>
        <v>13800</v>
      </c>
      <c r="O45" s="2">
        <f t="shared" si="21"/>
        <v>0</v>
      </c>
      <c r="P45" s="2">
        <f t="shared" si="22"/>
        <v>0</v>
      </c>
      <c r="Q45" s="33">
        <f t="shared" si="23"/>
        <v>0</v>
      </c>
      <c r="R45" s="33">
        <f t="shared" si="24"/>
        <v>0</v>
      </c>
      <c r="S45" s="1" t="s">
        <v>39</v>
      </c>
      <c r="T45" s="1">
        <v>0.09</v>
      </c>
      <c r="U45" s="2">
        <f t="shared" si="25"/>
        <v>5400</v>
      </c>
      <c r="V45" s="2">
        <f t="shared" si="26"/>
        <v>0</v>
      </c>
      <c r="W45" s="2">
        <f t="shared" si="27"/>
        <v>0</v>
      </c>
      <c r="X45" s="33">
        <f t="shared" si="28"/>
        <v>0</v>
      </c>
      <c r="Y45" s="33">
        <f t="shared" si="29"/>
        <v>0</v>
      </c>
      <c r="Z45" s="1"/>
      <c r="AA45" s="1"/>
    </row>
    <row r="46" spans="1:27" ht="15.75" customHeight="1">
      <c r="A46" s="23" t="s">
        <v>230</v>
      </c>
      <c r="B46" s="1">
        <v>4</v>
      </c>
      <c r="C46" s="1" t="s">
        <v>348</v>
      </c>
      <c r="D46" s="1" t="s">
        <v>354</v>
      </c>
      <c r="E46" s="23" t="s">
        <v>236</v>
      </c>
      <c r="F46" s="1" t="s">
        <v>382</v>
      </c>
      <c r="G46" s="1" t="s">
        <v>128</v>
      </c>
      <c r="H46" s="1" t="s">
        <v>349</v>
      </c>
      <c r="I46" s="1" t="s">
        <v>39</v>
      </c>
      <c r="J46" s="1">
        <v>0.23</v>
      </c>
      <c r="K46" s="2">
        <v>0</v>
      </c>
      <c r="L46" s="2">
        <v>0</v>
      </c>
      <c r="M46" s="2">
        <v>0</v>
      </c>
      <c r="N46" s="2">
        <f t="shared" si="20"/>
        <v>0</v>
      </c>
      <c r="O46" s="2">
        <f t="shared" si="21"/>
        <v>0</v>
      </c>
      <c r="P46" s="2">
        <f t="shared" si="22"/>
        <v>0</v>
      </c>
      <c r="Q46" s="33" t="e">
        <f t="shared" si="23"/>
        <v>#DIV/0!</v>
      </c>
      <c r="R46" s="33" t="e">
        <f t="shared" si="24"/>
        <v>#DIV/0!</v>
      </c>
      <c r="S46" s="1" t="s">
        <v>39</v>
      </c>
      <c r="T46" s="1">
        <v>0.09</v>
      </c>
      <c r="U46" s="2">
        <f t="shared" si="25"/>
        <v>0</v>
      </c>
      <c r="V46" s="2">
        <f t="shared" si="26"/>
        <v>0</v>
      </c>
      <c r="W46" s="2">
        <f t="shared" si="27"/>
        <v>0</v>
      </c>
      <c r="X46" s="33" t="e">
        <f t="shared" si="28"/>
        <v>#DIV/0!</v>
      </c>
      <c r="Y46" s="33" t="e">
        <f t="shared" si="29"/>
        <v>#DIV/0!</v>
      </c>
      <c r="Z46" s="1"/>
      <c r="AA46" s="1"/>
    </row>
    <row r="47" spans="1:27" ht="15.75" customHeight="1">
      <c r="A47" s="23" t="s">
        <v>230</v>
      </c>
      <c r="B47" s="1">
        <v>4</v>
      </c>
      <c r="C47" s="1" t="s">
        <v>348</v>
      </c>
      <c r="D47" s="1" t="s">
        <v>354</v>
      </c>
      <c r="E47" s="23" t="s">
        <v>236</v>
      </c>
      <c r="F47" s="1" t="s">
        <v>384</v>
      </c>
      <c r="G47" s="23" t="s">
        <v>128</v>
      </c>
      <c r="H47" s="1" t="s">
        <v>349</v>
      </c>
      <c r="I47" s="1" t="s">
        <v>39</v>
      </c>
      <c r="J47" s="1">
        <v>0.23</v>
      </c>
      <c r="K47" s="2">
        <v>30000</v>
      </c>
      <c r="L47" s="2">
        <v>0</v>
      </c>
      <c r="M47" s="2">
        <v>0</v>
      </c>
      <c r="N47" s="2">
        <f t="shared" si="20"/>
        <v>6900</v>
      </c>
      <c r="O47" s="2">
        <f t="shared" si="21"/>
        <v>0</v>
      </c>
      <c r="P47" s="2">
        <f t="shared" si="22"/>
        <v>0</v>
      </c>
      <c r="Q47" s="33">
        <f t="shared" si="23"/>
        <v>0</v>
      </c>
      <c r="R47" s="33">
        <f t="shared" si="24"/>
        <v>0</v>
      </c>
      <c r="S47" s="1" t="s">
        <v>79</v>
      </c>
      <c r="T47" s="1">
        <v>0</v>
      </c>
      <c r="U47" s="2">
        <f t="shared" si="25"/>
        <v>0</v>
      </c>
      <c r="V47" s="2">
        <f t="shared" si="26"/>
        <v>0</v>
      </c>
      <c r="W47" s="2">
        <f t="shared" si="27"/>
        <v>0</v>
      </c>
      <c r="X47" s="33" t="e">
        <f t="shared" si="28"/>
        <v>#DIV/0!</v>
      </c>
      <c r="Y47" s="33" t="e">
        <f t="shared" si="29"/>
        <v>#DIV/0!</v>
      </c>
      <c r="Z47" s="1"/>
      <c r="AA47" s="1"/>
    </row>
    <row r="48" spans="1:27" ht="15.75" customHeight="1">
      <c r="A48" s="23" t="s">
        <v>230</v>
      </c>
      <c r="B48" s="1">
        <v>4</v>
      </c>
      <c r="C48" s="1" t="s">
        <v>348</v>
      </c>
      <c r="D48" s="1" t="s">
        <v>354</v>
      </c>
      <c r="E48" s="23" t="s">
        <v>236</v>
      </c>
      <c r="F48" s="1" t="s">
        <v>385</v>
      </c>
      <c r="G48" s="23" t="s">
        <v>128</v>
      </c>
      <c r="H48" s="1" t="s">
        <v>349</v>
      </c>
      <c r="I48" s="1" t="s">
        <v>39</v>
      </c>
      <c r="J48" s="1">
        <v>0.23</v>
      </c>
      <c r="K48" s="2">
        <v>50000</v>
      </c>
      <c r="L48" s="2">
        <v>0</v>
      </c>
      <c r="M48" s="2">
        <v>0</v>
      </c>
      <c r="N48" s="2">
        <f t="shared" si="20"/>
        <v>11500</v>
      </c>
      <c r="O48" s="2">
        <f t="shared" si="21"/>
        <v>0</v>
      </c>
      <c r="P48" s="2">
        <f t="shared" si="22"/>
        <v>0</v>
      </c>
      <c r="Q48" s="33">
        <f t="shared" si="23"/>
        <v>0</v>
      </c>
      <c r="R48" s="33">
        <f t="shared" si="24"/>
        <v>0</v>
      </c>
      <c r="S48" s="1" t="s">
        <v>79</v>
      </c>
      <c r="T48" s="1">
        <v>0</v>
      </c>
      <c r="U48" s="2">
        <f t="shared" si="25"/>
        <v>0</v>
      </c>
      <c r="V48" s="2">
        <f t="shared" si="26"/>
        <v>0</v>
      </c>
      <c r="W48" s="2">
        <f t="shared" si="27"/>
        <v>0</v>
      </c>
      <c r="X48" s="33" t="e">
        <f t="shared" si="28"/>
        <v>#DIV/0!</v>
      </c>
      <c r="Y48" s="33" t="e">
        <f t="shared" si="29"/>
        <v>#DIV/0!</v>
      </c>
      <c r="Z48" s="1"/>
      <c r="AA48" s="1"/>
    </row>
    <row r="49" spans="1:27" ht="15.75" customHeight="1">
      <c r="A49" s="23" t="s">
        <v>230</v>
      </c>
      <c r="B49" s="1">
        <v>4</v>
      </c>
      <c r="C49" s="1" t="s">
        <v>348</v>
      </c>
      <c r="D49" s="1" t="s">
        <v>354</v>
      </c>
      <c r="E49" s="23" t="s">
        <v>236</v>
      </c>
      <c r="F49" s="1" t="s">
        <v>387</v>
      </c>
      <c r="G49" s="1" t="s">
        <v>128</v>
      </c>
      <c r="H49" s="1" t="s">
        <v>349</v>
      </c>
      <c r="I49" s="1" t="s">
        <v>39</v>
      </c>
      <c r="J49" s="1">
        <v>0.23</v>
      </c>
      <c r="K49" s="2">
        <v>40000</v>
      </c>
      <c r="L49" s="2">
        <v>0</v>
      </c>
      <c r="M49" s="2">
        <v>0</v>
      </c>
      <c r="N49" s="2">
        <f t="shared" si="20"/>
        <v>9200</v>
      </c>
      <c r="O49" s="2">
        <f t="shared" si="21"/>
        <v>0</v>
      </c>
      <c r="P49" s="2">
        <f t="shared" si="22"/>
        <v>0</v>
      </c>
      <c r="Q49" s="33">
        <f t="shared" si="23"/>
        <v>0</v>
      </c>
      <c r="R49" s="33">
        <f t="shared" si="24"/>
        <v>0</v>
      </c>
      <c r="S49" s="1" t="s">
        <v>39</v>
      </c>
      <c r="T49" s="1">
        <v>0.09</v>
      </c>
      <c r="U49" s="2">
        <f t="shared" si="25"/>
        <v>3600</v>
      </c>
      <c r="V49" s="2">
        <f t="shared" si="26"/>
        <v>0</v>
      </c>
      <c r="W49" s="2">
        <f t="shared" si="27"/>
        <v>0</v>
      </c>
      <c r="X49" s="33">
        <f t="shared" si="28"/>
        <v>0</v>
      </c>
      <c r="Y49" s="33">
        <f t="shared" si="29"/>
        <v>0</v>
      </c>
      <c r="Z49" s="1"/>
      <c r="AA49" s="1"/>
    </row>
    <row r="50" spans="1:27" ht="15.75" customHeight="1">
      <c r="A50" s="23" t="s">
        <v>230</v>
      </c>
      <c r="B50" s="1">
        <v>4</v>
      </c>
      <c r="C50" s="1" t="s">
        <v>348</v>
      </c>
      <c r="D50" s="1" t="s">
        <v>354</v>
      </c>
      <c r="E50" s="23" t="s">
        <v>236</v>
      </c>
      <c r="F50" s="1" t="s">
        <v>388</v>
      </c>
      <c r="G50" s="23" t="s">
        <v>128</v>
      </c>
      <c r="H50" s="1" t="s">
        <v>349</v>
      </c>
      <c r="I50" s="1" t="s">
        <v>39</v>
      </c>
      <c r="J50" s="1">
        <v>0.23</v>
      </c>
      <c r="K50" s="2">
        <v>30000</v>
      </c>
      <c r="L50" s="2">
        <v>0</v>
      </c>
      <c r="M50" s="2">
        <v>0</v>
      </c>
      <c r="N50" s="2">
        <f t="shared" si="20"/>
        <v>6900</v>
      </c>
      <c r="O50" s="2">
        <f t="shared" si="21"/>
        <v>0</v>
      </c>
      <c r="P50" s="2">
        <f t="shared" si="22"/>
        <v>0</v>
      </c>
      <c r="Q50" s="33">
        <f t="shared" si="23"/>
        <v>0</v>
      </c>
      <c r="R50" s="33">
        <f t="shared" si="24"/>
        <v>0</v>
      </c>
      <c r="S50" s="1" t="s">
        <v>79</v>
      </c>
      <c r="T50" s="1">
        <v>0</v>
      </c>
      <c r="U50" s="2">
        <f t="shared" si="25"/>
        <v>0</v>
      </c>
      <c r="V50" s="2">
        <f t="shared" si="26"/>
        <v>0</v>
      </c>
      <c r="W50" s="2">
        <f t="shared" si="27"/>
        <v>0</v>
      </c>
      <c r="X50" s="33" t="e">
        <f t="shared" si="28"/>
        <v>#DIV/0!</v>
      </c>
      <c r="Y50" s="33" t="e">
        <f t="shared" si="29"/>
        <v>#DIV/0!</v>
      </c>
      <c r="Z50" s="1"/>
      <c r="AA50" s="1"/>
    </row>
    <row r="51" spans="1:27" ht="15.75" customHeight="1">
      <c r="A51" s="23" t="s">
        <v>230</v>
      </c>
      <c r="B51" s="1">
        <v>4</v>
      </c>
      <c r="C51" s="1" t="s">
        <v>348</v>
      </c>
      <c r="D51" s="1" t="s">
        <v>354</v>
      </c>
      <c r="E51" s="23" t="s">
        <v>236</v>
      </c>
      <c r="F51" s="1" t="s">
        <v>389</v>
      </c>
      <c r="G51" s="1" t="s">
        <v>128</v>
      </c>
      <c r="H51" s="1" t="s">
        <v>349</v>
      </c>
      <c r="I51" s="1" t="s">
        <v>39</v>
      </c>
      <c r="J51" s="1">
        <v>0.23</v>
      </c>
      <c r="K51" s="2">
        <v>30000</v>
      </c>
      <c r="L51" s="2">
        <v>0</v>
      </c>
      <c r="M51" s="2">
        <v>0</v>
      </c>
      <c r="N51" s="2">
        <f t="shared" si="20"/>
        <v>6900</v>
      </c>
      <c r="O51" s="2">
        <f t="shared" si="21"/>
        <v>0</v>
      </c>
      <c r="P51" s="2">
        <f t="shared" si="22"/>
        <v>0</v>
      </c>
      <c r="Q51" s="33">
        <f t="shared" si="23"/>
        <v>0</v>
      </c>
      <c r="R51" s="33">
        <f t="shared" si="24"/>
        <v>0</v>
      </c>
      <c r="S51" s="1" t="s">
        <v>39</v>
      </c>
      <c r="T51" s="1">
        <v>0.09</v>
      </c>
      <c r="U51" s="2">
        <f t="shared" si="25"/>
        <v>2700</v>
      </c>
      <c r="V51" s="2">
        <f t="shared" si="26"/>
        <v>0</v>
      </c>
      <c r="W51" s="2">
        <f t="shared" si="27"/>
        <v>0</v>
      </c>
      <c r="X51" s="33">
        <f t="shared" si="28"/>
        <v>0</v>
      </c>
      <c r="Y51" s="33">
        <f t="shared" si="29"/>
        <v>0</v>
      </c>
      <c r="Z51" s="1"/>
      <c r="AA51" s="1"/>
    </row>
    <row r="52" spans="1:27" ht="15.75" customHeight="1">
      <c r="A52" s="23" t="s">
        <v>230</v>
      </c>
      <c r="B52" s="1">
        <v>4</v>
      </c>
      <c r="C52" s="1" t="s">
        <v>348</v>
      </c>
      <c r="D52" s="1" t="s">
        <v>354</v>
      </c>
      <c r="E52" s="23" t="s">
        <v>236</v>
      </c>
      <c r="F52" s="1" t="s">
        <v>390</v>
      </c>
      <c r="G52" s="23" t="s">
        <v>128</v>
      </c>
      <c r="H52" s="1" t="s">
        <v>349</v>
      </c>
      <c r="I52" s="1" t="s">
        <v>39</v>
      </c>
      <c r="J52" s="1">
        <v>0.23</v>
      </c>
      <c r="K52" s="2">
        <v>150000</v>
      </c>
      <c r="L52" s="2">
        <v>0</v>
      </c>
      <c r="M52" s="2">
        <v>0</v>
      </c>
      <c r="N52" s="2">
        <f t="shared" si="20"/>
        <v>34500</v>
      </c>
      <c r="O52" s="2">
        <f t="shared" si="21"/>
        <v>0</v>
      </c>
      <c r="P52" s="2">
        <f t="shared" si="22"/>
        <v>0</v>
      </c>
      <c r="Q52" s="33">
        <f t="shared" si="23"/>
        <v>0</v>
      </c>
      <c r="R52" s="33">
        <f t="shared" si="24"/>
        <v>0</v>
      </c>
      <c r="S52" s="1" t="s">
        <v>79</v>
      </c>
      <c r="T52" s="1">
        <v>0</v>
      </c>
      <c r="U52" s="2">
        <f t="shared" si="25"/>
        <v>0</v>
      </c>
      <c r="V52" s="2">
        <f t="shared" si="26"/>
        <v>0</v>
      </c>
      <c r="W52" s="2">
        <f t="shared" si="27"/>
        <v>0</v>
      </c>
      <c r="X52" s="33" t="e">
        <f t="shared" si="28"/>
        <v>#DIV/0!</v>
      </c>
      <c r="Y52" s="33" t="e">
        <f t="shared" si="29"/>
        <v>#DIV/0!</v>
      </c>
      <c r="Z52" s="1"/>
      <c r="AA52" s="1"/>
    </row>
    <row r="53" spans="1:27" ht="15.75" customHeight="1">
      <c r="A53" s="23" t="s">
        <v>230</v>
      </c>
      <c r="B53" s="1">
        <v>4</v>
      </c>
      <c r="C53" s="1" t="s">
        <v>348</v>
      </c>
      <c r="D53" s="1" t="s">
        <v>354</v>
      </c>
      <c r="E53" s="23" t="s">
        <v>236</v>
      </c>
      <c r="F53" s="1" t="s">
        <v>390</v>
      </c>
      <c r="G53" s="23" t="s">
        <v>128</v>
      </c>
      <c r="H53" s="1" t="s">
        <v>349</v>
      </c>
      <c r="I53" s="1" t="s">
        <v>39</v>
      </c>
      <c r="J53" s="1">
        <v>0.23</v>
      </c>
      <c r="K53" s="2">
        <v>0</v>
      </c>
      <c r="L53" s="2">
        <v>0</v>
      </c>
      <c r="M53" s="2">
        <v>0</v>
      </c>
      <c r="N53" s="2">
        <f t="shared" si="20"/>
        <v>0</v>
      </c>
      <c r="O53" s="2">
        <f t="shared" si="21"/>
        <v>0</v>
      </c>
      <c r="P53" s="2">
        <f t="shared" si="22"/>
        <v>0</v>
      </c>
      <c r="Q53" s="33" t="e">
        <f t="shared" si="23"/>
        <v>#DIV/0!</v>
      </c>
      <c r="R53" s="33" t="e">
        <f t="shared" si="24"/>
        <v>#DIV/0!</v>
      </c>
      <c r="S53" s="1" t="s">
        <v>79</v>
      </c>
      <c r="T53" s="1">
        <v>0</v>
      </c>
      <c r="U53" s="2">
        <f t="shared" si="25"/>
        <v>0</v>
      </c>
      <c r="V53" s="2">
        <f t="shared" si="26"/>
        <v>0</v>
      </c>
      <c r="W53" s="2">
        <f t="shared" si="27"/>
        <v>0</v>
      </c>
      <c r="X53" s="33" t="e">
        <f t="shared" si="28"/>
        <v>#DIV/0!</v>
      </c>
      <c r="Y53" s="33" t="e">
        <f t="shared" si="29"/>
        <v>#DIV/0!</v>
      </c>
      <c r="Z53" s="1"/>
      <c r="AA53" s="1"/>
    </row>
    <row r="54" spans="1:27" ht="15.75" customHeight="1">
      <c r="A54" s="23" t="s">
        <v>230</v>
      </c>
      <c r="B54" s="1">
        <v>4</v>
      </c>
      <c r="C54" s="1" t="s">
        <v>348</v>
      </c>
      <c r="D54" s="1" t="s">
        <v>354</v>
      </c>
      <c r="E54" s="23" t="s">
        <v>236</v>
      </c>
      <c r="F54" s="1" t="s">
        <v>391</v>
      </c>
      <c r="G54" s="12" t="s">
        <v>128</v>
      </c>
      <c r="H54" s="1" t="s">
        <v>349</v>
      </c>
      <c r="I54" s="1" t="s">
        <v>39</v>
      </c>
      <c r="J54" s="1">
        <v>0.23</v>
      </c>
      <c r="K54" s="2">
        <v>50000</v>
      </c>
      <c r="L54" s="2">
        <v>0</v>
      </c>
      <c r="M54" s="2">
        <v>0</v>
      </c>
      <c r="N54" s="2">
        <f t="shared" si="20"/>
        <v>11500</v>
      </c>
      <c r="O54" s="2">
        <f t="shared" si="21"/>
        <v>0</v>
      </c>
      <c r="P54" s="2">
        <f t="shared" si="22"/>
        <v>0</v>
      </c>
      <c r="Q54" s="33">
        <f t="shared" si="23"/>
        <v>0</v>
      </c>
      <c r="R54" s="33">
        <f t="shared" si="24"/>
        <v>0</v>
      </c>
      <c r="S54" s="1" t="s">
        <v>79</v>
      </c>
      <c r="T54" s="1">
        <v>0</v>
      </c>
      <c r="U54" s="2">
        <f t="shared" si="25"/>
        <v>0</v>
      </c>
      <c r="V54" s="2">
        <f t="shared" si="26"/>
        <v>0</v>
      </c>
      <c r="W54" s="2">
        <f t="shared" si="27"/>
        <v>0</v>
      </c>
      <c r="X54" s="33" t="e">
        <f t="shared" si="28"/>
        <v>#DIV/0!</v>
      </c>
      <c r="Y54" s="33" t="e">
        <f t="shared" si="29"/>
        <v>#DIV/0!</v>
      </c>
      <c r="Z54" s="1"/>
      <c r="AA54" s="1"/>
    </row>
    <row r="55" spans="1:27" ht="15.75" customHeight="1">
      <c r="A55" s="23" t="s">
        <v>230</v>
      </c>
      <c r="B55" s="1">
        <v>4</v>
      </c>
      <c r="C55" s="1" t="s">
        <v>348</v>
      </c>
      <c r="D55" s="1" t="s">
        <v>354</v>
      </c>
      <c r="E55" s="23" t="s">
        <v>236</v>
      </c>
      <c r="F55" s="1" t="s">
        <v>392</v>
      </c>
      <c r="G55" s="23" t="s">
        <v>128</v>
      </c>
      <c r="H55" s="1" t="s">
        <v>349</v>
      </c>
      <c r="I55" s="1" t="s">
        <v>39</v>
      </c>
      <c r="J55" s="1">
        <v>0.23</v>
      </c>
      <c r="K55" s="2">
        <v>127500</v>
      </c>
      <c r="L55" s="2">
        <v>0</v>
      </c>
      <c r="M55" s="2">
        <v>0</v>
      </c>
      <c r="N55" s="2">
        <f t="shared" si="20"/>
        <v>29325</v>
      </c>
      <c r="O55" s="2">
        <f t="shared" si="21"/>
        <v>0</v>
      </c>
      <c r="P55" s="2">
        <f t="shared" si="22"/>
        <v>0</v>
      </c>
      <c r="Q55" s="33">
        <f t="shared" si="23"/>
        <v>0</v>
      </c>
      <c r="R55" s="33">
        <f t="shared" si="24"/>
        <v>0</v>
      </c>
      <c r="S55" s="1" t="s">
        <v>79</v>
      </c>
      <c r="T55" s="1">
        <v>0</v>
      </c>
      <c r="U55" s="2">
        <f t="shared" si="25"/>
        <v>0</v>
      </c>
      <c r="V55" s="2">
        <f t="shared" si="26"/>
        <v>0</v>
      </c>
      <c r="W55" s="2">
        <f t="shared" si="27"/>
        <v>0</v>
      </c>
      <c r="X55" s="33" t="e">
        <f t="shared" si="28"/>
        <v>#DIV/0!</v>
      </c>
      <c r="Y55" s="33" t="e">
        <f t="shared" si="29"/>
        <v>#DIV/0!</v>
      </c>
      <c r="Z55" s="1"/>
      <c r="AA55" s="1"/>
    </row>
    <row r="56" spans="1:27" ht="15.75" customHeight="1">
      <c r="A56" s="23" t="s">
        <v>230</v>
      </c>
      <c r="B56" s="1">
        <v>4</v>
      </c>
      <c r="C56" s="1" t="s">
        <v>348</v>
      </c>
      <c r="D56" s="1" t="s">
        <v>354</v>
      </c>
      <c r="E56" s="23" t="s">
        <v>236</v>
      </c>
      <c r="F56" s="1" t="s">
        <v>393</v>
      </c>
      <c r="G56" s="23" t="s">
        <v>128</v>
      </c>
      <c r="H56" s="1" t="s">
        <v>349</v>
      </c>
      <c r="I56" s="1" t="s">
        <v>39</v>
      </c>
      <c r="J56" s="1">
        <v>0.23</v>
      </c>
      <c r="K56" s="2">
        <v>1000000</v>
      </c>
      <c r="L56" s="2">
        <v>53000</v>
      </c>
      <c r="M56" s="2">
        <v>53000</v>
      </c>
      <c r="N56" s="2">
        <f t="shared" si="20"/>
        <v>230000</v>
      </c>
      <c r="O56" s="2">
        <f t="shared" si="21"/>
        <v>12190</v>
      </c>
      <c r="P56" s="2">
        <f t="shared" si="22"/>
        <v>12190</v>
      </c>
      <c r="Q56" s="33">
        <f t="shared" si="23"/>
        <v>5.2999999999999999E-2</v>
      </c>
      <c r="R56" s="33">
        <f t="shared" si="24"/>
        <v>5.2999999999999999E-2</v>
      </c>
      <c r="S56" s="1" t="s">
        <v>79</v>
      </c>
      <c r="T56" s="1">
        <v>0</v>
      </c>
      <c r="U56" s="2">
        <f t="shared" si="25"/>
        <v>0</v>
      </c>
      <c r="V56" s="2">
        <f t="shared" si="26"/>
        <v>0</v>
      </c>
      <c r="W56" s="2">
        <f t="shared" si="27"/>
        <v>0</v>
      </c>
      <c r="X56" s="33" t="e">
        <f t="shared" si="28"/>
        <v>#DIV/0!</v>
      </c>
      <c r="Y56" s="33" t="e">
        <f t="shared" si="29"/>
        <v>#DIV/0!</v>
      </c>
      <c r="Z56" s="1"/>
      <c r="AA56" s="1"/>
    </row>
    <row r="57" spans="1:27" ht="15.75" customHeight="1">
      <c r="A57" s="23" t="s">
        <v>230</v>
      </c>
      <c r="B57" s="1">
        <v>4</v>
      </c>
      <c r="C57" s="1" t="s">
        <v>348</v>
      </c>
      <c r="D57" s="1" t="s">
        <v>354</v>
      </c>
      <c r="E57" s="23" t="s">
        <v>236</v>
      </c>
      <c r="F57" s="1" t="s">
        <v>394</v>
      </c>
      <c r="G57" s="23" t="s">
        <v>128</v>
      </c>
      <c r="H57" s="1" t="s">
        <v>349</v>
      </c>
      <c r="I57" s="1" t="s">
        <v>39</v>
      </c>
      <c r="J57" s="1">
        <v>0.23</v>
      </c>
      <c r="K57" s="2">
        <v>50000</v>
      </c>
      <c r="L57" s="2">
        <v>0</v>
      </c>
      <c r="M57" s="2">
        <v>0</v>
      </c>
      <c r="N57" s="2">
        <f t="shared" si="20"/>
        <v>11500</v>
      </c>
      <c r="O57" s="2">
        <f t="shared" si="21"/>
        <v>0</v>
      </c>
      <c r="P57" s="2">
        <f t="shared" si="22"/>
        <v>0</v>
      </c>
      <c r="Q57" s="33">
        <f t="shared" si="23"/>
        <v>0</v>
      </c>
      <c r="R57" s="33">
        <f t="shared" si="24"/>
        <v>0</v>
      </c>
      <c r="S57" s="1" t="s">
        <v>79</v>
      </c>
      <c r="T57" s="1">
        <v>0</v>
      </c>
      <c r="U57" s="2">
        <f t="shared" si="25"/>
        <v>0</v>
      </c>
      <c r="V57" s="2">
        <f t="shared" si="26"/>
        <v>0</v>
      </c>
      <c r="W57" s="2">
        <f t="shared" si="27"/>
        <v>0</v>
      </c>
      <c r="X57" s="33" t="e">
        <f t="shared" si="28"/>
        <v>#DIV/0!</v>
      </c>
      <c r="Y57" s="33" t="e">
        <f t="shared" si="29"/>
        <v>#DIV/0!</v>
      </c>
      <c r="Z57" s="1"/>
      <c r="AA57" s="1"/>
    </row>
    <row r="58" spans="1:27" ht="15.75" customHeight="1">
      <c r="A58" s="23" t="s">
        <v>230</v>
      </c>
      <c r="B58" s="1">
        <v>4</v>
      </c>
      <c r="C58" s="1" t="s">
        <v>348</v>
      </c>
      <c r="D58" s="1" t="s">
        <v>354</v>
      </c>
      <c r="E58" s="23" t="s">
        <v>236</v>
      </c>
      <c r="F58" s="1" t="s">
        <v>395</v>
      </c>
      <c r="G58" s="23" t="s">
        <v>128</v>
      </c>
      <c r="H58" s="1" t="s">
        <v>349</v>
      </c>
      <c r="I58" s="1" t="s">
        <v>39</v>
      </c>
      <c r="J58" s="1">
        <v>0.23</v>
      </c>
      <c r="K58" s="2">
        <v>100000</v>
      </c>
      <c r="L58" s="2">
        <v>0</v>
      </c>
      <c r="M58" s="2">
        <v>0</v>
      </c>
      <c r="N58" s="2">
        <f t="shared" si="20"/>
        <v>23000</v>
      </c>
      <c r="O58" s="2">
        <f t="shared" si="21"/>
        <v>0</v>
      </c>
      <c r="P58" s="2">
        <f t="shared" si="22"/>
        <v>0</v>
      </c>
      <c r="Q58" s="33">
        <f t="shared" si="23"/>
        <v>0</v>
      </c>
      <c r="R58" s="33">
        <f t="shared" si="24"/>
        <v>0</v>
      </c>
      <c r="S58" s="1" t="s">
        <v>79</v>
      </c>
      <c r="T58" s="1">
        <v>0</v>
      </c>
      <c r="U58" s="2">
        <f t="shared" si="25"/>
        <v>0</v>
      </c>
      <c r="V58" s="2">
        <f t="shared" si="26"/>
        <v>0</v>
      </c>
      <c r="W58" s="2">
        <f t="shared" si="27"/>
        <v>0</v>
      </c>
      <c r="X58" s="33" t="e">
        <f t="shared" si="28"/>
        <v>#DIV/0!</v>
      </c>
      <c r="Y58" s="33" t="e">
        <f t="shared" si="29"/>
        <v>#DIV/0!</v>
      </c>
      <c r="Z58" s="1"/>
      <c r="AA58" s="1"/>
    </row>
    <row r="59" spans="1:27" ht="15.75" customHeight="1">
      <c r="A59" s="23" t="s">
        <v>230</v>
      </c>
      <c r="B59" s="1">
        <v>4</v>
      </c>
      <c r="C59" s="1" t="s">
        <v>348</v>
      </c>
      <c r="D59" s="1" t="s">
        <v>354</v>
      </c>
      <c r="E59" s="23" t="s">
        <v>236</v>
      </c>
      <c r="F59" s="1" t="s">
        <v>395</v>
      </c>
      <c r="G59" s="23" t="s">
        <v>128</v>
      </c>
      <c r="H59" s="1" t="s">
        <v>349</v>
      </c>
      <c r="I59" s="1" t="s">
        <v>39</v>
      </c>
      <c r="J59" s="1">
        <v>0.23</v>
      </c>
      <c r="K59" s="2">
        <v>0</v>
      </c>
      <c r="L59" s="2">
        <v>0</v>
      </c>
      <c r="M59" s="2">
        <v>0</v>
      </c>
      <c r="N59" s="2">
        <f t="shared" si="20"/>
        <v>0</v>
      </c>
      <c r="O59" s="2">
        <f t="shared" si="21"/>
        <v>0</v>
      </c>
      <c r="P59" s="2">
        <f t="shared" si="22"/>
        <v>0</v>
      </c>
      <c r="Q59" s="33" t="e">
        <f t="shared" si="23"/>
        <v>#DIV/0!</v>
      </c>
      <c r="R59" s="33" t="e">
        <f t="shared" si="24"/>
        <v>#DIV/0!</v>
      </c>
      <c r="S59" s="1" t="s">
        <v>79</v>
      </c>
      <c r="T59" s="1">
        <v>0</v>
      </c>
      <c r="U59" s="2">
        <f t="shared" si="25"/>
        <v>0</v>
      </c>
      <c r="V59" s="2">
        <f t="shared" si="26"/>
        <v>0</v>
      </c>
      <c r="W59" s="2">
        <f t="shared" si="27"/>
        <v>0</v>
      </c>
      <c r="X59" s="33" t="e">
        <f t="shared" si="28"/>
        <v>#DIV/0!</v>
      </c>
      <c r="Y59" s="33" t="e">
        <f t="shared" si="29"/>
        <v>#DIV/0!</v>
      </c>
      <c r="Z59" s="1"/>
      <c r="AA59" s="1"/>
    </row>
    <row r="60" spans="1:27" ht="15.75" customHeight="1">
      <c r="A60" s="23" t="s">
        <v>230</v>
      </c>
      <c r="B60" s="1">
        <v>4</v>
      </c>
      <c r="C60" s="1" t="s">
        <v>348</v>
      </c>
      <c r="D60" s="1" t="s">
        <v>354</v>
      </c>
      <c r="E60" s="23" t="s">
        <v>236</v>
      </c>
      <c r="F60" s="1" t="s">
        <v>396</v>
      </c>
      <c r="G60" s="23" t="s">
        <v>128</v>
      </c>
      <c r="H60" s="1" t="s">
        <v>349</v>
      </c>
      <c r="I60" s="1" t="s">
        <v>39</v>
      </c>
      <c r="J60" s="1">
        <v>0.23</v>
      </c>
      <c r="K60" s="2">
        <v>200000</v>
      </c>
      <c r="L60" s="2">
        <v>0</v>
      </c>
      <c r="M60" s="2">
        <v>0</v>
      </c>
      <c r="N60" s="2">
        <f t="shared" si="20"/>
        <v>46000</v>
      </c>
      <c r="O60" s="2">
        <f t="shared" si="21"/>
        <v>0</v>
      </c>
      <c r="P60" s="2">
        <f t="shared" si="22"/>
        <v>0</v>
      </c>
      <c r="Q60" s="33">
        <f t="shared" si="23"/>
        <v>0</v>
      </c>
      <c r="R60" s="33">
        <f t="shared" si="24"/>
        <v>0</v>
      </c>
      <c r="S60" s="1" t="s">
        <v>79</v>
      </c>
      <c r="T60" s="1">
        <v>0</v>
      </c>
      <c r="U60" s="2">
        <f t="shared" si="25"/>
        <v>0</v>
      </c>
      <c r="V60" s="2">
        <f t="shared" si="26"/>
        <v>0</v>
      </c>
      <c r="W60" s="2">
        <f t="shared" si="27"/>
        <v>0</v>
      </c>
      <c r="X60" s="33" t="e">
        <f t="shared" si="28"/>
        <v>#DIV/0!</v>
      </c>
      <c r="Y60" s="33" t="e">
        <f t="shared" si="29"/>
        <v>#DIV/0!</v>
      </c>
      <c r="Z60" s="1"/>
      <c r="AA60" s="1"/>
    </row>
    <row r="61" spans="1:27" ht="15.75" customHeight="1">
      <c r="A61" s="23" t="s">
        <v>230</v>
      </c>
      <c r="B61" s="1">
        <v>4</v>
      </c>
      <c r="C61" s="1" t="s">
        <v>348</v>
      </c>
      <c r="D61" s="1" t="s">
        <v>354</v>
      </c>
      <c r="E61" s="23" t="s">
        <v>236</v>
      </c>
      <c r="F61" s="1" t="s">
        <v>397</v>
      </c>
      <c r="G61" s="1" t="s">
        <v>128</v>
      </c>
      <c r="H61" s="1" t="s">
        <v>349</v>
      </c>
      <c r="I61" s="1" t="s">
        <v>39</v>
      </c>
      <c r="J61" s="1">
        <v>0.23</v>
      </c>
      <c r="K61" s="2">
        <v>50000</v>
      </c>
      <c r="L61" s="2">
        <v>0</v>
      </c>
      <c r="M61" s="2">
        <v>0</v>
      </c>
      <c r="N61" s="2">
        <f t="shared" si="20"/>
        <v>11500</v>
      </c>
      <c r="O61" s="2">
        <f t="shared" si="21"/>
        <v>0</v>
      </c>
      <c r="P61" s="2">
        <f t="shared" si="22"/>
        <v>0</v>
      </c>
      <c r="Q61" s="33">
        <f t="shared" si="23"/>
        <v>0</v>
      </c>
      <c r="R61" s="33">
        <f t="shared" si="24"/>
        <v>0</v>
      </c>
      <c r="S61" s="1" t="s">
        <v>39</v>
      </c>
      <c r="T61" s="1">
        <v>0.09</v>
      </c>
      <c r="U61" s="2">
        <f t="shared" si="25"/>
        <v>4500</v>
      </c>
      <c r="V61" s="2">
        <f t="shared" si="26"/>
        <v>0</v>
      </c>
      <c r="W61" s="2">
        <f t="shared" si="27"/>
        <v>0</v>
      </c>
      <c r="X61" s="33">
        <f t="shared" si="28"/>
        <v>0</v>
      </c>
      <c r="Y61" s="33">
        <f t="shared" si="29"/>
        <v>0</v>
      </c>
      <c r="Z61" s="1"/>
      <c r="AA61" s="1"/>
    </row>
    <row r="62" spans="1:27" ht="15.75" customHeight="1">
      <c r="A62" s="23" t="s">
        <v>230</v>
      </c>
      <c r="B62" s="1">
        <v>4</v>
      </c>
      <c r="C62" s="1" t="s">
        <v>348</v>
      </c>
      <c r="D62" s="1" t="s">
        <v>354</v>
      </c>
      <c r="E62" s="23" t="s">
        <v>236</v>
      </c>
      <c r="F62" s="1" t="s">
        <v>398</v>
      </c>
      <c r="G62" s="12" t="s">
        <v>128</v>
      </c>
      <c r="H62" s="1" t="s">
        <v>349</v>
      </c>
      <c r="I62" s="1" t="s">
        <v>39</v>
      </c>
      <c r="J62" s="1">
        <v>0.23</v>
      </c>
      <c r="K62" s="2">
        <v>100000</v>
      </c>
      <c r="L62" s="2">
        <v>0</v>
      </c>
      <c r="M62" s="2">
        <v>0</v>
      </c>
      <c r="N62" s="2">
        <f t="shared" si="20"/>
        <v>23000</v>
      </c>
      <c r="O62" s="2">
        <f t="shared" si="21"/>
        <v>0</v>
      </c>
      <c r="P62" s="2">
        <f t="shared" si="22"/>
        <v>0</v>
      </c>
      <c r="Q62" s="33">
        <f t="shared" si="23"/>
        <v>0</v>
      </c>
      <c r="R62" s="33">
        <f t="shared" si="24"/>
        <v>0</v>
      </c>
      <c r="S62" s="1" t="s">
        <v>79</v>
      </c>
      <c r="T62" s="1">
        <v>0</v>
      </c>
      <c r="U62" s="2">
        <f t="shared" si="25"/>
        <v>0</v>
      </c>
      <c r="V62" s="2">
        <f t="shared" si="26"/>
        <v>0</v>
      </c>
      <c r="W62" s="2">
        <f t="shared" si="27"/>
        <v>0</v>
      </c>
      <c r="X62" s="33" t="e">
        <f t="shared" si="28"/>
        <v>#DIV/0!</v>
      </c>
      <c r="Y62" s="33" t="e">
        <f t="shared" si="29"/>
        <v>#DIV/0!</v>
      </c>
      <c r="Z62" s="1"/>
      <c r="AA62" s="1"/>
    </row>
    <row r="63" spans="1:27" ht="15.75" customHeight="1">
      <c r="A63" s="23" t="s">
        <v>230</v>
      </c>
      <c r="B63" s="1">
        <v>4</v>
      </c>
      <c r="C63" s="1" t="s">
        <v>348</v>
      </c>
      <c r="D63" s="1" t="s">
        <v>354</v>
      </c>
      <c r="E63" s="23" t="s">
        <v>236</v>
      </c>
      <c r="F63" s="1" t="s">
        <v>398</v>
      </c>
      <c r="G63" s="12" t="s">
        <v>128</v>
      </c>
      <c r="H63" s="1" t="s">
        <v>349</v>
      </c>
      <c r="I63" s="1" t="s">
        <v>39</v>
      </c>
      <c r="J63" s="1">
        <v>0.23</v>
      </c>
      <c r="K63" s="2">
        <v>0</v>
      </c>
      <c r="L63" s="2">
        <v>0</v>
      </c>
      <c r="M63" s="2">
        <v>0</v>
      </c>
      <c r="N63" s="2">
        <f t="shared" si="20"/>
        <v>0</v>
      </c>
      <c r="O63" s="2">
        <f t="shared" si="21"/>
        <v>0</v>
      </c>
      <c r="P63" s="2">
        <f t="shared" si="22"/>
        <v>0</v>
      </c>
      <c r="Q63" s="33" t="e">
        <f t="shared" si="23"/>
        <v>#DIV/0!</v>
      </c>
      <c r="R63" s="33" t="e">
        <f t="shared" si="24"/>
        <v>#DIV/0!</v>
      </c>
      <c r="S63" s="1" t="s">
        <v>79</v>
      </c>
      <c r="T63" s="1">
        <v>0</v>
      </c>
      <c r="U63" s="2">
        <f t="shared" si="25"/>
        <v>0</v>
      </c>
      <c r="V63" s="2">
        <f t="shared" si="26"/>
        <v>0</v>
      </c>
      <c r="W63" s="2">
        <f t="shared" si="27"/>
        <v>0</v>
      </c>
      <c r="X63" s="33" t="e">
        <f t="shared" si="28"/>
        <v>#DIV/0!</v>
      </c>
      <c r="Y63" s="33" t="e">
        <f t="shared" si="29"/>
        <v>#DIV/0!</v>
      </c>
      <c r="Z63" s="1"/>
      <c r="AA63" s="1"/>
    </row>
    <row r="64" spans="1:27" ht="15.75" customHeight="1">
      <c r="A64" s="23" t="s">
        <v>230</v>
      </c>
      <c r="B64" s="1">
        <v>4</v>
      </c>
      <c r="C64" s="1" t="s">
        <v>348</v>
      </c>
      <c r="D64" s="1" t="s">
        <v>354</v>
      </c>
      <c r="E64" s="23" t="s">
        <v>236</v>
      </c>
      <c r="F64" s="1" t="s">
        <v>399</v>
      </c>
      <c r="G64" s="23" t="s">
        <v>128</v>
      </c>
      <c r="H64" s="1" t="s">
        <v>349</v>
      </c>
      <c r="I64" s="1" t="s">
        <v>39</v>
      </c>
      <c r="J64" s="1">
        <v>0.23</v>
      </c>
      <c r="K64" s="2">
        <v>80000</v>
      </c>
      <c r="L64" s="2">
        <v>0</v>
      </c>
      <c r="M64" s="2">
        <v>0</v>
      </c>
      <c r="N64" s="2">
        <f t="shared" si="20"/>
        <v>18400</v>
      </c>
      <c r="O64" s="2">
        <f t="shared" si="21"/>
        <v>0</v>
      </c>
      <c r="P64" s="2">
        <f t="shared" si="22"/>
        <v>0</v>
      </c>
      <c r="Q64" s="33">
        <f t="shared" si="23"/>
        <v>0</v>
      </c>
      <c r="R64" s="33">
        <f t="shared" si="24"/>
        <v>0</v>
      </c>
      <c r="S64" s="1" t="s">
        <v>79</v>
      </c>
      <c r="T64" s="1">
        <v>0</v>
      </c>
      <c r="U64" s="2">
        <f t="shared" si="25"/>
        <v>0</v>
      </c>
      <c r="V64" s="2">
        <f t="shared" si="26"/>
        <v>0</v>
      </c>
      <c r="W64" s="2">
        <f t="shared" si="27"/>
        <v>0</v>
      </c>
      <c r="X64" s="33" t="e">
        <f t="shared" si="28"/>
        <v>#DIV/0!</v>
      </c>
      <c r="Y64" s="33" t="e">
        <f t="shared" si="29"/>
        <v>#DIV/0!</v>
      </c>
      <c r="Z64" s="1"/>
      <c r="AA64" s="1"/>
    </row>
    <row r="65" spans="1:27" ht="15.75" customHeight="1">
      <c r="A65" s="23" t="s">
        <v>230</v>
      </c>
      <c r="B65" s="1">
        <v>4</v>
      </c>
      <c r="C65" s="1" t="s">
        <v>348</v>
      </c>
      <c r="D65" s="1" t="s">
        <v>354</v>
      </c>
      <c r="E65" s="23" t="s">
        <v>236</v>
      </c>
      <c r="F65" s="1" t="s">
        <v>399</v>
      </c>
      <c r="G65" s="23" t="s">
        <v>128</v>
      </c>
      <c r="H65" s="1" t="s">
        <v>349</v>
      </c>
      <c r="I65" s="1" t="s">
        <v>39</v>
      </c>
      <c r="J65" s="1">
        <v>0.23</v>
      </c>
      <c r="K65" s="2">
        <v>0</v>
      </c>
      <c r="L65" s="2">
        <v>0</v>
      </c>
      <c r="M65" s="2">
        <v>0</v>
      </c>
      <c r="N65" s="2">
        <f t="shared" si="20"/>
        <v>0</v>
      </c>
      <c r="O65" s="2">
        <f t="shared" si="21"/>
        <v>0</v>
      </c>
      <c r="P65" s="2">
        <f t="shared" si="22"/>
        <v>0</v>
      </c>
      <c r="Q65" s="33" t="e">
        <f t="shared" si="23"/>
        <v>#DIV/0!</v>
      </c>
      <c r="R65" s="33" t="e">
        <f t="shared" si="24"/>
        <v>#DIV/0!</v>
      </c>
      <c r="S65" s="1" t="s">
        <v>79</v>
      </c>
      <c r="T65" s="1">
        <v>0</v>
      </c>
      <c r="U65" s="2">
        <f t="shared" si="25"/>
        <v>0</v>
      </c>
      <c r="V65" s="2">
        <f t="shared" si="26"/>
        <v>0</v>
      </c>
      <c r="W65" s="2">
        <f t="shared" si="27"/>
        <v>0</v>
      </c>
      <c r="X65" s="33" t="e">
        <f t="shared" si="28"/>
        <v>#DIV/0!</v>
      </c>
      <c r="Y65" s="33" t="e">
        <f t="shared" si="29"/>
        <v>#DIV/0!</v>
      </c>
      <c r="Z65" s="1"/>
      <c r="AA65" s="1"/>
    </row>
    <row r="66" spans="1:27" ht="15.75" customHeight="1">
      <c r="A66" s="23" t="s">
        <v>230</v>
      </c>
      <c r="B66" s="1">
        <v>4</v>
      </c>
      <c r="C66" s="1" t="s">
        <v>348</v>
      </c>
      <c r="D66" s="1" t="s">
        <v>354</v>
      </c>
      <c r="E66" s="23" t="s">
        <v>236</v>
      </c>
      <c r="F66" s="1" t="s">
        <v>400</v>
      </c>
      <c r="G66" s="23" t="s">
        <v>128</v>
      </c>
      <c r="H66" s="1" t="s">
        <v>349</v>
      </c>
      <c r="I66" s="1" t="s">
        <v>39</v>
      </c>
      <c r="J66" s="1">
        <v>0.23</v>
      </c>
      <c r="K66" s="2">
        <v>100000</v>
      </c>
      <c r="L66" s="2">
        <v>0</v>
      </c>
      <c r="M66" s="2">
        <v>0</v>
      </c>
      <c r="N66" s="2">
        <f t="shared" si="20"/>
        <v>23000</v>
      </c>
      <c r="O66" s="2">
        <f t="shared" si="21"/>
        <v>0</v>
      </c>
      <c r="P66" s="2">
        <f t="shared" si="22"/>
        <v>0</v>
      </c>
      <c r="Q66" s="33">
        <f t="shared" si="23"/>
        <v>0</v>
      </c>
      <c r="R66" s="33">
        <f t="shared" si="24"/>
        <v>0</v>
      </c>
      <c r="S66" s="1" t="s">
        <v>79</v>
      </c>
      <c r="T66" s="1">
        <v>0</v>
      </c>
      <c r="U66" s="2">
        <f t="shared" si="25"/>
        <v>0</v>
      </c>
      <c r="V66" s="2">
        <f t="shared" si="26"/>
        <v>0</v>
      </c>
      <c r="W66" s="2">
        <f t="shared" si="27"/>
        <v>0</v>
      </c>
      <c r="X66" s="33" t="e">
        <f t="shared" si="28"/>
        <v>#DIV/0!</v>
      </c>
      <c r="Y66" s="33" t="e">
        <f t="shared" si="29"/>
        <v>#DIV/0!</v>
      </c>
      <c r="Z66" s="1"/>
      <c r="AA66" s="1"/>
    </row>
    <row r="67" spans="1:27" ht="15.75" customHeight="1">
      <c r="A67" s="23" t="s">
        <v>230</v>
      </c>
      <c r="B67" s="1">
        <v>4</v>
      </c>
      <c r="C67" s="1" t="s">
        <v>348</v>
      </c>
      <c r="D67" s="1" t="s">
        <v>354</v>
      </c>
      <c r="E67" s="23" t="s">
        <v>236</v>
      </c>
      <c r="F67" s="1" t="s">
        <v>401</v>
      </c>
      <c r="G67" s="23" t="s">
        <v>128</v>
      </c>
      <c r="H67" s="1" t="s">
        <v>349</v>
      </c>
      <c r="I67" s="1" t="s">
        <v>39</v>
      </c>
      <c r="J67" s="1">
        <v>0.23</v>
      </c>
      <c r="K67" s="2">
        <v>80000</v>
      </c>
      <c r="L67" s="2">
        <v>0</v>
      </c>
      <c r="M67" s="2">
        <v>0</v>
      </c>
      <c r="N67" s="2">
        <f t="shared" si="20"/>
        <v>18400</v>
      </c>
      <c r="O67" s="2">
        <f t="shared" si="21"/>
        <v>0</v>
      </c>
      <c r="P67" s="2">
        <f t="shared" si="22"/>
        <v>0</v>
      </c>
      <c r="Q67" s="33">
        <f t="shared" si="23"/>
        <v>0</v>
      </c>
      <c r="R67" s="33">
        <f t="shared" si="24"/>
        <v>0</v>
      </c>
      <c r="S67" s="1" t="s">
        <v>79</v>
      </c>
      <c r="T67" s="1">
        <v>0</v>
      </c>
      <c r="U67" s="2">
        <f t="shared" si="25"/>
        <v>0</v>
      </c>
      <c r="V67" s="2">
        <f t="shared" si="26"/>
        <v>0</v>
      </c>
      <c r="W67" s="2">
        <f t="shared" si="27"/>
        <v>0</v>
      </c>
      <c r="X67" s="33" t="e">
        <f t="shared" si="28"/>
        <v>#DIV/0!</v>
      </c>
      <c r="Y67" s="33" t="e">
        <f t="shared" si="29"/>
        <v>#DIV/0!</v>
      </c>
      <c r="Z67" s="1"/>
      <c r="AA67" s="1"/>
    </row>
    <row r="68" spans="1:27" ht="15.75" customHeight="1">
      <c r="A68" s="23" t="s">
        <v>230</v>
      </c>
      <c r="B68" s="1">
        <v>4</v>
      </c>
      <c r="C68" s="1" t="s">
        <v>348</v>
      </c>
      <c r="D68" s="1" t="s">
        <v>354</v>
      </c>
      <c r="E68" s="23" t="s">
        <v>236</v>
      </c>
      <c r="F68" s="1" t="s">
        <v>402</v>
      </c>
      <c r="G68" s="23" t="s">
        <v>128</v>
      </c>
      <c r="H68" s="1" t="s">
        <v>349</v>
      </c>
      <c r="I68" s="1" t="s">
        <v>39</v>
      </c>
      <c r="J68" s="1">
        <v>0.23</v>
      </c>
      <c r="K68" s="2">
        <v>130000</v>
      </c>
      <c r="L68" s="2">
        <v>0</v>
      </c>
      <c r="M68" s="2">
        <v>0</v>
      </c>
      <c r="N68" s="2">
        <f t="shared" si="20"/>
        <v>29900</v>
      </c>
      <c r="O68" s="2">
        <f t="shared" si="21"/>
        <v>0</v>
      </c>
      <c r="P68" s="2">
        <f t="shared" si="22"/>
        <v>0</v>
      </c>
      <c r="Q68" s="33">
        <f t="shared" si="23"/>
        <v>0</v>
      </c>
      <c r="R68" s="33">
        <f t="shared" si="24"/>
        <v>0</v>
      </c>
      <c r="S68" s="1" t="s">
        <v>79</v>
      </c>
      <c r="T68" s="1">
        <v>0</v>
      </c>
      <c r="U68" s="2">
        <f t="shared" si="25"/>
        <v>0</v>
      </c>
      <c r="V68" s="2">
        <f t="shared" si="26"/>
        <v>0</v>
      </c>
      <c r="W68" s="2">
        <f t="shared" si="27"/>
        <v>0</v>
      </c>
      <c r="X68" s="33" t="e">
        <f t="shared" si="28"/>
        <v>#DIV/0!</v>
      </c>
      <c r="Y68" s="33" t="e">
        <f t="shared" si="29"/>
        <v>#DIV/0!</v>
      </c>
      <c r="Z68" s="1"/>
      <c r="AA68" s="1"/>
    </row>
    <row r="69" spans="1:27" ht="15.75" customHeight="1">
      <c r="A69" s="23" t="s">
        <v>230</v>
      </c>
      <c r="B69" s="1">
        <v>4</v>
      </c>
      <c r="C69" s="1" t="s">
        <v>348</v>
      </c>
      <c r="D69" s="1" t="s">
        <v>354</v>
      </c>
      <c r="E69" s="23" t="s">
        <v>236</v>
      </c>
      <c r="F69" s="1" t="s">
        <v>403</v>
      </c>
      <c r="G69" s="23" t="s">
        <v>128</v>
      </c>
      <c r="H69" s="1" t="s">
        <v>349</v>
      </c>
      <c r="I69" s="1" t="s">
        <v>39</v>
      </c>
      <c r="J69" s="1">
        <v>0.23</v>
      </c>
      <c r="K69" s="2">
        <v>700000</v>
      </c>
      <c r="L69" s="2">
        <v>0</v>
      </c>
      <c r="M69" s="2">
        <v>0</v>
      </c>
      <c r="N69" s="2">
        <f t="shared" si="20"/>
        <v>161000</v>
      </c>
      <c r="O69" s="2">
        <f t="shared" si="21"/>
        <v>0</v>
      </c>
      <c r="P69" s="2">
        <f t="shared" si="22"/>
        <v>0</v>
      </c>
      <c r="Q69" s="33">
        <f t="shared" si="23"/>
        <v>0</v>
      </c>
      <c r="R69" s="33">
        <f t="shared" si="24"/>
        <v>0</v>
      </c>
      <c r="S69" s="1" t="s">
        <v>79</v>
      </c>
      <c r="T69" s="1">
        <v>0</v>
      </c>
      <c r="U69" s="2">
        <f t="shared" si="25"/>
        <v>0</v>
      </c>
      <c r="V69" s="2">
        <f t="shared" si="26"/>
        <v>0</v>
      </c>
      <c r="W69" s="2">
        <f t="shared" si="27"/>
        <v>0</v>
      </c>
      <c r="X69" s="33" t="e">
        <f t="shared" si="28"/>
        <v>#DIV/0!</v>
      </c>
      <c r="Y69" s="33" t="e">
        <f t="shared" si="29"/>
        <v>#DIV/0!</v>
      </c>
      <c r="Z69" s="1"/>
      <c r="AA69" s="1"/>
    </row>
    <row r="70" spans="1:27" ht="15.75" customHeight="1">
      <c r="A70" s="23" t="s">
        <v>230</v>
      </c>
      <c r="B70" s="1">
        <v>4</v>
      </c>
      <c r="C70" s="1" t="s">
        <v>348</v>
      </c>
      <c r="D70" s="1" t="s">
        <v>354</v>
      </c>
      <c r="E70" s="23" t="s">
        <v>236</v>
      </c>
      <c r="F70" s="1" t="s">
        <v>403</v>
      </c>
      <c r="G70" s="23" t="s">
        <v>128</v>
      </c>
      <c r="H70" s="1" t="s">
        <v>349</v>
      </c>
      <c r="I70" s="1" t="s">
        <v>39</v>
      </c>
      <c r="J70" s="1">
        <v>0.23</v>
      </c>
      <c r="K70" s="2">
        <v>0</v>
      </c>
      <c r="L70" s="2">
        <v>0</v>
      </c>
      <c r="M70" s="2">
        <v>0</v>
      </c>
      <c r="N70" s="2">
        <f t="shared" si="20"/>
        <v>0</v>
      </c>
      <c r="O70" s="2">
        <f t="shared" si="21"/>
        <v>0</v>
      </c>
      <c r="P70" s="2">
        <f t="shared" si="22"/>
        <v>0</v>
      </c>
      <c r="Q70" s="33" t="e">
        <f t="shared" si="23"/>
        <v>#DIV/0!</v>
      </c>
      <c r="R70" s="33" t="e">
        <f t="shared" si="24"/>
        <v>#DIV/0!</v>
      </c>
      <c r="S70" s="1" t="s">
        <v>79</v>
      </c>
      <c r="T70" s="1">
        <v>0</v>
      </c>
      <c r="U70" s="2">
        <f t="shared" si="25"/>
        <v>0</v>
      </c>
      <c r="V70" s="2">
        <f t="shared" si="26"/>
        <v>0</v>
      </c>
      <c r="W70" s="2">
        <f t="shared" si="27"/>
        <v>0</v>
      </c>
      <c r="X70" s="33" t="e">
        <f t="shared" si="28"/>
        <v>#DIV/0!</v>
      </c>
      <c r="Y70" s="33" t="e">
        <f t="shared" si="29"/>
        <v>#DIV/0!</v>
      </c>
      <c r="Z70" s="1"/>
      <c r="AA70" s="1"/>
    </row>
    <row r="71" spans="1:27" ht="15.75" customHeight="1">
      <c r="A71" s="23" t="s">
        <v>230</v>
      </c>
      <c r="B71" s="1">
        <v>4</v>
      </c>
      <c r="C71" s="1" t="s">
        <v>348</v>
      </c>
      <c r="D71" s="1" t="s">
        <v>354</v>
      </c>
      <c r="E71" s="23" t="s">
        <v>236</v>
      </c>
      <c r="F71" s="1" t="s">
        <v>404</v>
      </c>
      <c r="G71" s="23" t="s">
        <v>128</v>
      </c>
      <c r="H71" s="1" t="s">
        <v>349</v>
      </c>
      <c r="I71" s="1" t="s">
        <v>39</v>
      </c>
      <c r="J71" s="1">
        <v>0.23</v>
      </c>
      <c r="K71" s="2">
        <v>100000</v>
      </c>
      <c r="L71" s="2">
        <v>0</v>
      </c>
      <c r="M71" s="2">
        <v>0</v>
      </c>
      <c r="N71" s="2">
        <f t="shared" si="20"/>
        <v>23000</v>
      </c>
      <c r="O71" s="2">
        <f t="shared" si="21"/>
        <v>0</v>
      </c>
      <c r="P71" s="2">
        <f t="shared" si="22"/>
        <v>0</v>
      </c>
      <c r="Q71" s="33">
        <f t="shared" si="23"/>
        <v>0</v>
      </c>
      <c r="R71" s="33">
        <f t="shared" si="24"/>
        <v>0</v>
      </c>
      <c r="S71" s="1" t="s">
        <v>79</v>
      </c>
      <c r="T71" s="1">
        <v>0</v>
      </c>
      <c r="U71" s="2">
        <f t="shared" si="25"/>
        <v>0</v>
      </c>
      <c r="V71" s="2">
        <f t="shared" si="26"/>
        <v>0</v>
      </c>
      <c r="W71" s="2">
        <f t="shared" si="27"/>
        <v>0</v>
      </c>
      <c r="X71" s="33" t="e">
        <f t="shared" si="28"/>
        <v>#DIV/0!</v>
      </c>
      <c r="Y71" s="33" t="e">
        <f t="shared" si="29"/>
        <v>#DIV/0!</v>
      </c>
      <c r="Z71" s="1"/>
      <c r="AA71" s="1"/>
    </row>
    <row r="72" spans="1:27" ht="15.75" customHeight="1">
      <c r="A72" s="23" t="s">
        <v>230</v>
      </c>
      <c r="B72" s="1">
        <v>4</v>
      </c>
      <c r="C72" s="1" t="s">
        <v>348</v>
      </c>
      <c r="D72" s="1" t="s">
        <v>354</v>
      </c>
      <c r="E72" s="23" t="s">
        <v>236</v>
      </c>
      <c r="F72" s="1" t="s">
        <v>405</v>
      </c>
      <c r="G72" s="1" t="s">
        <v>128</v>
      </c>
      <c r="H72" s="1" t="s">
        <v>349</v>
      </c>
      <c r="I72" s="1" t="s">
        <v>39</v>
      </c>
      <c r="J72" s="1">
        <v>0.23</v>
      </c>
      <c r="K72" s="2">
        <v>40000</v>
      </c>
      <c r="L72" s="2">
        <v>0</v>
      </c>
      <c r="M72" s="2">
        <v>0</v>
      </c>
      <c r="N72" s="2">
        <f t="shared" si="20"/>
        <v>9200</v>
      </c>
      <c r="O72" s="2">
        <f t="shared" si="21"/>
        <v>0</v>
      </c>
      <c r="P72" s="2">
        <f t="shared" si="22"/>
        <v>0</v>
      </c>
      <c r="Q72" s="33">
        <f t="shared" si="23"/>
        <v>0</v>
      </c>
      <c r="R72" s="33">
        <f t="shared" si="24"/>
        <v>0</v>
      </c>
      <c r="S72" s="1" t="s">
        <v>39</v>
      </c>
      <c r="T72" s="1">
        <v>0.09</v>
      </c>
      <c r="U72" s="2">
        <f t="shared" si="25"/>
        <v>3600</v>
      </c>
      <c r="V72" s="2">
        <f t="shared" si="26"/>
        <v>0</v>
      </c>
      <c r="W72" s="2">
        <f t="shared" si="27"/>
        <v>0</v>
      </c>
      <c r="X72" s="33">
        <f t="shared" si="28"/>
        <v>0</v>
      </c>
      <c r="Y72" s="33">
        <f t="shared" si="29"/>
        <v>0</v>
      </c>
      <c r="Z72" s="1"/>
      <c r="AA72" s="1"/>
    </row>
    <row r="73" spans="1:27" ht="15.75" customHeight="1">
      <c r="A73" s="23" t="s">
        <v>230</v>
      </c>
      <c r="B73" s="1">
        <v>4</v>
      </c>
      <c r="C73" s="1" t="s">
        <v>348</v>
      </c>
      <c r="D73" s="1" t="s">
        <v>354</v>
      </c>
      <c r="E73" s="23" t="s">
        <v>236</v>
      </c>
      <c r="F73" s="1" t="s">
        <v>406</v>
      </c>
      <c r="G73" s="23" t="s">
        <v>128</v>
      </c>
      <c r="H73" s="1" t="s">
        <v>407</v>
      </c>
      <c r="I73" s="1" t="s">
        <v>39</v>
      </c>
      <c r="J73" s="1">
        <v>0.23</v>
      </c>
      <c r="K73" s="2">
        <v>50000</v>
      </c>
      <c r="L73" s="2">
        <v>0</v>
      </c>
      <c r="M73" s="2">
        <v>0</v>
      </c>
      <c r="N73" s="2">
        <f t="shared" si="20"/>
        <v>11500</v>
      </c>
      <c r="O73" s="2">
        <f t="shared" si="21"/>
        <v>0</v>
      </c>
      <c r="P73" s="2">
        <f t="shared" si="22"/>
        <v>0</v>
      </c>
      <c r="Q73" s="33">
        <f t="shared" si="23"/>
        <v>0</v>
      </c>
      <c r="R73" s="33">
        <f t="shared" si="24"/>
        <v>0</v>
      </c>
      <c r="S73" s="1" t="s">
        <v>79</v>
      </c>
      <c r="T73" s="1">
        <v>0</v>
      </c>
      <c r="U73" s="2">
        <f t="shared" si="25"/>
        <v>0</v>
      </c>
      <c r="V73" s="2">
        <f t="shared" si="26"/>
        <v>0</v>
      </c>
      <c r="W73" s="2">
        <f t="shared" si="27"/>
        <v>0</v>
      </c>
      <c r="X73" s="33" t="e">
        <f t="shared" si="28"/>
        <v>#DIV/0!</v>
      </c>
      <c r="Y73" s="33" t="e">
        <f t="shared" si="29"/>
        <v>#DIV/0!</v>
      </c>
      <c r="Z73" s="1"/>
      <c r="AA73" s="1"/>
    </row>
    <row r="74" spans="1:27" ht="15.75" customHeight="1">
      <c r="A74" s="23" t="s">
        <v>230</v>
      </c>
      <c r="B74" s="1">
        <v>4</v>
      </c>
      <c r="C74" s="1" t="s">
        <v>348</v>
      </c>
      <c r="D74" s="1" t="s">
        <v>354</v>
      </c>
      <c r="E74" s="23" t="s">
        <v>236</v>
      </c>
      <c r="F74" s="1" t="s">
        <v>408</v>
      </c>
      <c r="G74" s="23" t="s">
        <v>128</v>
      </c>
      <c r="H74" s="1" t="s">
        <v>407</v>
      </c>
      <c r="I74" s="1" t="s">
        <v>39</v>
      </c>
      <c r="J74" s="1">
        <v>0.23</v>
      </c>
      <c r="K74" s="2">
        <v>100000</v>
      </c>
      <c r="L74" s="2">
        <v>0</v>
      </c>
      <c r="M74" s="2">
        <v>0</v>
      </c>
      <c r="N74" s="2">
        <f t="shared" si="20"/>
        <v>23000</v>
      </c>
      <c r="O74" s="2">
        <f t="shared" si="21"/>
        <v>0</v>
      </c>
      <c r="P74" s="2">
        <f t="shared" si="22"/>
        <v>0</v>
      </c>
      <c r="Q74" s="33">
        <f t="shared" si="23"/>
        <v>0</v>
      </c>
      <c r="R74" s="33">
        <f t="shared" si="24"/>
        <v>0</v>
      </c>
      <c r="S74" s="1" t="s">
        <v>79</v>
      </c>
      <c r="T74" s="1">
        <v>0</v>
      </c>
      <c r="U74" s="2">
        <f t="shared" si="25"/>
        <v>0</v>
      </c>
      <c r="V74" s="2">
        <f t="shared" si="26"/>
        <v>0</v>
      </c>
      <c r="W74" s="2">
        <f t="shared" si="27"/>
        <v>0</v>
      </c>
      <c r="X74" s="33" t="e">
        <f t="shared" si="28"/>
        <v>#DIV/0!</v>
      </c>
      <c r="Y74" s="33" t="e">
        <f t="shared" si="29"/>
        <v>#DIV/0!</v>
      </c>
      <c r="Z74" s="1"/>
      <c r="AA74" s="1"/>
    </row>
    <row r="75" spans="1:27" ht="15.75" customHeight="1">
      <c r="A75" s="23" t="s">
        <v>230</v>
      </c>
      <c r="B75" s="1">
        <v>4</v>
      </c>
      <c r="C75" s="1" t="s">
        <v>348</v>
      </c>
      <c r="D75" s="1" t="s">
        <v>354</v>
      </c>
      <c r="E75" s="23" t="s">
        <v>236</v>
      </c>
      <c r="F75" s="1" t="s">
        <v>409</v>
      </c>
      <c r="G75" s="23" t="s">
        <v>128</v>
      </c>
      <c r="H75" s="1" t="s">
        <v>359</v>
      </c>
      <c r="I75" s="1" t="s">
        <v>39</v>
      </c>
      <c r="J75" s="1">
        <v>0.23</v>
      </c>
      <c r="K75" s="2">
        <v>50000</v>
      </c>
      <c r="L75" s="2">
        <v>50000</v>
      </c>
      <c r="M75" s="2">
        <v>50000</v>
      </c>
      <c r="N75" s="2">
        <f t="shared" si="20"/>
        <v>11500</v>
      </c>
      <c r="O75" s="2">
        <f t="shared" si="21"/>
        <v>11500</v>
      </c>
      <c r="P75" s="2">
        <f t="shared" si="22"/>
        <v>11500</v>
      </c>
      <c r="Q75" s="33">
        <f t="shared" si="23"/>
        <v>1</v>
      </c>
      <c r="R75" s="33">
        <f t="shared" si="24"/>
        <v>1</v>
      </c>
      <c r="S75" s="1" t="s">
        <v>79</v>
      </c>
      <c r="T75" s="1">
        <v>0</v>
      </c>
      <c r="U75" s="2">
        <f t="shared" si="25"/>
        <v>0</v>
      </c>
      <c r="V75" s="2">
        <f t="shared" si="26"/>
        <v>0</v>
      </c>
      <c r="W75" s="2">
        <f t="shared" si="27"/>
        <v>0</v>
      </c>
      <c r="X75" s="33" t="e">
        <f t="shared" si="28"/>
        <v>#DIV/0!</v>
      </c>
      <c r="Y75" s="33" t="e">
        <f t="shared" si="29"/>
        <v>#DIV/0!</v>
      </c>
      <c r="Z75" s="1"/>
      <c r="AA75" s="1"/>
    </row>
    <row r="76" spans="1:27" ht="15.75" customHeight="1">
      <c r="A76" s="23" t="s">
        <v>230</v>
      </c>
      <c r="B76" s="1">
        <v>4</v>
      </c>
      <c r="C76" s="1" t="s">
        <v>348</v>
      </c>
      <c r="D76" s="1" t="s">
        <v>354</v>
      </c>
      <c r="E76" s="23" t="s">
        <v>236</v>
      </c>
      <c r="F76" s="1" t="s">
        <v>410</v>
      </c>
      <c r="G76" s="1" t="s">
        <v>37</v>
      </c>
      <c r="H76" s="1" t="s">
        <v>349</v>
      </c>
      <c r="I76" s="1" t="s">
        <v>39</v>
      </c>
      <c r="J76" s="1">
        <v>0.23</v>
      </c>
      <c r="K76" s="2">
        <v>1000000</v>
      </c>
      <c r="L76" s="2">
        <v>0</v>
      </c>
      <c r="M76" s="2">
        <v>0</v>
      </c>
      <c r="N76" s="2">
        <f t="shared" si="20"/>
        <v>230000</v>
      </c>
      <c r="O76" s="2">
        <f t="shared" si="21"/>
        <v>0</v>
      </c>
      <c r="P76" s="2">
        <f t="shared" si="22"/>
        <v>0</v>
      </c>
      <c r="Q76" s="33">
        <f t="shared" si="23"/>
        <v>0</v>
      </c>
      <c r="R76" s="33">
        <f t="shared" si="24"/>
        <v>0</v>
      </c>
      <c r="S76" s="1" t="s">
        <v>39</v>
      </c>
      <c r="T76" s="1">
        <v>0.09</v>
      </c>
      <c r="U76" s="2">
        <f t="shared" si="25"/>
        <v>90000</v>
      </c>
      <c r="V76" s="2">
        <f t="shared" si="26"/>
        <v>0</v>
      </c>
      <c r="W76" s="2">
        <f t="shared" si="27"/>
        <v>0</v>
      </c>
      <c r="X76" s="33">
        <f t="shared" si="28"/>
        <v>0</v>
      </c>
      <c r="Y76" s="33">
        <f t="shared" si="29"/>
        <v>0</v>
      </c>
      <c r="Z76" s="1"/>
      <c r="AA76" s="1"/>
    </row>
    <row r="77" spans="1:27" ht="15.75" customHeight="1">
      <c r="A77" s="23" t="s">
        <v>230</v>
      </c>
      <c r="B77" s="1">
        <v>4</v>
      </c>
      <c r="C77" s="1" t="s">
        <v>348</v>
      </c>
      <c r="D77" s="1" t="s">
        <v>354</v>
      </c>
      <c r="E77" s="23" t="s">
        <v>236</v>
      </c>
      <c r="F77" s="1" t="s">
        <v>411</v>
      </c>
      <c r="G77" s="1" t="s">
        <v>128</v>
      </c>
      <c r="H77" s="1" t="s">
        <v>412</v>
      </c>
      <c r="I77" s="1" t="s">
        <v>39</v>
      </c>
      <c r="J77" s="1">
        <v>0.23</v>
      </c>
      <c r="K77" s="2">
        <v>100000</v>
      </c>
      <c r="L77" s="2">
        <v>0</v>
      </c>
      <c r="M77" s="2">
        <v>0</v>
      </c>
      <c r="N77" s="2">
        <f t="shared" si="20"/>
        <v>23000</v>
      </c>
      <c r="O77" s="2">
        <f t="shared" si="21"/>
        <v>0</v>
      </c>
      <c r="P77" s="2">
        <f t="shared" si="22"/>
        <v>0</v>
      </c>
      <c r="Q77" s="33">
        <f t="shared" si="23"/>
        <v>0</v>
      </c>
      <c r="R77" s="33">
        <f t="shared" si="24"/>
        <v>0</v>
      </c>
      <c r="S77" s="1" t="s">
        <v>39</v>
      </c>
      <c r="T77" s="1">
        <v>0.09</v>
      </c>
      <c r="U77" s="2">
        <f t="shared" si="25"/>
        <v>9000</v>
      </c>
      <c r="V77" s="2">
        <f t="shared" si="26"/>
        <v>0</v>
      </c>
      <c r="W77" s="2">
        <f t="shared" si="27"/>
        <v>0</v>
      </c>
      <c r="X77" s="33">
        <f t="shared" si="28"/>
        <v>0</v>
      </c>
      <c r="Y77" s="33">
        <f t="shared" si="29"/>
        <v>0</v>
      </c>
      <c r="Z77" s="1"/>
      <c r="AA77" s="1"/>
    </row>
    <row r="78" spans="1:27" ht="15.75" customHeight="1">
      <c r="A78" s="23" t="s">
        <v>230</v>
      </c>
      <c r="B78" s="1">
        <v>4</v>
      </c>
      <c r="C78" s="1" t="s">
        <v>348</v>
      </c>
      <c r="D78" s="1" t="s">
        <v>354</v>
      </c>
      <c r="E78" s="23" t="s">
        <v>236</v>
      </c>
      <c r="F78" s="1" t="s">
        <v>413</v>
      </c>
      <c r="G78" s="1" t="s">
        <v>128</v>
      </c>
      <c r="H78" s="1" t="s">
        <v>412</v>
      </c>
      <c r="I78" s="1" t="s">
        <v>39</v>
      </c>
      <c r="J78" s="1">
        <v>0.23</v>
      </c>
      <c r="K78" s="2">
        <v>50000</v>
      </c>
      <c r="L78" s="2">
        <v>0</v>
      </c>
      <c r="M78" s="2">
        <v>0</v>
      </c>
      <c r="N78" s="2">
        <f t="shared" si="20"/>
        <v>11500</v>
      </c>
      <c r="O78" s="2">
        <f t="shared" si="21"/>
        <v>0</v>
      </c>
      <c r="P78" s="2">
        <f t="shared" si="22"/>
        <v>0</v>
      </c>
      <c r="Q78" s="33">
        <f t="shared" si="23"/>
        <v>0</v>
      </c>
      <c r="R78" s="33">
        <f t="shared" si="24"/>
        <v>0</v>
      </c>
      <c r="S78" s="1" t="s">
        <v>39</v>
      </c>
      <c r="T78" s="1">
        <v>0.09</v>
      </c>
      <c r="U78" s="2">
        <f t="shared" si="25"/>
        <v>4500</v>
      </c>
      <c r="V78" s="2">
        <f t="shared" si="26"/>
        <v>0</v>
      </c>
      <c r="W78" s="2">
        <f t="shared" si="27"/>
        <v>0</v>
      </c>
      <c r="X78" s="33">
        <f t="shared" si="28"/>
        <v>0</v>
      </c>
      <c r="Y78" s="33">
        <f t="shared" si="29"/>
        <v>0</v>
      </c>
      <c r="Z78" s="1"/>
      <c r="AA78" s="1"/>
    </row>
    <row r="79" spans="1:27" ht="15.75" customHeight="1">
      <c r="A79" s="23" t="s">
        <v>230</v>
      </c>
      <c r="B79" s="1">
        <v>4</v>
      </c>
      <c r="C79" s="1" t="s">
        <v>348</v>
      </c>
      <c r="D79" s="1" t="s">
        <v>354</v>
      </c>
      <c r="E79" s="23" t="s">
        <v>236</v>
      </c>
      <c r="F79" s="1" t="s">
        <v>414</v>
      </c>
      <c r="G79" s="1" t="s">
        <v>128</v>
      </c>
      <c r="H79" s="1" t="s">
        <v>415</v>
      </c>
      <c r="I79" s="1" t="s">
        <v>39</v>
      </c>
      <c r="J79" s="1">
        <v>0.23</v>
      </c>
      <c r="K79" s="2">
        <v>30000</v>
      </c>
      <c r="L79" s="2">
        <v>30000</v>
      </c>
      <c r="M79" s="2">
        <v>30000</v>
      </c>
      <c r="N79" s="2">
        <f t="shared" si="20"/>
        <v>6900</v>
      </c>
      <c r="O79" s="2">
        <f t="shared" si="21"/>
        <v>6900</v>
      </c>
      <c r="P79" s="2">
        <f t="shared" si="22"/>
        <v>6900</v>
      </c>
      <c r="Q79" s="33">
        <f t="shared" si="23"/>
        <v>1</v>
      </c>
      <c r="R79" s="33">
        <f t="shared" si="24"/>
        <v>1</v>
      </c>
      <c r="S79" s="1" t="s">
        <v>39</v>
      </c>
      <c r="T79" s="1">
        <v>0.09</v>
      </c>
      <c r="U79" s="2">
        <f t="shared" si="25"/>
        <v>2700</v>
      </c>
      <c r="V79" s="2">
        <f t="shared" si="26"/>
        <v>2700</v>
      </c>
      <c r="W79" s="2">
        <f t="shared" si="27"/>
        <v>2700</v>
      </c>
      <c r="X79" s="33">
        <f t="shared" si="28"/>
        <v>1</v>
      </c>
      <c r="Y79" s="33">
        <f t="shared" si="29"/>
        <v>1</v>
      </c>
      <c r="Z79" s="1"/>
      <c r="AA79" s="1"/>
    </row>
    <row r="80" spans="1:27" ht="15.75" customHeight="1">
      <c r="A80" s="23" t="s">
        <v>230</v>
      </c>
      <c r="B80" s="1">
        <v>4</v>
      </c>
      <c r="C80" s="1" t="s">
        <v>348</v>
      </c>
      <c r="D80" s="1" t="s">
        <v>354</v>
      </c>
      <c r="E80" s="23" t="s">
        <v>236</v>
      </c>
      <c r="F80" s="1" t="s">
        <v>416</v>
      </c>
      <c r="G80" s="1" t="s">
        <v>128</v>
      </c>
      <c r="H80" s="1" t="s">
        <v>417</v>
      </c>
      <c r="I80" s="1" t="s">
        <v>39</v>
      </c>
      <c r="J80" s="1">
        <v>0.23</v>
      </c>
      <c r="K80" s="2">
        <v>30000</v>
      </c>
      <c r="L80" s="2">
        <v>0</v>
      </c>
      <c r="M80" s="2">
        <v>0</v>
      </c>
      <c r="N80" s="2">
        <f t="shared" si="20"/>
        <v>6900</v>
      </c>
      <c r="O80" s="2">
        <f t="shared" si="21"/>
        <v>0</v>
      </c>
      <c r="P80" s="2">
        <f t="shared" si="22"/>
        <v>0</v>
      </c>
      <c r="Q80" s="33">
        <f t="shared" si="23"/>
        <v>0</v>
      </c>
      <c r="R80" s="33">
        <f t="shared" si="24"/>
        <v>0</v>
      </c>
      <c r="S80" s="1" t="s">
        <v>39</v>
      </c>
      <c r="T80" s="1">
        <v>0.09</v>
      </c>
      <c r="U80" s="2">
        <f t="shared" si="25"/>
        <v>2700</v>
      </c>
      <c r="V80" s="2">
        <f t="shared" si="26"/>
        <v>0</v>
      </c>
      <c r="W80" s="2">
        <f t="shared" si="27"/>
        <v>0</v>
      </c>
      <c r="X80" s="33">
        <f t="shared" si="28"/>
        <v>0</v>
      </c>
      <c r="Y80" s="33">
        <f t="shared" si="29"/>
        <v>0</v>
      </c>
      <c r="Z80" s="1"/>
      <c r="AA80" s="1"/>
    </row>
    <row r="81" spans="1:27" ht="15.75" customHeight="1">
      <c r="A81" s="23" t="s">
        <v>230</v>
      </c>
      <c r="B81" s="1">
        <v>4</v>
      </c>
      <c r="C81" s="1" t="s">
        <v>348</v>
      </c>
      <c r="D81" s="1" t="s">
        <v>354</v>
      </c>
      <c r="E81" s="23" t="s">
        <v>236</v>
      </c>
      <c r="F81" s="1" t="s">
        <v>418</v>
      </c>
      <c r="G81" s="1" t="s">
        <v>128</v>
      </c>
      <c r="H81" s="1" t="s">
        <v>419</v>
      </c>
      <c r="I81" s="1" t="s">
        <v>39</v>
      </c>
      <c r="J81" s="1">
        <v>0.23</v>
      </c>
      <c r="K81" s="2">
        <v>30000</v>
      </c>
      <c r="L81" s="2">
        <v>0</v>
      </c>
      <c r="M81" s="2">
        <v>0</v>
      </c>
      <c r="N81" s="2">
        <f t="shared" ref="N81:N144" si="30">K81*J81</f>
        <v>6900</v>
      </c>
      <c r="O81" s="2">
        <f t="shared" ref="O81:O144" si="31">L81*J81</f>
        <v>0</v>
      </c>
      <c r="P81" s="2">
        <f t="shared" ref="P81:P144" si="32">M81*J81</f>
        <v>0</v>
      </c>
      <c r="Q81" s="33">
        <f t="shared" ref="Q81:Q144" si="33">P81/N81</f>
        <v>0</v>
      </c>
      <c r="R81" s="33">
        <f t="shared" ref="R81:R144" si="34">L81/K81</f>
        <v>0</v>
      </c>
      <c r="S81" s="1" t="s">
        <v>39</v>
      </c>
      <c r="T81" s="1">
        <v>0.09</v>
      </c>
      <c r="U81" s="2">
        <f t="shared" ref="U81:U144" si="35">K81*T81</f>
        <v>2700</v>
      </c>
      <c r="V81" s="2">
        <f t="shared" ref="V81:V144" si="36">L81*T81</f>
        <v>0</v>
      </c>
      <c r="W81" s="2">
        <f t="shared" ref="W81:W144" si="37">M81*T81</f>
        <v>0</v>
      </c>
      <c r="X81" s="33">
        <f t="shared" ref="X81:X144" si="38">W81/U81</f>
        <v>0</v>
      </c>
      <c r="Y81" s="33">
        <f t="shared" ref="Y81:Y144" si="39">V81/U81</f>
        <v>0</v>
      </c>
      <c r="Z81" s="1"/>
      <c r="AA81" s="1"/>
    </row>
    <row r="82" spans="1:27" ht="15.75" customHeight="1">
      <c r="A82" s="23" t="s">
        <v>230</v>
      </c>
      <c r="B82" s="1">
        <v>4</v>
      </c>
      <c r="C82" s="1" t="s">
        <v>348</v>
      </c>
      <c r="D82" s="1" t="s">
        <v>354</v>
      </c>
      <c r="E82" s="23" t="s">
        <v>236</v>
      </c>
      <c r="F82" s="1" t="s">
        <v>420</v>
      </c>
      <c r="G82" s="1" t="s">
        <v>128</v>
      </c>
      <c r="H82" s="1" t="s">
        <v>417</v>
      </c>
      <c r="I82" s="1" t="s">
        <v>39</v>
      </c>
      <c r="J82" s="1">
        <v>0.23</v>
      </c>
      <c r="K82" s="2">
        <v>30000</v>
      </c>
      <c r="L82" s="2">
        <v>0</v>
      </c>
      <c r="M82" s="2">
        <v>0</v>
      </c>
      <c r="N82" s="2">
        <f t="shared" si="30"/>
        <v>6900</v>
      </c>
      <c r="O82" s="2">
        <f t="shared" si="31"/>
        <v>0</v>
      </c>
      <c r="P82" s="2">
        <f t="shared" si="32"/>
        <v>0</v>
      </c>
      <c r="Q82" s="33">
        <f t="shared" si="33"/>
        <v>0</v>
      </c>
      <c r="R82" s="33">
        <f t="shared" si="34"/>
        <v>0</v>
      </c>
      <c r="S82" s="1" t="s">
        <v>39</v>
      </c>
      <c r="T82" s="1">
        <v>0.09</v>
      </c>
      <c r="U82" s="2">
        <f t="shared" si="35"/>
        <v>2700</v>
      </c>
      <c r="V82" s="2">
        <f t="shared" si="36"/>
        <v>0</v>
      </c>
      <c r="W82" s="2">
        <f t="shared" si="37"/>
        <v>0</v>
      </c>
      <c r="X82" s="33">
        <f t="shared" si="38"/>
        <v>0</v>
      </c>
      <c r="Y82" s="33">
        <f t="shared" si="39"/>
        <v>0</v>
      </c>
      <c r="Z82" s="1"/>
      <c r="AA82" s="1"/>
    </row>
    <row r="83" spans="1:27" ht="15.75" customHeight="1">
      <c r="A83" s="23" t="s">
        <v>230</v>
      </c>
      <c r="B83" s="1">
        <v>4</v>
      </c>
      <c r="C83" s="1" t="s">
        <v>348</v>
      </c>
      <c r="D83" s="1" t="s">
        <v>354</v>
      </c>
      <c r="E83" s="23" t="s">
        <v>236</v>
      </c>
      <c r="F83" s="1" t="s">
        <v>421</v>
      </c>
      <c r="G83" s="1" t="s">
        <v>128</v>
      </c>
      <c r="H83" s="1" t="s">
        <v>349</v>
      </c>
      <c r="I83" s="1" t="s">
        <v>39</v>
      </c>
      <c r="J83" s="1">
        <v>0.23</v>
      </c>
      <c r="K83" s="2">
        <v>1000000</v>
      </c>
      <c r="L83" s="2">
        <v>0</v>
      </c>
      <c r="M83" s="2">
        <v>0</v>
      </c>
      <c r="N83" s="2">
        <f t="shared" si="30"/>
        <v>230000</v>
      </c>
      <c r="O83" s="2">
        <f t="shared" si="31"/>
        <v>0</v>
      </c>
      <c r="P83" s="2">
        <f t="shared" si="32"/>
        <v>0</v>
      </c>
      <c r="Q83" s="33">
        <f t="shared" si="33"/>
        <v>0</v>
      </c>
      <c r="R83" s="33">
        <f t="shared" si="34"/>
        <v>0</v>
      </c>
      <c r="S83" s="1" t="s">
        <v>39</v>
      </c>
      <c r="T83" s="1">
        <v>0.09</v>
      </c>
      <c r="U83" s="2">
        <f t="shared" si="35"/>
        <v>90000</v>
      </c>
      <c r="V83" s="2">
        <f t="shared" si="36"/>
        <v>0</v>
      </c>
      <c r="W83" s="2">
        <f t="shared" si="37"/>
        <v>0</v>
      </c>
      <c r="X83" s="33">
        <f t="shared" si="38"/>
        <v>0</v>
      </c>
      <c r="Y83" s="33">
        <f t="shared" si="39"/>
        <v>0</v>
      </c>
      <c r="Z83" s="1"/>
      <c r="AA83" s="1"/>
    </row>
    <row r="84" spans="1:27" ht="15.75" customHeight="1">
      <c r="A84" s="23" t="s">
        <v>230</v>
      </c>
      <c r="B84" s="1">
        <v>4</v>
      </c>
      <c r="C84" s="1" t="s">
        <v>348</v>
      </c>
      <c r="D84" s="1" t="s">
        <v>354</v>
      </c>
      <c r="E84" s="23" t="s">
        <v>236</v>
      </c>
      <c r="F84" s="1" t="s">
        <v>422</v>
      </c>
      <c r="G84" s="1" t="s">
        <v>37</v>
      </c>
      <c r="H84" s="1" t="s">
        <v>349</v>
      </c>
      <c r="I84" s="1" t="s">
        <v>39</v>
      </c>
      <c r="J84" s="1">
        <v>0.23</v>
      </c>
      <c r="K84" s="2">
        <v>800000</v>
      </c>
      <c r="L84" s="2">
        <v>0</v>
      </c>
      <c r="M84" s="2">
        <v>0</v>
      </c>
      <c r="N84" s="2">
        <f t="shared" si="30"/>
        <v>184000</v>
      </c>
      <c r="O84" s="2">
        <f t="shared" si="31"/>
        <v>0</v>
      </c>
      <c r="P84" s="2">
        <f t="shared" si="32"/>
        <v>0</v>
      </c>
      <c r="Q84" s="33">
        <f t="shared" si="33"/>
        <v>0</v>
      </c>
      <c r="R84" s="33">
        <f t="shared" si="34"/>
        <v>0</v>
      </c>
      <c r="S84" s="1" t="s">
        <v>39</v>
      </c>
      <c r="T84" s="1">
        <v>0.09</v>
      </c>
      <c r="U84" s="2">
        <f t="shared" si="35"/>
        <v>72000</v>
      </c>
      <c r="V84" s="2">
        <f t="shared" si="36"/>
        <v>0</v>
      </c>
      <c r="W84" s="2">
        <f t="shared" si="37"/>
        <v>0</v>
      </c>
      <c r="X84" s="33">
        <f t="shared" si="38"/>
        <v>0</v>
      </c>
      <c r="Y84" s="33">
        <f t="shared" si="39"/>
        <v>0</v>
      </c>
      <c r="Z84" s="1"/>
      <c r="AA84" s="1"/>
    </row>
    <row r="85" spans="1:27" ht="15.75" customHeight="1">
      <c r="A85" s="23" t="s">
        <v>230</v>
      </c>
      <c r="B85" s="1">
        <v>4</v>
      </c>
      <c r="C85" s="1" t="s">
        <v>348</v>
      </c>
      <c r="D85" s="1" t="s">
        <v>354</v>
      </c>
      <c r="E85" s="23" t="s">
        <v>236</v>
      </c>
      <c r="F85" s="1" t="s">
        <v>423</v>
      </c>
      <c r="G85" s="1" t="s">
        <v>37</v>
      </c>
      <c r="H85" s="1" t="s">
        <v>349</v>
      </c>
      <c r="I85" s="1" t="s">
        <v>39</v>
      </c>
      <c r="J85" s="1">
        <v>0.23</v>
      </c>
      <c r="K85" s="2">
        <v>500000</v>
      </c>
      <c r="L85" s="2">
        <v>0</v>
      </c>
      <c r="M85" s="2">
        <v>0</v>
      </c>
      <c r="N85" s="2">
        <f t="shared" si="30"/>
        <v>115000</v>
      </c>
      <c r="O85" s="2">
        <f t="shared" si="31"/>
        <v>0</v>
      </c>
      <c r="P85" s="2">
        <f t="shared" si="32"/>
        <v>0</v>
      </c>
      <c r="Q85" s="33">
        <f t="shared" si="33"/>
        <v>0</v>
      </c>
      <c r="R85" s="33">
        <f t="shared" si="34"/>
        <v>0</v>
      </c>
      <c r="S85" s="1" t="s">
        <v>39</v>
      </c>
      <c r="T85" s="1">
        <v>0.09</v>
      </c>
      <c r="U85" s="2">
        <f t="shared" si="35"/>
        <v>45000</v>
      </c>
      <c r="V85" s="2">
        <f t="shared" si="36"/>
        <v>0</v>
      </c>
      <c r="W85" s="2">
        <f t="shared" si="37"/>
        <v>0</v>
      </c>
      <c r="X85" s="33">
        <f t="shared" si="38"/>
        <v>0</v>
      </c>
      <c r="Y85" s="33">
        <f t="shared" si="39"/>
        <v>0</v>
      </c>
      <c r="Z85" s="1"/>
      <c r="AA85" s="1"/>
    </row>
    <row r="86" spans="1:27" ht="15.75" customHeight="1">
      <c r="A86" s="23" t="s">
        <v>230</v>
      </c>
      <c r="B86" s="1">
        <v>4</v>
      </c>
      <c r="C86" s="1" t="s">
        <v>348</v>
      </c>
      <c r="D86" s="1" t="s">
        <v>354</v>
      </c>
      <c r="E86" s="23" t="s">
        <v>236</v>
      </c>
      <c r="F86" s="1" t="s">
        <v>424</v>
      </c>
      <c r="G86" s="1" t="s">
        <v>37</v>
      </c>
      <c r="H86" s="1" t="s">
        <v>349</v>
      </c>
      <c r="I86" s="1" t="s">
        <v>39</v>
      </c>
      <c r="J86" s="1">
        <v>0.23</v>
      </c>
      <c r="K86" s="2">
        <v>500000</v>
      </c>
      <c r="L86" s="2">
        <v>0</v>
      </c>
      <c r="M86" s="2">
        <v>0</v>
      </c>
      <c r="N86" s="2">
        <f t="shared" si="30"/>
        <v>115000</v>
      </c>
      <c r="O86" s="2">
        <f t="shared" si="31"/>
        <v>0</v>
      </c>
      <c r="P86" s="2">
        <f t="shared" si="32"/>
        <v>0</v>
      </c>
      <c r="Q86" s="33">
        <f t="shared" si="33"/>
        <v>0</v>
      </c>
      <c r="R86" s="33">
        <f t="shared" si="34"/>
        <v>0</v>
      </c>
      <c r="S86" s="1" t="s">
        <v>39</v>
      </c>
      <c r="T86" s="1">
        <v>0.09</v>
      </c>
      <c r="U86" s="2">
        <f t="shared" si="35"/>
        <v>45000</v>
      </c>
      <c r="V86" s="2">
        <f t="shared" si="36"/>
        <v>0</v>
      </c>
      <c r="W86" s="2">
        <f t="shared" si="37"/>
        <v>0</v>
      </c>
      <c r="X86" s="33">
        <f t="shared" si="38"/>
        <v>0</v>
      </c>
      <c r="Y86" s="33">
        <f t="shared" si="39"/>
        <v>0</v>
      </c>
      <c r="Z86" s="1"/>
      <c r="AA86" s="1"/>
    </row>
    <row r="87" spans="1:27" ht="15.75" customHeight="1">
      <c r="A87" s="23" t="s">
        <v>230</v>
      </c>
      <c r="B87" s="1">
        <v>4</v>
      </c>
      <c r="C87" s="1" t="s">
        <v>348</v>
      </c>
      <c r="D87" s="1" t="s">
        <v>354</v>
      </c>
      <c r="E87" s="23" t="s">
        <v>236</v>
      </c>
      <c r="F87" s="1" t="s">
        <v>425</v>
      </c>
      <c r="G87" s="1" t="s">
        <v>37</v>
      </c>
      <c r="H87" s="1" t="s">
        <v>349</v>
      </c>
      <c r="I87" s="1" t="s">
        <v>39</v>
      </c>
      <c r="J87" s="1">
        <v>0.23</v>
      </c>
      <c r="K87" s="2">
        <v>250000</v>
      </c>
      <c r="L87" s="2">
        <v>0</v>
      </c>
      <c r="M87" s="2">
        <v>0</v>
      </c>
      <c r="N87" s="2">
        <f t="shared" si="30"/>
        <v>57500</v>
      </c>
      <c r="O87" s="2">
        <f t="shared" si="31"/>
        <v>0</v>
      </c>
      <c r="P87" s="2">
        <f t="shared" si="32"/>
        <v>0</v>
      </c>
      <c r="Q87" s="33">
        <f t="shared" si="33"/>
        <v>0</v>
      </c>
      <c r="R87" s="33">
        <f t="shared" si="34"/>
        <v>0</v>
      </c>
      <c r="S87" s="1" t="s">
        <v>39</v>
      </c>
      <c r="T87" s="1">
        <v>0.09</v>
      </c>
      <c r="U87" s="2">
        <f t="shared" si="35"/>
        <v>22500</v>
      </c>
      <c r="V87" s="2">
        <f t="shared" si="36"/>
        <v>0</v>
      </c>
      <c r="W87" s="2">
        <f t="shared" si="37"/>
        <v>0</v>
      </c>
      <c r="X87" s="33">
        <f t="shared" si="38"/>
        <v>0</v>
      </c>
      <c r="Y87" s="33">
        <f t="shared" si="39"/>
        <v>0</v>
      </c>
      <c r="Z87" s="1"/>
      <c r="AA87" s="1"/>
    </row>
    <row r="88" spans="1:27" ht="15.75" customHeight="1">
      <c r="A88" s="23" t="s">
        <v>230</v>
      </c>
      <c r="B88" s="1">
        <v>4</v>
      </c>
      <c r="C88" s="1" t="s">
        <v>348</v>
      </c>
      <c r="D88" s="1" t="s">
        <v>354</v>
      </c>
      <c r="E88" s="23" t="s">
        <v>236</v>
      </c>
      <c r="F88" s="1" t="s">
        <v>426</v>
      </c>
      <c r="G88" s="1" t="s">
        <v>37</v>
      </c>
      <c r="H88" s="1" t="s">
        <v>349</v>
      </c>
      <c r="I88" s="1" t="s">
        <v>39</v>
      </c>
      <c r="J88" s="1">
        <v>0.23</v>
      </c>
      <c r="K88" s="2">
        <v>615000</v>
      </c>
      <c r="L88" s="2">
        <v>711932.90999999992</v>
      </c>
      <c r="M88" s="2">
        <v>601000.75</v>
      </c>
      <c r="N88" s="2">
        <f t="shared" si="30"/>
        <v>141450</v>
      </c>
      <c r="O88" s="2">
        <f t="shared" si="31"/>
        <v>163744.56929999997</v>
      </c>
      <c r="P88" s="2">
        <f t="shared" si="32"/>
        <v>138230.17250000002</v>
      </c>
      <c r="Q88" s="33">
        <f t="shared" si="33"/>
        <v>0.97723699186991886</v>
      </c>
      <c r="R88" s="33">
        <f t="shared" si="34"/>
        <v>1.157614487804878</v>
      </c>
      <c r="S88" s="1" t="s">
        <v>39</v>
      </c>
      <c r="T88" s="1">
        <v>0.09</v>
      </c>
      <c r="U88" s="2">
        <f t="shared" si="35"/>
        <v>55350</v>
      </c>
      <c r="V88" s="2">
        <f t="shared" si="36"/>
        <v>64073.961899999988</v>
      </c>
      <c r="W88" s="2">
        <f t="shared" si="37"/>
        <v>54090.067499999997</v>
      </c>
      <c r="X88" s="33">
        <f t="shared" si="38"/>
        <v>0.97723699186991864</v>
      </c>
      <c r="Y88" s="33">
        <f t="shared" si="39"/>
        <v>1.1576144878048777</v>
      </c>
      <c r="Z88" s="1"/>
      <c r="AA88" s="1"/>
    </row>
    <row r="89" spans="1:27" ht="15.75" customHeight="1">
      <c r="A89" s="23" t="s">
        <v>230</v>
      </c>
      <c r="B89" s="1">
        <v>4</v>
      </c>
      <c r="C89" s="1" t="s">
        <v>348</v>
      </c>
      <c r="D89" s="1" t="s">
        <v>354</v>
      </c>
      <c r="E89" s="23" t="s">
        <v>236</v>
      </c>
      <c r="F89" s="1" t="s">
        <v>426</v>
      </c>
      <c r="G89" s="1" t="s">
        <v>37</v>
      </c>
      <c r="H89" s="1" t="s">
        <v>349</v>
      </c>
      <c r="I89" s="1" t="s">
        <v>39</v>
      </c>
      <c r="J89" s="1">
        <v>0.23</v>
      </c>
      <c r="K89" s="2">
        <v>664000</v>
      </c>
      <c r="L89" s="2">
        <v>0</v>
      </c>
      <c r="M89" s="2">
        <v>0</v>
      </c>
      <c r="N89" s="2">
        <f t="shared" si="30"/>
        <v>152720</v>
      </c>
      <c r="O89" s="2">
        <f t="shared" si="31"/>
        <v>0</v>
      </c>
      <c r="P89" s="2">
        <f t="shared" si="32"/>
        <v>0</v>
      </c>
      <c r="Q89" s="33">
        <f t="shared" si="33"/>
        <v>0</v>
      </c>
      <c r="R89" s="33">
        <f t="shared" si="34"/>
        <v>0</v>
      </c>
      <c r="S89" s="1" t="s">
        <v>39</v>
      </c>
      <c r="T89" s="1">
        <v>0.09</v>
      </c>
      <c r="U89" s="2">
        <f t="shared" si="35"/>
        <v>59760</v>
      </c>
      <c r="V89" s="2">
        <f t="shared" si="36"/>
        <v>0</v>
      </c>
      <c r="W89" s="2">
        <f t="shared" si="37"/>
        <v>0</v>
      </c>
      <c r="X89" s="33">
        <f t="shared" si="38"/>
        <v>0</v>
      </c>
      <c r="Y89" s="33">
        <f t="shared" si="39"/>
        <v>0</v>
      </c>
      <c r="Z89" s="1"/>
      <c r="AA89" s="1"/>
    </row>
    <row r="90" spans="1:27" ht="15.75" customHeight="1">
      <c r="A90" s="23" t="s">
        <v>230</v>
      </c>
      <c r="B90" s="1">
        <v>4</v>
      </c>
      <c r="C90" s="1" t="s">
        <v>348</v>
      </c>
      <c r="D90" s="1" t="s">
        <v>354</v>
      </c>
      <c r="E90" s="23" t="s">
        <v>236</v>
      </c>
      <c r="F90" s="1" t="s">
        <v>426</v>
      </c>
      <c r="G90" s="1" t="s">
        <v>37</v>
      </c>
      <c r="H90" s="1" t="s">
        <v>349</v>
      </c>
      <c r="I90" s="1" t="s">
        <v>39</v>
      </c>
      <c r="J90" s="1">
        <v>0.23</v>
      </c>
      <c r="K90" s="2">
        <v>60000</v>
      </c>
      <c r="L90" s="2">
        <v>58780</v>
      </c>
      <c r="M90" s="2">
        <v>4800</v>
      </c>
      <c r="N90" s="2">
        <f t="shared" si="30"/>
        <v>13800</v>
      </c>
      <c r="O90" s="2">
        <f t="shared" si="31"/>
        <v>13519.400000000001</v>
      </c>
      <c r="P90" s="2">
        <f t="shared" si="32"/>
        <v>1104</v>
      </c>
      <c r="Q90" s="33">
        <f t="shared" si="33"/>
        <v>0.08</v>
      </c>
      <c r="R90" s="33">
        <f t="shared" si="34"/>
        <v>0.97966666666666669</v>
      </c>
      <c r="S90" s="1" t="s">
        <v>39</v>
      </c>
      <c r="T90" s="1">
        <v>0.09</v>
      </c>
      <c r="U90" s="2">
        <f t="shared" si="35"/>
        <v>5400</v>
      </c>
      <c r="V90" s="2">
        <f t="shared" si="36"/>
        <v>5290.2</v>
      </c>
      <c r="W90" s="2">
        <f t="shared" si="37"/>
        <v>432</v>
      </c>
      <c r="X90" s="33">
        <f t="shared" si="38"/>
        <v>0.08</v>
      </c>
      <c r="Y90" s="33">
        <f t="shared" si="39"/>
        <v>0.97966666666666669</v>
      </c>
      <c r="Z90" s="1"/>
      <c r="AA90" s="1"/>
    </row>
    <row r="91" spans="1:27" ht="15.75" customHeight="1">
      <c r="A91" s="23" t="s">
        <v>230</v>
      </c>
      <c r="B91" s="1">
        <v>4</v>
      </c>
      <c r="C91" s="1" t="s">
        <v>348</v>
      </c>
      <c r="D91" s="1" t="s">
        <v>354</v>
      </c>
      <c r="E91" s="23" t="s">
        <v>236</v>
      </c>
      <c r="F91" s="1" t="s">
        <v>428</v>
      </c>
      <c r="G91" s="1" t="s">
        <v>37</v>
      </c>
      <c r="H91" s="1" t="s">
        <v>349</v>
      </c>
      <c r="I91" s="1" t="s">
        <v>39</v>
      </c>
      <c r="J91" s="1">
        <v>0.35</v>
      </c>
      <c r="K91" s="2">
        <v>15000</v>
      </c>
      <c r="L91" s="2">
        <v>11848</v>
      </c>
      <c r="M91" s="2">
        <v>11848</v>
      </c>
      <c r="N91" s="2">
        <f t="shared" si="30"/>
        <v>5250</v>
      </c>
      <c r="O91" s="2">
        <f t="shared" si="31"/>
        <v>4146.8</v>
      </c>
      <c r="P91" s="2">
        <f t="shared" si="32"/>
        <v>4146.8</v>
      </c>
      <c r="Q91" s="33">
        <f t="shared" si="33"/>
        <v>0.78986666666666672</v>
      </c>
      <c r="R91" s="33">
        <f t="shared" si="34"/>
        <v>0.78986666666666672</v>
      </c>
      <c r="S91" s="1" t="s">
        <v>39</v>
      </c>
      <c r="T91" s="1">
        <v>0.14000000000000001</v>
      </c>
      <c r="U91" s="2">
        <f t="shared" si="35"/>
        <v>2100</v>
      </c>
      <c r="V91" s="2">
        <f t="shared" si="36"/>
        <v>1658.7200000000003</v>
      </c>
      <c r="W91" s="2">
        <f t="shared" si="37"/>
        <v>1658.7200000000003</v>
      </c>
      <c r="X91" s="33">
        <f t="shared" si="38"/>
        <v>0.78986666666666683</v>
      </c>
      <c r="Y91" s="33">
        <f t="shared" si="39"/>
        <v>0.78986666666666683</v>
      </c>
      <c r="Z91" s="1"/>
      <c r="AA91" s="1"/>
    </row>
    <row r="92" spans="1:27" ht="15.75" customHeight="1">
      <c r="A92" s="23" t="s">
        <v>230</v>
      </c>
      <c r="B92" s="1">
        <v>4</v>
      </c>
      <c r="C92" s="1" t="s">
        <v>348</v>
      </c>
      <c r="D92" s="1" t="s">
        <v>354</v>
      </c>
      <c r="E92" s="23" t="s">
        <v>236</v>
      </c>
      <c r="F92" s="1" t="s">
        <v>428</v>
      </c>
      <c r="G92" s="1" t="s">
        <v>37</v>
      </c>
      <c r="H92" s="1" t="s">
        <v>349</v>
      </c>
      <c r="I92" s="1" t="s">
        <v>39</v>
      </c>
      <c r="J92" s="1">
        <v>0.35</v>
      </c>
      <c r="K92" s="2">
        <v>300000</v>
      </c>
      <c r="L92" s="2">
        <v>169593.22999999998</v>
      </c>
      <c r="M92" s="2">
        <v>149809.94</v>
      </c>
      <c r="N92" s="2">
        <f t="shared" si="30"/>
        <v>105000</v>
      </c>
      <c r="O92" s="2">
        <f t="shared" si="31"/>
        <v>59357.630499999992</v>
      </c>
      <c r="P92" s="2">
        <f t="shared" si="32"/>
        <v>52433.478999999999</v>
      </c>
      <c r="Q92" s="33">
        <f t="shared" si="33"/>
        <v>0.49936646666666668</v>
      </c>
      <c r="R92" s="33">
        <f t="shared" si="34"/>
        <v>0.56531076666666658</v>
      </c>
      <c r="S92" s="1" t="s">
        <v>39</v>
      </c>
      <c r="T92" s="1">
        <v>0.14000000000000001</v>
      </c>
      <c r="U92" s="2">
        <f t="shared" si="35"/>
        <v>42000.000000000007</v>
      </c>
      <c r="V92" s="2">
        <f t="shared" si="36"/>
        <v>23743.052199999998</v>
      </c>
      <c r="W92" s="2">
        <f t="shared" si="37"/>
        <v>20973.391600000003</v>
      </c>
      <c r="X92" s="33">
        <f t="shared" si="38"/>
        <v>0.49936646666666662</v>
      </c>
      <c r="Y92" s="33">
        <f t="shared" si="39"/>
        <v>0.56531076666666658</v>
      </c>
      <c r="Z92" s="1"/>
      <c r="AA92" s="1"/>
    </row>
    <row r="93" spans="1:27" ht="15.75" customHeight="1">
      <c r="A93" s="23" t="s">
        <v>230</v>
      </c>
      <c r="B93" s="1">
        <v>4</v>
      </c>
      <c r="C93" s="1" t="s">
        <v>348</v>
      </c>
      <c r="D93" s="1" t="s">
        <v>354</v>
      </c>
      <c r="E93" s="23" t="s">
        <v>236</v>
      </c>
      <c r="F93" s="1" t="s">
        <v>428</v>
      </c>
      <c r="G93" s="1" t="s">
        <v>37</v>
      </c>
      <c r="H93" s="1" t="s">
        <v>349</v>
      </c>
      <c r="I93" s="1" t="s">
        <v>39</v>
      </c>
      <c r="J93" s="1">
        <v>0.35</v>
      </c>
      <c r="K93" s="2">
        <v>22500</v>
      </c>
      <c r="L93" s="2">
        <v>0</v>
      </c>
      <c r="M93" s="2">
        <v>0</v>
      </c>
      <c r="N93" s="2">
        <f t="shared" si="30"/>
        <v>7874.9999999999991</v>
      </c>
      <c r="O93" s="2">
        <f t="shared" si="31"/>
        <v>0</v>
      </c>
      <c r="P93" s="2">
        <f t="shared" si="32"/>
        <v>0</v>
      </c>
      <c r="Q93" s="33">
        <f t="shared" si="33"/>
        <v>0</v>
      </c>
      <c r="R93" s="33">
        <f t="shared" si="34"/>
        <v>0</v>
      </c>
      <c r="S93" s="1" t="s">
        <v>39</v>
      </c>
      <c r="T93" s="1">
        <v>0.14000000000000001</v>
      </c>
      <c r="U93" s="2">
        <f t="shared" si="35"/>
        <v>3150.0000000000005</v>
      </c>
      <c r="V93" s="2">
        <f t="shared" si="36"/>
        <v>0</v>
      </c>
      <c r="W93" s="2">
        <f t="shared" si="37"/>
        <v>0</v>
      </c>
      <c r="X93" s="33">
        <f t="shared" si="38"/>
        <v>0</v>
      </c>
      <c r="Y93" s="33">
        <f t="shared" si="39"/>
        <v>0</v>
      </c>
      <c r="Z93" s="1"/>
      <c r="AA93" s="1"/>
    </row>
    <row r="94" spans="1:27" ht="15.75" customHeight="1">
      <c r="A94" s="23" t="s">
        <v>230</v>
      </c>
      <c r="B94" s="1">
        <v>4</v>
      </c>
      <c r="C94" s="1" t="s">
        <v>348</v>
      </c>
      <c r="D94" s="1" t="s">
        <v>354</v>
      </c>
      <c r="E94" s="23" t="s">
        <v>236</v>
      </c>
      <c r="F94" s="1" t="s">
        <v>428</v>
      </c>
      <c r="G94" s="1" t="s">
        <v>37</v>
      </c>
      <c r="H94" s="1" t="s">
        <v>349</v>
      </c>
      <c r="I94" s="1" t="s">
        <v>39</v>
      </c>
      <c r="J94" s="1">
        <v>0.35</v>
      </c>
      <c r="K94" s="2">
        <v>10000000</v>
      </c>
      <c r="L94" s="2">
        <v>9822240.25</v>
      </c>
      <c r="M94" s="2">
        <v>8130458.3799999999</v>
      </c>
      <c r="N94" s="2">
        <f t="shared" si="30"/>
        <v>3500000</v>
      </c>
      <c r="O94" s="2">
        <f t="shared" si="31"/>
        <v>3437784.0874999999</v>
      </c>
      <c r="P94" s="2">
        <f t="shared" si="32"/>
        <v>2845660.4329999997</v>
      </c>
      <c r="Q94" s="33">
        <f t="shared" si="33"/>
        <v>0.81304583799999997</v>
      </c>
      <c r="R94" s="33">
        <f t="shared" si="34"/>
        <v>0.98222402499999995</v>
      </c>
      <c r="S94" s="1" t="s">
        <v>39</v>
      </c>
      <c r="T94" s="1">
        <v>0.14000000000000001</v>
      </c>
      <c r="U94" s="2">
        <f t="shared" si="35"/>
        <v>1400000.0000000002</v>
      </c>
      <c r="V94" s="2">
        <f t="shared" si="36"/>
        <v>1375113.6350000002</v>
      </c>
      <c r="W94" s="2">
        <f t="shared" si="37"/>
        <v>1138264.1732000001</v>
      </c>
      <c r="X94" s="33">
        <f t="shared" si="38"/>
        <v>0.81304583799999997</v>
      </c>
      <c r="Y94" s="33">
        <f t="shared" si="39"/>
        <v>0.98222402500000006</v>
      </c>
      <c r="Z94" s="1"/>
      <c r="AA94" s="1"/>
    </row>
    <row r="95" spans="1:27" ht="15.75" customHeight="1">
      <c r="A95" s="23" t="s">
        <v>230</v>
      </c>
      <c r="B95" s="1">
        <v>4</v>
      </c>
      <c r="C95" s="1" t="s">
        <v>348</v>
      </c>
      <c r="D95" s="1" t="s">
        <v>354</v>
      </c>
      <c r="E95" s="23" t="s">
        <v>236</v>
      </c>
      <c r="F95" s="1" t="s">
        <v>428</v>
      </c>
      <c r="G95" s="1" t="s">
        <v>37</v>
      </c>
      <c r="H95" s="1" t="s">
        <v>349</v>
      </c>
      <c r="I95" s="1" t="s">
        <v>39</v>
      </c>
      <c r="J95" s="1">
        <v>0.35</v>
      </c>
      <c r="K95" s="2">
        <v>0</v>
      </c>
      <c r="L95" s="2">
        <v>140334.75999999998</v>
      </c>
      <c r="M95" s="2">
        <v>140334.75999999998</v>
      </c>
      <c r="N95" s="2">
        <f t="shared" si="30"/>
        <v>0</v>
      </c>
      <c r="O95" s="2">
        <f t="shared" si="31"/>
        <v>49117.16599999999</v>
      </c>
      <c r="P95" s="2">
        <f t="shared" si="32"/>
        <v>49117.16599999999</v>
      </c>
      <c r="Q95" s="33" t="e">
        <f t="shared" si="33"/>
        <v>#DIV/0!</v>
      </c>
      <c r="R95" s="33" t="e">
        <f t="shared" si="34"/>
        <v>#DIV/0!</v>
      </c>
      <c r="S95" s="1" t="s">
        <v>39</v>
      </c>
      <c r="T95" s="1">
        <v>0.14000000000000001</v>
      </c>
      <c r="U95" s="2">
        <f t="shared" si="35"/>
        <v>0</v>
      </c>
      <c r="V95" s="2">
        <f t="shared" si="36"/>
        <v>19646.866399999999</v>
      </c>
      <c r="W95" s="2">
        <f t="shared" si="37"/>
        <v>19646.866399999999</v>
      </c>
      <c r="X95" s="33" t="e">
        <f t="shared" si="38"/>
        <v>#DIV/0!</v>
      </c>
      <c r="Y95" s="33" t="e">
        <f t="shared" si="39"/>
        <v>#DIV/0!</v>
      </c>
      <c r="Z95" s="1"/>
      <c r="AA95" s="1"/>
    </row>
    <row r="96" spans="1:27" ht="15.75" customHeight="1">
      <c r="A96" s="23" t="s">
        <v>230</v>
      </c>
      <c r="B96" s="1">
        <v>4</v>
      </c>
      <c r="C96" s="1" t="s">
        <v>348</v>
      </c>
      <c r="D96" s="1" t="s">
        <v>354</v>
      </c>
      <c r="E96" s="23" t="s">
        <v>236</v>
      </c>
      <c r="F96" s="1" t="s">
        <v>428</v>
      </c>
      <c r="G96" s="1" t="s">
        <v>37</v>
      </c>
      <c r="H96" s="1" t="s">
        <v>349</v>
      </c>
      <c r="I96" s="1" t="s">
        <v>39</v>
      </c>
      <c r="J96" s="1">
        <v>0.35</v>
      </c>
      <c r="K96" s="2">
        <v>0</v>
      </c>
      <c r="L96" s="2">
        <v>1709.64</v>
      </c>
      <c r="M96" s="2">
        <v>1709.64</v>
      </c>
      <c r="N96" s="2">
        <f t="shared" si="30"/>
        <v>0</v>
      </c>
      <c r="O96" s="2">
        <f t="shared" si="31"/>
        <v>598.37400000000002</v>
      </c>
      <c r="P96" s="2">
        <f t="shared" si="32"/>
        <v>598.37400000000002</v>
      </c>
      <c r="Q96" s="33" t="e">
        <f t="shared" si="33"/>
        <v>#DIV/0!</v>
      </c>
      <c r="R96" s="33" t="e">
        <f t="shared" si="34"/>
        <v>#DIV/0!</v>
      </c>
      <c r="S96" s="1" t="s">
        <v>39</v>
      </c>
      <c r="T96" s="1">
        <v>0.14000000000000001</v>
      </c>
      <c r="U96" s="2">
        <f t="shared" si="35"/>
        <v>0</v>
      </c>
      <c r="V96" s="2">
        <f t="shared" si="36"/>
        <v>239.34960000000004</v>
      </c>
      <c r="W96" s="2">
        <f t="shared" si="37"/>
        <v>239.34960000000004</v>
      </c>
      <c r="X96" s="33" t="e">
        <f t="shared" si="38"/>
        <v>#DIV/0!</v>
      </c>
      <c r="Y96" s="33" t="e">
        <f t="shared" si="39"/>
        <v>#DIV/0!</v>
      </c>
      <c r="Z96" s="1"/>
      <c r="AA96" s="1"/>
    </row>
    <row r="97" spans="1:27" ht="15.75" customHeight="1">
      <c r="A97" s="23" t="s">
        <v>230</v>
      </c>
      <c r="B97" s="1">
        <v>4</v>
      </c>
      <c r="C97" s="1" t="s">
        <v>348</v>
      </c>
      <c r="D97" s="1" t="s">
        <v>354</v>
      </c>
      <c r="E97" s="23" t="s">
        <v>236</v>
      </c>
      <c r="F97" s="1" t="s">
        <v>428</v>
      </c>
      <c r="G97" s="1" t="s">
        <v>37</v>
      </c>
      <c r="H97" s="1" t="s">
        <v>349</v>
      </c>
      <c r="I97" s="1" t="s">
        <v>39</v>
      </c>
      <c r="J97" s="1">
        <v>0.35</v>
      </c>
      <c r="K97" s="2">
        <v>100000</v>
      </c>
      <c r="L97" s="2">
        <v>73936.509999999995</v>
      </c>
      <c r="M97" s="2">
        <v>0</v>
      </c>
      <c r="N97" s="2">
        <f t="shared" si="30"/>
        <v>35000</v>
      </c>
      <c r="O97" s="2">
        <f t="shared" si="31"/>
        <v>25877.778499999997</v>
      </c>
      <c r="P97" s="2">
        <f t="shared" si="32"/>
        <v>0</v>
      </c>
      <c r="Q97" s="33">
        <f t="shared" si="33"/>
        <v>0</v>
      </c>
      <c r="R97" s="33">
        <f t="shared" si="34"/>
        <v>0.7393651</v>
      </c>
      <c r="S97" s="1" t="s">
        <v>39</v>
      </c>
      <c r="T97" s="1">
        <v>0.14000000000000001</v>
      </c>
      <c r="U97" s="2">
        <f t="shared" si="35"/>
        <v>14000.000000000002</v>
      </c>
      <c r="V97" s="2">
        <f t="shared" si="36"/>
        <v>10351.1114</v>
      </c>
      <c r="W97" s="2">
        <f t="shared" si="37"/>
        <v>0</v>
      </c>
      <c r="X97" s="33">
        <f t="shared" si="38"/>
        <v>0</v>
      </c>
      <c r="Y97" s="33">
        <f t="shared" si="39"/>
        <v>0.73936509999999989</v>
      </c>
      <c r="Z97" s="1"/>
      <c r="AA97" s="1"/>
    </row>
    <row r="98" spans="1:27" ht="15.75" customHeight="1">
      <c r="A98" s="23" t="s">
        <v>230</v>
      </c>
      <c r="B98" s="1">
        <v>4</v>
      </c>
      <c r="C98" s="1" t="s">
        <v>348</v>
      </c>
      <c r="D98" s="1" t="s">
        <v>354</v>
      </c>
      <c r="E98" s="23" t="s">
        <v>236</v>
      </c>
      <c r="F98" s="1" t="s">
        <v>428</v>
      </c>
      <c r="G98" s="1" t="s">
        <v>37</v>
      </c>
      <c r="H98" s="1" t="s">
        <v>349</v>
      </c>
      <c r="I98" s="1" t="s">
        <v>39</v>
      </c>
      <c r="J98" s="1">
        <v>0.35</v>
      </c>
      <c r="K98" s="2">
        <v>0</v>
      </c>
      <c r="L98" s="2">
        <v>3640</v>
      </c>
      <c r="M98" s="2">
        <v>3640</v>
      </c>
      <c r="N98" s="2">
        <f t="shared" si="30"/>
        <v>0</v>
      </c>
      <c r="O98" s="2">
        <f t="shared" si="31"/>
        <v>1274</v>
      </c>
      <c r="P98" s="2">
        <f t="shared" si="32"/>
        <v>1274</v>
      </c>
      <c r="Q98" s="33" t="e">
        <f t="shared" si="33"/>
        <v>#DIV/0!</v>
      </c>
      <c r="R98" s="33" t="e">
        <f t="shared" si="34"/>
        <v>#DIV/0!</v>
      </c>
      <c r="S98" s="1" t="s">
        <v>39</v>
      </c>
      <c r="T98" s="1">
        <v>0.14000000000000001</v>
      </c>
      <c r="U98" s="2">
        <f t="shared" si="35"/>
        <v>0</v>
      </c>
      <c r="V98" s="2">
        <f t="shared" si="36"/>
        <v>509.6</v>
      </c>
      <c r="W98" s="2">
        <f t="shared" si="37"/>
        <v>509.6</v>
      </c>
      <c r="X98" s="33" t="e">
        <f t="shared" si="38"/>
        <v>#DIV/0!</v>
      </c>
      <c r="Y98" s="33" t="e">
        <f t="shared" si="39"/>
        <v>#DIV/0!</v>
      </c>
      <c r="Z98" s="1"/>
      <c r="AA98" s="1"/>
    </row>
    <row r="99" spans="1:27" ht="15.75" customHeight="1">
      <c r="A99" s="23" t="s">
        <v>230</v>
      </c>
      <c r="B99" s="1">
        <v>4</v>
      </c>
      <c r="C99" s="1" t="s">
        <v>348</v>
      </c>
      <c r="D99" s="1" t="s">
        <v>354</v>
      </c>
      <c r="E99" s="23" t="s">
        <v>236</v>
      </c>
      <c r="F99" s="1" t="s">
        <v>429</v>
      </c>
      <c r="G99" s="1" t="s">
        <v>37</v>
      </c>
      <c r="H99" s="1" t="s">
        <v>349</v>
      </c>
      <c r="I99" s="1" t="s">
        <v>39</v>
      </c>
      <c r="J99" s="1">
        <v>0.35</v>
      </c>
      <c r="K99" s="2">
        <v>200000</v>
      </c>
      <c r="L99" s="2">
        <v>145700</v>
      </c>
      <c r="M99" s="2">
        <v>145700</v>
      </c>
      <c r="N99" s="2">
        <f t="shared" si="30"/>
        <v>70000</v>
      </c>
      <c r="O99" s="2">
        <f t="shared" si="31"/>
        <v>50995</v>
      </c>
      <c r="P99" s="2">
        <f t="shared" si="32"/>
        <v>50995</v>
      </c>
      <c r="Q99" s="33">
        <f t="shared" si="33"/>
        <v>0.72850000000000004</v>
      </c>
      <c r="R99" s="33">
        <f t="shared" si="34"/>
        <v>0.72850000000000004</v>
      </c>
      <c r="S99" s="1" t="s">
        <v>39</v>
      </c>
      <c r="T99" s="1">
        <v>0.14000000000000001</v>
      </c>
      <c r="U99" s="2">
        <f t="shared" si="35"/>
        <v>28000.000000000004</v>
      </c>
      <c r="V99" s="2">
        <f t="shared" si="36"/>
        <v>20398.000000000004</v>
      </c>
      <c r="W99" s="2">
        <f t="shared" si="37"/>
        <v>20398.000000000004</v>
      </c>
      <c r="X99" s="33">
        <f t="shared" si="38"/>
        <v>0.72850000000000004</v>
      </c>
      <c r="Y99" s="33">
        <f t="shared" si="39"/>
        <v>0.72850000000000004</v>
      </c>
      <c r="Z99" s="1"/>
      <c r="AA99" s="1"/>
    </row>
    <row r="100" spans="1:27" ht="15.75" customHeight="1">
      <c r="A100" s="23" t="s">
        <v>230</v>
      </c>
      <c r="B100" s="1">
        <v>4</v>
      </c>
      <c r="C100" s="1" t="s">
        <v>348</v>
      </c>
      <c r="D100" s="1" t="s">
        <v>354</v>
      </c>
      <c r="E100" s="23" t="s">
        <v>236</v>
      </c>
      <c r="F100" s="1" t="s">
        <v>429</v>
      </c>
      <c r="G100" s="1" t="s">
        <v>37</v>
      </c>
      <c r="H100" s="1" t="s">
        <v>349</v>
      </c>
      <c r="I100" s="1" t="s">
        <v>39</v>
      </c>
      <c r="J100" s="1">
        <v>0.35</v>
      </c>
      <c r="K100" s="2">
        <v>1260000</v>
      </c>
      <c r="L100" s="2">
        <v>1272456.81</v>
      </c>
      <c r="M100" s="2">
        <v>1258445.6000000001</v>
      </c>
      <c r="N100" s="2">
        <f t="shared" si="30"/>
        <v>441000</v>
      </c>
      <c r="O100" s="2">
        <f t="shared" si="31"/>
        <v>445359.8835</v>
      </c>
      <c r="P100" s="2">
        <f t="shared" si="32"/>
        <v>440455.96</v>
      </c>
      <c r="Q100" s="33">
        <f t="shared" si="33"/>
        <v>0.99876634920634921</v>
      </c>
      <c r="R100" s="33">
        <f t="shared" si="34"/>
        <v>1.0098863571428571</v>
      </c>
      <c r="S100" s="1" t="s">
        <v>39</v>
      </c>
      <c r="T100" s="1">
        <v>0.14000000000000001</v>
      </c>
      <c r="U100" s="2">
        <f t="shared" si="35"/>
        <v>176400.00000000003</v>
      </c>
      <c r="V100" s="2">
        <f t="shared" si="36"/>
        <v>178143.95340000003</v>
      </c>
      <c r="W100" s="2">
        <f t="shared" si="37"/>
        <v>176182.38400000002</v>
      </c>
      <c r="X100" s="33">
        <f t="shared" si="38"/>
        <v>0.9987663492063491</v>
      </c>
      <c r="Y100" s="33">
        <f t="shared" si="39"/>
        <v>1.0098863571428571</v>
      </c>
      <c r="Z100" s="1"/>
      <c r="AA100" s="1"/>
    </row>
    <row r="101" spans="1:27" ht="15.75" customHeight="1">
      <c r="A101" s="23" t="s">
        <v>230</v>
      </c>
      <c r="B101" s="1">
        <v>4</v>
      </c>
      <c r="C101" s="1" t="s">
        <v>348</v>
      </c>
      <c r="D101" s="1" t="s">
        <v>354</v>
      </c>
      <c r="E101" s="23" t="s">
        <v>236</v>
      </c>
      <c r="F101" s="1" t="s">
        <v>429</v>
      </c>
      <c r="G101" s="1" t="s">
        <v>37</v>
      </c>
      <c r="H101" s="1" t="s">
        <v>349</v>
      </c>
      <c r="I101" s="1" t="s">
        <v>39</v>
      </c>
      <c r="J101" s="1">
        <v>0.35</v>
      </c>
      <c r="K101" s="2">
        <v>40000</v>
      </c>
      <c r="L101" s="2">
        <v>39187</v>
      </c>
      <c r="M101" s="2">
        <v>29140</v>
      </c>
      <c r="N101" s="2">
        <f t="shared" si="30"/>
        <v>14000</v>
      </c>
      <c r="O101" s="2">
        <f t="shared" si="31"/>
        <v>13715.449999999999</v>
      </c>
      <c r="P101" s="2">
        <f t="shared" si="32"/>
        <v>10199</v>
      </c>
      <c r="Q101" s="33">
        <f t="shared" si="33"/>
        <v>0.72850000000000004</v>
      </c>
      <c r="R101" s="33">
        <f t="shared" si="34"/>
        <v>0.97967499999999996</v>
      </c>
      <c r="S101" s="1" t="s">
        <v>39</v>
      </c>
      <c r="T101" s="1">
        <v>0.14000000000000001</v>
      </c>
      <c r="U101" s="2">
        <f t="shared" si="35"/>
        <v>5600.0000000000009</v>
      </c>
      <c r="V101" s="2">
        <f t="shared" si="36"/>
        <v>5486.18</v>
      </c>
      <c r="W101" s="2">
        <f t="shared" si="37"/>
        <v>4079.6000000000004</v>
      </c>
      <c r="X101" s="33">
        <f t="shared" si="38"/>
        <v>0.72849999999999993</v>
      </c>
      <c r="Y101" s="33">
        <f t="shared" si="39"/>
        <v>0.97967499999999985</v>
      </c>
      <c r="Z101" s="1"/>
      <c r="AA101" s="1"/>
    </row>
    <row r="102" spans="1:27" ht="15.75" customHeight="1">
      <c r="A102" s="23" t="s">
        <v>230</v>
      </c>
      <c r="B102" s="1">
        <v>4</v>
      </c>
      <c r="C102" s="1" t="s">
        <v>348</v>
      </c>
      <c r="D102" s="1" t="s">
        <v>354</v>
      </c>
      <c r="E102" s="23" t="s">
        <v>236</v>
      </c>
      <c r="F102" s="1" t="s">
        <v>430</v>
      </c>
      <c r="G102" s="1" t="s">
        <v>37</v>
      </c>
      <c r="H102" s="1" t="s">
        <v>349</v>
      </c>
      <c r="I102" s="1" t="s">
        <v>39</v>
      </c>
      <c r="J102" s="1">
        <v>0.23</v>
      </c>
      <c r="K102" s="2">
        <v>300000</v>
      </c>
      <c r="L102" s="2">
        <v>0</v>
      </c>
      <c r="M102" s="2">
        <v>0</v>
      </c>
      <c r="N102" s="2">
        <f t="shared" si="30"/>
        <v>69000</v>
      </c>
      <c r="O102" s="2">
        <f t="shared" si="31"/>
        <v>0</v>
      </c>
      <c r="P102" s="2">
        <f t="shared" si="32"/>
        <v>0</v>
      </c>
      <c r="Q102" s="33">
        <f t="shared" si="33"/>
        <v>0</v>
      </c>
      <c r="R102" s="33">
        <f t="shared" si="34"/>
        <v>0</v>
      </c>
      <c r="S102" s="1" t="s">
        <v>39</v>
      </c>
      <c r="T102" s="1">
        <v>0.09</v>
      </c>
      <c r="U102" s="2">
        <f t="shared" si="35"/>
        <v>27000</v>
      </c>
      <c r="V102" s="2">
        <f t="shared" si="36"/>
        <v>0</v>
      </c>
      <c r="W102" s="2">
        <f t="shared" si="37"/>
        <v>0</v>
      </c>
      <c r="X102" s="33">
        <f t="shared" si="38"/>
        <v>0</v>
      </c>
      <c r="Y102" s="33">
        <f t="shared" si="39"/>
        <v>0</v>
      </c>
      <c r="Z102" s="1"/>
      <c r="AA102" s="1"/>
    </row>
    <row r="103" spans="1:27" ht="15.75" customHeight="1">
      <c r="A103" s="23" t="s">
        <v>230</v>
      </c>
      <c r="B103" s="1">
        <v>4</v>
      </c>
      <c r="C103" s="1" t="s">
        <v>348</v>
      </c>
      <c r="D103" s="1" t="s">
        <v>354</v>
      </c>
      <c r="E103" s="23" t="s">
        <v>236</v>
      </c>
      <c r="F103" s="1" t="s">
        <v>432</v>
      </c>
      <c r="G103" s="23" t="s">
        <v>128</v>
      </c>
      <c r="H103" s="1" t="s">
        <v>349</v>
      </c>
      <c r="I103" s="1" t="s">
        <v>39</v>
      </c>
      <c r="J103" s="1">
        <v>0.23</v>
      </c>
      <c r="K103" s="2">
        <v>30000</v>
      </c>
      <c r="L103" s="2">
        <v>30000</v>
      </c>
      <c r="M103" s="2">
        <v>30000</v>
      </c>
      <c r="N103" s="2">
        <f t="shared" si="30"/>
        <v>6900</v>
      </c>
      <c r="O103" s="2">
        <f t="shared" si="31"/>
        <v>6900</v>
      </c>
      <c r="P103" s="2">
        <f t="shared" si="32"/>
        <v>6900</v>
      </c>
      <c r="Q103" s="33">
        <f t="shared" si="33"/>
        <v>1</v>
      </c>
      <c r="R103" s="33">
        <f t="shared" si="34"/>
        <v>1</v>
      </c>
      <c r="S103" s="1" t="s">
        <v>79</v>
      </c>
      <c r="T103" s="1">
        <v>0</v>
      </c>
      <c r="U103" s="2">
        <f t="shared" si="35"/>
        <v>0</v>
      </c>
      <c r="V103" s="2">
        <f t="shared" si="36"/>
        <v>0</v>
      </c>
      <c r="W103" s="2">
        <f t="shared" si="37"/>
        <v>0</v>
      </c>
      <c r="X103" s="33" t="e">
        <f t="shared" si="38"/>
        <v>#DIV/0!</v>
      </c>
      <c r="Y103" s="33" t="e">
        <f t="shared" si="39"/>
        <v>#DIV/0!</v>
      </c>
      <c r="Z103" s="1"/>
      <c r="AA103" s="1"/>
    </row>
    <row r="104" spans="1:27" ht="15.75" customHeight="1">
      <c r="A104" s="23" t="s">
        <v>230</v>
      </c>
      <c r="B104" s="1">
        <v>4</v>
      </c>
      <c r="C104" s="1" t="s">
        <v>348</v>
      </c>
      <c r="D104" s="1" t="s">
        <v>354</v>
      </c>
      <c r="E104" s="23" t="s">
        <v>236</v>
      </c>
      <c r="F104" s="1" t="s">
        <v>433</v>
      </c>
      <c r="G104" s="23" t="s">
        <v>128</v>
      </c>
      <c r="H104" s="1" t="s">
        <v>349</v>
      </c>
      <c r="I104" s="1" t="s">
        <v>39</v>
      </c>
      <c r="J104" s="1">
        <v>0.23</v>
      </c>
      <c r="K104" s="2">
        <v>50000</v>
      </c>
      <c r="L104" s="2">
        <v>0</v>
      </c>
      <c r="M104" s="2">
        <v>0</v>
      </c>
      <c r="N104" s="2">
        <f t="shared" si="30"/>
        <v>11500</v>
      </c>
      <c r="O104" s="2">
        <f t="shared" si="31"/>
        <v>0</v>
      </c>
      <c r="P104" s="2">
        <f t="shared" si="32"/>
        <v>0</v>
      </c>
      <c r="Q104" s="33">
        <f t="shared" si="33"/>
        <v>0</v>
      </c>
      <c r="R104" s="33">
        <f t="shared" si="34"/>
        <v>0</v>
      </c>
      <c r="S104" s="1" t="s">
        <v>79</v>
      </c>
      <c r="T104" s="1">
        <v>0</v>
      </c>
      <c r="U104" s="2">
        <f t="shared" si="35"/>
        <v>0</v>
      </c>
      <c r="V104" s="2">
        <f t="shared" si="36"/>
        <v>0</v>
      </c>
      <c r="W104" s="2">
        <f t="shared" si="37"/>
        <v>0</v>
      </c>
      <c r="X104" s="33" t="e">
        <f t="shared" si="38"/>
        <v>#DIV/0!</v>
      </c>
      <c r="Y104" s="33" t="e">
        <f t="shared" si="39"/>
        <v>#DIV/0!</v>
      </c>
      <c r="Z104" s="1"/>
      <c r="AA104" s="1"/>
    </row>
    <row r="105" spans="1:27" ht="15.75" customHeight="1">
      <c r="A105" s="23" t="s">
        <v>230</v>
      </c>
      <c r="B105" s="1">
        <v>4</v>
      </c>
      <c r="C105" s="1" t="s">
        <v>348</v>
      </c>
      <c r="D105" s="1" t="s">
        <v>354</v>
      </c>
      <c r="E105" s="23" t="s">
        <v>236</v>
      </c>
      <c r="F105" s="1" t="s">
        <v>434</v>
      </c>
      <c r="G105" s="23" t="s">
        <v>128</v>
      </c>
      <c r="H105" s="1" t="s">
        <v>349</v>
      </c>
      <c r="I105" s="1" t="s">
        <v>39</v>
      </c>
      <c r="J105" s="1">
        <v>0.23</v>
      </c>
      <c r="K105" s="2">
        <v>390000</v>
      </c>
      <c r="L105" s="2">
        <v>0</v>
      </c>
      <c r="M105" s="2">
        <v>0</v>
      </c>
      <c r="N105" s="2">
        <f t="shared" si="30"/>
        <v>89700</v>
      </c>
      <c r="O105" s="2">
        <f t="shared" si="31"/>
        <v>0</v>
      </c>
      <c r="P105" s="2">
        <f t="shared" si="32"/>
        <v>0</v>
      </c>
      <c r="Q105" s="33">
        <f t="shared" si="33"/>
        <v>0</v>
      </c>
      <c r="R105" s="33">
        <f t="shared" si="34"/>
        <v>0</v>
      </c>
      <c r="S105" s="1" t="s">
        <v>79</v>
      </c>
      <c r="T105" s="1">
        <v>0</v>
      </c>
      <c r="U105" s="2">
        <f t="shared" si="35"/>
        <v>0</v>
      </c>
      <c r="V105" s="2">
        <f t="shared" si="36"/>
        <v>0</v>
      </c>
      <c r="W105" s="2">
        <f t="shared" si="37"/>
        <v>0</v>
      </c>
      <c r="X105" s="33" t="e">
        <f t="shared" si="38"/>
        <v>#DIV/0!</v>
      </c>
      <c r="Y105" s="33" t="e">
        <f t="shared" si="39"/>
        <v>#DIV/0!</v>
      </c>
      <c r="Z105" s="1"/>
      <c r="AA105" s="1"/>
    </row>
    <row r="106" spans="1:27" ht="15.75" customHeight="1">
      <c r="A106" s="23" t="s">
        <v>230</v>
      </c>
      <c r="B106" s="1">
        <v>4</v>
      </c>
      <c r="C106" s="1" t="s">
        <v>348</v>
      </c>
      <c r="D106" s="1" t="s">
        <v>354</v>
      </c>
      <c r="E106" s="23" t="s">
        <v>236</v>
      </c>
      <c r="F106" s="1" t="s">
        <v>435</v>
      </c>
      <c r="G106" s="1" t="s">
        <v>128</v>
      </c>
      <c r="H106" s="1" t="s">
        <v>349</v>
      </c>
      <c r="I106" s="1" t="s">
        <v>39</v>
      </c>
      <c r="J106" s="1">
        <v>0.23</v>
      </c>
      <c r="K106" s="2">
        <v>30000</v>
      </c>
      <c r="L106" s="2">
        <v>0</v>
      </c>
      <c r="M106" s="2">
        <v>0</v>
      </c>
      <c r="N106" s="2">
        <f t="shared" si="30"/>
        <v>6900</v>
      </c>
      <c r="O106" s="2">
        <f t="shared" si="31"/>
        <v>0</v>
      </c>
      <c r="P106" s="2">
        <f t="shared" si="32"/>
        <v>0</v>
      </c>
      <c r="Q106" s="33">
        <f t="shared" si="33"/>
        <v>0</v>
      </c>
      <c r="R106" s="33">
        <f t="shared" si="34"/>
        <v>0</v>
      </c>
      <c r="S106" s="1" t="s">
        <v>39</v>
      </c>
      <c r="T106" s="1">
        <v>0.09</v>
      </c>
      <c r="U106" s="2">
        <f t="shared" si="35"/>
        <v>2700</v>
      </c>
      <c r="V106" s="2">
        <f t="shared" si="36"/>
        <v>0</v>
      </c>
      <c r="W106" s="2">
        <f t="shared" si="37"/>
        <v>0</v>
      </c>
      <c r="X106" s="33">
        <f t="shared" si="38"/>
        <v>0</v>
      </c>
      <c r="Y106" s="33">
        <f t="shared" si="39"/>
        <v>0</v>
      </c>
      <c r="Z106" s="1"/>
      <c r="AA106" s="1"/>
    </row>
    <row r="107" spans="1:27" ht="15.75" customHeight="1">
      <c r="A107" s="23" t="s">
        <v>230</v>
      </c>
      <c r="B107" s="1">
        <v>4</v>
      </c>
      <c r="C107" s="1" t="s">
        <v>348</v>
      </c>
      <c r="D107" s="1" t="s">
        <v>354</v>
      </c>
      <c r="E107" s="23" t="s">
        <v>236</v>
      </c>
      <c r="F107" s="1" t="s">
        <v>436</v>
      </c>
      <c r="G107" s="23" t="s">
        <v>128</v>
      </c>
      <c r="H107" s="1" t="s">
        <v>349</v>
      </c>
      <c r="I107" s="1" t="s">
        <v>39</v>
      </c>
      <c r="J107" s="1">
        <v>0.23</v>
      </c>
      <c r="K107" s="2">
        <v>200000</v>
      </c>
      <c r="L107" s="2">
        <v>0</v>
      </c>
      <c r="M107" s="2">
        <v>0</v>
      </c>
      <c r="N107" s="2">
        <f t="shared" si="30"/>
        <v>46000</v>
      </c>
      <c r="O107" s="2">
        <f t="shared" si="31"/>
        <v>0</v>
      </c>
      <c r="P107" s="2">
        <f t="shared" si="32"/>
        <v>0</v>
      </c>
      <c r="Q107" s="33">
        <f t="shared" si="33"/>
        <v>0</v>
      </c>
      <c r="R107" s="33">
        <f t="shared" si="34"/>
        <v>0</v>
      </c>
      <c r="S107" s="1" t="s">
        <v>79</v>
      </c>
      <c r="T107" s="1">
        <v>0</v>
      </c>
      <c r="U107" s="2">
        <f t="shared" si="35"/>
        <v>0</v>
      </c>
      <c r="V107" s="2">
        <f t="shared" si="36"/>
        <v>0</v>
      </c>
      <c r="W107" s="2">
        <f t="shared" si="37"/>
        <v>0</v>
      </c>
      <c r="X107" s="33" t="e">
        <f t="shared" si="38"/>
        <v>#DIV/0!</v>
      </c>
      <c r="Y107" s="33" t="e">
        <f t="shared" si="39"/>
        <v>#DIV/0!</v>
      </c>
      <c r="Z107" s="1"/>
      <c r="AA107" s="1"/>
    </row>
    <row r="108" spans="1:27" ht="15.75" customHeight="1">
      <c r="A108" s="23" t="s">
        <v>230</v>
      </c>
      <c r="B108" s="1">
        <v>4</v>
      </c>
      <c r="C108" s="1" t="s">
        <v>348</v>
      </c>
      <c r="D108" s="1" t="s">
        <v>354</v>
      </c>
      <c r="E108" s="23" t="s">
        <v>236</v>
      </c>
      <c r="F108" s="1" t="s">
        <v>437</v>
      </c>
      <c r="G108" s="23" t="s">
        <v>128</v>
      </c>
      <c r="H108" s="1" t="s">
        <v>349</v>
      </c>
      <c r="I108" s="1" t="s">
        <v>39</v>
      </c>
      <c r="J108" s="1">
        <v>0.23</v>
      </c>
      <c r="K108" s="2">
        <v>1000000</v>
      </c>
      <c r="L108" s="2">
        <v>50000</v>
      </c>
      <c r="M108" s="2">
        <v>50000</v>
      </c>
      <c r="N108" s="2">
        <f t="shared" si="30"/>
        <v>230000</v>
      </c>
      <c r="O108" s="2">
        <f t="shared" si="31"/>
        <v>11500</v>
      </c>
      <c r="P108" s="2">
        <f t="shared" si="32"/>
        <v>11500</v>
      </c>
      <c r="Q108" s="33">
        <f t="shared" si="33"/>
        <v>0.05</v>
      </c>
      <c r="R108" s="33">
        <f t="shared" si="34"/>
        <v>0.05</v>
      </c>
      <c r="S108" s="1" t="s">
        <v>79</v>
      </c>
      <c r="T108" s="1">
        <v>0</v>
      </c>
      <c r="U108" s="2">
        <f t="shared" si="35"/>
        <v>0</v>
      </c>
      <c r="V108" s="2">
        <f t="shared" si="36"/>
        <v>0</v>
      </c>
      <c r="W108" s="2">
        <f t="shared" si="37"/>
        <v>0</v>
      </c>
      <c r="X108" s="33" t="e">
        <f t="shared" si="38"/>
        <v>#DIV/0!</v>
      </c>
      <c r="Y108" s="33" t="e">
        <f t="shared" si="39"/>
        <v>#DIV/0!</v>
      </c>
      <c r="Z108" s="1"/>
      <c r="AA108" s="1"/>
    </row>
    <row r="109" spans="1:27" ht="15.75" customHeight="1">
      <c r="A109" s="23" t="s">
        <v>230</v>
      </c>
      <c r="B109" s="1">
        <v>4</v>
      </c>
      <c r="C109" s="1" t="s">
        <v>348</v>
      </c>
      <c r="D109" s="1" t="s">
        <v>354</v>
      </c>
      <c r="E109" s="23" t="s">
        <v>236</v>
      </c>
      <c r="F109" s="1" t="s">
        <v>438</v>
      </c>
      <c r="G109" s="23" t="s">
        <v>128</v>
      </c>
      <c r="H109" s="1" t="s">
        <v>407</v>
      </c>
      <c r="I109" s="1" t="s">
        <v>39</v>
      </c>
      <c r="J109" s="1">
        <v>0.23</v>
      </c>
      <c r="K109" s="2">
        <v>40000</v>
      </c>
      <c r="L109" s="2">
        <v>0</v>
      </c>
      <c r="M109" s="2">
        <v>0</v>
      </c>
      <c r="N109" s="2">
        <f t="shared" si="30"/>
        <v>9200</v>
      </c>
      <c r="O109" s="2">
        <f t="shared" si="31"/>
        <v>0</v>
      </c>
      <c r="P109" s="2">
        <f t="shared" si="32"/>
        <v>0</v>
      </c>
      <c r="Q109" s="33">
        <f t="shared" si="33"/>
        <v>0</v>
      </c>
      <c r="R109" s="33">
        <f t="shared" si="34"/>
        <v>0</v>
      </c>
      <c r="S109" s="1" t="s">
        <v>79</v>
      </c>
      <c r="T109" s="1">
        <v>0</v>
      </c>
      <c r="U109" s="2">
        <f t="shared" si="35"/>
        <v>0</v>
      </c>
      <c r="V109" s="2">
        <f t="shared" si="36"/>
        <v>0</v>
      </c>
      <c r="W109" s="2">
        <f t="shared" si="37"/>
        <v>0</v>
      </c>
      <c r="X109" s="33" t="e">
        <f t="shared" si="38"/>
        <v>#DIV/0!</v>
      </c>
      <c r="Y109" s="33" t="e">
        <f t="shared" si="39"/>
        <v>#DIV/0!</v>
      </c>
      <c r="Z109" s="1"/>
      <c r="AA109" s="1"/>
    </row>
    <row r="110" spans="1:27" ht="15.75" customHeight="1">
      <c r="A110" s="23" t="s">
        <v>230</v>
      </c>
      <c r="B110" s="1">
        <v>4</v>
      </c>
      <c r="C110" s="1" t="s">
        <v>348</v>
      </c>
      <c r="D110" s="1" t="s">
        <v>354</v>
      </c>
      <c r="E110" s="23" t="s">
        <v>236</v>
      </c>
      <c r="F110" s="1" t="s">
        <v>439</v>
      </c>
      <c r="G110" s="1" t="s">
        <v>128</v>
      </c>
      <c r="H110" s="1" t="s">
        <v>407</v>
      </c>
      <c r="I110" s="1" t="s">
        <v>39</v>
      </c>
      <c r="J110" s="1">
        <v>0.23</v>
      </c>
      <c r="K110" s="2">
        <v>80000</v>
      </c>
      <c r="L110" s="2">
        <v>0</v>
      </c>
      <c r="M110" s="2">
        <v>0</v>
      </c>
      <c r="N110" s="2">
        <f t="shared" si="30"/>
        <v>18400</v>
      </c>
      <c r="O110" s="2">
        <f t="shared" si="31"/>
        <v>0</v>
      </c>
      <c r="P110" s="2">
        <f t="shared" si="32"/>
        <v>0</v>
      </c>
      <c r="Q110" s="33">
        <f t="shared" si="33"/>
        <v>0</v>
      </c>
      <c r="R110" s="33">
        <f t="shared" si="34"/>
        <v>0</v>
      </c>
      <c r="S110" s="1" t="s">
        <v>39</v>
      </c>
      <c r="T110" s="1">
        <v>0.09</v>
      </c>
      <c r="U110" s="2">
        <f t="shared" si="35"/>
        <v>7200</v>
      </c>
      <c r="V110" s="2">
        <f t="shared" si="36"/>
        <v>0</v>
      </c>
      <c r="W110" s="2">
        <f t="shared" si="37"/>
        <v>0</v>
      </c>
      <c r="X110" s="33">
        <f t="shared" si="38"/>
        <v>0</v>
      </c>
      <c r="Y110" s="33">
        <f t="shared" si="39"/>
        <v>0</v>
      </c>
      <c r="Z110" s="1"/>
      <c r="AA110" s="1"/>
    </row>
    <row r="111" spans="1:27" ht="15.75" customHeight="1">
      <c r="A111" s="23" t="s">
        <v>230</v>
      </c>
      <c r="B111" s="1">
        <v>4</v>
      </c>
      <c r="C111" s="1" t="s">
        <v>348</v>
      </c>
      <c r="D111" s="1" t="s">
        <v>354</v>
      </c>
      <c r="E111" s="23" t="s">
        <v>236</v>
      </c>
      <c r="F111" s="1" t="s">
        <v>440</v>
      </c>
      <c r="G111" s="1"/>
      <c r="H111" s="1" t="s">
        <v>441</v>
      </c>
      <c r="I111" s="1" t="s">
        <v>39</v>
      </c>
      <c r="J111" s="1">
        <v>0.23</v>
      </c>
      <c r="K111" s="2">
        <v>45000</v>
      </c>
      <c r="L111" s="2">
        <v>0</v>
      </c>
      <c r="M111" s="2">
        <v>0</v>
      </c>
      <c r="N111" s="2">
        <f t="shared" si="30"/>
        <v>10350</v>
      </c>
      <c r="O111" s="2">
        <f t="shared" si="31"/>
        <v>0</v>
      </c>
      <c r="P111" s="2">
        <f t="shared" si="32"/>
        <v>0</v>
      </c>
      <c r="Q111" s="33">
        <f t="shared" si="33"/>
        <v>0</v>
      </c>
      <c r="R111" s="33">
        <f t="shared" si="34"/>
        <v>0</v>
      </c>
      <c r="S111" s="1" t="s">
        <v>39</v>
      </c>
      <c r="T111" s="1">
        <v>0.09</v>
      </c>
      <c r="U111" s="2">
        <f t="shared" si="35"/>
        <v>4050</v>
      </c>
      <c r="V111" s="2">
        <f t="shared" si="36"/>
        <v>0</v>
      </c>
      <c r="W111" s="2">
        <f t="shared" si="37"/>
        <v>0</v>
      </c>
      <c r="X111" s="33">
        <f t="shared" si="38"/>
        <v>0</v>
      </c>
      <c r="Y111" s="33">
        <f t="shared" si="39"/>
        <v>0</v>
      </c>
      <c r="Z111" s="1"/>
      <c r="AA111" s="1"/>
    </row>
    <row r="112" spans="1:27" ht="15.75" customHeight="1">
      <c r="A112" s="23" t="s">
        <v>230</v>
      </c>
      <c r="B112" s="1">
        <v>4</v>
      </c>
      <c r="C112" s="1" t="s">
        <v>348</v>
      </c>
      <c r="D112" s="1" t="s">
        <v>354</v>
      </c>
      <c r="E112" s="23" t="s">
        <v>236</v>
      </c>
      <c r="F112" s="1" t="s">
        <v>443</v>
      </c>
      <c r="G112" s="23" t="s">
        <v>128</v>
      </c>
      <c r="H112" s="1" t="s">
        <v>349</v>
      </c>
      <c r="I112" s="1" t="s">
        <v>39</v>
      </c>
      <c r="J112" s="1">
        <v>0.23</v>
      </c>
      <c r="K112" s="2">
        <v>50000</v>
      </c>
      <c r="L112" s="2">
        <v>0</v>
      </c>
      <c r="M112" s="2">
        <v>0</v>
      </c>
      <c r="N112" s="2">
        <f t="shared" si="30"/>
        <v>11500</v>
      </c>
      <c r="O112" s="2">
        <f t="shared" si="31"/>
        <v>0</v>
      </c>
      <c r="P112" s="2">
        <f t="shared" si="32"/>
        <v>0</v>
      </c>
      <c r="Q112" s="33">
        <f t="shared" si="33"/>
        <v>0</v>
      </c>
      <c r="R112" s="33">
        <f t="shared" si="34"/>
        <v>0</v>
      </c>
      <c r="S112" s="1" t="s">
        <v>79</v>
      </c>
      <c r="T112" s="1">
        <v>0</v>
      </c>
      <c r="U112" s="2">
        <f t="shared" si="35"/>
        <v>0</v>
      </c>
      <c r="V112" s="2">
        <f t="shared" si="36"/>
        <v>0</v>
      </c>
      <c r="W112" s="2">
        <f t="shared" si="37"/>
        <v>0</v>
      </c>
      <c r="X112" s="33" t="e">
        <f t="shared" si="38"/>
        <v>#DIV/0!</v>
      </c>
      <c r="Y112" s="33" t="e">
        <f t="shared" si="39"/>
        <v>#DIV/0!</v>
      </c>
      <c r="Z112" s="1"/>
      <c r="AA112" s="1"/>
    </row>
    <row r="113" spans="1:27" ht="15.75" customHeight="1">
      <c r="A113" s="23" t="s">
        <v>230</v>
      </c>
      <c r="B113" s="1">
        <v>4</v>
      </c>
      <c r="C113" s="1" t="s">
        <v>348</v>
      </c>
      <c r="D113" s="1" t="s">
        <v>354</v>
      </c>
      <c r="E113" s="23" t="s">
        <v>236</v>
      </c>
      <c r="F113" s="1" t="s">
        <v>444</v>
      </c>
      <c r="G113" s="23" t="s">
        <v>128</v>
      </c>
      <c r="H113" s="1" t="s">
        <v>349</v>
      </c>
      <c r="I113" s="1" t="s">
        <v>39</v>
      </c>
      <c r="J113" s="1">
        <v>0.23</v>
      </c>
      <c r="K113" s="2">
        <v>500000</v>
      </c>
      <c r="L113" s="2">
        <v>0</v>
      </c>
      <c r="M113" s="2">
        <v>0</v>
      </c>
      <c r="N113" s="2">
        <f t="shared" si="30"/>
        <v>115000</v>
      </c>
      <c r="O113" s="2">
        <f t="shared" si="31"/>
        <v>0</v>
      </c>
      <c r="P113" s="2">
        <f t="shared" si="32"/>
        <v>0</v>
      </c>
      <c r="Q113" s="33">
        <f t="shared" si="33"/>
        <v>0</v>
      </c>
      <c r="R113" s="33">
        <f t="shared" si="34"/>
        <v>0</v>
      </c>
      <c r="S113" s="1" t="s">
        <v>79</v>
      </c>
      <c r="T113" s="1">
        <v>0</v>
      </c>
      <c r="U113" s="2">
        <f t="shared" si="35"/>
        <v>0</v>
      </c>
      <c r="V113" s="2">
        <f t="shared" si="36"/>
        <v>0</v>
      </c>
      <c r="W113" s="2">
        <f t="shared" si="37"/>
        <v>0</v>
      </c>
      <c r="X113" s="33" t="e">
        <f t="shared" si="38"/>
        <v>#DIV/0!</v>
      </c>
      <c r="Y113" s="33" t="e">
        <f t="shared" si="39"/>
        <v>#DIV/0!</v>
      </c>
      <c r="Z113" s="1"/>
      <c r="AA113" s="1"/>
    </row>
    <row r="114" spans="1:27" ht="15.75" customHeight="1">
      <c r="A114" s="23" t="s">
        <v>230</v>
      </c>
      <c r="B114" s="1">
        <v>4</v>
      </c>
      <c r="C114" s="1" t="s">
        <v>348</v>
      </c>
      <c r="D114" s="1" t="s">
        <v>354</v>
      </c>
      <c r="E114" s="23" t="s">
        <v>236</v>
      </c>
      <c r="F114" s="1" t="s">
        <v>445</v>
      </c>
      <c r="G114" s="1" t="s">
        <v>37</v>
      </c>
      <c r="H114" s="1" t="s">
        <v>349</v>
      </c>
      <c r="I114" s="1" t="s">
        <v>39</v>
      </c>
      <c r="J114" s="1">
        <v>0.23</v>
      </c>
      <c r="K114" s="2">
        <v>0</v>
      </c>
      <c r="L114" s="2">
        <v>0</v>
      </c>
      <c r="M114" s="2">
        <v>0</v>
      </c>
      <c r="N114" s="2">
        <f t="shared" si="30"/>
        <v>0</v>
      </c>
      <c r="O114" s="2">
        <f t="shared" si="31"/>
        <v>0</v>
      </c>
      <c r="P114" s="2">
        <f t="shared" si="32"/>
        <v>0</v>
      </c>
      <c r="Q114" s="33" t="e">
        <f t="shared" si="33"/>
        <v>#DIV/0!</v>
      </c>
      <c r="R114" s="33" t="e">
        <f t="shared" si="34"/>
        <v>#DIV/0!</v>
      </c>
      <c r="S114" s="1" t="s">
        <v>39</v>
      </c>
      <c r="T114" s="1">
        <v>0.09</v>
      </c>
      <c r="U114" s="2">
        <f t="shared" si="35"/>
        <v>0</v>
      </c>
      <c r="V114" s="2">
        <f t="shared" si="36"/>
        <v>0</v>
      </c>
      <c r="W114" s="2">
        <f t="shared" si="37"/>
        <v>0</v>
      </c>
      <c r="X114" s="33" t="e">
        <f t="shared" si="38"/>
        <v>#DIV/0!</v>
      </c>
      <c r="Y114" s="33" t="e">
        <f t="shared" si="39"/>
        <v>#DIV/0!</v>
      </c>
      <c r="Z114" s="1"/>
      <c r="AA114" s="1"/>
    </row>
    <row r="115" spans="1:27" ht="15.75" customHeight="1">
      <c r="A115" s="23" t="s">
        <v>230</v>
      </c>
      <c r="B115" s="1">
        <v>4</v>
      </c>
      <c r="C115" s="1" t="s">
        <v>348</v>
      </c>
      <c r="D115" s="1" t="s">
        <v>354</v>
      </c>
      <c r="E115" s="23" t="s">
        <v>236</v>
      </c>
      <c r="F115" s="1" t="s">
        <v>445</v>
      </c>
      <c r="G115" s="1" t="s">
        <v>37</v>
      </c>
      <c r="H115" s="1" t="s">
        <v>349</v>
      </c>
      <c r="I115" s="1" t="s">
        <v>39</v>
      </c>
      <c r="J115" s="1">
        <v>0.23</v>
      </c>
      <c r="K115" s="2">
        <v>0</v>
      </c>
      <c r="L115" s="2">
        <v>12000</v>
      </c>
      <c r="M115" s="2">
        <v>0</v>
      </c>
      <c r="N115" s="2">
        <f t="shared" si="30"/>
        <v>0</v>
      </c>
      <c r="O115" s="2">
        <f t="shared" si="31"/>
        <v>2760</v>
      </c>
      <c r="P115" s="2">
        <f t="shared" si="32"/>
        <v>0</v>
      </c>
      <c r="Q115" s="33" t="e">
        <f t="shared" si="33"/>
        <v>#DIV/0!</v>
      </c>
      <c r="R115" s="33" t="e">
        <f t="shared" si="34"/>
        <v>#DIV/0!</v>
      </c>
      <c r="S115" s="1" t="s">
        <v>39</v>
      </c>
      <c r="T115" s="1">
        <v>0.09</v>
      </c>
      <c r="U115" s="2">
        <f t="shared" si="35"/>
        <v>0</v>
      </c>
      <c r="V115" s="2">
        <f t="shared" si="36"/>
        <v>1080</v>
      </c>
      <c r="W115" s="2">
        <f t="shared" si="37"/>
        <v>0</v>
      </c>
      <c r="X115" s="33" t="e">
        <f t="shared" si="38"/>
        <v>#DIV/0!</v>
      </c>
      <c r="Y115" s="33" t="e">
        <f t="shared" si="39"/>
        <v>#DIV/0!</v>
      </c>
      <c r="Z115" s="1"/>
      <c r="AA115" s="1"/>
    </row>
    <row r="116" spans="1:27" ht="15.75" customHeight="1">
      <c r="A116" s="23" t="s">
        <v>230</v>
      </c>
      <c r="B116" s="1">
        <v>4</v>
      </c>
      <c r="C116" s="1" t="s">
        <v>348</v>
      </c>
      <c r="D116" s="1" t="s">
        <v>354</v>
      </c>
      <c r="E116" s="23" t="s">
        <v>236</v>
      </c>
      <c r="F116" s="1" t="s">
        <v>445</v>
      </c>
      <c r="G116" s="1" t="s">
        <v>37</v>
      </c>
      <c r="H116" s="1" t="s">
        <v>349</v>
      </c>
      <c r="I116" s="1" t="s">
        <v>39</v>
      </c>
      <c r="J116" s="1">
        <v>0.23</v>
      </c>
      <c r="K116" s="2">
        <v>0</v>
      </c>
      <c r="L116" s="2">
        <v>0</v>
      </c>
      <c r="M116" s="2">
        <v>0</v>
      </c>
      <c r="N116" s="2">
        <f t="shared" si="30"/>
        <v>0</v>
      </c>
      <c r="O116" s="2">
        <f t="shared" si="31"/>
        <v>0</v>
      </c>
      <c r="P116" s="2">
        <f t="shared" si="32"/>
        <v>0</v>
      </c>
      <c r="Q116" s="33" t="e">
        <f t="shared" si="33"/>
        <v>#DIV/0!</v>
      </c>
      <c r="R116" s="33" t="e">
        <f t="shared" si="34"/>
        <v>#DIV/0!</v>
      </c>
      <c r="S116" s="1" t="s">
        <v>39</v>
      </c>
      <c r="T116" s="1">
        <v>0.09</v>
      </c>
      <c r="U116" s="2">
        <f t="shared" si="35"/>
        <v>0</v>
      </c>
      <c r="V116" s="2">
        <f t="shared" si="36"/>
        <v>0</v>
      </c>
      <c r="W116" s="2">
        <f t="shared" si="37"/>
        <v>0</v>
      </c>
      <c r="X116" s="33" t="e">
        <f t="shared" si="38"/>
        <v>#DIV/0!</v>
      </c>
      <c r="Y116" s="33" t="e">
        <f t="shared" si="39"/>
        <v>#DIV/0!</v>
      </c>
      <c r="Z116" s="1"/>
      <c r="AA116" s="1"/>
    </row>
    <row r="117" spans="1:27" ht="15.75" customHeight="1">
      <c r="A117" s="23" t="s">
        <v>230</v>
      </c>
      <c r="B117" s="1">
        <v>4</v>
      </c>
      <c r="C117" s="1" t="s">
        <v>348</v>
      </c>
      <c r="D117" s="1" t="s">
        <v>354</v>
      </c>
      <c r="E117" s="23" t="s">
        <v>236</v>
      </c>
      <c r="F117" s="1" t="s">
        <v>445</v>
      </c>
      <c r="G117" s="1" t="s">
        <v>37</v>
      </c>
      <c r="H117" s="1" t="s">
        <v>349</v>
      </c>
      <c r="I117" s="1" t="s">
        <v>39</v>
      </c>
      <c r="J117" s="1">
        <v>0.23</v>
      </c>
      <c r="K117" s="2">
        <v>1849250</v>
      </c>
      <c r="L117" s="2">
        <v>0</v>
      </c>
      <c r="M117" s="2">
        <v>0</v>
      </c>
      <c r="N117" s="2">
        <f t="shared" si="30"/>
        <v>425327.5</v>
      </c>
      <c r="O117" s="2">
        <f t="shared" si="31"/>
        <v>0</v>
      </c>
      <c r="P117" s="2">
        <f t="shared" si="32"/>
        <v>0</v>
      </c>
      <c r="Q117" s="33">
        <f t="shared" si="33"/>
        <v>0</v>
      </c>
      <c r="R117" s="33">
        <f t="shared" si="34"/>
        <v>0</v>
      </c>
      <c r="S117" s="1" t="s">
        <v>39</v>
      </c>
      <c r="T117" s="1">
        <v>0.09</v>
      </c>
      <c r="U117" s="2">
        <f t="shared" si="35"/>
        <v>166432.5</v>
      </c>
      <c r="V117" s="2">
        <f t="shared" si="36"/>
        <v>0</v>
      </c>
      <c r="W117" s="2">
        <f t="shared" si="37"/>
        <v>0</v>
      </c>
      <c r="X117" s="33">
        <f t="shared" si="38"/>
        <v>0</v>
      </c>
      <c r="Y117" s="33">
        <f t="shared" si="39"/>
        <v>0</v>
      </c>
      <c r="Z117" s="1"/>
      <c r="AA117" s="1"/>
    </row>
    <row r="118" spans="1:27" ht="15.75" customHeight="1">
      <c r="A118" s="23" t="s">
        <v>230</v>
      </c>
      <c r="B118" s="1">
        <v>4</v>
      </c>
      <c r="C118" s="1" t="s">
        <v>348</v>
      </c>
      <c r="D118" s="1" t="s">
        <v>354</v>
      </c>
      <c r="E118" s="23" t="s">
        <v>236</v>
      </c>
      <c r="F118" s="1" t="s">
        <v>445</v>
      </c>
      <c r="G118" s="1" t="s">
        <v>37</v>
      </c>
      <c r="H118" s="1" t="s">
        <v>349</v>
      </c>
      <c r="I118" s="1" t="s">
        <v>39</v>
      </c>
      <c r="J118" s="1">
        <v>0.23</v>
      </c>
      <c r="K118" s="2">
        <v>0</v>
      </c>
      <c r="L118" s="2">
        <v>4800</v>
      </c>
      <c r="M118" s="2">
        <v>0</v>
      </c>
      <c r="N118" s="2">
        <f t="shared" si="30"/>
        <v>0</v>
      </c>
      <c r="O118" s="2">
        <f t="shared" si="31"/>
        <v>1104</v>
      </c>
      <c r="P118" s="2">
        <f t="shared" si="32"/>
        <v>0</v>
      </c>
      <c r="Q118" s="33" t="e">
        <f t="shared" si="33"/>
        <v>#DIV/0!</v>
      </c>
      <c r="R118" s="33" t="e">
        <f t="shared" si="34"/>
        <v>#DIV/0!</v>
      </c>
      <c r="S118" s="1" t="s">
        <v>39</v>
      </c>
      <c r="T118" s="1">
        <v>0.09</v>
      </c>
      <c r="U118" s="2">
        <f t="shared" si="35"/>
        <v>0</v>
      </c>
      <c r="V118" s="2">
        <f t="shared" si="36"/>
        <v>432</v>
      </c>
      <c r="W118" s="2">
        <f t="shared" si="37"/>
        <v>0</v>
      </c>
      <c r="X118" s="33" t="e">
        <f t="shared" si="38"/>
        <v>#DIV/0!</v>
      </c>
      <c r="Y118" s="33" t="e">
        <f t="shared" si="39"/>
        <v>#DIV/0!</v>
      </c>
      <c r="Z118" s="1"/>
      <c r="AA118" s="1"/>
    </row>
    <row r="119" spans="1:27" ht="15.75" customHeight="1">
      <c r="A119" s="23" t="s">
        <v>230</v>
      </c>
      <c r="B119" s="1">
        <v>4</v>
      </c>
      <c r="C119" s="1" t="s">
        <v>348</v>
      </c>
      <c r="D119" s="1" t="s">
        <v>354</v>
      </c>
      <c r="E119" s="23" t="s">
        <v>236</v>
      </c>
      <c r="F119" s="1" t="s">
        <v>446</v>
      </c>
      <c r="G119" s="1" t="s">
        <v>37</v>
      </c>
      <c r="H119" s="1" t="s">
        <v>349</v>
      </c>
      <c r="I119" s="1" t="s">
        <v>39</v>
      </c>
      <c r="J119" s="1">
        <v>0.23</v>
      </c>
      <c r="K119" s="2">
        <v>3600000</v>
      </c>
      <c r="L119" s="2">
        <v>0</v>
      </c>
      <c r="M119" s="2">
        <v>0</v>
      </c>
      <c r="N119" s="2">
        <f t="shared" si="30"/>
        <v>828000</v>
      </c>
      <c r="O119" s="2">
        <f t="shared" si="31"/>
        <v>0</v>
      </c>
      <c r="P119" s="2">
        <f t="shared" si="32"/>
        <v>0</v>
      </c>
      <c r="Q119" s="33">
        <f t="shared" si="33"/>
        <v>0</v>
      </c>
      <c r="R119" s="33">
        <f t="shared" si="34"/>
        <v>0</v>
      </c>
      <c r="S119" s="1" t="s">
        <v>39</v>
      </c>
      <c r="T119" s="1">
        <v>0.09</v>
      </c>
      <c r="U119" s="2">
        <f t="shared" si="35"/>
        <v>324000</v>
      </c>
      <c r="V119" s="2">
        <f t="shared" si="36"/>
        <v>0</v>
      </c>
      <c r="W119" s="2">
        <f t="shared" si="37"/>
        <v>0</v>
      </c>
      <c r="X119" s="33">
        <f t="shared" si="38"/>
        <v>0</v>
      </c>
      <c r="Y119" s="33">
        <f t="shared" si="39"/>
        <v>0</v>
      </c>
      <c r="Z119" s="1"/>
      <c r="AA119" s="1"/>
    </row>
    <row r="120" spans="1:27" ht="15.75" customHeight="1">
      <c r="A120" s="23" t="s">
        <v>230</v>
      </c>
      <c r="B120" s="1">
        <v>4</v>
      </c>
      <c r="C120" s="1" t="s">
        <v>348</v>
      </c>
      <c r="D120" s="1" t="s">
        <v>354</v>
      </c>
      <c r="E120" s="23" t="s">
        <v>236</v>
      </c>
      <c r="F120" s="1" t="s">
        <v>446</v>
      </c>
      <c r="G120" s="1" t="s">
        <v>37</v>
      </c>
      <c r="H120" s="1" t="s">
        <v>349</v>
      </c>
      <c r="I120" s="1" t="s">
        <v>39</v>
      </c>
      <c r="J120" s="1">
        <v>0.23</v>
      </c>
      <c r="K120" s="2">
        <v>1140000</v>
      </c>
      <c r="L120" s="2">
        <v>241924.59999999998</v>
      </c>
      <c r="M120" s="2">
        <v>87824.5</v>
      </c>
      <c r="N120" s="2">
        <f t="shared" si="30"/>
        <v>262200</v>
      </c>
      <c r="O120" s="2">
        <f t="shared" si="31"/>
        <v>55642.657999999996</v>
      </c>
      <c r="P120" s="2">
        <f t="shared" si="32"/>
        <v>20199.635000000002</v>
      </c>
      <c r="Q120" s="33">
        <f t="shared" si="33"/>
        <v>7.703903508771931E-2</v>
      </c>
      <c r="R120" s="33">
        <f t="shared" si="34"/>
        <v>0.21221456140350875</v>
      </c>
      <c r="S120" s="1" t="s">
        <v>39</v>
      </c>
      <c r="T120" s="1">
        <v>0.09</v>
      </c>
      <c r="U120" s="2">
        <f t="shared" si="35"/>
        <v>102600</v>
      </c>
      <c r="V120" s="2">
        <f t="shared" si="36"/>
        <v>21773.213999999996</v>
      </c>
      <c r="W120" s="2">
        <f t="shared" si="37"/>
        <v>7904.2049999999999</v>
      </c>
      <c r="X120" s="33">
        <f t="shared" si="38"/>
        <v>7.7039035087719296E-2</v>
      </c>
      <c r="Y120" s="33">
        <f t="shared" si="39"/>
        <v>0.21221456140350872</v>
      </c>
      <c r="Z120" s="1"/>
      <c r="AA120" s="1"/>
    </row>
    <row r="121" spans="1:27" ht="15.75" customHeight="1">
      <c r="A121" s="23" t="s">
        <v>230</v>
      </c>
      <c r="B121" s="1">
        <v>4</v>
      </c>
      <c r="C121" s="1" t="s">
        <v>348</v>
      </c>
      <c r="D121" s="1" t="s">
        <v>354</v>
      </c>
      <c r="E121" s="23" t="s">
        <v>236</v>
      </c>
      <c r="F121" s="1" t="s">
        <v>447</v>
      </c>
      <c r="G121" s="1" t="s">
        <v>37</v>
      </c>
      <c r="H121" s="1" t="s">
        <v>349</v>
      </c>
      <c r="I121" s="1" t="s">
        <v>39</v>
      </c>
      <c r="J121" s="1">
        <v>0.23</v>
      </c>
      <c r="K121" s="2">
        <v>255000</v>
      </c>
      <c r="L121" s="2">
        <v>0</v>
      </c>
      <c r="M121" s="2">
        <v>0</v>
      </c>
      <c r="N121" s="2">
        <f t="shared" si="30"/>
        <v>58650</v>
      </c>
      <c r="O121" s="2">
        <f t="shared" si="31"/>
        <v>0</v>
      </c>
      <c r="P121" s="2">
        <f t="shared" si="32"/>
        <v>0</v>
      </c>
      <c r="Q121" s="33">
        <f t="shared" si="33"/>
        <v>0</v>
      </c>
      <c r="R121" s="33">
        <f t="shared" si="34"/>
        <v>0</v>
      </c>
      <c r="S121" s="1" t="s">
        <v>39</v>
      </c>
      <c r="T121" s="1">
        <v>0.09</v>
      </c>
      <c r="U121" s="2">
        <f t="shared" si="35"/>
        <v>22950</v>
      </c>
      <c r="V121" s="2">
        <f t="shared" si="36"/>
        <v>0</v>
      </c>
      <c r="W121" s="2">
        <f t="shared" si="37"/>
        <v>0</v>
      </c>
      <c r="X121" s="33">
        <f t="shared" si="38"/>
        <v>0</v>
      </c>
      <c r="Y121" s="33">
        <f t="shared" si="39"/>
        <v>0</v>
      </c>
      <c r="Z121" s="1"/>
      <c r="AA121" s="1"/>
    </row>
    <row r="122" spans="1:27" ht="15.75" customHeight="1">
      <c r="A122" s="23" t="s">
        <v>230</v>
      </c>
      <c r="B122" s="1">
        <v>4</v>
      </c>
      <c r="C122" s="1" t="s">
        <v>348</v>
      </c>
      <c r="D122" s="1" t="s">
        <v>354</v>
      </c>
      <c r="E122" s="23" t="s">
        <v>236</v>
      </c>
      <c r="F122" s="1" t="s">
        <v>447</v>
      </c>
      <c r="G122" s="1" t="s">
        <v>37</v>
      </c>
      <c r="H122" s="1" t="s">
        <v>349</v>
      </c>
      <c r="I122" s="1" t="s">
        <v>39</v>
      </c>
      <c r="J122" s="1">
        <v>0.23</v>
      </c>
      <c r="K122" s="2">
        <v>9530800</v>
      </c>
      <c r="L122" s="2">
        <v>9236944.3599999994</v>
      </c>
      <c r="M122" s="2">
        <v>7693722.0000000009</v>
      </c>
      <c r="N122" s="2">
        <f t="shared" si="30"/>
        <v>2192084</v>
      </c>
      <c r="O122" s="2">
        <f t="shared" si="31"/>
        <v>2124497.2028000001</v>
      </c>
      <c r="P122" s="2">
        <f t="shared" si="32"/>
        <v>1769556.0600000003</v>
      </c>
      <c r="Q122" s="33">
        <f t="shared" si="33"/>
        <v>0.8072482897553197</v>
      </c>
      <c r="R122" s="33">
        <f t="shared" si="34"/>
        <v>0.96916778864313591</v>
      </c>
      <c r="S122" s="1" t="s">
        <v>39</v>
      </c>
      <c r="T122" s="1">
        <v>0.09</v>
      </c>
      <c r="U122" s="2">
        <f t="shared" si="35"/>
        <v>857772</v>
      </c>
      <c r="V122" s="2">
        <f t="shared" si="36"/>
        <v>831324.99239999987</v>
      </c>
      <c r="W122" s="2">
        <f t="shared" si="37"/>
        <v>692434.9800000001</v>
      </c>
      <c r="X122" s="33">
        <f t="shared" si="38"/>
        <v>0.8072482897553197</v>
      </c>
      <c r="Y122" s="33">
        <f t="shared" si="39"/>
        <v>0.9691677886431358</v>
      </c>
      <c r="Z122" s="1"/>
      <c r="AA122" s="1"/>
    </row>
    <row r="123" spans="1:27" ht="15.75" customHeight="1">
      <c r="A123" s="23" t="s">
        <v>230</v>
      </c>
      <c r="B123" s="1">
        <v>4</v>
      </c>
      <c r="C123" s="1" t="s">
        <v>348</v>
      </c>
      <c r="D123" s="1" t="s">
        <v>354</v>
      </c>
      <c r="E123" s="23" t="s">
        <v>236</v>
      </c>
      <c r="F123" s="1" t="s">
        <v>447</v>
      </c>
      <c r="G123" s="1" t="s">
        <v>37</v>
      </c>
      <c r="H123" s="1" t="s">
        <v>349</v>
      </c>
      <c r="I123" s="1" t="s">
        <v>39</v>
      </c>
      <c r="J123" s="1">
        <v>0.23</v>
      </c>
      <c r="K123" s="2">
        <v>195000</v>
      </c>
      <c r="L123" s="2">
        <v>32214</v>
      </c>
      <c r="M123" s="2">
        <v>2214</v>
      </c>
      <c r="N123" s="2">
        <f t="shared" si="30"/>
        <v>44850</v>
      </c>
      <c r="O123" s="2">
        <f t="shared" si="31"/>
        <v>7409.22</v>
      </c>
      <c r="P123" s="2">
        <f t="shared" si="32"/>
        <v>509.22</v>
      </c>
      <c r="Q123" s="33">
        <f t="shared" si="33"/>
        <v>1.1353846153846154E-2</v>
      </c>
      <c r="R123" s="33">
        <f t="shared" si="34"/>
        <v>0.16520000000000001</v>
      </c>
      <c r="S123" s="1" t="s">
        <v>39</v>
      </c>
      <c r="T123" s="1">
        <v>0.09</v>
      </c>
      <c r="U123" s="2">
        <f t="shared" si="35"/>
        <v>17550</v>
      </c>
      <c r="V123" s="2">
        <f t="shared" si="36"/>
        <v>2899.2599999999998</v>
      </c>
      <c r="W123" s="2">
        <f t="shared" si="37"/>
        <v>199.26</v>
      </c>
      <c r="X123" s="33">
        <f t="shared" si="38"/>
        <v>1.1353846153846154E-2</v>
      </c>
      <c r="Y123" s="33">
        <f t="shared" si="39"/>
        <v>0.16519999999999999</v>
      </c>
      <c r="Z123" s="1"/>
      <c r="AA123" s="1"/>
    </row>
    <row r="124" spans="1:27" ht="15.75" customHeight="1">
      <c r="A124" s="23" t="s">
        <v>230</v>
      </c>
      <c r="B124" s="1">
        <v>4</v>
      </c>
      <c r="C124" s="1" t="s">
        <v>348</v>
      </c>
      <c r="D124" s="1" t="s">
        <v>354</v>
      </c>
      <c r="E124" s="23" t="s">
        <v>236</v>
      </c>
      <c r="F124" s="1" t="s">
        <v>447</v>
      </c>
      <c r="G124" s="1" t="s">
        <v>37</v>
      </c>
      <c r="H124" s="1" t="s">
        <v>349</v>
      </c>
      <c r="I124" s="1" t="s">
        <v>39</v>
      </c>
      <c r="J124" s="1">
        <v>0.23</v>
      </c>
      <c r="K124" s="2">
        <v>19200</v>
      </c>
      <c r="L124" s="2">
        <v>24932.58</v>
      </c>
      <c r="M124" s="2">
        <v>18810</v>
      </c>
      <c r="N124" s="2">
        <f t="shared" si="30"/>
        <v>4416</v>
      </c>
      <c r="O124" s="2">
        <f t="shared" si="31"/>
        <v>5734.4934000000003</v>
      </c>
      <c r="P124" s="2">
        <f t="shared" si="32"/>
        <v>4326.3</v>
      </c>
      <c r="Q124" s="33">
        <f t="shared" si="33"/>
        <v>0.97968750000000004</v>
      </c>
      <c r="R124" s="33">
        <f t="shared" si="34"/>
        <v>1.2985718750000002</v>
      </c>
      <c r="S124" s="1" t="s">
        <v>39</v>
      </c>
      <c r="T124" s="1">
        <v>0.09</v>
      </c>
      <c r="U124" s="2">
        <f t="shared" si="35"/>
        <v>1728</v>
      </c>
      <c r="V124" s="2">
        <f t="shared" si="36"/>
        <v>2243.9322000000002</v>
      </c>
      <c r="W124" s="2">
        <f t="shared" si="37"/>
        <v>1692.8999999999999</v>
      </c>
      <c r="X124" s="33">
        <f t="shared" si="38"/>
        <v>0.97968749999999993</v>
      </c>
      <c r="Y124" s="33">
        <f t="shared" si="39"/>
        <v>1.2985718750000002</v>
      </c>
      <c r="Z124" s="1"/>
      <c r="AA124" s="1"/>
    </row>
    <row r="125" spans="1:27" ht="15.75" customHeight="1">
      <c r="A125" s="23" t="s">
        <v>230</v>
      </c>
      <c r="B125" s="1">
        <v>4</v>
      </c>
      <c r="C125" s="1" t="s">
        <v>348</v>
      </c>
      <c r="D125" s="1" t="s">
        <v>354</v>
      </c>
      <c r="E125" s="23" t="s">
        <v>236</v>
      </c>
      <c r="F125" s="1" t="s">
        <v>448</v>
      </c>
      <c r="G125" s="1" t="s">
        <v>37</v>
      </c>
      <c r="H125" s="1" t="s">
        <v>353</v>
      </c>
      <c r="I125" s="1" t="s">
        <v>39</v>
      </c>
      <c r="J125" s="1">
        <v>0.23</v>
      </c>
      <c r="K125" s="2">
        <v>88910</v>
      </c>
      <c r="L125" s="2">
        <v>0</v>
      </c>
      <c r="M125" s="2">
        <v>0</v>
      </c>
      <c r="N125" s="2">
        <f t="shared" si="30"/>
        <v>20449.3</v>
      </c>
      <c r="O125" s="2">
        <f t="shared" si="31"/>
        <v>0</v>
      </c>
      <c r="P125" s="2">
        <f t="shared" si="32"/>
        <v>0</v>
      </c>
      <c r="Q125" s="33">
        <f t="shared" si="33"/>
        <v>0</v>
      </c>
      <c r="R125" s="33">
        <f t="shared" si="34"/>
        <v>0</v>
      </c>
      <c r="S125" s="1" t="s">
        <v>39</v>
      </c>
      <c r="T125" s="1">
        <v>0.09</v>
      </c>
      <c r="U125" s="2">
        <f t="shared" si="35"/>
        <v>8001.9</v>
      </c>
      <c r="V125" s="2">
        <f t="shared" si="36"/>
        <v>0</v>
      </c>
      <c r="W125" s="2">
        <f t="shared" si="37"/>
        <v>0</v>
      </c>
      <c r="X125" s="33">
        <f t="shared" si="38"/>
        <v>0</v>
      </c>
      <c r="Y125" s="33">
        <f t="shared" si="39"/>
        <v>0</v>
      </c>
      <c r="Z125" s="1"/>
      <c r="AA125" s="1"/>
    </row>
    <row r="126" spans="1:27" ht="15.75" customHeight="1">
      <c r="A126" s="23" t="s">
        <v>230</v>
      </c>
      <c r="B126" s="1">
        <v>4</v>
      </c>
      <c r="C126" s="1" t="s">
        <v>348</v>
      </c>
      <c r="D126" s="1" t="s">
        <v>354</v>
      </c>
      <c r="E126" s="23" t="s">
        <v>236</v>
      </c>
      <c r="F126" s="1" t="s">
        <v>448</v>
      </c>
      <c r="G126" s="1" t="s">
        <v>37</v>
      </c>
      <c r="H126" s="1" t="s">
        <v>353</v>
      </c>
      <c r="I126" s="1" t="s">
        <v>39</v>
      </c>
      <c r="J126" s="1">
        <v>0.23</v>
      </c>
      <c r="K126" s="2">
        <v>88910</v>
      </c>
      <c r="L126" s="2">
        <v>0</v>
      </c>
      <c r="M126" s="2">
        <v>0</v>
      </c>
      <c r="N126" s="2">
        <f t="shared" si="30"/>
        <v>20449.3</v>
      </c>
      <c r="O126" s="2">
        <f t="shared" si="31"/>
        <v>0</v>
      </c>
      <c r="P126" s="2">
        <f t="shared" si="32"/>
        <v>0</v>
      </c>
      <c r="Q126" s="33">
        <f t="shared" si="33"/>
        <v>0</v>
      </c>
      <c r="R126" s="33">
        <f t="shared" si="34"/>
        <v>0</v>
      </c>
      <c r="S126" s="1" t="s">
        <v>39</v>
      </c>
      <c r="T126" s="1">
        <v>0.09</v>
      </c>
      <c r="U126" s="2">
        <f t="shared" si="35"/>
        <v>8001.9</v>
      </c>
      <c r="V126" s="2">
        <f t="shared" si="36"/>
        <v>0</v>
      </c>
      <c r="W126" s="2">
        <f t="shared" si="37"/>
        <v>0</v>
      </c>
      <c r="X126" s="33">
        <f t="shared" si="38"/>
        <v>0</v>
      </c>
      <c r="Y126" s="33">
        <f t="shared" si="39"/>
        <v>0</v>
      </c>
      <c r="Z126" s="1"/>
      <c r="AA126" s="1"/>
    </row>
    <row r="127" spans="1:27" ht="15.75" customHeight="1">
      <c r="A127" s="23" t="s">
        <v>230</v>
      </c>
      <c r="B127" s="1">
        <v>4</v>
      </c>
      <c r="C127" s="1" t="s">
        <v>348</v>
      </c>
      <c r="D127" s="1" t="s">
        <v>354</v>
      </c>
      <c r="E127" s="23" t="s">
        <v>236</v>
      </c>
      <c r="F127" s="1" t="s">
        <v>449</v>
      </c>
      <c r="G127" s="1" t="s">
        <v>37</v>
      </c>
      <c r="H127" s="1" t="s">
        <v>353</v>
      </c>
      <c r="I127" s="1" t="s">
        <v>39</v>
      </c>
      <c r="J127" s="1">
        <v>0.23</v>
      </c>
      <c r="K127" s="2">
        <v>2161629</v>
      </c>
      <c r="L127" s="2">
        <v>0</v>
      </c>
      <c r="M127" s="2">
        <v>0</v>
      </c>
      <c r="N127" s="2">
        <f t="shared" si="30"/>
        <v>497174.67000000004</v>
      </c>
      <c r="O127" s="2">
        <f t="shared" si="31"/>
        <v>0</v>
      </c>
      <c r="P127" s="2">
        <f t="shared" si="32"/>
        <v>0</v>
      </c>
      <c r="Q127" s="33">
        <f t="shared" si="33"/>
        <v>0</v>
      </c>
      <c r="R127" s="33">
        <f t="shared" si="34"/>
        <v>0</v>
      </c>
      <c r="S127" s="1" t="s">
        <v>39</v>
      </c>
      <c r="T127" s="1">
        <v>0.09</v>
      </c>
      <c r="U127" s="2">
        <f t="shared" si="35"/>
        <v>194546.61</v>
      </c>
      <c r="V127" s="2">
        <f t="shared" si="36"/>
        <v>0</v>
      </c>
      <c r="W127" s="2">
        <f t="shared" si="37"/>
        <v>0</v>
      </c>
      <c r="X127" s="33">
        <f t="shared" si="38"/>
        <v>0</v>
      </c>
      <c r="Y127" s="33">
        <f t="shared" si="39"/>
        <v>0</v>
      </c>
      <c r="Z127" s="1"/>
      <c r="AA127" s="1"/>
    </row>
    <row r="128" spans="1:27" ht="15.75" customHeight="1">
      <c r="A128" s="23" t="s">
        <v>230</v>
      </c>
      <c r="B128" s="1">
        <v>4</v>
      </c>
      <c r="C128" s="1" t="s">
        <v>348</v>
      </c>
      <c r="D128" s="1" t="s">
        <v>354</v>
      </c>
      <c r="E128" s="23" t="s">
        <v>236</v>
      </c>
      <c r="F128" s="1" t="s">
        <v>449</v>
      </c>
      <c r="G128" s="1" t="s">
        <v>37</v>
      </c>
      <c r="H128" s="1" t="s">
        <v>353</v>
      </c>
      <c r="I128" s="1" t="s">
        <v>39</v>
      </c>
      <c r="J128" s="1">
        <v>0.23</v>
      </c>
      <c r="K128" s="2">
        <v>2162629</v>
      </c>
      <c r="L128" s="2">
        <v>0</v>
      </c>
      <c r="M128" s="2">
        <v>0</v>
      </c>
      <c r="N128" s="2">
        <f t="shared" si="30"/>
        <v>497404.67000000004</v>
      </c>
      <c r="O128" s="2">
        <f t="shared" si="31"/>
        <v>0</v>
      </c>
      <c r="P128" s="2">
        <f t="shared" si="32"/>
        <v>0</v>
      </c>
      <c r="Q128" s="33">
        <f t="shared" si="33"/>
        <v>0</v>
      </c>
      <c r="R128" s="33">
        <f t="shared" si="34"/>
        <v>0</v>
      </c>
      <c r="S128" s="1" t="s">
        <v>39</v>
      </c>
      <c r="T128" s="1">
        <v>0.09</v>
      </c>
      <c r="U128" s="2">
        <f t="shared" si="35"/>
        <v>194636.61</v>
      </c>
      <c r="V128" s="2">
        <f t="shared" si="36"/>
        <v>0</v>
      </c>
      <c r="W128" s="2">
        <f t="shared" si="37"/>
        <v>0</v>
      </c>
      <c r="X128" s="33">
        <f t="shared" si="38"/>
        <v>0</v>
      </c>
      <c r="Y128" s="33">
        <f t="shared" si="39"/>
        <v>0</v>
      </c>
      <c r="Z128" s="1"/>
      <c r="AA128" s="1"/>
    </row>
    <row r="129" spans="1:27" ht="15.75" customHeight="1">
      <c r="A129" s="23" t="s">
        <v>230</v>
      </c>
      <c r="B129" s="1">
        <v>4</v>
      </c>
      <c r="C129" s="1" t="s">
        <v>348</v>
      </c>
      <c r="D129" s="1" t="s">
        <v>354</v>
      </c>
      <c r="E129" s="23" t="s">
        <v>236</v>
      </c>
      <c r="F129" s="1" t="s">
        <v>450</v>
      </c>
      <c r="G129" s="1" t="s">
        <v>37</v>
      </c>
      <c r="H129" s="1" t="s">
        <v>353</v>
      </c>
      <c r="I129" s="1" t="s">
        <v>39</v>
      </c>
      <c r="J129" s="1">
        <v>0.23</v>
      </c>
      <c r="K129" s="2">
        <v>236044</v>
      </c>
      <c r="L129" s="2">
        <v>0</v>
      </c>
      <c r="M129" s="2">
        <v>0</v>
      </c>
      <c r="N129" s="2">
        <f t="shared" si="30"/>
        <v>54290.12</v>
      </c>
      <c r="O129" s="2">
        <f t="shared" si="31"/>
        <v>0</v>
      </c>
      <c r="P129" s="2">
        <f t="shared" si="32"/>
        <v>0</v>
      </c>
      <c r="Q129" s="33">
        <f t="shared" si="33"/>
        <v>0</v>
      </c>
      <c r="R129" s="33">
        <f t="shared" si="34"/>
        <v>0</v>
      </c>
      <c r="S129" s="1" t="s">
        <v>39</v>
      </c>
      <c r="T129" s="1">
        <v>0.09</v>
      </c>
      <c r="U129" s="2">
        <f t="shared" si="35"/>
        <v>21243.96</v>
      </c>
      <c r="V129" s="2">
        <f t="shared" si="36"/>
        <v>0</v>
      </c>
      <c r="W129" s="2">
        <f t="shared" si="37"/>
        <v>0</v>
      </c>
      <c r="X129" s="33">
        <f t="shared" si="38"/>
        <v>0</v>
      </c>
      <c r="Y129" s="33">
        <f t="shared" si="39"/>
        <v>0</v>
      </c>
      <c r="Z129" s="1"/>
      <c r="AA129" s="1"/>
    </row>
    <row r="130" spans="1:27" ht="15.75" customHeight="1">
      <c r="A130" s="23" t="s">
        <v>230</v>
      </c>
      <c r="B130" s="1">
        <v>4</v>
      </c>
      <c r="C130" s="1" t="s">
        <v>348</v>
      </c>
      <c r="D130" s="1" t="s">
        <v>354</v>
      </c>
      <c r="E130" s="23" t="s">
        <v>236</v>
      </c>
      <c r="F130" s="1" t="s">
        <v>450</v>
      </c>
      <c r="G130" s="1" t="s">
        <v>37</v>
      </c>
      <c r="H130" s="1" t="s">
        <v>353</v>
      </c>
      <c r="I130" s="1" t="s">
        <v>39</v>
      </c>
      <c r="J130" s="1">
        <v>0.23</v>
      </c>
      <c r="K130" s="2">
        <v>236044</v>
      </c>
      <c r="L130" s="2">
        <v>0</v>
      </c>
      <c r="M130" s="2">
        <v>0</v>
      </c>
      <c r="N130" s="2">
        <f t="shared" si="30"/>
        <v>54290.12</v>
      </c>
      <c r="O130" s="2">
        <f t="shared" si="31"/>
        <v>0</v>
      </c>
      <c r="P130" s="2">
        <f t="shared" si="32"/>
        <v>0</v>
      </c>
      <c r="Q130" s="33">
        <f t="shared" si="33"/>
        <v>0</v>
      </c>
      <c r="R130" s="33">
        <f t="shared" si="34"/>
        <v>0</v>
      </c>
      <c r="S130" s="1" t="s">
        <v>39</v>
      </c>
      <c r="T130" s="1">
        <v>0.09</v>
      </c>
      <c r="U130" s="2">
        <f t="shared" si="35"/>
        <v>21243.96</v>
      </c>
      <c r="V130" s="2">
        <f t="shared" si="36"/>
        <v>0</v>
      </c>
      <c r="W130" s="2">
        <f t="shared" si="37"/>
        <v>0</v>
      </c>
      <c r="X130" s="33">
        <f t="shared" si="38"/>
        <v>0</v>
      </c>
      <c r="Y130" s="33">
        <f t="shared" si="39"/>
        <v>0</v>
      </c>
      <c r="Z130" s="1"/>
      <c r="AA130" s="1"/>
    </row>
    <row r="131" spans="1:27" ht="15.75" customHeight="1">
      <c r="A131" s="23" t="s">
        <v>230</v>
      </c>
      <c r="B131" s="1">
        <v>4</v>
      </c>
      <c r="C131" s="1" t="s">
        <v>348</v>
      </c>
      <c r="D131" s="1" t="s">
        <v>354</v>
      </c>
      <c r="E131" s="23" t="s">
        <v>236</v>
      </c>
      <c r="F131" s="1" t="s">
        <v>451</v>
      </c>
      <c r="G131" s="1" t="s">
        <v>37</v>
      </c>
      <c r="H131" s="1" t="s">
        <v>349</v>
      </c>
      <c r="I131" s="1" t="s">
        <v>39</v>
      </c>
      <c r="J131" s="1">
        <v>0.23</v>
      </c>
      <c r="K131" s="2">
        <v>1000</v>
      </c>
      <c r="L131" s="2">
        <v>0</v>
      </c>
      <c r="M131" s="2">
        <v>0</v>
      </c>
      <c r="N131" s="2">
        <f t="shared" si="30"/>
        <v>230</v>
      </c>
      <c r="O131" s="2">
        <f t="shared" si="31"/>
        <v>0</v>
      </c>
      <c r="P131" s="2">
        <f t="shared" si="32"/>
        <v>0</v>
      </c>
      <c r="Q131" s="33">
        <f t="shared" si="33"/>
        <v>0</v>
      </c>
      <c r="R131" s="33">
        <f t="shared" si="34"/>
        <v>0</v>
      </c>
      <c r="S131" s="1" t="s">
        <v>39</v>
      </c>
      <c r="T131" s="1">
        <v>0.09</v>
      </c>
      <c r="U131" s="2">
        <f t="shared" si="35"/>
        <v>90</v>
      </c>
      <c r="V131" s="2">
        <f t="shared" si="36"/>
        <v>0</v>
      </c>
      <c r="W131" s="2">
        <f t="shared" si="37"/>
        <v>0</v>
      </c>
      <c r="X131" s="33">
        <f t="shared" si="38"/>
        <v>0</v>
      </c>
      <c r="Y131" s="33">
        <f t="shared" si="39"/>
        <v>0</v>
      </c>
      <c r="Z131" s="1"/>
      <c r="AA131" s="1"/>
    </row>
    <row r="132" spans="1:27" ht="15.75" customHeight="1">
      <c r="A132" s="23" t="s">
        <v>230</v>
      </c>
      <c r="B132" s="1">
        <v>4</v>
      </c>
      <c r="C132" s="1" t="s">
        <v>348</v>
      </c>
      <c r="D132" s="1" t="s">
        <v>354</v>
      </c>
      <c r="E132" s="23" t="s">
        <v>236</v>
      </c>
      <c r="F132" s="1" t="s">
        <v>451</v>
      </c>
      <c r="G132" s="1" t="s">
        <v>37</v>
      </c>
      <c r="H132" s="1" t="s">
        <v>452</v>
      </c>
      <c r="I132" s="1" t="s">
        <v>39</v>
      </c>
      <c r="J132" s="1">
        <v>0.23</v>
      </c>
      <c r="K132" s="2">
        <v>1000</v>
      </c>
      <c r="L132" s="2">
        <v>0</v>
      </c>
      <c r="M132" s="2">
        <v>0</v>
      </c>
      <c r="N132" s="2">
        <f t="shared" si="30"/>
        <v>230</v>
      </c>
      <c r="O132" s="2">
        <f t="shared" si="31"/>
        <v>0</v>
      </c>
      <c r="P132" s="2">
        <f t="shared" si="32"/>
        <v>0</v>
      </c>
      <c r="Q132" s="33">
        <f t="shared" si="33"/>
        <v>0</v>
      </c>
      <c r="R132" s="33">
        <f t="shared" si="34"/>
        <v>0</v>
      </c>
      <c r="S132" s="1" t="s">
        <v>39</v>
      </c>
      <c r="T132" s="1">
        <v>0.09</v>
      </c>
      <c r="U132" s="2">
        <f t="shared" si="35"/>
        <v>90</v>
      </c>
      <c r="V132" s="2">
        <f t="shared" si="36"/>
        <v>0</v>
      </c>
      <c r="W132" s="2">
        <f t="shared" si="37"/>
        <v>0</v>
      </c>
      <c r="X132" s="33">
        <f t="shared" si="38"/>
        <v>0</v>
      </c>
      <c r="Y132" s="33">
        <f t="shared" si="39"/>
        <v>0</v>
      </c>
      <c r="Z132" s="1"/>
      <c r="AA132" s="1"/>
    </row>
    <row r="133" spans="1:27" ht="15.75" customHeight="1">
      <c r="A133" s="23" t="s">
        <v>230</v>
      </c>
      <c r="B133" s="1">
        <v>4</v>
      </c>
      <c r="C133" s="1" t="s">
        <v>348</v>
      </c>
      <c r="D133" s="1" t="s">
        <v>354</v>
      </c>
      <c r="E133" s="23" t="s">
        <v>236</v>
      </c>
      <c r="F133" s="1" t="s">
        <v>451</v>
      </c>
      <c r="G133" s="1" t="s">
        <v>37</v>
      </c>
      <c r="H133" s="1" t="s">
        <v>452</v>
      </c>
      <c r="I133" s="1" t="s">
        <v>39</v>
      </c>
      <c r="J133" s="1">
        <v>0.23</v>
      </c>
      <c r="K133" s="2">
        <v>847200</v>
      </c>
      <c r="L133" s="2">
        <v>377270.15</v>
      </c>
      <c r="M133" s="2">
        <v>0</v>
      </c>
      <c r="N133" s="2">
        <f t="shared" si="30"/>
        <v>194856</v>
      </c>
      <c r="O133" s="2">
        <f t="shared" si="31"/>
        <v>86772.134500000015</v>
      </c>
      <c r="P133" s="2">
        <f t="shared" si="32"/>
        <v>0</v>
      </c>
      <c r="Q133" s="33">
        <f t="shared" si="33"/>
        <v>0</v>
      </c>
      <c r="R133" s="33">
        <f t="shared" si="34"/>
        <v>0.44531415250236073</v>
      </c>
      <c r="S133" s="1" t="s">
        <v>39</v>
      </c>
      <c r="T133" s="1">
        <v>0.09</v>
      </c>
      <c r="U133" s="2">
        <f t="shared" si="35"/>
        <v>76248</v>
      </c>
      <c r="V133" s="2">
        <f t="shared" si="36"/>
        <v>33954.313500000004</v>
      </c>
      <c r="W133" s="2">
        <f t="shared" si="37"/>
        <v>0</v>
      </c>
      <c r="X133" s="33">
        <f t="shared" si="38"/>
        <v>0</v>
      </c>
      <c r="Y133" s="33">
        <f t="shared" si="39"/>
        <v>0.44531415250236078</v>
      </c>
      <c r="Z133" s="1"/>
      <c r="AA133" s="1"/>
    </row>
    <row r="134" spans="1:27" ht="15.75" customHeight="1">
      <c r="A134" s="23" t="s">
        <v>230</v>
      </c>
      <c r="B134" s="1">
        <v>4</v>
      </c>
      <c r="C134" s="1" t="s">
        <v>348</v>
      </c>
      <c r="D134" s="1" t="s">
        <v>354</v>
      </c>
      <c r="E134" s="23" t="s">
        <v>236</v>
      </c>
      <c r="F134" s="1" t="s">
        <v>451</v>
      </c>
      <c r="G134" s="1" t="s">
        <v>37</v>
      </c>
      <c r="H134" s="1" t="s">
        <v>452</v>
      </c>
      <c r="I134" s="1" t="s">
        <v>39</v>
      </c>
      <c r="J134" s="1">
        <v>0.23</v>
      </c>
      <c r="K134" s="2">
        <v>0</v>
      </c>
      <c r="L134" s="2">
        <v>71099.850000000006</v>
      </c>
      <c r="M134" s="2">
        <v>71099.850000000006</v>
      </c>
      <c r="N134" s="2">
        <f t="shared" si="30"/>
        <v>0</v>
      </c>
      <c r="O134" s="2">
        <f t="shared" si="31"/>
        <v>16352.965500000002</v>
      </c>
      <c r="P134" s="2">
        <f t="shared" si="32"/>
        <v>16352.965500000002</v>
      </c>
      <c r="Q134" s="33" t="e">
        <f t="shared" si="33"/>
        <v>#DIV/0!</v>
      </c>
      <c r="R134" s="33" t="e">
        <f t="shared" si="34"/>
        <v>#DIV/0!</v>
      </c>
      <c r="S134" s="1" t="s">
        <v>39</v>
      </c>
      <c r="T134" s="1">
        <v>0.09</v>
      </c>
      <c r="U134" s="2">
        <f t="shared" si="35"/>
        <v>0</v>
      </c>
      <c r="V134" s="2">
        <f t="shared" si="36"/>
        <v>6398.9865</v>
      </c>
      <c r="W134" s="2">
        <f t="shared" si="37"/>
        <v>6398.9865</v>
      </c>
      <c r="X134" s="33" t="e">
        <f t="shared" si="38"/>
        <v>#DIV/0!</v>
      </c>
      <c r="Y134" s="33" t="e">
        <f t="shared" si="39"/>
        <v>#DIV/0!</v>
      </c>
      <c r="Z134" s="1"/>
      <c r="AA134" s="1"/>
    </row>
    <row r="135" spans="1:27" ht="15.75" customHeight="1">
      <c r="A135" s="23" t="s">
        <v>230</v>
      </c>
      <c r="B135" s="1">
        <v>4</v>
      </c>
      <c r="C135" s="1" t="s">
        <v>348</v>
      </c>
      <c r="D135" s="1" t="s">
        <v>354</v>
      </c>
      <c r="E135" s="23" t="s">
        <v>236</v>
      </c>
      <c r="F135" s="1" t="s">
        <v>451</v>
      </c>
      <c r="G135" s="1" t="s">
        <v>37</v>
      </c>
      <c r="H135" s="1" t="s">
        <v>353</v>
      </c>
      <c r="I135" s="1" t="s">
        <v>39</v>
      </c>
      <c r="J135" s="1">
        <v>0.23</v>
      </c>
      <c r="K135" s="2">
        <v>1000</v>
      </c>
      <c r="L135" s="2">
        <v>0</v>
      </c>
      <c r="M135" s="2">
        <v>0</v>
      </c>
      <c r="N135" s="2">
        <f t="shared" si="30"/>
        <v>230</v>
      </c>
      <c r="O135" s="2">
        <f t="shared" si="31"/>
        <v>0</v>
      </c>
      <c r="P135" s="2">
        <f t="shared" si="32"/>
        <v>0</v>
      </c>
      <c r="Q135" s="33">
        <f t="shared" si="33"/>
        <v>0</v>
      </c>
      <c r="R135" s="33">
        <f t="shared" si="34"/>
        <v>0</v>
      </c>
      <c r="S135" s="1" t="s">
        <v>39</v>
      </c>
      <c r="T135" s="1">
        <v>0.09</v>
      </c>
      <c r="U135" s="2">
        <f t="shared" si="35"/>
        <v>90</v>
      </c>
      <c r="V135" s="2">
        <f t="shared" si="36"/>
        <v>0</v>
      </c>
      <c r="W135" s="2">
        <f t="shared" si="37"/>
        <v>0</v>
      </c>
      <c r="X135" s="33">
        <f t="shared" si="38"/>
        <v>0</v>
      </c>
      <c r="Y135" s="33">
        <f t="shared" si="39"/>
        <v>0</v>
      </c>
      <c r="Z135" s="1"/>
      <c r="AA135" s="1"/>
    </row>
    <row r="136" spans="1:27" ht="15.75" customHeight="1">
      <c r="A136" s="23" t="s">
        <v>230</v>
      </c>
      <c r="B136" s="1">
        <v>4</v>
      </c>
      <c r="C136" s="1" t="s">
        <v>348</v>
      </c>
      <c r="D136" s="1" t="s">
        <v>354</v>
      </c>
      <c r="E136" s="23" t="s">
        <v>236</v>
      </c>
      <c r="F136" s="1" t="s">
        <v>453</v>
      </c>
      <c r="G136" s="1" t="s">
        <v>37</v>
      </c>
      <c r="H136" s="1" t="s">
        <v>349</v>
      </c>
      <c r="I136" s="1" t="s">
        <v>39</v>
      </c>
      <c r="J136" s="1">
        <v>0.23</v>
      </c>
      <c r="K136" s="2">
        <v>16000</v>
      </c>
      <c r="L136" s="2">
        <v>45999</v>
      </c>
      <c r="M136" s="2">
        <v>45999</v>
      </c>
      <c r="N136" s="2">
        <f t="shared" si="30"/>
        <v>3680</v>
      </c>
      <c r="O136" s="2">
        <f t="shared" si="31"/>
        <v>10579.77</v>
      </c>
      <c r="P136" s="2">
        <f t="shared" si="32"/>
        <v>10579.77</v>
      </c>
      <c r="Q136" s="33">
        <f t="shared" si="33"/>
        <v>2.8749375000000001</v>
      </c>
      <c r="R136" s="33">
        <f t="shared" si="34"/>
        <v>2.8749375000000001</v>
      </c>
      <c r="S136" s="1" t="s">
        <v>39</v>
      </c>
      <c r="T136" s="1">
        <v>0.09</v>
      </c>
      <c r="U136" s="2">
        <f t="shared" si="35"/>
        <v>1440</v>
      </c>
      <c r="V136" s="2">
        <f t="shared" si="36"/>
        <v>4139.91</v>
      </c>
      <c r="W136" s="2">
        <f t="shared" si="37"/>
        <v>4139.91</v>
      </c>
      <c r="X136" s="33">
        <f t="shared" si="38"/>
        <v>2.8749374999999997</v>
      </c>
      <c r="Y136" s="33">
        <f t="shared" si="39"/>
        <v>2.8749374999999997</v>
      </c>
      <c r="Z136" s="1"/>
      <c r="AA136" s="1"/>
    </row>
    <row r="137" spans="1:27" ht="15.75" customHeight="1">
      <c r="A137" s="23" t="s">
        <v>230</v>
      </c>
      <c r="B137" s="1">
        <v>4</v>
      </c>
      <c r="C137" s="1" t="s">
        <v>348</v>
      </c>
      <c r="D137" s="1" t="s">
        <v>354</v>
      </c>
      <c r="E137" s="23" t="s">
        <v>236</v>
      </c>
      <c r="F137" s="1" t="s">
        <v>453</v>
      </c>
      <c r="G137" s="1" t="s">
        <v>37</v>
      </c>
      <c r="H137" s="1" t="s">
        <v>349</v>
      </c>
      <c r="I137" s="1" t="s">
        <v>39</v>
      </c>
      <c r="J137" s="1">
        <v>0.23</v>
      </c>
      <c r="K137" s="2">
        <v>3996232</v>
      </c>
      <c r="L137" s="2">
        <v>0</v>
      </c>
      <c r="M137" s="2">
        <v>0</v>
      </c>
      <c r="N137" s="2">
        <f t="shared" si="30"/>
        <v>919133.36</v>
      </c>
      <c r="O137" s="2">
        <f t="shared" si="31"/>
        <v>0</v>
      </c>
      <c r="P137" s="2">
        <f t="shared" si="32"/>
        <v>0</v>
      </c>
      <c r="Q137" s="33">
        <f t="shared" si="33"/>
        <v>0</v>
      </c>
      <c r="R137" s="33">
        <f t="shared" si="34"/>
        <v>0</v>
      </c>
      <c r="S137" s="1" t="s">
        <v>39</v>
      </c>
      <c r="T137" s="1">
        <v>0.09</v>
      </c>
      <c r="U137" s="2">
        <f t="shared" si="35"/>
        <v>359660.88</v>
      </c>
      <c r="V137" s="2">
        <f t="shared" si="36"/>
        <v>0</v>
      </c>
      <c r="W137" s="2">
        <f t="shared" si="37"/>
        <v>0</v>
      </c>
      <c r="X137" s="33">
        <f t="shared" si="38"/>
        <v>0</v>
      </c>
      <c r="Y137" s="33">
        <f t="shared" si="39"/>
        <v>0</v>
      </c>
      <c r="Z137" s="1"/>
      <c r="AA137" s="1"/>
    </row>
    <row r="138" spans="1:27" ht="15.75" customHeight="1">
      <c r="A138" s="23" t="s">
        <v>230</v>
      </c>
      <c r="B138" s="1">
        <v>4</v>
      </c>
      <c r="C138" s="1" t="s">
        <v>348</v>
      </c>
      <c r="D138" s="1" t="s">
        <v>354</v>
      </c>
      <c r="E138" s="23" t="s">
        <v>236</v>
      </c>
      <c r="F138" s="1" t="s">
        <v>453</v>
      </c>
      <c r="G138" s="1" t="s">
        <v>37</v>
      </c>
      <c r="H138" s="1" t="s">
        <v>353</v>
      </c>
      <c r="I138" s="1" t="s">
        <v>39</v>
      </c>
      <c r="J138" s="1">
        <v>0.23</v>
      </c>
      <c r="K138" s="2">
        <v>3610000</v>
      </c>
      <c r="L138" s="2">
        <v>329464.90000000002</v>
      </c>
      <c r="M138" s="2">
        <v>179667.44999999998</v>
      </c>
      <c r="N138" s="2">
        <f t="shared" si="30"/>
        <v>830300</v>
      </c>
      <c r="O138" s="2">
        <f t="shared" si="31"/>
        <v>75776.927000000011</v>
      </c>
      <c r="P138" s="2">
        <f t="shared" si="32"/>
        <v>41323.513500000001</v>
      </c>
      <c r="Q138" s="33">
        <f t="shared" si="33"/>
        <v>4.976937673130194E-2</v>
      </c>
      <c r="R138" s="33">
        <f t="shared" si="34"/>
        <v>9.1264515235457075E-2</v>
      </c>
      <c r="S138" s="1" t="s">
        <v>39</v>
      </c>
      <c r="T138" s="1">
        <v>0.09</v>
      </c>
      <c r="U138" s="2">
        <f t="shared" si="35"/>
        <v>324900</v>
      </c>
      <c r="V138" s="2">
        <f t="shared" si="36"/>
        <v>29651.841</v>
      </c>
      <c r="W138" s="2">
        <f t="shared" si="37"/>
        <v>16170.070499999998</v>
      </c>
      <c r="X138" s="33">
        <f t="shared" si="38"/>
        <v>4.9769376731301933E-2</v>
      </c>
      <c r="Y138" s="33">
        <f t="shared" si="39"/>
        <v>9.1264515235457061E-2</v>
      </c>
      <c r="Z138" s="1"/>
      <c r="AA138" s="1"/>
    </row>
    <row r="139" spans="1:27" ht="15.75" customHeight="1">
      <c r="A139" s="23" t="s">
        <v>230</v>
      </c>
      <c r="B139" s="1">
        <v>4</v>
      </c>
      <c r="C139" s="1" t="s">
        <v>348</v>
      </c>
      <c r="D139" s="1" t="s">
        <v>354</v>
      </c>
      <c r="E139" s="23" t="s">
        <v>236</v>
      </c>
      <c r="F139" s="1" t="s">
        <v>453</v>
      </c>
      <c r="G139" s="1" t="s">
        <v>37</v>
      </c>
      <c r="H139" s="1" t="s">
        <v>353</v>
      </c>
      <c r="I139" s="1" t="s">
        <v>39</v>
      </c>
      <c r="J139" s="1">
        <v>0.23</v>
      </c>
      <c r="K139" s="2">
        <v>4349000</v>
      </c>
      <c r="L139" s="2">
        <v>514948.66000000009</v>
      </c>
      <c r="M139" s="2">
        <v>137489.47999999998</v>
      </c>
      <c r="N139" s="2">
        <f t="shared" si="30"/>
        <v>1000270</v>
      </c>
      <c r="O139" s="2">
        <f t="shared" si="31"/>
        <v>118438.19180000003</v>
      </c>
      <c r="P139" s="2">
        <f t="shared" si="32"/>
        <v>31622.580399999995</v>
      </c>
      <c r="Q139" s="33">
        <f t="shared" si="33"/>
        <v>3.1614044607955846E-2</v>
      </c>
      <c r="R139" s="33">
        <f t="shared" si="34"/>
        <v>0.11840622212002762</v>
      </c>
      <c r="S139" s="1" t="s">
        <v>39</v>
      </c>
      <c r="T139" s="1">
        <v>0.09</v>
      </c>
      <c r="U139" s="2">
        <f t="shared" si="35"/>
        <v>391410</v>
      </c>
      <c r="V139" s="2">
        <f t="shared" si="36"/>
        <v>46345.379400000005</v>
      </c>
      <c r="W139" s="2">
        <f t="shared" si="37"/>
        <v>12374.053199999998</v>
      </c>
      <c r="X139" s="33">
        <f t="shared" si="38"/>
        <v>3.1614044607955846E-2</v>
      </c>
      <c r="Y139" s="33">
        <f t="shared" si="39"/>
        <v>0.1184062221200276</v>
      </c>
      <c r="Z139" s="1"/>
      <c r="AA139" s="1"/>
    </row>
    <row r="140" spans="1:27" ht="15.75" customHeight="1">
      <c r="A140" s="23" t="s">
        <v>230</v>
      </c>
      <c r="B140" s="1">
        <v>4</v>
      </c>
      <c r="C140" s="1" t="s">
        <v>348</v>
      </c>
      <c r="D140" s="1" t="s">
        <v>354</v>
      </c>
      <c r="E140" s="23" t="s">
        <v>236</v>
      </c>
      <c r="F140" s="1" t="s">
        <v>453</v>
      </c>
      <c r="G140" s="1" t="s">
        <v>37</v>
      </c>
      <c r="H140" s="1" t="s">
        <v>353</v>
      </c>
      <c r="I140" s="1" t="s">
        <v>39</v>
      </c>
      <c r="J140" s="1">
        <v>0.23</v>
      </c>
      <c r="K140" s="2">
        <v>0</v>
      </c>
      <c r="L140" s="2">
        <v>0</v>
      </c>
      <c r="M140" s="2">
        <v>0</v>
      </c>
      <c r="N140" s="2">
        <f t="shared" si="30"/>
        <v>0</v>
      </c>
      <c r="O140" s="2">
        <f t="shared" si="31"/>
        <v>0</v>
      </c>
      <c r="P140" s="2">
        <f t="shared" si="32"/>
        <v>0</v>
      </c>
      <c r="Q140" s="33" t="e">
        <f t="shared" si="33"/>
        <v>#DIV/0!</v>
      </c>
      <c r="R140" s="33" t="e">
        <f t="shared" si="34"/>
        <v>#DIV/0!</v>
      </c>
      <c r="S140" s="1" t="s">
        <v>39</v>
      </c>
      <c r="T140" s="1">
        <v>0.09</v>
      </c>
      <c r="U140" s="2">
        <f t="shared" si="35"/>
        <v>0</v>
      </c>
      <c r="V140" s="2">
        <f t="shared" si="36"/>
        <v>0</v>
      </c>
      <c r="W140" s="2">
        <f t="shared" si="37"/>
        <v>0</v>
      </c>
      <c r="X140" s="33" t="e">
        <f t="shared" si="38"/>
        <v>#DIV/0!</v>
      </c>
      <c r="Y140" s="33" t="e">
        <f t="shared" si="39"/>
        <v>#DIV/0!</v>
      </c>
      <c r="Z140" s="1"/>
      <c r="AA140" s="1"/>
    </row>
    <row r="141" spans="1:27" ht="15.75" customHeight="1">
      <c r="A141" s="23" t="s">
        <v>230</v>
      </c>
      <c r="B141" s="1">
        <v>4</v>
      </c>
      <c r="C141" s="1" t="s">
        <v>348</v>
      </c>
      <c r="D141" s="1" t="s">
        <v>354</v>
      </c>
      <c r="E141" s="23" t="s">
        <v>236</v>
      </c>
      <c r="F141" s="1" t="s">
        <v>454</v>
      </c>
      <c r="G141" s="1" t="s">
        <v>37</v>
      </c>
      <c r="H141" s="1" t="s">
        <v>349</v>
      </c>
      <c r="I141" s="1" t="s">
        <v>39</v>
      </c>
      <c r="J141" s="1">
        <v>0.23</v>
      </c>
      <c r="K141" s="2">
        <v>50000</v>
      </c>
      <c r="L141" s="2">
        <v>40000</v>
      </c>
      <c r="M141" s="2">
        <v>15000</v>
      </c>
      <c r="N141" s="2">
        <f t="shared" si="30"/>
        <v>11500</v>
      </c>
      <c r="O141" s="2">
        <f t="shared" si="31"/>
        <v>9200</v>
      </c>
      <c r="P141" s="2">
        <f t="shared" si="32"/>
        <v>3450</v>
      </c>
      <c r="Q141" s="33">
        <f t="shared" si="33"/>
        <v>0.3</v>
      </c>
      <c r="R141" s="33">
        <f t="shared" si="34"/>
        <v>0.8</v>
      </c>
      <c r="S141" s="1" t="s">
        <v>39</v>
      </c>
      <c r="T141" s="1">
        <v>0.09</v>
      </c>
      <c r="U141" s="2">
        <f t="shared" si="35"/>
        <v>4500</v>
      </c>
      <c r="V141" s="2">
        <f t="shared" si="36"/>
        <v>3600</v>
      </c>
      <c r="W141" s="2">
        <f t="shared" si="37"/>
        <v>1350</v>
      </c>
      <c r="X141" s="33">
        <f t="shared" si="38"/>
        <v>0.3</v>
      </c>
      <c r="Y141" s="33">
        <f t="shared" si="39"/>
        <v>0.8</v>
      </c>
      <c r="Z141" s="1"/>
      <c r="AA141" s="1"/>
    </row>
    <row r="142" spans="1:27" ht="15.75" customHeight="1">
      <c r="A142" s="23" t="s">
        <v>230</v>
      </c>
      <c r="B142" s="1">
        <v>4</v>
      </c>
      <c r="C142" s="1" t="s">
        <v>348</v>
      </c>
      <c r="D142" s="1" t="s">
        <v>354</v>
      </c>
      <c r="E142" s="23" t="s">
        <v>236</v>
      </c>
      <c r="F142" s="1" t="s">
        <v>454</v>
      </c>
      <c r="G142" s="1" t="s">
        <v>37</v>
      </c>
      <c r="H142" s="1" t="s">
        <v>349</v>
      </c>
      <c r="I142" s="1" t="s">
        <v>39</v>
      </c>
      <c r="J142" s="1">
        <v>0.23</v>
      </c>
      <c r="K142" s="2">
        <v>314506</v>
      </c>
      <c r="L142" s="2">
        <v>109440</v>
      </c>
      <c r="M142" s="2">
        <v>109440</v>
      </c>
      <c r="N142" s="2">
        <f t="shared" si="30"/>
        <v>72336.38</v>
      </c>
      <c r="O142" s="2">
        <f t="shared" si="31"/>
        <v>25171.200000000001</v>
      </c>
      <c r="P142" s="2">
        <f t="shared" si="32"/>
        <v>25171.200000000001</v>
      </c>
      <c r="Q142" s="33">
        <f t="shared" si="33"/>
        <v>0.34797428347948844</v>
      </c>
      <c r="R142" s="33">
        <f t="shared" si="34"/>
        <v>0.34797428347948844</v>
      </c>
      <c r="S142" s="1" t="s">
        <v>39</v>
      </c>
      <c r="T142" s="1">
        <v>0.09</v>
      </c>
      <c r="U142" s="2">
        <f t="shared" si="35"/>
        <v>28305.539999999997</v>
      </c>
      <c r="V142" s="2">
        <f t="shared" si="36"/>
        <v>9849.6</v>
      </c>
      <c r="W142" s="2">
        <f t="shared" si="37"/>
        <v>9849.6</v>
      </c>
      <c r="X142" s="33">
        <f t="shared" si="38"/>
        <v>0.3479742834794885</v>
      </c>
      <c r="Y142" s="33">
        <f t="shared" si="39"/>
        <v>0.3479742834794885</v>
      </c>
      <c r="Z142" s="1"/>
      <c r="AA142" s="1"/>
    </row>
    <row r="143" spans="1:27" ht="15.75" customHeight="1">
      <c r="A143" s="23" t="s">
        <v>230</v>
      </c>
      <c r="B143" s="1">
        <v>4</v>
      </c>
      <c r="C143" s="1" t="s">
        <v>348</v>
      </c>
      <c r="D143" s="1" t="s">
        <v>354</v>
      </c>
      <c r="E143" s="23" t="s">
        <v>236</v>
      </c>
      <c r="F143" s="1" t="s">
        <v>454</v>
      </c>
      <c r="G143" s="1" t="s">
        <v>37</v>
      </c>
      <c r="H143" s="1" t="s">
        <v>349</v>
      </c>
      <c r="I143" s="1" t="s">
        <v>39</v>
      </c>
      <c r="J143" s="1">
        <v>0.23</v>
      </c>
      <c r="K143" s="2">
        <v>610000</v>
      </c>
      <c r="L143" s="2">
        <v>374320</v>
      </c>
      <c r="M143" s="2">
        <v>338864</v>
      </c>
      <c r="N143" s="2">
        <f t="shared" si="30"/>
        <v>140300</v>
      </c>
      <c r="O143" s="2">
        <f t="shared" si="31"/>
        <v>86093.6</v>
      </c>
      <c r="P143" s="2">
        <f t="shared" si="32"/>
        <v>77938.720000000001</v>
      </c>
      <c r="Q143" s="33">
        <f t="shared" si="33"/>
        <v>0.55551475409836071</v>
      </c>
      <c r="R143" s="33">
        <f t="shared" si="34"/>
        <v>0.61363934426229505</v>
      </c>
      <c r="S143" s="1" t="s">
        <v>39</v>
      </c>
      <c r="T143" s="1">
        <v>0.09</v>
      </c>
      <c r="U143" s="2">
        <f t="shared" si="35"/>
        <v>54900</v>
      </c>
      <c r="V143" s="2">
        <f t="shared" si="36"/>
        <v>33688.799999999996</v>
      </c>
      <c r="W143" s="2">
        <f t="shared" si="37"/>
        <v>30497.759999999998</v>
      </c>
      <c r="X143" s="33">
        <f t="shared" si="38"/>
        <v>0.5555147540983606</v>
      </c>
      <c r="Y143" s="33">
        <f t="shared" si="39"/>
        <v>0.61363934426229505</v>
      </c>
      <c r="Z143" s="1"/>
      <c r="AA143" s="1"/>
    </row>
    <row r="144" spans="1:27" ht="15.75" customHeight="1">
      <c r="A144" s="23" t="s">
        <v>230</v>
      </c>
      <c r="B144" s="1">
        <v>4</v>
      </c>
      <c r="C144" s="1" t="s">
        <v>348</v>
      </c>
      <c r="D144" s="1" t="s">
        <v>354</v>
      </c>
      <c r="E144" s="23" t="s">
        <v>236</v>
      </c>
      <c r="F144" s="7" t="s">
        <v>454</v>
      </c>
      <c r="G144" s="1" t="s">
        <v>37</v>
      </c>
      <c r="H144" s="1" t="s">
        <v>349</v>
      </c>
      <c r="I144" s="1" t="s">
        <v>39</v>
      </c>
      <c r="J144" s="1">
        <v>0.23</v>
      </c>
      <c r="K144" s="2">
        <v>396324</v>
      </c>
      <c r="L144" s="2">
        <v>3380</v>
      </c>
      <c r="M144" s="2">
        <v>0</v>
      </c>
      <c r="N144" s="2">
        <f t="shared" si="30"/>
        <v>91154.52</v>
      </c>
      <c r="O144" s="2">
        <f t="shared" si="31"/>
        <v>777.4</v>
      </c>
      <c r="P144" s="2">
        <f t="shared" si="32"/>
        <v>0</v>
      </c>
      <c r="Q144" s="33">
        <f t="shared" si="33"/>
        <v>0</v>
      </c>
      <c r="R144" s="33">
        <f t="shared" si="34"/>
        <v>8.5283757733571521E-3</v>
      </c>
      <c r="S144" s="1" t="s">
        <v>39</v>
      </c>
      <c r="T144" s="1">
        <v>0.09</v>
      </c>
      <c r="U144" s="2">
        <f t="shared" si="35"/>
        <v>35669.159999999996</v>
      </c>
      <c r="V144" s="2">
        <f t="shared" si="36"/>
        <v>304.2</v>
      </c>
      <c r="W144" s="2">
        <f t="shared" si="37"/>
        <v>0</v>
      </c>
      <c r="X144" s="33">
        <f t="shared" si="38"/>
        <v>0</v>
      </c>
      <c r="Y144" s="33">
        <f t="shared" si="39"/>
        <v>8.5283757733571521E-3</v>
      </c>
      <c r="Z144" s="1"/>
      <c r="AA144" s="1"/>
    </row>
    <row r="145" spans="1:27" ht="15.75" customHeight="1">
      <c r="A145" s="23" t="s">
        <v>230</v>
      </c>
      <c r="B145" s="1">
        <v>4</v>
      </c>
      <c r="C145" s="1" t="s">
        <v>348</v>
      </c>
      <c r="D145" s="1" t="s">
        <v>354</v>
      </c>
      <c r="E145" s="23" t="s">
        <v>236</v>
      </c>
      <c r="F145" s="1" t="s">
        <v>454</v>
      </c>
      <c r="G145" s="1" t="s">
        <v>37</v>
      </c>
      <c r="H145" s="1" t="s">
        <v>349</v>
      </c>
      <c r="I145" s="1" t="s">
        <v>39</v>
      </c>
      <c r="J145" s="1">
        <v>0.23</v>
      </c>
      <c r="K145" s="2">
        <v>10000</v>
      </c>
      <c r="L145" s="2">
        <v>39447</v>
      </c>
      <c r="M145" s="2">
        <v>3000</v>
      </c>
      <c r="N145" s="2">
        <f t="shared" ref="N145:N208" si="40">K145*J145</f>
        <v>2300</v>
      </c>
      <c r="O145" s="2">
        <f t="shared" ref="O145:O208" si="41">L145*J145</f>
        <v>9072.81</v>
      </c>
      <c r="P145" s="2">
        <f t="shared" ref="P145:P208" si="42">M145*J145</f>
        <v>690</v>
      </c>
      <c r="Q145" s="33">
        <f t="shared" ref="Q145:Q208" si="43">P145/N145</f>
        <v>0.3</v>
      </c>
      <c r="R145" s="33">
        <f t="shared" ref="R145:R208" si="44">L145/K145</f>
        <v>3.9447000000000001</v>
      </c>
      <c r="S145" s="1" t="s">
        <v>39</v>
      </c>
      <c r="T145" s="1">
        <v>0.09</v>
      </c>
      <c r="U145" s="2">
        <f t="shared" ref="U145:U208" si="45">K145*T145</f>
        <v>900</v>
      </c>
      <c r="V145" s="2">
        <f t="shared" ref="V145:V208" si="46">L145*T145</f>
        <v>3550.23</v>
      </c>
      <c r="W145" s="2">
        <f t="shared" ref="W145:W208" si="47">M145*T145</f>
        <v>270</v>
      </c>
      <c r="X145" s="33">
        <f t="shared" ref="X145:X208" si="48">W145/U145</f>
        <v>0.3</v>
      </c>
      <c r="Y145" s="33">
        <f t="shared" ref="Y145:Y208" si="49">V145/U145</f>
        <v>3.9447000000000001</v>
      </c>
      <c r="Z145" s="1"/>
      <c r="AA145" s="1"/>
    </row>
    <row r="146" spans="1:27" ht="15.75" customHeight="1">
      <c r="A146" s="23" t="s">
        <v>230</v>
      </c>
      <c r="B146" s="1">
        <v>4</v>
      </c>
      <c r="C146" s="1" t="s">
        <v>348</v>
      </c>
      <c r="D146" s="1" t="s">
        <v>354</v>
      </c>
      <c r="E146" s="23" t="s">
        <v>236</v>
      </c>
      <c r="F146" s="1" t="s">
        <v>454</v>
      </c>
      <c r="G146" s="1" t="s">
        <v>37</v>
      </c>
      <c r="H146" s="1" t="s">
        <v>349</v>
      </c>
      <c r="I146" s="1" t="s">
        <v>39</v>
      </c>
      <c r="J146" s="1">
        <v>0.23</v>
      </c>
      <c r="K146" s="2">
        <v>0</v>
      </c>
      <c r="L146" s="2">
        <v>21888</v>
      </c>
      <c r="M146" s="2">
        <v>21888</v>
      </c>
      <c r="N146" s="2">
        <f t="shared" si="40"/>
        <v>0</v>
      </c>
      <c r="O146" s="2">
        <f t="shared" si="41"/>
        <v>5034.24</v>
      </c>
      <c r="P146" s="2">
        <f t="shared" si="42"/>
        <v>5034.24</v>
      </c>
      <c r="Q146" s="33" t="e">
        <f t="shared" si="43"/>
        <v>#DIV/0!</v>
      </c>
      <c r="R146" s="33" t="e">
        <f t="shared" si="44"/>
        <v>#DIV/0!</v>
      </c>
      <c r="S146" s="1" t="s">
        <v>39</v>
      </c>
      <c r="T146" s="1">
        <v>0.09</v>
      </c>
      <c r="U146" s="2">
        <f t="shared" si="45"/>
        <v>0</v>
      </c>
      <c r="V146" s="2">
        <f t="shared" si="46"/>
        <v>1969.9199999999998</v>
      </c>
      <c r="W146" s="2">
        <f t="shared" si="47"/>
        <v>1969.9199999999998</v>
      </c>
      <c r="X146" s="33" t="e">
        <f t="shared" si="48"/>
        <v>#DIV/0!</v>
      </c>
      <c r="Y146" s="33" t="e">
        <f t="shared" si="49"/>
        <v>#DIV/0!</v>
      </c>
      <c r="Z146" s="1"/>
      <c r="AA146" s="1"/>
    </row>
    <row r="147" spans="1:27" ht="15.75" customHeight="1">
      <c r="A147" s="23" t="s">
        <v>230</v>
      </c>
      <c r="B147" s="1">
        <v>4</v>
      </c>
      <c r="C147" s="1" t="s">
        <v>348</v>
      </c>
      <c r="D147" s="1" t="s">
        <v>354</v>
      </c>
      <c r="E147" s="23" t="s">
        <v>236</v>
      </c>
      <c r="F147" s="7" t="s">
        <v>454</v>
      </c>
      <c r="G147" s="1" t="s">
        <v>37</v>
      </c>
      <c r="H147" s="1" t="s">
        <v>349</v>
      </c>
      <c r="I147" s="1" t="s">
        <v>39</v>
      </c>
      <c r="J147" s="1">
        <v>0.23</v>
      </c>
      <c r="K147" s="2">
        <v>30000</v>
      </c>
      <c r="L147" s="2">
        <v>0</v>
      </c>
      <c r="M147" s="2">
        <v>0</v>
      </c>
      <c r="N147" s="2">
        <f t="shared" si="40"/>
        <v>6900</v>
      </c>
      <c r="O147" s="2">
        <f t="shared" si="41"/>
        <v>0</v>
      </c>
      <c r="P147" s="2">
        <f t="shared" si="42"/>
        <v>0</v>
      </c>
      <c r="Q147" s="33">
        <f t="shared" si="43"/>
        <v>0</v>
      </c>
      <c r="R147" s="33">
        <f t="shared" si="44"/>
        <v>0</v>
      </c>
      <c r="S147" s="1" t="s">
        <v>39</v>
      </c>
      <c r="T147" s="1">
        <v>0.09</v>
      </c>
      <c r="U147" s="2">
        <f t="shared" si="45"/>
        <v>2700</v>
      </c>
      <c r="V147" s="2">
        <f t="shared" si="46"/>
        <v>0</v>
      </c>
      <c r="W147" s="2">
        <f t="shared" si="47"/>
        <v>0</v>
      </c>
      <c r="X147" s="33">
        <f t="shared" si="48"/>
        <v>0</v>
      </c>
      <c r="Y147" s="33">
        <f t="shared" si="49"/>
        <v>0</v>
      </c>
      <c r="Z147" s="1"/>
      <c r="AA147" s="1"/>
    </row>
    <row r="148" spans="1:27" ht="15.75" customHeight="1">
      <c r="A148" s="23" t="s">
        <v>230</v>
      </c>
      <c r="B148" s="1">
        <v>4</v>
      </c>
      <c r="C148" s="1" t="s">
        <v>348</v>
      </c>
      <c r="D148" s="1" t="s">
        <v>354</v>
      </c>
      <c r="E148" s="23" t="s">
        <v>236</v>
      </c>
      <c r="F148" s="1" t="s">
        <v>454</v>
      </c>
      <c r="G148" s="1" t="s">
        <v>37</v>
      </c>
      <c r="H148" s="1" t="s">
        <v>349</v>
      </c>
      <c r="I148" s="1" t="s">
        <v>39</v>
      </c>
      <c r="J148" s="1">
        <v>0.23</v>
      </c>
      <c r="K148" s="2">
        <v>0</v>
      </c>
      <c r="L148" s="2">
        <v>32246.339999999997</v>
      </c>
      <c r="M148" s="2">
        <v>32246.339999999997</v>
      </c>
      <c r="N148" s="2">
        <f t="shared" si="40"/>
        <v>0</v>
      </c>
      <c r="O148" s="2">
        <f t="shared" si="41"/>
        <v>7416.6581999999999</v>
      </c>
      <c r="P148" s="2">
        <f t="shared" si="42"/>
        <v>7416.6581999999999</v>
      </c>
      <c r="Q148" s="33" t="e">
        <f t="shared" si="43"/>
        <v>#DIV/0!</v>
      </c>
      <c r="R148" s="33" t="e">
        <f t="shared" si="44"/>
        <v>#DIV/0!</v>
      </c>
      <c r="S148" s="1" t="s">
        <v>39</v>
      </c>
      <c r="T148" s="1">
        <v>0.09</v>
      </c>
      <c r="U148" s="2">
        <f t="shared" si="45"/>
        <v>0</v>
      </c>
      <c r="V148" s="2">
        <f t="shared" si="46"/>
        <v>2902.1705999999995</v>
      </c>
      <c r="W148" s="2">
        <f t="shared" si="47"/>
        <v>2902.1705999999995</v>
      </c>
      <c r="X148" s="33" t="e">
        <f t="shared" si="48"/>
        <v>#DIV/0!</v>
      </c>
      <c r="Y148" s="33" t="e">
        <f t="shared" si="49"/>
        <v>#DIV/0!</v>
      </c>
      <c r="Z148" s="1"/>
      <c r="AA148" s="1"/>
    </row>
    <row r="149" spans="1:27" ht="15.75" customHeight="1">
      <c r="A149" s="23" t="s">
        <v>230</v>
      </c>
      <c r="B149" s="1">
        <v>4</v>
      </c>
      <c r="C149" s="1" t="s">
        <v>348</v>
      </c>
      <c r="D149" s="1" t="s">
        <v>354</v>
      </c>
      <c r="E149" s="23" t="s">
        <v>236</v>
      </c>
      <c r="F149" s="1" t="s">
        <v>454</v>
      </c>
      <c r="G149" s="1" t="s">
        <v>37</v>
      </c>
      <c r="H149" s="1" t="s">
        <v>455</v>
      </c>
      <c r="I149" s="1" t="s">
        <v>39</v>
      </c>
      <c r="J149" s="1">
        <v>0.23</v>
      </c>
      <c r="K149" s="2">
        <v>300000</v>
      </c>
      <c r="L149" s="2">
        <v>20100</v>
      </c>
      <c r="M149" s="2">
        <v>18100</v>
      </c>
      <c r="N149" s="2">
        <f t="shared" si="40"/>
        <v>69000</v>
      </c>
      <c r="O149" s="2">
        <f t="shared" si="41"/>
        <v>4623</v>
      </c>
      <c r="P149" s="2">
        <f t="shared" si="42"/>
        <v>4163</v>
      </c>
      <c r="Q149" s="33">
        <f t="shared" si="43"/>
        <v>6.0333333333333336E-2</v>
      </c>
      <c r="R149" s="33">
        <f t="shared" si="44"/>
        <v>6.7000000000000004E-2</v>
      </c>
      <c r="S149" s="1" t="s">
        <v>39</v>
      </c>
      <c r="T149" s="1">
        <v>0.09</v>
      </c>
      <c r="U149" s="2">
        <f t="shared" si="45"/>
        <v>27000</v>
      </c>
      <c r="V149" s="2">
        <f t="shared" si="46"/>
        <v>1809</v>
      </c>
      <c r="W149" s="2">
        <f t="shared" si="47"/>
        <v>1629</v>
      </c>
      <c r="X149" s="33">
        <f t="shared" si="48"/>
        <v>6.0333333333333336E-2</v>
      </c>
      <c r="Y149" s="33">
        <f t="shared" si="49"/>
        <v>6.7000000000000004E-2</v>
      </c>
      <c r="Z149" s="1"/>
      <c r="AA149" s="1"/>
    </row>
    <row r="150" spans="1:27" ht="15.75" customHeight="1">
      <c r="A150" s="23" t="s">
        <v>230</v>
      </c>
      <c r="B150" s="1">
        <v>4</v>
      </c>
      <c r="C150" s="1" t="s">
        <v>348</v>
      </c>
      <c r="D150" s="1" t="s">
        <v>354</v>
      </c>
      <c r="E150" s="23" t="s">
        <v>236</v>
      </c>
      <c r="F150" s="7" t="s">
        <v>454</v>
      </c>
      <c r="G150" s="1" t="s">
        <v>37</v>
      </c>
      <c r="H150" s="1" t="s">
        <v>455</v>
      </c>
      <c r="I150" s="1" t="s">
        <v>39</v>
      </c>
      <c r="J150" s="1">
        <v>0.23</v>
      </c>
      <c r="K150" s="2">
        <v>640000</v>
      </c>
      <c r="L150" s="2">
        <v>70300</v>
      </c>
      <c r="M150" s="2">
        <v>53000</v>
      </c>
      <c r="N150" s="2">
        <f t="shared" si="40"/>
        <v>147200</v>
      </c>
      <c r="O150" s="2">
        <f t="shared" si="41"/>
        <v>16169</v>
      </c>
      <c r="P150" s="2">
        <f t="shared" si="42"/>
        <v>12190</v>
      </c>
      <c r="Q150" s="33">
        <f t="shared" si="43"/>
        <v>8.2812499999999997E-2</v>
      </c>
      <c r="R150" s="33">
        <f t="shared" si="44"/>
        <v>0.10984375</v>
      </c>
      <c r="S150" s="1" t="s">
        <v>39</v>
      </c>
      <c r="T150" s="1">
        <v>0.09</v>
      </c>
      <c r="U150" s="2">
        <f t="shared" si="45"/>
        <v>57600</v>
      </c>
      <c r="V150" s="2">
        <f t="shared" si="46"/>
        <v>6327</v>
      </c>
      <c r="W150" s="2">
        <f t="shared" si="47"/>
        <v>4770</v>
      </c>
      <c r="X150" s="33">
        <f t="shared" si="48"/>
        <v>8.2812499999999997E-2</v>
      </c>
      <c r="Y150" s="33">
        <f t="shared" si="49"/>
        <v>0.10984375</v>
      </c>
      <c r="Z150" s="1"/>
      <c r="AA150" s="1"/>
    </row>
    <row r="151" spans="1:27" ht="15.75" customHeight="1">
      <c r="A151" s="23" t="s">
        <v>230</v>
      </c>
      <c r="B151" s="1">
        <v>4</v>
      </c>
      <c r="C151" s="1" t="s">
        <v>348</v>
      </c>
      <c r="D151" s="1" t="s">
        <v>354</v>
      </c>
      <c r="E151" s="23" t="s">
        <v>236</v>
      </c>
      <c r="F151" s="7" t="s">
        <v>454</v>
      </c>
      <c r="G151" s="1" t="s">
        <v>37</v>
      </c>
      <c r="H151" s="1" t="s">
        <v>455</v>
      </c>
      <c r="I151" s="1" t="s">
        <v>39</v>
      </c>
      <c r="J151" s="1">
        <v>0.23</v>
      </c>
      <c r="K151" s="2">
        <v>60000</v>
      </c>
      <c r="L151" s="2">
        <v>60000</v>
      </c>
      <c r="M151" s="2">
        <v>21303</v>
      </c>
      <c r="N151" s="2">
        <f t="shared" si="40"/>
        <v>13800</v>
      </c>
      <c r="O151" s="2">
        <f t="shared" si="41"/>
        <v>13800</v>
      </c>
      <c r="P151" s="2">
        <f t="shared" si="42"/>
        <v>4899.6900000000005</v>
      </c>
      <c r="Q151" s="33">
        <f t="shared" si="43"/>
        <v>0.35505000000000003</v>
      </c>
      <c r="R151" s="33">
        <f t="shared" si="44"/>
        <v>1</v>
      </c>
      <c r="S151" s="1" t="s">
        <v>39</v>
      </c>
      <c r="T151" s="1">
        <v>0.09</v>
      </c>
      <c r="U151" s="2">
        <f t="shared" si="45"/>
        <v>5400</v>
      </c>
      <c r="V151" s="2">
        <f t="shared" si="46"/>
        <v>5400</v>
      </c>
      <c r="W151" s="2">
        <f t="shared" si="47"/>
        <v>1917.27</v>
      </c>
      <c r="X151" s="33">
        <f t="shared" si="48"/>
        <v>0.35504999999999998</v>
      </c>
      <c r="Y151" s="33">
        <f t="shared" si="49"/>
        <v>1</v>
      </c>
      <c r="Z151" s="1"/>
      <c r="AA151" s="1"/>
    </row>
    <row r="152" spans="1:27" ht="15.75" customHeight="1">
      <c r="A152" s="23" t="s">
        <v>230</v>
      </c>
      <c r="B152" s="1">
        <v>4</v>
      </c>
      <c r="C152" s="1" t="s">
        <v>348</v>
      </c>
      <c r="D152" s="1" t="s">
        <v>354</v>
      </c>
      <c r="E152" s="23" t="s">
        <v>236</v>
      </c>
      <c r="F152" s="1" t="s">
        <v>456</v>
      </c>
      <c r="G152" s="1" t="s">
        <v>37</v>
      </c>
      <c r="H152" s="1" t="s">
        <v>349</v>
      </c>
      <c r="I152" s="1" t="s">
        <v>39</v>
      </c>
      <c r="J152" s="1">
        <v>0.23</v>
      </c>
      <c r="K152" s="2">
        <v>209700</v>
      </c>
      <c r="L152" s="2">
        <v>10092570.59</v>
      </c>
      <c r="M152" s="2">
        <v>5796570.79</v>
      </c>
      <c r="N152" s="2">
        <f t="shared" si="40"/>
        <v>48231</v>
      </c>
      <c r="O152" s="2">
        <f t="shared" si="41"/>
        <v>2321291.2357000001</v>
      </c>
      <c r="P152" s="2">
        <f t="shared" si="42"/>
        <v>1333211.2817000002</v>
      </c>
      <c r="Q152" s="33">
        <f t="shared" si="43"/>
        <v>27.642206914639964</v>
      </c>
      <c r="R152" s="33">
        <f t="shared" si="44"/>
        <v>48.128615116833572</v>
      </c>
      <c r="S152" s="1" t="s">
        <v>39</v>
      </c>
      <c r="T152" s="1">
        <v>0.09</v>
      </c>
      <c r="U152" s="2">
        <f t="shared" si="45"/>
        <v>18873</v>
      </c>
      <c r="V152" s="2">
        <f t="shared" si="46"/>
        <v>908331.35309999995</v>
      </c>
      <c r="W152" s="2">
        <f t="shared" si="47"/>
        <v>521691.37109999999</v>
      </c>
      <c r="X152" s="33">
        <f t="shared" si="48"/>
        <v>27.64220691463996</v>
      </c>
      <c r="Y152" s="33">
        <f t="shared" si="49"/>
        <v>48.128615116833572</v>
      </c>
      <c r="Z152" s="1"/>
      <c r="AA152" s="1"/>
    </row>
    <row r="153" spans="1:27" ht="15.75" customHeight="1">
      <c r="A153" s="23" t="s">
        <v>230</v>
      </c>
      <c r="B153" s="1">
        <v>4</v>
      </c>
      <c r="C153" s="1" t="s">
        <v>348</v>
      </c>
      <c r="D153" s="1" t="s">
        <v>354</v>
      </c>
      <c r="E153" s="23" t="s">
        <v>236</v>
      </c>
      <c r="F153" s="1" t="s">
        <v>456</v>
      </c>
      <c r="G153" s="1" t="s">
        <v>37</v>
      </c>
      <c r="H153" s="1" t="s">
        <v>349</v>
      </c>
      <c r="I153" s="1" t="s">
        <v>39</v>
      </c>
      <c r="J153" s="1">
        <v>0.23</v>
      </c>
      <c r="K153" s="2">
        <v>80000</v>
      </c>
      <c r="L153" s="2">
        <v>28000</v>
      </c>
      <c r="M153" s="2">
        <v>28000</v>
      </c>
      <c r="N153" s="2">
        <f t="shared" si="40"/>
        <v>18400</v>
      </c>
      <c r="O153" s="2">
        <f t="shared" si="41"/>
        <v>6440</v>
      </c>
      <c r="P153" s="2">
        <f t="shared" si="42"/>
        <v>6440</v>
      </c>
      <c r="Q153" s="33">
        <f t="shared" si="43"/>
        <v>0.35</v>
      </c>
      <c r="R153" s="33">
        <f t="shared" si="44"/>
        <v>0.35</v>
      </c>
      <c r="S153" s="1" t="s">
        <v>39</v>
      </c>
      <c r="T153" s="1">
        <v>0.09</v>
      </c>
      <c r="U153" s="2">
        <f t="shared" si="45"/>
        <v>7200</v>
      </c>
      <c r="V153" s="2">
        <f t="shared" si="46"/>
        <v>2520</v>
      </c>
      <c r="W153" s="2">
        <f t="shared" si="47"/>
        <v>2520</v>
      </c>
      <c r="X153" s="33">
        <f t="shared" si="48"/>
        <v>0.35</v>
      </c>
      <c r="Y153" s="33">
        <f t="shared" si="49"/>
        <v>0.35</v>
      </c>
      <c r="Z153" s="1"/>
      <c r="AA153" s="1"/>
    </row>
    <row r="154" spans="1:27" ht="15.75" customHeight="1">
      <c r="A154" s="23" t="s">
        <v>230</v>
      </c>
      <c r="B154" s="1">
        <v>4</v>
      </c>
      <c r="C154" s="1" t="s">
        <v>348</v>
      </c>
      <c r="D154" s="1" t="s">
        <v>354</v>
      </c>
      <c r="E154" s="23" t="s">
        <v>236</v>
      </c>
      <c r="F154" s="1" t="s">
        <v>456</v>
      </c>
      <c r="G154" s="1" t="s">
        <v>37</v>
      </c>
      <c r="H154" s="1" t="s">
        <v>349</v>
      </c>
      <c r="I154" s="1" t="s">
        <v>39</v>
      </c>
      <c r="J154" s="1">
        <v>0.23</v>
      </c>
      <c r="K154" s="2">
        <v>501000</v>
      </c>
      <c r="L154" s="2">
        <v>2817816.99</v>
      </c>
      <c r="M154" s="2">
        <v>2544396.9900000002</v>
      </c>
      <c r="N154" s="2">
        <f t="shared" si="40"/>
        <v>115230</v>
      </c>
      <c r="O154" s="2">
        <f t="shared" si="41"/>
        <v>648097.9077000001</v>
      </c>
      <c r="P154" s="2">
        <f t="shared" si="42"/>
        <v>585211.30770000012</v>
      </c>
      <c r="Q154" s="33">
        <f t="shared" si="43"/>
        <v>5.0786367065868276</v>
      </c>
      <c r="R154" s="33">
        <f t="shared" si="44"/>
        <v>5.6243852095808391</v>
      </c>
      <c r="S154" s="1" t="s">
        <v>39</v>
      </c>
      <c r="T154" s="1">
        <v>0.09</v>
      </c>
      <c r="U154" s="2">
        <f t="shared" si="45"/>
        <v>45090</v>
      </c>
      <c r="V154" s="2">
        <f t="shared" si="46"/>
        <v>253603.52910000001</v>
      </c>
      <c r="W154" s="2">
        <f t="shared" si="47"/>
        <v>228995.72910000003</v>
      </c>
      <c r="X154" s="33">
        <f t="shared" si="48"/>
        <v>5.0786367065868268</v>
      </c>
      <c r="Y154" s="33">
        <f t="shared" si="49"/>
        <v>5.6243852095808382</v>
      </c>
      <c r="Z154" s="1"/>
      <c r="AA154" s="1"/>
    </row>
    <row r="155" spans="1:27" ht="15.75" customHeight="1">
      <c r="A155" s="23" t="s">
        <v>230</v>
      </c>
      <c r="B155" s="1">
        <v>4</v>
      </c>
      <c r="C155" s="1" t="s">
        <v>348</v>
      </c>
      <c r="D155" s="1" t="s">
        <v>354</v>
      </c>
      <c r="E155" s="23" t="s">
        <v>236</v>
      </c>
      <c r="F155" s="1" t="s">
        <v>456</v>
      </c>
      <c r="G155" s="1" t="s">
        <v>37</v>
      </c>
      <c r="H155" s="1" t="s">
        <v>349</v>
      </c>
      <c r="I155" s="1" t="s">
        <v>39</v>
      </c>
      <c r="J155" s="1">
        <v>0.23</v>
      </c>
      <c r="K155" s="2">
        <v>28110300</v>
      </c>
      <c r="L155" s="2">
        <v>98833966.439999998</v>
      </c>
      <c r="M155" s="2">
        <v>78882725.74000001</v>
      </c>
      <c r="N155" s="2">
        <f t="shared" si="40"/>
        <v>6465369</v>
      </c>
      <c r="O155" s="2">
        <f t="shared" si="41"/>
        <v>22731812.281199999</v>
      </c>
      <c r="P155" s="2">
        <f t="shared" si="42"/>
        <v>18143026.920200001</v>
      </c>
      <c r="Q155" s="33">
        <f t="shared" si="43"/>
        <v>2.8061858372198092</v>
      </c>
      <c r="R155" s="33">
        <f t="shared" si="44"/>
        <v>3.5159342461659961</v>
      </c>
      <c r="S155" s="1" t="s">
        <v>39</v>
      </c>
      <c r="T155" s="1">
        <v>0.09</v>
      </c>
      <c r="U155" s="2">
        <f t="shared" si="45"/>
        <v>2529927</v>
      </c>
      <c r="V155" s="2">
        <f t="shared" si="46"/>
        <v>8895056.9795999993</v>
      </c>
      <c r="W155" s="2">
        <f t="shared" si="47"/>
        <v>7099445.3166000005</v>
      </c>
      <c r="X155" s="33">
        <f t="shared" si="48"/>
        <v>2.8061858372198092</v>
      </c>
      <c r="Y155" s="33">
        <f t="shared" si="49"/>
        <v>3.5159342461659957</v>
      </c>
      <c r="Z155" s="1"/>
      <c r="AA155" s="1"/>
    </row>
    <row r="156" spans="1:27" ht="15.75" customHeight="1">
      <c r="A156" s="23" t="s">
        <v>230</v>
      </c>
      <c r="B156" s="1">
        <v>4</v>
      </c>
      <c r="C156" s="1" t="s">
        <v>348</v>
      </c>
      <c r="D156" s="1" t="s">
        <v>354</v>
      </c>
      <c r="E156" s="23" t="s">
        <v>236</v>
      </c>
      <c r="F156" s="1" t="s">
        <v>456</v>
      </c>
      <c r="G156" s="1" t="s">
        <v>37</v>
      </c>
      <c r="H156" s="1" t="s">
        <v>349</v>
      </c>
      <c r="I156" s="1" t="s">
        <v>39</v>
      </c>
      <c r="J156" s="1">
        <v>0.23</v>
      </c>
      <c r="K156" s="2">
        <v>5779337</v>
      </c>
      <c r="L156" s="2">
        <v>0</v>
      </c>
      <c r="M156" s="2">
        <v>0</v>
      </c>
      <c r="N156" s="2">
        <f t="shared" si="40"/>
        <v>1329247.51</v>
      </c>
      <c r="O156" s="2">
        <f t="shared" si="41"/>
        <v>0</v>
      </c>
      <c r="P156" s="2">
        <f t="shared" si="42"/>
        <v>0</v>
      </c>
      <c r="Q156" s="33">
        <f t="shared" si="43"/>
        <v>0</v>
      </c>
      <c r="R156" s="33">
        <f t="shared" si="44"/>
        <v>0</v>
      </c>
      <c r="S156" s="1" t="s">
        <v>39</v>
      </c>
      <c r="T156" s="1">
        <v>0.09</v>
      </c>
      <c r="U156" s="2">
        <f t="shared" si="45"/>
        <v>520140.32999999996</v>
      </c>
      <c r="V156" s="2">
        <f t="shared" si="46"/>
        <v>0</v>
      </c>
      <c r="W156" s="2">
        <f t="shared" si="47"/>
        <v>0</v>
      </c>
      <c r="X156" s="33">
        <f t="shared" si="48"/>
        <v>0</v>
      </c>
      <c r="Y156" s="33">
        <f t="shared" si="49"/>
        <v>0</v>
      </c>
      <c r="Z156" s="1"/>
      <c r="AA156" s="1"/>
    </row>
    <row r="157" spans="1:27" ht="15.75" customHeight="1">
      <c r="A157" s="23" t="s">
        <v>230</v>
      </c>
      <c r="B157" s="1">
        <v>4</v>
      </c>
      <c r="C157" s="1" t="s">
        <v>348</v>
      </c>
      <c r="D157" s="1" t="s">
        <v>354</v>
      </c>
      <c r="E157" s="23" t="s">
        <v>236</v>
      </c>
      <c r="F157" s="1" t="s">
        <v>456</v>
      </c>
      <c r="G157" s="1" t="s">
        <v>37</v>
      </c>
      <c r="H157" s="1" t="s">
        <v>349</v>
      </c>
      <c r="I157" s="1" t="s">
        <v>39</v>
      </c>
      <c r="J157" s="1">
        <v>0.23</v>
      </c>
      <c r="K157" s="2">
        <v>100000</v>
      </c>
      <c r="L157" s="2">
        <v>587807</v>
      </c>
      <c r="M157" s="2">
        <v>512081.4</v>
      </c>
      <c r="N157" s="2">
        <f t="shared" si="40"/>
        <v>23000</v>
      </c>
      <c r="O157" s="2">
        <f t="shared" si="41"/>
        <v>135195.61000000002</v>
      </c>
      <c r="P157" s="2">
        <f t="shared" si="42"/>
        <v>117778.72200000001</v>
      </c>
      <c r="Q157" s="33">
        <f t="shared" si="43"/>
        <v>5.1208140000000002</v>
      </c>
      <c r="R157" s="33">
        <f t="shared" si="44"/>
        <v>5.8780700000000001</v>
      </c>
      <c r="S157" s="1" t="s">
        <v>39</v>
      </c>
      <c r="T157" s="1">
        <v>0.09</v>
      </c>
      <c r="U157" s="2">
        <f t="shared" si="45"/>
        <v>9000</v>
      </c>
      <c r="V157" s="2">
        <f t="shared" si="46"/>
        <v>52902.63</v>
      </c>
      <c r="W157" s="2">
        <f t="shared" si="47"/>
        <v>46087.326000000001</v>
      </c>
      <c r="X157" s="33">
        <f t="shared" si="48"/>
        <v>5.1208140000000002</v>
      </c>
      <c r="Y157" s="33">
        <f t="shared" si="49"/>
        <v>5.8780700000000001</v>
      </c>
      <c r="Z157" s="1"/>
      <c r="AA157" s="1"/>
    </row>
    <row r="158" spans="1:27" ht="15.75" customHeight="1">
      <c r="A158" s="23" t="s">
        <v>230</v>
      </c>
      <c r="B158" s="1">
        <v>4</v>
      </c>
      <c r="C158" s="1" t="s">
        <v>348</v>
      </c>
      <c r="D158" s="1" t="s">
        <v>354</v>
      </c>
      <c r="E158" s="23" t="s">
        <v>236</v>
      </c>
      <c r="F158" s="1" t="s">
        <v>456</v>
      </c>
      <c r="G158" s="1" t="s">
        <v>37</v>
      </c>
      <c r="H158" s="1" t="s">
        <v>349</v>
      </c>
      <c r="I158" s="1" t="s">
        <v>39</v>
      </c>
      <c r="J158" s="1">
        <v>0.23</v>
      </c>
      <c r="K158" s="2">
        <v>0</v>
      </c>
      <c r="L158" s="2">
        <v>33820</v>
      </c>
      <c r="M158" s="2">
        <v>33820</v>
      </c>
      <c r="N158" s="2">
        <f t="shared" si="40"/>
        <v>0</v>
      </c>
      <c r="O158" s="2">
        <f t="shared" si="41"/>
        <v>7778.6</v>
      </c>
      <c r="P158" s="2">
        <f t="shared" si="42"/>
        <v>7778.6</v>
      </c>
      <c r="Q158" s="33" t="e">
        <f t="shared" si="43"/>
        <v>#DIV/0!</v>
      </c>
      <c r="R158" s="33" t="e">
        <f t="shared" si="44"/>
        <v>#DIV/0!</v>
      </c>
      <c r="S158" s="1" t="s">
        <v>39</v>
      </c>
      <c r="T158" s="1">
        <v>0.09</v>
      </c>
      <c r="U158" s="2">
        <f t="shared" si="45"/>
        <v>0</v>
      </c>
      <c r="V158" s="2">
        <f t="shared" si="46"/>
        <v>3043.7999999999997</v>
      </c>
      <c r="W158" s="2">
        <f t="shared" si="47"/>
        <v>3043.7999999999997</v>
      </c>
      <c r="X158" s="33" t="e">
        <f t="shared" si="48"/>
        <v>#DIV/0!</v>
      </c>
      <c r="Y158" s="33" t="e">
        <f t="shared" si="49"/>
        <v>#DIV/0!</v>
      </c>
      <c r="Z158" s="1"/>
      <c r="AA158" s="1"/>
    </row>
    <row r="159" spans="1:27" ht="15.75" customHeight="1">
      <c r="A159" s="23" t="s">
        <v>230</v>
      </c>
      <c r="B159" s="1">
        <v>4</v>
      </c>
      <c r="C159" s="1" t="s">
        <v>348</v>
      </c>
      <c r="D159" s="1" t="s">
        <v>354</v>
      </c>
      <c r="E159" s="23" t="s">
        <v>236</v>
      </c>
      <c r="F159" s="1" t="s">
        <v>456</v>
      </c>
      <c r="G159" s="1" t="s">
        <v>37</v>
      </c>
      <c r="H159" s="1" t="s">
        <v>349</v>
      </c>
      <c r="I159" s="1" t="s">
        <v>39</v>
      </c>
      <c r="J159" s="1">
        <v>0.23</v>
      </c>
      <c r="K159" s="2">
        <v>0</v>
      </c>
      <c r="L159" s="2">
        <v>43200</v>
      </c>
      <c r="M159" s="2">
        <v>43200</v>
      </c>
      <c r="N159" s="2">
        <f t="shared" si="40"/>
        <v>0</v>
      </c>
      <c r="O159" s="2">
        <f t="shared" si="41"/>
        <v>9936</v>
      </c>
      <c r="P159" s="2">
        <f t="shared" si="42"/>
        <v>9936</v>
      </c>
      <c r="Q159" s="33" t="e">
        <f t="shared" si="43"/>
        <v>#DIV/0!</v>
      </c>
      <c r="R159" s="33" t="e">
        <f t="shared" si="44"/>
        <v>#DIV/0!</v>
      </c>
      <c r="S159" s="1" t="s">
        <v>39</v>
      </c>
      <c r="T159" s="1">
        <v>0.09</v>
      </c>
      <c r="U159" s="2">
        <f t="shared" si="45"/>
        <v>0</v>
      </c>
      <c r="V159" s="2">
        <f t="shared" si="46"/>
        <v>3888</v>
      </c>
      <c r="W159" s="2">
        <f t="shared" si="47"/>
        <v>3888</v>
      </c>
      <c r="X159" s="33" t="e">
        <f t="shared" si="48"/>
        <v>#DIV/0!</v>
      </c>
      <c r="Y159" s="33" t="e">
        <f t="shared" si="49"/>
        <v>#DIV/0!</v>
      </c>
      <c r="Z159" s="1"/>
      <c r="AA159" s="1"/>
    </row>
    <row r="160" spans="1:27" ht="15.75" customHeight="1">
      <c r="A160" s="23" t="s">
        <v>230</v>
      </c>
      <c r="B160" s="1">
        <v>4</v>
      </c>
      <c r="C160" s="1" t="s">
        <v>348</v>
      </c>
      <c r="D160" s="1" t="s">
        <v>354</v>
      </c>
      <c r="E160" s="23" t="s">
        <v>236</v>
      </c>
      <c r="F160" s="1" t="s">
        <v>456</v>
      </c>
      <c r="G160" s="1" t="s">
        <v>37</v>
      </c>
      <c r="H160" s="1" t="s">
        <v>349</v>
      </c>
      <c r="I160" s="1" t="s">
        <v>39</v>
      </c>
      <c r="J160" s="1">
        <v>0.23</v>
      </c>
      <c r="K160" s="2">
        <v>0</v>
      </c>
      <c r="L160" s="2">
        <v>0</v>
      </c>
      <c r="M160" s="2">
        <v>0</v>
      </c>
      <c r="N160" s="2">
        <f t="shared" si="40"/>
        <v>0</v>
      </c>
      <c r="O160" s="2">
        <f t="shared" si="41"/>
        <v>0</v>
      </c>
      <c r="P160" s="2">
        <f t="shared" si="42"/>
        <v>0</v>
      </c>
      <c r="Q160" s="33" t="e">
        <f t="shared" si="43"/>
        <v>#DIV/0!</v>
      </c>
      <c r="R160" s="33" t="e">
        <f t="shared" si="44"/>
        <v>#DIV/0!</v>
      </c>
      <c r="S160" s="1" t="s">
        <v>39</v>
      </c>
      <c r="T160" s="1">
        <v>0.09</v>
      </c>
      <c r="U160" s="2">
        <f t="shared" si="45"/>
        <v>0</v>
      </c>
      <c r="V160" s="2">
        <f t="shared" si="46"/>
        <v>0</v>
      </c>
      <c r="W160" s="2">
        <f t="shared" si="47"/>
        <v>0</v>
      </c>
      <c r="X160" s="33" t="e">
        <f t="shared" si="48"/>
        <v>#DIV/0!</v>
      </c>
      <c r="Y160" s="33" t="e">
        <f t="shared" si="49"/>
        <v>#DIV/0!</v>
      </c>
      <c r="Z160" s="1"/>
      <c r="AA160" s="1"/>
    </row>
    <row r="161" spans="1:27" ht="15.75" customHeight="1">
      <c r="A161" s="23" t="s">
        <v>230</v>
      </c>
      <c r="B161" s="1">
        <v>4</v>
      </c>
      <c r="C161" s="1" t="s">
        <v>348</v>
      </c>
      <c r="D161" s="1" t="s">
        <v>354</v>
      </c>
      <c r="E161" s="23" t="s">
        <v>236</v>
      </c>
      <c r="F161" s="1" t="s">
        <v>456</v>
      </c>
      <c r="G161" s="1" t="s">
        <v>37</v>
      </c>
      <c r="H161" s="1" t="s">
        <v>349</v>
      </c>
      <c r="I161" s="1" t="s">
        <v>39</v>
      </c>
      <c r="J161" s="1">
        <v>0.23</v>
      </c>
      <c r="K161" s="2">
        <v>0</v>
      </c>
      <c r="L161" s="2">
        <v>85463.12000000001</v>
      </c>
      <c r="M161" s="2">
        <v>85463.12000000001</v>
      </c>
      <c r="N161" s="2">
        <f t="shared" si="40"/>
        <v>0</v>
      </c>
      <c r="O161" s="2">
        <f t="shared" si="41"/>
        <v>19656.517600000003</v>
      </c>
      <c r="P161" s="2">
        <f t="shared" si="42"/>
        <v>19656.517600000003</v>
      </c>
      <c r="Q161" s="33" t="e">
        <f t="shared" si="43"/>
        <v>#DIV/0!</v>
      </c>
      <c r="R161" s="33" t="e">
        <f t="shared" si="44"/>
        <v>#DIV/0!</v>
      </c>
      <c r="S161" s="1" t="s">
        <v>39</v>
      </c>
      <c r="T161" s="1">
        <v>0.09</v>
      </c>
      <c r="U161" s="2">
        <f t="shared" si="45"/>
        <v>0</v>
      </c>
      <c r="V161" s="2">
        <f t="shared" si="46"/>
        <v>7691.680800000001</v>
      </c>
      <c r="W161" s="2">
        <f t="shared" si="47"/>
        <v>7691.680800000001</v>
      </c>
      <c r="X161" s="33" t="e">
        <f t="shared" si="48"/>
        <v>#DIV/0!</v>
      </c>
      <c r="Y161" s="33" t="e">
        <f t="shared" si="49"/>
        <v>#DIV/0!</v>
      </c>
      <c r="Z161" s="1"/>
      <c r="AA161" s="1"/>
    </row>
    <row r="162" spans="1:27" ht="15.75" customHeight="1">
      <c r="A162" s="23" t="s">
        <v>230</v>
      </c>
      <c r="B162" s="1">
        <v>4</v>
      </c>
      <c r="C162" s="1" t="s">
        <v>348</v>
      </c>
      <c r="D162" s="1" t="s">
        <v>354</v>
      </c>
      <c r="E162" s="23" t="s">
        <v>236</v>
      </c>
      <c r="F162" s="1" t="s">
        <v>456</v>
      </c>
      <c r="G162" s="1" t="s">
        <v>37</v>
      </c>
      <c r="H162" s="1" t="s">
        <v>349</v>
      </c>
      <c r="I162" s="1" t="s">
        <v>39</v>
      </c>
      <c r="J162" s="1">
        <v>0.23</v>
      </c>
      <c r="K162" s="2">
        <v>1000</v>
      </c>
      <c r="L162" s="2">
        <v>0</v>
      </c>
      <c r="M162" s="2">
        <v>0</v>
      </c>
      <c r="N162" s="2">
        <f t="shared" si="40"/>
        <v>230</v>
      </c>
      <c r="O162" s="2">
        <f t="shared" si="41"/>
        <v>0</v>
      </c>
      <c r="P162" s="2">
        <f t="shared" si="42"/>
        <v>0</v>
      </c>
      <c r="Q162" s="33">
        <f t="shared" si="43"/>
        <v>0</v>
      </c>
      <c r="R162" s="33">
        <f t="shared" si="44"/>
        <v>0</v>
      </c>
      <c r="S162" s="1" t="s">
        <v>39</v>
      </c>
      <c r="T162" s="1">
        <v>0.09</v>
      </c>
      <c r="U162" s="2">
        <f t="shared" si="45"/>
        <v>90</v>
      </c>
      <c r="V162" s="2">
        <f t="shared" si="46"/>
        <v>0</v>
      </c>
      <c r="W162" s="2">
        <f t="shared" si="47"/>
        <v>0</v>
      </c>
      <c r="X162" s="33">
        <f t="shared" si="48"/>
        <v>0</v>
      </c>
      <c r="Y162" s="33">
        <f t="shared" si="49"/>
        <v>0</v>
      </c>
      <c r="Z162" s="1"/>
      <c r="AA162" s="1"/>
    </row>
    <row r="163" spans="1:27" ht="15.75" customHeight="1">
      <c r="A163" s="23" t="s">
        <v>230</v>
      </c>
      <c r="B163" s="1">
        <v>4</v>
      </c>
      <c r="C163" s="1" t="s">
        <v>348</v>
      </c>
      <c r="D163" s="1" t="s">
        <v>354</v>
      </c>
      <c r="E163" s="23" t="s">
        <v>236</v>
      </c>
      <c r="F163" s="1" t="s">
        <v>456</v>
      </c>
      <c r="G163" s="1" t="s">
        <v>37</v>
      </c>
      <c r="H163" s="1" t="s">
        <v>349</v>
      </c>
      <c r="I163" s="1" t="s">
        <v>39</v>
      </c>
      <c r="J163" s="1">
        <v>0.23</v>
      </c>
      <c r="K163" s="2">
        <v>59727</v>
      </c>
      <c r="L163" s="2">
        <v>0</v>
      </c>
      <c r="M163" s="2">
        <v>0</v>
      </c>
      <c r="N163" s="2">
        <f t="shared" si="40"/>
        <v>13737.210000000001</v>
      </c>
      <c r="O163" s="2">
        <f t="shared" si="41"/>
        <v>0</v>
      </c>
      <c r="P163" s="2">
        <f t="shared" si="42"/>
        <v>0</v>
      </c>
      <c r="Q163" s="33">
        <f t="shared" si="43"/>
        <v>0</v>
      </c>
      <c r="R163" s="33">
        <f t="shared" si="44"/>
        <v>0</v>
      </c>
      <c r="S163" s="1" t="s">
        <v>39</v>
      </c>
      <c r="T163" s="1">
        <v>0.09</v>
      </c>
      <c r="U163" s="2">
        <f t="shared" si="45"/>
        <v>5375.4299999999994</v>
      </c>
      <c r="V163" s="2">
        <f t="shared" si="46"/>
        <v>0</v>
      </c>
      <c r="W163" s="2">
        <f t="shared" si="47"/>
        <v>0</v>
      </c>
      <c r="X163" s="33">
        <f t="shared" si="48"/>
        <v>0</v>
      </c>
      <c r="Y163" s="33">
        <f t="shared" si="49"/>
        <v>0</v>
      </c>
      <c r="Z163" s="1"/>
      <c r="AA163" s="1"/>
    </row>
    <row r="164" spans="1:27" ht="15.75" customHeight="1">
      <c r="A164" s="23" t="s">
        <v>230</v>
      </c>
      <c r="B164" s="1">
        <v>4</v>
      </c>
      <c r="C164" s="1" t="s">
        <v>348</v>
      </c>
      <c r="D164" s="1" t="s">
        <v>354</v>
      </c>
      <c r="E164" s="23" t="s">
        <v>236</v>
      </c>
      <c r="F164" s="1" t="s">
        <v>456</v>
      </c>
      <c r="G164" s="1" t="s">
        <v>37</v>
      </c>
      <c r="H164" s="1" t="s">
        <v>349</v>
      </c>
      <c r="I164" s="1" t="s">
        <v>39</v>
      </c>
      <c r="J164" s="1">
        <v>0.23</v>
      </c>
      <c r="K164" s="2">
        <v>0</v>
      </c>
      <c r="L164" s="2">
        <v>22990</v>
      </c>
      <c r="M164" s="2">
        <v>22990</v>
      </c>
      <c r="N164" s="2">
        <f t="shared" si="40"/>
        <v>0</v>
      </c>
      <c r="O164" s="2">
        <f t="shared" si="41"/>
        <v>5287.7</v>
      </c>
      <c r="P164" s="2">
        <f t="shared" si="42"/>
        <v>5287.7</v>
      </c>
      <c r="Q164" s="33" t="e">
        <f t="shared" si="43"/>
        <v>#DIV/0!</v>
      </c>
      <c r="R164" s="33" t="e">
        <f t="shared" si="44"/>
        <v>#DIV/0!</v>
      </c>
      <c r="S164" s="1" t="s">
        <v>39</v>
      </c>
      <c r="T164" s="1">
        <v>0.09</v>
      </c>
      <c r="U164" s="2">
        <f t="shared" si="45"/>
        <v>0</v>
      </c>
      <c r="V164" s="2">
        <f t="shared" si="46"/>
        <v>2069.1</v>
      </c>
      <c r="W164" s="2">
        <f t="shared" si="47"/>
        <v>2069.1</v>
      </c>
      <c r="X164" s="33" t="e">
        <f t="shared" si="48"/>
        <v>#DIV/0!</v>
      </c>
      <c r="Y164" s="33" t="e">
        <f t="shared" si="49"/>
        <v>#DIV/0!</v>
      </c>
      <c r="Z164" s="1"/>
      <c r="AA164" s="1"/>
    </row>
    <row r="165" spans="1:27" ht="15.75" customHeight="1">
      <c r="A165" s="23" t="s">
        <v>230</v>
      </c>
      <c r="B165" s="1">
        <v>4</v>
      </c>
      <c r="C165" s="1" t="s">
        <v>348</v>
      </c>
      <c r="D165" s="1" t="s">
        <v>354</v>
      </c>
      <c r="E165" s="23" t="s">
        <v>236</v>
      </c>
      <c r="F165" s="1" t="s">
        <v>456</v>
      </c>
      <c r="G165" s="1" t="s">
        <v>37</v>
      </c>
      <c r="H165" s="1" t="s">
        <v>349</v>
      </c>
      <c r="I165" s="1" t="s">
        <v>39</v>
      </c>
      <c r="J165" s="1">
        <v>0.23</v>
      </c>
      <c r="K165" s="2">
        <v>0</v>
      </c>
      <c r="L165" s="2">
        <v>60523.43</v>
      </c>
      <c r="M165" s="2">
        <v>60523.43</v>
      </c>
      <c r="N165" s="2">
        <f t="shared" si="40"/>
        <v>0</v>
      </c>
      <c r="O165" s="2">
        <f t="shared" si="41"/>
        <v>13920.3889</v>
      </c>
      <c r="P165" s="2">
        <f t="shared" si="42"/>
        <v>13920.3889</v>
      </c>
      <c r="Q165" s="33" t="e">
        <f t="shared" si="43"/>
        <v>#DIV/0!</v>
      </c>
      <c r="R165" s="33" t="e">
        <f t="shared" si="44"/>
        <v>#DIV/0!</v>
      </c>
      <c r="S165" s="1" t="s">
        <v>39</v>
      </c>
      <c r="T165" s="1">
        <v>0.09</v>
      </c>
      <c r="U165" s="2">
        <f t="shared" si="45"/>
        <v>0</v>
      </c>
      <c r="V165" s="2">
        <f t="shared" si="46"/>
        <v>5447.1086999999998</v>
      </c>
      <c r="W165" s="2">
        <f t="shared" si="47"/>
        <v>5447.1086999999998</v>
      </c>
      <c r="X165" s="33" t="e">
        <f t="shared" si="48"/>
        <v>#DIV/0!</v>
      </c>
      <c r="Y165" s="33" t="e">
        <f t="shared" si="49"/>
        <v>#DIV/0!</v>
      </c>
      <c r="Z165" s="1"/>
      <c r="AA165" s="1"/>
    </row>
    <row r="166" spans="1:27" ht="15.75" customHeight="1">
      <c r="A166" s="23" t="s">
        <v>230</v>
      </c>
      <c r="B166" s="1">
        <v>4</v>
      </c>
      <c r="C166" s="1" t="s">
        <v>348</v>
      </c>
      <c r="D166" s="1" t="s">
        <v>354</v>
      </c>
      <c r="E166" s="23" t="s">
        <v>236</v>
      </c>
      <c r="F166" s="1" t="s">
        <v>456</v>
      </c>
      <c r="G166" s="1" t="s">
        <v>37</v>
      </c>
      <c r="H166" s="1" t="s">
        <v>457</v>
      </c>
      <c r="I166" s="1" t="s">
        <v>39</v>
      </c>
      <c r="J166" s="1">
        <v>0.23</v>
      </c>
      <c r="K166" s="2">
        <v>1000</v>
      </c>
      <c r="L166" s="2">
        <v>0</v>
      </c>
      <c r="M166" s="2">
        <v>0</v>
      </c>
      <c r="N166" s="2">
        <f t="shared" si="40"/>
        <v>230</v>
      </c>
      <c r="O166" s="2">
        <f t="shared" si="41"/>
        <v>0</v>
      </c>
      <c r="P166" s="2">
        <f t="shared" si="42"/>
        <v>0</v>
      </c>
      <c r="Q166" s="33">
        <f t="shared" si="43"/>
        <v>0</v>
      </c>
      <c r="R166" s="33">
        <f t="shared" si="44"/>
        <v>0</v>
      </c>
      <c r="S166" s="1" t="s">
        <v>39</v>
      </c>
      <c r="T166" s="1">
        <v>0.09</v>
      </c>
      <c r="U166" s="2">
        <f t="shared" si="45"/>
        <v>90</v>
      </c>
      <c r="V166" s="2">
        <f t="shared" si="46"/>
        <v>0</v>
      </c>
      <c r="W166" s="2">
        <f t="shared" si="47"/>
        <v>0</v>
      </c>
      <c r="X166" s="33">
        <f t="shared" si="48"/>
        <v>0</v>
      </c>
      <c r="Y166" s="33">
        <f t="shared" si="49"/>
        <v>0</v>
      </c>
      <c r="Z166" s="1"/>
      <c r="AA166" s="1"/>
    </row>
    <row r="167" spans="1:27" ht="15.75" customHeight="1">
      <c r="A167" s="23" t="s">
        <v>230</v>
      </c>
      <c r="B167" s="1">
        <v>4</v>
      </c>
      <c r="C167" s="1" t="s">
        <v>348</v>
      </c>
      <c r="D167" s="1" t="s">
        <v>354</v>
      </c>
      <c r="E167" s="23" t="s">
        <v>236</v>
      </c>
      <c r="F167" s="1" t="s">
        <v>456</v>
      </c>
      <c r="G167" s="1" t="s">
        <v>37</v>
      </c>
      <c r="H167" s="1" t="s">
        <v>441</v>
      </c>
      <c r="I167" s="1" t="s">
        <v>39</v>
      </c>
      <c r="J167" s="1">
        <v>0.23</v>
      </c>
      <c r="K167" s="2">
        <v>200000</v>
      </c>
      <c r="L167" s="2">
        <v>431000</v>
      </c>
      <c r="M167" s="2">
        <v>350600</v>
      </c>
      <c r="N167" s="2">
        <f t="shared" si="40"/>
        <v>46000</v>
      </c>
      <c r="O167" s="2">
        <f t="shared" si="41"/>
        <v>99130</v>
      </c>
      <c r="P167" s="2">
        <f t="shared" si="42"/>
        <v>80638</v>
      </c>
      <c r="Q167" s="33">
        <f t="shared" si="43"/>
        <v>1.7529999999999999</v>
      </c>
      <c r="R167" s="33">
        <f t="shared" si="44"/>
        <v>2.1549999999999998</v>
      </c>
      <c r="S167" s="1" t="s">
        <v>39</v>
      </c>
      <c r="T167" s="1">
        <v>0.09</v>
      </c>
      <c r="U167" s="2">
        <f t="shared" si="45"/>
        <v>18000</v>
      </c>
      <c r="V167" s="2">
        <f t="shared" si="46"/>
        <v>38790</v>
      </c>
      <c r="W167" s="2">
        <f t="shared" si="47"/>
        <v>31554</v>
      </c>
      <c r="X167" s="33">
        <f t="shared" si="48"/>
        <v>1.7529999999999999</v>
      </c>
      <c r="Y167" s="33">
        <f t="shared" si="49"/>
        <v>2.1549999999999998</v>
      </c>
      <c r="Z167" s="1"/>
      <c r="AA167" s="1"/>
    </row>
    <row r="168" spans="1:27" ht="15.75" customHeight="1">
      <c r="A168" s="23" t="s">
        <v>230</v>
      </c>
      <c r="B168" s="1">
        <v>4</v>
      </c>
      <c r="C168" s="1" t="s">
        <v>348</v>
      </c>
      <c r="D168" s="1" t="s">
        <v>354</v>
      </c>
      <c r="E168" s="23" t="s">
        <v>236</v>
      </c>
      <c r="F168" s="1" t="s">
        <v>456</v>
      </c>
      <c r="G168" s="1" t="s">
        <v>37</v>
      </c>
      <c r="H168" s="1" t="s">
        <v>458</v>
      </c>
      <c r="I168" s="1" t="s">
        <v>39</v>
      </c>
      <c r="J168" s="1">
        <v>0.23</v>
      </c>
      <c r="K168" s="2">
        <v>201210</v>
      </c>
      <c r="L168" s="2">
        <v>0</v>
      </c>
      <c r="M168" s="2">
        <v>0</v>
      </c>
      <c r="N168" s="2">
        <f t="shared" si="40"/>
        <v>46278.3</v>
      </c>
      <c r="O168" s="2">
        <f t="shared" si="41"/>
        <v>0</v>
      </c>
      <c r="P168" s="2">
        <f t="shared" si="42"/>
        <v>0</v>
      </c>
      <c r="Q168" s="33">
        <f t="shared" si="43"/>
        <v>0</v>
      </c>
      <c r="R168" s="33">
        <f t="shared" si="44"/>
        <v>0</v>
      </c>
      <c r="S168" s="1" t="s">
        <v>39</v>
      </c>
      <c r="T168" s="1">
        <v>0.09</v>
      </c>
      <c r="U168" s="2">
        <f t="shared" si="45"/>
        <v>18108.899999999998</v>
      </c>
      <c r="V168" s="2">
        <f t="shared" si="46"/>
        <v>0</v>
      </c>
      <c r="W168" s="2">
        <f t="shared" si="47"/>
        <v>0</v>
      </c>
      <c r="X168" s="33">
        <f t="shared" si="48"/>
        <v>0</v>
      </c>
      <c r="Y168" s="33">
        <f t="shared" si="49"/>
        <v>0</v>
      </c>
      <c r="Z168" s="1"/>
      <c r="AA168" s="1"/>
    </row>
    <row r="169" spans="1:27" ht="15.75" customHeight="1">
      <c r="A169" s="23" t="s">
        <v>230</v>
      </c>
      <c r="B169" s="1">
        <v>4</v>
      </c>
      <c r="C169" s="1" t="s">
        <v>348</v>
      </c>
      <c r="D169" s="1" t="s">
        <v>354</v>
      </c>
      <c r="E169" s="23" t="s">
        <v>236</v>
      </c>
      <c r="F169" s="1" t="s">
        <v>456</v>
      </c>
      <c r="G169" s="1" t="s">
        <v>37</v>
      </c>
      <c r="H169" s="1" t="s">
        <v>459</v>
      </c>
      <c r="I169" s="1" t="s">
        <v>39</v>
      </c>
      <c r="J169" s="1">
        <v>0.23</v>
      </c>
      <c r="K169" s="2">
        <v>1000</v>
      </c>
      <c r="L169" s="2">
        <v>363000</v>
      </c>
      <c r="M169" s="2">
        <v>328000</v>
      </c>
      <c r="N169" s="2">
        <f t="shared" si="40"/>
        <v>230</v>
      </c>
      <c r="O169" s="2">
        <f t="shared" si="41"/>
        <v>83490</v>
      </c>
      <c r="P169" s="2">
        <f t="shared" si="42"/>
        <v>75440</v>
      </c>
      <c r="Q169" s="33">
        <f t="shared" si="43"/>
        <v>328</v>
      </c>
      <c r="R169" s="33">
        <f t="shared" si="44"/>
        <v>363</v>
      </c>
      <c r="S169" s="1" t="s">
        <v>39</v>
      </c>
      <c r="T169" s="1">
        <v>0.09</v>
      </c>
      <c r="U169" s="2">
        <f t="shared" si="45"/>
        <v>90</v>
      </c>
      <c r="V169" s="2">
        <f t="shared" si="46"/>
        <v>32670</v>
      </c>
      <c r="W169" s="2">
        <f t="shared" si="47"/>
        <v>29520</v>
      </c>
      <c r="X169" s="33">
        <f t="shared" si="48"/>
        <v>328</v>
      </c>
      <c r="Y169" s="33">
        <f t="shared" si="49"/>
        <v>363</v>
      </c>
      <c r="Z169" s="1"/>
      <c r="AA169" s="1"/>
    </row>
    <row r="170" spans="1:27" ht="15.75" customHeight="1">
      <c r="A170" s="23" t="s">
        <v>230</v>
      </c>
      <c r="B170" s="1">
        <v>4</v>
      </c>
      <c r="C170" s="1" t="s">
        <v>348</v>
      </c>
      <c r="D170" s="1" t="s">
        <v>354</v>
      </c>
      <c r="E170" s="23" t="s">
        <v>236</v>
      </c>
      <c r="F170" s="1" t="s">
        <v>456</v>
      </c>
      <c r="G170" s="1" t="s">
        <v>37</v>
      </c>
      <c r="H170" s="1" t="s">
        <v>460</v>
      </c>
      <c r="I170" s="1" t="s">
        <v>39</v>
      </c>
      <c r="J170" s="1">
        <v>0.23</v>
      </c>
      <c r="K170" s="2">
        <v>1000</v>
      </c>
      <c r="L170" s="2">
        <v>0</v>
      </c>
      <c r="M170" s="2">
        <v>0</v>
      </c>
      <c r="N170" s="2">
        <f t="shared" si="40"/>
        <v>230</v>
      </c>
      <c r="O170" s="2">
        <f t="shared" si="41"/>
        <v>0</v>
      </c>
      <c r="P170" s="2">
        <f t="shared" si="42"/>
        <v>0</v>
      </c>
      <c r="Q170" s="33">
        <f t="shared" si="43"/>
        <v>0</v>
      </c>
      <c r="R170" s="33">
        <f t="shared" si="44"/>
        <v>0</v>
      </c>
      <c r="S170" s="1" t="s">
        <v>39</v>
      </c>
      <c r="T170" s="1">
        <v>0.09</v>
      </c>
      <c r="U170" s="2">
        <f t="shared" si="45"/>
        <v>90</v>
      </c>
      <c r="V170" s="2">
        <f t="shared" si="46"/>
        <v>0</v>
      </c>
      <c r="W170" s="2">
        <f t="shared" si="47"/>
        <v>0</v>
      </c>
      <c r="X170" s="33">
        <f t="shared" si="48"/>
        <v>0</v>
      </c>
      <c r="Y170" s="33">
        <f t="shared" si="49"/>
        <v>0</v>
      </c>
      <c r="Z170" s="1"/>
      <c r="AA170" s="1"/>
    </row>
    <row r="171" spans="1:27" ht="15.75" customHeight="1">
      <c r="A171" s="23" t="s">
        <v>230</v>
      </c>
      <c r="B171" s="1">
        <v>4</v>
      </c>
      <c r="C171" s="1" t="s">
        <v>348</v>
      </c>
      <c r="D171" s="1" t="s">
        <v>354</v>
      </c>
      <c r="E171" s="23" t="s">
        <v>236</v>
      </c>
      <c r="F171" s="1" t="s">
        <v>456</v>
      </c>
      <c r="G171" s="1" t="s">
        <v>37</v>
      </c>
      <c r="H171" s="1" t="s">
        <v>355</v>
      </c>
      <c r="I171" s="1" t="s">
        <v>39</v>
      </c>
      <c r="J171" s="1">
        <v>0.23</v>
      </c>
      <c r="K171" s="2">
        <v>1000</v>
      </c>
      <c r="L171" s="2">
        <v>0</v>
      </c>
      <c r="M171" s="2">
        <v>0</v>
      </c>
      <c r="N171" s="2">
        <f t="shared" si="40"/>
        <v>230</v>
      </c>
      <c r="O171" s="2">
        <f t="shared" si="41"/>
        <v>0</v>
      </c>
      <c r="P171" s="2">
        <f t="shared" si="42"/>
        <v>0</v>
      </c>
      <c r="Q171" s="33">
        <f t="shared" si="43"/>
        <v>0</v>
      </c>
      <c r="R171" s="33">
        <f t="shared" si="44"/>
        <v>0</v>
      </c>
      <c r="S171" s="1" t="s">
        <v>39</v>
      </c>
      <c r="T171" s="1">
        <v>0.09</v>
      </c>
      <c r="U171" s="2">
        <f t="shared" si="45"/>
        <v>90</v>
      </c>
      <c r="V171" s="2">
        <f t="shared" si="46"/>
        <v>0</v>
      </c>
      <c r="W171" s="2">
        <f t="shared" si="47"/>
        <v>0</v>
      </c>
      <c r="X171" s="33">
        <f t="shared" si="48"/>
        <v>0</v>
      </c>
      <c r="Y171" s="33">
        <f t="shared" si="49"/>
        <v>0</v>
      </c>
      <c r="Z171" s="1"/>
      <c r="AA171" s="1"/>
    </row>
    <row r="172" spans="1:27" ht="15.75" customHeight="1">
      <c r="A172" s="23" t="s">
        <v>230</v>
      </c>
      <c r="B172" s="1">
        <v>4</v>
      </c>
      <c r="C172" s="1" t="s">
        <v>348</v>
      </c>
      <c r="D172" s="1" t="s">
        <v>354</v>
      </c>
      <c r="E172" s="23" t="s">
        <v>236</v>
      </c>
      <c r="F172" s="1" t="s">
        <v>456</v>
      </c>
      <c r="G172" s="1" t="s">
        <v>37</v>
      </c>
      <c r="H172" s="1" t="s">
        <v>356</v>
      </c>
      <c r="I172" s="1" t="s">
        <v>39</v>
      </c>
      <c r="J172" s="1">
        <v>0.23</v>
      </c>
      <c r="K172" s="2">
        <v>50000</v>
      </c>
      <c r="L172" s="2">
        <v>0</v>
      </c>
      <c r="M172" s="2">
        <v>0</v>
      </c>
      <c r="N172" s="2">
        <f t="shared" si="40"/>
        <v>11500</v>
      </c>
      <c r="O172" s="2">
        <f t="shared" si="41"/>
        <v>0</v>
      </c>
      <c r="P172" s="2">
        <f t="shared" si="42"/>
        <v>0</v>
      </c>
      <c r="Q172" s="33">
        <f t="shared" si="43"/>
        <v>0</v>
      </c>
      <c r="R172" s="33">
        <f t="shared" si="44"/>
        <v>0</v>
      </c>
      <c r="S172" s="1" t="s">
        <v>39</v>
      </c>
      <c r="T172" s="1">
        <v>0.09</v>
      </c>
      <c r="U172" s="2">
        <f t="shared" si="45"/>
        <v>4500</v>
      </c>
      <c r="V172" s="2">
        <f t="shared" si="46"/>
        <v>0</v>
      </c>
      <c r="W172" s="2">
        <f t="shared" si="47"/>
        <v>0</v>
      </c>
      <c r="X172" s="33">
        <f t="shared" si="48"/>
        <v>0</v>
      </c>
      <c r="Y172" s="33">
        <f t="shared" si="49"/>
        <v>0</v>
      </c>
      <c r="Z172" s="1"/>
      <c r="AA172" s="1"/>
    </row>
    <row r="173" spans="1:27" ht="15.75" customHeight="1">
      <c r="A173" s="23" t="s">
        <v>230</v>
      </c>
      <c r="B173" s="1">
        <v>4</v>
      </c>
      <c r="C173" s="1" t="s">
        <v>348</v>
      </c>
      <c r="D173" s="1" t="s">
        <v>354</v>
      </c>
      <c r="E173" s="23" t="s">
        <v>236</v>
      </c>
      <c r="F173" s="1" t="s">
        <v>456</v>
      </c>
      <c r="G173" s="1" t="s">
        <v>37</v>
      </c>
      <c r="H173" s="1" t="s">
        <v>407</v>
      </c>
      <c r="I173" s="1" t="s">
        <v>39</v>
      </c>
      <c r="J173" s="1">
        <v>0.23</v>
      </c>
      <c r="K173" s="2">
        <v>1000</v>
      </c>
      <c r="L173" s="2">
        <v>977270</v>
      </c>
      <c r="M173" s="2">
        <v>607955</v>
      </c>
      <c r="N173" s="2">
        <f t="shared" si="40"/>
        <v>230</v>
      </c>
      <c r="O173" s="2">
        <f t="shared" si="41"/>
        <v>224772.1</v>
      </c>
      <c r="P173" s="2">
        <f t="shared" si="42"/>
        <v>139829.65</v>
      </c>
      <c r="Q173" s="33">
        <f t="shared" si="43"/>
        <v>607.95499999999993</v>
      </c>
      <c r="R173" s="33">
        <f t="shared" si="44"/>
        <v>977.27</v>
      </c>
      <c r="S173" s="1" t="s">
        <v>39</v>
      </c>
      <c r="T173" s="1">
        <v>0.09</v>
      </c>
      <c r="U173" s="2">
        <f t="shared" si="45"/>
        <v>90</v>
      </c>
      <c r="V173" s="2">
        <f t="shared" si="46"/>
        <v>87954.3</v>
      </c>
      <c r="W173" s="2">
        <f t="shared" si="47"/>
        <v>54715.95</v>
      </c>
      <c r="X173" s="33">
        <f t="shared" si="48"/>
        <v>607.95499999999993</v>
      </c>
      <c r="Y173" s="33">
        <f t="shared" si="49"/>
        <v>977.27</v>
      </c>
      <c r="Z173" s="1"/>
      <c r="AA173" s="1"/>
    </row>
    <row r="174" spans="1:27" ht="15.75" customHeight="1">
      <c r="A174" s="23" t="s">
        <v>230</v>
      </c>
      <c r="B174" s="1">
        <v>4</v>
      </c>
      <c r="C174" s="1" t="s">
        <v>348</v>
      </c>
      <c r="D174" s="1" t="s">
        <v>354</v>
      </c>
      <c r="E174" s="23" t="s">
        <v>236</v>
      </c>
      <c r="F174" s="1" t="s">
        <v>456</v>
      </c>
      <c r="G174" s="1" t="s">
        <v>37</v>
      </c>
      <c r="H174" s="1" t="s">
        <v>461</v>
      </c>
      <c r="I174" s="1" t="s">
        <v>39</v>
      </c>
      <c r="J174" s="1">
        <v>0.23</v>
      </c>
      <c r="K174" s="2">
        <v>1000</v>
      </c>
      <c r="L174" s="2">
        <v>0</v>
      </c>
      <c r="M174" s="2">
        <v>0</v>
      </c>
      <c r="N174" s="2">
        <f t="shared" si="40"/>
        <v>230</v>
      </c>
      <c r="O174" s="2">
        <f t="shared" si="41"/>
        <v>0</v>
      </c>
      <c r="P174" s="2">
        <f t="shared" si="42"/>
        <v>0</v>
      </c>
      <c r="Q174" s="33">
        <f t="shared" si="43"/>
        <v>0</v>
      </c>
      <c r="R174" s="33">
        <f t="shared" si="44"/>
        <v>0</v>
      </c>
      <c r="S174" s="1" t="s">
        <v>39</v>
      </c>
      <c r="T174" s="1">
        <v>0.09</v>
      </c>
      <c r="U174" s="2">
        <f t="shared" si="45"/>
        <v>90</v>
      </c>
      <c r="V174" s="2">
        <f t="shared" si="46"/>
        <v>0</v>
      </c>
      <c r="W174" s="2">
        <f t="shared" si="47"/>
        <v>0</v>
      </c>
      <c r="X174" s="33">
        <f t="shared" si="48"/>
        <v>0</v>
      </c>
      <c r="Y174" s="33">
        <f t="shared" si="49"/>
        <v>0</v>
      </c>
      <c r="Z174" s="1"/>
      <c r="AA174" s="1"/>
    </row>
    <row r="175" spans="1:27" ht="15.75" customHeight="1">
      <c r="A175" s="23" t="s">
        <v>230</v>
      </c>
      <c r="B175" s="1">
        <v>4</v>
      </c>
      <c r="C175" s="1" t="s">
        <v>348</v>
      </c>
      <c r="D175" s="1" t="s">
        <v>354</v>
      </c>
      <c r="E175" s="23" t="s">
        <v>236</v>
      </c>
      <c r="F175" s="1" t="s">
        <v>456</v>
      </c>
      <c r="G175" s="1" t="s">
        <v>37</v>
      </c>
      <c r="H175" s="1" t="s">
        <v>357</v>
      </c>
      <c r="I175" s="1" t="s">
        <v>39</v>
      </c>
      <c r="J175" s="1">
        <v>0.23</v>
      </c>
      <c r="K175" s="2">
        <v>1000</v>
      </c>
      <c r="L175" s="2">
        <v>0</v>
      </c>
      <c r="M175" s="2">
        <v>0</v>
      </c>
      <c r="N175" s="2">
        <f t="shared" si="40"/>
        <v>230</v>
      </c>
      <c r="O175" s="2">
        <f t="shared" si="41"/>
        <v>0</v>
      </c>
      <c r="P175" s="2">
        <f t="shared" si="42"/>
        <v>0</v>
      </c>
      <c r="Q175" s="33">
        <f t="shared" si="43"/>
        <v>0</v>
      </c>
      <c r="R175" s="33">
        <f t="shared" si="44"/>
        <v>0</v>
      </c>
      <c r="S175" s="1" t="s">
        <v>39</v>
      </c>
      <c r="T175" s="1">
        <v>0.09</v>
      </c>
      <c r="U175" s="2">
        <f t="shared" si="45"/>
        <v>90</v>
      </c>
      <c r="V175" s="2">
        <f t="shared" si="46"/>
        <v>0</v>
      </c>
      <c r="W175" s="2">
        <f t="shared" si="47"/>
        <v>0</v>
      </c>
      <c r="X175" s="33">
        <f t="shared" si="48"/>
        <v>0</v>
      </c>
      <c r="Y175" s="33">
        <f t="shared" si="49"/>
        <v>0</v>
      </c>
      <c r="Z175" s="1"/>
      <c r="AA175" s="1"/>
    </row>
    <row r="176" spans="1:27" ht="15.75" customHeight="1">
      <c r="A176" s="23" t="s">
        <v>230</v>
      </c>
      <c r="B176" s="1">
        <v>4</v>
      </c>
      <c r="C176" s="1" t="s">
        <v>348</v>
      </c>
      <c r="D176" s="1" t="s">
        <v>354</v>
      </c>
      <c r="E176" s="23" t="s">
        <v>236</v>
      </c>
      <c r="F176" s="1" t="s">
        <v>456</v>
      </c>
      <c r="G176" s="1" t="s">
        <v>37</v>
      </c>
      <c r="H176" s="1" t="s">
        <v>462</v>
      </c>
      <c r="I176" s="1" t="s">
        <v>39</v>
      </c>
      <c r="J176" s="1">
        <v>0.23</v>
      </c>
      <c r="K176" s="2">
        <v>1000</v>
      </c>
      <c r="L176" s="2">
        <v>0</v>
      </c>
      <c r="M176" s="2">
        <v>0</v>
      </c>
      <c r="N176" s="2">
        <f t="shared" si="40"/>
        <v>230</v>
      </c>
      <c r="O176" s="2">
        <f t="shared" si="41"/>
        <v>0</v>
      </c>
      <c r="P176" s="2">
        <f t="shared" si="42"/>
        <v>0</v>
      </c>
      <c r="Q176" s="33">
        <f t="shared" si="43"/>
        <v>0</v>
      </c>
      <c r="R176" s="33">
        <f t="shared" si="44"/>
        <v>0</v>
      </c>
      <c r="S176" s="1" t="s">
        <v>39</v>
      </c>
      <c r="T176" s="1">
        <v>0.09</v>
      </c>
      <c r="U176" s="2">
        <f t="shared" si="45"/>
        <v>90</v>
      </c>
      <c r="V176" s="2">
        <f t="shared" si="46"/>
        <v>0</v>
      </c>
      <c r="W176" s="2">
        <f t="shared" si="47"/>
        <v>0</v>
      </c>
      <c r="X176" s="33">
        <f t="shared" si="48"/>
        <v>0</v>
      </c>
      <c r="Y176" s="33">
        <f t="shared" si="49"/>
        <v>0</v>
      </c>
      <c r="Z176" s="1"/>
      <c r="AA176" s="1"/>
    </row>
    <row r="177" spans="1:27" ht="15.75" customHeight="1">
      <c r="A177" s="23" t="s">
        <v>230</v>
      </c>
      <c r="B177" s="1">
        <v>4</v>
      </c>
      <c r="C177" s="1" t="s">
        <v>348</v>
      </c>
      <c r="D177" s="1" t="s">
        <v>354</v>
      </c>
      <c r="E177" s="23" t="s">
        <v>236</v>
      </c>
      <c r="F177" s="1" t="s">
        <v>456</v>
      </c>
      <c r="G177" s="1" t="s">
        <v>37</v>
      </c>
      <c r="H177" s="1" t="s">
        <v>463</v>
      </c>
      <c r="I177" s="1" t="s">
        <v>39</v>
      </c>
      <c r="J177" s="1">
        <v>0.23</v>
      </c>
      <c r="K177" s="2">
        <v>1000</v>
      </c>
      <c r="L177" s="2">
        <v>0</v>
      </c>
      <c r="M177" s="2">
        <v>0</v>
      </c>
      <c r="N177" s="2">
        <f t="shared" si="40"/>
        <v>230</v>
      </c>
      <c r="O177" s="2">
        <f t="shared" si="41"/>
        <v>0</v>
      </c>
      <c r="P177" s="2">
        <f t="shared" si="42"/>
        <v>0</v>
      </c>
      <c r="Q177" s="33">
        <f t="shared" si="43"/>
        <v>0</v>
      </c>
      <c r="R177" s="33">
        <f t="shared" si="44"/>
        <v>0</v>
      </c>
      <c r="S177" s="1" t="s">
        <v>39</v>
      </c>
      <c r="T177" s="1">
        <v>0.09</v>
      </c>
      <c r="U177" s="2">
        <f t="shared" si="45"/>
        <v>90</v>
      </c>
      <c r="V177" s="2">
        <f t="shared" si="46"/>
        <v>0</v>
      </c>
      <c r="W177" s="2">
        <f t="shared" si="47"/>
        <v>0</v>
      </c>
      <c r="X177" s="33">
        <f t="shared" si="48"/>
        <v>0</v>
      </c>
      <c r="Y177" s="33">
        <f t="shared" si="49"/>
        <v>0</v>
      </c>
      <c r="Z177" s="1"/>
      <c r="AA177" s="1"/>
    </row>
    <row r="178" spans="1:27" ht="15.75" customHeight="1">
      <c r="A178" s="23" t="s">
        <v>230</v>
      </c>
      <c r="B178" s="1">
        <v>4</v>
      </c>
      <c r="C178" s="1" t="s">
        <v>348</v>
      </c>
      <c r="D178" s="1" t="s">
        <v>354</v>
      </c>
      <c r="E178" s="23" t="s">
        <v>236</v>
      </c>
      <c r="F178" s="1" t="s">
        <v>456</v>
      </c>
      <c r="G178" s="1" t="s">
        <v>37</v>
      </c>
      <c r="H178" s="1" t="s">
        <v>464</v>
      </c>
      <c r="I178" s="1" t="s">
        <v>39</v>
      </c>
      <c r="J178" s="1">
        <v>0.23</v>
      </c>
      <c r="K178" s="2">
        <v>1000</v>
      </c>
      <c r="L178" s="2">
        <v>0</v>
      </c>
      <c r="M178" s="2">
        <v>0</v>
      </c>
      <c r="N178" s="2">
        <f t="shared" si="40"/>
        <v>230</v>
      </c>
      <c r="O178" s="2">
        <f t="shared" si="41"/>
        <v>0</v>
      </c>
      <c r="P178" s="2">
        <f t="shared" si="42"/>
        <v>0</v>
      </c>
      <c r="Q178" s="33">
        <f t="shared" si="43"/>
        <v>0</v>
      </c>
      <c r="R178" s="33">
        <f t="shared" si="44"/>
        <v>0</v>
      </c>
      <c r="S178" s="1" t="s">
        <v>39</v>
      </c>
      <c r="T178" s="1">
        <v>0.09</v>
      </c>
      <c r="U178" s="2">
        <f t="shared" si="45"/>
        <v>90</v>
      </c>
      <c r="V178" s="2">
        <f t="shared" si="46"/>
        <v>0</v>
      </c>
      <c r="W178" s="2">
        <f t="shared" si="47"/>
        <v>0</v>
      </c>
      <c r="X178" s="33">
        <f t="shared" si="48"/>
        <v>0</v>
      </c>
      <c r="Y178" s="33">
        <f t="shared" si="49"/>
        <v>0</v>
      </c>
      <c r="Z178" s="1"/>
      <c r="AA178" s="1"/>
    </row>
    <row r="179" spans="1:27" ht="15.75" customHeight="1">
      <c r="A179" s="23" t="s">
        <v>230</v>
      </c>
      <c r="B179" s="1">
        <v>4</v>
      </c>
      <c r="C179" s="1" t="s">
        <v>348</v>
      </c>
      <c r="D179" s="1" t="s">
        <v>354</v>
      </c>
      <c r="E179" s="23" t="s">
        <v>236</v>
      </c>
      <c r="F179" s="1" t="s">
        <v>456</v>
      </c>
      <c r="G179" s="1" t="s">
        <v>37</v>
      </c>
      <c r="H179" s="1" t="s">
        <v>465</v>
      </c>
      <c r="I179" s="1" t="s">
        <v>39</v>
      </c>
      <c r="J179" s="1">
        <v>0.23</v>
      </c>
      <c r="K179" s="2">
        <v>1000</v>
      </c>
      <c r="L179" s="2">
        <v>0</v>
      </c>
      <c r="M179" s="2">
        <v>0</v>
      </c>
      <c r="N179" s="2">
        <f t="shared" si="40"/>
        <v>230</v>
      </c>
      <c r="O179" s="2">
        <f t="shared" si="41"/>
        <v>0</v>
      </c>
      <c r="P179" s="2">
        <f t="shared" si="42"/>
        <v>0</v>
      </c>
      <c r="Q179" s="33">
        <f t="shared" si="43"/>
        <v>0</v>
      </c>
      <c r="R179" s="33">
        <f t="shared" si="44"/>
        <v>0</v>
      </c>
      <c r="S179" s="1" t="s">
        <v>39</v>
      </c>
      <c r="T179" s="1">
        <v>0.09</v>
      </c>
      <c r="U179" s="2">
        <f t="shared" si="45"/>
        <v>90</v>
      </c>
      <c r="V179" s="2">
        <f t="shared" si="46"/>
        <v>0</v>
      </c>
      <c r="W179" s="2">
        <f t="shared" si="47"/>
        <v>0</v>
      </c>
      <c r="X179" s="33">
        <f t="shared" si="48"/>
        <v>0</v>
      </c>
      <c r="Y179" s="33">
        <f t="shared" si="49"/>
        <v>0</v>
      </c>
      <c r="Z179" s="1"/>
      <c r="AA179" s="1"/>
    </row>
    <row r="180" spans="1:27" ht="15.75" customHeight="1">
      <c r="A180" s="23" t="s">
        <v>230</v>
      </c>
      <c r="B180" s="1">
        <v>4</v>
      </c>
      <c r="C180" s="1" t="s">
        <v>348</v>
      </c>
      <c r="D180" s="1" t="s">
        <v>354</v>
      </c>
      <c r="E180" s="23" t="s">
        <v>236</v>
      </c>
      <c r="F180" s="1" t="s">
        <v>456</v>
      </c>
      <c r="G180" s="1" t="s">
        <v>37</v>
      </c>
      <c r="H180" s="1" t="s">
        <v>466</v>
      </c>
      <c r="I180" s="1" t="s">
        <v>39</v>
      </c>
      <c r="J180" s="1">
        <v>0.23</v>
      </c>
      <c r="K180" s="2">
        <v>355540</v>
      </c>
      <c r="L180" s="2">
        <v>658000</v>
      </c>
      <c r="M180" s="2">
        <v>634920</v>
      </c>
      <c r="N180" s="2">
        <f t="shared" si="40"/>
        <v>81774.2</v>
      </c>
      <c r="O180" s="2">
        <f t="shared" si="41"/>
        <v>151340</v>
      </c>
      <c r="P180" s="2">
        <f t="shared" si="42"/>
        <v>146031.6</v>
      </c>
      <c r="Q180" s="33">
        <f t="shared" si="43"/>
        <v>1.78579062833999</v>
      </c>
      <c r="R180" s="33">
        <f t="shared" si="44"/>
        <v>1.8507059683861169</v>
      </c>
      <c r="S180" s="1" t="s">
        <v>39</v>
      </c>
      <c r="T180" s="1">
        <v>0.09</v>
      </c>
      <c r="U180" s="2">
        <f t="shared" si="45"/>
        <v>31998.6</v>
      </c>
      <c r="V180" s="2">
        <f t="shared" si="46"/>
        <v>59220</v>
      </c>
      <c r="W180" s="2">
        <f t="shared" si="47"/>
        <v>57142.799999999996</v>
      </c>
      <c r="X180" s="33">
        <f t="shared" si="48"/>
        <v>1.7857906283399898</v>
      </c>
      <c r="Y180" s="33">
        <f t="shared" si="49"/>
        <v>1.8507059683861169</v>
      </c>
      <c r="Z180" s="1"/>
      <c r="AA180" s="1"/>
    </row>
    <row r="181" spans="1:27" ht="15.75" customHeight="1">
      <c r="A181" s="23" t="s">
        <v>230</v>
      </c>
      <c r="B181" s="1">
        <v>4</v>
      </c>
      <c r="C181" s="1" t="s">
        <v>348</v>
      </c>
      <c r="D181" s="1" t="s">
        <v>354</v>
      </c>
      <c r="E181" s="23" t="s">
        <v>236</v>
      </c>
      <c r="F181" s="1" t="s">
        <v>456</v>
      </c>
      <c r="G181" s="1" t="s">
        <v>37</v>
      </c>
      <c r="H181" s="1" t="s">
        <v>419</v>
      </c>
      <c r="I181" s="1" t="s">
        <v>39</v>
      </c>
      <c r="J181" s="1">
        <v>0.23</v>
      </c>
      <c r="K181" s="2">
        <v>35000</v>
      </c>
      <c r="L181" s="2">
        <v>45238</v>
      </c>
      <c r="M181" s="2">
        <v>42938</v>
      </c>
      <c r="N181" s="2">
        <f t="shared" si="40"/>
        <v>8050</v>
      </c>
      <c r="O181" s="2">
        <f t="shared" si="41"/>
        <v>10404.74</v>
      </c>
      <c r="P181" s="2">
        <f t="shared" si="42"/>
        <v>9875.74</v>
      </c>
      <c r="Q181" s="33">
        <f t="shared" si="43"/>
        <v>1.2267999999999999</v>
      </c>
      <c r="R181" s="33">
        <f t="shared" si="44"/>
        <v>1.2925142857142857</v>
      </c>
      <c r="S181" s="1" t="s">
        <v>39</v>
      </c>
      <c r="T181" s="1">
        <v>0.09</v>
      </c>
      <c r="U181" s="2">
        <f t="shared" si="45"/>
        <v>3150</v>
      </c>
      <c r="V181" s="2">
        <f t="shared" si="46"/>
        <v>4071.42</v>
      </c>
      <c r="W181" s="2">
        <f t="shared" si="47"/>
        <v>3864.42</v>
      </c>
      <c r="X181" s="33">
        <f t="shared" si="48"/>
        <v>1.2268000000000001</v>
      </c>
      <c r="Y181" s="33">
        <f t="shared" si="49"/>
        <v>1.2925142857142857</v>
      </c>
      <c r="Z181" s="1"/>
      <c r="AA181" s="1"/>
    </row>
    <row r="182" spans="1:27" ht="15.75" customHeight="1">
      <c r="A182" s="23" t="s">
        <v>230</v>
      </c>
      <c r="B182" s="1">
        <v>4</v>
      </c>
      <c r="C182" s="1" t="s">
        <v>348</v>
      </c>
      <c r="D182" s="1" t="s">
        <v>354</v>
      </c>
      <c r="E182" s="23" t="s">
        <v>236</v>
      </c>
      <c r="F182" s="1" t="s">
        <v>456</v>
      </c>
      <c r="G182" s="1" t="s">
        <v>37</v>
      </c>
      <c r="H182" s="1" t="s">
        <v>358</v>
      </c>
      <c r="I182" s="1" t="s">
        <v>39</v>
      </c>
      <c r="J182" s="1">
        <v>0.23</v>
      </c>
      <c r="K182" s="2">
        <v>201000</v>
      </c>
      <c r="L182" s="2">
        <v>130000</v>
      </c>
      <c r="M182" s="2">
        <v>130000</v>
      </c>
      <c r="N182" s="2">
        <f t="shared" si="40"/>
        <v>46230</v>
      </c>
      <c r="O182" s="2">
        <f t="shared" si="41"/>
        <v>29900</v>
      </c>
      <c r="P182" s="2">
        <f t="shared" si="42"/>
        <v>29900</v>
      </c>
      <c r="Q182" s="33">
        <f t="shared" si="43"/>
        <v>0.64676616915422891</v>
      </c>
      <c r="R182" s="33">
        <f t="shared" si="44"/>
        <v>0.64676616915422891</v>
      </c>
      <c r="S182" s="1" t="s">
        <v>39</v>
      </c>
      <c r="T182" s="1">
        <v>0.09</v>
      </c>
      <c r="U182" s="2">
        <f t="shared" si="45"/>
        <v>18090</v>
      </c>
      <c r="V182" s="2">
        <f t="shared" si="46"/>
        <v>11700</v>
      </c>
      <c r="W182" s="2">
        <f t="shared" si="47"/>
        <v>11700</v>
      </c>
      <c r="X182" s="33">
        <f t="shared" si="48"/>
        <v>0.64676616915422891</v>
      </c>
      <c r="Y182" s="33">
        <f t="shared" si="49"/>
        <v>0.64676616915422891</v>
      </c>
      <c r="Z182" s="1"/>
      <c r="AA182" s="1"/>
    </row>
    <row r="183" spans="1:27" ht="15.75" customHeight="1">
      <c r="A183" s="23" t="s">
        <v>230</v>
      </c>
      <c r="B183" s="1">
        <v>4</v>
      </c>
      <c r="C183" s="1" t="s">
        <v>348</v>
      </c>
      <c r="D183" s="1" t="s">
        <v>354</v>
      </c>
      <c r="E183" s="23" t="s">
        <v>236</v>
      </c>
      <c r="F183" s="1" t="s">
        <v>456</v>
      </c>
      <c r="G183" s="1" t="s">
        <v>37</v>
      </c>
      <c r="H183" s="1" t="s">
        <v>467</v>
      </c>
      <c r="I183" s="1" t="s">
        <v>39</v>
      </c>
      <c r="J183" s="1">
        <v>0.23</v>
      </c>
      <c r="K183" s="2">
        <v>201200</v>
      </c>
      <c r="L183" s="2">
        <v>220000</v>
      </c>
      <c r="M183" s="2">
        <v>220000</v>
      </c>
      <c r="N183" s="2">
        <f t="shared" si="40"/>
        <v>46276</v>
      </c>
      <c r="O183" s="2">
        <f t="shared" si="41"/>
        <v>50600</v>
      </c>
      <c r="P183" s="2">
        <f t="shared" si="42"/>
        <v>50600</v>
      </c>
      <c r="Q183" s="33">
        <f t="shared" si="43"/>
        <v>1.0934393638170974</v>
      </c>
      <c r="R183" s="33">
        <f t="shared" si="44"/>
        <v>1.0934393638170974</v>
      </c>
      <c r="S183" s="1" t="s">
        <v>39</v>
      </c>
      <c r="T183" s="1">
        <v>0.09</v>
      </c>
      <c r="U183" s="2">
        <f t="shared" si="45"/>
        <v>18108</v>
      </c>
      <c r="V183" s="2">
        <f t="shared" si="46"/>
        <v>19800</v>
      </c>
      <c r="W183" s="2">
        <f t="shared" si="47"/>
        <v>19800</v>
      </c>
      <c r="X183" s="33">
        <f t="shared" si="48"/>
        <v>1.0934393638170974</v>
      </c>
      <c r="Y183" s="33">
        <f t="shared" si="49"/>
        <v>1.0934393638170974</v>
      </c>
      <c r="Z183" s="1"/>
      <c r="AA183" s="1"/>
    </row>
    <row r="184" spans="1:27" ht="15.75" customHeight="1">
      <c r="A184" s="23" t="s">
        <v>230</v>
      </c>
      <c r="B184" s="1">
        <v>4</v>
      </c>
      <c r="C184" s="1" t="s">
        <v>348</v>
      </c>
      <c r="D184" s="1" t="s">
        <v>354</v>
      </c>
      <c r="E184" s="23" t="s">
        <v>236</v>
      </c>
      <c r="F184" s="1" t="s">
        <v>456</v>
      </c>
      <c r="G184" s="1" t="s">
        <v>37</v>
      </c>
      <c r="H184" s="1" t="s">
        <v>468</v>
      </c>
      <c r="I184" s="1" t="s">
        <v>39</v>
      </c>
      <c r="J184" s="1">
        <v>0.23</v>
      </c>
      <c r="K184" s="2">
        <v>201000</v>
      </c>
      <c r="L184" s="2">
        <v>0</v>
      </c>
      <c r="M184" s="2">
        <v>0</v>
      </c>
      <c r="N184" s="2">
        <f t="shared" si="40"/>
        <v>46230</v>
      </c>
      <c r="O184" s="2">
        <f t="shared" si="41"/>
        <v>0</v>
      </c>
      <c r="P184" s="2">
        <f t="shared" si="42"/>
        <v>0</v>
      </c>
      <c r="Q184" s="33">
        <f t="shared" si="43"/>
        <v>0</v>
      </c>
      <c r="R184" s="33">
        <f t="shared" si="44"/>
        <v>0</v>
      </c>
      <c r="S184" s="1" t="s">
        <v>39</v>
      </c>
      <c r="T184" s="1">
        <v>0.09</v>
      </c>
      <c r="U184" s="2">
        <f t="shared" si="45"/>
        <v>18090</v>
      </c>
      <c r="V184" s="2">
        <f t="shared" si="46"/>
        <v>0</v>
      </c>
      <c r="W184" s="2">
        <f t="shared" si="47"/>
        <v>0</v>
      </c>
      <c r="X184" s="33">
        <f t="shared" si="48"/>
        <v>0</v>
      </c>
      <c r="Y184" s="33">
        <f t="shared" si="49"/>
        <v>0</v>
      </c>
      <c r="Z184" s="1"/>
      <c r="AA184" s="1"/>
    </row>
    <row r="185" spans="1:27" ht="15.75" customHeight="1">
      <c r="A185" s="23" t="s">
        <v>230</v>
      </c>
      <c r="B185" s="1">
        <v>4</v>
      </c>
      <c r="C185" s="1" t="s">
        <v>348</v>
      </c>
      <c r="D185" s="1" t="s">
        <v>354</v>
      </c>
      <c r="E185" s="23" t="s">
        <v>236</v>
      </c>
      <c r="F185" s="1" t="s">
        <v>456</v>
      </c>
      <c r="G185" s="1" t="s">
        <v>37</v>
      </c>
      <c r="H185" s="1" t="s">
        <v>417</v>
      </c>
      <c r="I185" s="1" t="s">
        <v>39</v>
      </c>
      <c r="J185" s="1">
        <v>0.23</v>
      </c>
      <c r="K185" s="2">
        <v>240000</v>
      </c>
      <c r="L185" s="2">
        <v>23252.799999999999</v>
      </c>
      <c r="M185" s="2">
        <v>23252.799999999999</v>
      </c>
      <c r="N185" s="2">
        <f t="shared" si="40"/>
        <v>55200</v>
      </c>
      <c r="O185" s="2">
        <f t="shared" si="41"/>
        <v>5348.1440000000002</v>
      </c>
      <c r="P185" s="2">
        <f t="shared" si="42"/>
        <v>5348.1440000000002</v>
      </c>
      <c r="Q185" s="33">
        <f t="shared" si="43"/>
        <v>9.6886666666666676E-2</v>
      </c>
      <c r="R185" s="33">
        <f t="shared" si="44"/>
        <v>9.6886666666666663E-2</v>
      </c>
      <c r="S185" s="1" t="s">
        <v>39</v>
      </c>
      <c r="T185" s="1">
        <v>0.09</v>
      </c>
      <c r="U185" s="2">
        <f t="shared" si="45"/>
        <v>21600</v>
      </c>
      <c r="V185" s="2">
        <f t="shared" si="46"/>
        <v>2092.752</v>
      </c>
      <c r="W185" s="2">
        <f t="shared" si="47"/>
        <v>2092.752</v>
      </c>
      <c r="X185" s="33">
        <f t="shared" si="48"/>
        <v>9.6886666666666663E-2</v>
      </c>
      <c r="Y185" s="33">
        <f t="shared" si="49"/>
        <v>9.6886666666666663E-2</v>
      </c>
      <c r="Z185" s="1"/>
      <c r="AA185" s="1"/>
    </row>
    <row r="186" spans="1:27" ht="15.75" customHeight="1">
      <c r="A186" s="23" t="s">
        <v>230</v>
      </c>
      <c r="B186" s="1">
        <v>4</v>
      </c>
      <c r="C186" s="1" t="s">
        <v>348</v>
      </c>
      <c r="D186" s="1" t="s">
        <v>354</v>
      </c>
      <c r="E186" s="23" t="s">
        <v>236</v>
      </c>
      <c r="F186" s="1" t="s">
        <v>456</v>
      </c>
      <c r="G186" s="1" t="s">
        <v>37</v>
      </c>
      <c r="H186" s="1" t="s">
        <v>415</v>
      </c>
      <c r="I186" s="1" t="s">
        <v>39</v>
      </c>
      <c r="J186" s="1">
        <v>0.23</v>
      </c>
      <c r="K186" s="2">
        <v>50000</v>
      </c>
      <c r="L186" s="2">
        <v>558770.16999999993</v>
      </c>
      <c r="M186" s="2">
        <v>558770.17000000004</v>
      </c>
      <c r="N186" s="2">
        <f t="shared" si="40"/>
        <v>11500</v>
      </c>
      <c r="O186" s="2">
        <f t="shared" si="41"/>
        <v>128517.13909999999</v>
      </c>
      <c r="P186" s="2">
        <f t="shared" si="42"/>
        <v>128517.13910000001</v>
      </c>
      <c r="Q186" s="33">
        <f t="shared" si="43"/>
        <v>11.1754034</v>
      </c>
      <c r="R186" s="33">
        <f t="shared" si="44"/>
        <v>11.175403399999999</v>
      </c>
      <c r="S186" s="1" t="s">
        <v>39</v>
      </c>
      <c r="T186" s="1">
        <v>0.09</v>
      </c>
      <c r="U186" s="2">
        <f t="shared" si="45"/>
        <v>4500</v>
      </c>
      <c r="V186" s="2">
        <f t="shared" si="46"/>
        <v>50289.315299999995</v>
      </c>
      <c r="W186" s="2">
        <f t="shared" si="47"/>
        <v>50289.315300000002</v>
      </c>
      <c r="X186" s="33">
        <f t="shared" si="48"/>
        <v>11.1754034</v>
      </c>
      <c r="Y186" s="33">
        <f t="shared" si="49"/>
        <v>11.175403399999999</v>
      </c>
      <c r="Z186" s="1"/>
      <c r="AA186" s="1"/>
    </row>
    <row r="187" spans="1:27" ht="15.75" customHeight="1">
      <c r="A187" s="23" t="s">
        <v>230</v>
      </c>
      <c r="B187" s="1">
        <v>4</v>
      </c>
      <c r="C187" s="1" t="s">
        <v>348</v>
      </c>
      <c r="D187" s="1" t="s">
        <v>354</v>
      </c>
      <c r="E187" s="23" t="s">
        <v>236</v>
      </c>
      <c r="F187" s="1" t="s">
        <v>456</v>
      </c>
      <c r="G187" s="1" t="s">
        <v>37</v>
      </c>
      <c r="H187" s="1" t="s">
        <v>469</v>
      </c>
      <c r="I187" s="1" t="s">
        <v>39</v>
      </c>
      <c r="J187" s="1">
        <v>0.23</v>
      </c>
      <c r="K187" s="2">
        <v>9690</v>
      </c>
      <c r="L187" s="2">
        <v>0</v>
      </c>
      <c r="M187" s="2">
        <v>0</v>
      </c>
      <c r="N187" s="2">
        <f t="shared" si="40"/>
        <v>2228.7000000000003</v>
      </c>
      <c r="O187" s="2">
        <f t="shared" si="41"/>
        <v>0</v>
      </c>
      <c r="P187" s="2">
        <f t="shared" si="42"/>
        <v>0</v>
      </c>
      <c r="Q187" s="33">
        <f t="shared" si="43"/>
        <v>0</v>
      </c>
      <c r="R187" s="33">
        <f t="shared" si="44"/>
        <v>0</v>
      </c>
      <c r="S187" s="1" t="s">
        <v>39</v>
      </c>
      <c r="T187" s="1">
        <v>0.09</v>
      </c>
      <c r="U187" s="2">
        <f t="shared" si="45"/>
        <v>872.1</v>
      </c>
      <c r="V187" s="2">
        <f t="shared" si="46"/>
        <v>0</v>
      </c>
      <c r="W187" s="2">
        <f t="shared" si="47"/>
        <v>0</v>
      </c>
      <c r="X187" s="33">
        <f t="shared" si="48"/>
        <v>0</v>
      </c>
      <c r="Y187" s="33">
        <f t="shared" si="49"/>
        <v>0</v>
      </c>
      <c r="Z187" s="1"/>
      <c r="AA187" s="1"/>
    </row>
    <row r="188" spans="1:27" ht="15.75" customHeight="1">
      <c r="A188" s="23" t="s">
        <v>230</v>
      </c>
      <c r="B188" s="1">
        <v>4</v>
      </c>
      <c r="C188" s="1" t="s">
        <v>348</v>
      </c>
      <c r="D188" s="1" t="s">
        <v>354</v>
      </c>
      <c r="E188" s="23" t="s">
        <v>236</v>
      </c>
      <c r="F188" s="1" t="s">
        <v>456</v>
      </c>
      <c r="G188" s="1" t="s">
        <v>37</v>
      </c>
      <c r="H188" s="1" t="s">
        <v>469</v>
      </c>
      <c r="I188" s="1" t="s">
        <v>39</v>
      </c>
      <c r="J188" s="1">
        <v>0.23</v>
      </c>
      <c r="K188" s="2">
        <v>8000</v>
      </c>
      <c r="L188" s="2">
        <v>0</v>
      </c>
      <c r="M188" s="2">
        <v>0</v>
      </c>
      <c r="N188" s="2">
        <f t="shared" si="40"/>
        <v>1840</v>
      </c>
      <c r="O188" s="2">
        <f t="shared" si="41"/>
        <v>0</v>
      </c>
      <c r="P188" s="2">
        <f t="shared" si="42"/>
        <v>0</v>
      </c>
      <c r="Q188" s="33">
        <f t="shared" si="43"/>
        <v>0</v>
      </c>
      <c r="R188" s="33">
        <f t="shared" si="44"/>
        <v>0</v>
      </c>
      <c r="S188" s="1" t="s">
        <v>39</v>
      </c>
      <c r="T188" s="1">
        <v>0.09</v>
      </c>
      <c r="U188" s="2">
        <f t="shared" si="45"/>
        <v>720</v>
      </c>
      <c r="V188" s="2">
        <f t="shared" si="46"/>
        <v>0</v>
      </c>
      <c r="W188" s="2">
        <f t="shared" si="47"/>
        <v>0</v>
      </c>
      <c r="X188" s="33">
        <f t="shared" si="48"/>
        <v>0</v>
      </c>
      <c r="Y188" s="33">
        <f t="shared" si="49"/>
        <v>0</v>
      </c>
      <c r="Z188" s="1"/>
      <c r="AA188" s="1"/>
    </row>
    <row r="189" spans="1:27" ht="15.75" customHeight="1">
      <c r="A189" s="23" t="s">
        <v>230</v>
      </c>
      <c r="B189" s="1">
        <v>4</v>
      </c>
      <c r="C189" s="1" t="s">
        <v>348</v>
      </c>
      <c r="D189" s="1" t="s">
        <v>354</v>
      </c>
      <c r="E189" s="23" t="s">
        <v>236</v>
      </c>
      <c r="F189" s="1" t="s">
        <v>456</v>
      </c>
      <c r="G189" s="1" t="s">
        <v>37</v>
      </c>
      <c r="H189" s="1" t="s">
        <v>469</v>
      </c>
      <c r="I189" s="1" t="s">
        <v>39</v>
      </c>
      <c r="J189" s="1">
        <v>0.23</v>
      </c>
      <c r="K189" s="2">
        <v>150000</v>
      </c>
      <c r="L189" s="2">
        <v>86900</v>
      </c>
      <c r="M189" s="2">
        <v>86900</v>
      </c>
      <c r="N189" s="2">
        <f t="shared" si="40"/>
        <v>34500</v>
      </c>
      <c r="O189" s="2">
        <f t="shared" si="41"/>
        <v>19987</v>
      </c>
      <c r="P189" s="2">
        <f t="shared" si="42"/>
        <v>19987</v>
      </c>
      <c r="Q189" s="33">
        <f t="shared" si="43"/>
        <v>0.57933333333333337</v>
      </c>
      <c r="R189" s="33">
        <f t="shared" si="44"/>
        <v>0.57933333333333337</v>
      </c>
      <c r="S189" s="1" t="s">
        <v>39</v>
      </c>
      <c r="T189" s="1">
        <v>0.09</v>
      </c>
      <c r="U189" s="2">
        <f t="shared" si="45"/>
        <v>13500</v>
      </c>
      <c r="V189" s="2">
        <f t="shared" si="46"/>
        <v>7821</v>
      </c>
      <c r="W189" s="2">
        <f t="shared" si="47"/>
        <v>7821</v>
      </c>
      <c r="X189" s="33">
        <f t="shared" si="48"/>
        <v>0.57933333333333337</v>
      </c>
      <c r="Y189" s="33">
        <f t="shared" si="49"/>
        <v>0.57933333333333337</v>
      </c>
      <c r="Z189" s="1"/>
      <c r="AA189" s="1"/>
    </row>
    <row r="190" spans="1:27" ht="15.75" customHeight="1">
      <c r="A190" s="23" t="s">
        <v>230</v>
      </c>
      <c r="B190" s="1">
        <v>4</v>
      </c>
      <c r="C190" s="1" t="s">
        <v>348</v>
      </c>
      <c r="D190" s="1" t="s">
        <v>354</v>
      </c>
      <c r="E190" s="23" t="s">
        <v>236</v>
      </c>
      <c r="F190" s="1" t="s">
        <v>456</v>
      </c>
      <c r="G190" s="1" t="s">
        <v>37</v>
      </c>
      <c r="H190" s="1" t="s">
        <v>469</v>
      </c>
      <c r="I190" s="1" t="s">
        <v>39</v>
      </c>
      <c r="J190" s="1">
        <v>0.23</v>
      </c>
      <c r="K190" s="2">
        <v>0</v>
      </c>
      <c r="L190" s="2">
        <v>150000</v>
      </c>
      <c r="M190" s="2">
        <v>150000</v>
      </c>
      <c r="N190" s="2">
        <f t="shared" si="40"/>
        <v>0</v>
      </c>
      <c r="O190" s="2">
        <f t="shared" si="41"/>
        <v>34500</v>
      </c>
      <c r="P190" s="2">
        <f t="shared" si="42"/>
        <v>34500</v>
      </c>
      <c r="Q190" s="33" t="e">
        <f t="shared" si="43"/>
        <v>#DIV/0!</v>
      </c>
      <c r="R190" s="33" t="e">
        <f t="shared" si="44"/>
        <v>#DIV/0!</v>
      </c>
      <c r="S190" s="1" t="s">
        <v>39</v>
      </c>
      <c r="T190" s="1">
        <v>0.09</v>
      </c>
      <c r="U190" s="2">
        <f t="shared" si="45"/>
        <v>0</v>
      </c>
      <c r="V190" s="2">
        <f t="shared" si="46"/>
        <v>13500</v>
      </c>
      <c r="W190" s="2">
        <f t="shared" si="47"/>
        <v>13500</v>
      </c>
      <c r="X190" s="33" t="e">
        <f t="shared" si="48"/>
        <v>#DIV/0!</v>
      </c>
      <c r="Y190" s="33" t="e">
        <f t="shared" si="49"/>
        <v>#DIV/0!</v>
      </c>
      <c r="Z190" s="1"/>
      <c r="AA190" s="1"/>
    </row>
    <row r="191" spans="1:27" ht="15.75" customHeight="1">
      <c r="A191" s="23" t="s">
        <v>230</v>
      </c>
      <c r="B191" s="1">
        <v>4</v>
      </c>
      <c r="C191" s="1" t="s">
        <v>348</v>
      </c>
      <c r="D191" s="1" t="s">
        <v>354</v>
      </c>
      <c r="E191" s="23" t="s">
        <v>236</v>
      </c>
      <c r="F191" s="1" t="s">
        <v>456</v>
      </c>
      <c r="G191" s="1" t="s">
        <v>37</v>
      </c>
      <c r="H191" s="1" t="s">
        <v>359</v>
      </c>
      <c r="I191" s="1" t="s">
        <v>39</v>
      </c>
      <c r="J191" s="1">
        <v>0.23</v>
      </c>
      <c r="K191" s="2">
        <v>1000</v>
      </c>
      <c r="L191" s="2">
        <v>0</v>
      </c>
      <c r="M191" s="2">
        <v>0</v>
      </c>
      <c r="N191" s="2">
        <f t="shared" si="40"/>
        <v>230</v>
      </c>
      <c r="O191" s="2">
        <f t="shared" si="41"/>
        <v>0</v>
      </c>
      <c r="P191" s="2">
        <f t="shared" si="42"/>
        <v>0</v>
      </c>
      <c r="Q191" s="33">
        <f t="shared" si="43"/>
        <v>0</v>
      </c>
      <c r="R191" s="33">
        <f t="shared" si="44"/>
        <v>0</v>
      </c>
      <c r="S191" s="1" t="s">
        <v>39</v>
      </c>
      <c r="T191" s="1">
        <v>0.09</v>
      </c>
      <c r="U191" s="2">
        <f t="shared" si="45"/>
        <v>90</v>
      </c>
      <c r="V191" s="2">
        <f t="shared" si="46"/>
        <v>0</v>
      </c>
      <c r="W191" s="2">
        <f t="shared" si="47"/>
        <v>0</v>
      </c>
      <c r="X191" s="33">
        <f t="shared" si="48"/>
        <v>0</v>
      </c>
      <c r="Y191" s="33">
        <f t="shared" si="49"/>
        <v>0</v>
      </c>
      <c r="Z191" s="1"/>
      <c r="AA191" s="1"/>
    </row>
    <row r="192" spans="1:27" ht="15.75" customHeight="1">
      <c r="A192" s="23" t="s">
        <v>230</v>
      </c>
      <c r="B192" s="1">
        <v>4</v>
      </c>
      <c r="C192" s="1" t="s">
        <v>348</v>
      </c>
      <c r="D192" s="1" t="s">
        <v>354</v>
      </c>
      <c r="E192" s="23" t="s">
        <v>236</v>
      </c>
      <c r="F192" s="1" t="s">
        <v>456</v>
      </c>
      <c r="G192" s="1" t="s">
        <v>37</v>
      </c>
      <c r="H192" s="1" t="s">
        <v>470</v>
      </c>
      <c r="I192" s="1" t="s">
        <v>39</v>
      </c>
      <c r="J192" s="1">
        <v>0.23</v>
      </c>
      <c r="K192" s="2">
        <v>1000</v>
      </c>
      <c r="L192" s="2">
        <v>0</v>
      </c>
      <c r="M192" s="2">
        <v>0</v>
      </c>
      <c r="N192" s="2">
        <f t="shared" si="40"/>
        <v>230</v>
      </c>
      <c r="O192" s="2">
        <f t="shared" si="41"/>
        <v>0</v>
      </c>
      <c r="P192" s="2">
        <f t="shared" si="42"/>
        <v>0</v>
      </c>
      <c r="Q192" s="33">
        <f t="shared" si="43"/>
        <v>0</v>
      </c>
      <c r="R192" s="33">
        <f t="shared" si="44"/>
        <v>0</v>
      </c>
      <c r="S192" s="1" t="s">
        <v>39</v>
      </c>
      <c r="T192" s="1">
        <v>0.09</v>
      </c>
      <c r="U192" s="2">
        <f t="shared" si="45"/>
        <v>90</v>
      </c>
      <c r="V192" s="2">
        <f t="shared" si="46"/>
        <v>0</v>
      </c>
      <c r="W192" s="2">
        <f t="shared" si="47"/>
        <v>0</v>
      </c>
      <c r="X192" s="33">
        <f t="shared" si="48"/>
        <v>0</v>
      </c>
      <c r="Y192" s="33">
        <f t="shared" si="49"/>
        <v>0</v>
      </c>
      <c r="Z192" s="1"/>
      <c r="AA192" s="1"/>
    </row>
    <row r="193" spans="1:27" ht="15.75" customHeight="1">
      <c r="A193" s="23" t="s">
        <v>230</v>
      </c>
      <c r="B193" s="1">
        <v>4</v>
      </c>
      <c r="C193" s="1" t="s">
        <v>348</v>
      </c>
      <c r="D193" s="1" t="s">
        <v>354</v>
      </c>
      <c r="E193" s="23" t="s">
        <v>236</v>
      </c>
      <c r="F193" s="1" t="s">
        <v>456</v>
      </c>
      <c r="G193" s="1" t="s">
        <v>37</v>
      </c>
      <c r="H193" s="1" t="s">
        <v>471</v>
      </c>
      <c r="I193" s="1" t="s">
        <v>39</v>
      </c>
      <c r="J193" s="1">
        <v>0.23</v>
      </c>
      <c r="K193" s="2">
        <v>1000</v>
      </c>
      <c r="L193" s="2">
        <v>0</v>
      </c>
      <c r="M193" s="2">
        <v>0</v>
      </c>
      <c r="N193" s="2">
        <f t="shared" si="40"/>
        <v>230</v>
      </c>
      <c r="O193" s="2">
        <f t="shared" si="41"/>
        <v>0</v>
      </c>
      <c r="P193" s="2">
        <f t="shared" si="42"/>
        <v>0</v>
      </c>
      <c r="Q193" s="33">
        <f t="shared" si="43"/>
        <v>0</v>
      </c>
      <c r="R193" s="33">
        <f t="shared" si="44"/>
        <v>0</v>
      </c>
      <c r="S193" s="1" t="s">
        <v>39</v>
      </c>
      <c r="T193" s="1">
        <v>0.09</v>
      </c>
      <c r="U193" s="2">
        <f t="shared" si="45"/>
        <v>90</v>
      </c>
      <c r="V193" s="2">
        <f t="shared" si="46"/>
        <v>0</v>
      </c>
      <c r="W193" s="2">
        <f t="shared" si="47"/>
        <v>0</v>
      </c>
      <c r="X193" s="33">
        <f t="shared" si="48"/>
        <v>0</v>
      </c>
      <c r="Y193" s="33">
        <f t="shared" si="49"/>
        <v>0</v>
      </c>
      <c r="Z193" s="1"/>
      <c r="AA193" s="1"/>
    </row>
    <row r="194" spans="1:27" ht="15.75" customHeight="1">
      <c r="A194" s="23" t="s">
        <v>230</v>
      </c>
      <c r="B194" s="1">
        <v>4</v>
      </c>
      <c r="C194" s="1" t="s">
        <v>348</v>
      </c>
      <c r="D194" s="1" t="s">
        <v>354</v>
      </c>
      <c r="E194" s="23" t="s">
        <v>236</v>
      </c>
      <c r="F194" s="1" t="s">
        <v>456</v>
      </c>
      <c r="G194" s="1" t="s">
        <v>37</v>
      </c>
      <c r="H194" s="1" t="s">
        <v>472</v>
      </c>
      <c r="I194" s="1" t="s">
        <v>39</v>
      </c>
      <c r="J194" s="1">
        <v>0.23</v>
      </c>
      <c r="K194" s="2">
        <v>25000</v>
      </c>
      <c r="L194" s="2">
        <v>5940</v>
      </c>
      <c r="M194" s="2">
        <v>2970</v>
      </c>
      <c r="N194" s="2">
        <f t="shared" si="40"/>
        <v>5750</v>
      </c>
      <c r="O194" s="2">
        <f t="shared" si="41"/>
        <v>1366.2</v>
      </c>
      <c r="P194" s="2">
        <f t="shared" si="42"/>
        <v>683.1</v>
      </c>
      <c r="Q194" s="33">
        <f t="shared" si="43"/>
        <v>0.1188</v>
      </c>
      <c r="R194" s="33">
        <f t="shared" si="44"/>
        <v>0.23760000000000001</v>
      </c>
      <c r="S194" s="1" t="s">
        <v>39</v>
      </c>
      <c r="T194" s="1">
        <v>0.09</v>
      </c>
      <c r="U194" s="2">
        <f t="shared" si="45"/>
        <v>2250</v>
      </c>
      <c r="V194" s="2">
        <f t="shared" si="46"/>
        <v>534.6</v>
      </c>
      <c r="W194" s="2">
        <f t="shared" si="47"/>
        <v>267.3</v>
      </c>
      <c r="X194" s="33">
        <f t="shared" si="48"/>
        <v>0.1188</v>
      </c>
      <c r="Y194" s="33">
        <f t="shared" si="49"/>
        <v>0.23760000000000001</v>
      </c>
      <c r="Z194" s="1"/>
      <c r="AA194" s="1"/>
    </row>
    <row r="195" spans="1:27" ht="15.75" customHeight="1">
      <c r="A195" s="23" t="s">
        <v>230</v>
      </c>
      <c r="B195" s="1">
        <v>4</v>
      </c>
      <c r="C195" s="1" t="s">
        <v>348</v>
      </c>
      <c r="D195" s="1" t="s">
        <v>354</v>
      </c>
      <c r="E195" s="23" t="s">
        <v>236</v>
      </c>
      <c r="F195" s="1" t="s">
        <v>456</v>
      </c>
      <c r="G195" s="1" t="s">
        <v>37</v>
      </c>
      <c r="H195" s="1" t="s">
        <v>473</v>
      </c>
      <c r="I195" s="1" t="s">
        <v>39</v>
      </c>
      <c r="J195" s="1">
        <v>0.23</v>
      </c>
      <c r="K195" s="2">
        <v>0</v>
      </c>
      <c r="L195" s="2">
        <v>14290.84</v>
      </c>
      <c r="M195" s="2">
        <v>14290.84</v>
      </c>
      <c r="N195" s="2">
        <f t="shared" si="40"/>
        <v>0</v>
      </c>
      <c r="O195" s="2">
        <f t="shared" si="41"/>
        <v>3286.8932</v>
      </c>
      <c r="P195" s="2">
        <f t="shared" si="42"/>
        <v>3286.8932</v>
      </c>
      <c r="Q195" s="33" t="e">
        <f t="shared" si="43"/>
        <v>#DIV/0!</v>
      </c>
      <c r="R195" s="33" t="e">
        <f t="shared" si="44"/>
        <v>#DIV/0!</v>
      </c>
      <c r="S195" s="1" t="s">
        <v>39</v>
      </c>
      <c r="T195" s="1">
        <v>0.09</v>
      </c>
      <c r="U195" s="2">
        <f t="shared" si="45"/>
        <v>0</v>
      </c>
      <c r="V195" s="2">
        <f t="shared" si="46"/>
        <v>1286.1756</v>
      </c>
      <c r="W195" s="2">
        <f t="shared" si="47"/>
        <v>1286.1756</v>
      </c>
      <c r="X195" s="33" t="e">
        <f t="shared" si="48"/>
        <v>#DIV/0!</v>
      </c>
      <c r="Y195" s="33" t="e">
        <f t="shared" si="49"/>
        <v>#DIV/0!</v>
      </c>
      <c r="Z195" s="1"/>
      <c r="AA195" s="1"/>
    </row>
    <row r="196" spans="1:27" ht="15.75" customHeight="1">
      <c r="A196" s="23" t="s">
        <v>230</v>
      </c>
      <c r="B196" s="1">
        <v>4</v>
      </c>
      <c r="C196" s="1" t="s">
        <v>348</v>
      </c>
      <c r="D196" s="1" t="s">
        <v>354</v>
      </c>
      <c r="E196" s="23" t="s">
        <v>236</v>
      </c>
      <c r="F196" s="1" t="s">
        <v>456</v>
      </c>
      <c r="G196" s="1" t="s">
        <v>37</v>
      </c>
      <c r="H196" s="1" t="s">
        <v>473</v>
      </c>
      <c r="I196" s="1" t="s">
        <v>39</v>
      </c>
      <c r="J196" s="1">
        <v>0.23</v>
      </c>
      <c r="K196" s="2">
        <v>10000</v>
      </c>
      <c r="L196" s="2">
        <v>29836.28</v>
      </c>
      <c r="M196" s="2">
        <v>29836.28</v>
      </c>
      <c r="N196" s="2">
        <f t="shared" si="40"/>
        <v>2300</v>
      </c>
      <c r="O196" s="2">
        <f t="shared" si="41"/>
        <v>6862.3444</v>
      </c>
      <c r="P196" s="2">
        <f t="shared" si="42"/>
        <v>6862.3444</v>
      </c>
      <c r="Q196" s="33">
        <f t="shared" si="43"/>
        <v>2.9836279999999999</v>
      </c>
      <c r="R196" s="33">
        <f t="shared" si="44"/>
        <v>2.9836279999999999</v>
      </c>
      <c r="S196" s="1" t="s">
        <v>39</v>
      </c>
      <c r="T196" s="1">
        <v>0.09</v>
      </c>
      <c r="U196" s="2">
        <f t="shared" si="45"/>
        <v>900</v>
      </c>
      <c r="V196" s="2">
        <f t="shared" si="46"/>
        <v>2685.2651999999998</v>
      </c>
      <c r="W196" s="2">
        <f t="shared" si="47"/>
        <v>2685.2651999999998</v>
      </c>
      <c r="X196" s="33">
        <f t="shared" si="48"/>
        <v>2.9836279999999999</v>
      </c>
      <c r="Y196" s="33">
        <f t="shared" si="49"/>
        <v>2.9836279999999999</v>
      </c>
      <c r="Z196" s="1"/>
      <c r="AA196" s="1"/>
    </row>
    <row r="197" spans="1:27" ht="15.75" customHeight="1">
      <c r="A197" s="23" t="s">
        <v>230</v>
      </c>
      <c r="B197" s="1">
        <v>4</v>
      </c>
      <c r="C197" s="1" t="s">
        <v>348</v>
      </c>
      <c r="D197" s="1" t="s">
        <v>354</v>
      </c>
      <c r="E197" s="23" t="s">
        <v>236</v>
      </c>
      <c r="F197" s="1" t="s">
        <v>456</v>
      </c>
      <c r="G197" s="1" t="s">
        <v>37</v>
      </c>
      <c r="H197" s="1" t="s">
        <v>473</v>
      </c>
      <c r="I197" s="1" t="s">
        <v>39</v>
      </c>
      <c r="J197" s="1">
        <v>0.23</v>
      </c>
      <c r="K197" s="2">
        <v>0</v>
      </c>
      <c r="L197" s="2">
        <v>96365.91</v>
      </c>
      <c r="M197" s="2">
        <v>0</v>
      </c>
      <c r="N197" s="2">
        <f t="shared" si="40"/>
        <v>0</v>
      </c>
      <c r="O197" s="2">
        <f t="shared" si="41"/>
        <v>22164.159300000003</v>
      </c>
      <c r="P197" s="2">
        <f t="shared" si="42"/>
        <v>0</v>
      </c>
      <c r="Q197" s="33" t="e">
        <f t="shared" si="43"/>
        <v>#DIV/0!</v>
      </c>
      <c r="R197" s="33" t="e">
        <f t="shared" si="44"/>
        <v>#DIV/0!</v>
      </c>
      <c r="S197" s="1" t="s">
        <v>39</v>
      </c>
      <c r="T197" s="1">
        <v>0.09</v>
      </c>
      <c r="U197" s="2">
        <f t="shared" si="45"/>
        <v>0</v>
      </c>
      <c r="V197" s="2">
        <f t="shared" si="46"/>
        <v>8672.9318999999996</v>
      </c>
      <c r="W197" s="2">
        <f t="shared" si="47"/>
        <v>0</v>
      </c>
      <c r="X197" s="33" t="e">
        <f t="shared" si="48"/>
        <v>#DIV/0!</v>
      </c>
      <c r="Y197" s="33" t="e">
        <f t="shared" si="49"/>
        <v>#DIV/0!</v>
      </c>
      <c r="Z197" s="1"/>
      <c r="AA197" s="1"/>
    </row>
    <row r="198" spans="1:27" ht="15.75" customHeight="1">
      <c r="A198" s="23" t="s">
        <v>230</v>
      </c>
      <c r="B198" s="1">
        <v>4</v>
      </c>
      <c r="C198" s="1" t="s">
        <v>348</v>
      </c>
      <c r="D198" s="1" t="s">
        <v>354</v>
      </c>
      <c r="E198" s="23" t="s">
        <v>236</v>
      </c>
      <c r="F198" s="1" t="s">
        <v>456</v>
      </c>
      <c r="G198" s="1" t="s">
        <v>37</v>
      </c>
      <c r="H198" s="1" t="s">
        <v>474</v>
      </c>
      <c r="I198" s="1" t="s">
        <v>39</v>
      </c>
      <c r="J198" s="1">
        <v>0.23</v>
      </c>
      <c r="K198" s="2">
        <v>80000</v>
      </c>
      <c r="L198" s="2">
        <v>58650</v>
      </c>
      <c r="M198" s="2">
        <v>58650</v>
      </c>
      <c r="N198" s="2">
        <f t="shared" si="40"/>
        <v>18400</v>
      </c>
      <c r="O198" s="2">
        <f t="shared" si="41"/>
        <v>13489.5</v>
      </c>
      <c r="P198" s="2">
        <f t="shared" si="42"/>
        <v>13489.5</v>
      </c>
      <c r="Q198" s="33">
        <f t="shared" si="43"/>
        <v>0.73312500000000003</v>
      </c>
      <c r="R198" s="33">
        <f t="shared" si="44"/>
        <v>0.73312500000000003</v>
      </c>
      <c r="S198" s="1" t="s">
        <v>39</v>
      </c>
      <c r="T198" s="1">
        <v>0.09</v>
      </c>
      <c r="U198" s="2">
        <f t="shared" si="45"/>
        <v>7200</v>
      </c>
      <c r="V198" s="2">
        <f t="shared" si="46"/>
        <v>5278.5</v>
      </c>
      <c r="W198" s="2">
        <f t="shared" si="47"/>
        <v>5278.5</v>
      </c>
      <c r="X198" s="33">
        <f t="shared" si="48"/>
        <v>0.73312500000000003</v>
      </c>
      <c r="Y198" s="33">
        <f t="shared" si="49"/>
        <v>0.73312500000000003</v>
      </c>
      <c r="Z198" s="1"/>
      <c r="AA198" s="1"/>
    </row>
    <row r="199" spans="1:27" ht="15.75" customHeight="1">
      <c r="A199" s="23" t="s">
        <v>230</v>
      </c>
      <c r="B199" s="1">
        <v>4</v>
      </c>
      <c r="C199" s="1" t="s">
        <v>348</v>
      </c>
      <c r="D199" s="1" t="s">
        <v>354</v>
      </c>
      <c r="E199" s="23" t="s">
        <v>236</v>
      </c>
      <c r="F199" s="1" t="s">
        <v>456</v>
      </c>
      <c r="G199" s="1" t="s">
        <v>37</v>
      </c>
      <c r="H199" s="1" t="s">
        <v>475</v>
      </c>
      <c r="I199" s="1" t="s">
        <v>39</v>
      </c>
      <c r="J199" s="1">
        <v>0.23</v>
      </c>
      <c r="K199" s="2">
        <v>1000</v>
      </c>
      <c r="L199" s="2">
        <v>0</v>
      </c>
      <c r="M199" s="2">
        <v>0</v>
      </c>
      <c r="N199" s="2">
        <f t="shared" si="40"/>
        <v>230</v>
      </c>
      <c r="O199" s="2">
        <f t="shared" si="41"/>
        <v>0</v>
      </c>
      <c r="P199" s="2">
        <f t="shared" si="42"/>
        <v>0</v>
      </c>
      <c r="Q199" s="33">
        <f t="shared" si="43"/>
        <v>0</v>
      </c>
      <c r="R199" s="33">
        <f t="shared" si="44"/>
        <v>0</v>
      </c>
      <c r="S199" s="1" t="s">
        <v>39</v>
      </c>
      <c r="T199" s="1">
        <v>0.09</v>
      </c>
      <c r="U199" s="2">
        <f t="shared" si="45"/>
        <v>90</v>
      </c>
      <c r="V199" s="2">
        <f t="shared" si="46"/>
        <v>0</v>
      </c>
      <c r="W199" s="2">
        <f t="shared" si="47"/>
        <v>0</v>
      </c>
      <c r="X199" s="33">
        <f t="shared" si="48"/>
        <v>0</v>
      </c>
      <c r="Y199" s="33">
        <f t="shared" si="49"/>
        <v>0</v>
      </c>
      <c r="Z199" s="1"/>
      <c r="AA199" s="1"/>
    </row>
    <row r="200" spans="1:27" ht="15.75" customHeight="1">
      <c r="A200" s="23" t="s">
        <v>230</v>
      </c>
      <c r="B200" s="1">
        <v>4</v>
      </c>
      <c r="C200" s="1" t="s">
        <v>348</v>
      </c>
      <c r="D200" s="1" t="s">
        <v>354</v>
      </c>
      <c r="E200" s="23" t="s">
        <v>236</v>
      </c>
      <c r="F200" s="1" t="s">
        <v>456</v>
      </c>
      <c r="G200" s="1" t="s">
        <v>37</v>
      </c>
      <c r="H200" s="1" t="s">
        <v>476</v>
      </c>
      <c r="I200" s="1" t="s">
        <v>39</v>
      </c>
      <c r="J200" s="1">
        <v>0.23</v>
      </c>
      <c r="K200" s="2">
        <v>1000</v>
      </c>
      <c r="L200" s="2">
        <v>0</v>
      </c>
      <c r="M200" s="2">
        <v>0</v>
      </c>
      <c r="N200" s="2">
        <f t="shared" si="40"/>
        <v>230</v>
      </c>
      <c r="O200" s="2">
        <f t="shared" si="41"/>
        <v>0</v>
      </c>
      <c r="P200" s="2">
        <f t="shared" si="42"/>
        <v>0</v>
      </c>
      <c r="Q200" s="33">
        <f t="shared" si="43"/>
        <v>0</v>
      </c>
      <c r="R200" s="33">
        <f t="shared" si="44"/>
        <v>0</v>
      </c>
      <c r="S200" s="1" t="s">
        <v>39</v>
      </c>
      <c r="T200" s="1">
        <v>0.09</v>
      </c>
      <c r="U200" s="2">
        <f t="shared" si="45"/>
        <v>90</v>
      </c>
      <c r="V200" s="2">
        <f t="shared" si="46"/>
        <v>0</v>
      </c>
      <c r="W200" s="2">
        <f t="shared" si="47"/>
        <v>0</v>
      </c>
      <c r="X200" s="33">
        <f t="shared" si="48"/>
        <v>0</v>
      </c>
      <c r="Y200" s="33">
        <f t="shared" si="49"/>
        <v>0</v>
      </c>
      <c r="Z200" s="1"/>
      <c r="AA200" s="1"/>
    </row>
    <row r="201" spans="1:27" ht="15.75" customHeight="1">
      <c r="A201" s="23" t="s">
        <v>230</v>
      </c>
      <c r="B201" s="1">
        <v>4</v>
      </c>
      <c r="C201" s="1" t="s">
        <v>348</v>
      </c>
      <c r="D201" s="1" t="s">
        <v>354</v>
      </c>
      <c r="E201" s="23" t="s">
        <v>236</v>
      </c>
      <c r="F201" s="1" t="s">
        <v>456</v>
      </c>
      <c r="G201" s="1" t="s">
        <v>37</v>
      </c>
      <c r="H201" s="1" t="s">
        <v>477</v>
      </c>
      <c r="I201" s="1" t="s">
        <v>39</v>
      </c>
      <c r="J201" s="1">
        <v>0.23</v>
      </c>
      <c r="K201" s="2">
        <v>1000</v>
      </c>
      <c r="L201" s="2">
        <v>0</v>
      </c>
      <c r="M201" s="2">
        <v>0</v>
      </c>
      <c r="N201" s="2">
        <f t="shared" si="40"/>
        <v>230</v>
      </c>
      <c r="O201" s="2">
        <f t="shared" si="41"/>
        <v>0</v>
      </c>
      <c r="P201" s="2">
        <f t="shared" si="42"/>
        <v>0</v>
      </c>
      <c r="Q201" s="33">
        <f t="shared" si="43"/>
        <v>0</v>
      </c>
      <c r="R201" s="33">
        <f t="shared" si="44"/>
        <v>0</v>
      </c>
      <c r="S201" s="1" t="s">
        <v>39</v>
      </c>
      <c r="T201" s="1">
        <v>0.09</v>
      </c>
      <c r="U201" s="2">
        <f t="shared" si="45"/>
        <v>90</v>
      </c>
      <c r="V201" s="2">
        <f t="shared" si="46"/>
        <v>0</v>
      </c>
      <c r="W201" s="2">
        <f t="shared" si="47"/>
        <v>0</v>
      </c>
      <c r="X201" s="33">
        <f t="shared" si="48"/>
        <v>0</v>
      </c>
      <c r="Y201" s="33">
        <f t="shared" si="49"/>
        <v>0</v>
      </c>
      <c r="Z201" s="1"/>
      <c r="AA201" s="1"/>
    </row>
    <row r="202" spans="1:27" ht="15.75" customHeight="1">
      <c r="A202" s="23" t="s">
        <v>230</v>
      </c>
      <c r="B202" s="1">
        <v>4</v>
      </c>
      <c r="C202" s="1" t="s">
        <v>348</v>
      </c>
      <c r="D202" s="1" t="s">
        <v>354</v>
      </c>
      <c r="E202" s="23" t="s">
        <v>236</v>
      </c>
      <c r="F202" s="1" t="s">
        <v>456</v>
      </c>
      <c r="G202" s="1" t="s">
        <v>37</v>
      </c>
      <c r="H202" s="1" t="s">
        <v>455</v>
      </c>
      <c r="I202" s="1" t="s">
        <v>39</v>
      </c>
      <c r="J202" s="1">
        <v>0.23</v>
      </c>
      <c r="K202" s="2">
        <v>80000</v>
      </c>
      <c r="L202" s="2">
        <v>0</v>
      </c>
      <c r="M202" s="2">
        <v>0</v>
      </c>
      <c r="N202" s="2">
        <f t="shared" si="40"/>
        <v>18400</v>
      </c>
      <c r="O202" s="2">
        <f t="shared" si="41"/>
        <v>0</v>
      </c>
      <c r="P202" s="2">
        <f t="shared" si="42"/>
        <v>0</v>
      </c>
      <c r="Q202" s="33">
        <f t="shared" si="43"/>
        <v>0</v>
      </c>
      <c r="R202" s="33">
        <f t="shared" si="44"/>
        <v>0</v>
      </c>
      <c r="S202" s="1" t="s">
        <v>39</v>
      </c>
      <c r="T202" s="1">
        <v>0.09</v>
      </c>
      <c r="U202" s="2">
        <f t="shared" si="45"/>
        <v>7200</v>
      </c>
      <c r="V202" s="2">
        <f t="shared" si="46"/>
        <v>0</v>
      </c>
      <c r="W202" s="2">
        <f t="shared" si="47"/>
        <v>0</v>
      </c>
      <c r="X202" s="33">
        <f t="shared" si="48"/>
        <v>0</v>
      </c>
      <c r="Y202" s="33">
        <f t="shared" si="49"/>
        <v>0</v>
      </c>
      <c r="Z202" s="1"/>
      <c r="AA202" s="1"/>
    </row>
    <row r="203" spans="1:27" ht="15.75" customHeight="1">
      <c r="A203" s="23" t="s">
        <v>230</v>
      </c>
      <c r="B203" s="1">
        <v>4</v>
      </c>
      <c r="C203" s="1" t="s">
        <v>348</v>
      </c>
      <c r="D203" s="1" t="s">
        <v>354</v>
      </c>
      <c r="E203" s="23" t="s">
        <v>236</v>
      </c>
      <c r="F203" s="1" t="s">
        <v>456</v>
      </c>
      <c r="G203" s="1" t="s">
        <v>37</v>
      </c>
      <c r="H203" s="1" t="s">
        <v>455</v>
      </c>
      <c r="I203" s="1" t="s">
        <v>39</v>
      </c>
      <c r="J203" s="1">
        <v>0.23</v>
      </c>
      <c r="K203" s="2">
        <v>300000</v>
      </c>
      <c r="L203" s="2">
        <v>298930</v>
      </c>
      <c r="M203" s="2">
        <v>298930</v>
      </c>
      <c r="N203" s="2">
        <f t="shared" si="40"/>
        <v>69000</v>
      </c>
      <c r="O203" s="2">
        <f t="shared" si="41"/>
        <v>68753.900000000009</v>
      </c>
      <c r="P203" s="2">
        <f t="shared" si="42"/>
        <v>68753.900000000009</v>
      </c>
      <c r="Q203" s="33">
        <f t="shared" si="43"/>
        <v>0.9964333333333335</v>
      </c>
      <c r="R203" s="33">
        <f t="shared" si="44"/>
        <v>0.99643333333333328</v>
      </c>
      <c r="S203" s="1" t="s">
        <v>39</v>
      </c>
      <c r="T203" s="1">
        <v>0.09</v>
      </c>
      <c r="U203" s="2">
        <f t="shared" si="45"/>
        <v>27000</v>
      </c>
      <c r="V203" s="2">
        <f t="shared" si="46"/>
        <v>26903.7</v>
      </c>
      <c r="W203" s="2">
        <f t="shared" si="47"/>
        <v>26903.7</v>
      </c>
      <c r="X203" s="33">
        <f t="shared" si="48"/>
        <v>0.99643333333333339</v>
      </c>
      <c r="Y203" s="33">
        <f t="shared" si="49"/>
        <v>0.99643333333333339</v>
      </c>
      <c r="Z203" s="1"/>
      <c r="AA203" s="1"/>
    </row>
    <row r="204" spans="1:27" ht="15.75" customHeight="1">
      <c r="A204" s="23" t="s">
        <v>230</v>
      </c>
      <c r="B204" s="1">
        <v>4</v>
      </c>
      <c r="C204" s="1" t="s">
        <v>348</v>
      </c>
      <c r="D204" s="1" t="s">
        <v>354</v>
      </c>
      <c r="E204" s="23" t="s">
        <v>236</v>
      </c>
      <c r="F204" s="1" t="s">
        <v>456</v>
      </c>
      <c r="G204" s="1" t="s">
        <v>37</v>
      </c>
      <c r="H204" s="1" t="s">
        <v>455</v>
      </c>
      <c r="I204" s="1" t="s">
        <v>39</v>
      </c>
      <c r="J204" s="1">
        <v>0.23</v>
      </c>
      <c r="K204" s="2">
        <v>5560000</v>
      </c>
      <c r="L204" s="2">
        <v>1442671</v>
      </c>
      <c r="M204" s="2">
        <v>474770</v>
      </c>
      <c r="N204" s="2">
        <f t="shared" si="40"/>
        <v>1278800</v>
      </c>
      <c r="O204" s="2">
        <f t="shared" si="41"/>
        <v>331814.33</v>
      </c>
      <c r="P204" s="2">
        <f t="shared" si="42"/>
        <v>109197.1</v>
      </c>
      <c r="Q204" s="33">
        <f t="shared" si="43"/>
        <v>8.5390287769784176E-2</v>
      </c>
      <c r="R204" s="33">
        <f t="shared" si="44"/>
        <v>0.25947320143884894</v>
      </c>
      <c r="S204" s="1" t="s">
        <v>39</v>
      </c>
      <c r="T204" s="1">
        <v>0.09</v>
      </c>
      <c r="U204" s="2">
        <f t="shared" si="45"/>
        <v>500400</v>
      </c>
      <c r="V204" s="2">
        <f t="shared" si="46"/>
        <v>129840.39</v>
      </c>
      <c r="W204" s="2">
        <f t="shared" si="47"/>
        <v>42729.299999999996</v>
      </c>
      <c r="X204" s="33">
        <f t="shared" si="48"/>
        <v>8.5390287769784162E-2</v>
      </c>
      <c r="Y204" s="33">
        <f t="shared" si="49"/>
        <v>0.25947320143884894</v>
      </c>
      <c r="Z204" s="1"/>
      <c r="AA204" s="1"/>
    </row>
    <row r="205" spans="1:27" ht="15.75" customHeight="1">
      <c r="A205" s="23" t="s">
        <v>230</v>
      </c>
      <c r="B205" s="1">
        <v>4</v>
      </c>
      <c r="C205" s="1" t="s">
        <v>348</v>
      </c>
      <c r="D205" s="1" t="s">
        <v>354</v>
      </c>
      <c r="E205" s="23" t="s">
        <v>236</v>
      </c>
      <c r="F205" s="1" t="s">
        <v>456</v>
      </c>
      <c r="G205" s="1" t="s">
        <v>37</v>
      </c>
      <c r="H205" s="1" t="s">
        <v>455</v>
      </c>
      <c r="I205" s="1" t="s">
        <v>39</v>
      </c>
      <c r="J205" s="1">
        <v>0.23</v>
      </c>
      <c r="K205" s="2">
        <v>60000</v>
      </c>
      <c r="L205" s="2">
        <v>72910</v>
      </c>
      <c r="M205" s="2">
        <v>42273</v>
      </c>
      <c r="N205" s="2">
        <f t="shared" si="40"/>
        <v>13800</v>
      </c>
      <c r="O205" s="2">
        <f t="shared" si="41"/>
        <v>16769.3</v>
      </c>
      <c r="P205" s="2">
        <f t="shared" si="42"/>
        <v>9722.7900000000009</v>
      </c>
      <c r="Q205" s="33">
        <f t="shared" si="43"/>
        <v>0.70455000000000001</v>
      </c>
      <c r="R205" s="33">
        <f t="shared" si="44"/>
        <v>1.2151666666666667</v>
      </c>
      <c r="S205" s="1" t="s">
        <v>39</v>
      </c>
      <c r="T205" s="1">
        <v>0.09</v>
      </c>
      <c r="U205" s="2">
        <f t="shared" si="45"/>
        <v>5400</v>
      </c>
      <c r="V205" s="2">
        <f t="shared" si="46"/>
        <v>6561.9</v>
      </c>
      <c r="W205" s="2">
        <f t="shared" si="47"/>
        <v>3804.5699999999997</v>
      </c>
      <c r="X205" s="33">
        <f t="shared" si="48"/>
        <v>0.7045499999999999</v>
      </c>
      <c r="Y205" s="33">
        <f t="shared" si="49"/>
        <v>1.2151666666666665</v>
      </c>
      <c r="Z205" s="1"/>
      <c r="AA205" s="1"/>
    </row>
    <row r="206" spans="1:27" ht="15.75" customHeight="1">
      <c r="A206" s="23" t="s">
        <v>230</v>
      </c>
      <c r="B206" s="1">
        <v>4</v>
      </c>
      <c r="C206" s="1" t="s">
        <v>348</v>
      </c>
      <c r="D206" s="1" t="s">
        <v>354</v>
      </c>
      <c r="E206" s="23" t="s">
        <v>236</v>
      </c>
      <c r="F206" s="1" t="s">
        <v>456</v>
      </c>
      <c r="G206" s="1" t="s">
        <v>37</v>
      </c>
      <c r="H206" s="1" t="s">
        <v>455</v>
      </c>
      <c r="I206" s="1" t="s">
        <v>39</v>
      </c>
      <c r="J206" s="1">
        <v>0.23</v>
      </c>
      <c r="K206" s="2">
        <v>0</v>
      </c>
      <c r="L206" s="2">
        <v>4000</v>
      </c>
      <c r="M206" s="2">
        <v>4000</v>
      </c>
      <c r="N206" s="2">
        <f t="shared" si="40"/>
        <v>0</v>
      </c>
      <c r="O206" s="2">
        <f t="shared" si="41"/>
        <v>920</v>
      </c>
      <c r="P206" s="2">
        <f t="shared" si="42"/>
        <v>920</v>
      </c>
      <c r="Q206" s="33" t="e">
        <f t="shared" si="43"/>
        <v>#DIV/0!</v>
      </c>
      <c r="R206" s="33" t="e">
        <f t="shared" si="44"/>
        <v>#DIV/0!</v>
      </c>
      <c r="S206" s="1" t="s">
        <v>39</v>
      </c>
      <c r="T206" s="1">
        <v>0.09</v>
      </c>
      <c r="U206" s="2">
        <f t="shared" si="45"/>
        <v>0</v>
      </c>
      <c r="V206" s="2">
        <f t="shared" si="46"/>
        <v>360</v>
      </c>
      <c r="W206" s="2">
        <f t="shared" si="47"/>
        <v>360</v>
      </c>
      <c r="X206" s="33" t="e">
        <f t="shared" si="48"/>
        <v>#DIV/0!</v>
      </c>
      <c r="Y206" s="33" t="e">
        <f t="shared" si="49"/>
        <v>#DIV/0!</v>
      </c>
      <c r="Z206" s="1"/>
      <c r="AA206" s="1"/>
    </row>
    <row r="207" spans="1:27" ht="15.75" customHeight="1">
      <c r="A207" s="23" t="s">
        <v>230</v>
      </c>
      <c r="B207" s="1">
        <v>4</v>
      </c>
      <c r="C207" s="1" t="s">
        <v>348</v>
      </c>
      <c r="D207" s="1" t="s">
        <v>354</v>
      </c>
      <c r="E207" s="23" t="s">
        <v>236</v>
      </c>
      <c r="F207" s="1" t="s">
        <v>478</v>
      </c>
      <c r="G207" s="1" t="s">
        <v>37</v>
      </c>
      <c r="H207" s="1" t="s">
        <v>349</v>
      </c>
      <c r="I207" s="1" t="s">
        <v>39</v>
      </c>
      <c r="J207" s="1">
        <v>0.35</v>
      </c>
      <c r="K207" s="2">
        <v>15000</v>
      </c>
      <c r="L207" s="2">
        <v>14120</v>
      </c>
      <c r="M207" s="2">
        <v>14120</v>
      </c>
      <c r="N207" s="2">
        <f t="shared" si="40"/>
        <v>5250</v>
      </c>
      <c r="O207" s="2">
        <f t="shared" si="41"/>
        <v>4942</v>
      </c>
      <c r="P207" s="2">
        <f t="shared" si="42"/>
        <v>4942</v>
      </c>
      <c r="Q207" s="33">
        <f t="shared" si="43"/>
        <v>0.94133333333333336</v>
      </c>
      <c r="R207" s="33">
        <f t="shared" si="44"/>
        <v>0.94133333333333336</v>
      </c>
      <c r="S207" s="1" t="s">
        <v>39</v>
      </c>
      <c r="T207" s="1">
        <v>0.14000000000000001</v>
      </c>
      <c r="U207" s="2">
        <f t="shared" si="45"/>
        <v>2100</v>
      </c>
      <c r="V207" s="2">
        <f t="shared" si="46"/>
        <v>1976.8000000000002</v>
      </c>
      <c r="W207" s="2">
        <f t="shared" si="47"/>
        <v>1976.8000000000002</v>
      </c>
      <c r="X207" s="33">
        <f t="shared" si="48"/>
        <v>0.94133333333333347</v>
      </c>
      <c r="Y207" s="33">
        <f t="shared" si="49"/>
        <v>0.94133333333333347</v>
      </c>
      <c r="Z207" s="1"/>
      <c r="AA207" s="1"/>
    </row>
    <row r="208" spans="1:27" ht="15.75" customHeight="1">
      <c r="A208" s="23" t="s">
        <v>230</v>
      </c>
      <c r="B208" s="1">
        <v>4</v>
      </c>
      <c r="C208" s="1" t="s">
        <v>348</v>
      </c>
      <c r="D208" s="1" t="s">
        <v>354</v>
      </c>
      <c r="E208" s="23" t="s">
        <v>236</v>
      </c>
      <c r="F208" s="1" t="s">
        <v>478</v>
      </c>
      <c r="G208" s="1" t="s">
        <v>37</v>
      </c>
      <c r="H208" s="1" t="s">
        <v>349</v>
      </c>
      <c r="I208" s="1" t="s">
        <v>39</v>
      </c>
      <c r="J208" s="1">
        <v>0.35</v>
      </c>
      <c r="K208" s="2">
        <v>1200000</v>
      </c>
      <c r="L208" s="2">
        <v>698511.5199999999</v>
      </c>
      <c r="M208" s="2">
        <v>642512.18999999994</v>
      </c>
      <c r="N208" s="2">
        <f t="shared" si="40"/>
        <v>420000</v>
      </c>
      <c r="O208" s="2">
        <f t="shared" si="41"/>
        <v>244479.03199999995</v>
      </c>
      <c r="P208" s="2">
        <f t="shared" si="42"/>
        <v>224879.26649999997</v>
      </c>
      <c r="Q208" s="33">
        <f t="shared" si="43"/>
        <v>0.53542682499999994</v>
      </c>
      <c r="R208" s="33">
        <f t="shared" si="44"/>
        <v>0.58209293333333323</v>
      </c>
      <c r="S208" s="1" t="s">
        <v>39</v>
      </c>
      <c r="T208" s="1">
        <v>0.14000000000000001</v>
      </c>
      <c r="U208" s="2">
        <f t="shared" si="45"/>
        <v>168000.00000000003</v>
      </c>
      <c r="V208" s="2">
        <f t="shared" si="46"/>
        <v>97791.612800000003</v>
      </c>
      <c r="W208" s="2">
        <f t="shared" si="47"/>
        <v>89951.706600000005</v>
      </c>
      <c r="X208" s="33">
        <f t="shared" si="48"/>
        <v>0.53542682499999994</v>
      </c>
      <c r="Y208" s="33">
        <f t="shared" si="49"/>
        <v>0.58209293333333323</v>
      </c>
      <c r="Z208" s="1"/>
      <c r="AA208" s="1"/>
    </row>
    <row r="209" spans="1:27" ht="15.75" customHeight="1">
      <c r="A209" s="23" t="s">
        <v>230</v>
      </c>
      <c r="B209" s="1">
        <v>4</v>
      </c>
      <c r="C209" s="1" t="s">
        <v>348</v>
      </c>
      <c r="D209" s="1" t="s">
        <v>354</v>
      </c>
      <c r="E209" s="23" t="s">
        <v>236</v>
      </c>
      <c r="F209" s="1" t="s">
        <v>478</v>
      </c>
      <c r="G209" s="1" t="s">
        <v>37</v>
      </c>
      <c r="H209" s="1" t="s">
        <v>349</v>
      </c>
      <c r="I209" s="1" t="s">
        <v>39</v>
      </c>
      <c r="J209" s="1">
        <v>0.35</v>
      </c>
      <c r="K209" s="2">
        <v>33000</v>
      </c>
      <c r="L209" s="2">
        <v>32329</v>
      </c>
      <c r="M209" s="2">
        <v>13351.5</v>
      </c>
      <c r="N209" s="2">
        <f t="shared" ref="N209:N272" si="50">K209*J209</f>
        <v>11550</v>
      </c>
      <c r="O209" s="2">
        <f t="shared" ref="O209:O272" si="51">L209*J209</f>
        <v>11315.15</v>
      </c>
      <c r="P209" s="2">
        <f t="shared" ref="P209:P272" si="52">M209*J209</f>
        <v>4673.0249999999996</v>
      </c>
      <c r="Q209" s="33">
        <f t="shared" ref="Q209:Q272" si="53">P209/N209</f>
        <v>0.40459090909090906</v>
      </c>
      <c r="R209" s="33">
        <f t="shared" ref="R209:R272" si="54">L209/K209</f>
        <v>0.97966666666666669</v>
      </c>
      <c r="S209" s="1" t="s">
        <v>39</v>
      </c>
      <c r="T209" s="1">
        <v>0.14000000000000001</v>
      </c>
      <c r="U209" s="2">
        <f t="shared" ref="U209:U272" si="55">K209*T209</f>
        <v>4620</v>
      </c>
      <c r="V209" s="2">
        <f t="shared" ref="V209:V272" si="56">L209*T209</f>
        <v>4526.0600000000004</v>
      </c>
      <c r="W209" s="2">
        <f t="shared" ref="W209:W272" si="57">M209*T209</f>
        <v>1869.2100000000003</v>
      </c>
      <c r="X209" s="33">
        <f t="shared" ref="X209:X272" si="58">W209/U209</f>
        <v>0.40459090909090917</v>
      </c>
      <c r="Y209" s="33">
        <f t="shared" ref="Y209:Y272" si="59">V209/U209</f>
        <v>0.9796666666666668</v>
      </c>
      <c r="Z209" s="1"/>
      <c r="AA209" s="1"/>
    </row>
    <row r="210" spans="1:27" ht="15.75" customHeight="1">
      <c r="A210" s="23" t="s">
        <v>230</v>
      </c>
      <c r="B210" s="1">
        <v>4</v>
      </c>
      <c r="C210" s="1" t="s">
        <v>348</v>
      </c>
      <c r="D210" s="1" t="s">
        <v>354</v>
      </c>
      <c r="E210" s="23" t="s">
        <v>236</v>
      </c>
      <c r="F210" s="1" t="s">
        <v>478</v>
      </c>
      <c r="G210" s="1" t="s">
        <v>37</v>
      </c>
      <c r="H210" s="1" t="s">
        <v>349</v>
      </c>
      <c r="I210" s="1" t="s">
        <v>39</v>
      </c>
      <c r="J210" s="1">
        <v>0.35</v>
      </c>
      <c r="K210" s="2">
        <v>312000</v>
      </c>
      <c r="L210" s="2">
        <v>294638.09999999998</v>
      </c>
      <c r="M210" s="2">
        <v>266810.57</v>
      </c>
      <c r="N210" s="2">
        <f t="shared" si="50"/>
        <v>109200</v>
      </c>
      <c r="O210" s="2">
        <f t="shared" si="51"/>
        <v>103123.33499999999</v>
      </c>
      <c r="P210" s="2">
        <f t="shared" si="52"/>
        <v>93383.699500000002</v>
      </c>
      <c r="Q210" s="33">
        <f t="shared" si="53"/>
        <v>0.85516208333333332</v>
      </c>
      <c r="R210" s="33">
        <f t="shared" si="54"/>
        <v>0.94435288461538458</v>
      </c>
      <c r="S210" s="1" t="s">
        <v>39</v>
      </c>
      <c r="T210" s="1">
        <v>0.14000000000000001</v>
      </c>
      <c r="U210" s="2">
        <f t="shared" si="55"/>
        <v>43680.000000000007</v>
      </c>
      <c r="V210" s="2">
        <f t="shared" si="56"/>
        <v>41249.334000000003</v>
      </c>
      <c r="W210" s="2">
        <f t="shared" si="57"/>
        <v>37353.479800000001</v>
      </c>
      <c r="X210" s="33">
        <f t="shared" si="58"/>
        <v>0.85516208333333321</v>
      </c>
      <c r="Y210" s="33">
        <f t="shared" si="59"/>
        <v>0.94435288461538447</v>
      </c>
      <c r="Z210" s="1"/>
      <c r="AA210" s="1"/>
    </row>
    <row r="211" spans="1:27" ht="15.75" customHeight="1">
      <c r="A211" s="23" t="s">
        <v>230</v>
      </c>
      <c r="B211" s="1">
        <v>4</v>
      </c>
      <c r="C211" s="1" t="s">
        <v>348</v>
      </c>
      <c r="D211" s="1" t="s">
        <v>354</v>
      </c>
      <c r="E211" s="23" t="s">
        <v>236</v>
      </c>
      <c r="F211" s="1" t="s">
        <v>478</v>
      </c>
      <c r="G211" s="1" t="s">
        <v>37</v>
      </c>
      <c r="H211" s="1" t="s">
        <v>349</v>
      </c>
      <c r="I211" s="1" t="s">
        <v>39</v>
      </c>
      <c r="J211" s="1">
        <v>0.35</v>
      </c>
      <c r="K211" s="2">
        <v>15839000</v>
      </c>
      <c r="L211" s="2">
        <v>16634949.280000001</v>
      </c>
      <c r="M211" s="2">
        <v>15005444.040000001</v>
      </c>
      <c r="N211" s="2">
        <f t="shared" si="50"/>
        <v>5543650</v>
      </c>
      <c r="O211" s="2">
        <f t="shared" si="51"/>
        <v>5822232.2479999997</v>
      </c>
      <c r="P211" s="2">
        <f t="shared" si="52"/>
        <v>5251905.4139999999</v>
      </c>
      <c r="Q211" s="33">
        <f t="shared" si="53"/>
        <v>0.94737319527747965</v>
      </c>
      <c r="R211" s="33">
        <f t="shared" si="54"/>
        <v>1.0502524957383674</v>
      </c>
      <c r="S211" s="1" t="s">
        <v>39</v>
      </c>
      <c r="T211" s="1">
        <v>0.14000000000000001</v>
      </c>
      <c r="U211" s="2">
        <f t="shared" si="55"/>
        <v>2217460</v>
      </c>
      <c r="V211" s="2">
        <f t="shared" si="56"/>
        <v>2328892.8992000003</v>
      </c>
      <c r="W211" s="2">
        <f t="shared" si="57"/>
        <v>2100762.1656000004</v>
      </c>
      <c r="X211" s="33">
        <f t="shared" si="58"/>
        <v>0.94737319527747987</v>
      </c>
      <c r="Y211" s="33">
        <f t="shared" si="59"/>
        <v>1.0502524957383674</v>
      </c>
      <c r="Z211" s="1"/>
      <c r="AA211" s="1"/>
    </row>
    <row r="212" spans="1:27" ht="15.75" customHeight="1">
      <c r="A212" s="23" t="s">
        <v>230</v>
      </c>
      <c r="B212" s="1">
        <v>4</v>
      </c>
      <c r="C212" s="1" t="s">
        <v>348</v>
      </c>
      <c r="D212" s="1" t="s">
        <v>354</v>
      </c>
      <c r="E212" s="23" t="s">
        <v>236</v>
      </c>
      <c r="F212" s="1" t="s">
        <v>478</v>
      </c>
      <c r="G212" s="1" t="s">
        <v>37</v>
      </c>
      <c r="H212" s="1" t="s">
        <v>349</v>
      </c>
      <c r="I212" s="1" t="s">
        <v>39</v>
      </c>
      <c r="J212" s="1">
        <v>0.35</v>
      </c>
      <c r="K212" s="2">
        <v>0</v>
      </c>
      <c r="L212" s="2">
        <v>1096221.9600000002</v>
      </c>
      <c r="M212" s="2">
        <v>1096221.9600000002</v>
      </c>
      <c r="N212" s="2">
        <f t="shared" si="50"/>
        <v>0</v>
      </c>
      <c r="O212" s="2">
        <f t="shared" si="51"/>
        <v>383677.68600000005</v>
      </c>
      <c r="P212" s="2">
        <f t="shared" si="52"/>
        <v>383677.68600000005</v>
      </c>
      <c r="Q212" s="33" t="e">
        <f t="shared" si="53"/>
        <v>#DIV/0!</v>
      </c>
      <c r="R212" s="33" t="e">
        <f t="shared" si="54"/>
        <v>#DIV/0!</v>
      </c>
      <c r="S212" s="1" t="s">
        <v>39</v>
      </c>
      <c r="T212" s="1">
        <v>0.14000000000000001</v>
      </c>
      <c r="U212" s="2">
        <f t="shared" si="55"/>
        <v>0</v>
      </c>
      <c r="V212" s="2">
        <f t="shared" si="56"/>
        <v>153471.07440000004</v>
      </c>
      <c r="W212" s="2">
        <f t="shared" si="57"/>
        <v>153471.07440000004</v>
      </c>
      <c r="X212" s="33" t="e">
        <f t="shared" si="58"/>
        <v>#DIV/0!</v>
      </c>
      <c r="Y212" s="33" t="e">
        <f t="shared" si="59"/>
        <v>#DIV/0!</v>
      </c>
      <c r="Z212" s="1"/>
      <c r="AA212" s="1"/>
    </row>
    <row r="213" spans="1:27" ht="15.75" customHeight="1">
      <c r="A213" s="23" t="s">
        <v>230</v>
      </c>
      <c r="B213" s="1">
        <v>4</v>
      </c>
      <c r="C213" s="1" t="s">
        <v>348</v>
      </c>
      <c r="D213" s="1" t="s">
        <v>354</v>
      </c>
      <c r="E213" s="23" t="s">
        <v>236</v>
      </c>
      <c r="F213" s="1" t="s">
        <v>478</v>
      </c>
      <c r="G213" s="1" t="s">
        <v>37</v>
      </c>
      <c r="H213" s="1" t="s">
        <v>349</v>
      </c>
      <c r="I213" s="1" t="s">
        <v>39</v>
      </c>
      <c r="J213" s="1">
        <v>0.35</v>
      </c>
      <c r="K213" s="2">
        <v>100000</v>
      </c>
      <c r="L213" s="2">
        <v>303505.78999999998</v>
      </c>
      <c r="M213" s="2">
        <v>152814.5</v>
      </c>
      <c r="N213" s="2">
        <f t="shared" si="50"/>
        <v>35000</v>
      </c>
      <c r="O213" s="2">
        <f t="shared" si="51"/>
        <v>106227.02649999999</v>
      </c>
      <c r="P213" s="2">
        <f t="shared" si="52"/>
        <v>53485.074999999997</v>
      </c>
      <c r="Q213" s="33">
        <f t="shared" si="53"/>
        <v>1.5281449999999999</v>
      </c>
      <c r="R213" s="33">
        <f t="shared" si="54"/>
        <v>3.0350579</v>
      </c>
      <c r="S213" s="1" t="s">
        <v>39</v>
      </c>
      <c r="T213" s="1">
        <v>0.14000000000000001</v>
      </c>
      <c r="U213" s="2">
        <f t="shared" si="55"/>
        <v>14000.000000000002</v>
      </c>
      <c r="V213" s="2">
        <f t="shared" si="56"/>
        <v>42490.810600000004</v>
      </c>
      <c r="W213" s="2">
        <f t="shared" si="57"/>
        <v>21394.030000000002</v>
      </c>
      <c r="X213" s="33">
        <f t="shared" si="58"/>
        <v>1.5281450000000001</v>
      </c>
      <c r="Y213" s="33">
        <f t="shared" si="59"/>
        <v>3.0350579</v>
      </c>
      <c r="Z213" s="1"/>
      <c r="AA213" s="1"/>
    </row>
    <row r="214" spans="1:27" ht="15.75" customHeight="1">
      <c r="A214" s="23" t="s">
        <v>230</v>
      </c>
      <c r="B214" s="1">
        <v>4</v>
      </c>
      <c r="C214" s="1" t="s">
        <v>348</v>
      </c>
      <c r="D214" s="1" t="s">
        <v>354</v>
      </c>
      <c r="E214" s="23" t="s">
        <v>236</v>
      </c>
      <c r="F214" s="1" t="s">
        <v>479</v>
      </c>
      <c r="G214" s="1" t="s">
        <v>37</v>
      </c>
      <c r="H214" s="1" t="s">
        <v>349</v>
      </c>
      <c r="I214" s="1" t="s">
        <v>39</v>
      </c>
      <c r="J214" s="1">
        <v>0.35</v>
      </c>
      <c r="K214" s="2">
        <v>300000</v>
      </c>
      <c r="L214" s="2">
        <v>282385.91000000003</v>
      </c>
      <c r="M214" s="2">
        <v>172565.91</v>
      </c>
      <c r="N214" s="2">
        <f t="shared" si="50"/>
        <v>105000</v>
      </c>
      <c r="O214" s="2">
        <f t="shared" si="51"/>
        <v>98835.068500000008</v>
      </c>
      <c r="P214" s="2">
        <f t="shared" si="52"/>
        <v>60398.068499999994</v>
      </c>
      <c r="Q214" s="33">
        <f t="shared" si="53"/>
        <v>0.57521969999999989</v>
      </c>
      <c r="R214" s="33">
        <f t="shared" si="54"/>
        <v>0.94128636666666676</v>
      </c>
      <c r="S214" s="1" t="s">
        <v>39</v>
      </c>
      <c r="T214" s="1">
        <v>0.14000000000000001</v>
      </c>
      <c r="U214" s="2">
        <f t="shared" si="55"/>
        <v>42000.000000000007</v>
      </c>
      <c r="V214" s="2">
        <f t="shared" si="56"/>
        <v>39534.027400000006</v>
      </c>
      <c r="W214" s="2">
        <f t="shared" si="57"/>
        <v>24159.227400000003</v>
      </c>
      <c r="X214" s="33">
        <f t="shared" si="58"/>
        <v>0.5752197</v>
      </c>
      <c r="Y214" s="33">
        <f t="shared" si="59"/>
        <v>0.94128636666666665</v>
      </c>
      <c r="Z214" s="1"/>
      <c r="AA214" s="1"/>
    </row>
    <row r="215" spans="1:27" ht="15.75" customHeight="1">
      <c r="A215" s="23" t="s">
        <v>230</v>
      </c>
      <c r="B215" s="1">
        <v>4</v>
      </c>
      <c r="C215" s="1" t="s">
        <v>348</v>
      </c>
      <c r="D215" s="1" t="s">
        <v>354</v>
      </c>
      <c r="E215" s="23" t="s">
        <v>236</v>
      </c>
      <c r="F215" s="1" t="s">
        <v>479</v>
      </c>
      <c r="G215" s="1" t="s">
        <v>37</v>
      </c>
      <c r="H215" s="1" t="s">
        <v>349</v>
      </c>
      <c r="I215" s="1" t="s">
        <v>39</v>
      </c>
      <c r="J215" s="1">
        <v>0.35</v>
      </c>
      <c r="K215" s="2">
        <v>2640000</v>
      </c>
      <c r="L215" s="2">
        <v>2550735</v>
      </c>
      <c r="M215" s="2">
        <v>2550255</v>
      </c>
      <c r="N215" s="2">
        <f t="shared" si="50"/>
        <v>923999.99999999988</v>
      </c>
      <c r="O215" s="2">
        <f t="shared" si="51"/>
        <v>892757.25</v>
      </c>
      <c r="P215" s="2">
        <f t="shared" si="52"/>
        <v>892589.25</v>
      </c>
      <c r="Q215" s="33">
        <f t="shared" si="53"/>
        <v>0.96600568181818192</v>
      </c>
      <c r="R215" s="33">
        <f t="shared" si="54"/>
        <v>0.96618749999999998</v>
      </c>
      <c r="S215" s="1" t="s">
        <v>39</v>
      </c>
      <c r="T215" s="1">
        <v>0.14000000000000001</v>
      </c>
      <c r="U215" s="2">
        <f t="shared" si="55"/>
        <v>369600.00000000006</v>
      </c>
      <c r="V215" s="2">
        <f t="shared" si="56"/>
        <v>357102.9</v>
      </c>
      <c r="W215" s="2">
        <f t="shared" si="57"/>
        <v>357035.7</v>
      </c>
      <c r="X215" s="33">
        <f t="shared" si="58"/>
        <v>0.96600568181818169</v>
      </c>
      <c r="Y215" s="33">
        <f t="shared" si="59"/>
        <v>0.96618749999999987</v>
      </c>
      <c r="Z215" s="1"/>
      <c r="AA215" s="1"/>
    </row>
    <row r="216" spans="1:27" ht="15.75" customHeight="1">
      <c r="A216" s="23" t="s">
        <v>230</v>
      </c>
      <c r="B216" s="1">
        <v>4</v>
      </c>
      <c r="C216" s="1" t="s">
        <v>348</v>
      </c>
      <c r="D216" s="1" t="s">
        <v>354</v>
      </c>
      <c r="E216" s="23" t="s">
        <v>236</v>
      </c>
      <c r="F216" s="1" t="s">
        <v>479</v>
      </c>
      <c r="G216" s="1" t="s">
        <v>37</v>
      </c>
      <c r="H216" s="1" t="s">
        <v>349</v>
      </c>
      <c r="I216" s="1" t="s">
        <v>39</v>
      </c>
      <c r="J216" s="1">
        <v>0.35</v>
      </c>
      <c r="K216" s="2">
        <v>60000</v>
      </c>
      <c r="L216" s="2">
        <v>58780</v>
      </c>
      <c r="M216" s="2">
        <v>33400</v>
      </c>
      <c r="N216" s="2">
        <f t="shared" si="50"/>
        <v>21000</v>
      </c>
      <c r="O216" s="2">
        <f t="shared" si="51"/>
        <v>20573</v>
      </c>
      <c r="P216" s="2">
        <f t="shared" si="52"/>
        <v>11690</v>
      </c>
      <c r="Q216" s="33">
        <f t="shared" si="53"/>
        <v>0.55666666666666664</v>
      </c>
      <c r="R216" s="33">
        <f t="shared" si="54"/>
        <v>0.97966666666666669</v>
      </c>
      <c r="S216" s="1" t="s">
        <v>39</v>
      </c>
      <c r="T216" s="1">
        <v>0.14000000000000001</v>
      </c>
      <c r="U216" s="2">
        <f t="shared" si="55"/>
        <v>8400</v>
      </c>
      <c r="V216" s="2">
        <f t="shared" si="56"/>
        <v>8229.2000000000007</v>
      </c>
      <c r="W216" s="2">
        <f t="shared" si="57"/>
        <v>4676</v>
      </c>
      <c r="X216" s="33">
        <f t="shared" si="58"/>
        <v>0.55666666666666664</v>
      </c>
      <c r="Y216" s="33">
        <f t="shared" si="59"/>
        <v>0.9796666666666668</v>
      </c>
      <c r="Z216" s="1"/>
      <c r="AA216" s="1"/>
    </row>
    <row r="217" spans="1:27" ht="15.75" customHeight="1">
      <c r="A217" s="23" t="s">
        <v>230</v>
      </c>
      <c r="B217" s="1">
        <v>4</v>
      </c>
      <c r="C217" s="1" t="s">
        <v>348</v>
      </c>
      <c r="D217" s="1" t="s">
        <v>354</v>
      </c>
      <c r="E217" s="23" t="s">
        <v>236</v>
      </c>
      <c r="F217" s="1" t="s">
        <v>480</v>
      </c>
      <c r="G217" s="1" t="s">
        <v>37</v>
      </c>
      <c r="H217" s="1" t="s">
        <v>349</v>
      </c>
      <c r="I217" s="1" t="s">
        <v>39</v>
      </c>
      <c r="J217" s="1">
        <v>0.35</v>
      </c>
      <c r="K217" s="2">
        <v>1000000</v>
      </c>
      <c r="L217" s="2">
        <v>959336.89</v>
      </c>
      <c r="M217" s="2">
        <v>959336.89</v>
      </c>
      <c r="N217" s="2">
        <f t="shared" si="50"/>
        <v>350000</v>
      </c>
      <c r="O217" s="2">
        <f t="shared" si="51"/>
        <v>335767.91149999999</v>
      </c>
      <c r="P217" s="2">
        <f t="shared" si="52"/>
        <v>335767.91149999999</v>
      </c>
      <c r="Q217" s="33">
        <f t="shared" si="53"/>
        <v>0.95933689</v>
      </c>
      <c r="R217" s="33">
        <f t="shared" si="54"/>
        <v>0.95933689</v>
      </c>
      <c r="S217" s="1" t="s">
        <v>39</v>
      </c>
      <c r="T217" s="1">
        <v>0.14000000000000001</v>
      </c>
      <c r="U217" s="2">
        <f t="shared" si="55"/>
        <v>140000</v>
      </c>
      <c r="V217" s="2">
        <f t="shared" si="56"/>
        <v>134307.16460000002</v>
      </c>
      <c r="W217" s="2">
        <f t="shared" si="57"/>
        <v>134307.16460000002</v>
      </c>
      <c r="X217" s="33">
        <f t="shared" si="58"/>
        <v>0.95933689000000011</v>
      </c>
      <c r="Y217" s="33">
        <f t="shared" si="59"/>
        <v>0.95933689000000011</v>
      </c>
      <c r="Z217" s="1"/>
      <c r="AA217" s="1"/>
    </row>
    <row r="218" spans="1:27" ht="15.75" customHeight="1">
      <c r="A218" s="23" t="s">
        <v>230</v>
      </c>
      <c r="B218" s="1">
        <v>4</v>
      </c>
      <c r="C218" s="1" t="s">
        <v>348</v>
      </c>
      <c r="D218" s="1" t="s">
        <v>354</v>
      </c>
      <c r="E218" s="23" t="s">
        <v>236</v>
      </c>
      <c r="F218" s="1" t="s">
        <v>480</v>
      </c>
      <c r="G218" s="1" t="s">
        <v>37</v>
      </c>
      <c r="H218" s="1" t="s">
        <v>349</v>
      </c>
      <c r="I218" s="1" t="s">
        <v>39</v>
      </c>
      <c r="J218" s="1">
        <v>0.35</v>
      </c>
      <c r="K218" s="2">
        <v>280000</v>
      </c>
      <c r="L218" s="2">
        <v>256180</v>
      </c>
      <c r="M218" s="2">
        <v>226072</v>
      </c>
      <c r="N218" s="2">
        <f t="shared" si="50"/>
        <v>98000</v>
      </c>
      <c r="O218" s="2">
        <f t="shared" si="51"/>
        <v>89663</v>
      </c>
      <c r="P218" s="2">
        <f t="shared" si="52"/>
        <v>79125.2</v>
      </c>
      <c r="Q218" s="33">
        <f t="shared" si="53"/>
        <v>0.80740000000000001</v>
      </c>
      <c r="R218" s="33">
        <f t="shared" si="54"/>
        <v>0.91492857142857142</v>
      </c>
      <c r="S218" s="1" t="s">
        <v>39</v>
      </c>
      <c r="T218" s="1">
        <v>0.14000000000000001</v>
      </c>
      <c r="U218" s="2">
        <f t="shared" si="55"/>
        <v>39200.000000000007</v>
      </c>
      <c r="V218" s="2">
        <f t="shared" si="56"/>
        <v>35865.200000000004</v>
      </c>
      <c r="W218" s="2">
        <f t="shared" si="57"/>
        <v>31650.080000000002</v>
      </c>
      <c r="X218" s="33">
        <f t="shared" si="58"/>
        <v>0.8073999999999999</v>
      </c>
      <c r="Y218" s="33">
        <f t="shared" si="59"/>
        <v>0.91492857142857142</v>
      </c>
      <c r="Z218" s="1"/>
      <c r="AA218" s="1"/>
    </row>
    <row r="219" spans="1:27" ht="15.75" customHeight="1">
      <c r="A219" s="23" t="s">
        <v>230</v>
      </c>
      <c r="B219" s="1">
        <v>4</v>
      </c>
      <c r="C219" s="1" t="s">
        <v>348</v>
      </c>
      <c r="D219" s="1" t="s">
        <v>354</v>
      </c>
      <c r="E219" s="23" t="s">
        <v>236</v>
      </c>
      <c r="F219" s="1" t="s">
        <v>480</v>
      </c>
      <c r="G219" s="1" t="s">
        <v>37</v>
      </c>
      <c r="H219" s="1" t="s">
        <v>349</v>
      </c>
      <c r="I219" s="1" t="s">
        <v>39</v>
      </c>
      <c r="J219" s="1">
        <v>0.35</v>
      </c>
      <c r="K219" s="2">
        <v>6264000</v>
      </c>
      <c r="L219" s="2">
        <v>5486904.5599999996</v>
      </c>
      <c r="M219" s="2">
        <v>3545795.42</v>
      </c>
      <c r="N219" s="2">
        <f t="shared" si="50"/>
        <v>2192400</v>
      </c>
      <c r="O219" s="2">
        <f t="shared" si="51"/>
        <v>1920416.5959999997</v>
      </c>
      <c r="P219" s="2">
        <f t="shared" si="52"/>
        <v>1241028.3969999999</v>
      </c>
      <c r="Q219" s="33">
        <f t="shared" si="53"/>
        <v>0.56605929438058744</v>
      </c>
      <c r="R219" s="33">
        <f t="shared" si="54"/>
        <v>0.87594261813537666</v>
      </c>
      <c r="S219" s="1" t="s">
        <v>39</v>
      </c>
      <c r="T219" s="1">
        <v>0.14000000000000001</v>
      </c>
      <c r="U219" s="2">
        <f t="shared" si="55"/>
        <v>876960.00000000012</v>
      </c>
      <c r="V219" s="2">
        <f t="shared" si="56"/>
        <v>768166.63840000005</v>
      </c>
      <c r="W219" s="2">
        <f t="shared" si="57"/>
        <v>496411.35880000005</v>
      </c>
      <c r="X219" s="33">
        <f t="shared" si="58"/>
        <v>0.56605929438058744</v>
      </c>
      <c r="Y219" s="33">
        <f t="shared" si="59"/>
        <v>0.87594261813537666</v>
      </c>
      <c r="Z219" s="1"/>
      <c r="AA219" s="1"/>
    </row>
    <row r="220" spans="1:27" ht="15.75" customHeight="1">
      <c r="A220" s="23" t="s">
        <v>230</v>
      </c>
      <c r="B220" s="1">
        <v>4</v>
      </c>
      <c r="C220" s="1" t="s">
        <v>348</v>
      </c>
      <c r="D220" s="1" t="s">
        <v>354</v>
      </c>
      <c r="E220" s="23" t="s">
        <v>236</v>
      </c>
      <c r="F220" s="1" t="s">
        <v>480</v>
      </c>
      <c r="G220" s="1" t="s">
        <v>37</v>
      </c>
      <c r="H220" s="1" t="s">
        <v>349</v>
      </c>
      <c r="I220" s="1" t="s">
        <v>39</v>
      </c>
      <c r="J220" s="1">
        <v>0.35</v>
      </c>
      <c r="K220" s="2">
        <v>56000</v>
      </c>
      <c r="L220" s="2">
        <v>54862</v>
      </c>
      <c r="M220" s="2">
        <v>45214.409999999996</v>
      </c>
      <c r="N220" s="2">
        <f t="shared" si="50"/>
        <v>19600</v>
      </c>
      <c r="O220" s="2">
        <f t="shared" si="51"/>
        <v>19201.699999999997</v>
      </c>
      <c r="P220" s="2">
        <f t="shared" si="52"/>
        <v>15825.043499999998</v>
      </c>
      <c r="Q220" s="33">
        <f t="shared" si="53"/>
        <v>0.80740017857142843</v>
      </c>
      <c r="R220" s="33">
        <f t="shared" si="54"/>
        <v>0.9796785714285714</v>
      </c>
      <c r="S220" s="1" t="s">
        <v>39</v>
      </c>
      <c r="T220" s="1">
        <v>0.14000000000000001</v>
      </c>
      <c r="U220" s="2">
        <f t="shared" si="55"/>
        <v>7840.0000000000009</v>
      </c>
      <c r="V220" s="2">
        <f t="shared" si="56"/>
        <v>7680.68</v>
      </c>
      <c r="W220" s="2">
        <f t="shared" si="57"/>
        <v>6330.0173999999997</v>
      </c>
      <c r="X220" s="33">
        <f t="shared" si="58"/>
        <v>0.80740017857142843</v>
      </c>
      <c r="Y220" s="33">
        <f t="shared" si="59"/>
        <v>0.9796785714285714</v>
      </c>
      <c r="Z220" s="1"/>
      <c r="AA220" s="1"/>
    </row>
    <row r="221" spans="1:27" ht="15.75" customHeight="1">
      <c r="A221" s="23" t="s">
        <v>230</v>
      </c>
      <c r="B221" s="1">
        <v>4</v>
      </c>
      <c r="C221" s="1" t="s">
        <v>348</v>
      </c>
      <c r="D221" s="1" t="s">
        <v>354</v>
      </c>
      <c r="E221" s="23" t="s">
        <v>236</v>
      </c>
      <c r="F221" s="1" t="s">
        <v>481</v>
      </c>
      <c r="G221" s="1" t="s">
        <v>37</v>
      </c>
      <c r="H221" s="1" t="s">
        <v>349</v>
      </c>
      <c r="I221" s="1" t="s">
        <v>39</v>
      </c>
      <c r="J221" s="1">
        <v>0.23</v>
      </c>
      <c r="K221" s="2">
        <v>1000</v>
      </c>
      <c r="L221" s="2">
        <v>1000000</v>
      </c>
      <c r="M221" s="2">
        <v>1000000</v>
      </c>
      <c r="N221" s="2">
        <f t="shared" si="50"/>
        <v>230</v>
      </c>
      <c r="O221" s="2">
        <f t="shared" si="51"/>
        <v>230000</v>
      </c>
      <c r="P221" s="2">
        <f t="shared" si="52"/>
        <v>230000</v>
      </c>
      <c r="Q221" s="33">
        <f t="shared" si="53"/>
        <v>1000</v>
      </c>
      <c r="R221" s="33">
        <f t="shared" si="54"/>
        <v>1000</v>
      </c>
      <c r="S221" s="1" t="s">
        <v>39</v>
      </c>
      <c r="T221" s="1">
        <v>0.09</v>
      </c>
      <c r="U221" s="2">
        <f t="shared" si="55"/>
        <v>90</v>
      </c>
      <c r="V221" s="2">
        <f t="shared" si="56"/>
        <v>90000</v>
      </c>
      <c r="W221" s="2">
        <f t="shared" si="57"/>
        <v>90000</v>
      </c>
      <c r="X221" s="33">
        <f t="shared" si="58"/>
        <v>1000</v>
      </c>
      <c r="Y221" s="33">
        <f t="shared" si="59"/>
        <v>1000</v>
      </c>
      <c r="Z221" s="1"/>
      <c r="AA221" s="1"/>
    </row>
    <row r="222" spans="1:27" ht="15.75" customHeight="1">
      <c r="A222" s="23" t="s">
        <v>230</v>
      </c>
      <c r="B222" s="1">
        <v>4</v>
      </c>
      <c r="C222" s="1" t="s">
        <v>348</v>
      </c>
      <c r="D222" s="1" t="s">
        <v>354</v>
      </c>
      <c r="E222" s="23" t="s">
        <v>236</v>
      </c>
      <c r="F222" s="1" t="s">
        <v>481</v>
      </c>
      <c r="G222" s="1" t="s">
        <v>37</v>
      </c>
      <c r="H222" s="1" t="s">
        <v>349</v>
      </c>
      <c r="I222" s="1" t="s">
        <v>39</v>
      </c>
      <c r="J222" s="1">
        <v>0.23</v>
      </c>
      <c r="K222" s="2">
        <v>6866471</v>
      </c>
      <c r="L222" s="2">
        <v>6596250.0099999998</v>
      </c>
      <c r="M222" s="2">
        <v>6445318.7200000007</v>
      </c>
      <c r="N222" s="2">
        <f t="shared" si="50"/>
        <v>1579288.33</v>
      </c>
      <c r="O222" s="2">
        <f t="shared" si="51"/>
        <v>1517137.5023000001</v>
      </c>
      <c r="P222" s="2">
        <f t="shared" si="52"/>
        <v>1482423.3056000003</v>
      </c>
      <c r="Q222" s="33">
        <f t="shared" si="53"/>
        <v>0.93866539595084597</v>
      </c>
      <c r="R222" s="33">
        <f t="shared" si="54"/>
        <v>0.96064630725157063</v>
      </c>
      <c r="S222" s="1" t="s">
        <v>39</v>
      </c>
      <c r="T222" s="1">
        <v>0.09</v>
      </c>
      <c r="U222" s="2">
        <f t="shared" si="55"/>
        <v>617982.39</v>
      </c>
      <c r="V222" s="2">
        <f t="shared" si="56"/>
        <v>593662.50089999998</v>
      </c>
      <c r="W222" s="2">
        <f t="shared" si="57"/>
        <v>580078.68480000005</v>
      </c>
      <c r="X222" s="33">
        <f t="shared" si="58"/>
        <v>0.93866539595084586</v>
      </c>
      <c r="Y222" s="33">
        <f t="shared" si="59"/>
        <v>0.96064630725157063</v>
      </c>
      <c r="Z222" s="1"/>
      <c r="AA222" s="1"/>
    </row>
    <row r="223" spans="1:27" ht="15.75" customHeight="1">
      <c r="A223" s="23" t="s">
        <v>230</v>
      </c>
      <c r="B223" s="1">
        <v>4</v>
      </c>
      <c r="C223" s="1" t="s">
        <v>348</v>
      </c>
      <c r="D223" s="1" t="s">
        <v>354</v>
      </c>
      <c r="E223" s="23" t="s">
        <v>236</v>
      </c>
      <c r="F223" s="1" t="s">
        <v>482</v>
      </c>
      <c r="G223" s="1" t="s">
        <v>37</v>
      </c>
      <c r="H223" s="1" t="s">
        <v>349</v>
      </c>
      <c r="I223" s="1" t="s">
        <v>39</v>
      </c>
      <c r="J223" s="1">
        <v>0.23</v>
      </c>
      <c r="K223" s="2">
        <v>0</v>
      </c>
      <c r="L223" s="2">
        <v>0</v>
      </c>
      <c r="M223" s="2">
        <v>0</v>
      </c>
      <c r="N223" s="2">
        <f t="shared" si="50"/>
        <v>0</v>
      </c>
      <c r="O223" s="2">
        <f t="shared" si="51"/>
        <v>0</v>
      </c>
      <c r="P223" s="2">
        <f t="shared" si="52"/>
        <v>0</v>
      </c>
      <c r="Q223" s="33" t="e">
        <f t="shared" si="53"/>
        <v>#DIV/0!</v>
      </c>
      <c r="R223" s="33" t="e">
        <f t="shared" si="54"/>
        <v>#DIV/0!</v>
      </c>
      <c r="S223" s="1" t="s">
        <v>39</v>
      </c>
      <c r="T223" s="1">
        <v>0.09</v>
      </c>
      <c r="U223" s="2">
        <f t="shared" si="55"/>
        <v>0</v>
      </c>
      <c r="V223" s="2">
        <f t="shared" si="56"/>
        <v>0</v>
      </c>
      <c r="W223" s="2">
        <f t="shared" si="57"/>
        <v>0</v>
      </c>
      <c r="X223" s="33" t="e">
        <f t="shared" si="58"/>
        <v>#DIV/0!</v>
      </c>
      <c r="Y223" s="33" t="e">
        <f t="shared" si="59"/>
        <v>#DIV/0!</v>
      </c>
      <c r="Z223" s="1"/>
      <c r="AA223" s="1"/>
    </row>
    <row r="224" spans="1:27" ht="15.75" customHeight="1">
      <c r="A224" s="23" t="s">
        <v>230</v>
      </c>
      <c r="B224" s="1">
        <v>4</v>
      </c>
      <c r="C224" s="1" t="s">
        <v>348</v>
      </c>
      <c r="D224" s="1" t="s">
        <v>354</v>
      </c>
      <c r="E224" s="23" t="s">
        <v>236</v>
      </c>
      <c r="F224" s="1" t="s">
        <v>482</v>
      </c>
      <c r="G224" s="1" t="s">
        <v>37</v>
      </c>
      <c r="H224" s="1" t="s">
        <v>349</v>
      </c>
      <c r="I224" s="1" t="s">
        <v>39</v>
      </c>
      <c r="J224" s="1">
        <v>0.23</v>
      </c>
      <c r="K224" s="2">
        <v>150000</v>
      </c>
      <c r="L224" s="2">
        <v>291440.48</v>
      </c>
      <c r="M224" s="2">
        <v>291440.48</v>
      </c>
      <c r="N224" s="2">
        <f t="shared" si="50"/>
        <v>34500</v>
      </c>
      <c r="O224" s="2">
        <f t="shared" si="51"/>
        <v>67031.310400000002</v>
      </c>
      <c r="P224" s="2">
        <f t="shared" si="52"/>
        <v>67031.310400000002</v>
      </c>
      <c r="Q224" s="33">
        <f t="shared" si="53"/>
        <v>1.9429365333333335</v>
      </c>
      <c r="R224" s="33">
        <f t="shared" si="54"/>
        <v>1.9429365333333333</v>
      </c>
      <c r="S224" s="1" t="s">
        <v>39</v>
      </c>
      <c r="T224" s="1">
        <v>0.09</v>
      </c>
      <c r="U224" s="2">
        <f t="shared" si="55"/>
        <v>13500</v>
      </c>
      <c r="V224" s="2">
        <f t="shared" si="56"/>
        <v>26229.643199999999</v>
      </c>
      <c r="W224" s="2">
        <f t="shared" si="57"/>
        <v>26229.643199999999</v>
      </c>
      <c r="X224" s="33">
        <f t="shared" si="58"/>
        <v>1.9429365333333333</v>
      </c>
      <c r="Y224" s="33">
        <f t="shared" si="59"/>
        <v>1.9429365333333333</v>
      </c>
      <c r="Z224" s="1"/>
      <c r="AA224" s="1"/>
    </row>
    <row r="225" spans="1:27" ht="15.75" customHeight="1">
      <c r="A225" s="23" t="s">
        <v>230</v>
      </c>
      <c r="B225" s="1">
        <v>4</v>
      </c>
      <c r="C225" s="1" t="s">
        <v>348</v>
      </c>
      <c r="D225" s="1" t="s">
        <v>354</v>
      </c>
      <c r="E225" s="23" t="s">
        <v>236</v>
      </c>
      <c r="F225" s="1" t="s">
        <v>482</v>
      </c>
      <c r="G225" s="1" t="s">
        <v>37</v>
      </c>
      <c r="H225" s="1" t="s">
        <v>349</v>
      </c>
      <c r="I225" s="1" t="s">
        <v>39</v>
      </c>
      <c r="J225" s="1">
        <v>0.23</v>
      </c>
      <c r="K225" s="2">
        <v>3820000</v>
      </c>
      <c r="L225" s="2">
        <v>2721468.41</v>
      </c>
      <c r="M225" s="2">
        <v>1421754.6400000001</v>
      </c>
      <c r="N225" s="2">
        <f t="shared" si="50"/>
        <v>878600</v>
      </c>
      <c r="O225" s="2">
        <f t="shared" si="51"/>
        <v>625937.73430000001</v>
      </c>
      <c r="P225" s="2">
        <f t="shared" si="52"/>
        <v>327003.56720000005</v>
      </c>
      <c r="Q225" s="33">
        <f t="shared" si="53"/>
        <v>0.37218707853403149</v>
      </c>
      <c r="R225" s="33">
        <f t="shared" si="54"/>
        <v>0.71242628534031416</v>
      </c>
      <c r="S225" s="1" t="s">
        <v>39</v>
      </c>
      <c r="T225" s="1">
        <v>0.09</v>
      </c>
      <c r="U225" s="2">
        <f t="shared" si="55"/>
        <v>343800</v>
      </c>
      <c r="V225" s="2">
        <f t="shared" si="56"/>
        <v>244932.1569</v>
      </c>
      <c r="W225" s="2">
        <f t="shared" si="57"/>
        <v>127957.9176</v>
      </c>
      <c r="X225" s="33">
        <f t="shared" si="58"/>
        <v>0.37218707853403143</v>
      </c>
      <c r="Y225" s="33">
        <f t="shared" si="59"/>
        <v>0.71242628534031416</v>
      </c>
      <c r="Z225" s="1"/>
      <c r="AA225" s="1"/>
    </row>
    <row r="226" spans="1:27" ht="15.75" customHeight="1">
      <c r="A226" s="23" t="s">
        <v>230</v>
      </c>
      <c r="B226" s="1">
        <v>4</v>
      </c>
      <c r="C226" s="1" t="s">
        <v>348</v>
      </c>
      <c r="D226" s="1" t="s">
        <v>354</v>
      </c>
      <c r="E226" s="23" t="s">
        <v>236</v>
      </c>
      <c r="F226" s="1" t="s">
        <v>482</v>
      </c>
      <c r="G226" s="1" t="s">
        <v>37</v>
      </c>
      <c r="H226" s="1" t="s">
        <v>349</v>
      </c>
      <c r="I226" s="1" t="s">
        <v>39</v>
      </c>
      <c r="J226" s="1">
        <v>0.23</v>
      </c>
      <c r="K226" s="2">
        <v>426412</v>
      </c>
      <c r="L226" s="2">
        <v>0</v>
      </c>
      <c r="M226" s="2">
        <v>0</v>
      </c>
      <c r="N226" s="2">
        <f t="shared" si="50"/>
        <v>98074.760000000009</v>
      </c>
      <c r="O226" s="2">
        <f t="shared" si="51"/>
        <v>0</v>
      </c>
      <c r="P226" s="2">
        <f t="shared" si="52"/>
        <v>0</v>
      </c>
      <c r="Q226" s="33">
        <f t="shared" si="53"/>
        <v>0</v>
      </c>
      <c r="R226" s="33">
        <f t="shared" si="54"/>
        <v>0</v>
      </c>
      <c r="S226" s="1" t="s">
        <v>39</v>
      </c>
      <c r="T226" s="1">
        <v>0.09</v>
      </c>
      <c r="U226" s="2">
        <f t="shared" si="55"/>
        <v>38377.08</v>
      </c>
      <c r="V226" s="2">
        <f t="shared" si="56"/>
        <v>0</v>
      </c>
      <c r="W226" s="2">
        <f t="shared" si="57"/>
        <v>0</v>
      </c>
      <c r="X226" s="33">
        <f t="shared" si="58"/>
        <v>0</v>
      </c>
      <c r="Y226" s="33">
        <f t="shared" si="59"/>
        <v>0</v>
      </c>
      <c r="Z226" s="1"/>
      <c r="AA226" s="1"/>
    </row>
    <row r="227" spans="1:27" ht="15.75" customHeight="1">
      <c r="A227" s="23" t="s">
        <v>230</v>
      </c>
      <c r="B227" s="1">
        <v>4</v>
      </c>
      <c r="C227" s="1" t="s">
        <v>348</v>
      </c>
      <c r="D227" s="1" t="s">
        <v>354</v>
      </c>
      <c r="E227" s="23" t="s">
        <v>236</v>
      </c>
      <c r="F227" s="1" t="s">
        <v>482</v>
      </c>
      <c r="G227" s="1" t="s">
        <v>37</v>
      </c>
      <c r="H227" s="1" t="s">
        <v>349</v>
      </c>
      <c r="I227" s="1" t="s">
        <v>39</v>
      </c>
      <c r="J227" s="1">
        <v>0.23</v>
      </c>
      <c r="K227" s="2">
        <v>30000</v>
      </c>
      <c r="L227" s="2">
        <v>29890</v>
      </c>
      <c r="M227" s="2">
        <v>500</v>
      </c>
      <c r="N227" s="2">
        <f t="shared" si="50"/>
        <v>6900</v>
      </c>
      <c r="O227" s="2">
        <f t="shared" si="51"/>
        <v>6874.7000000000007</v>
      </c>
      <c r="P227" s="2">
        <f t="shared" si="52"/>
        <v>115</v>
      </c>
      <c r="Q227" s="33">
        <f t="shared" si="53"/>
        <v>1.6666666666666666E-2</v>
      </c>
      <c r="R227" s="33">
        <f t="shared" si="54"/>
        <v>0.99633333333333329</v>
      </c>
      <c r="S227" s="1" t="s">
        <v>39</v>
      </c>
      <c r="T227" s="1">
        <v>0.09</v>
      </c>
      <c r="U227" s="2">
        <f t="shared" si="55"/>
        <v>2700</v>
      </c>
      <c r="V227" s="2">
        <f t="shared" si="56"/>
        <v>2690.1</v>
      </c>
      <c r="W227" s="2">
        <f t="shared" si="57"/>
        <v>45</v>
      </c>
      <c r="X227" s="33">
        <f t="shared" si="58"/>
        <v>1.6666666666666666E-2</v>
      </c>
      <c r="Y227" s="33">
        <f t="shared" si="59"/>
        <v>0.99633333333333329</v>
      </c>
      <c r="Z227" s="1"/>
      <c r="AA227" s="1"/>
    </row>
    <row r="228" spans="1:27" ht="15.75" customHeight="1">
      <c r="A228" s="23" t="s">
        <v>230</v>
      </c>
      <c r="B228" s="1">
        <v>4</v>
      </c>
      <c r="C228" s="1" t="s">
        <v>348</v>
      </c>
      <c r="D228" s="1" t="s">
        <v>354</v>
      </c>
      <c r="E228" s="23" t="s">
        <v>236</v>
      </c>
      <c r="F228" s="1" t="s">
        <v>482</v>
      </c>
      <c r="G228" s="1" t="s">
        <v>37</v>
      </c>
      <c r="H228" s="1" t="s">
        <v>349</v>
      </c>
      <c r="I228" s="1" t="s">
        <v>39</v>
      </c>
      <c r="J228" s="1">
        <v>0.23</v>
      </c>
      <c r="K228" s="2">
        <v>0</v>
      </c>
      <c r="L228" s="2">
        <v>2500</v>
      </c>
      <c r="M228" s="2">
        <v>2500</v>
      </c>
      <c r="N228" s="2">
        <f t="shared" si="50"/>
        <v>0</v>
      </c>
      <c r="O228" s="2">
        <f t="shared" si="51"/>
        <v>575</v>
      </c>
      <c r="P228" s="2">
        <f t="shared" si="52"/>
        <v>575</v>
      </c>
      <c r="Q228" s="33" t="e">
        <f t="shared" si="53"/>
        <v>#DIV/0!</v>
      </c>
      <c r="R228" s="33" t="e">
        <f t="shared" si="54"/>
        <v>#DIV/0!</v>
      </c>
      <c r="S228" s="1" t="s">
        <v>39</v>
      </c>
      <c r="T228" s="1">
        <v>0.09</v>
      </c>
      <c r="U228" s="2">
        <f t="shared" si="55"/>
        <v>0</v>
      </c>
      <c r="V228" s="2">
        <f t="shared" si="56"/>
        <v>225</v>
      </c>
      <c r="W228" s="2">
        <f t="shared" si="57"/>
        <v>225</v>
      </c>
      <c r="X228" s="33" t="e">
        <f t="shared" si="58"/>
        <v>#DIV/0!</v>
      </c>
      <c r="Y228" s="33" t="e">
        <f t="shared" si="59"/>
        <v>#DIV/0!</v>
      </c>
      <c r="Z228" s="1"/>
      <c r="AA228" s="1"/>
    </row>
    <row r="229" spans="1:27" ht="15.75" customHeight="1">
      <c r="A229" s="23" t="s">
        <v>230</v>
      </c>
      <c r="B229" s="1">
        <v>4</v>
      </c>
      <c r="C229" s="1" t="s">
        <v>348</v>
      </c>
      <c r="D229" s="1" t="s">
        <v>354</v>
      </c>
      <c r="E229" s="23" t="s">
        <v>236</v>
      </c>
      <c r="F229" s="1" t="s">
        <v>482</v>
      </c>
      <c r="G229" s="1" t="s">
        <v>37</v>
      </c>
      <c r="H229" s="1" t="s">
        <v>349</v>
      </c>
      <c r="I229" s="1" t="s">
        <v>39</v>
      </c>
      <c r="J229" s="1">
        <v>0.23</v>
      </c>
      <c r="K229" s="2">
        <v>0</v>
      </c>
      <c r="L229" s="2">
        <v>176697.18</v>
      </c>
      <c r="M229" s="2">
        <v>176697.18</v>
      </c>
      <c r="N229" s="2">
        <f t="shared" si="50"/>
        <v>0</v>
      </c>
      <c r="O229" s="2">
        <f t="shared" si="51"/>
        <v>40640.3514</v>
      </c>
      <c r="P229" s="2">
        <f t="shared" si="52"/>
        <v>40640.3514</v>
      </c>
      <c r="Q229" s="33" t="e">
        <f t="shared" si="53"/>
        <v>#DIV/0!</v>
      </c>
      <c r="R229" s="33" t="e">
        <f t="shared" si="54"/>
        <v>#DIV/0!</v>
      </c>
      <c r="S229" s="1" t="s">
        <v>39</v>
      </c>
      <c r="T229" s="1">
        <v>0.09</v>
      </c>
      <c r="U229" s="2">
        <f t="shared" si="55"/>
        <v>0</v>
      </c>
      <c r="V229" s="2">
        <f t="shared" si="56"/>
        <v>15902.7462</v>
      </c>
      <c r="W229" s="2">
        <f t="shared" si="57"/>
        <v>15902.7462</v>
      </c>
      <c r="X229" s="33" t="e">
        <f t="shared" si="58"/>
        <v>#DIV/0!</v>
      </c>
      <c r="Y229" s="33" t="e">
        <f t="shared" si="59"/>
        <v>#DIV/0!</v>
      </c>
      <c r="Z229" s="1"/>
      <c r="AA229" s="1"/>
    </row>
    <row r="230" spans="1:27" ht="15.75" customHeight="1">
      <c r="A230" s="23" t="s">
        <v>230</v>
      </c>
      <c r="B230" s="1">
        <v>4</v>
      </c>
      <c r="C230" s="1" t="s">
        <v>348</v>
      </c>
      <c r="D230" s="1" t="s">
        <v>354</v>
      </c>
      <c r="E230" s="23" t="s">
        <v>236</v>
      </c>
      <c r="F230" s="1" t="s">
        <v>482</v>
      </c>
      <c r="G230" s="1" t="s">
        <v>37</v>
      </c>
      <c r="H230" s="1" t="s">
        <v>349</v>
      </c>
      <c r="I230" s="1" t="s">
        <v>39</v>
      </c>
      <c r="J230" s="1">
        <v>0.23</v>
      </c>
      <c r="K230" s="2">
        <v>7116315</v>
      </c>
      <c r="L230" s="2">
        <v>0</v>
      </c>
      <c r="M230" s="2">
        <v>0</v>
      </c>
      <c r="N230" s="2">
        <f t="shared" si="50"/>
        <v>1636752.4500000002</v>
      </c>
      <c r="O230" s="2">
        <f t="shared" si="51"/>
        <v>0</v>
      </c>
      <c r="P230" s="2">
        <f t="shared" si="52"/>
        <v>0</v>
      </c>
      <c r="Q230" s="33">
        <f t="shared" si="53"/>
        <v>0</v>
      </c>
      <c r="R230" s="33">
        <f t="shared" si="54"/>
        <v>0</v>
      </c>
      <c r="S230" s="1" t="s">
        <v>39</v>
      </c>
      <c r="T230" s="1">
        <v>0.09</v>
      </c>
      <c r="U230" s="2">
        <f t="shared" si="55"/>
        <v>640468.35</v>
      </c>
      <c r="V230" s="2">
        <f t="shared" si="56"/>
        <v>0</v>
      </c>
      <c r="W230" s="2">
        <f t="shared" si="57"/>
        <v>0</v>
      </c>
      <c r="X230" s="33">
        <f t="shared" si="58"/>
        <v>0</v>
      </c>
      <c r="Y230" s="33">
        <f t="shared" si="59"/>
        <v>0</v>
      </c>
      <c r="Z230" s="1"/>
      <c r="AA230" s="1"/>
    </row>
    <row r="231" spans="1:27" ht="15.75" customHeight="1">
      <c r="A231" s="23" t="s">
        <v>230</v>
      </c>
      <c r="B231" s="1">
        <v>4</v>
      </c>
      <c r="C231" s="1" t="s">
        <v>348</v>
      </c>
      <c r="D231" s="1" t="s">
        <v>354</v>
      </c>
      <c r="E231" s="23" t="s">
        <v>236</v>
      </c>
      <c r="F231" s="1" t="s">
        <v>484</v>
      </c>
      <c r="G231" s="1" t="s">
        <v>37</v>
      </c>
      <c r="H231" s="1" t="s">
        <v>349</v>
      </c>
      <c r="I231" s="1" t="s">
        <v>39</v>
      </c>
      <c r="J231" s="1">
        <v>0.23</v>
      </c>
      <c r="K231" s="2">
        <v>2500000</v>
      </c>
      <c r="L231" s="2">
        <v>2857670</v>
      </c>
      <c r="M231" s="2">
        <v>2644742</v>
      </c>
      <c r="N231" s="2">
        <f t="shared" si="50"/>
        <v>575000</v>
      </c>
      <c r="O231" s="2">
        <f t="shared" si="51"/>
        <v>657264.1</v>
      </c>
      <c r="P231" s="2">
        <f t="shared" si="52"/>
        <v>608290.66</v>
      </c>
      <c r="Q231" s="33">
        <f t="shared" si="53"/>
        <v>1.0578968</v>
      </c>
      <c r="R231" s="33">
        <f t="shared" si="54"/>
        <v>1.143068</v>
      </c>
      <c r="S231" s="1" t="s">
        <v>39</v>
      </c>
      <c r="T231" s="1">
        <v>0.09</v>
      </c>
      <c r="U231" s="2">
        <f t="shared" si="55"/>
        <v>225000</v>
      </c>
      <c r="V231" s="2">
        <f t="shared" si="56"/>
        <v>257190.3</v>
      </c>
      <c r="W231" s="2">
        <f t="shared" si="57"/>
        <v>238026.78</v>
      </c>
      <c r="X231" s="33">
        <f t="shared" si="58"/>
        <v>1.0578968</v>
      </c>
      <c r="Y231" s="33">
        <f t="shared" si="59"/>
        <v>1.143068</v>
      </c>
      <c r="Z231" s="1"/>
      <c r="AA231" s="1"/>
    </row>
    <row r="232" spans="1:27" ht="15.75" customHeight="1">
      <c r="A232" s="23" t="s">
        <v>230</v>
      </c>
      <c r="B232" s="1">
        <v>4</v>
      </c>
      <c r="C232" s="1" t="s">
        <v>348</v>
      </c>
      <c r="D232" s="1" t="s">
        <v>354</v>
      </c>
      <c r="E232" s="23" t="s">
        <v>236</v>
      </c>
      <c r="F232" s="1" t="s">
        <v>484</v>
      </c>
      <c r="G232" s="1" t="s">
        <v>37</v>
      </c>
      <c r="H232" s="1" t="s">
        <v>349</v>
      </c>
      <c r="I232" s="1" t="s">
        <v>39</v>
      </c>
      <c r="J232" s="1">
        <v>0.23</v>
      </c>
      <c r="K232" s="2">
        <v>360045</v>
      </c>
      <c r="L232" s="2">
        <v>290560</v>
      </c>
      <c r="M232" s="2">
        <v>127760</v>
      </c>
      <c r="N232" s="2">
        <f t="shared" si="50"/>
        <v>82810.350000000006</v>
      </c>
      <c r="O232" s="2">
        <f t="shared" si="51"/>
        <v>66828.800000000003</v>
      </c>
      <c r="P232" s="2">
        <f t="shared" si="52"/>
        <v>29384.800000000003</v>
      </c>
      <c r="Q232" s="33">
        <f t="shared" si="53"/>
        <v>0.3548445333222236</v>
      </c>
      <c r="R232" s="33">
        <f t="shared" si="54"/>
        <v>0.80701023483175716</v>
      </c>
      <c r="S232" s="1" t="s">
        <v>39</v>
      </c>
      <c r="T232" s="1">
        <v>0.09</v>
      </c>
      <c r="U232" s="2">
        <f t="shared" si="55"/>
        <v>32404.05</v>
      </c>
      <c r="V232" s="2">
        <f t="shared" si="56"/>
        <v>26150.399999999998</v>
      </c>
      <c r="W232" s="2">
        <f t="shared" si="57"/>
        <v>11498.4</v>
      </c>
      <c r="X232" s="33">
        <f t="shared" si="58"/>
        <v>0.3548445333222236</v>
      </c>
      <c r="Y232" s="33">
        <f t="shared" si="59"/>
        <v>0.80701023483175705</v>
      </c>
      <c r="Z232" s="1"/>
      <c r="AA232" s="1"/>
    </row>
    <row r="233" spans="1:27" ht="15.75" customHeight="1">
      <c r="A233" s="23" t="s">
        <v>230</v>
      </c>
      <c r="B233" s="1">
        <v>4</v>
      </c>
      <c r="C233" s="1" t="s">
        <v>348</v>
      </c>
      <c r="D233" s="1" t="s">
        <v>354</v>
      </c>
      <c r="E233" s="23" t="s">
        <v>236</v>
      </c>
      <c r="F233" s="1" t="s">
        <v>484</v>
      </c>
      <c r="G233" s="1" t="s">
        <v>37</v>
      </c>
      <c r="H233" s="1" t="s">
        <v>349</v>
      </c>
      <c r="I233" s="1" t="s">
        <v>39</v>
      </c>
      <c r="J233" s="1">
        <v>0.23</v>
      </c>
      <c r="K233" s="2">
        <v>500000</v>
      </c>
      <c r="L233" s="2">
        <v>577319</v>
      </c>
      <c r="M233" s="2">
        <v>554822.39999999991</v>
      </c>
      <c r="N233" s="2">
        <f t="shared" si="50"/>
        <v>115000</v>
      </c>
      <c r="O233" s="2">
        <f t="shared" si="51"/>
        <v>132783.37</v>
      </c>
      <c r="P233" s="2">
        <f t="shared" si="52"/>
        <v>127609.15199999999</v>
      </c>
      <c r="Q233" s="33">
        <f t="shared" si="53"/>
        <v>1.1096447999999999</v>
      </c>
      <c r="R233" s="33">
        <f t="shared" si="54"/>
        <v>1.1546380000000001</v>
      </c>
      <c r="S233" s="1" t="s">
        <v>39</v>
      </c>
      <c r="T233" s="1">
        <v>0.09</v>
      </c>
      <c r="U233" s="2">
        <f t="shared" si="55"/>
        <v>45000</v>
      </c>
      <c r="V233" s="2">
        <f t="shared" si="56"/>
        <v>51958.71</v>
      </c>
      <c r="W233" s="2">
        <f t="shared" si="57"/>
        <v>49934.015999999989</v>
      </c>
      <c r="X233" s="33">
        <f t="shared" si="58"/>
        <v>1.1096447999999997</v>
      </c>
      <c r="Y233" s="33">
        <f t="shared" si="59"/>
        <v>1.1546380000000001</v>
      </c>
      <c r="Z233" s="1"/>
      <c r="AA233" s="1"/>
    </row>
    <row r="234" spans="1:27" ht="15.75" customHeight="1">
      <c r="A234" s="23" t="s">
        <v>230</v>
      </c>
      <c r="B234" s="1">
        <v>4</v>
      </c>
      <c r="C234" s="1" t="s">
        <v>348</v>
      </c>
      <c r="D234" s="1" t="s">
        <v>354</v>
      </c>
      <c r="E234" s="23" t="s">
        <v>236</v>
      </c>
      <c r="F234" s="1" t="s">
        <v>485</v>
      </c>
      <c r="G234" s="1" t="s">
        <v>37</v>
      </c>
      <c r="H234" s="1" t="s">
        <v>349</v>
      </c>
      <c r="I234" s="1" t="s">
        <v>39</v>
      </c>
      <c r="J234" s="1">
        <v>0.23</v>
      </c>
      <c r="K234" s="2">
        <v>42000</v>
      </c>
      <c r="L234" s="2">
        <v>0</v>
      </c>
      <c r="M234" s="2">
        <v>0</v>
      </c>
      <c r="N234" s="2">
        <f t="shared" si="50"/>
        <v>9660</v>
      </c>
      <c r="O234" s="2">
        <f t="shared" si="51"/>
        <v>0</v>
      </c>
      <c r="P234" s="2">
        <f t="shared" si="52"/>
        <v>0</v>
      </c>
      <c r="Q234" s="33">
        <f t="shared" si="53"/>
        <v>0</v>
      </c>
      <c r="R234" s="33">
        <f t="shared" si="54"/>
        <v>0</v>
      </c>
      <c r="S234" s="1" t="s">
        <v>39</v>
      </c>
      <c r="T234" s="1">
        <v>0.09</v>
      </c>
      <c r="U234" s="2">
        <f t="shared" si="55"/>
        <v>3780</v>
      </c>
      <c r="V234" s="2">
        <f t="shared" si="56"/>
        <v>0</v>
      </c>
      <c r="W234" s="2">
        <f t="shared" si="57"/>
        <v>0</v>
      </c>
      <c r="X234" s="33">
        <f t="shared" si="58"/>
        <v>0</v>
      </c>
      <c r="Y234" s="33">
        <f t="shared" si="59"/>
        <v>0</v>
      </c>
      <c r="Z234" s="1"/>
      <c r="AA234" s="1"/>
    </row>
    <row r="235" spans="1:27" ht="15.75" customHeight="1">
      <c r="A235" s="23" t="s">
        <v>230</v>
      </c>
      <c r="B235" s="1">
        <v>4</v>
      </c>
      <c r="C235" s="1" t="s">
        <v>348</v>
      </c>
      <c r="D235" s="1" t="s">
        <v>354</v>
      </c>
      <c r="E235" s="23" t="s">
        <v>236</v>
      </c>
      <c r="F235" s="1" t="s">
        <v>485</v>
      </c>
      <c r="G235" s="1" t="s">
        <v>37</v>
      </c>
      <c r="H235" s="1" t="s">
        <v>349</v>
      </c>
      <c r="I235" s="1" t="s">
        <v>39</v>
      </c>
      <c r="J235" s="1">
        <v>0.23</v>
      </c>
      <c r="K235" s="2">
        <v>649600</v>
      </c>
      <c r="L235" s="2">
        <v>564200</v>
      </c>
      <c r="M235" s="2">
        <v>564200</v>
      </c>
      <c r="N235" s="2">
        <f t="shared" si="50"/>
        <v>149408</v>
      </c>
      <c r="O235" s="2">
        <f t="shared" si="51"/>
        <v>129766</v>
      </c>
      <c r="P235" s="2">
        <f t="shared" si="52"/>
        <v>129766</v>
      </c>
      <c r="Q235" s="33">
        <f t="shared" si="53"/>
        <v>0.86853448275862066</v>
      </c>
      <c r="R235" s="33">
        <f t="shared" si="54"/>
        <v>0.86853448275862066</v>
      </c>
      <c r="S235" s="1" t="s">
        <v>39</v>
      </c>
      <c r="T235" s="1">
        <v>0.09</v>
      </c>
      <c r="U235" s="2">
        <f t="shared" si="55"/>
        <v>58464</v>
      </c>
      <c r="V235" s="2">
        <f t="shared" si="56"/>
        <v>50778</v>
      </c>
      <c r="W235" s="2">
        <f t="shared" si="57"/>
        <v>50778</v>
      </c>
      <c r="X235" s="33">
        <f t="shared" si="58"/>
        <v>0.86853448275862066</v>
      </c>
      <c r="Y235" s="33">
        <f t="shared" si="59"/>
        <v>0.86853448275862066</v>
      </c>
      <c r="Z235" s="1"/>
      <c r="AA235" s="1"/>
    </row>
    <row r="236" spans="1:27" ht="15.75" customHeight="1">
      <c r="A236" s="23" t="s">
        <v>230</v>
      </c>
      <c r="B236" s="1">
        <v>4</v>
      </c>
      <c r="C236" s="1" t="s">
        <v>348</v>
      </c>
      <c r="D236" s="1" t="s">
        <v>354</v>
      </c>
      <c r="E236" s="23" t="s">
        <v>236</v>
      </c>
      <c r="F236" s="1" t="s">
        <v>485</v>
      </c>
      <c r="G236" s="1" t="s">
        <v>37</v>
      </c>
      <c r="H236" s="1" t="s">
        <v>349</v>
      </c>
      <c r="I236" s="1" t="s">
        <v>39</v>
      </c>
      <c r="J236" s="1">
        <v>0.23</v>
      </c>
      <c r="K236" s="2">
        <v>8400</v>
      </c>
      <c r="L236" s="2">
        <v>8230</v>
      </c>
      <c r="M236" s="2">
        <v>0</v>
      </c>
      <c r="N236" s="2">
        <f t="shared" si="50"/>
        <v>1932</v>
      </c>
      <c r="O236" s="2">
        <f t="shared" si="51"/>
        <v>1892.9</v>
      </c>
      <c r="P236" s="2">
        <f t="shared" si="52"/>
        <v>0</v>
      </c>
      <c r="Q236" s="33">
        <f t="shared" si="53"/>
        <v>0</v>
      </c>
      <c r="R236" s="33">
        <f t="shared" si="54"/>
        <v>0.97976190476190472</v>
      </c>
      <c r="S236" s="1" t="s">
        <v>39</v>
      </c>
      <c r="T236" s="1">
        <v>0.09</v>
      </c>
      <c r="U236" s="2">
        <f t="shared" si="55"/>
        <v>756</v>
      </c>
      <c r="V236" s="2">
        <f t="shared" si="56"/>
        <v>740.69999999999993</v>
      </c>
      <c r="W236" s="2">
        <f t="shared" si="57"/>
        <v>0</v>
      </c>
      <c r="X236" s="33">
        <f t="shared" si="58"/>
        <v>0</v>
      </c>
      <c r="Y236" s="33">
        <f t="shared" si="59"/>
        <v>0.97976190476190472</v>
      </c>
      <c r="Z236" s="1"/>
      <c r="AA236" s="1"/>
    </row>
    <row r="237" spans="1:27" ht="15.75" customHeight="1">
      <c r="A237" s="23" t="s">
        <v>230</v>
      </c>
      <c r="B237" s="1">
        <v>4</v>
      </c>
      <c r="C237" s="1" t="s">
        <v>348</v>
      </c>
      <c r="D237" s="1" t="s">
        <v>354</v>
      </c>
      <c r="E237" s="23" t="s">
        <v>236</v>
      </c>
      <c r="F237" s="1" t="s">
        <v>487</v>
      </c>
      <c r="G237" s="23" t="s">
        <v>37</v>
      </c>
      <c r="H237" s="1" t="s">
        <v>349</v>
      </c>
      <c r="I237" s="1" t="s">
        <v>39</v>
      </c>
      <c r="J237" s="1">
        <v>0.23</v>
      </c>
      <c r="K237" s="2">
        <v>1831405</v>
      </c>
      <c r="L237" s="2">
        <v>1777800</v>
      </c>
      <c r="M237" s="2">
        <v>1731850</v>
      </c>
      <c r="N237" s="2">
        <f t="shared" si="50"/>
        <v>421223.15</v>
      </c>
      <c r="O237" s="2">
        <f t="shared" si="51"/>
        <v>408894</v>
      </c>
      <c r="P237" s="2">
        <f t="shared" si="52"/>
        <v>398325.5</v>
      </c>
      <c r="Q237" s="33">
        <f t="shared" si="53"/>
        <v>0.94564009599187504</v>
      </c>
      <c r="R237" s="33">
        <f t="shared" si="54"/>
        <v>0.97073012250157664</v>
      </c>
      <c r="S237" s="1" t="s">
        <v>79</v>
      </c>
      <c r="T237" s="1">
        <v>0</v>
      </c>
      <c r="U237" s="2">
        <f t="shared" si="55"/>
        <v>0</v>
      </c>
      <c r="V237" s="2">
        <f t="shared" si="56"/>
        <v>0</v>
      </c>
      <c r="W237" s="2">
        <f t="shared" si="57"/>
        <v>0</v>
      </c>
      <c r="X237" s="33" t="e">
        <f t="shared" si="58"/>
        <v>#DIV/0!</v>
      </c>
      <c r="Y237" s="33" t="e">
        <f t="shared" si="59"/>
        <v>#DIV/0!</v>
      </c>
      <c r="Z237" s="1"/>
      <c r="AA237" s="1"/>
    </row>
    <row r="238" spans="1:27" ht="15.75" customHeight="1">
      <c r="A238" s="23" t="s">
        <v>230</v>
      </c>
      <c r="B238" s="1">
        <v>4</v>
      </c>
      <c r="C238" s="1" t="s">
        <v>348</v>
      </c>
      <c r="D238" s="1" t="s">
        <v>354</v>
      </c>
      <c r="E238" s="23" t="s">
        <v>236</v>
      </c>
      <c r="F238" s="1" t="s">
        <v>487</v>
      </c>
      <c r="G238" s="23" t="s">
        <v>37</v>
      </c>
      <c r="H238" s="1" t="s">
        <v>349</v>
      </c>
      <c r="I238" s="1" t="s">
        <v>39</v>
      </c>
      <c r="J238" s="1">
        <v>0.23</v>
      </c>
      <c r="K238" s="2">
        <v>288795</v>
      </c>
      <c r="L238" s="2">
        <v>356393</v>
      </c>
      <c r="M238" s="2">
        <v>346370</v>
      </c>
      <c r="N238" s="2">
        <f t="shared" si="50"/>
        <v>66422.850000000006</v>
      </c>
      <c r="O238" s="2">
        <f t="shared" si="51"/>
        <v>81970.39</v>
      </c>
      <c r="P238" s="2">
        <f t="shared" si="52"/>
        <v>79665.100000000006</v>
      </c>
      <c r="Q238" s="33">
        <f t="shared" si="53"/>
        <v>1.1993628698557801</v>
      </c>
      <c r="R238" s="33">
        <f t="shared" si="54"/>
        <v>1.2340691493966309</v>
      </c>
      <c r="S238" s="1" t="s">
        <v>79</v>
      </c>
      <c r="T238" s="1">
        <v>0</v>
      </c>
      <c r="U238" s="2">
        <f t="shared" si="55"/>
        <v>0</v>
      </c>
      <c r="V238" s="2">
        <f t="shared" si="56"/>
        <v>0</v>
      </c>
      <c r="W238" s="2">
        <f t="shared" si="57"/>
        <v>0</v>
      </c>
      <c r="X238" s="33" t="e">
        <f t="shared" si="58"/>
        <v>#DIV/0!</v>
      </c>
      <c r="Y238" s="33" t="e">
        <f t="shared" si="59"/>
        <v>#DIV/0!</v>
      </c>
      <c r="Z238" s="1"/>
      <c r="AA238" s="1"/>
    </row>
    <row r="239" spans="1:27" ht="15.75" customHeight="1">
      <c r="A239" s="23" t="s">
        <v>230</v>
      </c>
      <c r="B239" s="1">
        <v>4</v>
      </c>
      <c r="C239" s="1" t="s">
        <v>348</v>
      </c>
      <c r="D239" s="1" t="s">
        <v>354</v>
      </c>
      <c r="E239" s="23" t="s">
        <v>236</v>
      </c>
      <c r="F239" s="1" t="s">
        <v>488</v>
      </c>
      <c r="G239" s="1" t="s">
        <v>37</v>
      </c>
      <c r="H239" s="1" t="s">
        <v>349</v>
      </c>
      <c r="I239" s="1" t="s">
        <v>39</v>
      </c>
      <c r="J239" s="1">
        <v>0.23</v>
      </c>
      <c r="K239" s="2">
        <v>42000</v>
      </c>
      <c r="L239" s="2">
        <v>0</v>
      </c>
      <c r="M239" s="2">
        <v>0</v>
      </c>
      <c r="N239" s="2">
        <f t="shared" si="50"/>
        <v>9660</v>
      </c>
      <c r="O239" s="2">
        <f t="shared" si="51"/>
        <v>0</v>
      </c>
      <c r="P239" s="2">
        <f t="shared" si="52"/>
        <v>0</v>
      </c>
      <c r="Q239" s="33">
        <f t="shared" si="53"/>
        <v>0</v>
      </c>
      <c r="R239" s="33">
        <f t="shared" si="54"/>
        <v>0</v>
      </c>
      <c r="S239" s="1" t="s">
        <v>39</v>
      </c>
      <c r="T239" s="1">
        <v>0.09</v>
      </c>
      <c r="U239" s="2">
        <f t="shared" si="55"/>
        <v>3780</v>
      </c>
      <c r="V239" s="2">
        <f t="shared" si="56"/>
        <v>0</v>
      </c>
      <c r="W239" s="2">
        <f t="shared" si="57"/>
        <v>0</v>
      </c>
      <c r="X239" s="33">
        <f t="shared" si="58"/>
        <v>0</v>
      </c>
      <c r="Y239" s="33">
        <f t="shared" si="59"/>
        <v>0</v>
      </c>
      <c r="Z239" s="1"/>
      <c r="AA239" s="1"/>
    </row>
    <row r="240" spans="1:27" ht="15.75" customHeight="1">
      <c r="A240" s="23" t="s">
        <v>230</v>
      </c>
      <c r="B240" s="1">
        <v>4</v>
      </c>
      <c r="C240" s="1" t="s">
        <v>348</v>
      </c>
      <c r="D240" s="1" t="s">
        <v>354</v>
      </c>
      <c r="E240" s="23" t="s">
        <v>236</v>
      </c>
      <c r="F240" s="1" t="s">
        <v>488</v>
      </c>
      <c r="G240" s="1" t="s">
        <v>37</v>
      </c>
      <c r="H240" s="1" t="s">
        <v>349</v>
      </c>
      <c r="I240" s="1" t="s">
        <v>39</v>
      </c>
      <c r="J240" s="1">
        <v>0.23</v>
      </c>
      <c r="K240" s="2">
        <v>449600</v>
      </c>
      <c r="L240" s="2">
        <v>0</v>
      </c>
      <c r="M240" s="2">
        <v>0</v>
      </c>
      <c r="N240" s="2">
        <f t="shared" si="50"/>
        <v>103408</v>
      </c>
      <c r="O240" s="2">
        <f t="shared" si="51"/>
        <v>0</v>
      </c>
      <c r="P240" s="2">
        <f t="shared" si="52"/>
        <v>0</v>
      </c>
      <c r="Q240" s="33">
        <f t="shared" si="53"/>
        <v>0</v>
      </c>
      <c r="R240" s="33">
        <f t="shared" si="54"/>
        <v>0</v>
      </c>
      <c r="S240" s="1" t="s">
        <v>39</v>
      </c>
      <c r="T240" s="1">
        <v>0.09</v>
      </c>
      <c r="U240" s="2">
        <f t="shared" si="55"/>
        <v>40464</v>
      </c>
      <c r="V240" s="2">
        <f t="shared" si="56"/>
        <v>0</v>
      </c>
      <c r="W240" s="2">
        <f t="shared" si="57"/>
        <v>0</v>
      </c>
      <c r="X240" s="33">
        <f t="shared" si="58"/>
        <v>0</v>
      </c>
      <c r="Y240" s="33">
        <f t="shared" si="59"/>
        <v>0</v>
      </c>
      <c r="Z240" s="1"/>
      <c r="AA240" s="1"/>
    </row>
    <row r="241" spans="1:27" ht="15.75" customHeight="1">
      <c r="A241" s="23" t="s">
        <v>230</v>
      </c>
      <c r="B241" s="1">
        <v>4</v>
      </c>
      <c r="C241" s="1" t="s">
        <v>348</v>
      </c>
      <c r="D241" s="1" t="s">
        <v>354</v>
      </c>
      <c r="E241" s="23" t="s">
        <v>236</v>
      </c>
      <c r="F241" s="1" t="s">
        <v>488</v>
      </c>
      <c r="G241" s="1" t="s">
        <v>37</v>
      </c>
      <c r="H241" s="1" t="s">
        <v>349</v>
      </c>
      <c r="I241" s="1" t="s">
        <v>39</v>
      </c>
      <c r="J241" s="1">
        <v>0.23</v>
      </c>
      <c r="K241" s="2">
        <v>8400</v>
      </c>
      <c r="L241" s="2">
        <v>0</v>
      </c>
      <c r="M241" s="2">
        <v>0</v>
      </c>
      <c r="N241" s="2">
        <f t="shared" si="50"/>
        <v>1932</v>
      </c>
      <c r="O241" s="2">
        <f t="shared" si="51"/>
        <v>0</v>
      </c>
      <c r="P241" s="2">
        <f t="shared" si="52"/>
        <v>0</v>
      </c>
      <c r="Q241" s="33">
        <f t="shared" si="53"/>
        <v>0</v>
      </c>
      <c r="R241" s="33">
        <f t="shared" si="54"/>
        <v>0</v>
      </c>
      <c r="S241" s="1" t="s">
        <v>39</v>
      </c>
      <c r="T241" s="1">
        <v>0.09</v>
      </c>
      <c r="U241" s="2">
        <f t="shared" si="55"/>
        <v>756</v>
      </c>
      <c r="V241" s="2">
        <f t="shared" si="56"/>
        <v>0</v>
      </c>
      <c r="W241" s="2">
        <f t="shared" si="57"/>
        <v>0</v>
      </c>
      <c r="X241" s="33">
        <f t="shared" si="58"/>
        <v>0</v>
      </c>
      <c r="Y241" s="33">
        <f t="shared" si="59"/>
        <v>0</v>
      </c>
      <c r="Z241" s="1"/>
      <c r="AA241" s="1"/>
    </row>
    <row r="242" spans="1:27" ht="15.75" customHeight="1">
      <c r="A242" s="23" t="s">
        <v>230</v>
      </c>
      <c r="B242" s="1">
        <v>4</v>
      </c>
      <c r="C242" s="1" t="s">
        <v>348</v>
      </c>
      <c r="D242" s="1" t="s">
        <v>354</v>
      </c>
      <c r="E242" s="23" t="s">
        <v>236</v>
      </c>
      <c r="F242" s="1" t="s">
        <v>489</v>
      </c>
      <c r="G242" s="1" t="s">
        <v>37</v>
      </c>
      <c r="H242" s="1" t="s">
        <v>349</v>
      </c>
      <c r="I242" s="1" t="s">
        <v>39</v>
      </c>
      <c r="J242" s="1">
        <v>0.23</v>
      </c>
      <c r="K242" s="2">
        <v>600000</v>
      </c>
      <c r="L242" s="2">
        <v>587798</v>
      </c>
      <c r="M242" s="2">
        <v>551604</v>
      </c>
      <c r="N242" s="2">
        <f t="shared" si="50"/>
        <v>138000</v>
      </c>
      <c r="O242" s="2">
        <f t="shared" si="51"/>
        <v>135193.54</v>
      </c>
      <c r="P242" s="2">
        <f t="shared" si="52"/>
        <v>126868.92</v>
      </c>
      <c r="Q242" s="33">
        <f t="shared" si="53"/>
        <v>0.91933999999999994</v>
      </c>
      <c r="R242" s="33">
        <f t="shared" si="54"/>
        <v>0.97966333333333333</v>
      </c>
      <c r="S242" s="1" t="s">
        <v>39</v>
      </c>
      <c r="T242" s="1">
        <v>0.09</v>
      </c>
      <c r="U242" s="2">
        <f t="shared" si="55"/>
        <v>54000</v>
      </c>
      <c r="V242" s="2">
        <f t="shared" si="56"/>
        <v>52901.82</v>
      </c>
      <c r="W242" s="2">
        <f t="shared" si="57"/>
        <v>49644.36</v>
      </c>
      <c r="X242" s="33">
        <f t="shared" si="58"/>
        <v>0.91934000000000005</v>
      </c>
      <c r="Y242" s="33">
        <f t="shared" si="59"/>
        <v>0.97966333333333333</v>
      </c>
      <c r="Z242" s="1"/>
      <c r="AA242" s="1"/>
    </row>
    <row r="243" spans="1:27" ht="15.75" customHeight="1">
      <c r="A243" s="23" t="s">
        <v>230</v>
      </c>
      <c r="B243" s="1">
        <v>4</v>
      </c>
      <c r="C243" s="1" t="s">
        <v>348</v>
      </c>
      <c r="D243" s="1" t="s">
        <v>354</v>
      </c>
      <c r="E243" s="23" t="s">
        <v>236</v>
      </c>
      <c r="F243" s="1" t="s">
        <v>490</v>
      </c>
      <c r="G243" s="1" t="s">
        <v>37</v>
      </c>
      <c r="H243" s="1" t="s">
        <v>349</v>
      </c>
      <c r="I243" s="1" t="s">
        <v>39</v>
      </c>
      <c r="J243" s="1">
        <v>0.23</v>
      </c>
      <c r="K243" s="2">
        <v>600000</v>
      </c>
      <c r="L243" s="2">
        <v>561056.66</v>
      </c>
      <c r="M243" s="2">
        <v>520276.66000000003</v>
      </c>
      <c r="N243" s="2">
        <f t="shared" si="50"/>
        <v>138000</v>
      </c>
      <c r="O243" s="2">
        <f t="shared" si="51"/>
        <v>129043.03180000001</v>
      </c>
      <c r="P243" s="2">
        <f t="shared" si="52"/>
        <v>119663.63180000002</v>
      </c>
      <c r="Q243" s="33">
        <f t="shared" si="53"/>
        <v>0.8671277666666668</v>
      </c>
      <c r="R243" s="33">
        <f t="shared" si="54"/>
        <v>0.93509443333333342</v>
      </c>
      <c r="S243" s="1" t="s">
        <v>39</v>
      </c>
      <c r="T243" s="1">
        <v>0.09</v>
      </c>
      <c r="U243" s="2">
        <f t="shared" si="55"/>
        <v>54000</v>
      </c>
      <c r="V243" s="2">
        <f t="shared" si="56"/>
        <v>50495.099399999999</v>
      </c>
      <c r="W243" s="2">
        <f t="shared" si="57"/>
        <v>46824.899400000002</v>
      </c>
      <c r="X243" s="33">
        <f t="shared" si="58"/>
        <v>0.86712776666666669</v>
      </c>
      <c r="Y243" s="33">
        <f t="shared" si="59"/>
        <v>0.93509443333333331</v>
      </c>
      <c r="Z243" s="1"/>
      <c r="AA243" s="1"/>
    </row>
    <row r="244" spans="1:27" ht="15.75" customHeight="1">
      <c r="A244" s="23" t="s">
        <v>230</v>
      </c>
      <c r="B244" s="1">
        <v>4</v>
      </c>
      <c r="C244" s="1" t="s">
        <v>348</v>
      </c>
      <c r="D244" s="1" t="s">
        <v>354</v>
      </c>
      <c r="E244" s="23" t="s">
        <v>236</v>
      </c>
      <c r="F244" s="1" t="s">
        <v>490</v>
      </c>
      <c r="G244" s="1" t="s">
        <v>37</v>
      </c>
      <c r="H244" s="1" t="s">
        <v>349</v>
      </c>
      <c r="I244" s="1" t="s">
        <v>39</v>
      </c>
      <c r="J244" s="1">
        <v>0.23</v>
      </c>
      <c r="K244" s="2">
        <v>0</v>
      </c>
      <c r="L244" s="2">
        <v>16878</v>
      </c>
      <c r="M244" s="2">
        <v>16878</v>
      </c>
      <c r="N244" s="2">
        <f t="shared" si="50"/>
        <v>0</v>
      </c>
      <c r="O244" s="2">
        <f t="shared" si="51"/>
        <v>3881.94</v>
      </c>
      <c r="P244" s="2">
        <f t="shared" si="52"/>
        <v>3881.94</v>
      </c>
      <c r="Q244" s="33" t="e">
        <f t="shared" si="53"/>
        <v>#DIV/0!</v>
      </c>
      <c r="R244" s="33" t="e">
        <f t="shared" si="54"/>
        <v>#DIV/0!</v>
      </c>
      <c r="S244" s="1" t="s">
        <v>39</v>
      </c>
      <c r="T244" s="1">
        <v>0.09</v>
      </c>
      <c r="U244" s="2">
        <f t="shared" si="55"/>
        <v>0</v>
      </c>
      <c r="V244" s="2">
        <f t="shared" si="56"/>
        <v>1519.02</v>
      </c>
      <c r="W244" s="2">
        <f t="shared" si="57"/>
        <v>1519.02</v>
      </c>
      <c r="X244" s="33" t="e">
        <f t="shared" si="58"/>
        <v>#DIV/0!</v>
      </c>
      <c r="Y244" s="33" t="e">
        <f t="shared" si="59"/>
        <v>#DIV/0!</v>
      </c>
      <c r="Z244" s="1"/>
      <c r="AA244" s="1"/>
    </row>
    <row r="245" spans="1:27" ht="15.75" customHeight="1">
      <c r="A245" s="23" t="s">
        <v>230</v>
      </c>
      <c r="B245" s="1">
        <v>4</v>
      </c>
      <c r="C245" s="1" t="s">
        <v>348</v>
      </c>
      <c r="D245" s="1" t="s">
        <v>354</v>
      </c>
      <c r="E245" s="23" t="s">
        <v>236</v>
      </c>
      <c r="F245" s="1" t="s">
        <v>491</v>
      </c>
      <c r="G245" s="1" t="s">
        <v>37</v>
      </c>
      <c r="H245" s="1" t="s">
        <v>349</v>
      </c>
      <c r="I245" s="1" t="s">
        <v>39</v>
      </c>
      <c r="J245" s="1">
        <v>0.23</v>
      </c>
      <c r="K245" s="2">
        <v>42000</v>
      </c>
      <c r="L245" s="2">
        <v>0</v>
      </c>
      <c r="M245" s="2">
        <v>0</v>
      </c>
      <c r="N245" s="2">
        <f t="shared" si="50"/>
        <v>9660</v>
      </c>
      <c r="O245" s="2">
        <f t="shared" si="51"/>
        <v>0</v>
      </c>
      <c r="P245" s="2">
        <f t="shared" si="52"/>
        <v>0</v>
      </c>
      <c r="Q245" s="33">
        <f t="shared" si="53"/>
        <v>0</v>
      </c>
      <c r="R245" s="33">
        <f t="shared" si="54"/>
        <v>0</v>
      </c>
      <c r="S245" s="1" t="s">
        <v>39</v>
      </c>
      <c r="T245" s="1">
        <v>0.09</v>
      </c>
      <c r="U245" s="2">
        <f t="shared" si="55"/>
        <v>3780</v>
      </c>
      <c r="V245" s="2">
        <f t="shared" si="56"/>
        <v>0</v>
      </c>
      <c r="W245" s="2">
        <f t="shared" si="57"/>
        <v>0</v>
      </c>
      <c r="X245" s="33">
        <f t="shared" si="58"/>
        <v>0</v>
      </c>
      <c r="Y245" s="33">
        <f t="shared" si="59"/>
        <v>0</v>
      </c>
      <c r="Z245" s="1"/>
      <c r="AA245" s="1"/>
    </row>
    <row r="246" spans="1:27" ht="15.75" customHeight="1">
      <c r="A246" s="23" t="s">
        <v>230</v>
      </c>
      <c r="B246" s="1">
        <v>4</v>
      </c>
      <c r="C246" s="1" t="s">
        <v>348</v>
      </c>
      <c r="D246" s="1" t="s">
        <v>354</v>
      </c>
      <c r="E246" s="23" t="s">
        <v>236</v>
      </c>
      <c r="F246" s="1" t="s">
        <v>491</v>
      </c>
      <c r="G246" s="1" t="s">
        <v>37</v>
      </c>
      <c r="H246" s="1" t="s">
        <v>349</v>
      </c>
      <c r="I246" s="1" t="s">
        <v>39</v>
      </c>
      <c r="J246" s="1">
        <v>0.23</v>
      </c>
      <c r="K246" s="2">
        <v>449600</v>
      </c>
      <c r="L246" s="2">
        <v>0</v>
      </c>
      <c r="M246" s="2">
        <v>0</v>
      </c>
      <c r="N246" s="2">
        <f t="shared" si="50"/>
        <v>103408</v>
      </c>
      <c r="O246" s="2">
        <f t="shared" si="51"/>
        <v>0</v>
      </c>
      <c r="P246" s="2">
        <f t="shared" si="52"/>
        <v>0</v>
      </c>
      <c r="Q246" s="33">
        <f t="shared" si="53"/>
        <v>0</v>
      </c>
      <c r="R246" s="33">
        <f t="shared" si="54"/>
        <v>0</v>
      </c>
      <c r="S246" s="1" t="s">
        <v>39</v>
      </c>
      <c r="T246" s="1">
        <v>0.09</v>
      </c>
      <c r="U246" s="2">
        <f t="shared" si="55"/>
        <v>40464</v>
      </c>
      <c r="V246" s="2">
        <f t="shared" si="56"/>
        <v>0</v>
      </c>
      <c r="W246" s="2">
        <f t="shared" si="57"/>
        <v>0</v>
      </c>
      <c r="X246" s="33">
        <f t="shared" si="58"/>
        <v>0</v>
      </c>
      <c r="Y246" s="33">
        <f t="shared" si="59"/>
        <v>0</v>
      </c>
      <c r="Z246" s="1"/>
      <c r="AA246" s="1"/>
    </row>
    <row r="247" spans="1:27" ht="15.75" customHeight="1">
      <c r="A247" s="23" t="s">
        <v>230</v>
      </c>
      <c r="B247" s="1">
        <v>4</v>
      </c>
      <c r="C247" s="1" t="s">
        <v>348</v>
      </c>
      <c r="D247" s="1" t="s">
        <v>354</v>
      </c>
      <c r="E247" s="23" t="s">
        <v>236</v>
      </c>
      <c r="F247" s="1" t="s">
        <v>491</v>
      </c>
      <c r="G247" s="1" t="s">
        <v>37</v>
      </c>
      <c r="H247" s="1" t="s">
        <v>349</v>
      </c>
      <c r="I247" s="1" t="s">
        <v>39</v>
      </c>
      <c r="J247" s="1">
        <v>0.23</v>
      </c>
      <c r="K247" s="2">
        <v>8400</v>
      </c>
      <c r="L247" s="2">
        <v>8230</v>
      </c>
      <c r="M247" s="2">
        <v>0</v>
      </c>
      <c r="N247" s="2">
        <f t="shared" si="50"/>
        <v>1932</v>
      </c>
      <c r="O247" s="2">
        <f t="shared" si="51"/>
        <v>1892.9</v>
      </c>
      <c r="P247" s="2">
        <f t="shared" si="52"/>
        <v>0</v>
      </c>
      <c r="Q247" s="33">
        <f t="shared" si="53"/>
        <v>0</v>
      </c>
      <c r="R247" s="33">
        <f t="shared" si="54"/>
        <v>0.97976190476190472</v>
      </c>
      <c r="S247" s="1" t="s">
        <v>39</v>
      </c>
      <c r="T247" s="1">
        <v>0.09</v>
      </c>
      <c r="U247" s="2">
        <f t="shared" si="55"/>
        <v>756</v>
      </c>
      <c r="V247" s="2">
        <f t="shared" si="56"/>
        <v>740.69999999999993</v>
      </c>
      <c r="W247" s="2">
        <f t="shared" si="57"/>
        <v>0</v>
      </c>
      <c r="X247" s="33">
        <f t="shared" si="58"/>
        <v>0</v>
      </c>
      <c r="Y247" s="33">
        <f t="shared" si="59"/>
        <v>0.97976190476190472</v>
      </c>
      <c r="Z247" s="1"/>
      <c r="AA247" s="1"/>
    </row>
    <row r="248" spans="1:27" ht="15.75" customHeight="1">
      <c r="A248" s="23" t="s">
        <v>230</v>
      </c>
      <c r="B248" s="1">
        <v>4</v>
      </c>
      <c r="C248" s="1" t="s">
        <v>348</v>
      </c>
      <c r="D248" s="1" t="s">
        <v>354</v>
      </c>
      <c r="E248" s="23" t="s">
        <v>236</v>
      </c>
      <c r="F248" s="1" t="s">
        <v>492</v>
      </c>
      <c r="G248" s="1" t="s">
        <v>37</v>
      </c>
      <c r="H248" s="1" t="s">
        <v>349</v>
      </c>
      <c r="I248" s="1" t="s">
        <v>39</v>
      </c>
      <c r="J248" s="1">
        <v>0.23</v>
      </c>
      <c r="K248" s="2">
        <v>84000</v>
      </c>
      <c r="L248" s="2">
        <v>36000</v>
      </c>
      <c r="M248" s="2">
        <v>36000</v>
      </c>
      <c r="N248" s="2">
        <f t="shared" si="50"/>
        <v>19320</v>
      </c>
      <c r="O248" s="2">
        <f t="shared" si="51"/>
        <v>8280</v>
      </c>
      <c r="P248" s="2">
        <f t="shared" si="52"/>
        <v>8280</v>
      </c>
      <c r="Q248" s="33">
        <f t="shared" si="53"/>
        <v>0.42857142857142855</v>
      </c>
      <c r="R248" s="33">
        <f t="shared" si="54"/>
        <v>0.42857142857142855</v>
      </c>
      <c r="S248" s="1" t="s">
        <v>39</v>
      </c>
      <c r="T248" s="1">
        <v>0.09</v>
      </c>
      <c r="U248" s="2">
        <f t="shared" si="55"/>
        <v>7560</v>
      </c>
      <c r="V248" s="2">
        <f t="shared" si="56"/>
        <v>3240</v>
      </c>
      <c r="W248" s="2">
        <f t="shared" si="57"/>
        <v>3240</v>
      </c>
      <c r="X248" s="33">
        <f t="shared" si="58"/>
        <v>0.42857142857142855</v>
      </c>
      <c r="Y248" s="33">
        <f t="shared" si="59"/>
        <v>0.42857142857142855</v>
      </c>
      <c r="Z248" s="1"/>
      <c r="AA248" s="1"/>
    </row>
    <row r="249" spans="1:27" ht="15.75" customHeight="1">
      <c r="A249" s="23" t="s">
        <v>230</v>
      </c>
      <c r="B249" s="1">
        <v>4</v>
      </c>
      <c r="C249" s="1" t="s">
        <v>348</v>
      </c>
      <c r="D249" s="1" t="s">
        <v>354</v>
      </c>
      <c r="E249" s="23" t="s">
        <v>236</v>
      </c>
      <c r="F249" s="1" t="s">
        <v>492</v>
      </c>
      <c r="G249" s="1" t="s">
        <v>37</v>
      </c>
      <c r="H249" s="1" t="s">
        <v>349</v>
      </c>
      <c r="I249" s="1" t="s">
        <v>39</v>
      </c>
      <c r="J249" s="1">
        <v>0.23</v>
      </c>
      <c r="K249" s="2">
        <v>15899200</v>
      </c>
      <c r="L249" s="2">
        <v>9849648.2299999986</v>
      </c>
      <c r="M249" s="2">
        <v>8013990.7599999988</v>
      </c>
      <c r="N249" s="2">
        <f t="shared" si="50"/>
        <v>3656816</v>
      </c>
      <c r="O249" s="2">
        <f t="shared" si="51"/>
        <v>2265419.0928999996</v>
      </c>
      <c r="P249" s="2">
        <f t="shared" si="52"/>
        <v>1843217.8747999999</v>
      </c>
      <c r="Q249" s="33">
        <f t="shared" si="53"/>
        <v>0.50404993710375356</v>
      </c>
      <c r="R249" s="33">
        <f t="shared" si="54"/>
        <v>0.61950590155479512</v>
      </c>
      <c r="S249" s="1" t="s">
        <v>39</v>
      </c>
      <c r="T249" s="1">
        <v>0.09</v>
      </c>
      <c r="U249" s="2">
        <f t="shared" si="55"/>
        <v>1430928</v>
      </c>
      <c r="V249" s="2">
        <f t="shared" si="56"/>
        <v>886468.34069999983</v>
      </c>
      <c r="W249" s="2">
        <f t="shared" si="57"/>
        <v>721259.16839999985</v>
      </c>
      <c r="X249" s="33">
        <f t="shared" si="58"/>
        <v>0.50404993710375356</v>
      </c>
      <c r="Y249" s="33">
        <f t="shared" si="59"/>
        <v>0.61950590155479512</v>
      </c>
      <c r="Z249" s="1"/>
      <c r="AA249" s="1"/>
    </row>
    <row r="250" spans="1:27" ht="15.75" customHeight="1">
      <c r="A250" s="23" t="s">
        <v>230</v>
      </c>
      <c r="B250" s="1">
        <v>4</v>
      </c>
      <c r="C250" s="1" t="s">
        <v>348</v>
      </c>
      <c r="D250" s="1" t="s">
        <v>354</v>
      </c>
      <c r="E250" s="23" t="s">
        <v>236</v>
      </c>
      <c r="F250" s="1" t="s">
        <v>492</v>
      </c>
      <c r="G250" s="1" t="s">
        <v>37</v>
      </c>
      <c r="H250" s="1" t="s">
        <v>349</v>
      </c>
      <c r="I250" s="1" t="s">
        <v>39</v>
      </c>
      <c r="J250" s="1">
        <v>0.23</v>
      </c>
      <c r="K250" s="2">
        <v>16800</v>
      </c>
      <c r="L250" s="2">
        <v>16459</v>
      </c>
      <c r="M250" s="2">
        <v>7200</v>
      </c>
      <c r="N250" s="2">
        <f t="shared" si="50"/>
        <v>3864</v>
      </c>
      <c r="O250" s="2">
        <f t="shared" si="51"/>
        <v>3785.57</v>
      </c>
      <c r="P250" s="2">
        <f t="shared" si="52"/>
        <v>1656</v>
      </c>
      <c r="Q250" s="33">
        <f t="shared" si="53"/>
        <v>0.42857142857142855</v>
      </c>
      <c r="R250" s="33">
        <f t="shared" si="54"/>
        <v>0.97970238095238094</v>
      </c>
      <c r="S250" s="1" t="s">
        <v>39</v>
      </c>
      <c r="T250" s="1">
        <v>0.09</v>
      </c>
      <c r="U250" s="2">
        <f t="shared" si="55"/>
        <v>1512</v>
      </c>
      <c r="V250" s="2">
        <f t="shared" si="56"/>
        <v>1481.31</v>
      </c>
      <c r="W250" s="2">
        <f t="shared" si="57"/>
        <v>648</v>
      </c>
      <c r="X250" s="33">
        <f t="shared" si="58"/>
        <v>0.42857142857142855</v>
      </c>
      <c r="Y250" s="33">
        <f t="shared" si="59"/>
        <v>0.97970238095238094</v>
      </c>
      <c r="Z250" s="1"/>
      <c r="AA250" s="1"/>
    </row>
    <row r="251" spans="1:27" ht="15.75" customHeight="1">
      <c r="A251" s="23" t="s">
        <v>230</v>
      </c>
      <c r="B251" s="1">
        <v>4</v>
      </c>
      <c r="C251" s="1" t="s">
        <v>348</v>
      </c>
      <c r="D251" s="1" t="s">
        <v>354</v>
      </c>
      <c r="E251" s="23" t="s">
        <v>236</v>
      </c>
      <c r="F251" s="1" t="s">
        <v>493</v>
      </c>
      <c r="G251" s="1" t="s">
        <v>37</v>
      </c>
      <c r="H251" s="1" t="s">
        <v>349</v>
      </c>
      <c r="I251" s="1" t="s">
        <v>39</v>
      </c>
      <c r="J251" s="1">
        <v>0.23</v>
      </c>
      <c r="K251" s="2">
        <v>84000</v>
      </c>
      <c r="L251" s="2">
        <v>66000</v>
      </c>
      <c r="M251" s="2">
        <v>66000</v>
      </c>
      <c r="N251" s="2">
        <f t="shared" si="50"/>
        <v>19320</v>
      </c>
      <c r="O251" s="2">
        <f t="shared" si="51"/>
        <v>15180</v>
      </c>
      <c r="P251" s="2">
        <f t="shared" si="52"/>
        <v>15180</v>
      </c>
      <c r="Q251" s="33">
        <f t="shared" si="53"/>
        <v>0.7857142857142857</v>
      </c>
      <c r="R251" s="33">
        <f t="shared" si="54"/>
        <v>0.7857142857142857</v>
      </c>
      <c r="S251" s="1" t="s">
        <v>39</v>
      </c>
      <c r="T251" s="1">
        <v>0.09</v>
      </c>
      <c r="U251" s="2">
        <f t="shared" si="55"/>
        <v>7560</v>
      </c>
      <c r="V251" s="2">
        <f t="shared" si="56"/>
        <v>5940</v>
      </c>
      <c r="W251" s="2">
        <f t="shared" si="57"/>
        <v>5940</v>
      </c>
      <c r="X251" s="33">
        <f t="shared" si="58"/>
        <v>0.7857142857142857</v>
      </c>
      <c r="Y251" s="33">
        <f t="shared" si="59"/>
        <v>0.7857142857142857</v>
      </c>
      <c r="Z251" s="1"/>
      <c r="AA251" s="1"/>
    </row>
    <row r="252" spans="1:27" ht="15.75" customHeight="1">
      <c r="A252" s="23" t="s">
        <v>230</v>
      </c>
      <c r="B252" s="1">
        <v>4</v>
      </c>
      <c r="C252" s="1" t="s">
        <v>348</v>
      </c>
      <c r="D252" s="1" t="s">
        <v>354</v>
      </c>
      <c r="E252" s="23" t="s">
        <v>236</v>
      </c>
      <c r="F252" s="1" t="s">
        <v>493</v>
      </c>
      <c r="G252" s="1" t="s">
        <v>37</v>
      </c>
      <c r="H252" s="1" t="s">
        <v>349</v>
      </c>
      <c r="I252" s="1" t="s">
        <v>39</v>
      </c>
      <c r="J252" s="1">
        <v>0.23</v>
      </c>
      <c r="K252" s="2">
        <v>7899200</v>
      </c>
      <c r="L252" s="2">
        <v>11077145.52</v>
      </c>
      <c r="M252" s="2">
        <v>6998452.3499999996</v>
      </c>
      <c r="N252" s="2">
        <f t="shared" si="50"/>
        <v>1816816</v>
      </c>
      <c r="O252" s="2">
        <f t="shared" si="51"/>
        <v>2547743.4696</v>
      </c>
      <c r="P252" s="2">
        <f t="shared" si="52"/>
        <v>1609644.0404999999</v>
      </c>
      <c r="Q252" s="33">
        <f t="shared" si="53"/>
        <v>0.88596976276078587</v>
      </c>
      <c r="R252" s="33">
        <f t="shared" si="54"/>
        <v>1.4023123252987644</v>
      </c>
      <c r="S252" s="1" t="s">
        <v>39</v>
      </c>
      <c r="T252" s="1">
        <v>0.09</v>
      </c>
      <c r="U252" s="2">
        <f t="shared" si="55"/>
        <v>710928</v>
      </c>
      <c r="V252" s="2">
        <f t="shared" si="56"/>
        <v>996943.09679999994</v>
      </c>
      <c r="W252" s="2">
        <f t="shared" si="57"/>
        <v>629860.71149999998</v>
      </c>
      <c r="X252" s="33">
        <f t="shared" si="58"/>
        <v>0.88596976276078587</v>
      </c>
      <c r="Y252" s="33">
        <f t="shared" si="59"/>
        <v>1.4023123252987644</v>
      </c>
      <c r="Z252" s="1"/>
      <c r="AA252" s="1"/>
    </row>
    <row r="253" spans="1:27" ht="15.75" customHeight="1">
      <c r="A253" s="23" t="s">
        <v>230</v>
      </c>
      <c r="B253" s="1">
        <v>4</v>
      </c>
      <c r="C253" s="1" t="s">
        <v>348</v>
      </c>
      <c r="D253" s="1" t="s">
        <v>354</v>
      </c>
      <c r="E253" s="23" t="s">
        <v>236</v>
      </c>
      <c r="F253" s="1" t="s">
        <v>493</v>
      </c>
      <c r="G253" s="1" t="s">
        <v>37</v>
      </c>
      <c r="H253" s="1" t="s">
        <v>349</v>
      </c>
      <c r="I253" s="1" t="s">
        <v>39</v>
      </c>
      <c r="J253" s="1">
        <v>0.23</v>
      </c>
      <c r="K253" s="2">
        <v>16800</v>
      </c>
      <c r="L253" s="2">
        <v>16459</v>
      </c>
      <c r="M253" s="2">
        <v>13200</v>
      </c>
      <c r="N253" s="2">
        <f t="shared" si="50"/>
        <v>3864</v>
      </c>
      <c r="O253" s="2">
        <f t="shared" si="51"/>
        <v>3785.57</v>
      </c>
      <c r="P253" s="2">
        <f t="shared" si="52"/>
        <v>3036</v>
      </c>
      <c r="Q253" s="33">
        <f t="shared" si="53"/>
        <v>0.7857142857142857</v>
      </c>
      <c r="R253" s="33">
        <f t="shared" si="54"/>
        <v>0.97970238095238094</v>
      </c>
      <c r="S253" s="1" t="s">
        <v>39</v>
      </c>
      <c r="T253" s="1">
        <v>0.09</v>
      </c>
      <c r="U253" s="2">
        <f t="shared" si="55"/>
        <v>1512</v>
      </c>
      <c r="V253" s="2">
        <f t="shared" si="56"/>
        <v>1481.31</v>
      </c>
      <c r="W253" s="2">
        <f t="shared" si="57"/>
        <v>1188</v>
      </c>
      <c r="X253" s="33">
        <f t="shared" si="58"/>
        <v>0.7857142857142857</v>
      </c>
      <c r="Y253" s="33">
        <f t="shared" si="59"/>
        <v>0.97970238095238094</v>
      </c>
      <c r="Z253" s="1"/>
      <c r="AA253" s="1"/>
    </row>
    <row r="254" spans="1:27" ht="15.75" customHeight="1">
      <c r="A254" s="23" t="s">
        <v>230</v>
      </c>
      <c r="B254" s="1">
        <v>4</v>
      </c>
      <c r="C254" s="1" t="s">
        <v>348</v>
      </c>
      <c r="D254" s="1" t="s">
        <v>354</v>
      </c>
      <c r="E254" s="23" t="s">
        <v>236</v>
      </c>
      <c r="F254" s="1" t="s">
        <v>494</v>
      </c>
      <c r="G254" s="1" t="s">
        <v>37</v>
      </c>
      <c r="H254" s="1" t="s">
        <v>349</v>
      </c>
      <c r="I254" s="1" t="s">
        <v>39</v>
      </c>
      <c r="J254" s="1">
        <v>0.23</v>
      </c>
      <c r="K254" s="2">
        <v>42000</v>
      </c>
      <c r="L254" s="2">
        <v>18000</v>
      </c>
      <c r="M254" s="2">
        <v>18000</v>
      </c>
      <c r="N254" s="2">
        <f t="shared" si="50"/>
        <v>9660</v>
      </c>
      <c r="O254" s="2">
        <f t="shared" si="51"/>
        <v>4140</v>
      </c>
      <c r="P254" s="2">
        <f t="shared" si="52"/>
        <v>4140</v>
      </c>
      <c r="Q254" s="33">
        <f t="shared" si="53"/>
        <v>0.42857142857142855</v>
      </c>
      <c r="R254" s="33">
        <f t="shared" si="54"/>
        <v>0.42857142857142855</v>
      </c>
      <c r="S254" s="1" t="s">
        <v>39</v>
      </c>
      <c r="T254" s="1">
        <v>0.09</v>
      </c>
      <c r="U254" s="2">
        <f t="shared" si="55"/>
        <v>3780</v>
      </c>
      <c r="V254" s="2">
        <f t="shared" si="56"/>
        <v>1620</v>
      </c>
      <c r="W254" s="2">
        <f t="shared" si="57"/>
        <v>1620</v>
      </c>
      <c r="X254" s="33">
        <f t="shared" si="58"/>
        <v>0.42857142857142855</v>
      </c>
      <c r="Y254" s="33">
        <f t="shared" si="59"/>
        <v>0.42857142857142855</v>
      </c>
      <c r="Z254" s="1"/>
      <c r="AA254" s="1"/>
    </row>
    <row r="255" spans="1:27" ht="15.75" customHeight="1">
      <c r="A255" s="23" t="s">
        <v>230</v>
      </c>
      <c r="B255" s="1">
        <v>4</v>
      </c>
      <c r="C255" s="1" t="s">
        <v>348</v>
      </c>
      <c r="D255" s="1" t="s">
        <v>354</v>
      </c>
      <c r="E255" s="23" t="s">
        <v>236</v>
      </c>
      <c r="F255" s="1" t="s">
        <v>494</v>
      </c>
      <c r="G255" s="1" t="s">
        <v>37</v>
      </c>
      <c r="H255" s="1" t="s">
        <v>349</v>
      </c>
      <c r="I255" s="1" t="s">
        <v>39</v>
      </c>
      <c r="J255" s="1">
        <v>0.23</v>
      </c>
      <c r="K255" s="2">
        <v>4949600</v>
      </c>
      <c r="L255" s="2">
        <v>2530096.58</v>
      </c>
      <c r="M255" s="2">
        <v>1508010.93</v>
      </c>
      <c r="N255" s="2">
        <f t="shared" si="50"/>
        <v>1138408</v>
      </c>
      <c r="O255" s="2">
        <f t="shared" si="51"/>
        <v>581922.21340000001</v>
      </c>
      <c r="P255" s="2">
        <f t="shared" si="52"/>
        <v>346842.51390000002</v>
      </c>
      <c r="Q255" s="33">
        <f t="shared" si="53"/>
        <v>0.3046732927913367</v>
      </c>
      <c r="R255" s="33">
        <f t="shared" si="54"/>
        <v>0.51117192904477127</v>
      </c>
      <c r="S255" s="1" t="s">
        <v>39</v>
      </c>
      <c r="T255" s="1">
        <v>0.09</v>
      </c>
      <c r="U255" s="2">
        <f t="shared" si="55"/>
        <v>445464</v>
      </c>
      <c r="V255" s="2">
        <f t="shared" si="56"/>
        <v>227708.69219999999</v>
      </c>
      <c r="W255" s="2">
        <f t="shared" si="57"/>
        <v>135720.98369999998</v>
      </c>
      <c r="X255" s="33">
        <f t="shared" si="58"/>
        <v>0.30467329279133665</v>
      </c>
      <c r="Y255" s="33">
        <f t="shared" si="59"/>
        <v>0.51117192904477127</v>
      </c>
      <c r="Z255" s="1"/>
      <c r="AA255" s="1"/>
    </row>
    <row r="256" spans="1:27" ht="15.75" customHeight="1">
      <c r="A256" s="23" t="s">
        <v>230</v>
      </c>
      <c r="B256" s="1">
        <v>4</v>
      </c>
      <c r="C256" s="1" t="s">
        <v>348</v>
      </c>
      <c r="D256" s="1" t="s">
        <v>354</v>
      </c>
      <c r="E256" s="23" t="s">
        <v>236</v>
      </c>
      <c r="F256" s="1" t="s">
        <v>494</v>
      </c>
      <c r="G256" s="1" t="s">
        <v>37</v>
      </c>
      <c r="H256" s="1" t="s">
        <v>349</v>
      </c>
      <c r="I256" s="1" t="s">
        <v>39</v>
      </c>
      <c r="J256" s="1">
        <v>0.23</v>
      </c>
      <c r="K256" s="2">
        <v>8400</v>
      </c>
      <c r="L256" s="2">
        <v>8230</v>
      </c>
      <c r="M256" s="2">
        <v>3600</v>
      </c>
      <c r="N256" s="2">
        <f t="shared" si="50"/>
        <v>1932</v>
      </c>
      <c r="O256" s="2">
        <f t="shared" si="51"/>
        <v>1892.9</v>
      </c>
      <c r="P256" s="2">
        <f t="shared" si="52"/>
        <v>828</v>
      </c>
      <c r="Q256" s="33">
        <f t="shared" si="53"/>
        <v>0.42857142857142855</v>
      </c>
      <c r="R256" s="33">
        <f t="shared" si="54"/>
        <v>0.97976190476190472</v>
      </c>
      <c r="S256" s="1" t="s">
        <v>39</v>
      </c>
      <c r="T256" s="1">
        <v>0.09</v>
      </c>
      <c r="U256" s="2">
        <f t="shared" si="55"/>
        <v>756</v>
      </c>
      <c r="V256" s="2">
        <f t="shared" si="56"/>
        <v>740.69999999999993</v>
      </c>
      <c r="W256" s="2">
        <f t="shared" si="57"/>
        <v>324</v>
      </c>
      <c r="X256" s="33">
        <f t="shared" si="58"/>
        <v>0.42857142857142855</v>
      </c>
      <c r="Y256" s="33">
        <f t="shared" si="59"/>
        <v>0.97976190476190472</v>
      </c>
      <c r="Z256" s="1"/>
      <c r="AA256" s="1"/>
    </row>
    <row r="257" spans="1:27" ht="15.75" customHeight="1">
      <c r="A257" s="23" t="s">
        <v>230</v>
      </c>
      <c r="B257" s="1">
        <v>4</v>
      </c>
      <c r="C257" s="1" t="s">
        <v>348</v>
      </c>
      <c r="D257" s="1" t="s">
        <v>354</v>
      </c>
      <c r="E257" s="23" t="s">
        <v>236</v>
      </c>
      <c r="F257" s="1" t="s">
        <v>495</v>
      </c>
      <c r="G257" s="1" t="s">
        <v>37</v>
      </c>
      <c r="H257" s="1" t="s">
        <v>349</v>
      </c>
      <c r="I257" s="1" t="s">
        <v>39</v>
      </c>
      <c r="J257" s="1">
        <v>0.23</v>
      </c>
      <c r="K257" s="2">
        <v>7899200</v>
      </c>
      <c r="L257" s="2">
        <v>6234632.3399999999</v>
      </c>
      <c r="M257" s="2">
        <v>3875062.14</v>
      </c>
      <c r="N257" s="2">
        <f t="shared" si="50"/>
        <v>1816816</v>
      </c>
      <c r="O257" s="2">
        <f t="shared" si="51"/>
        <v>1433965.4382</v>
      </c>
      <c r="P257" s="2">
        <f t="shared" si="52"/>
        <v>891264.29220000003</v>
      </c>
      <c r="Q257" s="33">
        <f t="shared" si="53"/>
        <v>0.4905638722908649</v>
      </c>
      <c r="R257" s="33">
        <f t="shared" si="54"/>
        <v>0.78927389355884137</v>
      </c>
      <c r="S257" s="1" t="s">
        <v>39</v>
      </c>
      <c r="T257" s="1">
        <v>0.09</v>
      </c>
      <c r="U257" s="2">
        <f t="shared" si="55"/>
        <v>710928</v>
      </c>
      <c r="V257" s="2">
        <f t="shared" si="56"/>
        <v>561116.91059999994</v>
      </c>
      <c r="W257" s="2">
        <f t="shared" si="57"/>
        <v>348755.59259999997</v>
      </c>
      <c r="X257" s="33">
        <f t="shared" si="58"/>
        <v>0.49056387229086484</v>
      </c>
      <c r="Y257" s="33">
        <f t="shared" si="59"/>
        <v>0.78927389355884137</v>
      </c>
      <c r="Z257" s="1"/>
      <c r="AA257" s="1"/>
    </row>
    <row r="258" spans="1:27" ht="15.75" customHeight="1">
      <c r="A258" s="23" t="s">
        <v>230</v>
      </c>
      <c r="B258" s="1">
        <v>4</v>
      </c>
      <c r="C258" s="1" t="s">
        <v>348</v>
      </c>
      <c r="D258" s="1" t="s">
        <v>354</v>
      </c>
      <c r="E258" s="23" t="s">
        <v>236</v>
      </c>
      <c r="F258" s="1" t="s">
        <v>495</v>
      </c>
      <c r="G258" s="1" t="s">
        <v>37</v>
      </c>
      <c r="H258" s="1" t="s">
        <v>349</v>
      </c>
      <c r="I258" s="1" t="s">
        <v>39</v>
      </c>
      <c r="J258" s="1">
        <v>0.23</v>
      </c>
      <c r="K258" s="2">
        <v>84000</v>
      </c>
      <c r="L258" s="2">
        <v>54000</v>
      </c>
      <c r="M258" s="2">
        <v>48000</v>
      </c>
      <c r="N258" s="2">
        <f t="shared" si="50"/>
        <v>19320</v>
      </c>
      <c r="O258" s="2">
        <f t="shared" si="51"/>
        <v>12420</v>
      </c>
      <c r="P258" s="2">
        <f t="shared" si="52"/>
        <v>11040</v>
      </c>
      <c r="Q258" s="33">
        <f t="shared" si="53"/>
        <v>0.5714285714285714</v>
      </c>
      <c r="R258" s="33">
        <f t="shared" si="54"/>
        <v>0.6428571428571429</v>
      </c>
      <c r="S258" s="1" t="s">
        <v>39</v>
      </c>
      <c r="T258" s="1">
        <v>0.09</v>
      </c>
      <c r="U258" s="2">
        <f t="shared" si="55"/>
        <v>7560</v>
      </c>
      <c r="V258" s="2">
        <f t="shared" si="56"/>
        <v>4860</v>
      </c>
      <c r="W258" s="2">
        <f t="shared" si="57"/>
        <v>4320</v>
      </c>
      <c r="X258" s="33">
        <f t="shared" si="58"/>
        <v>0.5714285714285714</v>
      </c>
      <c r="Y258" s="33">
        <f t="shared" si="59"/>
        <v>0.6428571428571429</v>
      </c>
      <c r="Z258" s="1"/>
      <c r="AA258" s="1"/>
    </row>
    <row r="259" spans="1:27" ht="15.75" customHeight="1">
      <c r="A259" s="23" t="s">
        <v>230</v>
      </c>
      <c r="B259" s="1">
        <v>4</v>
      </c>
      <c r="C259" s="1" t="s">
        <v>348</v>
      </c>
      <c r="D259" s="1" t="s">
        <v>354</v>
      </c>
      <c r="E259" s="23" t="s">
        <v>236</v>
      </c>
      <c r="F259" s="1" t="s">
        <v>495</v>
      </c>
      <c r="G259" s="1" t="s">
        <v>37</v>
      </c>
      <c r="H259" s="1" t="s">
        <v>349</v>
      </c>
      <c r="I259" s="1" t="s">
        <v>39</v>
      </c>
      <c r="J259" s="1">
        <v>0.23</v>
      </c>
      <c r="K259" s="2">
        <v>16800</v>
      </c>
      <c r="L259" s="2">
        <v>16459</v>
      </c>
      <c r="M259" s="2">
        <v>9600</v>
      </c>
      <c r="N259" s="2">
        <f t="shared" si="50"/>
        <v>3864</v>
      </c>
      <c r="O259" s="2">
        <f t="shared" si="51"/>
        <v>3785.57</v>
      </c>
      <c r="P259" s="2">
        <f t="shared" si="52"/>
        <v>2208</v>
      </c>
      <c r="Q259" s="33">
        <f t="shared" si="53"/>
        <v>0.5714285714285714</v>
      </c>
      <c r="R259" s="33">
        <f t="shared" si="54"/>
        <v>0.97970238095238094</v>
      </c>
      <c r="S259" s="1" t="s">
        <v>39</v>
      </c>
      <c r="T259" s="1">
        <v>0.09</v>
      </c>
      <c r="U259" s="2">
        <f t="shared" si="55"/>
        <v>1512</v>
      </c>
      <c r="V259" s="2">
        <f t="shared" si="56"/>
        <v>1481.31</v>
      </c>
      <c r="W259" s="2">
        <f t="shared" si="57"/>
        <v>864</v>
      </c>
      <c r="X259" s="33">
        <f t="shared" si="58"/>
        <v>0.5714285714285714</v>
      </c>
      <c r="Y259" s="33">
        <f t="shared" si="59"/>
        <v>0.97970238095238094</v>
      </c>
      <c r="Z259" s="1"/>
      <c r="AA259" s="1"/>
    </row>
    <row r="260" spans="1:27" ht="15.75" customHeight="1">
      <c r="A260" s="23" t="s">
        <v>230</v>
      </c>
      <c r="B260" s="1">
        <v>4</v>
      </c>
      <c r="C260" s="1" t="s">
        <v>348</v>
      </c>
      <c r="D260" s="1" t="s">
        <v>354</v>
      </c>
      <c r="E260" s="23" t="s">
        <v>236</v>
      </c>
      <c r="F260" s="1" t="s">
        <v>496</v>
      </c>
      <c r="G260" s="1" t="s">
        <v>37</v>
      </c>
      <c r="H260" s="1" t="s">
        <v>349</v>
      </c>
      <c r="I260" s="1" t="s">
        <v>39</v>
      </c>
      <c r="J260" s="1">
        <v>0.23</v>
      </c>
      <c r="K260" s="2">
        <v>30000</v>
      </c>
      <c r="L260" s="2">
        <v>0</v>
      </c>
      <c r="M260" s="2">
        <v>0</v>
      </c>
      <c r="N260" s="2">
        <f t="shared" si="50"/>
        <v>6900</v>
      </c>
      <c r="O260" s="2">
        <f t="shared" si="51"/>
        <v>0</v>
      </c>
      <c r="P260" s="2">
        <f t="shared" si="52"/>
        <v>0</v>
      </c>
      <c r="Q260" s="33">
        <f t="shared" si="53"/>
        <v>0</v>
      </c>
      <c r="R260" s="33">
        <f t="shared" si="54"/>
        <v>0</v>
      </c>
      <c r="S260" s="1" t="s">
        <v>39</v>
      </c>
      <c r="T260" s="1">
        <v>0.09</v>
      </c>
      <c r="U260" s="2">
        <f t="shared" si="55"/>
        <v>2700</v>
      </c>
      <c r="V260" s="2">
        <f t="shared" si="56"/>
        <v>0</v>
      </c>
      <c r="W260" s="2">
        <f t="shared" si="57"/>
        <v>0</v>
      </c>
      <c r="X260" s="33">
        <f t="shared" si="58"/>
        <v>0</v>
      </c>
      <c r="Y260" s="33">
        <f t="shared" si="59"/>
        <v>0</v>
      </c>
      <c r="Z260" s="1"/>
      <c r="AA260" s="1"/>
    </row>
    <row r="261" spans="1:27" ht="15.75" customHeight="1">
      <c r="A261" s="23" t="s">
        <v>230</v>
      </c>
      <c r="B261" s="1">
        <v>4</v>
      </c>
      <c r="C261" s="1" t="s">
        <v>348</v>
      </c>
      <c r="D261" s="1" t="s">
        <v>354</v>
      </c>
      <c r="E261" s="23" t="s">
        <v>236</v>
      </c>
      <c r="F261" s="1" t="s">
        <v>496</v>
      </c>
      <c r="G261" s="1" t="s">
        <v>37</v>
      </c>
      <c r="H261" s="1" t="s">
        <v>349</v>
      </c>
      <c r="I261" s="1" t="s">
        <v>39</v>
      </c>
      <c r="J261" s="1">
        <v>0.23</v>
      </c>
      <c r="K261" s="2">
        <v>964000</v>
      </c>
      <c r="L261" s="2">
        <v>437980</v>
      </c>
      <c r="M261" s="2">
        <v>421980</v>
      </c>
      <c r="N261" s="2">
        <f t="shared" si="50"/>
        <v>221720</v>
      </c>
      <c r="O261" s="2">
        <f t="shared" si="51"/>
        <v>100735.40000000001</v>
      </c>
      <c r="P261" s="2">
        <f t="shared" si="52"/>
        <v>97055.400000000009</v>
      </c>
      <c r="Q261" s="33">
        <f t="shared" si="53"/>
        <v>0.43773858921161829</v>
      </c>
      <c r="R261" s="33">
        <f t="shared" si="54"/>
        <v>0.45433609958506221</v>
      </c>
      <c r="S261" s="1" t="s">
        <v>39</v>
      </c>
      <c r="T261" s="1">
        <v>0.09</v>
      </c>
      <c r="U261" s="2">
        <f t="shared" si="55"/>
        <v>86760</v>
      </c>
      <c r="V261" s="2">
        <f t="shared" si="56"/>
        <v>39418.199999999997</v>
      </c>
      <c r="W261" s="2">
        <f t="shared" si="57"/>
        <v>37978.199999999997</v>
      </c>
      <c r="X261" s="33">
        <f t="shared" si="58"/>
        <v>0.43773858921161823</v>
      </c>
      <c r="Y261" s="33">
        <f t="shared" si="59"/>
        <v>0.45433609958506221</v>
      </c>
      <c r="Z261" s="1"/>
      <c r="AA261" s="1"/>
    </row>
    <row r="262" spans="1:27" ht="15.75" customHeight="1">
      <c r="A262" s="23" t="s">
        <v>230</v>
      </c>
      <c r="B262" s="1">
        <v>4</v>
      </c>
      <c r="C262" s="1" t="s">
        <v>348</v>
      </c>
      <c r="D262" s="1" t="s">
        <v>354</v>
      </c>
      <c r="E262" s="23" t="s">
        <v>236</v>
      </c>
      <c r="F262" s="1" t="s">
        <v>496</v>
      </c>
      <c r="G262" s="1" t="s">
        <v>37</v>
      </c>
      <c r="H262" s="1" t="s">
        <v>349</v>
      </c>
      <c r="I262" s="1" t="s">
        <v>39</v>
      </c>
      <c r="J262" s="1">
        <v>0.23</v>
      </c>
      <c r="K262" s="2">
        <v>6000</v>
      </c>
      <c r="L262" s="2">
        <v>5878</v>
      </c>
      <c r="M262" s="2">
        <v>0</v>
      </c>
      <c r="N262" s="2">
        <f t="shared" si="50"/>
        <v>1380</v>
      </c>
      <c r="O262" s="2">
        <f t="shared" si="51"/>
        <v>1351.94</v>
      </c>
      <c r="P262" s="2">
        <f t="shared" si="52"/>
        <v>0</v>
      </c>
      <c r="Q262" s="33">
        <f t="shared" si="53"/>
        <v>0</v>
      </c>
      <c r="R262" s="33">
        <f t="shared" si="54"/>
        <v>0.97966666666666669</v>
      </c>
      <c r="S262" s="1" t="s">
        <v>39</v>
      </c>
      <c r="T262" s="1">
        <v>0.09</v>
      </c>
      <c r="U262" s="2">
        <f t="shared" si="55"/>
        <v>540</v>
      </c>
      <c r="V262" s="2">
        <f t="shared" si="56"/>
        <v>529.02</v>
      </c>
      <c r="W262" s="2">
        <f t="shared" si="57"/>
        <v>0</v>
      </c>
      <c r="X262" s="33">
        <f t="shared" si="58"/>
        <v>0</v>
      </c>
      <c r="Y262" s="33">
        <f t="shared" si="59"/>
        <v>0.97966666666666669</v>
      </c>
      <c r="Z262" s="1"/>
      <c r="AA262" s="1"/>
    </row>
    <row r="263" spans="1:27" ht="15.75" customHeight="1">
      <c r="A263" s="23" t="s">
        <v>230</v>
      </c>
      <c r="B263" s="1">
        <v>4</v>
      </c>
      <c r="C263" s="1" t="s">
        <v>348</v>
      </c>
      <c r="D263" s="1" t="s">
        <v>354</v>
      </c>
      <c r="E263" s="23" t="s">
        <v>236</v>
      </c>
      <c r="F263" s="1" t="s">
        <v>497</v>
      </c>
      <c r="G263" s="1" t="s">
        <v>37</v>
      </c>
      <c r="H263" s="1" t="s">
        <v>349</v>
      </c>
      <c r="I263" s="1" t="s">
        <v>39</v>
      </c>
      <c r="J263" s="1">
        <v>0.23</v>
      </c>
      <c r="K263" s="2">
        <v>8991600</v>
      </c>
      <c r="L263" s="2">
        <v>8334651.3399999999</v>
      </c>
      <c r="M263" s="2">
        <v>4146261.7</v>
      </c>
      <c r="N263" s="2">
        <f t="shared" si="50"/>
        <v>2068068</v>
      </c>
      <c r="O263" s="2">
        <f t="shared" si="51"/>
        <v>1916969.8082000001</v>
      </c>
      <c r="P263" s="2">
        <f t="shared" si="52"/>
        <v>953640.19100000011</v>
      </c>
      <c r="Q263" s="33">
        <f t="shared" si="53"/>
        <v>0.46112612883135379</v>
      </c>
      <c r="R263" s="33">
        <f t="shared" si="54"/>
        <v>0.92693751278971481</v>
      </c>
      <c r="S263" s="1" t="s">
        <v>39</v>
      </c>
      <c r="T263" s="1">
        <v>0.09</v>
      </c>
      <c r="U263" s="2">
        <f t="shared" si="55"/>
        <v>809244</v>
      </c>
      <c r="V263" s="2">
        <f t="shared" si="56"/>
        <v>750118.62059999991</v>
      </c>
      <c r="W263" s="2">
        <f t="shared" si="57"/>
        <v>373163.55300000001</v>
      </c>
      <c r="X263" s="33">
        <f t="shared" si="58"/>
        <v>0.46112612883135373</v>
      </c>
      <c r="Y263" s="33">
        <f t="shared" si="59"/>
        <v>0.9269375127897147</v>
      </c>
      <c r="Z263" s="1"/>
      <c r="AA263" s="1"/>
    </row>
    <row r="264" spans="1:27" ht="15.75" customHeight="1">
      <c r="A264" s="23" t="s">
        <v>230</v>
      </c>
      <c r="B264" s="1">
        <v>4</v>
      </c>
      <c r="C264" s="1" t="s">
        <v>348</v>
      </c>
      <c r="D264" s="1" t="s">
        <v>354</v>
      </c>
      <c r="E264" s="23" t="s">
        <v>236</v>
      </c>
      <c r="F264" s="1" t="s">
        <v>497</v>
      </c>
      <c r="G264" s="1" t="s">
        <v>37</v>
      </c>
      <c r="H264" s="1" t="s">
        <v>349</v>
      </c>
      <c r="I264" s="1" t="s">
        <v>39</v>
      </c>
      <c r="J264" s="1">
        <v>0.23</v>
      </c>
      <c r="K264" s="2">
        <v>0</v>
      </c>
      <c r="L264" s="2">
        <v>0</v>
      </c>
      <c r="M264" s="2">
        <v>0</v>
      </c>
      <c r="N264" s="2">
        <f t="shared" si="50"/>
        <v>0</v>
      </c>
      <c r="O264" s="2">
        <f t="shared" si="51"/>
        <v>0</v>
      </c>
      <c r="P264" s="2">
        <f t="shared" si="52"/>
        <v>0</v>
      </c>
      <c r="Q264" s="33" t="e">
        <f t="shared" si="53"/>
        <v>#DIV/0!</v>
      </c>
      <c r="R264" s="33" t="e">
        <f t="shared" si="54"/>
        <v>#DIV/0!</v>
      </c>
      <c r="S264" s="1" t="s">
        <v>39</v>
      </c>
      <c r="T264" s="1">
        <v>0.09</v>
      </c>
      <c r="U264" s="2">
        <f t="shared" si="55"/>
        <v>0</v>
      </c>
      <c r="V264" s="2">
        <f t="shared" si="56"/>
        <v>0</v>
      </c>
      <c r="W264" s="2">
        <f t="shared" si="57"/>
        <v>0</v>
      </c>
      <c r="X264" s="33" t="e">
        <f t="shared" si="58"/>
        <v>#DIV/0!</v>
      </c>
      <c r="Y264" s="33" t="e">
        <f t="shared" si="59"/>
        <v>#DIV/0!</v>
      </c>
      <c r="Z264" s="1"/>
      <c r="AA264" s="1"/>
    </row>
    <row r="265" spans="1:27" ht="15.75" customHeight="1">
      <c r="A265" s="23" t="s">
        <v>230</v>
      </c>
      <c r="B265" s="1">
        <v>4</v>
      </c>
      <c r="C265" s="1" t="s">
        <v>348</v>
      </c>
      <c r="D265" s="1" t="s">
        <v>354</v>
      </c>
      <c r="E265" s="23" t="s">
        <v>236</v>
      </c>
      <c r="F265" s="1" t="s">
        <v>497</v>
      </c>
      <c r="G265" s="1" t="s">
        <v>37</v>
      </c>
      <c r="H265" s="1" t="s">
        <v>349</v>
      </c>
      <c r="I265" s="1" t="s">
        <v>39</v>
      </c>
      <c r="J265" s="1">
        <v>0.23</v>
      </c>
      <c r="K265" s="2">
        <v>8400</v>
      </c>
      <c r="L265" s="2">
        <v>8230</v>
      </c>
      <c r="M265" s="2">
        <v>2400</v>
      </c>
      <c r="N265" s="2">
        <f t="shared" si="50"/>
        <v>1932</v>
      </c>
      <c r="O265" s="2">
        <f t="shared" si="51"/>
        <v>1892.9</v>
      </c>
      <c r="P265" s="2">
        <f t="shared" si="52"/>
        <v>552</v>
      </c>
      <c r="Q265" s="33">
        <f t="shared" si="53"/>
        <v>0.2857142857142857</v>
      </c>
      <c r="R265" s="33">
        <f t="shared" si="54"/>
        <v>0.97976190476190472</v>
      </c>
      <c r="S265" s="1" t="s">
        <v>39</v>
      </c>
      <c r="T265" s="1">
        <v>0.09</v>
      </c>
      <c r="U265" s="2">
        <f t="shared" si="55"/>
        <v>756</v>
      </c>
      <c r="V265" s="2">
        <f t="shared" si="56"/>
        <v>740.69999999999993</v>
      </c>
      <c r="W265" s="2">
        <f t="shared" si="57"/>
        <v>216</v>
      </c>
      <c r="X265" s="33">
        <f t="shared" si="58"/>
        <v>0.2857142857142857</v>
      </c>
      <c r="Y265" s="33">
        <f t="shared" si="59"/>
        <v>0.97976190476190472</v>
      </c>
      <c r="Z265" s="1"/>
      <c r="AA265" s="1"/>
    </row>
    <row r="266" spans="1:27" ht="15.75" customHeight="1">
      <c r="A266" s="23" t="s">
        <v>230</v>
      </c>
      <c r="B266" s="1">
        <v>4</v>
      </c>
      <c r="C266" s="1" t="s">
        <v>348</v>
      </c>
      <c r="D266" s="1" t="s">
        <v>354</v>
      </c>
      <c r="E266" s="23" t="s">
        <v>236</v>
      </c>
      <c r="F266" s="1" t="s">
        <v>498</v>
      </c>
      <c r="G266" s="1" t="s">
        <v>37</v>
      </c>
      <c r="H266" s="1" t="s">
        <v>349</v>
      </c>
      <c r="I266" s="1" t="s">
        <v>39</v>
      </c>
      <c r="J266" s="1">
        <v>0.23</v>
      </c>
      <c r="K266" s="2">
        <v>36000</v>
      </c>
      <c r="L266" s="2">
        <v>36000</v>
      </c>
      <c r="M266" s="2">
        <v>36000</v>
      </c>
      <c r="N266" s="2">
        <f t="shared" si="50"/>
        <v>8280</v>
      </c>
      <c r="O266" s="2">
        <f t="shared" si="51"/>
        <v>8280</v>
      </c>
      <c r="P266" s="2">
        <f t="shared" si="52"/>
        <v>8280</v>
      </c>
      <c r="Q266" s="33">
        <f t="shared" si="53"/>
        <v>1</v>
      </c>
      <c r="R266" s="33">
        <f t="shared" si="54"/>
        <v>1</v>
      </c>
      <c r="S266" s="1" t="s">
        <v>39</v>
      </c>
      <c r="T266" s="1">
        <v>0.09</v>
      </c>
      <c r="U266" s="2">
        <f t="shared" si="55"/>
        <v>3240</v>
      </c>
      <c r="V266" s="2">
        <f t="shared" si="56"/>
        <v>3240</v>
      </c>
      <c r="W266" s="2">
        <f t="shared" si="57"/>
        <v>3240</v>
      </c>
      <c r="X266" s="33">
        <f t="shared" si="58"/>
        <v>1</v>
      </c>
      <c r="Y266" s="33">
        <f t="shared" si="59"/>
        <v>1</v>
      </c>
      <c r="Z266" s="1"/>
      <c r="AA266" s="1"/>
    </row>
    <row r="267" spans="1:27" ht="15.75" customHeight="1">
      <c r="A267" s="23" t="s">
        <v>230</v>
      </c>
      <c r="B267" s="1">
        <v>4</v>
      </c>
      <c r="C267" s="1" t="s">
        <v>348</v>
      </c>
      <c r="D267" s="1" t="s">
        <v>354</v>
      </c>
      <c r="E267" s="23" t="s">
        <v>236</v>
      </c>
      <c r="F267" s="1" t="s">
        <v>498</v>
      </c>
      <c r="G267" s="1" t="s">
        <v>37</v>
      </c>
      <c r="H267" s="1" t="s">
        <v>349</v>
      </c>
      <c r="I267" s="1" t="s">
        <v>39</v>
      </c>
      <c r="J267" s="1">
        <v>0.23</v>
      </c>
      <c r="K267" s="2">
        <v>3356800</v>
      </c>
      <c r="L267" s="2">
        <v>1370000</v>
      </c>
      <c r="M267" s="2">
        <v>1190000</v>
      </c>
      <c r="N267" s="2">
        <f t="shared" si="50"/>
        <v>772064</v>
      </c>
      <c r="O267" s="2">
        <f t="shared" si="51"/>
        <v>315100</v>
      </c>
      <c r="P267" s="2">
        <f t="shared" si="52"/>
        <v>273700</v>
      </c>
      <c r="Q267" s="33">
        <f t="shared" si="53"/>
        <v>0.35450428979980936</v>
      </c>
      <c r="R267" s="33">
        <f t="shared" si="54"/>
        <v>0.4081267874165872</v>
      </c>
      <c r="S267" s="1" t="s">
        <v>39</v>
      </c>
      <c r="T267" s="1">
        <v>0.09</v>
      </c>
      <c r="U267" s="2">
        <f t="shared" si="55"/>
        <v>302112</v>
      </c>
      <c r="V267" s="2">
        <f t="shared" si="56"/>
        <v>123300</v>
      </c>
      <c r="W267" s="2">
        <f t="shared" si="57"/>
        <v>107100</v>
      </c>
      <c r="X267" s="33">
        <f t="shared" si="58"/>
        <v>0.35450428979980936</v>
      </c>
      <c r="Y267" s="33">
        <f t="shared" si="59"/>
        <v>0.4081267874165872</v>
      </c>
      <c r="Z267" s="1"/>
      <c r="AA267" s="1"/>
    </row>
    <row r="268" spans="1:27" ht="15.75" customHeight="1">
      <c r="A268" s="23" t="s">
        <v>230</v>
      </c>
      <c r="B268" s="1">
        <v>4</v>
      </c>
      <c r="C268" s="1" t="s">
        <v>348</v>
      </c>
      <c r="D268" s="1" t="s">
        <v>354</v>
      </c>
      <c r="E268" s="23" t="s">
        <v>236</v>
      </c>
      <c r="F268" s="1" t="s">
        <v>498</v>
      </c>
      <c r="G268" s="1" t="s">
        <v>37</v>
      </c>
      <c r="H268" s="1" t="s">
        <v>349</v>
      </c>
      <c r="I268" s="1" t="s">
        <v>39</v>
      </c>
      <c r="J268" s="1">
        <v>0.23</v>
      </c>
      <c r="K268" s="2">
        <v>7200</v>
      </c>
      <c r="L268" s="2">
        <v>7054</v>
      </c>
      <c r="M268" s="2">
        <v>7054</v>
      </c>
      <c r="N268" s="2">
        <f t="shared" si="50"/>
        <v>1656</v>
      </c>
      <c r="O268" s="2">
        <f t="shared" si="51"/>
        <v>1622.42</v>
      </c>
      <c r="P268" s="2">
        <f t="shared" si="52"/>
        <v>1622.42</v>
      </c>
      <c r="Q268" s="33">
        <f t="shared" si="53"/>
        <v>0.97972222222222227</v>
      </c>
      <c r="R268" s="33">
        <f t="shared" si="54"/>
        <v>0.97972222222222227</v>
      </c>
      <c r="S268" s="1" t="s">
        <v>39</v>
      </c>
      <c r="T268" s="1">
        <v>0.09</v>
      </c>
      <c r="U268" s="2">
        <f t="shared" si="55"/>
        <v>648</v>
      </c>
      <c r="V268" s="2">
        <f t="shared" si="56"/>
        <v>634.86</v>
      </c>
      <c r="W268" s="2">
        <f t="shared" si="57"/>
        <v>634.86</v>
      </c>
      <c r="X268" s="33">
        <f t="shared" si="58"/>
        <v>0.97972222222222227</v>
      </c>
      <c r="Y268" s="33">
        <f t="shared" si="59"/>
        <v>0.97972222222222227</v>
      </c>
      <c r="Z268" s="1"/>
      <c r="AA268" s="1"/>
    </row>
    <row r="269" spans="1:27" ht="15.75" customHeight="1">
      <c r="A269" s="23" t="s">
        <v>230</v>
      </c>
      <c r="B269" s="1">
        <v>4</v>
      </c>
      <c r="C269" s="1" t="s">
        <v>348</v>
      </c>
      <c r="D269" s="1" t="s">
        <v>354</v>
      </c>
      <c r="E269" s="23" t="s">
        <v>236</v>
      </c>
      <c r="F269" s="1" t="s">
        <v>499</v>
      </c>
      <c r="G269" s="12" t="s">
        <v>37</v>
      </c>
      <c r="H269" s="1" t="s">
        <v>349</v>
      </c>
      <c r="I269" s="1" t="s">
        <v>39</v>
      </c>
      <c r="J269" s="1">
        <v>0.23</v>
      </c>
      <c r="K269" s="2">
        <v>1000</v>
      </c>
      <c r="L269" s="2">
        <v>261839.74000000005</v>
      </c>
      <c r="M269" s="2">
        <v>61167.310000000005</v>
      </c>
      <c r="N269" s="2">
        <f t="shared" si="50"/>
        <v>230</v>
      </c>
      <c r="O269" s="2">
        <f t="shared" si="51"/>
        <v>60223.140200000016</v>
      </c>
      <c r="P269" s="2">
        <f t="shared" si="52"/>
        <v>14068.481300000001</v>
      </c>
      <c r="Q269" s="33">
        <f t="shared" si="53"/>
        <v>61.167310000000008</v>
      </c>
      <c r="R269" s="33">
        <f t="shared" si="54"/>
        <v>261.83974000000006</v>
      </c>
      <c r="S269" s="1" t="s">
        <v>79</v>
      </c>
      <c r="T269" s="1">
        <v>0</v>
      </c>
      <c r="U269" s="2">
        <f t="shared" si="55"/>
        <v>0</v>
      </c>
      <c r="V269" s="2">
        <f t="shared" si="56"/>
        <v>0</v>
      </c>
      <c r="W269" s="2">
        <f t="shared" si="57"/>
        <v>0</v>
      </c>
      <c r="X269" s="33" t="e">
        <f t="shared" si="58"/>
        <v>#DIV/0!</v>
      </c>
      <c r="Y269" s="33" t="e">
        <f t="shared" si="59"/>
        <v>#DIV/0!</v>
      </c>
      <c r="Z269" s="1"/>
      <c r="AA269" s="1"/>
    </row>
    <row r="270" spans="1:27" ht="15.75" customHeight="1">
      <c r="A270" s="23" t="s">
        <v>230</v>
      </c>
      <c r="B270" s="1">
        <v>4</v>
      </c>
      <c r="C270" s="1" t="s">
        <v>348</v>
      </c>
      <c r="D270" s="1" t="s">
        <v>354</v>
      </c>
      <c r="E270" s="23" t="s">
        <v>236</v>
      </c>
      <c r="F270" s="1" t="s">
        <v>499</v>
      </c>
      <c r="G270" s="12" t="s">
        <v>37</v>
      </c>
      <c r="H270" s="1" t="s">
        <v>349</v>
      </c>
      <c r="I270" s="1" t="s">
        <v>39</v>
      </c>
      <c r="J270" s="1">
        <v>0.23</v>
      </c>
      <c r="K270" s="2">
        <v>14998000</v>
      </c>
      <c r="L270" s="2">
        <v>13900072.01</v>
      </c>
      <c r="M270" s="2">
        <v>13712990.810000002</v>
      </c>
      <c r="N270" s="2">
        <f t="shared" si="50"/>
        <v>3449540</v>
      </c>
      <c r="O270" s="2">
        <f t="shared" si="51"/>
        <v>3197016.5622999999</v>
      </c>
      <c r="P270" s="2">
        <f t="shared" si="52"/>
        <v>3153987.8863000008</v>
      </c>
      <c r="Q270" s="33">
        <f t="shared" si="53"/>
        <v>0.91432129683957886</v>
      </c>
      <c r="R270" s="33">
        <f t="shared" si="54"/>
        <v>0.92679504000533408</v>
      </c>
      <c r="S270" s="1" t="s">
        <v>79</v>
      </c>
      <c r="T270" s="1">
        <v>0</v>
      </c>
      <c r="U270" s="2">
        <f t="shared" si="55"/>
        <v>0</v>
      </c>
      <c r="V270" s="2">
        <f t="shared" si="56"/>
        <v>0</v>
      </c>
      <c r="W270" s="2">
        <f t="shared" si="57"/>
        <v>0</v>
      </c>
      <c r="X270" s="33" t="e">
        <f t="shared" si="58"/>
        <v>#DIV/0!</v>
      </c>
      <c r="Y270" s="33" t="e">
        <f t="shared" si="59"/>
        <v>#DIV/0!</v>
      </c>
      <c r="Z270" s="1"/>
      <c r="AA270" s="1"/>
    </row>
    <row r="271" spans="1:27" ht="15.75" customHeight="1">
      <c r="A271" s="23" t="s">
        <v>230</v>
      </c>
      <c r="B271" s="1">
        <v>4</v>
      </c>
      <c r="C271" s="1" t="s">
        <v>348</v>
      </c>
      <c r="D271" s="1" t="s">
        <v>354</v>
      </c>
      <c r="E271" s="23" t="s">
        <v>236</v>
      </c>
      <c r="F271" s="1" t="s">
        <v>499</v>
      </c>
      <c r="G271" s="23" t="s">
        <v>37</v>
      </c>
      <c r="H271" s="1" t="s">
        <v>349</v>
      </c>
      <c r="I271" s="1" t="s">
        <v>39</v>
      </c>
      <c r="J271" s="1">
        <v>0.23</v>
      </c>
      <c r="K271" s="2">
        <v>1000</v>
      </c>
      <c r="L271" s="2">
        <v>60000</v>
      </c>
      <c r="M271" s="2">
        <v>10489</v>
      </c>
      <c r="N271" s="2">
        <f t="shared" si="50"/>
        <v>230</v>
      </c>
      <c r="O271" s="2">
        <f t="shared" si="51"/>
        <v>13800</v>
      </c>
      <c r="P271" s="2">
        <f t="shared" si="52"/>
        <v>2412.4700000000003</v>
      </c>
      <c r="Q271" s="33">
        <f t="shared" si="53"/>
        <v>10.489000000000001</v>
      </c>
      <c r="R271" s="33">
        <f t="shared" si="54"/>
        <v>60</v>
      </c>
      <c r="S271" s="1" t="s">
        <v>79</v>
      </c>
      <c r="T271" s="1">
        <v>0</v>
      </c>
      <c r="U271" s="2">
        <f t="shared" si="55"/>
        <v>0</v>
      </c>
      <c r="V271" s="2">
        <f t="shared" si="56"/>
        <v>0</v>
      </c>
      <c r="W271" s="2">
        <f t="shared" si="57"/>
        <v>0</v>
      </c>
      <c r="X271" s="33" t="e">
        <f t="shared" si="58"/>
        <v>#DIV/0!</v>
      </c>
      <c r="Y271" s="33" t="e">
        <f t="shared" si="59"/>
        <v>#DIV/0!</v>
      </c>
      <c r="Z271" s="1"/>
      <c r="AA271" s="1"/>
    </row>
    <row r="272" spans="1:27" ht="15.75" customHeight="1">
      <c r="A272" s="23" t="s">
        <v>230</v>
      </c>
      <c r="B272" s="1">
        <v>4</v>
      </c>
      <c r="C272" s="1" t="s">
        <v>348</v>
      </c>
      <c r="D272" s="1" t="s">
        <v>354</v>
      </c>
      <c r="E272" s="23" t="s">
        <v>236</v>
      </c>
      <c r="F272" s="1" t="s">
        <v>499</v>
      </c>
      <c r="G272" s="23" t="s">
        <v>37</v>
      </c>
      <c r="H272" s="1" t="s">
        <v>349</v>
      </c>
      <c r="I272" s="1" t="s">
        <v>39</v>
      </c>
      <c r="J272" s="1">
        <v>0.23</v>
      </c>
      <c r="K272" s="2">
        <v>0</v>
      </c>
      <c r="L272" s="2">
        <v>41095</v>
      </c>
      <c r="M272" s="2">
        <v>41095</v>
      </c>
      <c r="N272" s="2">
        <f t="shared" si="50"/>
        <v>0</v>
      </c>
      <c r="O272" s="2">
        <f t="shared" si="51"/>
        <v>9451.85</v>
      </c>
      <c r="P272" s="2">
        <f t="shared" si="52"/>
        <v>9451.85</v>
      </c>
      <c r="Q272" s="33" t="e">
        <f t="shared" si="53"/>
        <v>#DIV/0!</v>
      </c>
      <c r="R272" s="33" t="e">
        <f t="shared" si="54"/>
        <v>#DIV/0!</v>
      </c>
      <c r="S272" s="1" t="s">
        <v>79</v>
      </c>
      <c r="T272" s="1">
        <v>0</v>
      </c>
      <c r="U272" s="2">
        <f t="shared" si="55"/>
        <v>0</v>
      </c>
      <c r="V272" s="2">
        <f t="shared" si="56"/>
        <v>0</v>
      </c>
      <c r="W272" s="2">
        <f t="shared" si="57"/>
        <v>0</v>
      </c>
      <c r="X272" s="33" t="e">
        <f t="shared" si="58"/>
        <v>#DIV/0!</v>
      </c>
      <c r="Y272" s="33" t="e">
        <f t="shared" si="59"/>
        <v>#DIV/0!</v>
      </c>
      <c r="Z272" s="1"/>
      <c r="AA272" s="1"/>
    </row>
    <row r="273" spans="1:27" ht="15.75" customHeight="1">
      <c r="A273" s="23" t="s">
        <v>230</v>
      </c>
      <c r="B273" s="1">
        <v>4</v>
      </c>
      <c r="C273" s="1" t="s">
        <v>348</v>
      </c>
      <c r="D273" s="1" t="s">
        <v>354</v>
      </c>
      <c r="E273" s="23" t="s">
        <v>236</v>
      </c>
      <c r="F273" s="1" t="s">
        <v>500</v>
      </c>
      <c r="G273" s="1" t="s">
        <v>37</v>
      </c>
      <c r="H273" s="1" t="s">
        <v>350</v>
      </c>
      <c r="I273" s="1" t="s">
        <v>39</v>
      </c>
      <c r="J273" s="1">
        <v>0.23</v>
      </c>
      <c r="K273" s="2">
        <v>0</v>
      </c>
      <c r="L273" s="2">
        <v>0</v>
      </c>
      <c r="M273" s="2">
        <v>0</v>
      </c>
      <c r="N273" s="2">
        <f t="shared" ref="N273:N309" si="60">K273*J273</f>
        <v>0</v>
      </c>
      <c r="O273" s="2">
        <f t="shared" ref="O273:O309" si="61">L273*J273</f>
        <v>0</v>
      </c>
      <c r="P273" s="2">
        <f t="shared" ref="P273:P309" si="62">M273*J273</f>
        <v>0</v>
      </c>
      <c r="Q273" s="33" t="e">
        <f t="shared" ref="Q273:Q310" si="63">P273/N273</f>
        <v>#DIV/0!</v>
      </c>
      <c r="R273" s="33" t="e">
        <f t="shared" ref="R273:R310" si="64">L273/K273</f>
        <v>#DIV/0!</v>
      </c>
      <c r="S273" s="1" t="s">
        <v>39</v>
      </c>
      <c r="T273" s="1">
        <v>0.09</v>
      </c>
      <c r="U273" s="2">
        <f t="shared" ref="U273:U309" si="65">K273*T273</f>
        <v>0</v>
      </c>
      <c r="V273" s="2">
        <f t="shared" ref="V273:V309" si="66">L273*T273</f>
        <v>0</v>
      </c>
      <c r="W273" s="2">
        <f t="shared" ref="W273:W309" si="67">M273*T273</f>
        <v>0</v>
      </c>
      <c r="X273" s="33" t="e">
        <f t="shared" ref="X273:X310" si="68">W273/U273</f>
        <v>#DIV/0!</v>
      </c>
      <c r="Y273" s="33" t="e">
        <f t="shared" ref="Y273:Y310" si="69">V273/U273</f>
        <v>#DIV/0!</v>
      </c>
      <c r="Z273" s="1"/>
      <c r="AA273" s="1"/>
    </row>
    <row r="274" spans="1:27" ht="15.75" customHeight="1">
      <c r="A274" s="23" t="s">
        <v>230</v>
      </c>
      <c r="B274" s="1">
        <v>4</v>
      </c>
      <c r="C274" s="1" t="s">
        <v>348</v>
      </c>
      <c r="D274" s="1" t="s">
        <v>354</v>
      </c>
      <c r="E274" s="23" t="s">
        <v>236</v>
      </c>
      <c r="F274" s="1" t="s">
        <v>500</v>
      </c>
      <c r="G274" s="1" t="s">
        <v>37</v>
      </c>
      <c r="H274" s="1" t="s">
        <v>350</v>
      </c>
      <c r="I274" s="1" t="s">
        <v>39</v>
      </c>
      <c r="J274" s="1">
        <v>0.23</v>
      </c>
      <c r="K274" s="2">
        <v>80000</v>
      </c>
      <c r="L274" s="2">
        <v>20823.900000000001</v>
      </c>
      <c r="M274" s="2">
        <v>20823.900000000001</v>
      </c>
      <c r="N274" s="2">
        <f t="shared" si="60"/>
        <v>18400</v>
      </c>
      <c r="O274" s="2">
        <f t="shared" si="61"/>
        <v>4789.4970000000003</v>
      </c>
      <c r="P274" s="2">
        <f t="shared" si="62"/>
        <v>4789.4970000000003</v>
      </c>
      <c r="Q274" s="33">
        <f t="shared" si="63"/>
        <v>0.26029875000000002</v>
      </c>
      <c r="R274" s="33">
        <f t="shared" si="64"/>
        <v>0.26029875000000002</v>
      </c>
      <c r="S274" s="1" t="s">
        <v>39</v>
      </c>
      <c r="T274" s="1">
        <v>0.09</v>
      </c>
      <c r="U274" s="2">
        <f t="shared" si="65"/>
        <v>7200</v>
      </c>
      <c r="V274" s="2">
        <f t="shared" si="66"/>
        <v>1874.1510000000001</v>
      </c>
      <c r="W274" s="2">
        <f t="shared" si="67"/>
        <v>1874.1510000000001</v>
      </c>
      <c r="X274" s="33">
        <f t="shared" si="68"/>
        <v>0.26029875000000002</v>
      </c>
      <c r="Y274" s="33">
        <f t="shared" si="69"/>
        <v>0.26029875000000002</v>
      </c>
      <c r="Z274" s="1"/>
      <c r="AA274" s="1"/>
    </row>
    <row r="275" spans="1:27" ht="15.75" customHeight="1">
      <c r="A275" s="23" t="s">
        <v>230</v>
      </c>
      <c r="B275" s="1">
        <v>4</v>
      </c>
      <c r="C275" s="1" t="s">
        <v>348</v>
      </c>
      <c r="D275" s="1" t="s">
        <v>354</v>
      </c>
      <c r="E275" s="23" t="s">
        <v>236</v>
      </c>
      <c r="F275" s="1" t="s">
        <v>500</v>
      </c>
      <c r="G275" s="1" t="s">
        <v>37</v>
      </c>
      <c r="H275" s="1" t="s">
        <v>350</v>
      </c>
      <c r="I275" s="1" t="s">
        <v>39</v>
      </c>
      <c r="J275" s="1">
        <v>0.23</v>
      </c>
      <c r="K275" s="2">
        <v>0</v>
      </c>
      <c r="L275" s="2">
        <v>12780.6</v>
      </c>
      <c r="M275" s="2">
        <v>0</v>
      </c>
      <c r="N275" s="2">
        <f t="shared" si="60"/>
        <v>0</v>
      </c>
      <c r="O275" s="2">
        <f t="shared" si="61"/>
        <v>2939.538</v>
      </c>
      <c r="P275" s="2">
        <f t="shared" si="62"/>
        <v>0</v>
      </c>
      <c r="Q275" s="33" t="e">
        <f t="shared" si="63"/>
        <v>#DIV/0!</v>
      </c>
      <c r="R275" s="33" t="e">
        <f t="shared" si="64"/>
        <v>#DIV/0!</v>
      </c>
      <c r="S275" s="1" t="s">
        <v>39</v>
      </c>
      <c r="T275" s="1">
        <v>0.09</v>
      </c>
      <c r="U275" s="2">
        <f t="shared" si="65"/>
        <v>0</v>
      </c>
      <c r="V275" s="2">
        <f t="shared" si="66"/>
        <v>1150.2539999999999</v>
      </c>
      <c r="W275" s="2">
        <f t="shared" si="67"/>
        <v>0</v>
      </c>
      <c r="X275" s="33" t="e">
        <f t="shared" si="68"/>
        <v>#DIV/0!</v>
      </c>
      <c r="Y275" s="33" t="e">
        <f t="shared" si="69"/>
        <v>#DIV/0!</v>
      </c>
      <c r="Z275" s="1"/>
      <c r="AA275" s="1"/>
    </row>
    <row r="276" spans="1:27" ht="15.75" customHeight="1">
      <c r="A276" s="23" t="s">
        <v>230</v>
      </c>
      <c r="B276" s="1">
        <v>4</v>
      </c>
      <c r="C276" s="1" t="s">
        <v>348</v>
      </c>
      <c r="D276" s="1" t="s">
        <v>354</v>
      </c>
      <c r="E276" s="23" t="s">
        <v>236</v>
      </c>
      <c r="F276" s="1" t="s">
        <v>500</v>
      </c>
      <c r="G276" s="1" t="s">
        <v>37</v>
      </c>
      <c r="H276" s="1" t="s">
        <v>350</v>
      </c>
      <c r="I276" s="1" t="s">
        <v>39</v>
      </c>
      <c r="J276" s="1">
        <v>0.23</v>
      </c>
      <c r="K276" s="2">
        <v>12584830</v>
      </c>
      <c r="L276" s="2">
        <v>10764235.139999999</v>
      </c>
      <c r="M276" s="2">
        <v>9808877.0299999993</v>
      </c>
      <c r="N276" s="2">
        <f t="shared" si="60"/>
        <v>2894510.9</v>
      </c>
      <c r="O276" s="2">
        <f t="shared" si="61"/>
        <v>2475774.0821999996</v>
      </c>
      <c r="P276" s="2">
        <f t="shared" si="62"/>
        <v>2256041.7168999999</v>
      </c>
      <c r="Q276" s="33">
        <f t="shared" si="63"/>
        <v>0.77942070174964617</v>
      </c>
      <c r="R276" s="33">
        <f t="shared" si="64"/>
        <v>0.85533417137935108</v>
      </c>
      <c r="S276" s="1" t="s">
        <v>39</v>
      </c>
      <c r="T276" s="1">
        <v>0.09</v>
      </c>
      <c r="U276" s="2">
        <f t="shared" si="65"/>
        <v>1132634.7</v>
      </c>
      <c r="V276" s="2">
        <f t="shared" si="66"/>
        <v>968781.16259999981</v>
      </c>
      <c r="W276" s="2">
        <f t="shared" si="67"/>
        <v>882798.93269999989</v>
      </c>
      <c r="X276" s="33">
        <f t="shared" si="68"/>
        <v>0.77942070174964617</v>
      </c>
      <c r="Y276" s="33">
        <f t="shared" si="69"/>
        <v>0.85533417137935108</v>
      </c>
      <c r="Z276" s="1"/>
      <c r="AA276" s="1"/>
    </row>
    <row r="277" spans="1:27" ht="15.75" customHeight="1">
      <c r="A277" s="23" t="s">
        <v>230</v>
      </c>
      <c r="B277" s="1">
        <v>4</v>
      </c>
      <c r="C277" s="1" t="s">
        <v>348</v>
      </c>
      <c r="D277" s="1" t="s">
        <v>354</v>
      </c>
      <c r="E277" s="23" t="s">
        <v>236</v>
      </c>
      <c r="F277" s="1" t="s">
        <v>500</v>
      </c>
      <c r="G277" s="1" t="s">
        <v>37</v>
      </c>
      <c r="H277" s="1" t="s">
        <v>350</v>
      </c>
      <c r="I277" s="1" t="s">
        <v>39</v>
      </c>
      <c r="J277" s="1">
        <v>0.23</v>
      </c>
      <c r="K277" s="2">
        <v>300000</v>
      </c>
      <c r="L277" s="2">
        <v>278903.38</v>
      </c>
      <c r="M277" s="2">
        <v>166683.38</v>
      </c>
      <c r="N277" s="2">
        <f t="shared" si="60"/>
        <v>69000</v>
      </c>
      <c r="O277" s="2">
        <f t="shared" si="61"/>
        <v>64147.777400000006</v>
      </c>
      <c r="P277" s="2">
        <f t="shared" si="62"/>
        <v>38337.1774</v>
      </c>
      <c r="Q277" s="33">
        <f t="shared" si="63"/>
        <v>0.55561126666666671</v>
      </c>
      <c r="R277" s="33">
        <f t="shared" si="64"/>
        <v>0.92967793333333337</v>
      </c>
      <c r="S277" s="1" t="s">
        <v>39</v>
      </c>
      <c r="T277" s="1">
        <v>0.09</v>
      </c>
      <c r="U277" s="2">
        <f t="shared" si="65"/>
        <v>27000</v>
      </c>
      <c r="V277" s="2">
        <f t="shared" si="66"/>
        <v>25101.304199999999</v>
      </c>
      <c r="W277" s="2">
        <f t="shared" si="67"/>
        <v>15001.504199999999</v>
      </c>
      <c r="X277" s="33">
        <f t="shared" si="68"/>
        <v>0.5556112666666666</v>
      </c>
      <c r="Y277" s="33">
        <f t="shared" si="69"/>
        <v>0.92967793333333326</v>
      </c>
      <c r="Z277" s="1"/>
      <c r="AA277" s="1"/>
    </row>
    <row r="278" spans="1:27" ht="15.75" customHeight="1">
      <c r="A278" s="23" t="s">
        <v>230</v>
      </c>
      <c r="B278" s="1">
        <v>4</v>
      </c>
      <c r="C278" s="1" t="s">
        <v>348</v>
      </c>
      <c r="D278" s="1" t="s">
        <v>354</v>
      </c>
      <c r="E278" s="23" t="s">
        <v>236</v>
      </c>
      <c r="F278" s="1" t="s">
        <v>500</v>
      </c>
      <c r="G278" s="1" t="s">
        <v>37</v>
      </c>
      <c r="H278" s="1" t="s">
        <v>350</v>
      </c>
      <c r="I278" s="1" t="s">
        <v>39</v>
      </c>
      <c r="J278" s="1">
        <v>0.23</v>
      </c>
      <c r="K278" s="2">
        <v>0</v>
      </c>
      <c r="L278" s="2">
        <v>68434</v>
      </c>
      <c r="M278" s="2">
        <v>63700</v>
      </c>
      <c r="N278" s="2">
        <f t="shared" si="60"/>
        <v>0</v>
      </c>
      <c r="O278" s="2">
        <f t="shared" si="61"/>
        <v>15739.820000000002</v>
      </c>
      <c r="P278" s="2">
        <f t="shared" si="62"/>
        <v>14651</v>
      </c>
      <c r="Q278" s="33" t="e">
        <f t="shared" si="63"/>
        <v>#DIV/0!</v>
      </c>
      <c r="R278" s="33" t="e">
        <f t="shared" si="64"/>
        <v>#DIV/0!</v>
      </c>
      <c r="S278" s="1" t="s">
        <v>39</v>
      </c>
      <c r="T278" s="1">
        <v>0.09</v>
      </c>
      <c r="U278" s="2">
        <f t="shared" si="65"/>
        <v>0</v>
      </c>
      <c r="V278" s="2">
        <f t="shared" si="66"/>
        <v>6159.0599999999995</v>
      </c>
      <c r="W278" s="2">
        <f t="shared" si="67"/>
        <v>5733</v>
      </c>
      <c r="X278" s="33" t="e">
        <f t="shared" si="68"/>
        <v>#DIV/0!</v>
      </c>
      <c r="Y278" s="33" t="e">
        <f t="shared" si="69"/>
        <v>#DIV/0!</v>
      </c>
      <c r="Z278" s="1"/>
      <c r="AA278" s="1"/>
    </row>
    <row r="279" spans="1:27" ht="15.75" customHeight="1">
      <c r="A279" s="23" t="s">
        <v>230</v>
      </c>
      <c r="B279" s="1">
        <v>4</v>
      </c>
      <c r="C279" s="1" t="s">
        <v>348</v>
      </c>
      <c r="D279" s="1" t="s">
        <v>354</v>
      </c>
      <c r="E279" s="23" t="s">
        <v>236</v>
      </c>
      <c r="F279" s="1" t="s">
        <v>500</v>
      </c>
      <c r="G279" s="1" t="s">
        <v>37</v>
      </c>
      <c r="H279" s="1" t="s">
        <v>350</v>
      </c>
      <c r="I279" s="1" t="s">
        <v>39</v>
      </c>
      <c r="J279" s="1">
        <v>0.23</v>
      </c>
      <c r="K279" s="2">
        <v>250000</v>
      </c>
      <c r="L279" s="2">
        <v>0</v>
      </c>
      <c r="M279" s="2">
        <v>0</v>
      </c>
      <c r="N279" s="2">
        <f t="shared" si="60"/>
        <v>57500</v>
      </c>
      <c r="O279" s="2">
        <f t="shared" si="61"/>
        <v>0</v>
      </c>
      <c r="P279" s="2">
        <f t="shared" si="62"/>
        <v>0</v>
      </c>
      <c r="Q279" s="33">
        <f t="shared" si="63"/>
        <v>0</v>
      </c>
      <c r="R279" s="33">
        <f t="shared" si="64"/>
        <v>0</v>
      </c>
      <c r="S279" s="1" t="s">
        <v>39</v>
      </c>
      <c r="T279" s="1">
        <v>0.09</v>
      </c>
      <c r="U279" s="2">
        <f t="shared" si="65"/>
        <v>22500</v>
      </c>
      <c r="V279" s="2">
        <f t="shared" si="66"/>
        <v>0</v>
      </c>
      <c r="W279" s="2">
        <f t="shared" si="67"/>
        <v>0</v>
      </c>
      <c r="X279" s="33">
        <f t="shared" si="68"/>
        <v>0</v>
      </c>
      <c r="Y279" s="33">
        <f t="shared" si="69"/>
        <v>0</v>
      </c>
      <c r="Z279" s="1"/>
      <c r="AA279" s="1"/>
    </row>
    <row r="280" spans="1:27" ht="15.75" customHeight="1">
      <c r="A280" s="23" t="s">
        <v>230</v>
      </c>
      <c r="B280" s="1">
        <v>4</v>
      </c>
      <c r="C280" s="1" t="s">
        <v>348</v>
      </c>
      <c r="D280" s="1" t="s">
        <v>354</v>
      </c>
      <c r="E280" s="23" t="s">
        <v>236</v>
      </c>
      <c r="F280" s="1" t="s">
        <v>500</v>
      </c>
      <c r="G280" s="1" t="s">
        <v>37</v>
      </c>
      <c r="H280" s="1" t="s">
        <v>350</v>
      </c>
      <c r="I280" s="1" t="s">
        <v>39</v>
      </c>
      <c r="J280" s="1">
        <v>0.23</v>
      </c>
      <c r="K280" s="2">
        <v>2516966</v>
      </c>
      <c r="L280" s="2">
        <v>2382372</v>
      </c>
      <c r="M280" s="2">
        <v>1741832.34</v>
      </c>
      <c r="N280" s="2">
        <f t="shared" si="60"/>
        <v>578902.18000000005</v>
      </c>
      <c r="O280" s="2">
        <f t="shared" si="61"/>
        <v>547945.56000000006</v>
      </c>
      <c r="P280" s="2">
        <f t="shared" si="62"/>
        <v>400621.43820000003</v>
      </c>
      <c r="Q280" s="33">
        <f t="shared" si="63"/>
        <v>0.69203649949979462</v>
      </c>
      <c r="R280" s="33">
        <f t="shared" si="64"/>
        <v>0.94652530069933405</v>
      </c>
      <c r="S280" s="1" t="s">
        <v>39</v>
      </c>
      <c r="T280" s="1">
        <v>0.09</v>
      </c>
      <c r="U280" s="2">
        <f t="shared" si="65"/>
        <v>226526.94</v>
      </c>
      <c r="V280" s="2">
        <f t="shared" si="66"/>
        <v>214413.47999999998</v>
      </c>
      <c r="W280" s="2">
        <f t="shared" si="67"/>
        <v>156764.9106</v>
      </c>
      <c r="X280" s="33">
        <f t="shared" si="68"/>
        <v>0.69203649949979462</v>
      </c>
      <c r="Y280" s="33">
        <f t="shared" si="69"/>
        <v>0.94652530069933394</v>
      </c>
      <c r="Z280" s="1"/>
      <c r="AA280" s="1"/>
    </row>
    <row r="281" spans="1:27" ht="15.75" customHeight="1">
      <c r="A281" s="23" t="s">
        <v>230</v>
      </c>
      <c r="B281" s="1">
        <v>4</v>
      </c>
      <c r="C281" s="1" t="s">
        <v>348</v>
      </c>
      <c r="D281" s="1" t="s">
        <v>354</v>
      </c>
      <c r="E281" s="23" t="s">
        <v>236</v>
      </c>
      <c r="F281" s="1" t="s">
        <v>501</v>
      </c>
      <c r="G281" s="1" t="s">
        <v>37</v>
      </c>
      <c r="H281" s="1" t="s">
        <v>350</v>
      </c>
      <c r="I281" s="1" t="s">
        <v>39</v>
      </c>
      <c r="J281" s="1">
        <v>0.23</v>
      </c>
      <c r="K281" s="2">
        <v>15000000</v>
      </c>
      <c r="L281" s="2">
        <v>14197874</v>
      </c>
      <c r="M281" s="2">
        <v>14197874</v>
      </c>
      <c r="N281" s="2">
        <f t="shared" si="60"/>
        <v>3450000</v>
      </c>
      <c r="O281" s="2">
        <f t="shared" si="61"/>
        <v>3265511.02</v>
      </c>
      <c r="P281" s="2">
        <f t="shared" si="62"/>
        <v>3265511.02</v>
      </c>
      <c r="Q281" s="33">
        <f t="shared" si="63"/>
        <v>0.94652493333333332</v>
      </c>
      <c r="R281" s="33">
        <f t="shared" si="64"/>
        <v>0.94652493333333332</v>
      </c>
      <c r="S281" s="1" t="s">
        <v>39</v>
      </c>
      <c r="T281" s="1">
        <v>0.09</v>
      </c>
      <c r="U281" s="2">
        <f t="shared" si="65"/>
        <v>1350000</v>
      </c>
      <c r="V281" s="2">
        <f t="shared" si="66"/>
        <v>1277808.6599999999</v>
      </c>
      <c r="W281" s="2">
        <f t="shared" si="67"/>
        <v>1277808.6599999999</v>
      </c>
      <c r="X281" s="33">
        <f t="shared" si="68"/>
        <v>0.94652493333333332</v>
      </c>
      <c r="Y281" s="33">
        <f t="shared" si="69"/>
        <v>0.94652493333333332</v>
      </c>
      <c r="Z281" s="1"/>
      <c r="AA281" s="1"/>
    </row>
    <row r="282" spans="1:27" ht="15.75" customHeight="1">
      <c r="A282" s="23" t="s">
        <v>230</v>
      </c>
      <c r="B282" s="1">
        <v>4</v>
      </c>
      <c r="C282" s="1" t="s">
        <v>348</v>
      </c>
      <c r="D282" s="1" t="s">
        <v>354</v>
      </c>
      <c r="E282" s="23" t="s">
        <v>236</v>
      </c>
      <c r="F282" s="1" t="s">
        <v>502</v>
      </c>
      <c r="G282" s="1" t="s">
        <v>37</v>
      </c>
      <c r="H282" s="1" t="s">
        <v>350</v>
      </c>
      <c r="I282" s="1" t="s">
        <v>39</v>
      </c>
      <c r="J282" s="1">
        <v>0.23</v>
      </c>
      <c r="K282" s="2">
        <v>80000000</v>
      </c>
      <c r="L282" s="2">
        <v>75721995</v>
      </c>
      <c r="M282" s="2">
        <v>75721995</v>
      </c>
      <c r="N282" s="2">
        <f t="shared" si="60"/>
        <v>18400000</v>
      </c>
      <c r="O282" s="2">
        <f t="shared" si="61"/>
        <v>17416058.850000001</v>
      </c>
      <c r="P282" s="2">
        <f t="shared" si="62"/>
        <v>17416058.850000001</v>
      </c>
      <c r="Q282" s="33">
        <f t="shared" si="63"/>
        <v>0.94652493750000011</v>
      </c>
      <c r="R282" s="33">
        <f t="shared" si="64"/>
        <v>0.9465249375</v>
      </c>
      <c r="S282" s="1" t="s">
        <v>39</v>
      </c>
      <c r="T282" s="1">
        <v>0.09</v>
      </c>
      <c r="U282" s="2">
        <f t="shared" si="65"/>
        <v>7200000</v>
      </c>
      <c r="V282" s="2">
        <f t="shared" si="66"/>
        <v>6814979.5499999998</v>
      </c>
      <c r="W282" s="2">
        <f t="shared" si="67"/>
        <v>6814979.5499999998</v>
      </c>
      <c r="X282" s="33">
        <f t="shared" si="68"/>
        <v>0.9465249375</v>
      </c>
      <c r="Y282" s="33">
        <f t="shared" si="69"/>
        <v>0.9465249375</v>
      </c>
      <c r="Z282" s="1"/>
      <c r="AA282" s="1"/>
    </row>
    <row r="283" spans="1:27" ht="15.75" customHeight="1">
      <c r="A283" s="23" t="s">
        <v>230</v>
      </c>
      <c r="B283" s="1">
        <v>4</v>
      </c>
      <c r="C283" s="1" t="s">
        <v>348</v>
      </c>
      <c r="D283" s="1" t="s">
        <v>354</v>
      </c>
      <c r="E283" s="23" t="s">
        <v>236</v>
      </c>
      <c r="F283" s="1" t="s">
        <v>503</v>
      </c>
      <c r="G283" s="1" t="s">
        <v>37</v>
      </c>
      <c r="H283" s="1" t="s">
        <v>350</v>
      </c>
      <c r="I283" s="1" t="s">
        <v>39</v>
      </c>
      <c r="J283" s="1">
        <v>0.23</v>
      </c>
      <c r="K283" s="2">
        <v>10000000</v>
      </c>
      <c r="L283" s="2">
        <v>9465250</v>
      </c>
      <c r="M283" s="2">
        <v>9465250</v>
      </c>
      <c r="N283" s="2">
        <f t="shared" si="60"/>
        <v>2300000</v>
      </c>
      <c r="O283" s="2">
        <f t="shared" si="61"/>
        <v>2177007.5</v>
      </c>
      <c r="P283" s="2">
        <f t="shared" si="62"/>
        <v>2177007.5</v>
      </c>
      <c r="Q283" s="33">
        <f t="shared" si="63"/>
        <v>0.94652499999999995</v>
      </c>
      <c r="R283" s="33">
        <f t="shared" si="64"/>
        <v>0.94652499999999995</v>
      </c>
      <c r="S283" s="1" t="s">
        <v>39</v>
      </c>
      <c r="T283" s="1">
        <v>0.09</v>
      </c>
      <c r="U283" s="2">
        <f t="shared" si="65"/>
        <v>900000</v>
      </c>
      <c r="V283" s="2">
        <f t="shared" si="66"/>
        <v>851872.5</v>
      </c>
      <c r="W283" s="2">
        <f t="shared" si="67"/>
        <v>851872.5</v>
      </c>
      <c r="X283" s="33">
        <f t="shared" si="68"/>
        <v>0.94652499999999995</v>
      </c>
      <c r="Y283" s="33">
        <f t="shared" si="69"/>
        <v>0.94652499999999995</v>
      </c>
      <c r="Z283" s="1"/>
      <c r="AA283" s="1"/>
    </row>
    <row r="284" spans="1:27" ht="15.75" customHeight="1">
      <c r="A284" s="23" t="s">
        <v>230</v>
      </c>
      <c r="B284" s="1">
        <v>4</v>
      </c>
      <c r="C284" s="1" t="s">
        <v>348</v>
      </c>
      <c r="D284" s="1" t="s">
        <v>354</v>
      </c>
      <c r="E284" s="23" t="s">
        <v>236</v>
      </c>
      <c r="F284" s="1" t="s">
        <v>504</v>
      </c>
      <c r="G284" s="1" t="s">
        <v>37</v>
      </c>
      <c r="H284" s="1" t="s">
        <v>349</v>
      </c>
      <c r="I284" s="1" t="s">
        <v>39</v>
      </c>
      <c r="J284" s="1">
        <v>0.23</v>
      </c>
      <c r="K284" s="2">
        <v>16500000</v>
      </c>
      <c r="L284" s="2">
        <v>17010711</v>
      </c>
      <c r="M284" s="2">
        <v>16164419</v>
      </c>
      <c r="N284" s="2">
        <f t="shared" si="60"/>
        <v>3795000</v>
      </c>
      <c r="O284" s="2">
        <f t="shared" si="61"/>
        <v>3912463.5300000003</v>
      </c>
      <c r="P284" s="2">
        <f t="shared" si="62"/>
        <v>3717816.37</v>
      </c>
      <c r="Q284" s="33">
        <f t="shared" si="63"/>
        <v>0.97966175757575757</v>
      </c>
      <c r="R284" s="33">
        <f t="shared" si="64"/>
        <v>1.0309521818181817</v>
      </c>
      <c r="S284" s="1" t="s">
        <v>39</v>
      </c>
      <c r="T284" s="1">
        <v>0.09</v>
      </c>
      <c r="U284" s="2">
        <f t="shared" si="65"/>
        <v>1485000</v>
      </c>
      <c r="V284" s="2">
        <f t="shared" si="66"/>
        <v>1530963.99</v>
      </c>
      <c r="W284" s="2">
        <f t="shared" si="67"/>
        <v>1454797.71</v>
      </c>
      <c r="X284" s="33">
        <f t="shared" si="68"/>
        <v>0.97966175757575757</v>
      </c>
      <c r="Y284" s="33">
        <f t="shared" si="69"/>
        <v>1.0309521818181817</v>
      </c>
      <c r="Z284" s="1"/>
      <c r="AA284" s="1"/>
    </row>
    <row r="285" spans="1:27" ht="15.75" customHeight="1">
      <c r="A285" s="23" t="s">
        <v>230</v>
      </c>
      <c r="B285" s="1">
        <v>4</v>
      </c>
      <c r="C285" s="1" t="s">
        <v>348</v>
      </c>
      <c r="D285" s="1" t="s">
        <v>354</v>
      </c>
      <c r="E285" s="23" t="s">
        <v>236</v>
      </c>
      <c r="F285" s="1" t="s">
        <v>505</v>
      </c>
      <c r="G285" s="1" t="s">
        <v>37</v>
      </c>
      <c r="H285" s="1" t="s">
        <v>506</v>
      </c>
      <c r="I285" s="1" t="s">
        <v>39</v>
      </c>
      <c r="J285" s="1">
        <v>0.23</v>
      </c>
      <c r="K285" s="2">
        <v>600000</v>
      </c>
      <c r="L285" s="2">
        <v>0</v>
      </c>
      <c r="M285" s="2">
        <v>0</v>
      </c>
      <c r="N285" s="2">
        <f t="shared" si="60"/>
        <v>138000</v>
      </c>
      <c r="O285" s="2">
        <f t="shared" si="61"/>
        <v>0</v>
      </c>
      <c r="P285" s="2">
        <f t="shared" si="62"/>
        <v>0</v>
      </c>
      <c r="Q285" s="33">
        <f t="shared" si="63"/>
        <v>0</v>
      </c>
      <c r="R285" s="33">
        <f t="shared" si="64"/>
        <v>0</v>
      </c>
      <c r="S285" s="1" t="s">
        <v>39</v>
      </c>
      <c r="T285" s="1">
        <v>0.09</v>
      </c>
      <c r="U285" s="2">
        <f t="shared" si="65"/>
        <v>54000</v>
      </c>
      <c r="V285" s="2">
        <f t="shared" si="66"/>
        <v>0</v>
      </c>
      <c r="W285" s="2">
        <f t="shared" si="67"/>
        <v>0</v>
      </c>
      <c r="X285" s="33">
        <f t="shared" si="68"/>
        <v>0</v>
      </c>
      <c r="Y285" s="33">
        <f t="shared" si="69"/>
        <v>0</v>
      </c>
      <c r="Z285" s="1"/>
      <c r="AA285" s="1"/>
    </row>
    <row r="286" spans="1:27" ht="15.75" customHeight="1">
      <c r="A286" s="23" t="s">
        <v>230</v>
      </c>
      <c r="B286" s="1">
        <v>4</v>
      </c>
      <c r="C286" s="1" t="s">
        <v>348</v>
      </c>
      <c r="D286" s="1" t="s">
        <v>354</v>
      </c>
      <c r="E286" s="23" t="s">
        <v>236</v>
      </c>
      <c r="F286" s="1" t="s">
        <v>505</v>
      </c>
      <c r="G286" s="1" t="s">
        <v>37</v>
      </c>
      <c r="H286" s="1" t="s">
        <v>506</v>
      </c>
      <c r="I286" s="1" t="s">
        <v>39</v>
      </c>
      <c r="J286" s="1">
        <v>0.23</v>
      </c>
      <c r="K286" s="2">
        <v>200000</v>
      </c>
      <c r="L286" s="2">
        <v>0</v>
      </c>
      <c r="M286" s="2">
        <v>0</v>
      </c>
      <c r="N286" s="2">
        <f t="shared" si="60"/>
        <v>46000</v>
      </c>
      <c r="O286" s="2">
        <f t="shared" si="61"/>
        <v>0</v>
      </c>
      <c r="P286" s="2">
        <f t="shared" si="62"/>
        <v>0</v>
      </c>
      <c r="Q286" s="33">
        <f t="shared" si="63"/>
        <v>0</v>
      </c>
      <c r="R286" s="33">
        <f t="shared" si="64"/>
        <v>0</v>
      </c>
      <c r="S286" s="1" t="s">
        <v>39</v>
      </c>
      <c r="T286" s="1">
        <v>0.09</v>
      </c>
      <c r="U286" s="2">
        <f t="shared" si="65"/>
        <v>18000</v>
      </c>
      <c r="V286" s="2">
        <f t="shared" si="66"/>
        <v>0</v>
      </c>
      <c r="W286" s="2">
        <f t="shared" si="67"/>
        <v>0</v>
      </c>
      <c r="X286" s="33">
        <f t="shared" si="68"/>
        <v>0</v>
      </c>
      <c r="Y286" s="33">
        <f t="shared" si="69"/>
        <v>0</v>
      </c>
      <c r="Z286" s="1"/>
      <c r="AA286" s="1"/>
    </row>
    <row r="287" spans="1:27" ht="15.75" customHeight="1">
      <c r="A287" s="23" t="s">
        <v>230</v>
      </c>
      <c r="B287" s="1">
        <v>4</v>
      </c>
      <c r="C287" s="1" t="s">
        <v>348</v>
      </c>
      <c r="D287" s="1" t="s">
        <v>354</v>
      </c>
      <c r="E287" s="23" t="s">
        <v>236</v>
      </c>
      <c r="F287" s="1" t="s">
        <v>507</v>
      </c>
      <c r="G287" s="1" t="s">
        <v>37</v>
      </c>
      <c r="H287" s="1" t="s">
        <v>349</v>
      </c>
      <c r="I287" s="1" t="s">
        <v>39</v>
      </c>
      <c r="J287" s="1">
        <v>0.23</v>
      </c>
      <c r="K287" s="2">
        <v>15000</v>
      </c>
      <c r="L287" s="2">
        <v>8152.02</v>
      </c>
      <c r="M287" s="2">
        <v>8152.02</v>
      </c>
      <c r="N287" s="2">
        <f t="shared" si="60"/>
        <v>3450</v>
      </c>
      <c r="O287" s="2">
        <f t="shared" si="61"/>
        <v>1874.9646000000002</v>
      </c>
      <c r="P287" s="2">
        <f t="shared" si="62"/>
        <v>1874.9646000000002</v>
      </c>
      <c r="Q287" s="33">
        <f t="shared" si="63"/>
        <v>0.54346800000000006</v>
      </c>
      <c r="R287" s="33">
        <f t="shared" si="64"/>
        <v>0.54346800000000006</v>
      </c>
      <c r="S287" s="1" t="s">
        <v>39</v>
      </c>
      <c r="T287" s="1">
        <v>0.09</v>
      </c>
      <c r="U287" s="2">
        <f t="shared" si="65"/>
        <v>1350</v>
      </c>
      <c r="V287" s="2">
        <f t="shared" si="66"/>
        <v>733.68180000000007</v>
      </c>
      <c r="W287" s="2">
        <f t="shared" si="67"/>
        <v>733.68180000000007</v>
      </c>
      <c r="X287" s="33">
        <f t="shared" si="68"/>
        <v>0.54346800000000006</v>
      </c>
      <c r="Y287" s="33">
        <f t="shared" si="69"/>
        <v>0.54346800000000006</v>
      </c>
      <c r="Z287" s="1"/>
      <c r="AA287" s="1"/>
    </row>
    <row r="288" spans="1:27" ht="15.75" customHeight="1">
      <c r="A288" s="23" t="s">
        <v>230</v>
      </c>
      <c r="B288" s="1">
        <v>4</v>
      </c>
      <c r="C288" s="1" t="s">
        <v>348</v>
      </c>
      <c r="D288" s="1" t="s">
        <v>354</v>
      </c>
      <c r="E288" s="23" t="s">
        <v>236</v>
      </c>
      <c r="F288" s="1" t="s">
        <v>507</v>
      </c>
      <c r="G288" s="1" t="s">
        <v>37</v>
      </c>
      <c r="H288" s="1" t="s">
        <v>349</v>
      </c>
      <c r="I288" s="1" t="s">
        <v>39</v>
      </c>
      <c r="J288" s="1">
        <v>0.23</v>
      </c>
      <c r="K288" s="2">
        <v>400000</v>
      </c>
      <c r="L288" s="2">
        <v>302021.61999999994</v>
      </c>
      <c r="M288" s="2">
        <v>238856.12</v>
      </c>
      <c r="N288" s="2">
        <f t="shared" si="60"/>
        <v>92000</v>
      </c>
      <c r="O288" s="2">
        <f t="shared" si="61"/>
        <v>69464.972599999994</v>
      </c>
      <c r="P288" s="2">
        <f t="shared" si="62"/>
        <v>54936.907599999999</v>
      </c>
      <c r="Q288" s="33">
        <f t="shared" si="63"/>
        <v>0.59714029999999996</v>
      </c>
      <c r="R288" s="33">
        <f t="shared" si="64"/>
        <v>0.75505404999999981</v>
      </c>
      <c r="S288" s="1" t="s">
        <v>39</v>
      </c>
      <c r="T288" s="1">
        <v>0.09</v>
      </c>
      <c r="U288" s="2">
        <f t="shared" si="65"/>
        <v>36000</v>
      </c>
      <c r="V288" s="2">
        <f t="shared" si="66"/>
        <v>27181.945799999994</v>
      </c>
      <c r="W288" s="2">
        <f t="shared" si="67"/>
        <v>21497.050799999997</v>
      </c>
      <c r="X288" s="33">
        <f t="shared" si="68"/>
        <v>0.59714029999999996</v>
      </c>
      <c r="Y288" s="33">
        <f t="shared" si="69"/>
        <v>0.75505404999999981</v>
      </c>
      <c r="Z288" s="1"/>
      <c r="AA288" s="1"/>
    </row>
    <row r="289" spans="1:27" ht="15.75" customHeight="1">
      <c r="A289" s="23" t="s">
        <v>230</v>
      </c>
      <c r="B289" s="1">
        <v>4</v>
      </c>
      <c r="C289" s="1" t="s">
        <v>348</v>
      </c>
      <c r="D289" s="1" t="s">
        <v>354</v>
      </c>
      <c r="E289" s="23" t="s">
        <v>236</v>
      </c>
      <c r="F289" s="1" t="s">
        <v>507</v>
      </c>
      <c r="G289" s="1" t="s">
        <v>37</v>
      </c>
      <c r="H289" s="1" t="s">
        <v>349</v>
      </c>
      <c r="I289" s="1" t="s">
        <v>39</v>
      </c>
      <c r="J289" s="1">
        <v>0.23</v>
      </c>
      <c r="K289" s="2">
        <v>30000</v>
      </c>
      <c r="L289" s="2">
        <v>0</v>
      </c>
      <c r="M289" s="2">
        <v>0</v>
      </c>
      <c r="N289" s="2">
        <f t="shared" si="60"/>
        <v>6900</v>
      </c>
      <c r="O289" s="2">
        <f t="shared" si="61"/>
        <v>0</v>
      </c>
      <c r="P289" s="2">
        <f t="shared" si="62"/>
        <v>0</v>
      </c>
      <c r="Q289" s="33">
        <f t="shared" si="63"/>
        <v>0</v>
      </c>
      <c r="R289" s="33">
        <f t="shared" si="64"/>
        <v>0</v>
      </c>
      <c r="S289" s="1" t="s">
        <v>39</v>
      </c>
      <c r="T289" s="1">
        <v>0.09</v>
      </c>
      <c r="U289" s="2">
        <f t="shared" si="65"/>
        <v>2700</v>
      </c>
      <c r="V289" s="2">
        <f t="shared" si="66"/>
        <v>0</v>
      </c>
      <c r="W289" s="2">
        <f t="shared" si="67"/>
        <v>0</v>
      </c>
      <c r="X289" s="33">
        <f t="shared" si="68"/>
        <v>0</v>
      </c>
      <c r="Y289" s="33">
        <f t="shared" si="69"/>
        <v>0</v>
      </c>
      <c r="Z289" s="1"/>
      <c r="AA289" s="1"/>
    </row>
    <row r="290" spans="1:27" ht="15.75" customHeight="1">
      <c r="A290" s="23" t="s">
        <v>230</v>
      </c>
      <c r="B290" s="1">
        <v>4</v>
      </c>
      <c r="C290" s="1" t="s">
        <v>348</v>
      </c>
      <c r="D290" s="1" t="s">
        <v>354</v>
      </c>
      <c r="E290" s="23" t="s">
        <v>236</v>
      </c>
      <c r="F290" s="1" t="s">
        <v>507</v>
      </c>
      <c r="G290" s="1" t="s">
        <v>37</v>
      </c>
      <c r="H290" s="1" t="s">
        <v>349</v>
      </c>
      <c r="I290" s="1" t="s">
        <v>39</v>
      </c>
      <c r="J290" s="1">
        <v>0.23</v>
      </c>
      <c r="K290" s="2">
        <v>495000</v>
      </c>
      <c r="L290" s="2">
        <v>431370.52999999997</v>
      </c>
      <c r="M290" s="2">
        <v>392198.37</v>
      </c>
      <c r="N290" s="2">
        <f t="shared" si="60"/>
        <v>113850</v>
      </c>
      <c r="O290" s="2">
        <f t="shared" si="61"/>
        <v>99215.221900000004</v>
      </c>
      <c r="P290" s="2">
        <f t="shared" si="62"/>
        <v>90205.625100000005</v>
      </c>
      <c r="Q290" s="33">
        <f t="shared" si="63"/>
        <v>0.79231993939393941</v>
      </c>
      <c r="R290" s="33">
        <f t="shared" si="64"/>
        <v>0.87145561616161615</v>
      </c>
      <c r="S290" s="1" t="s">
        <v>39</v>
      </c>
      <c r="T290" s="1">
        <v>0.09</v>
      </c>
      <c r="U290" s="2">
        <f t="shared" si="65"/>
        <v>44550</v>
      </c>
      <c r="V290" s="2">
        <f t="shared" si="66"/>
        <v>38823.347699999998</v>
      </c>
      <c r="W290" s="2">
        <f t="shared" si="67"/>
        <v>35297.853299999995</v>
      </c>
      <c r="X290" s="33">
        <f t="shared" si="68"/>
        <v>0.7923199393939393</v>
      </c>
      <c r="Y290" s="33">
        <f t="shared" si="69"/>
        <v>0.87145561616161615</v>
      </c>
      <c r="Z290" s="1"/>
      <c r="AA290" s="1"/>
    </row>
    <row r="291" spans="1:27" ht="15.75" customHeight="1">
      <c r="A291" s="23" t="s">
        <v>230</v>
      </c>
      <c r="B291" s="1">
        <v>4</v>
      </c>
      <c r="C291" s="1" t="s">
        <v>348</v>
      </c>
      <c r="D291" s="1" t="s">
        <v>354</v>
      </c>
      <c r="E291" s="23" t="s">
        <v>236</v>
      </c>
      <c r="F291" s="1" t="s">
        <v>507</v>
      </c>
      <c r="G291" s="1" t="s">
        <v>37</v>
      </c>
      <c r="H291" s="1" t="s">
        <v>349</v>
      </c>
      <c r="I291" s="1" t="s">
        <v>39</v>
      </c>
      <c r="J291" s="1">
        <v>0.23</v>
      </c>
      <c r="K291" s="2">
        <v>38110000</v>
      </c>
      <c r="L291" s="2">
        <v>38768733.82</v>
      </c>
      <c r="M291" s="2">
        <v>34170783.43</v>
      </c>
      <c r="N291" s="2">
        <f t="shared" si="60"/>
        <v>8765300</v>
      </c>
      <c r="O291" s="2">
        <f t="shared" si="61"/>
        <v>8916808.7785999998</v>
      </c>
      <c r="P291" s="2">
        <f t="shared" si="62"/>
        <v>7859280.1889000004</v>
      </c>
      <c r="Q291" s="33">
        <f t="shared" si="63"/>
        <v>0.89663561873524011</v>
      </c>
      <c r="R291" s="33">
        <f t="shared" si="64"/>
        <v>1.0172850648123852</v>
      </c>
      <c r="S291" s="1" t="s">
        <v>39</v>
      </c>
      <c r="T291" s="1">
        <v>0.09</v>
      </c>
      <c r="U291" s="2">
        <f t="shared" si="65"/>
        <v>3429900</v>
      </c>
      <c r="V291" s="2">
        <f t="shared" si="66"/>
        <v>3489186.0438000001</v>
      </c>
      <c r="W291" s="2">
        <f t="shared" si="67"/>
        <v>3075370.5086999997</v>
      </c>
      <c r="X291" s="33">
        <f t="shared" si="68"/>
        <v>0.89663561873524</v>
      </c>
      <c r="Y291" s="33">
        <f t="shared" si="69"/>
        <v>1.0172850648123852</v>
      </c>
      <c r="Z291" s="1"/>
      <c r="AA291" s="1"/>
    </row>
    <row r="292" spans="1:27" ht="15.75" customHeight="1">
      <c r="A292" s="23" t="s">
        <v>230</v>
      </c>
      <c r="B292" s="1">
        <v>4</v>
      </c>
      <c r="C292" s="1" t="s">
        <v>348</v>
      </c>
      <c r="D292" s="1" t="s">
        <v>354</v>
      </c>
      <c r="E292" s="23" t="s">
        <v>236</v>
      </c>
      <c r="F292" s="1" t="s">
        <v>507</v>
      </c>
      <c r="G292" s="1" t="s">
        <v>37</v>
      </c>
      <c r="H292" s="1" t="s">
        <v>349</v>
      </c>
      <c r="I292" s="1" t="s">
        <v>39</v>
      </c>
      <c r="J292" s="1">
        <v>0.23</v>
      </c>
      <c r="K292" s="2">
        <v>0</v>
      </c>
      <c r="L292" s="2">
        <v>2707669.96</v>
      </c>
      <c r="M292" s="2">
        <v>2707669.96</v>
      </c>
      <c r="N292" s="2">
        <f t="shared" si="60"/>
        <v>0</v>
      </c>
      <c r="O292" s="2">
        <f t="shared" si="61"/>
        <v>622764.09080000001</v>
      </c>
      <c r="P292" s="2">
        <f t="shared" si="62"/>
        <v>622764.09080000001</v>
      </c>
      <c r="Q292" s="33" t="e">
        <f t="shared" si="63"/>
        <v>#DIV/0!</v>
      </c>
      <c r="R292" s="33" t="e">
        <f t="shared" si="64"/>
        <v>#DIV/0!</v>
      </c>
      <c r="S292" s="1" t="s">
        <v>39</v>
      </c>
      <c r="T292" s="1">
        <v>0.09</v>
      </c>
      <c r="U292" s="2">
        <f t="shared" si="65"/>
        <v>0</v>
      </c>
      <c r="V292" s="2">
        <f t="shared" si="66"/>
        <v>243690.29639999999</v>
      </c>
      <c r="W292" s="2">
        <f t="shared" si="67"/>
        <v>243690.29639999999</v>
      </c>
      <c r="X292" s="33" t="e">
        <f t="shared" si="68"/>
        <v>#DIV/0!</v>
      </c>
      <c r="Y292" s="33" t="e">
        <f t="shared" si="69"/>
        <v>#DIV/0!</v>
      </c>
      <c r="Z292" s="1"/>
      <c r="AA292" s="1"/>
    </row>
    <row r="293" spans="1:27" ht="15.75" customHeight="1">
      <c r="A293" s="23" t="s">
        <v>230</v>
      </c>
      <c r="B293" s="1">
        <v>4</v>
      </c>
      <c r="C293" s="1" t="s">
        <v>348</v>
      </c>
      <c r="D293" s="1" t="s">
        <v>354</v>
      </c>
      <c r="E293" s="23" t="s">
        <v>236</v>
      </c>
      <c r="F293" s="1" t="s">
        <v>507</v>
      </c>
      <c r="G293" s="1" t="s">
        <v>37</v>
      </c>
      <c r="H293" s="1" t="s">
        <v>349</v>
      </c>
      <c r="I293" s="1" t="s">
        <v>39</v>
      </c>
      <c r="J293" s="1">
        <v>0.23</v>
      </c>
      <c r="K293" s="2">
        <v>100000</v>
      </c>
      <c r="L293" s="2">
        <v>77384.56</v>
      </c>
      <c r="M293" s="2">
        <v>72387.59</v>
      </c>
      <c r="N293" s="2">
        <f t="shared" si="60"/>
        <v>23000</v>
      </c>
      <c r="O293" s="2">
        <f t="shared" si="61"/>
        <v>17798.448800000002</v>
      </c>
      <c r="P293" s="2">
        <f t="shared" si="62"/>
        <v>16649.145700000001</v>
      </c>
      <c r="Q293" s="33">
        <f t="shared" si="63"/>
        <v>0.72387590000000002</v>
      </c>
      <c r="R293" s="33">
        <f t="shared" si="64"/>
        <v>0.77384560000000002</v>
      </c>
      <c r="S293" s="1" t="s">
        <v>39</v>
      </c>
      <c r="T293" s="1">
        <v>0.09</v>
      </c>
      <c r="U293" s="2">
        <f t="shared" si="65"/>
        <v>9000</v>
      </c>
      <c r="V293" s="2">
        <f t="shared" si="66"/>
        <v>6964.6103999999996</v>
      </c>
      <c r="W293" s="2">
        <f t="shared" si="67"/>
        <v>6514.8830999999991</v>
      </c>
      <c r="X293" s="33">
        <f t="shared" si="68"/>
        <v>0.72387589999999991</v>
      </c>
      <c r="Y293" s="33">
        <f t="shared" si="69"/>
        <v>0.77384559999999991</v>
      </c>
      <c r="Z293" s="1"/>
      <c r="AA293" s="1"/>
    </row>
    <row r="294" spans="1:27" ht="15.75" customHeight="1">
      <c r="A294" s="23" t="s">
        <v>230</v>
      </c>
      <c r="B294" s="1">
        <v>4</v>
      </c>
      <c r="C294" s="1" t="s">
        <v>348</v>
      </c>
      <c r="D294" s="1" t="s">
        <v>354</v>
      </c>
      <c r="E294" s="23" t="s">
        <v>236</v>
      </c>
      <c r="F294" s="1" t="s">
        <v>507</v>
      </c>
      <c r="G294" s="1" t="s">
        <v>37</v>
      </c>
      <c r="H294" s="1" t="s">
        <v>349</v>
      </c>
      <c r="I294" s="1" t="s">
        <v>39</v>
      </c>
      <c r="J294" s="1">
        <v>0.23</v>
      </c>
      <c r="K294" s="2">
        <v>2879647</v>
      </c>
      <c r="L294" s="2">
        <v>557922.87</v>
      </c>
      <c r="M294" s="2">
        <v>165890.74</v>
      </c>
      <c r="N294" s="2">
        <f t="shared" si="60"/>
        <v>662318.81000000006</v>
      </c>
      <c r="O294" s="2">
        <f t="shared" si="61"/>
        <v>128322.2601</v>
      </c>
      <c r="P294" s="2">
        <f t="shared" si="62"/>
        <v>38154.870199999998</v>
      </c>
      <c r="Q294" s="33">
        <f t="shared" si="63"/>
        <v>5.7608012370960734E-2</v>
      </c>
      <c r="R294" s="33">
        <f t="shared" si="64"/>
        <v>0.19374696620801091</v>
      </c>
      <c r="S294" s="1" t="s">
        <v>39</v>
      </c>
      <c r="T294" s="1">
        <v>0.09</v>
      </c>
      <c r="U294" s="2">
        <f t="shared" si="65"/>
        <v>259168.22999999998</v>
      </c>
      <c r="V294" s="2">
        <f t="shared" si="66"/>
        <v>50213.058299999997</v>
      </c>
      <c r="W294" s="2">
        <f t="shared" si="67"/>
        <v>14930.166599999999</v>
      </c>
      <c r="X294" s="33">
        <f t="shared" si="68"/>
        <v>5.7608012370960748E-2</v>
      </c>
      <c r="Y294" s="33">
        <f t="shared" si="69"/>
        <v>0.19374696620801091</v>
      </c>
      <c r="Z294" s="1"/>
      <c r="AA294" s="1"/>
    </row>
    <row r="295" spans="1:27" ht="15.75" customHeight="1">
      <c r="A295" s="23" t="s">
        <v>230</v>
      </c>
      <c r="B295" s="1">
        <v>4</v>
      </c>
      <c r="C295" s="1" t="s">
        <v>348</v>
      </c>
      <c r="D295" s="1" t="s">
        <v>354</v>
      </c>
      <c r="E295" s="23" t="s">
        <v>236</v>
      </c>
      <c r="F295" s="1" t="s">
        <v>507</v>
      </c>
      <c r="G295" s="1" t="s">
        <v>37</v>
      </c>
      <c r="H295" s="1" t="s">
        <v>349</v>
      </c>
      <c r="I295" s="1" t="s">
        <v>39</v>
      </c>
      <c r="J295" s="1">
        <v>0.23</v>
      </c>
      <c r="K295" s="2">
        <v>0</v>
      </c>
      <c r="L295" s="2">
        <v>420212.93</v>
      </c>
      <c r="M295" s="2">
        <v>420212.93</v>
      </c>
      <c r="N295" s="2">
        <f t="shared" si="60"/>
        <v>0</v>
      </c>
      <c r="O295" s="2">
        <f t="shared" si="61"/>
        <v>96648.973899999997</v>
      </c>
      <c r="P295" s="2">
        <f t="shared" si="62"/>
        <v>96648.973899999997</v>
      </c>
      <c r="Q295" s="33" t="e">
        <f t="shared" si="63"/>
        <v>#DIV/0!</v>
      </c>
      <c r="R295" s="33" t="e">
        <f t="shared" si="64"/>
        <v>#DIV/0!</v>
      </c>
      <c r="S295" s="1" t="s">
        <v>39</v>
      </c>
      <c r="T295" s="1">
        <v>0.09</v>
      </c>
      <c r="U295" s="2">
        <f t="shared" si="65"/>
        <v>0</v>
      </c>
      <c r="V295" s="2">
        <f t="shared" si="66"/>
        <v>37819.163699999997</v>
      </c>
      <c r="W295" s="2">
        <f t="shared" si="67"/>
        <v>37819.163699999997</v>
      </c>
      <c r="X295" s="33" t="e">
        <f t="shared" si="68"/>
        <v>#DIV/0!</v>
      </c>
      <c r="Y295" s="33" t="e">
        <f t="shared" si="69"/>
        <v>#DIV/0!</v>
      </c>
      <c r="Z295" s="1"/>
      <c r="AA295" s="1"/>
    </row>
    <row r="296" spans="1:27" ht="15.75" customHeight="1">
      <c r="A296" s="23" t="s">
        <v>230</v>
      </c>
      <c r="B296" s="1">
        <v>4</v>
      </c>
      <c r="C296" s="1" t="s">
        <v>348</v>
      </c>
      <c r="D296" s="1" t="s">
        <v>508</v>
      </c>
      <c r="E296" s="23" t="s">
        <v>236</v>
      </c>
      <c r="F296" s="1" t="s">
        <v>509</v>
      </c>
      <c r="G296" s="23" t="s">
        <v>128</v>
      </c>
      <c r="H296" s="1" t="s">
        <v>442</v>
      </c>
      <c r="I296" s="1" t="s">
        <v>39</v>
      </c>
      <c r="J296" s="1">
        <v>0.23</v>
      </c>
      <c r="K296" s="2">
        <v>500000</v>
      </c>
      <c r="L296" s="2">
        <v>0</v>
      </c>
      <c r="M296" s="2">
        <v>0</v>
      </c>
      <c r="N296" s="2">
        <f t="shared" si="60"/>
        <v>115000</v>
      </c>
      <c r="O296" s="2">
        <f t="shared" si="61"/>
        <v>0</v>
      </c>
      <c r="P296" s="2">
        <f t="shared" si="62"/>
        <v>0</v>
      </c>
      <c r="Q296" s="33">
        <f t="shared" si="63"/>
        <v>0</v>
      </c>
      <c r="R296" s="33">
        <f t="shared" si="64"/>
        <v>0</v>
      </c>
      <c r="S296" s="1" t="s">
        <v>79</v>
      </c>
      <c r="T296" s="1">
        <v>0</v>
      </c>
      <c r="U296" s="2">
        <f t="shared" si="65"/>
        <v>0</v>
      </c>
      <c r="V296" s="2">
        <f t="shared" si="66"/>
        <v>0</v>
      </c>
      <c r="W296" s="2">
        <f t="shared" si="67"/>
        <v>0</v>
      </c>
      <c r="X296" s="33" t="e">
        <f t="shared" si="68"/>
        <v>#DIV/0!</v>
      </c>
      <c r="Y296" s="33" t="e">
        <f t="shared" si="69"/>
        <v>#DIV/0!</v>
      </c>
      <c r="Z296" s="1"/>
      <c r="AA296" s="1"/>
    </row>
    <row r="297" spans="1:27" ht="15.75" customHeight="1">
      <c r="A297" s="23" t="s">
        <v>230</v>
      </c>
      <c r="B297" s="1">
        <v>4</v>
      </c>
      <c r="C297" s="1" t="s">
        <v>348</v>
      </c>
      <c r="D297" s="1" t="s">
        <v>508</v>
      </c>
      <c r="E297" s="23" t="s">
        <v>522</v>
      </c>
      <c r="F297" s="1" t="s">
        <v>510</v>
      </c>
      <c r="G297" s="23" t="s">
        <v>128</v>
      </c>
      <c r="H297" s="1" t="s">
        <v>442</v>
      </c>
      <c r="I297" s="1" t="s">
        <v>39</v>
      </c>
      <c r="J297" s="1">
        <v>0.23</v>
      </c>
      <c r="K297" s="2">
        <v>100000</v>
      </c>
      <c r="L297" s="2">
        <v>0</v>
      </c>
      <c r="M297" s="2">
        <v>0</v>
      </c>
      <c r="N297" s="2">
        <f t="shared" si="60"/>
        <v>23000</v>
      </c>
      <c r="O297" s="2">
        <f t="shared" si="61"/>
        <v>0</v>
      </c>
      <c r="P297" s="2">
        <f t="shared" si="62"/>
        <v>0</v>
      </c>
      <c r="Q297" s="33">
        <f t="shared" si="63"/>
        <v>0</v>
      </c>
      <c r="R297" s="33">
        <f t="shared" si="64"/>
        <v>0</v>
      </c>
      <c r="S297" s="1" t="s">
        <v>79</v>
      </c>
      <c r="T297" s="1">
        <v>0</v>
      </c>
      <c r="U297" s="2">
        <f t="shared" si="65"/>
        <v>0</v>
      </c>
      <c r="V297" s="2">
        <f t="shared" si="66"/>
        <v>0</v>
      </c>
      <c r="W297" s="2">
        <f t="shared" si="67"/>
        <v>0</v>
      </c>
      <c r="X297" s="33" t="e">
        <f t="shared" si="68"/>
        <v>#DIV/0!</v>
      </c>
      <c r="Y297" s="33" t="e">
        <f t="shared" si="69"/>
        <v>#DIV/0!</v>
      </c>
      <c r="Z297" s="1"/>
      <c r="AA297" s="1"/>
    </row>
    <row r="298" spans="1:27" ht="15.75" customHeight="1">
      <c r="A298" s="23" t="s">
        <v>230</v>
      </c>
      <c r="B298" s="1">
        <v>4</v>
      </c>
      <c r="C298" s="1" t="s">
        <v>348</v>
      </c>
      <c r="D298" s="1" t="s">
        <v>508</v>
      </c>
      <c r="E298" s="23" t="s">
        <v>522</v>
      </c>
      <c r="F298" s="1" t="s">
        <v>511</v>
      </c>
      <c r="G298" s="12" t="s">
        <v>128</v>
      </c>
      <c r="H298" s="1" t="s">
        <v>442</v>
      </c>
      <c r="I298" s="1" t="s">
        <v>39</v>
      </c>
      <c r="J298" s="1">
        <v>0.23</v>
      </c>
      <c r="K298" s="2">
        <v>30000</v>
      </c>
      <c r="L298" s="2">
        <v>0</v>
      </c>
      <c r="M298" s="2">
        <v>0</v>
      </c>
      <c r="N298" s="2">
        <f t="shared" si="60"/>
        <v>6900</v>
      </c>
      <c r="O298" s="2">
        <f t="shared" si="61"/>
        <v>0</v>
      </c>
      <c r="P298" s="2">
        <f t="shared" si="62"/>
        <v>0</v>
      </c>
      <c r="Q298" s="33">
        <f t="shared" si="63"/>
        <v>0</v>
      </c>
      <c r="R298" s="33">
        <f t="shared" si="64"/>
        <v>0</v>
      </c>
      <c r="S298" s="1" t="s">
        <v>79</v>
      </c>
      <c r="T298" s="1">
        <v>0</v>
      </c>
      <c r="U298" s="2">
        <f t="shared" si="65"/>
        <v>0</v>
      </c>
      <c r="V298" s="2">
        <f t="shared" si="66"/>
        <v>0</v>
      </c>
      <c r="W298" s="2">
        <f t="shared" si="67"/>
        <v>0</v>
      </c>
      <c r="X298" s="33" t="e">
        <f t="shared" si="68"/>
        <v>#DIV/0!</v>
      </c>
      <c r="Y298" s="33" t="e">
        <f t="shared" si="69"/>
        <v>#DIV/0!</v>
      </c>
      <c r="Z298" s="1"/>
      <c r="AA298" s="1"/>
    </row>
    <row r="299" spans="1:27" ht="15.75" customHeight="1">
      <c r="A299" s="23" t="s">
        <v>230</v>
      </c>
      <c r="B299" s="1">
        <v>4</v>
      </c>
      <c r="C299" s="1" t="s">
        <v>348</v>
      </c>
      <c r="D299" s="1" t="s">
        <v>508</v>
      </c>
      <c r="E299" s="23" t="s">
        <v>522</v>
      </c>
      <c r="F299" s="1" t="s">
        <v>512</v>
      </c>
      <c r="G299" s="12" t="s">
        <v>128</v>
      </c>
      <c r="H299" s="1" t="s">
        <v>442</v>
      </c>
      <c r="I299" s="1" t="s">
        <v>39</v>
      </c>
      <c r="J299" s="1">
        <v>0.23</v>
      </c>
      <c r="K299" s="2">
        <v>30000</v>
      </c>
      <c r="L299" s="2">
        <v>0</v>
      </c>
      <c r="M299" s="2">
        <v>0</v>
      </c>
      <c r="N299" s="2">
        <f t="shared" si="60"/>
        <v>6900</v>
      </c>
      <c r="O299" s="2">
        <f t="shared" si="61"/>
        <v>0</v>
      </c>
      <c r="P299" s="2">
        <f t="shared" si="62"/>
        <v>0</v>
      </c>
      <c r="Q299" s="33">
        <f t="shared" si="63"/>
        <v>0</v>
      </c>
      <c r="R299" s="33">
        <f t="shared" si="64"/>
        <v>0</v>
      </c>
      <c r="S299" s="1" t="s">
        <v>79</v>
      </c>
      <c r="T299" s="1">
        <v>0</v>
      </c>
      <c r="U299" s="2">
        <f t="shared" si="65"/>
        <v>0</v>
      </c>
      <c r="V299" s="2">
        <f t="shared" si="66"/>
        <v>0</v>
      </c>
      <c r="W299" s="2">
        <f t="shared" si="67"/>
        <v>0</v>
      </c>
      <c r="X299" s="33" t="e">
        <f t="shared" si="68"/>
        <v>#DIV/0!</v>
      </c>
      <c r="Y299" s="33" t="e">
        <f t="shared" si="69"/>
        <v>#DIV/0!</v>
      </c>
      <c r="Z299" s="1"/>
      <c r="AA299" s="1"/>
    </row>
    <row r="300" spans="1:27" ht="15.75" customHeight="1">
      <c r="A300" s="23" t="s">
        <v>230</v>
      </c>
      <c r="B300" s="1">
        <v>4</v>
      </c>
      <c r="C300" s="1" t="s">
        <v>348</v>
      </c>
      <c r="D300" s="1" t="s">
        <v>508</v>
      </c>
      <c r="E300" s="23" t="s">
        <v>522</v>
      </c>
      <c r="F300" s="1" t="s">
        <v>513</v>
      </c>
      <c r="G300" s="12" t="s">
        <v>37</v>
      </c>
      <c r="H300" s="1" t="s">
        <v>28</v>
      </c>
      <c r="I300" s="1" t="s">
        <v>39</v>
      </c>
      <c r="J300" s="1">
        <v>0.23</v>
      </c>
      <c r="K300" s="2">
        <v>200000</v>
      </c>
      <c r="L300" s="2">
        <v>0</v>
      </c>
      <c r="M300" s="2">
        <v>0</v>
      </c>
      <c r="N300" s="2">
        <f t="shared" si="60"/>
        <v>46000</v>
      </c>
      <c r="O300" s="2">
        <f t="shared" si="61"/>
        <v>0</v>
      </c>
      <c r="P300" s="2">
        <f t="shared" si="62"/>
        <v>0</v>
      </c>
      <c r="Q300" s="33">
        <f t="shared" si="63"/>
        <v>0</v>
      </c>
      <c r="R300" s="33">
        <f t="shared" si="64"/>
        <v>0</v>
      </c>
      <c r="S300" s="1" t="s">
        <v>79</v>
      </c>
      <c r="T300" s="1">
        <v>0</v>
      </c>
      <c r="U300" s="2">
        <f t="shared" si="65"/>
        <v>0</v>
      </c>
      <c r="V300" s="2">
        <f t="shared" si="66"/>
        <v>0</v>
      </c>
      <c r="W300" s="2">
        <f t="shared" si="67"/>
        <v>0</v>
      </c>
      <c r="X300" s="33" t="e">
        <f t="shared" si="68"/>
        <v>#DIV/0!</v>
      </c>
      <c r="Y300" s="33" t="e">
        <f t="shared" si="69"/>
        <v>#DIV/0!</v>
      </c>
      <c r="Z300" s="1"/>
      <c r="AA300" s="1"/>
    </row>
    <row r="301" spans="1:27" ht="15.75" customHeight="1">
      <c r="A301" s="23" t="s">
        <v>230</v>
      </c>
      <c r="B301" s="1">
        <v>4</v>
      </c>
      <c r="C301" s="1" t="s">
        <v>348</v>
      </c>
      <c r="D301" s="1" t="s">
        <v>508</v>
      </c>
      <c r="E301" s="23" t="s">
        <v>522</v>
      </c>
      <c r="F301" s="1" t="s">
        <v>514</v>
      </c>
      <c r="G301" s="12" t="s">
        <v>37</v>
      </c>
      <c r="H301" s="1" t="s">
        <v>28</v>
      </c>
      <c r="I301" s="7" t="s">
        <v>39</v>
      </c>
      <c r="J301" s="1">
        <v>0.23</v>
      </c>
      <c r="K301" s="2">
        <v>300000</v>
      </c>
      <c r="L301" s="2">
        <v>0</v>
      </c>
      <c r="M301" s="2">
        <v>0</v>
      </c>
      <c r="N301" s="2">
        <f t="shared" si="60"/>
        <v>69000</v>
      </c>
      <c r="O301" s="2">
        <f t="shared" si="61"/>
        <v>0</v>
      </c>
      <c r="P301" s="2">
        <f t="shared" si="62"/>
        <v>0</v>
      </c>
      <c r="Q301" s="33">
        <f t="shared" si="63"/>
        <v>0</v>
      </c>
      <c r="R301" s="33">
        <f t="shared" si="64"/>
        <v>0</v>
      </c>
      <c r="S301" s="1" t="s">
        <v>79</v>
      </c>
      <c r="T301" s="1">
        <v>0</v>
      </c>
      <c r="U301" s="2">
        <f t="shared" si="65"/>
        <v>0</v>
      </c>
      <c r="V301" s="2">
        <f t="shared" si="66"/>
        <v>0</v>
      </c>
      <c r="W301" s="2">
        <f t="shared" si="67"/>
        <v>0</v>
      </c>
      <c r="X301" s="33" t="e">
        <f t="shared" si="68"/>
        <v>#DIV/0!</v>
      </c>
      <c r="Y301" s="33" t="e">
        <f t="shared" si="69"/>
        <v>#DIV/0!</v>
      </c>
      <c r="Z301" s="1"/>
      <c r="AA301" s="1"/>
    </row>
    <row r="302" spans="1:27" ht="15.75" customHeight="1">
      <c r="A302" s="23" t="s">
        <v>230</v>
      </c>
      <c r="B302" s="1">
        <v>4</v>
      </c>
      <c r="C302" s="1" t="s">
        <v>348</v>
      </c>
      <c r="D302" s="1" t="s">
        <v>508</v>
      </c>
      <c r="E302" s="23" t="s">
        <v>522</v>
      </c>
      <c r="F302" s="1" t="s">
        <v>515</v>
      </c>
      <c r="G302" s="12" t="s">
        <v>37</v>
      </c>
      <c r="H302" s="1" t="s">
        <v>442</v>
      </c>
      <c r="I302" s="1" t="s">
        <v>39</v>
      </c>
      <c r="J302" s="1">
        <v>0.23</v>
      </c>
      <c r="K302" s="2">
        <v>870000</v>
      </c>
      <c r="L302" s="2">
        <v>0</v>
      </c>
      <c r="M302" s="2">
        <v>0</v>
      </c>
      <c r="N302" s="2">
        <f t="shared" si="60"/>
        <v>200100</v>
      </c>
      <c r="O302" s="2">
        <f t="shared" si="61"/>
        <v>0</v>
      </c>
      <c r="P302" s="2">
        <f t="shared" si="62"/>
        <v>0</v>
      </c>
      <c r="Q302" s="33">
        <f t="shared" si="63"/>
        <v>0</v>
      </c>
      <c r="R302" s="33">
        <f t="shared" si="64"/>
        <v>0</v>
      </c>
      <c r="S302" s="1" t="s">
        <v>79</v>
      </c>
      <c r="T302" s="1">
        <v>0</v>
      </c>
      <c r="U302" s="2">
        <f t="shared" si="65"/>
        <v>0</v>
      </c>
      <c r="V302" s="2">
        <f t="shared" si="66"/>
        <v>0</v>
      </c>
      <c r="W302" s="2">
        <f t="shared" si="67"/>
        <v>0</v>
      </c>
      <c r="X302" s="33" t="e">
        <f t="shared" si="68"/>
        <v>#DIV/0!</v>
      </c>
      <c r="Y302" s="33" t="e">
        <f t="shared" si="69"/>
        <v>#DIV/0!</v>
      </c>
      <c r="Z302" s="1"/>
      <c r="AA302" s="1"/>
    </row>
    <row r="303" spans="1:27" ht="15.75" customHeight="1">
      <c r="A303" s="23" t="s">
        <v>230</v>
      </c>
      <c r="B303" s="1">
        <v>4</v>
      </c>
      <c r="C303" s="1" t="s">
        <v>348</v>
      </c>
      <c r="D303" s="1" t="s">
        <v>508</v>
      </c>
      <c r="E303" s="23" t="s">
        <v>522</v>
      </c>
      <c r="F303" s="1" t="s">
        <v>516</v>
      </c>
      <c r="G303" s="1" t="s">
        <v>128</v>
      </c>
      <c r="H303" s="1" t="s">
        <v>442</v>
      </c>
      <c r="I303" s="1" t="s">
        <v>39</v>
      </c>
      <c r="J303" s="1">
        <v>0.23</v>
      </c>
      <c r="K303" s="2">
        <v>300000</v>
      </c>
      <c r="L303" s="2">
        <v>0</v>
      </c>
      <c r="M303" s="2">
        <v>0</v>
      </c>
      <c r="N303" s="2">
        <f t="shared" si="60"/>
        <v>69000</v>
      </c>
      <c r="O303" s="2">
        <f t="shared" si="61"/>
        <v>0</v>
      </c>
      <c r="P303" s="2">
        <f t="shared" si="62"/>
        <v>0</v>
      </c>
      <c r="Q303" s="33">
        <f t="shared" si="63"/>
        <v>0</v>
      </c>
      <c r="R303" s="33">
        <f t="shared" si="64"/>
        <v>0</v>
      </c>
      <c r="S303" s="1" t="s">
        <v>39</v>
      </c>
      <c r="T303" s="1">
        <v>0.09</v>
      </c>
      <c r="U303" s="2">
        <f t="shared" si="65"/>
        <v>27000</v>
      </c>
      <c r="V303" s="2">
        <f t="shared" si="66"/>
        <v>0</v>
      </c>
      <c r="W303" s="2">
        <f t="shared" si="67"/>
        <v>0</v>
      </c>
      <c r="X303" s="33">
        <f t="shared" si="68"/>
        <v>0</v>
      </c>
      <c r="Y303" s="33">
        <f t="shared" si="69"/>
        <v>0</v>
      </c>
      <c r="Z303" s="1"/>
      <c r="AA303" s="1"/>
    </row>
    <row r="304" spans="1:27" ht="15.75" customHeight="1">
      <c r="A304" s="23" t="s">
        <v>230</v>
      </c>
      <c r="B304" s="1">
        <v>4</v>
      </c>
      <c r="C304" s="1" t="s">
        <v>348</v>
      </c>
      <c r="D304" s="1" t="s">
        <v>508</v>
      </c>
      <c r="E304" s="23" t="s">
        <v>522</v>
      </c>
      <c r="F304" s="1" t="s">
        <v>517</v>
      </c>
      <c r="G304" s="1" t="s">
        <v>128</v>
      </c>
      <c r="H304" s="1" t="s">
        <v>28</v>
      </c>
      <c r="I304" s="1" t="s">
        <v>39</v>
      </c>
      <c r="J304" s="1">
        <v>0.23</v>
      </c>
      <c r="K304" s="2">
        <v>300000</v>
      </c>
      <c r="L304" s="2">
        <v>0</v>
      </c>
      <c r="M304" s="2">
        <v>0</v>
      </c>
      <c r="N304" s="2">
        <f t="shared" si="60"/>
        <v>69000</v>
      </c>
      <c r="O304" s="2">
        <f t="shared" si="61"/>
        <v>0</v>
      </c>
      <c r="P304" s="2">
        <f t="shared" si="62"/>
        <v>0</v>
      </c>
      <c r="Q304" s="33">
        <f t="shared" si="63"/>
        <v>0</v>
      </c>
      <c r="R304" s="33">
        <f t="shared" si="64"/>
        <v>0</v>
      </c>
      <c r="S304" s="1" t="s">
        <v>39</v>
      </c>
      <c r="T304" s="1">
        <v>0.09</v>
      </c>
      <c r="U304" s="2">
        <f t="shared" si="65"/>
        <v>27000</v>
      </c>
      <c r="V304" s="2">
        <f t="shared" si="66"/>
        <v>0</v>
      </c>
      <c r="W304" s="2">
        <f t="shared" si="67"/>
        <v>0</v>
      </c>
      <c r="X304" s="33">
        <f t="shared" si="68"/>
        <v>0</v>
      </c>
      <c r="Y304" s="33">
        <f t="shared" si="69"/>
        <v>0</v>
      </c>
      <c r="Z304" s="1"/>
      <c r="AA304" s="1"/>
    </row>
    <row r="305" spans="1:27" ht="15.75" customHeight="1">
      <c r="A305" s="23" t="s">
        <v>230</v>
      </c>
      <c r="B305" s="1">
        <v>4</v>
      </c>
      <c r="C305" s="1" t="s">
        <v>348</v>
      </c>
      <c r="D305" s="1" t="s">
        <v>508</v>
      </c>
      <c r="E305" s="23" t="s">
        <v>522</v>
      </c>
      <c r="F305" s="1" t="s">
        <v>518</v>
      </c>
      <c r="G305" s="1" t="s">
        <v>128</v>
      </c>
      <c r="H305" s="1" t="s">
        <v>442</v>
      </c>
      <c r="I305" s="1" t="s">
        <v>39</v>
      </c>
      <c r="J305" s="1">
        <v>0.23</v>
      </c>
      <c r="K305" s="2">
        <v>700000</v>
      </c>
      <c r="L305" s="2">
        <v>0</v>
      </c>
      <c r="M305" s="2">
        <v>0</v>
      </c>
      <c r="N305" s="2">
        <f t="shared" si="60"/>
        <v>161000</v>
      </c>
      <c r="O305" s="2">
        <f t="shared" si="61"/>
        <v>0</v>
      </c>
      <c r="P305" s="2">
        <f t="shared" si="62"/>
        <v>0</v>
      </c>
      <c r="Q305" s="33">
        <f t="shared" si="63"/>
        <v>0</v>
      </c>
      <c r="R305" s="33">
        <f t="shared" si="64"/>
        <v>0</v>
      </c>
      <c r="S305" s="1" t="s">
        <v>39</v>
      </c>
      <c r="T305" s="1">
        <v>0.09</v>
      </c>
      <c r="U305" s="2">
        <f t="shared" si="65"/>
        <v>63000</v>
      </c>
      <c r="V305" s="2">
        <f t="shared" si="66"/>
        <v>0</v>
      </c>
      <c r="W305" s="2">
        <f t="shared" si="67"/>
        <v>0</v>
      </c>
      <c r="X305" s="33">
        <f t="shared" si="68"/>
        <v>0</v>
      </c>
      <c r="Y305" s="33">
        <f t="shared" si="69"/>
        <v>0</v>
      </c>
      <c r="Z305" s="1"/>
      <c r="AA305" s="1"/>
    </row>
    <row r="306" spans="1:27" ht="15.75" customHeight="1">
      <c r="A306" s="23" t="s">
        <v>230</v>
      </c>
      <c r="B306" s="1">
        <v>4</v>
      </c>
      <c r="C306" s="1" t="s">
        <v>348</v>
      </c>
      <c r="D306" s="1" t="s">
        <v>508</v>
      </c>
      <c r="E306" s="23" t="s">
        <v>522</v>
      </c>
      <c r="F306" s="1" t="s">
        <v>519</v>
      </c>
      <c r="G306" s="1" t="s">
        <v>128</v>
      </c>
      <c r="H306" s="1" t="s">
        <v>442</v>
      </c>
      <c r="I306" s="1" t="s">
        <v>39</v>
      </c>
      <c r="J306" s="1">
        <v>0.23</v>
      </c>
      <c r="K306" s="2">
        <v>500000</v>
      </c>
      <c r="L306" s="2">
        <v>0</v>
      </c>
      <c r="M306" s="2">
        <v>0</v>
      </c>
      <c r="N306" s="2">
        <f t="shared" si="60"/>
        <v>115000</v>
      </c>
      <c r="O306" s="2">
        <f t="shared" si="61"/>
        <v>0</v>
      </c>
      <c r="P306" s="2">
        <f t="shared" si="62"/>
        <v>0</v>
      </c>
      <c r="Q306" s="33">
        <f t="shared" si="63"/>
        <v>0</v>
      </c>
      <c r="R306" s="33">
        <f t="shared" si="64"/>
        <v>0</v>
      </c>
      <c r="S306" s="1" t="s">
        <v>39</v>
      </c>
      <c r="T306" s="1">
        <v>0.09</v>
      </c>
      <c r="U306" s="2">
        <f t="shared" si="65"/>
        <v>45000</v>
      </c>
      <c r="V306" s="2">
        <f t="shared" si="66"/>
        <v>0</v>
      </c>
      <c r="W306" s="2">
        <f t="shared" si="67"/>
        <v>0</v>
      </c>
      <c r="X306" s="33">
        <f t="shared" si="68"/>
        <v>0</v>
      </c>
      <c r="Y306" s="33">
        <f t="shared" si="69"/>
        <v>0</v>
      </c>
      <c r="Z306" s="1"/>
      <c r="AA306" s="1"/>
    </row>
    <row r="307" spans="1:27" ht="15.75" customHeight="1">
      <c r="A307" s="23" t="s">
        <v>230</v>
      </c>
      <c r="B307" s="1">
        <v>4</v>
      </c>
      <c r="C307" s="1" t="s">
        <v>348</v>
      </c>
      <c r="D307" s="1" t="s">
        <v>508</v>
      </c>
      <c r="E307" s="23" t="s">
        <v>522</v>
      </c>
      <c r="F307" s="1" t="s">
        <v>520</v>
      </c>
      <c r="G307" s="23" t="s">
        <v>128</v>
      </c>
      <c r="H307" s="1" t="s">
        <v>28</v>
      </c>
      <c r="I307" s="1" t="s">
        <v>39</v>
      </c>
      <c r="J307" s="1">
        <v>0.23</v>
      </c>
      <c r="K307" s="2">
        <v>100000</v>
      </c>
      <c r="L307" s="2">
        <v>0</v>
      </c>
      <c r="M307" s="2">
        <v>0</v>
      </c>
      <c r="N307" s="2">
        <f t="shared" si="60"/>
        <v>23000</v>
      </c>
      <c r="O307" s="2">
        <f t="shared" si="61"/>
        <v>0</v>
      </c>
      <c r="P307" s="2">
        <f t="shared" si="62"/>
        <v>0</v>
      </c>
      <c r="Q307" s="33">
        <f t="shared" si="63"/>
        <v>0</v>
      </c>
      <c r="R307" s="33">
        <f t="shared" si="64"/>
        <v>0</v>
      </c>
      <c r="S307" s="1" t="s">
        <v>39</v>
      </c>
      <c r="T307" s="1">
        <v>0.09</v>
      </c>
      <c r="U307" s="2">
        <f t="shared" si="65"/>
        <v>9000</v>
      </c>
      <c r="V307" s="2">
        <f t="shared" si="66"/>
        <v>0</v>
      </c>
      <c r="W307" s="2">
        <f t="shared" si="67"/>
        <v>0</v>
      </c>
      <c r="X307" s="33">
        <f t="shared" si="68"/>
        <v>0</v>
      </c>
      <c r="Y307" s="33">
        <f t="shared" si="69"/>
        <v>0</v>
      </c>
      <c r="Z307" s="1"/>
      <c r="AA307" s="1"/>
    </row>
    <row r="308" spans="1:27" ht="15.75" customHeight="1">
      <c r="A308" s="23" t="s">
        <v>230</v>
      </c>
      <c r="B308" s="1">
        <v>4</v>
      </c>
      <c r="C308" s="1" t="s">
        <v>348</v>
      </c>
      <c r="D308" s="1" t="s">
        <v>508</v>
      </c>
      <c r="E308" s="23" t="s">
        <v>522</v>
      </c>
      <c r="F308" s="1" t="s">
        <v>521</v>
      </c>
      <c r="G308" s="1" t="s">
        <v>37</v>
      </c>
      <c r="H308" s="1" t="s">
        <v>442</v>
      </c>
      <c r="I308" s="1" t="s">
        <v>39</v>
      </c>
      <c r="J308" s="1">
        <v>0.23</v>
      </c>
      <c r="K308" s="2">
        <v>3000000</v>
      </c>
      <c r="L308" s="2">
        <v>3400000</v>
      </c>
      <c r="M308" s="2">
        <v>3400000</v>
      </c>
      <c r="N308" s="2">
        <f t="shared" si="60"/>
        <v>690000</v>
      </c>
      <c r="O308" s="2">
        <f t="shared" si="61"/>
        <v>782000</v>
      </c>
      <c r="P308" s="2">
        <f t="shared" si="62"/>
        <v>782000</v>
      </c>
      <c r="Q308" s="33">
        <f t="shared" si="63"/>
        <v>1.1333333333333333</v>
      </c>
      <c r="R308" s="33">
        <f t="shared" si="64"/>
        <v>1.1333333333333333</v>
      </c>
      <c r="S308" s="1" t="s">
        <v>39</v>
      </c>
      <c r="T308" s="1">
        <v>0.09</v>
      </c>
      <c r="U308" s="2">
        <f t="shared" si="65"/>
        <v>270000</v>
      </c>
      <c r="V308" s="2">
        <f t="shared" si="66"/>
        <v>306000</v>
      </c>
      <c r="W308" s="2">
        <f t="shared" si="67"/>
        <v>306000</v>
      </c>
      <c r="X308" s="33">
        <f t="shared" si="68"/>
        <v>1.1333333333333333</v>
      </c>
      <c r="Y308" s="33">
        <f t="shared" si="69"/>
        <v>1.1333333333333333</v>
      </c>
      <c r="Z308" s="1"/>
      <c r="AA308" s="1"/>
    </row>
    <row r="309" spans="1:27" ht="15.75" customHeight="1">
      <c r="A309" s="23" t="s">
        <v>230</v>
      </c>
      <c r="B309" s="1">
        <v>4</v>
      </c>
      <c r="C309" s="1" t="s">
        <v>348</v>
      </c>
      <c r="D309" s="1" t="s">
        <v>508</v>
      </c>
      <c r="E309" s="23" t="s">
        <v>522</v>
      </c>
      <c r="F309" s="1" t="s">
        <v>521</v>
      </c>
      <c r="G309" s="1" t="s">
        <v>37</v>
      </c>
      <c r="H309" s="1" t="s">
        <v>442</v>
      </c>
      <c r="I309" s="1" t="s">
        <v>39</v>
      </c>
      <c r="J309" s="1">
        <v>0.23</v>
      </c>
      <c r="K309" s="2">
        <v>100130134</v>
      </c>
      <c r="L309" s="2">
        <v>176271350.38999999</v>
      </c>
      <c r="M309" s="2">
        <v>166426186.34</v>
      </c>
      <c r="N309" s="2">
        <f t="shared" si="60"/>
        <v>23029930.82</v>
      </c>
      <c r="O309" s="2">
        <f t="shared" si="61"/>
        <v>40542410.589699998</v>
      </c>
      <c r="P309" s="2">
        <f t="shared" si="62"/>
        <v>38278022.858200006</v>
      </c>
      <c r="Q309" s="33">
        <f t="shared" si="63"/>
        <v>1.6620989076075743</v>
      </c>
      <c r="R309" s="33">
        <f t="shared" si="64"/>
        <v>1.7604225955594945</v>
      </c>
      <c r="S309" s="1" t="s">
        <v>39</v>
      </c>
      <c r="T309" s="1">
        <v>0.09</v>
      </c>
      <c r="U309" s="2">
        <f t="shared" si="65"/>
        <v>9011712.0600000005</v>
      </c>
      <c r="V309" s="2">
        <f t="shared" si="66"/>
        <v>15864421.535099998</v>
      </c>
      <c r="W309" s="2">
        <f t="shared" si="67"/>
        <v>14978356.7706</v>
      </c>
      <c r="X309" s="33">
        <f t="shared" si="68"/>
        <v>1.6620989076075738</v>
      </c>
      <c r="Y309" s="33">
        <f t="shared" si="69"/>
        <v>1.7604225955594943</v>
      </c>
      <c r="Z309" s="1"/>
      <c r="AA309" s="1"/>
    </row>
    <row r="310" spans="1:27" ht="15.75" customHeight="1">
      <c r="A310" s="1"/>
      <c r="B310" s="1"/>
      <c r="C310" s="1" t="s">
        <v>229</v>
      </c>
      <c r="D310" s="1"/>
      <c r="E310" s="1"/>
      <c r="F310" s="1"/>
      <c r="G310" s="1"/>
      <c r="H310" s="1"/>
      <c r="I310" s="1"/>
      <c r="J310" s="1"/>
      <c r="K310" s="2">
        <f t="shared" ref="K310:P310" si="70">SUM(K2:K309)</f>
        <v>520193812</v>
      </c>
      <c r="L310" s="2">
        <f t="shared" si="70"/>
        <v>601596868.83999991</v>
      </c>
      <c r="M310" s="2">
        <f t="shared" si="70"/>
        <v>532582045.48999989</v>
      </c>
      <c r="N310" s="2">
        <f t="shared" si="70"/>
        <v>128559912.46000001</v>
      </c>
      <c r="O310" s="2">
        <f t="shared" si="70"/>
        <v>146753644.98570001</v>
      </c>
      <c r="P310" s="2">
        <f t="shared" si="70"/>
        <v>129935240.78529999</v>
      </c>
      <c r="Q310" s="33">
        <f t="shared" si="63"/>
        <v>1.0106979562989971</v>
      </c>
      <c r="R310" s="33">
        <f t="shared" si="64"/>
        <v>1.1564860153315317</v>
      </c>
      <c r="S310" s="1"/>
      <c r="T310" s="1"/>
      <c r="U310" s="2">
        <f>SUM(U2:U309)</f>
        <v>47642306.18</v>
      </c>
      <c r="V310" s="2">
        <f>SUM(V2:V309)</f>
        <v>55788670.010499999</v>
      </c>
      <c r="W310" s="2">
        <f>SUM(W2:W309)</f>
        <v>49240845.611000001</v>
      </c>
      <c r="X310" s="33">
        <f t="shared" si="68"/>
        <v>1.033552939795997</v>
      </c>
      <c r="Y310" s="33">
        <f t="shared" si="69"/>
        <v>1.1709901237719638</v>
      </c>
      <c r="Z310" s="1"/>
      <c r="AA310" s="1"/>
    </row>
    <row r="311" spans="1:2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3"/>
      <c r="R311" s="33"/>
      <c r="S311" s="1"/>
      <c r="T311" s="1"/>
      <c r="U311" s="1"/>
      <c r="V311" s="1"/>
      <c r="W311" s="1"/>
      <c r="X311" s="33"/>
      <c r="Y311" s="33"/>
      <c r="Z311" s="1"/>
      <c r="AA311" s="1"/>
    </row>
    <row r="312" spans="1:2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3"/>
      <c r="R312" s="33"/>
      <c r="S312" s="1"/>
      <c r="T312" s="1"/>
      <c r="U312" s="1"/>
      <c r="V312" s="1"/>
      <c r="W312" s="1"/>
      <c r="X312" s="33"/>
      <c r="Y312" s="33"/>
      <c r="Z312" s="1"/>
      <c r="AA312" s="1"/>
    </row>
    <row r="313" spans="1:2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3"/>
      <c r="R313" s="33"/>
      <c r="S313" s="1"/>
      <c r="T313" s="1"/>
      <c r="U313" s="1"/>
      <c r="V313" s="1"/>
      <c r="W313" s="1"/>
      <c r="X313" s="33"/>
      <c r="Y313" s="33"/>
      <c r="Z313" s="1"/>
      <c r="AA313" s="1"/>
    </row>
    <row r="314" spans="1:2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3"/>
      <c r="R314" s="33"/>
      <c r="S314" s="1"/>
      <c r="T314" s="1"/>
      <c r="U314" s="1"/>
      <c r="V314" s="1"/>
      <c r="W314" s="1"/>
      <c r="X314" s="33"/>
      <c r="Y314" s="33"/>
      <c r="Z314" s="1"/>
      <c r="AA314" s="1"/>
    </row>
    <row r="315" spans="1:2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3"/>
      <c r="R315" s="33"/>
      <c r="S315" s="1"/>
      <c r="T315" s="1"/>
      <c r="U315" s="1"/>
      <c r="V315" s="1"/>
      <c r="W315" s="1"/>
      <c r="X315" s="33"/>
      <c r="Y315" s="33"/>
      <c r="Z315" s="1"/>
      <c r="AA315" s="1"/>
    </row>
    <row r="316" spans="1:2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3"/>
      <c r="R316" s="33"/>
      <c r="S316" s="1"/>
      <c r="T316" s="1"/>
      <c r="U316" s="1"/>
      <c r="V316" s="1"/>
      <c r="W316" s="1"/>
      <c r="X316" s="33"/>
      <c r="Y316" s="33"/>
      <c r="Z316" s="1"/>
      <c r="AA316" s="1"/>
    </row>
    <row r="317" spans="1:2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3"/>
      <c r="R317" s="33"/>
      <c r="S317" s="1"/>
      <c r="T317" s="1"/>
      <c r="U317" s="1"/>
      <c r="V317" s="1"/>
      <c r="W317" s="1"/>
      <c r="X317" s="33"/>
      <c r="Y317" s="33"/>
      <c r="Z317" s="1"/>
      <c r="AA317" s="1"/>
    </row>
    <row r="318" spans="1:2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3"/>
      <c r="R318" s="33"/>
      <c r="S318" s="1"/>
      <c r="T318" s="1"/>
      <c r="U318" s="1"/>
      <c r="V318" s="1"/>
      <c r="W318" s="1"/>
      <c r="X318" s="33"/>
      <c r="Y318" s="33"/>
      <c r="Z318" s="1"/>
      <c r="AA318" s="1"/>
    </row>
    <row r="319" spans="1:2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3"/>
      <c r="R319" s="33"/>
      <c r="S319" s="1"/>
      <c r="T319" s="1"/>
      <c r="U319" s="1"/>
      <c r="V319" s="1"/>
      <c r="W319" s="1"/>
      <c r="X319" s="33"/>
      <c r="Y319" s="33"/>
      <c r="Z319" s="1"/>
      <c r="AA319" s="1"/>
    </row>
    <row r="320" spans="1:2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3"/>
      <c r="R320" s="33"/>
      <c r="S320" s="1"/>
      <c r="T320" s="1"/>
      <c r="U320" s="1"/>
      <c r="V320" s="1"/>
      <c r="W320" s="1"/>
      <c r="X320" s="33"/>
      <c r="Y320" s="33"/>
      <c r="Z320" s="1"/>
      <c r="AA320" s="1"/>
    </row>
    <row r="321" spans="1:2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3"/>
      <c r="R321" s="33"/>
      <c r="S321" s="1"/>
      <c r="T321" s="1"/>
      <c r="U321" s="1"/>
      <c r="V321" s="1"/>
      <c r="W321" s="1"/>
      <c r="X321" s="33"/>
      <c r="Y321" s="33"/>
      <c r="Z321" s="1"/>
      <c r="AA321" s="1"/>
    </row>
    <row r="322" spans="1:2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3"/>
      <c r="R322" s="33"/>
      <c r="S322" s="1"/>
      <c r="T322" s="1"/>
      <c r="U322" s="1"/>
      <c r="V322" s="1"/>
      <c r="W322" s="1"/>
      <c r="X322" s="33"/>
      <c r="Y322" s="33"/>
      <c r="Z322" s="1"/>
      <c r="AA322" s="1"/>
    </row>
    <row r="323" spans="1:2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3"/>
      <c r="R323" s="33"/>
      <c r="S323" s="1"/>
      <c r="T323" s="1"/>
      <c r="U323" s="1"/>
      <c r="V323" s="1"/>
      <c r="W323" s="1"/>
      <c r="X323" s="33"/>
      <c r="Y323" s="33"/>
      <c r="Z323" s="1"/>
      <c r="AA323" s="1"/>
    </row>
    <row r="324" spans="1:2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3"/>
      <c r="R324" s="33"/>
      <c r="S324" s="1"/>
      <c r="T324" s="1"/>
      <c r="U324" s="1"/>
      <c r="V324" s="1"/>
      <c r="W324" s="1"/>
      <c r="X324" s="33"/>
      <c r="Y324" s="33"/>
      <c r="Z324" s="1"/>
      <c r="AA324" s="1"/>
    </row>
    <row r="325" spans="1:2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3"/>
      <c r="R325" s="33"/>
      <c r="S325" s="1"/>
      <c r="T325" s="1"/>
      <c r="U325" s="1"/>
      <c r="V325" s="1"/>
      <c r="W325" s="1"/>
      <c r="X325" s="33"/>
      <c r="Y325" s="33"/>
      <c r="Z325" s="1"/>
      <c r="AA325" s="1"/>
    </row>
    <row r="326" spans="1:2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3"/>
      <c r="R326" s="33"/>
      <c r="S326" s="1"/>
      <c r="T326" s="1"/>
      <c r="U326" s="1"/>
      <c r="V326" s="1"/>
      <c r="W326" s="1"/>
      <c r="X326" s="33"/>
      <c r="Y326" s="33"/>
      <c r="Z326" s="1"/>
      <c r="AA326" s="1"/>
    </row>
    <row r="327" spans="1: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3"/>
      <c r="R327" s="33"/>
      <c r="S327" s="1"/>
      <c r="T327" s="1"/>
      <c r="U327" s="1"/>
      <c r="V327" s="1"/>
      <c r="W327" s="1"/>
      <c r="X327" s="33"/>
      <c r="Y327" s="33"/>
      <c r="Z327" s="1"/>
      <c r="AA327" s="1"/>
    </row>
    <row r="328" spans="1:2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3"/>
      <c r="R328" s="33"/>
      <c r="S328" s="1"/>
      <c r="T328" s="1"/>
      <c r="U328" s="1"/>
      <c r="V328" s="1"/>
      <c r="W328" s="1"/>
      <c r="X328" s="33"/>
      <c r="Y328" s="33"/>
      <c r="Z328" s="1"/>
      <c r="AA328" s="1"/>
    </row>
    <row r="329" spans="1:2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3"/>
      <c r="R329" s="33"/>
      <c r="S329" s="1"/>
      <c r="T329" s="1"/>
      <c r="U329" s="1"/>
      <c r="V329" s="1"/>
      <c r="W329" s="1"/>
      <c r="X329" s="33"/>
      <c r="Y329" s="33"/>
      <c r="Z329" s="1"/>
      <c r="AA329" s="1"/>
    </row>
    <row r="330" spans="1:2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3"/>
      <c r="R330" s="33"/>
      <c r="S330" s="1"/>
      <c r="T330" s="1"/>
      <c r="U330" s="1"/>
      <c r="V330" s="1"/>
      <c r="W330" s="1"/>
      <c r="X330" s="33"/>
      <c r="Y330" s="33"/>
      <c r="Z330" s="1"/>
      <c r="AA330" s="1"/>
    </row>
    <row r="331" spans="1:2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3"/>
      <c r="R331" s="33"/>
      <c r="S331" s="1"/>
      <c r="T331" s="1"/>
      <c r="U331" s="1"/>
      <c r="V331" s="1"/>
      <c r="W331" s="1"/>
      <c r="X331" s="33"/>
      <c r="Y331" s="33"/>
      <c r="Z331" s="1"/>
      <c r="AA331" s="1"/>
    </row>
    <row r="332" spans="1:2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3"/>
      <c r="R332" s="33"/>
      <c r="S332" s="1"/>
      <c r="T332" s="1"/>
      <c r="U332" s="1"/>
      <c r="V332" s="1"/>
      <c r="W332" s="1"/>
      <c r="X332" s="33"/>
      <c r="Y332" s="33"/>
      <c r="Z332" s="1"/>
      <c r="AA332" s="1"/>
    </row>
    <row r="333" spans="1:2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3"/>
      <c r="R333" s="33"/>
      <c r="S333" s="1"/>
      <c r="T333" s="1"/>
      <c r="U333" s="1"/>
      <c r="V333" s="1"/>
      <c r="W333" s="1"/>
      <c r="X333" s="33"/>
      <c r="Y333" s="33"/>
      <c r="Z333" s="1"/>
      <c r="AA333" s="1"/>
    </row>
    <row r="334" spans="1:2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3"/>
      <c r="R334" s="33"/>
      <c r="S334" s="1"/>
      <c r="T334" s="1"/>
      <c r="U334" s="1"/>
      <c r="V334" s="1"/>
      <c r="W334" s="1"/>
      <c r="X334" s="33"/>
      <c r="Y334" s="33"/>
      <c r="Z334" s="1"/>
      <c r="AA334" s="1"/>
    </row>
    <row r="335" spans="1:2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3"/>
      <c r="R335" s="33"/>
      <c r="S335" s="1"/>
      <c r="T335" s="1"/>
      <c r="U335" s="1"/>
      <c r="V335" s="1"/>
      <c r="W335" s="1"/>
      <c r="X335" s="33"/>
      <c r="Y335" s="33"/>
      <c r="Z335" s="1"/>
      <c r="AA335" s="1"/>
    </row>
    <row r="336" spans="1:2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3"/>
      <c r="R336" s="33"/>
      <c r="S336" s="1"/>
      <c r="T336" s="1"/>
      <c r="U336" s="1"/>
      <c r="V336" s="1"/>
      <c r="W336" s="1"/>
      <c r="X336" s="33"/>
      <c r="Y336" s="33"/>
      <c r="Z336" s="1"/>
      <c r="AA336" s="1"/>
    </row>
    <row r="337" spans="1:2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3"/>
      <c r="R337" s="33"/>
      <c r="S337" s="1"/>
      <c r="T337" s="1"/>
      <c r="U337" s="1"/>
      <c r="V337" s="1"/>
      <c r="W337" s="1"/>
      <c r="X337" s="33"/>
      <c r="Y337" s="33"/>
      <c r="Z337" s="1"/>
      <c r="AA337" s="1"/>
    </row>
    <row r="338" spans="1:2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3"/>
      <c r="R338" s="33"/>
      <c r="S338" s="1"/>
      <c r="T338" s="1"/>
      <c r="U338" s="1"/>
      <c r="V338" s="1"/>
      <c r="W338" s="1"/>
      <c r="X338" s="33"/>
      <c r="Y338" s="33"/>
      <c r="Z338" s="1"/>
      <c r="AA338" s="1"/>
    </row>
    <row r="339" spans="1:2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3"/>
      <c r="R339" s="33"/>
      <c r="S339" s="1"/>
      <c r="T339" s="1"/>
      <c r="U339" s="1"/>
      <c r="V339" s="1"/>
      <c r="W339" s="1"/>
      <c r="X339" s="33"/>
      <c r="Y339" s="33"/>
      <c r="Z339" s="1"/>
      <c r="AA339" s="1"/>
    </row>
    <row r="340" spans="1:2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3"/>
      <c r="R340" s="33"/>
      <c r="S340" s="1"/>
      <c r="T340" s="1"/>
      <c r="U340" s="1"/>
      <c r="V340" s="1"/>
      <c r="W340" s="1"/>
      <c r="X340" s="33"/>
      <c r="Y340" s="33"/>
      <c r="Z340" s="1"/>
      <c r="AA340" s="1"/>
    </row>
    <row r="341" spans="1:2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3"/>
      <c r="R341" s="33"/>
      <c r="S341" s="1"/>
      <c r="T341" s="1"/>
      <c r="U341" s="1"/>
      <c r="V341" s="1"/>
      <c r="W341" s="1"/>
      <c r="X341" s="33"/>
      <c r="Y341" s="33"/>
      <c r="Z341" s="1"/>
      <c r="AA341" s="1"/>
    </row>
    <row r="342" spans="1:2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3"/>
      <c r="R342" s="33"/>
      <c r="S342" s="1"/>
      <c r="T342" s="1"/>
      <c r="U342" s="1"/>
      <c r="V342" s="1"/>
      <c r="W342" s="1"/>
      <c r="X342" s="33"/>
      <c r="Y342" s="33"/>
      <c r="Z342" s="1"/>
      <c r="AA342" s="1"/>
    </row>
    <row r="343" spans="1:2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3"/>
      <c r="R343" s="33"/>
      <c r="S343" s="1"/>
      <c r="T343" s="1"/>
      <c r="U343" s="1"/>
      <c r="V343" s="1"/>
      <c r="W343" s="1"/>
      <c r="X343" s="33"/>
      <c r="Y343" s="33"/>
      <c r="Z343" s="1"/>
      <c r="AA343" s="1"/>
    </row>
    <row r="344" spans="1:2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3"/>
      <c r="R344" s="33"/>
      <c r="S344" s="1"/>
      <c r="T344" s="1"/>
      <c r="U344" s="1"/>
      <c r="V344" s="1"/>
      <c r="W344" s="1"/>
      <c r="X344" s="33"/>
      <c r="Y344" s="33"/>
      <c r="Z344" s="1"/>
      <c r="AA344" s="1"/>
    </row>
    <row r="345" spans="1:2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3"/>
      <c r="R345" s="33"/>
      <c r="S345" s="1"/>
      <c r="T345" s="1"/>
      <c r="U345" s="1"/>
      <c r="V345" s="1"/>
      <c r="W345" s="1"/>
      <c r="X345" s="33"/>
      <c r="Y345" s="33"/>
      <c r="Z345" s="1"/>
      <c r="AA345" s="1"/>
    </row>
    <row r="346" spans="1:2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3"/>
      <c r="R346" s="33"/>
      <c r="S346" s="1"/>
      <c r="T346" s="1"/>
      <c r="U346" s="1"/>
      <c r="V346" s="1"/>
      <c r="W346" s="1"/>
      <c r="X346" s="33"/>
      <c r="Y346" s="33"/>
      <c r="Z346" s="1"/>
      <c r="AA346" s="1"/>
    </row>
    <row r="347" spans="1:2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3"/>
      <c r="R347" s="33"/>
      <c r="S347" s="1"/>
      <c r="T347" s="1"/>
      <c r="U347" s="1"/>
      <c r="V347" s="1"/>
      <c r="W347" s="1"/>
      <c r="X347" s="33"/>
      <c r="Y347" s="33"/>
      <c r="Z347" s="1"/>
      <c r="AA347" s="1"/>
    </row>
    <row r="348" spans="1:2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3"/>
      <c r="R348" s="33"/>
      <c r="S348" s="1"/>
      <c r="T348" s="1"/>
      <c r="U348" s="1"/>
      <c r="V348" s="1"/>
      <c r="W348" s="1"/>
      <c r="X348" s="33"/>
      <c r="Y348" s="33"/>
      <c r="Z348" s="1"/>
      <c r="AA348" s="1"/>
    </row>
    <row r="349" spans="1:2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3"/>
      <c r="R349" s="33"/>
      <c r="S349" s="1"/>
      <c r="T349" s="1"/>
      <c r="U349" s="1"/>
      <c r="V349" s="1"/>
      <c r="W349" s="1"/>
      <c r="X349" s="33"/>
      <c r="Y349" s="33"/>
      <c r="Z349" s="1"/>
      <c r="AA349" s="1"/>
    </row>
    <row r="350" spans="1:2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3"/>
      <c r="R350" s="33"/>
      <c r="S350" s="1"/>
      <c r="T350" s="1"/>
      <c r="U350" s="1"/>
      <c r="V350" s="1"/>
      <c r="W350" s="1"/>
      <c r="X350" s="33"/>
      <c r="Y350" s="33"/>
      <c r="Z350" s="1"/>
      <c r="AA350" s="1"/>
    </row>
    <row r="351" spans="1:2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3"/>
      <c r="R351" s="33"/>
      <c r="S351" s="1"/>
      <c r="T351" s="1"/>
      <c r="U351" s="1"/>
      <c r="V351" s="1"/>
      <c r="W351" s="1"/>
      <c r="X351" s="33"/>
      <c r="Y351" s="33"/>
      <c r="Z351" s="1"/>
      <c r="AA351" s="1"/>
    </row>
    <row r="352" spans="1:2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3"/>
      <c r="R352" s="33"/>
      <c r="S352" s="1"/>
      <c r="T352" s="1"/>
      <c r="U352" s="1"/>
      <c r="V352" s="1"/>
      <c r="W352" s="1"/>
      <c r="X352" s="33"/>
      <c r="Y352" s="33"/>
      <c r="Z352" s="1"/>
      <c r="AA352" s="1"/>
    </row>
    <row r="353" spans="1:2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3"/>
      <c r="R353" s="33"/>
      <c r="S353" s="1"/>
      <c r="T353" s="1"/>
      <c r="U353" s="1"/>
      <c r="V353" s="1"/>
      <c r="W353" s="1"/>
      <c r="X353" s="33"/>
      <c r="Y353" s="33"/>
      <c r="Z353" s="1"/>
      <c r="AA353" s="1"/>
    </row>
    <row r="354" spans="1:2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3"/>
      <c r="R354" s="33"/>
      <c r="S354" s="1"/>
      <c r="T354" s="1"/>
      <c r="U354" s="1"/>
      <c r="V354" s="1"/>
      <c r="W354" s="1"/>
      <c r="X354" s="33"/>
      <c r="Y354" s="33"/>
      <c r="Z354" s="1"/>
      <c r="AA354" s="1"/>
    </row>
    <row r="355" spans="1:2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3"/>
      <c r="R355" s="33"/>
      <c r="S355" s="1"/>
      <c r="T355" s="1"/>
      <c r="U355" s="1"/>
      <c r="V355" s="1"/>
      <c r="W355" s="1"/>
      <c r="X355" s="33"/>
      <c r="Y355" s="33"/>
      <c r="Z355" s="1"/>
      <c r="AA355" s="1"/>
    </row>
    <row r="356" spans="1:2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3"/>
      <c r="R356" s="33"/>
      <c r="S356" s="1"/>
      <c r="T356" s="1"/>
      <c r="U356" s="1"/>
      <c r="V356" s="1"/>
      <c r="W356" s="1"/>
      <c r="X356" s="33"/>
      <c r="Y356" s="33"/>
      <c r="Z356" s="1"/>
      <c r="AA356" s="1"/>
    </row>
    <row r="357" spans="1:2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3"/>
      <c r="R357" s="33"/>
      <c r="S357" s="1"/>
      <c r="T357" s="1"/>
      <c r="U357" s="1"/>
      <c r="V357" s="1"/>
      <c r="W357" s="1"/>
      <c r="X357" s="33"/>
      <c r="Y357" s="33"/>
      <c r="Z357" s="1"/>
      <c r="AA357" s="1"/>
    </row>
    <row r="358" spans="1:2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3"/>
      <c r="R358" s="33"/>
      <c r="S358" s="1"/>
      <c r="T358" s="1"/>
      <c r="U358" s="1"/>
      <c r="V358" s="1"/>
      <c r="W358" s="1"/>
      <c r="X358" s="33"/>
      <c r="Y358" s="33"/>
      <c r="Z358" s="1"/>
      <c r="AA358" s="1"/>
    </row>
    <row r="359" spans="1:2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3"/>
      <c r="R359" s="33"/>
      <c r="S359" s="1"/>
      <c r="T359" s="1"/>
      <c r="U359" s="1"/>
      <c r="V359" s="1"/>
      <c r="W359" s="1"/>
      <c r="X359" s="33"/>
      <c r="Y359" s="33"/>
      <c r="Z359" s="1"/>
      <c r="AA359" s="1"/>
    </row>
    <row r="360" spans="1:2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3"/>
      <c r="R360" s="33"/>
      <c r="S360" s="1"/>
      <c r="T360" s="1"/>
      <c r="U360" s="1"/>
      <c r="V360" s="1"/>
      <c r="W360" s="1"/>
      <c r="X360" s="33"/>
      <c r="Y360" s="33"/>
      <c r="Z360" s="1"/>
      <c r="AA360" s="1"/>
    </row>
    <row r="361" spans="1:2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3"/>
      <c r="R361" s="33"/>
      <c r="S361" s="1"/>
      <c r="T361" s="1"/>
      <c r="U361" s="1"/>
      <c r="V361" s="1"/>
      <c r="W361" s="1"/>
      <c r="X361" s="33"/>
      <c r="Y361" s="33"/>
      <c r="Z361" s="1"/>
      <c r="AA361" s="1"/>
    </row>
    <row r="362" spans="1:2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3"/>
      <c r="R362" s="33"/>
      <c r="S362" s="1"/>
      <c r="T362" s="1"/>
      <c r="U362" s="1"/>
      <c r="V362" s="1"/>
      <c r="W362" s="1"/>
      <c r="X362" s="33"/>
      <c r="Y362" s="33"/>
      <c r="Z362" s="1"/>
      <c r="AA362" s="1"/>
    </row>
    <row r="363" spans="1:2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3"/>
      <c r="R363" s="33"/>
      <c r="S363" s="1"/>
      <c r="T363" s="1"/>
      <c r="U363" s="1"/>
      <c r="V363" s="1"/>
      <c r="W363" s="1"/>
      <c r="X363" s="33"/>
      <c r="Y363" s="33"/>
      <c r="Z363" s="1"/>
      <c r="AA363" s="1"/>
    </row>
    <row r="364" spans="1:2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3"/>
      <c r="R364" s="33"/>
      <c r="S364" s="1"/>
      <c r="T364" s="1"/>
      <c r="U364" s="1"/>
      <c r="V364" s="1"/>
      <c r="W364" s="1"/>
      <c r="X364" s="33"/>
      <c r="Y364" s="33"/>
      <c r="Z364" s="1"/>
      <c r="AA364" s="1"/>
    </row>
    <row r="365" spans="1:2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3"/>
      <c r="R365" s="33"/>
      <c r="S365" s="1"/>
      <c r="T365" s="1"/>
      <c r="U365" s="1"/>
      <c r="V365" s="1"/>
      <c r="W365" s="1"/>
      <c r="X365" s="33"/>
      <c r="Y365" s="33"/>
      <c r="Z365" s="1"/>
      <c r="AA365" s="1"/>
    </row>
    <row r="366" spans="1:2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3"/>
      <c r="R366" s="33"/>
      <c r="S366" s="1"/>
      <c r="T366" s="1"/>
      <c r="U366" s="1"/>
      <c r="V366" s="1"/>
      <c r="W366" s="1"/>
      <c r="X366" s="33"/>
      <c r="Y366" s="33"/>
      <c r="Z366" s="1"/>
      <c r="AA366" s="1"/>
    </row>
    <row r="367" spans="1:2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3"/>
      <c r="R367" s="33"/>
      <c r="S367" s="1"/>
      <c r="T367" s="1"/>
      <c r="U367" s="1"/>
      <c r="V367" s="1"/>
      <c r="W367" s="1"/>
      <c r="X367" s="33"/>
      <c r="Y367" s="33"/>
      <c r="Z367" s="1"/>
      <c r="AA367" s="1"/>
    </row>
    <row r="368" spans="1:2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3"/>
      <c r="R368" s="33"/>
      <c r="S368" s="1"/>
      <c r="T368" s="1"/>
      <c r="U368" s="1"/>
      <c r="V368" s="1"/>
      <c r="W368" s="1"/>
      <c r="X368" s="33"/>
      <c r="Y368" s="33"/>
      <c r="Z368" s="1"/>
      <c r="AA368" s="1"/>
    </row>
    <row r="369" spans="1:2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3"/>
      <c r="R369" s="33"/>
      <c r="S369" s="1"/>
      <c r="T369" s="1"/>
      <c r="U369" s="1"/>
      <c r="V369" s="1"/>
      <c r="W369" s="1"/>
      <c r="X369" s="33"/>
      <c r="Y369" s="33"/>
      <c r="Z369" s="1"/>
      <c r="AA369" s="1"/>
    </row>
    <row r="370" spans="1:2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3"/>
      <c r="R370" s="33"/>
      <c r="S370" s="1"/>
      <c r="T370" s="1"/>
      <c r="U370" s="1"/>
      <c r="V370" s="1"/>
      <c r="W370" s="1"/>
      <c r="X370" s="33"/>
      <c r="Y370" s="33"/>
      <c r="Z370" s="1"/>
      <c r="AA370" s="1"/>
    </row>
    <row r="371" spans="1:2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3"/>
      <c r="R371" s="33"/>
      <c r="S371" s="1"/>
      <c r="T371" s="1"/>
      <c r="U371" s="1"/>
      <c r="V371" s="1"/>
      <c r="W371" s="1"/>
      <c r="X371" s="33"/>
      <c r="Y371" s="33"/>
      <c r="Z371" s="1"/>
      <c r="AA371" s="1"/>
    </row>
    <row r="372" spans="1:2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3"/>
      <c r="R372" s="33"/>
      <c r="S372" s="1"/>
      <c r="T372" s="1"/>
      <c r="U372" s="1"/>
      <c r="V372" s="1"/>
      <c r="W372" s="1"/>
      <c r="X372" s="33"/>
      <c r="Y372" s="33"/>
      <c r="Z372" s="1"/>
      <c r="AA372" s="1"/>
    </row>
    <row r="373" spans="1:2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3"/>
      <c r="R373" s="33"/>
      <c r="S373" s="1"/>
      <c r="T373" s="1"/>
      <c r="U373" s="1"/>
      <c r="V373" s="1"/>
      <c r="W373" s="1"/>
      <c r="X373" s="33"/>
      <c r="Y373" s="33"/>
      <c r="Z373" s="1"/>
      <c r="AA373" s="1"/>
    </row>
    <row r="374" spans="1:2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3"/>
      <c r="R374" s="33"/>
      <c r="S374" s="1"/>
      <c r="T374" s="1"/>
      <c r="U374" s="1"/>
      <c r="V374" s="1"/>
      <c r="W374" s="1"/>
      <c r="X374" s="33"/>
      <c r="Y374" s="33"/>
      <c r="Z374" s="1"/>
      <c r="AA374" s="1"/>
    </row>
    <row r="375" spans="1:2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3"/>
      <c r="R375" s="33"/>
      <c r="S375" s="1"/>
      <c r="T375" s="1"/>
      <c r="U375" s="1"/>
      <c r="V375" s="1"/>
      <c r="W375" s="1"/>
      <c r="X375" s="33"/>
      <c r="Y375" s="33"/>
      <c r="Z375" s="1"/>
      <c r="AA375" s="1"/>
    </row>
    <row r="376" spans="1:2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3"/>
      <c r="R376" s="33"/>
      <c r="S376" s="1"/>
      <c r="T376" s="1"/>
      <c r="U376" s="1"/>
      <c r="V376" s="1"/>
      <c r="W376" s="1"/>
      <c r="X376" s="33"/>
      <c r="Y376" s="33"/>
      <c r="Z376" s="1"/>
      <c r="AA376" s="1"/>
    </row>
    <row r="377" spans="1:2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3"/>
      <c r="R377" s="33"/>
      <c r="S377" s="1"/>
      <c r="T377" s="1"/>
      <c r="U377" s="1"/>
      <c r="V377" s="1"/>
      <c r="W377" s="1"/>
      <c r="X377" s="33"/>
      <c r="Y377" s="33"/>
      <c r="Z377" s="1"/>
      <c r="AA377" s="1"/>
    </row>
    <row r="378" spans="1:2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3"/>
      <c r="R378" s="33"/>
      <c r="S378" s="1"/>
      <c r="T378" s="1"/>
      <c r="U378" s="1"/>
      <c r="V378" s="1"/>
      <c r="W378" s="1"/>
      <c r="X378" s="33"/>
      <c r="Y378" s="33"/>
      <c r="Z378" s="1"/>
      <c r="AA378" s="1"/>
    </row>
    <row r="379" spans="1:2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3"/>
      <c r="R379" s="33"/>
      <c r="S379" s="1"/>
      <c r="T379" s="1"/>
      <c r="U379" s="1"/>
      <c r="V379" s="1"/>
      <c r="W379" s="1"/>
      <c r="X379" s="33"/>
      <c r="Y379" s="33"/>
      <c r="Z379" s="1"/>
      <c r="AA379" s="1"/>
    </row>
    <row r="380" spans="1:2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3"/>
      <c r="R380" s="33"/>
      <c r="S380" s="1"/>
      <c r="T380" s="1"/>
      <c r="U380" s="1"/>
      <c r="V380" s="1"/>
      <c r="W380" s="1"/>
      <c r="X380" s="33"/>
      <c r="Y380" s="33"/>
      <c r="Z380" s="1"/>
      <c r="AA380" s="1"/>
    </row>
    <row r="381" spans="1:2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3"/>
      <c r="R381" s="33"/>
      <c r="S381" s="1"/>
      <c r="T381" s="1"/>
      <c r="U381" s="1"/>
      <c r="V381" s="1"/>
      <c r="W381" s="1"/>
      <c r="X381" s="33"/>
      <c r="Y381" s="33"/>
      <c r="Z381" s="1"/>
      <c r="AA381" s="1"/>
    </row>
    <row r="382" spans="1:2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3"/>
      <c r="R382" s="33"/>
      <c r="S382" s="1"/>
      <c r="T382" s="1"/>
      <c r="U382" s="1"/>
      <c r="V382" s="1"/>
      <c r="W382" s="1"/>
      <c r="X382" s="33"/>
      <c r="Y382" s="33"/>
      <c r="Z382" s="1"/>
      <c r="AA382" s="1"/>
    </row>
    <row r="383" spans="1:2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3"/>
      <c r="R383" s="33"/>
      <c r="S383" s="1"/>
      <c r="T383" s="1"/>
      <c r="U383" s="1"/>
      <c r="V383" s="1"/>
      <c r="W383" s="1"/>
      <c r="X383" s="33"/>
      <c r="Y383" s="33"/>
      <c r="Z383" s="1"/>
      <c r="AA383" s="1"/>
    </row>
    <row r="384" spans="1:2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3"/>
      <c r="R384" s="33"/>
      <c r="S384" s="1"/>
      <c r="T384" s="1"/>
      <c r="U384" s="1"/>
      <c r="V384" s="1"/>
      <c r="W384" s="1"/>
      <c r="X384" s="33"/>
      <c r="Y384" s="33"/>
      <c r="Z384" s="1"/>
      <c r="AA384" s="1"/>
    </row>
    <row r="385" spans="1:2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3"/>
      <c r="R385" s="33"/>
      <c r="S385" s="1"/>
      <c r="T385" s="1"/>
      <c r="U385" s="1"/>
      <c r="V385" s="1"/>
      <c r="W385" s="1"/>
      <c r="X385" s="33"/>
      <c r="Y385" s="33"/>
      <c r="Z385" s="1"/>
      <c r="AA385" s="1"/>
    </row>
    <row r="386" spans="1:2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3"/>
      <c r="R386" s="33"/>
      <c r="S386" s="1"/>
      <c r="T386" s="1"/>
      <c r="U386" s="1"/>
      <c r="V386" s="1"/>
      <c r="W386" s="1"/>
      <c r="X386" s="33"/>
      <c r="Y386" s="33"/>
      <c r="Z386" s="1"/>
      <c r="AA386" s="1"/>
    </row>
    <row r="387" spans="1:2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3"/>
      <c r="R387" s="33"/>
      <c r="S387" s="1"/>
      <c r="T387" s="1"/>
      <c r="U387" s="1"/>
      <c r="V387" s="1"/>
      <c r="W387" s="1"/>
      <c r="X387" s="33"/>
      <c r="Y387" s="33"/>
      <c r="Z387" s="1"/>
      <c r="AA387" s="1"/>
    </row>
    <row r="388" spans="1:2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3"/>
      <c r="R388" s="33"/>
      <c r="S388" s="1"/>
      <c r="T388" s="1"/>
      <c r="U388" s="1"/>
      <c r="V388" s="1"/>
      <c r="W388" s="1"/>
      <c r="X388" s="33"/>
      <c r="Y388" s="33"/>
      <c r="Z388" s="1"/>
      <c r="AA388" s="1"/>
    </row>
    <row r="389" spans="1:2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3"/>
      <c r="R389" s="33"/>
      <c r="S389" s="1"/>
      <c r="T389" s="1"/>
      <c r="U389" s="1"/>
      <c r="V389" s="1"/>
      <c r="W389" s="1"/>
      <c r="X389" s="33"/>
      <c r="Y389" s="33"/>
      <c r="Z389" s="1"/>
      <c r="AA389" s="1"/>
    </row>
    <row r="390" spans="1:2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3"/>
      <c r="R390" s="33"/>
      <c r="S390" s="1"/>
      <c r="T390" s="1"/>
      <c r="U390" s="1"/>
      <c r="V390" s="1"/>
      <c r="W390" s="1"/>
      <c r="X390" s="33"/>
      <c r="Y390" s="33"/>
      <c r="Z390" s="1"/>
      <c r="AA390" s="1"/>
    </row>
    <row r="391" spans="1:2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3"/>
      <c r="R391" s="33"/>
      <c r="S391" s="1"/>
      <c r="T391" s="1"/>
      <c r="U391" s="1"/>
      <c r="V391" s="1"/>
      <c r="W391" s="1"/>
      <c r="X391" s="33"/>
      <c r="Y391" s="33"/>
      <c r="Z391" s="1"/>
      <c r="AA391" s="1"/>
    </row>
    <row r="392" spans="1:2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3"/>
      <c r="R392" s="33"/>
      <c r="S392" s="1"/>
      <c r="T392" s="1"/>
      <c r="U392" s="1"/>
      <c r="V392" s="1"/>
      <c r="W392" s="1"/>
      <c r="X392" s="33"/>
      <c r="Y392" s="33"/>
      <c r="Z392" s="1"/>
      <c r="AA392" s="1"/>
    </row>
    <row r="393" spans="1:2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3"/>
      <c r="R393" s="33"/>
      <c r="S393" s="1"/>
      <c r="T393" s="1"/>
      <c r="U393" s="1"/>
      <c r="V393" s="1"/>
      <c r="W393" s="1"/>
      <c r="X393" s="33"/>
      <c r="Y393" s="33"/>
      <c r="Z393" s="1"/>
      <c r="AA393" s="1"/>
    </row>
    <row r="394" spans="1:2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3"/>
      <c r="R394" s="33"/>
      <c r="S394" s="1"/>
      <c r="T394" s="1"/>
      <c r="U394" s="1"/>
      <c r="V394" s="1"/>
      <c r="W394" s="1"/>
      <c r="X394" s="33"/>
      <c r="Y394" s="33"/>
      <c r="Z394" s="1"/>
      <c r="AA394" s="1"/>
    </row>
    <row r="395" spans="1:2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3"/>
      <c r="R395" s="33"/>
      <c r="S395" s="1"/>
      <c r="T395" s="1"/>
      <c r="U395" s="1"/>
      <c r="V395" s="1"/>
      <c r="W395" s="1"/>
      <c r="X395" s="33"/>
      <c r="Y395" s="33"/>
      <c r="Z395" s="1"/>
      <c r="AA395" s="1"/>
    </row>
    <row r="396" spans="1:2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3"/>
      <c r="R396" s="33"/>
      <c r="S396" s="1"/>
      <c r="T396" s="1"/>
      <c r="U396" s="1"/>
      <c r="V396" s="1"/>
      <c r="W396" s="1"/>
      <c r="X396" s="33"/>
      <c r="Y396" s="33"/>
      <c r="Z396" s="1"/>
      <c r="AA396" s="1"/>
    </row>
    <row r="397" spans="1:2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3"/>
      <c r="R397" s="33"/>
      <c r="S397" s="1"/>
      <c r="T397" s="1"/>
      <c r="U397" s="1"/>
      <c r="V397" s="1"/>
      <c r="W397" s="1"/>
      <c r="X397" s="33"/>
      <c r="Y397" s="33"/>
      <c r="Z397" s="1"/>
      <c r="AA397" s="1"/>
    </row>
    <row r="398" spans="1:2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3"/>
      <c r="R398" s="33"/>
      <c r="S398" s="1"/>
      <c r="T398" s="1"/>
      <c r="U398" s="1"/>
      <c r="V398" s="1"/>
      <c r="W398" s="1"/>
      <c r="X398" s="33"/>
      <c r="Y398" s="33"/>
      <c r="Z398" s="1"/>
      <c r="AA398" s="1"/>
    </row>
    <row r="399" spans="1:2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3"/>
      <c r="R399" s="33"/>
      <c r="S399" s="1"/>
      <c r="T399" s="1"/>
      <c r="U399" s="1"/>
      <c r="V399" s="1"/>
      <c r="W399" s="1"/>
      <c r="X399" s="33"/>
      <c r="Y399" s="33"/>
      <c r="Z399" s="1"/>
      <c r="AA399" s="1"/>
    </row>
    <row r="400" spans="1:2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3"/>
      <c r="R400" s="33"/>
      <c r="S400" s="1"/>
      <c r="T400" s="1"/>
      <c r="U400" s="1"/>
      <c r="V400" s="1"/>
      <c r="W400" s="1"/>
      <c r="X400" s="33"/>
      <c r="Y400" s="33"/>
      <c r="Z400" s="1"/>
      <c r="AA400" s="1"/>
    </row>
    <row r="401" spans="1:2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3"/>
      <c r="R401" s="33"/>
      <c r="S401" s="1"/>
      <c r="T401" s="1"/>
      <c r="U401" s="1"/>
      <c r="V401" s="1"/>
      <c r="W401" s="1"/>
      <c r="X401" s="33"/>
      <c r="Y401" s="33"/>
      <c r="Z401" s="1"/>
      <c r="AA401" s="1"/>
    </row>
    <row r="402" spans="1:2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3"/>
      <c r="R402" s="33"/>
      <c r="S402" s="1"/>
      <c r="T402" s="1"/>
      <c r="U402" s="1"/>
      <c r="V402" s="1"/>
      <c r="W402" s="1"/>
      <c r="X402" s="33"/>
      <c r="Y402" s="33"/>
      <c r="Z402" s="1"/>
      <c r="AA402" s="1"/>
    </row>
    <row r="403" spans="1:2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3"/>
      <c r="R403" s="33"/>
      <c r="S403" s="1"/>
      <c r="T403" s="1"/>
      <c r="U403" s="1"/>
      <c r="V403" s="1"/>
      <c r="W403" s="1"/>
      <c r="X403" s="33"/>
      <c r="Y403" s="33"/>
      <c r="Z403" s="1"/>
      <c r="AA403" s="1"/>
    </row>
    <row r="404" spans="1:2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3"/>
      <c r="R404" s="33"/>
      <c r="S404" s="1"/>
      <c r="T404" s="1"/>
      <c r="U404" s="1"/>
      <c r="V404" s="1"/>
      <c r="W404" s="1"/>
      <c r="X404" s="33"/>
      <c r="Y404" s="33"/>
      <c r="Z404" s="1"/>
      <c r="AA404" s="1"/>
    </row>
    <row r="405" spans="1:2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3"/>
      <c r="R405" s="33"/>
      <c r="S405" s="1"/>
      <c r="T405" s="1"/>
      <c r="U405" s="1"/>
      <c r="V405" s="1"/>
      <c r="W405" s="1"/>
      <c r="X405" s="33"/>
      <c r="Y405" s="33"/>
      <c r="Z405" s="1"/>
      <c r="AA405" s="1"/>
    </row>
    <row r="406" spans="1:2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3"/>
      <c r="R406" s="33"/>
      <c r="S406" s="1"/>
      <c r="T406" s="1"/>
      <c r="U406" s="1"/>
      <c r="V406" s="1"/>
      <c r="W406" s="1"/>
      <c r="X406" s="33"/>
      <c r="Y406" s="33"/>
      <c r="Z406" s="1"/>
      <c r="AA406" s="1"/>
    </row>
    <row r="407" spans="1:2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3"/>
      <c r="R407" s="33"/>
      <c r="S407" s="1"/>
      <c r="T407" s="1"/>
      <c r="U407" s="1"/>
      <c r="V407" s="1"/>
      <c r="W407" s="1"/>
      <c r="X407" s="33"/>
      <c r="Y407" s="33"/>
      <c r="Z407" s="1"/>
      <c r="AA407" s="1"/>
    </row>
    <row r="408" spans="1:2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3"/>
      <c r="R408" s="33"/>
      <c r="S408" s="1"/>
      <c r="T408" s="1"/>
      <c r="U408" s="1"/>
      <c r="V408" s="1"/>
      <c r="W408" s="1"/>
      <c r="X408" s="33"/>
      <c r="Y408" s="33"/>
      <c r="Z408" s="1"/>
      <c r="AA408" s="1"/>
    </row>
    <row r="409" spans="1:2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3"/>
      <c r="R409" s="33"/>
      <c r="S409" s="1"/>
      <c r="T409" s="1"/>
      <c r="U409" s="1"/>
      <c r="V409" s="1"/>
      <c r="W409" s="1"/>
      <c r="X409" s="33"/>
      <c r="Y409" s="33"/>
      <c r="Z409" s="1"/>
      <c r="AA409" s="1"/>
    </row>
    <row r="410" spans="1:2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3"/>
      <c r="R410" s="33"/>
      <c r="S410" s="1"/>
      <c r="T410" s="1"/>
      <c r="U410" s="1"/>
      <c r="V410" s="1"/>
      <c r="W410" s="1"/>
      <c r="X410" s="33"/>
      <c r="Y410" s="33"/>
      <c r="Z410" s="1"/>
      <c r="AA410" s="1"/>
    </row>
    <row r="411" spans="1:2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3"/>
      <c r="R411" s="33"/>
      <c r="S411" s="1"/>
      <c r="T411" s="1"/>
      <c r="U411" s="1"/>
      <c r="V411" s="1"/>
      <c r="W411" s="1"/>
      <c r="X411" s="33"/>
      <c r="Y411" s="33"/>
      <c r="Z411" s="1"/>
      <c r="AA411" s="1"/>
    </row>
    <row r="412" spans="1:2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3"/>
      <c r="R412" s="33"/>
      <c r="S412" s="1"/>
      <c r="T412" s="1"/>
      <c r="U412" s="1"/>
      <c r="V412" s="1"/>
      <c r="W412" s="1"/>
      <c r="X412" s="33"/>
      <c r="Y412" s="33"/>
      <c r="Z412" s="1"/>
      <c r="AA412" s="1"/>
    </row>
    <row r="413" spans="1:2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3"/>
      <c r="R413" s="33"/>
      <c r="S413" s="1"/>
      <c r="T413" s="1"/>
      <c r="U413" s="1"/>
      <c r="V413" s="1"/>
      <c r="W413" s="1"/>
      <c r="X413" s="33"/>
      <c r="Y413" s="33"/>
      <c r="Z413" s="1"/>
      <c r="AA413" s="1"/>
    </row>
    <row r="414" spans="1:2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3"/>
      <c r="R414" s="33"/>
      <c r="S414" s="1"/>
      <c r="T414" s="1"/>
      <c r="U414" s="1"/>
      <c r="V414" s="1"/>
      <c r="W414" s="1"/>
      <c r="X414" s="33"/>
      <c r="Y414" s="33"/>
      <c r="Z414" s="1"/>
      <c r="AA414" s="1"/>
    </row>
    <row r="415" spans="1:2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3"/>
      <c r="R415" s="33"/>
      <c r="S415" s="1"/>
      <c r="T415" s="1"/>
      <c r="U415" s="1"/>
      <c r="V415" s="1"/>
      <c r="W415" s="1"/>
      <c r="X415" s="33"/>
      <c r="Y415" s="33"/>
      <c r="Z415" s="1"/>
      <c r="AA415" s="1"/>
    </row>
    <row r="416" spans="1:2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3"/>
      <c r="R416" s="33"/>
      <c r="S416" s="1"/>
      <c r="T416" s="1"/>
      <c r="U416" s="1"/>
      <c r="V416" s="1"/>
      <c r="W416" s="1"/>
      <c r="X416" s="33"/>
      <c r="Y416" s="33"/>
      <c r="Z416" s="1"/>
      <c r="AA416" s="1"/>
    </row>
    <row r="417" spans="1:2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3"/>
      <c r="R417" s="33"/>
      <c r="S417" s="1"/>
      <c r="T417" s="1"/>
      <c r="U417" s="1"/>
      <c r="V417" s="1"/>
      <c r="W417" s="1"/>
      <c r="X417" s="33"/>
      <c r="Y417" s="33"/>
      <c r="Z417" s="1"/>
      <c r="AA417" s="1"/>
    </row>
    <row r="418" spans="1:2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3"/>
      <c r="R418" s="33"/>
      <c r="S418" s="1"/>
      <c r="T418" s="1"/>
      <c r="U418" s="1"/>
      <c r="V418" s="1"/>
      <c r="W418" s="1"/>
      <c r="X418" s="33"/>
      <c r="Y418" s="33"/>
      <c r="Z418" s="1"/>
      <c r="AA418" s="1"/>
    </row>
    <row r="419" spans="1:2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3"/>
      <c r="R419" s="33"/>
      <c r="S419" s="1"/>
      <c r="T419" s="1"/>
      <c r="U419" s="1"/>
      <c r="V419" s="1"/>
      <c r="W419" s="1"/>
      <c r="X419" s="33"/>
      <c r="Y419" s="33"/>
      <c r="Z419" s="1"/>
      <c r="AA419" s="1"/>
    </row>
    <row r="420" spans="1:2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3"/>
      <c r="R420" s="33"/>
      <c r="S420" s="1"/>
      <c r="T420" s="1"/>
      <c r="U420" s="1"/>
      <c r="V420" s="1"/>
      <c r="W420" s="1"/>
      <c r="X420" s="33"/>
      <c r="Y420" s="33"/>
      <c r="Z420" s="1"/>
      <c r="AA420" s="1"/>
    </row>
    <row r="421" spans="1:2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3"/>
      <c r="R421" s="33"/>
      <c r="S421" s="1"/>
      <c r="T421" s="1"/>
      <c r="U421" s="1"/>
      <c r="V421" s="1"/>
      <c r="W421" s="1"/>
      <c r="X421" s="33"/>
      <c r="Y421" s="33"/>
      <c r="Z421" s="1"/>
      <c r="AA421" s="1"/>
    </row>
    <row r="422" spans="1:2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3"/>
      <c r="R422" s="33"/>
      <c r="S422" s="1"/>
      <c r="T422" s="1"/>
      <c r="U422" s="1"/>
      <c r="V422" s="1"/>
      <c r="W422" s="1"/>
      <c r="X422" s="33"/>
      <c r="Y422" s="33"/>
      <c r="Z422" s="1"/>
      <c r="AA422" s="1"/>
    </row>
    <row r="423" spans="1:2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3"/>
      <c r="R423" s="33"/>
      <c r="S423" s="1"/>
      <c r="T423" s="1"/>
      <c r="U423" s="1"/>
      <c r="V423" s="1"/>
      <c r="W423" s="1"/>
      <c r="X423" s="33"/>
      <c r="Y423" s="33"/>
      <c r="Z423" s="1"/>
      <c r="AA423" s="1"/>
    </row>
    <row r="424" spans="1:2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3"/>
      <c r="R424" s="33"/>
      <c r="S424" s="1"/>
      <c r="T424" s="1"/>
      <c r="U424" s="1"/>
      <c r="V424" s="1"/>
      <c r="W424" s="1"/>
      <c r="X424" s="33"/>
      <c r="Y424" s="33"/>
      <c r="Z424" s="1"/>
      <c r="AA424" s="1"/>
    </row>
    <row r="425" spans="1:2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33"/>
      <c r="R425" s="33"/>
      <c r="S425" s="1"/>
      <c r="T425" s="1"/>
      <c r="U425" s="1"/>
      <c r="V425" s="1"/>
      <c r="W425" s="1"/>
      <c r="X425" s="33"/>
      <c r="Y425" s="33"/>
      <c r="Z425" s="1"/>
      <c r="AA425" s="1"/>
    </row>
    <row r="426" spans="1:2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3"/>
      <c r="R426" s="33"/>
      <c r="S426" s="1"/>
      <c r="T426" s="1"/>
      <c r="U426" s="1"/>
      <c r="V426" s="1"/>
      <c r="W426" s="1"/>
      <c r="X426" s="33"/>
      <c r="Y426" s="33"/>
      <c r="Z426" s="1"/>
      <c r="AA426" s="1"/>
    </row>
    <row r="427" spans="1: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3"/>
      <c r="R427" s="33"/>
      <c r="S427" s="1"/>
      <c r="T427" s="1"/>
      <c r="U427" s="1"/>
      <c r="V427" s="1"/>
      <c r="W427" s="1"/>
      <c r="X427" s="33"/>
      <c r="Y427" s="33"/>
      <c r="Z427" s="1"/>
      <c r="AA427" s="1"/>
    </row>
    <row r="428" spans="1:2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33"/>
      <c r="R428" s="33"/>
      <c r="S428" s="1"/>
      <c r="T428" s="1"/>
      <c r="U428" s="1"/>
      <c r="V428" s="1"/>
      <c r="W428" s="1"/>
      <c r="X428" s="33"/>
      <c r="Y428" s="33"/>
      <c r="Z428" s="1"/>
      <c r="AA428" s="1"/>
    </row>
    <row r="429" spans="1:2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33"/>
      <c r="R429" s="33"/>
      <c r="S429" s="1"/>
      <c r="T429" s="1"/>
      <c r="U429" s="1"/>
      <c r="V429" s="1"/>
      <c r="W429" s="1"/>
      <c r="X429" s="33"/>
      <c r="Y429" s="33"/>
      <c r="Z429" s="1"/>
      <c r="AA429" s="1"/>
    </row>
    <row r="430" spans="1:2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33"/>
      <c r="R430" s="33"/>
      <c r="S430" s="1"/>
      <c r="T430" s="1"/>
      <c r="U430" s="1"/>
      <c r="V430" s="1"/>
      <c r="W430" s="1"/>
      <c r="X430" s="33"/>
      <c r="Y430" s="33"/>
      <c r="Z430" s="1"/>
      <c r="AA430" s="1"/>
    </row>
    <row r="431" spans="1:2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33"/>
      <c r="R431" s="33"/>
      <c r="S431" s="1"/>
      <c r="T431" s="1"/>
      <c r="U431" s="1"/>
      <c r="V431" s="1"/>
      <c r="W431" s="1"/>
      <c r="X431" s="33"/>
      <c r="Y431" s="33"/>
      <c r="Z431" s="1"/>
      <c r="AA431" s="1"/>
    </row>
    <row r="432" spans="1:2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33"/>
      <c r="R432" s="33"/>
      <c r="S432" s="1"/>
      <c r="T432" s="1"/>
      <c r="U432" s="1"/>
      <c r="V432" s="1"/>
      <c r="W432" s="1"/>
      <c r="X432" s="33"/>
      <c r="Y432" s="33"/>
      <c r="Z432" s="1"/>
      <c r="AA432" s="1"/>
    </row>
    <row r="433" spans="1:2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33"/>
      <c r="R433" s="33"/>
      <c r="S433" s="1"/>
      <c r="T433" s="1"/>
      <c r="U433" s="1"/>
      <c r="V433" s="1"/>
      <c r="W433" s="1"/>
      <c r="X433" s="33"/>
      <c r="Y433" s="33"/>
      <c r="Z433" s="1"/>
      <c r="AA433" s="1"/>
    </row>
    <row r="434" spans="1:2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33"/>
      <c r="R434" s="33"/>
      <c r="S434" s="1"/>
      <c r="T434" s="1"/>
      <c r="U434" s="1"/>
      <c r="V434" s="1"/>
      <c r="W434" s="1"/>
      <c r="X434" s="33"/>
      <c r="Y434" s="33"/>
      <c r="Z434" s="1"/>
      <c r="AA434" s="1"/>
    </row>
    <row r="435" spans="1:2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33"/>
      <c r="R435" s="33"/>
      <c r="S435" s="1"/>
      <c r="T435" s="1"/>
      <c r="U435" s="1"/>
      <c r="V435" s="1"/>
      <c r="W435" s="1"/>
      <c r="X435" s="33"/>
      <c r="Y435" s="33"/>
      <c r="Z435" s="1"/>
      <c r="AA435" s="1"/>
    </row>
    <row r="436" spans="1:2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33"/>
      <c r="R436" s="33"/>
      <c r="S436" s="1"/>
      <c r="T436" s="1"/>
      <c r="U436" s="1"/>
      <c r="V436" s="1"/>
      <c r="W436" s="1"/>
      <c r="X436" s="33"/>
      <c r="Y436" s="33"/>
      <c r="Z436" s="1"/>
      <c r="AA436" s="1"/>
    </row>
    <row r="437" spans="1:2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33"/>
      <c r="R437" s="33"/>
      <c r="S437" s="1"/>
      <c r="T437" s="1"/>
      <c r="U437" s="1"/>
      <c r="V437" s="1"/>
      <c r="W437" s="1"/>
      <c r="X437" s="33"/>
      <c r="Y437" s="33"/>
      <c r="Z437" s="1"/>
      <c r="AA437" s="1"/>
    </row>
    <row r="438" spans="1:2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33"/>
      <c r="R438" s="33"/>
      <c r="S438" s="1"/>
      <c r="T438" s="1"/>
      <c r="U438" s="1"/>
      <c r="V438" s="1"/>
      <c r="W438" s="1"/>
      <c r="X438" s="33"/>
      <c r="Y438" s="33"/>
      <c r="Z438" s="1"/>
      <c r="AA438" s="1"/>
    </row>
    <row r="439" spans="1:2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3"/>
      <c r="R439" s="33"/>
      <c r="S439" s="1"/>
      <c r="T439" s="1"/>
      <c r="U439" s="1"/>
      <c r="V439" s="1"/>
      <c r="W439" s="1"/>
      <c r="X439" s="33"/>
      <c r="Y439" s="33"/>
      <c r="Z439" s="1"/>
      <c r="AA439" s="1"/>
    </row>
    <row r="440" spans="1:2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33"/>
      <c r="R440" s="33"/>
      <c r="S440" s="1"/>
      <c r="T440" s="1"/>
      <c r="U440" s="1"/>
      <c r="V440" s="1"/>
      <c r="W440" s="1"/>
      <c r="X440" s="33"/>
      <c r="Y440" s="33"/>
      <c r="Z440" s="1"/>
      <c r="AA440" s="1"/>
    </row>
    <row r="441" spans="1:2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3"/>
      <c r="R441" s="33"/>
      <c r="S441" s="1"/>
      <c r="T441" s="1"/>
      <c r="U441" s="1"/>
      <c r="V441" s="1"/>
      <c r="W441" s="1"/>
      <c r="X441" s="33"/>
      <c r="Y441" s="33"/>
      <c r="Z441" s="1"/>
      <c r="AA441" s="1"/>
    </row>
    <row r="442" spans="1:2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3"/>
      <c r="R442" s="33"/>
      <c r="S442" s="1"/>
      <c r="T442" s="1"/>
      <c r="U442" s="1"/>
      <c r="V442" s="1"/>
      <c r="W442" s="1"/>
      <c r="X442" s="33"/>
      <c r="Y442" s="33"/>
      <c r="Z442" s="1"/>
      <c r="AA442" s="1"/>
    </row>
    <row r="443" spans="1:2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3"/>
      <c r="R443" s="33"/>
      <c r="S443" s="1"/>
      <c r="T443" s="1"/>
      <c r="U443" s="1"/>
      <c r="V443" s="1"/>
      <c r="W443" s="1"/>
      <c r="X443" s="33"/>
      <c r="Y443" s="33"/>
      <c r="Z443" s="1"/>
      <c r="AA443" s="1"/>
    </row>
    <row r="444" spans="1:2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3"/>
      <c r="R444" s="33"/>
      <c r="S444" s="1"/>
      <c r="T444" s="1"/>
      <c r="U444" s="1"/>
      <c r="V444" s="1"/>
      <c r="W444" s="1"/>
      <c r="X444" s="33"/>
      <c r="Y444" s="33"/>
      <c r="Z444" s="1"/>
      <c r="AA444" s="1"/>
    </row>
    <row r="445" spans="1:2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3"/>
      <c r="R445" s="33"/>
      <c r="S445" s="1"/>
      <c r="T445" s="1"/>
      <c r="U445" s="1"/>
      <c r="V445" s="1"/>
      <c r="W445" s="1"/>
      <c r="X445" s="33"/>
      <c r="Y445" s="33"/>
      <c r="Z445" s="1"/>
      <c r="AA445" s="1"/>
    </row>
    <row r="446" spans="1:2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3"/>
      <c r="R446" s="33"/>
      <c r="S446" s="1"/>
      <c r="T446" s="1"/>
      <c r="U446" s="1"/>
      <c r="V446" s="1"/>
      <c r="W446" s="1"/>
      <c r="X446" s="33"/>
      <c r="Y446" s="33"/>
      <c r="Z446" s="1"/>
      <c r="AA446" s="1"/>
    </row>
    <row r="447" spans="1:2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3"/>
      <c r="R447" s="33"/>
      <c r="S447" s="1"/>
      <c r="T447" s="1"/>
      <c r="U447" s="1"/>
      <c r="V447" s="1"/>
      <c r="W447" s="1"/>
      <c r="X447" s="33"/>
      <c r="Y447" s="33"/>
      <c r="Z447" s="1"/>
      <c r="AA447" s="1"/>
    </row>
    <row r="448" spans="1:2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3"/>
      <c r="R448" s="33"/>
      <c r="S448" s="1"/>
      <c r="T448" s="1"/>
      <c r="U448" s="1"/>
      <c r="V448" s="1"/>
      <c r="W448" s="1"/>
      <c r="X448" s="33"/>
      <c r="Y448" s="33"/>
      <c r="Z448" s="1"/>
      <c r="AA448" s="1"/>
    </row>
    <row r="449" spans="1:2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3"/>
      <c r="R449" s="33"/>
      <c r="S449" s="1"/>
      <c r="T449" s="1"/>
      <c r="U449" s="1"/>
      <c r="V449" s="1"/>
      <c r="W449" s="1"/>
      <c r="X449" s="33"/>
      <c r="Y449" s="33"/>
      <c r="Z449" s="1"/>
      <c r="AA449" s="1"/>
    </row>
    <row r="450" spans="1:2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3"/>
      <c r="R450" s="33"/>
      <c r="S450" s="1"/>
      <c r="T450" s="1"/>
      <c r="U450" s="1"/>
      <c r="V450" s="1"/>
      <c r="W450" s="1"/>
      <c r="X450" s="33"/>
      <c r="Y450" s="33"/>
      <c r="Z450" s="1"/>
      <c r="AA450" s="1"/>
    </row>
    <row r="451" spans="1:2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3"/>
      <c r="R451" s="33"/>
      <c r="S451" s="1"/>
      <c r="T451" s="1"/>
      <c r="U451" s="1"/>
      <c r="V451" s="1"/>
      <c r="W451" s="1"/>
      <c r="X451" s="33"/>
      <c r="Y451" s="33"/>
      <c r="Z451" s="1"/>
      <c r="AA451" s="1"/>
    </row>
    <row r="452" spans="1:2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3"/>
      <c r="R452" s="33"/>
      <c r="S452" s="1"/>
      <c r="T452" s="1"/>
      <c r="U452" s="1"/>
      <c r="V452" s="1"/>
      <c r="W452" s="1"/>
      <c r="X452" s="33"/>
      <c r="Y452" s="33"/>
      <c r="Z452" s="1"/>
      <c r="AA452" s="1"/>
    </row>
    <row r="453" spans="1:2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3"/>
      <c r="R453" s="33"/>
      <c r="S453" s="1"/>
      <c r="T453" s="1"/>
      <c r="U453" s="1"/>
      <c r="V453" s="1"/>
      <c r="W453" s="1"/>
      <c r="X453" s="33"/>
      <c r="Y453" s="33"/>
      <c r="Z453" s="1"/>
      <c r="AA453" s="1"/>
    </row>
    <row r="454" spans="1:2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33"/>
      <c r="R454" s="33"/>
      <c r="S454" s="1"/>
      <c r="T454" s="1"/>
      <c r="U454" s="1"/>
      <c r="V454" s="1"/>
      <c r="W454" s="1"/>
      <c r="X454" s="33"/>
      <c r="Y454" s="33"/>
      <c r="Z454" s="1"/>
      <c r="AA454" s="1"/>
    </row>
    <row r="455" spans="1:2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33"/>
      <c r="R455" s="33"/>
      <c r="S455" s="1"/>
      <c r="T455" s="1"/>
      <c r="U455" s="1"/>
      <c r="V455" s="1"/>
      <c r="W455" s="1"/>
      <c r="X455" s="33"/>
      <c r="Y455" s="33"/>
      <c r="Z455" s="1"/>
      <c r="AA455" s="1"/>
    </row>
    <row r="456" spans="1:2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33"/>
      <c r="R456" s="33"/>
      <c r="S456" s="1"/>
      <c r="T456" s="1"/>
      <c r="U456" s="1"/>
      <c r="V456" s="1"/>
      <c r="W456" s="1"/>
      <c r="X456" s="33"/>
      <c r="Y456" s="33"/>
      <c r="Z456" s="1"/>
      <c r="AA456" s="1"/>
    </row>
    <row r="457" spans="1:2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33"/>
      <c r="R457" s="33"/>
      <c r="S457" s="1"/>
      <c r="T457" s="1"/>
      <c r="U457" s="1"/>
      <c r="V457" s="1"/>
      <c r="W457" s="1"/>
      <c r="X457" s="33"/>
      <c r="Y457" s="33"/>
      <c r="Z457" s="1"/>
      <c r="AA457" s="1"/>
    </row>
    <row r="458" spans="1:2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33"/>
      <c r="R458" s="33"/>
      <c r="S458" s="1"/>
      <c r="T458" s="1"/>
      <c r="U458" s="1"/>
      <c r="V458" s="1"/>
      <c r="W458" s="1"/>
      <c r="X458" s="33"/>
      <c r="Y458" s="33"/>
      <c r="Z458" s="1"/>
      <c r="AA458" s="1"/>
    </row>
    <row r="459" spans="1:2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33"/>
      <c r="R459" s="33"/>
      <c r="S459" s="1"/>
      <c r="T459" s="1"/>
      <c r="U459" s="1"/>
      <c r="V459" s="1"/>
      <c r="W459" s="1"/>
      <c r="X459" s="33"/>
      <c r="Y459" s="33"/>
      <c r="Z459" s="1"/>
      <c r="AA459" s="1"/>
    </row>
    <row r="460" spans="1:2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33"/>
      <c r="R460" s="33"/>
      <c r="S460" s="1"/>
      <c r="T460" s="1"/>
      <c r="U460" s="1"/>
      <c r="V460" s="1"/>
      <c r="W460" s="1"/>
      <c r="X460" s="33"/>
      <c r="Y460" s="33"/>
      <c r="Z460" s="1"/>
      <c r="AA460" s="1"/>
    </row>
    <row r="461" spans="1:2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33"/>
      <c r="R461" s="33"/>
      <c r="S461" s="1"/>
      <c r="T461" s="1"/>
      <c r="U461" s="1"/>
      <c r="V461" s="1"/>
      <c r="W461" s="1"/>
      <c r="X461" s="33"/>
      <c r="Y461" s="33"/>
      <c r="Z461" s="1"/>
      <c r="AA461" s="1"/>
    </row>
    <row r="462" spans="1:2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33"/>
      <c r="R462" s="33"/>
      <c r="S462" s="1"/>
      <c r="T462" s="1"/>
      <c r="U462" s="1"/>
      <c r="V462" s="1"/>
      <c r="W462" s="1"/>
      <c r="X462" s="33"/>
      <c r="Y462" s="33"/>
      <c r="Z462" s="1"/>
      <c r="AA462" s="1"/>
    </row>
    <row r="463" spans="1:2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33"/>
      <c r="R463" s="33"/>
      <c r="S463" s="1"/>
      <c r="T463" s="1"/>
      <c r="U463" s="1"/>
      <c r="V463" s="1"/>
      <c r="W463" s="1"/>
      <c r="X463" s="33"/>
      <c r="Y463" s="33"/>
      <c r="Z463" s="1"/>
      <c r="AA463" s="1"/>
    </row>
    <row r="464" spans="1:2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33"/>
      <c r="R464" s="33"/>
      <c r="S464" s="1"/>
      <c r="T464" s="1"/>
      <c r="U464" s="1"/>
      <c r="V464" s="1"/>
      <c r="W464" s="1"/>
      <c r="X464" s="33"/>
      <c r="Y464" s="33"/>
      <c r="Z464" s="1"/>
      <c r="AA464" s="1"/>
    </row>
    <row r="465" spans="1:2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3"/>
      <c r="R465" s="33"/>
      <c r="S465" s="1"/>
      <c r="T465" s="1"/>
      <c r="U465" s="1"/>
      <c r="V465" s="1"/>
      <c r="W465" s="1"/>
      <c r="X465" s="33"/>
      <c r="Y465" s="33"/>
      <c r="Z465" s="1"/>
      <c r="AA465" s="1"/>
    </row>
    <row r="466" spans="1:2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3"/>
      <c r="R466" s="33"/>
      <c r="S466" s="1"/>
      <c r="T466" s="1"/>
      <c r="U466" s="1"/>
      <c r="V466" s="1"/>
      <c r="W466" s="1"/>
      <c r="X466" s="33"/>
      <c r="Y466" s="33"/>
      <c r="Z466" s="1"/>
      <c r="AA466" s="1"/>
    </row>
    <row r="467" spans="1:2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3"/>
      <c r="R467" s="33"/>
      <c r="S467" s="1"/>
      <c r="T467" s="1"/>
      <c r="U467" s="1"/>
      <c r="V467" s="1"/>
      <c r="W467" s="1"/>
      <c r="X467" s="33"/>
      <c r="Y467" s="33"/>
      <c r="Z467" s="1"/>
      <c r="AA467" s="1"/>
    </row>
    <row r="468" spans="1:2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3"/>
      <c r="R468" s="33"/>
      <c r="S468" s="1"/>
      <c r="T468" s="1"/>
      <c r="U468" s="1"/>
      <c r="V468" s="1"/>
      <c r="W468" s="1"/>
      <c r="X468" s="33"/>
      <c r="Y468" s="33"/>
      <c r="Z468" s="1"/>
      <c r="AA468" s="1"/>
    </row>
    <row r="469" spans="1:2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3"/>
      <c r="R469" s="33"/>
      <c r="S469" s="1"/>
      <c r="T469" s="1"/>
      <c r="U469" s="1"/>
      <c r="V469" s="1"/>
      <c r="W469" s="1"/>
      <c r="X469" s="33"/>
      <c r="Y469" s="33"/>
      <c r="Z469" s="1"/>
      <c r="AA469" s="1"/>
    </row>
    <row r="470" spans="1:2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3"/>
      <c r="R470" s="33"/>
      <c r="S470" s="1"/>
      <c r="T470" s="1"/>
      <c r="U470" s="1"/>
      <c r="V470" s="1"/>
      <c r="W470" s="1"/>
      <c r="X470" s="33"/>
      <c r="Y470" s="33"/>
      <c r="Z470" s="1"/>
      <c r="AA470" s="1"/>
    </row>
    <row r="471" spans="1:2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33"/>
      <c r="R471" s="33"/>
      <c r="S471" s="1"/>
      <c r="T471" s="1"/>
      <c r="U471" s="1"/>
      <c r="V471" s="1"/>
      <c r="W471" s="1"/>
      <c r="X471" s="33"/>
      <c r="Y471" s="33"/>
      <c r="Z471" s="1"/>
      <c r="AA471" s="1"/>
    </row>
    <row r="472" spans="1:2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33"/>
      <c r="R472" s="33"/>
      <c r="S472" s="1"/>
      <c r="T472" s="1"/>
      <c r="U472" s="1"/>
      <c r="V472" s="1"/>
      <c r="W472" s="1"/>
      <c r="X472" s="33"/>
      <c r="Y472" s="33"/>
      <c r="Z472" s="1"/>
      <c r="AA472" s="1"/>
    </row>
    <row r="473" spans="1:2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33"/>
      <c r="R473" s="33"/>
      <c r="S473" s="1"/>
      <c r="T473" s="1"/>
      <c r="U473" s="1"/>
      <c r="V473" s="1"/>
      <c r="W473" s="1"/>
      <c r="X473" s="33"/>
      <c r="Y473" s="33"/>
      <c r="Z473" s="1"/>
      <c r="AA473" s="1"/>
    </row>
    <row r="474" spans="1:2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33"/>
      <c r="R474" s="33"/>
      <c r="S474" s="1"/>
      <c r="T474" s="1"/>
      <c r="U474" s="1"/>
      <c r="V474" s="1"/>
      <c r="W474" s="1"/>
      <c r="X474" s="33"/>
      <c r="Y474" s="33"/>
      <c r="Z474" s="1"/>
      <c r="AA474" s="1"/>
    </row>
    <row r="475" spans="1:2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33"/>
      <c r="R475" s="33"/>
      <c r="S475" s="1"/>
      <c r="T475" s="1"/>
      <c r="U475" s="1"/>
      <c r="V475" s="1"/>
      <c r="W475" s="1"/>
      <c r="X475" s="33"/>
      <c r="Y475" s="33"/>
      <c r="Z475" s="1"/>
      <c r="AA475" s="1"/>
    </row>
    <row r="476" spans="1:2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33"/>
      <c r="R476" s="33"/>
      <c r="S476" s="1"/>
      <c r="T476" s="1"/>
      <c r="U476" s="1"/>
      <c r="V476" s="1"/>
      <c r="W476" s="1"/>
      <c r="X476" s="33"/>
      <c r="Y476" s="33"/>
      <c r="Z476" s="1"/>
      <c r="AA476" s="1"/>
    </row>
    <row r="477" spans="1:2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33"/>
      <c r="R477" s="33"/>
      <c r="S477" s="1"/>
      <c r="T477" s="1"/>
      <c r="U477" s="1"/>
      <c r="V477" s="1"/>
      <c r="W477" s="1"/>
      <c r="X477" s="33"/>
      <c r="Y477" s="33"/>
      <c r="Z477" s="1"/>
      <c r="AA477" s="1"/>
    </row>
    <row r="478" spans="1:2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33"/>
      <c r="R478" s="33"/>
      <c r="S478" s="1"/>
      <c r="T478" s="1"/>
      <c r="U478" s="1"/>
      <c r="V478" s="1"/>
      <c r="W478" s="1"/>
      <c r="X478" s="33"/>
      <c r="Y478" s="33"/>
      <c r="Z478" s="1"/>
      <c r="AA478" s="1"/>
    </row>
    <row r="479" spans="1:2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33"/>
      <c r="R479" s="33"/>
      <c r="S479" s="1"/>
      <c r="T479" s="1"/>
      <c r="U479" s="1"/>
      <c r="V479" s="1"/>
      <c r="W479" s="1"/>
      <c r="X479" s="33"/>
      <c r="Y479" s="33"/>
      <c r="Z479" s="1"/>
      <c r="AA479" s="1"/>
    </row>
    <row r="480" spans="1:2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33"/>
      <c r="R480" s="33"/>
      <c r="S480" s="1"/>
      <c r="T480" s="1"/>
      <c r="U480" s="1"/>
      <c r="V480" s="1"/>
      <c r="W480" s="1"/>
      <c r="X480" s="33"/>
      <c r="Y480" s="33"/>
      <c r="Z480" s="1"/>
      <c r="AA480" s="1"/>
    </row>
    <row r="481" spans="1:2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33"/>
      <c r="R481" s="33"/>
      <c r="S481" s="1"/>
      <c r="T481" s="1"/>
      <c r="U481" s="1"/>
      <c r="V481" s="1"/>
      <c r="W481" s="1"/>
      <c r="X481" s="33"/>
      <c r="Y481" s="33"/>
      <c r="Z481" s="1"/>
      <c r="AA481" s="1"/>
    </row>
    <row r="482" spans="1:2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33"/>
      <c r="R482" s="33"/>
      <c r="S482" s="1"/>
      <c r="T482" s="1"/>
      <c r="U482" s="1"/>
      <c r="V482" s="1"/>
      <c r="W482" s="1"/>
      <c r="X482" s="33"/>
      <c r="Y482" s="33"/>
      <c r="Z482" s="1"/>
      <c r="AA482" s="1"/>
    </row>
    <row r="483" spans="1:2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33"/>
      <c r="R483" s="33"/>
      <c r="S483" s="1"/>
      <c r="T483" s="1"/>
      <c r="U483" s="1"/>
      <c r="V483" s="1"/>
      <c r="W483" s="1"/>
      <c r="X483" s="33"/>
      <c r="Y483" s="33"/>
      <c r="Z483" s="1"/>
      <c r="AA483" s="1"/>
    </row>
    <row r="484" spans="1:2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33"/>
      <c r="R484" s="33"/>
      <c r="S484" s="1"/>
      <c r="T484" s="1"/>
      <c r="U484" s="1"/>
      <c r="V484" s="1"/>
      <c r="W484" s="1"/>
      <c r="X484" s="33"/>
      <c r="Y484" s="33"/>
      <c r="Z484" s="1"/>
      <c r="AA484" s="1"/>
    </row>
    <row r="485" spans="1:2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33"/>
      <c r="R485" s="33"/>
      <c r="S485" s="1"/>
      <c r="T485" s="1"/>
      <c r="U485" s="1"/>
      <c r="V485" s="1"/>
      <c r="W485" s="1"/>
      <c r="X485" s="33"/>
      <c r="Y485" s="33"/>
      <c r="Z485" s="1"/>
      <c r="AA485" s="1"/>
    </row>
    <row r="486" spans="1:2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33"/>
      <c r="R486" s="33"/>
      <c r="S486" s="1"/>
      <c r="T486" s="1"/>
      <c r="U486" s="1"/>
      <c r="V486" s="1"/>
      <c r="W486" s="1"/>
      <c r="X486" s="33"/>
      <c r="Y486" s="33"/>
      <c r="Z486" s="1"/>
      <c r="AA486" s="1"/>
    </row>
    <row r="487" spans="1:2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33"/>
      <c r="R487" s="33"/>
      <c r="S487" s="1"/>
      <c r="T487" s="1"/>
      <c r="U487" s="1"/>
      <c r="V487" s="1"/>
      <c r="W487" s="1"/>
      <c r="X487" s="33"/>
      <c r="Y487" s="33"/>
      <c r="Z487" s="1"/>
      <c r="AA487" s="1"/>
    </row>
    <row r="488" spans="1:2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3"/>
      <c r="R488" s="33"/>
      <c r="S488" s="1"/>
      <c r="T488" s="1"/>
      <c r="U488" s="1"/>
      <c r="V488" s="1"/>
      <c r="W488" s="1"/>
      <c r="X488" s="33"/>
      <c r="Y488" s="33"/>
      <c r="Z488" s="1"/>
      <c r="AA488" s="1"/>
    </row>
    <row r="489" spans="1:2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3"/>
      <c r="R489" s="33"/>
      <c r="S489" s="1"/>
      <c r="T489" s="1"/>
      <c r="U489" s="1"/>
      <c r="V489" s="1"/>
      <c r="W489" s="1"/>
      <c r="X489" s="33"/>
      <c r="Y489" s="33"/>
      <c r="Z489" s="1"/>
      <c r="AA489" s="1"/>
    </row>
    <row r="490" spans="1:2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3"/>
      <c r="R490" s="33"/>
      <c r="S490" s="1"/>
      <c r="T490" s="1"/>
      <c r="U490" s="1"/>
      <c r="V490" s="1"/>
      <c r="W490" s="1"/>
      <c r="X490" s="33"/>
      <c r="Y490" s="33"/>
      <c r="Z490" s="1"/>
      <c r="AA490" s="1"/>
    </row>
    <row r="491" spans="1:2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3"/>
      <c r="R491" s="33"/>
      <c r="S491" s="1"/>
      <c r="T491" s="1"/>
      <c r="U491" s="1"/>
      <c r="V491" s="1"/>
      <c r="W491" s="1"/>
      <c r="X491" s="33"/>
      <c r="Y491" s="33"/>
      <c r="Z491" s="1"/>
      <c r="AA491" s="1"/>
    </row>
    <row r="492" spans="1:2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33"/>
      <c r="R492" s="33"/>
      <c r="S492" s="1"/>
      <c r="T492" s="1"/>
      <c r="U492" s="1"/>
      <c r="V492" s="1"/>
      <c r="W492" s="1"/>
      <c r="X492" s="33"/>
      <c r="Y492" s="33"/>
      <c r="Z492" s="1"/>
      <c r="AA492" s="1"/>
    </row>
    <row r="493" spans="1:2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33"/>
      <c r="R493" s="33"/>
      <c r="S493" s="1"/>
      <c r="T493" s="1"/>
      <c r="U493" s="1"/>
      <c r="V493" s="1"/>
      <c r="W493" s="1"/>
      <c r="X493" s="33"/>
      <c r="Y493" s="33"/>
      <c r="Z493" s="1"/>
      <c r="AA493" s="1"/>
    </row>
    <row r="494" spans="1:2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33"/>
      <c r="R494" s="33"/>
      <c r="S494" s="1"/>
      <c r="T494" s="1"/>
      <c r="U494" s="1"/>
      <c r="V494" s="1"/>
      <c r="W494" s="1"/>
      <c r="X494" s="33"/>
      <c r="Y494" s="33"/>
      <c r="Z494" s="1"/>
      <c r="AA494" s="1"/>
    </row>
    <row r="495" spans="1:2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33"/>
      <c r="R495" s="33"/>
      <c r="S495" s="1"/>
      <c r="T495" s="1"/>
      <c r="U495" s="1"/>
      <c r="V495" s="1"/>
      <c r="W495" s="1"/>
      <c r="X495" s="33"/>
      <c r="Y495" s="33"/>
      <c r="Z495" s="1"/>
      <c r="AA495" s="1"/>
    </row>
    <row r="496" spans="1:2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33"/>
      <c r="R496" s="33"/>
      <c r="S496" s="1"/>
      <c r="T496" s="1"/>
      <c r="U496" s="1"/>
      <c r="V496" s="1"/>
      <c r="W496" s="1"/>
      <c r="X496" s="33"/>
      <c r="Y496" s="33"/>
      <c r="Z496" s="1"/>
      <c r="AA496" s="1"/>
    </row>
    <row r="497" spans="1:2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33"/>
      <c r="R497" s="33"/>
      <c r="S497" s="1"/>
      <c r="T497" s="1"/>
      <c r="U497" s="1"/>
      <c r="V497" s="1"/>
      <c r="W497" s="1"/>
      <c r="X497" s="33"/>
      <c r="Y497" s="33"/>
      <c r="Z497" s="1"/>
      <c r="AA497" s="1"/>
    </row>
    <row r="498" spans="1:2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33"/>
      <c r="R498" s="33"/>
      <c r="S498" s="1"/>
      <c r="T498" s="1"/>
      <c r="U498" s="1"/>
      <c r="V498" s="1"/>
      <c r="W498" s="1"/>
      <c r="X498" s="33"/>
      <c r="Y498" s="33"/>
      <c r="Z498" s="1"/>
      <c r="AA498" s="1"/>
    </row>
    <row r="499" spans="1:2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33"/>
      <c r="R499" s="33"/>
      <c r="S499" s="1"/>
      <c r="T499" s="1"/>
      <c r="U499" s="1"/>
      <c r="V499" s="1"/>
      <c r="W499" s="1"/>
      <c r="X499" s="33"/>
      <c r="Y499" s="33"/>
      <c r="Z499" s="1"/>
      <c r="AA499" s="1"/>
    </row>
    <row r="500" spans="1:2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33"/>
      <c r="R500" s="33"/>
      <c r="S500" s="1"/>
      <c r="T500" s="1"/>
      <c r="U500" s="1"/>
      <c r="V500" s="1"/>
      <c r="W500" s="1"/>
      <c r="X500" s="33"/>
      <c r="Y500" s="33"/>
      <c r="Z500" s="1"/>
      <c r="AA500" s="1"/>
    </row>
    <row r="501" spans="1:2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3"/>
      <c r="R501" s="33"/>
      <c r="S501" s="1"/>
      <c r="T501" s="1"/>
      <c r="U501" s="1"/>
      <c r="V501" s="1"/>
      <c r="W501" s="1"/>
      <c r="X501" s="33"/>
      <c r="Y501" s="33"/>
      <c r="Z501" s="1"/>
      <c r="AA501" s="1"/>
    </row>
    <row r="502" spans="1:2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3"/>
      <c r="R502" s="33"/>
      <c r="S502" s="1"/>
      <c r="T502" s="1"/>
      <c r="U502" s="1"/>
      <c r="V502" s="1"/>
      <c r="W502" s="1"/>
      <c r="X502" s="33"/>
      <c r="Y502" s="33"/>
      <c r="Z502" s="1"/>
      <c r="AA502" s="1"/>
    </row>
    <row r="503" spans="1:2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3"/>
      <c r="R503" s="33"/>
      <c r="S503" s="1"/>
      <c r="T503" s="1"/>
      <c r="U503" s="1"/>
      <c r="V503" s="1"/>
      <c r="W503" s="1"/>
      <c r="X503" s="33"/>
      <c r="Y503" s="33"/>
      <c r="Z503" s="1"/>
      <c r="AA503" s="1"/>
    </row>
    <row r="504" spans="1:2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3"/>
      <c r="R504" s="33"/>
      <c r="S504" s="1"/>
      <c r="T504" s="1"/>
      <c r="U504" s="1"/>
      <c r="V504" s="1"/>
      <c r="W504" s="1"/>
      <c r="X504" s="33"/>
      <c r="Y504" s="33"/>
      <c r="Z504" s="1"/>
      <c r="AA504" s="1"/>
    </row>
    <row r="505" spans="1:2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3"/>
      <c r="R505" s="33"/>
      <c r="S505" s="1"/>
      <c r="T505" s="1"/>
      <c r="U505" s="1"/>
      <c r="V505" s="1"/>
      <c r="W505" s="1"/>
      <c r="X505" s="33"/>
      <c r="Y505" s="33"/>
      <c r="Z505" s="1"/>
      <c r="AA505" s="1"/>
    </row>
    <row r="506" spans="1:2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3"/>
      <c r="R506" s="33"/>
      <c r="S506" s="1"/>
      <c r="T506" s="1"/>
      <c r="U506" s="1"/>
      <c r="V506" s="1"/>
      <c r="W506" s="1"/>
      <c r="X506" s="33"/>
      <c r="Y506" s="33"/>
      <c r="Z506" s="1"/>
      <c r="AA506" s="1"/>
    </row>
    <row r="507" spans="1:2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3"/>
      <c r="R507" s="33"/>
      <c r="S507" s="1"/>
      <c r="T507" s="1"/>
      <c r="U507" s="1"/>
      <c r="V507" s="1"/>
      <c r="W507" s="1"/>
      <c r="X507" s="33"/>
      <c r="Y507" s="33"/>
      <c r="Z507" s="1"/>
      <c r="AA507" s="1"/>
    </row>
    <row r="508" spans="1:2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3"/>
      <c r="R508" s="33"/>
      <c r="S508" s="1"/>
      <c r="T508" s="1"/>
      <c r="U508" s="1"/>
      <c r="V508" s="1"/>
      <c r="W508" s="1"/>
      <c r="X508" s="33"/>
      <c r="Y508" s="33"/>
      <c r="Z508" s="1"/>
      <c r="AA508" s="1"/>
    </row>
    <row r="509" spans="1:2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3"/>
      <c r="R509" s="33"/>
      <c r="S509" s="1"/>
      <c r="T509" s="1"/>
      <c r="U509" s="1"/>
      <c r="V509" s="1"/>
      <c r="W509" s="1"/>
      <c r="X509" s="33"/>
      <c r="Y509" s="33"/>
      <c r="Z509" s="1"/>
      <c r="AA509" s="1"/>
    </row>
    <row r="510" spans="1:2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3"/>
      <c r="R510" s="33"/>
      <c r="S510" s="1"/>
      <c r="T510" s="1"/>
      <c r="U510" s="1"/>
      <c r="V510" s="1"/>
      <c r="W510" s="1"/>
      <c r="X510" s="33"/>
      <c r="Y510" s="33"/>
      <c r="Z510" s="1"/>
      <c r="AA510" s="1"/>
    </row>
    <row r="511" spans="1:2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3"/>
      <c r="R511" s="33"/>
      <c r="S511" s="1"/>
      <c r="T511" s="1"/>
      <c r="U511" s="1"/>
      <c r="V511" s="1"/>
      <c r="W511" s="1"/>
      <c r="X511" s="33"/>
      <c r="Y511" s="33"/>
      <c r="Z511" s="1"/>
      <c r="AA511" s="1"/>
    </row>
    <row r="512" spans="1:2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3"/>
      <c r="R512" s="33"/>
      <c r="S512" s="1"/>
      <c r="T512" s="1"/>
      <c r="U512" s="1"/>
      <c r="V512" s="1"/>
      <c r="W512" s="1"/>
      <c r="X512" s="33"/>
      <c r="Y512" s="33"/>
      <c r="Z512" s="1"/>
      <c r="AA512" s="1"/>
    </row>
    <row r="513" spans="1:2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33"/>
      <c r="R513" s="33"/>
      <c r="S513" s="1"/>
      <c r="T513" s="1"/>
      <c r="U513" s="1"/>
      <c r="V513" s="1"/>
      <c r="W513" s="1"/>
      <c r="X513" s="33"/>
      <c r="Y513" s="33"/>
      <c r="Z513" s="1"/>
      <c r="AA513" s="1"/>
    </row>
    <row r="514" spans="1:2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33"/>
      <c r="R514" s="33"/>
      <c r="S514" s="1"/>
      <c r="T514" s="1"/>
      <c r="U514" s="1"/>
      <c r="V514" s="1"/>
      <c r="W514" s="1"/>
      <c r="X514" s="33"/>
      <c r="Y514" s="33"/>
      <c r="Z514" s="1"/>
      <c r="AA514" s="1"/>
    </row>
    <row r="515" spans="1:2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33"/>
      <c r="R515" s="33"/>
      <c r="S515" s="1"/>
      <c r="T515" s="1"/>
      <c r="U515" s="1"/>
      <c r="V515" s="1"/>
      <c r="W515" s="1"/>
      <c r="X515" s="33"/>
      <c r="Y515" s="33"/>
      <c r="Z515" s="1"/>
      <c r="AA515" s="1"/>
    </row>
    <row r="516" spans="1:2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33"/>
      <c r="R516" s="33"/>
      <c r="S516" s="1"/>
      <c r="T516" s="1"/>
      <c r="U516" s="1"/>
      <c r="V516" s="1"/>
      <c r="W516" s="1"/>
      <c r="X516" s="33"/>
      <c r="Y516" s="33"/>
      <c r="Z516" s="1"/>
      <c r="AA516" s="1"/>
    </row>
    <row r="517" spans="1:2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33"/>
      <c r="R517" s="33"/>
      <c r="S517" s="1"/>
      <c r="T517" s="1"/>
      <c r="U517" s="1"/>
      <c r="V517" s="1"/>
      <c r="W517" s="1"/>
      <c r="X517" s="33"/>
      <c r="Y517" s="33"/>
      <c r="Z517" s="1"/>
      <c r="AA517" s="1"/>
    </row>
    <row r="518" spans="1:2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33"/>
      <c r="R518" s="33"/>
      <c r="S518" s="1"/>
      <c r="T518" s="1"/>
      <c r="U518" s="1"/>
      <c r="V518" s="1"/>
      <c r="W518" s="1"/>
      <c r="X518" s="33"/>
      <c r="Y518" s="33"/>
      <c r="Z518" s="1"/>
      <c r="AA518" s="1"/>
    </row>
    <row r="519" spans="1:2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33"/>
      <c r="R519" s="33"/>
      <c r="S519" s="1"/>
      <c r="T519" s="1"/>
      <c r="U519" s="1"/>
      <c r="V519" s="1"/>
      <c r="W519" s="1"/>
      <c r="X519" s="33"/>
      <c r="Y519" s="33"/>
      <c r="Z519" s="1"/>
      <c r="AA519" s="1"/>
    </row>
    <row r="520" spans="1:2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33"/>
      <c r="R520" s="33"/>
      <c r="S520" s="1"/>
      <c r="T520" s="1"/>
      <c r="U520" s="1"/>
      <c r="V520" s="1"/>
      <c r="W520" s="1"/>
      <c r="X520" s="33"/>
      <c r="Y520" s="33"/>
      <c r="Z520" s="1"/>
      <c r="AA520" s="1"/>
    </row>
    <row r="521" spans="1:2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3"/>
      <c r="R521" s="33"/>
      <c r="S521" s="1"/>
      <c r="T521" s="1"/>
      <c r="U521" s="1"/>
      <c r="V521" s="1"/>
      <c r="W521" s="1"/>
      <c r="X521" s="33"/>
      <c r="Y521" s="33"/>
      <c r="Z521" s="1"/>
      <c r="AA521" s="1"/>
    </row>
    <row r="522" spans="1:2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3"/>
      <c r="R522" s="33"/>
      <c r="S522" s="1"/>
      <c r="T522" s="1"/>
      <c r="U522" s="1"/>
      <c r="V522" s="1"/>
      <c r="W522" s="1"/>
      <c r="X522" s="33"/>
      <c r="Y522" s="33"/>
      <c r="Z522" s="1"/>
      <c r="AA522" s="1"/>
    </row>
    <row r="523" spans="1:2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3"/>
      <c r="R523" s="33"/>
      <c r="S523" s="1"/>
      <c r="T523" s="1"/>
      <c r="U523" s="1"/>
      <c r="V523" s="1"/>
      <c r="W523" s="1"/>
      <c r="X523" s="33"/>
      <c r="Y523" s="33"/>
      <c r="Z523" s="1"/>
      <c r="AA523" s="1"/>
    </row>
    <row r="524" spans="1:2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3"/>
      <c r="R524" s="33"/>
      <c r="S524" s="1"/>
      <c r="T524" s="1"/>
      <c r="U524" s="1"/>
      <c r="V524" s="1"/>
      <c r="W524" s="1"/>
      <c r="X524" s="33"/>
      <c r="Y524" s="33"/>
      <c r="Z524" s="1"/>
      <c r="AA524" s="1"/>
    </row>
    <row r="525" spans="1:2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3"/>
      <c r="R525" s="33"/>
      <c r="S525" s="1"/>
      <c r="T525" s="1"/>
      <c r="U525" s="1"/>
      <c r="V525" s="1"/>
      <c r="W525" s="1"/>
      <c r="X525" s="33"/>
      <c r="Y525" s="33"/>
      <c r="Z525" s="1"/>
      <c r="AA525" s="1"/>
    </row>
    <row r="526" spans="1:2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3"/>
      <c r="R526" s="33"/>
      <c r="S526" s="1"/>
      <c r="T526" s="1"/>
      <c r="U526" s="1"/>
      <c r="V526" s="1"/>
      <c r="W526" s="1"/>
      <c r="X526" s="33"/>
      <c r="Y526" s="33"/>
      <c r="Z526" s="1"/>
      <c r="AA526" s="1"/>
    </row>
    <row r="527" spans="1: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3"/>
      <c r="R527" s="33"/>
      <c r="S527" s="1"/>
      <c r="T527" s="1"/>
      <c r="U527" s="1"/>
      <c r="V527" s="1"/>
      <c r="W527" s="1"/>
      <c r="X527" s="33"/>
      <c r="Y527" s="33"/>
      <c r="Z527" s="1"/>
      <c r="AA527" s="1"/>
    </row>
    <row r="528" spans="1:2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3"/>
      <c r="R528" s="33"/>
      <c r="S528" s="1"/>
      <c r="T528" s="1"/>
      <c r="U528" s="1"/>
      <c r="V528" s="1"/>
      <c r="W528" s="1"/>
      <c r="X528" s="33"/>
      <c r="Y528" s="33"/>
      <c r="Z528" s="1"/>
      <c r="AA528" s="1"/>
    </row>
    <row r="529" spans="1:2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3"/>
      <c r="R529" s="33"/>
      <c r="S529" s="1"/>
      <c r="T529" s="1"/>
      <c r="U529" s="1"/>
      <c r="V529" s="1"/>
      <c r="W529" s="1"/>
      <c r="X529" s="33"/>
      <c r="Y529" s="33"/>
      <c r="Z529" s="1"/>
      <c r="AA529" s="1"/>
    </row>
    <row r="530" spans="1:2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3"/>
      <c r="R530" s="33"/>
      <c r="S530" s="1"/>
      <c r="T530" s="1"/>
      <c r="U530" s="1"/>
      <c r="V530" s="1"/>
      <c r="W530" s="1"/>
      <c r="X530" s="33"/>
      <c r="Y530" s="33"/>
      <c r="Z530" s="1"/>
      <c r="AA530" s="1"/>
    </row>
    <row r="531" spans="1:2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3"/>
      <c r="R531" s="33"/>
      <c r="S531" s="1"/>
      <c r="T531" s="1"/>
      <c r="U531" s="1"/>
      <c r="V531" s="1"/>
      <c r="W531" s="1"/>
      <c r="X531" s="33"/>
      <c r="Y531" s="33"/>
      <c r="Z531" s="1"/>
      <c r="AA531" s="1"/>
    </row>
    <row r="532" spans="1:2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33"/>
      <c r="R532" s="33"/>
      <c r="S532" s="1"/>
      <c r="T532" s="1"/>
      <c r="U532" s="1"/>
      <c r="V532" s="1"/>
      <c r="W532" s="1"/>
      <c r="X532" s="33"/>
      <c r="Y532" s="33"/>
      <c r="Z532" s="1"/>
      <c r="AA532" s="1"/>
    </row>
    <row r="533" spans="1:2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33"/>
      <c r="R533" s="33"/>
      <c r="S533" s="1"/>
      <c r="T533" s="1"/>
      <c r="U533" s="1"/>
      <c r="V533" s="1"/>
      <c r="W533" s="1"/>
      <c r="X533" s="33"/>
      <c r="Y533" s="33"/>
      <c r="Z533" s="1"/>
      <c r="AA533" s="1"/>
    </row>
    <row r="534" spans="1:2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33"/>
      <c r="R534" s="33"/>
      <c r="S534" s="1"/>
      <c r="T534" s="1"/>
      <c r="U534" s="1"/>
      <c r="V534" s="1"/>
      <c r="W534" s="1"/>
      <c r="X534" s="33"/>
      <c r="Y534" s="33"/>
      <c r="Z534" s="1"/>
      <c r="AA534" s="1"/>
    </row>
    <row r="535" spans="1:2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33"/>
      <c r="R535" s="33"/>
      <c r="S535" s="1"/>
      <c r="T535" s="1"/>
      <c r="U535" s="1"/>
      <c r="V535" s="1"/>
      <c r="W535" s="1"/>
      <c r="X535" s="33"/>
      <c r="Y535" s="33"/>
      <c r="Z535" s="1"/>
      <c r="AA535" s="1"/>
    </row>
    <row r="536" spans="1:2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33"/>
      <c r="R536" s="33"/>
      <c r="S536" s="1"/>
      <c r="T536" s="1"/>
      <c r="U536" s="1"/>
      <c r="V536" s="1"/>
      <c r="W536" s="1"/>
      <c r="X536" s="33"/>
      <c r="Y536" s="33"/>
      <c r="Z536" s="1"/>
      <c r="AA536" s="1"/>
    </row>
    <row r="537" spans="1:2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33"/>
      <c r="R537" s="33"/>
      <c r="S537" s="1"/>
      <c r="T537" s="1"/>
      <c r="U537" s="1"/>
      <c r="V537" s="1"/>
      <c r="W537" s="1"/>
      <c r="X537" s="33"/>
      <c r="Y537" s="33"/>
      <c r="Z537" s="1"/>
      <c r="AA537" s="1"/>
    </row>
    <row r="538" spans="1:2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33"/>
      <c r="R538" s="33"/>
      <c r="S538" s="1"/>
      <c r="T538" s="1"/>
      <c r="U538" s="1"/>
      <c r="V538" s="1"/>
      <c r="W538" s="1"/>
      <c r="X538" s="33"/>
      <c r="Y538" s="33"/>
      <c r="Z538" s="1"/>
      <c r="AA538" s="1"/>
    </row>
    <row r="539" spans="1:2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33"/>
      <c r="R539" s="33"/>
      <c r="S539" s="1"/>
      <c r="T539" s="1"/>
      <c r="U539" s="1"/>
      <c r="V539" s="1"/>
      <c r="W539" s="1"/>
      <c r="X539" s="33"/>
      <c r="Y539" s="33"/>
      <c r="Z539" s="1"/>
      <c r="AA539" s="1"/>
    </row>
    <row r="540" spans="1:2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3"/>
      <c r="R540" s="33"/>
      <c r="S540" s="1"/>
      <c r="T540" s="1"/>
      <c r="U540" s="1"/>
      <c r="V540" s="1"/>
      <c r="W540" s="1"/>
      <c r="X540" s="33"/>
      <c r="Y540" s="33"/>
      <c r="Z540" s="1"/>
      <c r="AA540" s="1"/>
    </row>
    <row r="541" spans="1:2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3"/>
      <c r="R541" s="33"/>
      <c r="S541" s="1"/>
      <c r="T541" s="1"/>
      <c r="U541" s="1"/>
      <c r="V541" s="1"/>
      <c r="W541" s="1"/>
      <c r="X541" s="33"/>
      <c r="Y541" s="33"/>
      <c r="Z541" s="1"/>
      <c r="AA541" s="1"/>
    </row>
    <row r="542" spans="1:2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3"/>
      <c r="R542" s="33"/>
      <c r="S542" s="1"/>
      <c r="T542" s="1"/>
      <c r="U542" s="1"/>
      <c r="V542" s="1"/>
      <c r="W542" s="1"/>
      <c r="X542" s="33"/>
      <c r="Y542" s="33"/>
      <c r="Z542" s="1"/>
      <c r="AA542" s="1"/>
    </row>
    <row r="543" spans="1:2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3"/>
      <c r="R543" s="33"/>
      <c r="S543" s="1"/>
      <c r="T543" s="1"/>
      <c r="U543" s="1"/>
      <c r="V543" s="1"/>
      <c r="W543" s="1"/>
      <c r="X543" s="33"/>
      <c r="Y543" s="33"/>
      <c r="Z543" s="1"/>
      <c r="AA543" s="1"/>
    </row>
    <row r="544" spans="1:2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3"/>
      <c r="R544" s="33"/>
      <c r="S544" s="1"/>
      <c r="T544" s="1"/>
      <c r="U544" s="1"/>
      <c r="V544" s="1"/>
      <c r="W544" s="1"/>
      <c r="X544" s="33"/>
      <c r="Y544" s="33"/>
      <c r="Z544" s="1"/>
      <c r="AA544" s="1"/>
    </row>
    <row r="545" spans="1:2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33"/>
      <c r="R545" s="33"/>
      <c r="S545" s="1"/>
      <c r="T545" s="1"/>
      <c r="U545" s="1"/>
      <c r="V545" s="1"/>
      <c r="W545" s="1"/>
      <c r="X545" s="33"/>
      <c r="Y545" s="33"/>
      <c r="Z545" s="1"/>
      <c r="AA545" s="1"/>
    </row>
    <row r="546" spans="1:2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33"/>
      <c r="R546" s="33"/>
      <c r="S546" s="1"/>
      <c r="T546" s="1"/>
      <c r="U546" s="1"/>
      <c r="V546" s="1"/>
      <c r="W546" s="1"/>
      <c r="X546" s="33"/>
      <c r="Y546" s="33"/>
      <c r="Z546" s="1"/>
      <c r="AA546" s="1"/>
    </row>
    <row r="547" spans="1:2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33"/>
      <c r="R547" s="33"/>
      <c r="S547" s="1"/>
      <c r="T547" s="1"/>
      <c r="U547" s="1"/>
      <c r="V547" s="1"/>
      <c r="W547" s="1"/>
      <c r="X547" s="33"/>
      <c r="Y547" s="33"/>
      <c r="Z547" s="1"/>
      <c r="AA547" s="1"/>
    </row>
    <row r="548" spans="1:2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33"/>
      <c r="R548" s="33"/>
      <c r="S548" s="1"/>
      <c r="T548" s="1"/>
      <c r="U548" s="1"/>
      <c r="V548" s="1"/>
      <c r="W548" s="1"/>
      <c r="X548" s="33"/>
      <c r="Y548" s="33"/>
      <c r="Z548" s="1"/>
      <c r="AA548" s="1"/>
    </row>
    <row r="549" spans="1:2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33"/>
      <c r="R549" s="33"/>
      <c r="S549" s="1"/>
      <c r="T549" s="1"/>
      <c r="U549" s="1"/>
      <c r="V549" s="1"/>
      <c r="W549" s="1"/>
      <c r="X549" s="33"/>
      <c r="Y549" s="33"/>
      <c r="Z549" s="1"/>
      <c r="AA549" s="1"/>
    </row>
    <row r="550" spans="1:2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33"/>
      <c r="R550" s="33"/>
      <c r="S550" s="1"/>
      <c r="T550" s="1"/>
      <c r="U550" s="1"/>
      <c r="V550" s="1"/>
      <c r="W550" s="1"/>
      <c r="X550" s="33"/>
      <c r="Y550" s="33"/>
      <c r="Z550" s="1"/>
      <c r="AA550" s="1"/>
    </row>
    <row r="551" spans="1:2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33"/>
      <c r="R551" s="33"/>
      <c r="S551" s="1"/>
      <c r="T551" s="1"/>
      <c r="U551" s="1"/>
      <c r="V551" s="1"/>
      <c r="W551" s="1"/>
      <c r="X551" s="33"/>
      <c r="Y551" s="33"/>
      <c r="Z551" s="1"/>
      <c r="AA551" s="1"/>
    </row>
    <row r="552" spans="1:2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33"/>
      <c r="R552" s="33"/>
      <c r="S552" s="1"/>
      <c r="T552" s="1"/>
      <c r="U552" s="1"/>
      <c r="V552" s="1"/>
      <c r="W552" s="1"/>
      <c r="X552" s="33"/>
      <c r="Y552" s="33"/>
      <c r="Z552" s="1"/>
      <c r="AA552" s="1"/>
    </row>
    <row r="553" spans="1:2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33"/>
      <c r="R553" s="33"/>
      <c r="S553" s="1"/>
      <c r="T553" s="1"/>
      <c r="U553" s="1"/>
      <c r="V553" s="1"/>
      <c r="W553" s="1"/>
      <c r="X553" s="33"/>
      <c r="Y553" s="33"/>
      <c r="Z553" s="1"/>
      <c r="AA553" s="1"/>
    </row>
    <row r="554" spans="1:2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33"/>
      <c r="R554" s="33"/>
      <c r="S554" s="1"/>
      <c r="T554" s="1"/>
      <c r="U554" s="1"/>
      <c r="V554" s="1"/>
      <c r="W554" s="1"/>
      <c r="X554" s="33"/>
      <c r="Y554" s="33"/>
      <c r="Z554" s="1"/>
      <c r="AA554" s="1"/>
    </row>
    <row r="555" spans="1:2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3"/>
      <c r="R555" s="33"/>
      <c r="S555" s="1"/>
      <c r="T555" s="1"/>
      <c r="U555" s="1"/>
      <c r="V555" s="1"/>
      <c r="W555" s="1"/>
      <c r="X555" s="33"/>
      <c r="Y555" s="33"/>
      <c r="Z555" s="1"/>
      <c r="AA555" s="1"/>
    </row>
    <row r="556" spans="1:2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3"/>
      <c r="R556" s="33"/>
      <c r="S556" s="1"/>
      <c r="T556" s="1"/>
      <c r="U556" s="1"/>
      <c r="V556" s="1"/>
      <c r="W556" s="1"/>
      <c r="X556" s="33"/>
      <c r="Y556" s="33"/>
      <c r="Z556" s="1"/>
      <c r="AA556" s="1"/>
    </row>
    <row r="557" spans="1:2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3"/>
      <c r="R557" s="33"/>
      <c r="S557" s="1"/>
      <c r="T557" s="1"/>
      <c r="U557" s="1"/>
      <c r="V557" s="1"/>
      <c r="W557" s="1"/>
      <c r="X557" s="33"/>
      <c r="Y557" s="33"/>
      <c r="Z557" s="1"/>
      <c r="AA557" s="1"/>
    </row>
    <row r="558" spans="1:2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3"/>
      <c r="R558" s="33"/>
      <c r="S558" s="1"/>
      <c r="T558" s="1"/>
      <c r="U558" s="1"/>
      <c r="V558" s="1"/>
      <c r="W558" s="1"/>
      <c r="X558" s="33"/>
      <c r="Y558" s="33"/>
      <c r="Z558" s="1"/>
      <c r="AA558" s="1"/>
    </row>
    <row r="559" spans="1:2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3"/>
      <c r="R559" s="33"/>
      <c r="S559" s="1"/>
      <c r="T559" s="1"/>
      <c r="U559" s="1"/>
      <c r="V559" s="1"/>
      <c r="W559" s="1"/>
      <c r="X559" s="33"/>
      <c r="Y559" s="33"/>
      <c r="Z559" s="1"/>
      <c r="AA559" s="1"/>
    </row>
    <row r="560" spans="1:2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3"/>
      <c r="R560" s="33"/>
      <c r="S560" s="1"/>
      <c r="T560" s="1"/>
      <c r="U560" s="1"/>
      <c r="V560" s="1"/>
      <c r="W560" s="1"/>
      <c r="X560" s="33"/>
      <c r="Y560" s="33"/>
      <c r="Z560" s="1"/>
      <c r="AA560" s="1"/>
    </row>
    <row r="561" spans="1:2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3"/>
      <c r="R561" s="33"/>
      <c r="S561" s="1"/>
      <c r="T561" s="1"/>
      <c r="U561" s="1"/>
      <c r="V561" s="1"/>
      <c r="W561" s="1"/>
      <c r="X561" s="33"/>
      <c r="Y561" s="33"/>
      <c r="Z561" s="1"/>
      <c r="AA561" s="1"/>
    </row>
    <row r="562" spans="1:2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3"/>
      <c r="R562" s="33"/>
      <c r="S562" s="1"/>
      <c r="T562" s="1"/>
      <c r="U562" s="1"/>
      <c r="V562" s="1"/>
      <c r="W562" s="1"/>
      <c r="X562" s="33"/>
      <c r="Y562" s="33"/>
      <c r="Z562" s="1"/>
      <c r="AA562" s="1"/>
    </row>
    <row r="563" spans="1:2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3"/>
      <c r="R563" s="33"/>
      <c r="S563" s="1"/>
      <c r="T563" s="1"/>
      <c r="U563" s="1"/>
      <c r="V563" s="1"/>
      <c r="W563" s="1"/>
      <c r="X563" s="33"/>
      <c r="Y563" s="33"/>
      <c r="Z563" s="1"/>
      <c r="AA563" s="1"/>
    </row>
    <row r="564" spans="1:2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3"/>
      <c r="R564" s="33"/>
      <c r="S564" s="1"/>
      <c r="T564" s="1"/>
      <c r="U564" s="1"/>
      <c r="V564" s="1"/>
      <c r="W564" s="1"/>
      <c r="X564" s="33"/>
      <c r="Y564" s="33"/>
      <c r="Z564" s="1"/>
      <c r="AA564" s="1"/>
    </row>
    <row r="565" spans="1:2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3"/>
      <c r="R565" s="33"/>
      <c r="S565" s="1"/>
      <c r="T565" s="1"/>
      <c r="U565" s="1"/>
      <c r="V565" s="1"/>
      <c r="W565" s="1"/>
      <c r="X565" s="33"/>
      <c r="Y565" s="33"/>
      <c r="Z565" s="1"/>
      <c r="AA565" s="1"/>
    </row>
    <row r="566" spans="1:2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3"/>
      <c r="R566" s="33"/>
      <c r="S566" s="1"/>
      <c r="T566" s="1"/>
      <c r="U566" s="1"/>
      <c r="V566" s="1"/>
      <c r="W566" s="1"/>
      <c r="X566" s="33"/>
      <c r="Y566" s="33"/>
      <c r="Z566" s="1"/>
      <c r="AA566" s="1"/>
    </row>
    <row r="567" spans="1:2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3"/>
      <c r="R567" s="33"/>
      <c r="S567" s="1"/>
      <c r="T567" s="1"/>
      <c r="U567" s="1"/>
      <c r="V567" s="1"/>
      <c r="W567" s="1"/>
      <c r="X567" s="33"/>
      <c r="Y567" s="33"/>
      <c r="Z567" s="1"/>
      <c r="AA567" s="1"/>
    </row>
    <row r="568" spans="1:2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3"/>
      <c r="R568" s="33"/>
      <c r="S568" s="1"/>
      <c r="T568" s="1"/>
      <c r="U568" s="1"/>
      <c r="V568" s="1"/>
      <c r="W568" s="1"/>
      <c r="X568" s="33"/>
      <c r="Y568" s="33"/>
      <c r="Z568" s="1"/>
      <c r="AA568" s="1"/>
    </row>
    <row r="569" spans="1:2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3"/>
      <c r="R569" s="33"/>
      <c r="S569" s="1"/>
      <c r="T569" s="1"/>
      <c r="U569" s="1"/>
      <c r="V569" s="1"/>
      <c r="W569" s="1"/>
      <c r="X569" s="33"/>
      <c r="Y569" s="33"/>
      <c r="Z569" s="1"/>
      <c r="AA569" s="1"/>
    </row>
    <row r="570" spans="1:2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3"/>
      <c r="R570" s="33"/>
      <c r="S570" s="1"/>
      <c r="T570" s="1"/>
      <c r="U570" s="1"/>
      <c r="V570" s="1"/>
      <c r="W570" s="1"/>
      <c r="X570" s="33"/>
      <c r="Y570" s="33"/>
      <c r="Z570" s="1"/>
      <c r="AA570" s="1"/>
    </row>
    <row r="571" spans="1:2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3"/>
      <c r="R571" s="33"/>
      <c r="S571" s="1"/>
      <c r="T571" s="1"/>
      <c r="U571" s="1"/>
      <c r="V571" s="1"/>
      <c r="W571" s="1"/>
      <c r="X571" s="33"/>
      <c r="Y571" s="33"/>
      <c r="Z571" s="1"/>
      <c r="AA571" s="1"/>
    </row>
    <row r="572" spans="1:2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3"/>
      <c r="R572" s="33"/>
      <c r="S572" s="1"/>
      <c r="T572" s="1"/>
      <c r="U572" s="1"/>
      <c r="V572" s="1"/>
      <c r="W572" s="1"/>
      <c r="X572" s="33"/>
      <c r="Y572" s="33"/>
      <c r="Z572" s="1"/>
      <c r="AA572" s="1"/>
    </row>
    <row r="573" spans="1:2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3"/>
      <c r="R573" s="33"/>
      <c r="S573" s="1"/>
      <c r="T573" s="1"/>
      <c r="U573" s="1"/>
      <c r="V573" s="1"/>
      <c r="W573" s="1"/>
      <c r="X573" s="33"/>
      <c r="Y573" s="33"/>
      <c r="Z573" s="1"/>
      <c r="AA573" s="1"/>
    </row>
    <row r="574" spans="1:2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3"/>
      <c r="R574" s="33"/>
      <c r="S574" s="1"/>
      <c r="T574" s="1"/>
      <c r="U574" s="1"/>
      <c r="V574" s="1"/>
      <c r="W574" s="1"/>
      <c r="X574" s="33"/>
      <c r="Y574" s="33"/>
      <c r="Z574" s="1"/>
      <c r="AA574" s="1"/>
    </row>
    <row r="575" spans="1:2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3"/>
      <c r="R575" s="33"/>
      <c r="S575" s="1"/>
      <c r="T575" s="1"/>
      <c r="U575" s="1"/>
      <c r="V575" s="1"/>
      <c r="W575" s="1"/>
      <c r="X575" s="33"/>
      <c r="Y575" s="33"/>
      <c r="Z575" s="1"/>
      <c r="AA575" s="1"/>
    </row>
    <row r="576" spans="1:2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3"/>
      <c r="R576" s="33"/>
      <c r="S576" s="1"/>
      <c r="T576" s="1"/>
      <c r="U576" s="1"/>
      <c r="V576" s="1"/>
      <c r="W576" s="1"/>
      <c r="X576" s="33"/>
      <c r="Y576" s="33"/>
      <c r="Z576" s="1"/>
      <c r="AA576" s="1"/>
    </row>
    <row r="577" spans="1:2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3"/>
      <c r="R577" s="33"/>
      <c r="S577" s="1"/>
      <c r="T577" s="1"/>
      <c r="U577" s="1"/>
      <c r="V577" s="1"/>
      <c r="W577" s="1"/>
      <c r="X577" s="33"/>
      <c r="Y577" s="33"/>
      <c r="Z577" s="1"/>
      <c r="AA577" s="1"/>
    </row>
    <row r="578" spans="1:2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3"/>
      <c r="R578" s="33"/>
      <c r="S578" s="1"/>
      <c r="T578" s="1"/>
      <c r="U578" s="1"/>
      <c r="V578" s="1"/>
      <c r="W578" s="1"/>
      <c r="X578" s="33"/>
      <c r="Y578" s="33"/>
      <c r="Z578" s="1"/>
      <c r="AA578" s="1"/>
    </row>
    <row r="579" spans="1:2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3"/>
      <c r="R579" s="33"/>
      <c r="S579" s="1"/>
      <c r="T579" s="1"/>
      <c r="U579" s="1"/>
      <c r="V579" s="1"/>
      <c r="W579" s="1"/>
      <c r="X579" s="33"/>
      <c r="Y579" s="33"/>
      <c r="Z579" s="1"/>
      <c r="AA579" s="1"/>
    </row>
    <row r="580" spans="1:2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3"/>
      <c r="R580" s="33"/>
      <c r="S580" s="1"/>
      <c r="T580" s="1"/>
      <c r="U580" s="1"/>
      <c r="V580" s="1"/>
      <c r="W580" s="1"/>
      <c r="X580" s="33"/>
      <c r="Y580" s="33"/>
      <c r="Z580" s="1"/>
      <c r="AA580" s="1"/>
    </row>
    <row r="581" spans="1:2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3"/>
      <c r="R581" s="33"/>
      <c r="S581" s="1"/>
      <c r="T581" s="1"/>
      <c r="U581" s="1"/>
      <c r="V581" s="1"/>
      <c r="W581" s="1"/>
      <c r="X581" s="33"/>
      <c r="Y581" s="33"/>
      <c r="Z581" s="1"/>
      <c r="AA581" s="1"/>
    </row>
    <row r="582" spans="1:2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3"/>
      <c r="R582" s="33"/>
      <c r="S582" s="1"/>
      <c r="T582" s="1"/>
      <c r="U582" s="1"/>
      <c r="V582" s="1"/>
      <c r="W582" s="1"/>
      <c r="X582" s="33"/>
      <c r="Y582" s="33"/>
      <c r="Z582" s="1"/>
      <c r="AA582" s="1"/>
    </row>
    <row r="583" spans="1:2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3"/>
      <c r="R583" s="33"/>
      <c r="S583" s="1"/>
      <c r="T583" s="1"/>
      <c r="U583" s="1"/>
      <c r="V583" s="1"/>
      <c r="W583" s="1"/>
      <c r="X583" s="33"/>
      <c r="Y583" s="33"/>
      <c r="Z583" s="1"/>
      <c r="AA583" s="1"/>
    </row>
    <row r="584" spans="1:2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3"/>
      <c r="R584" s="33"/>
      <c r="S584" s="1"/>
      <c r="T584" s="1"/>
      <c r="U584" s="1"/>
      <c r="V584" s="1"/>
      <c r="W584" s="1"/>
      <c r="X584" s="33"/>
      <c r="Y584" s="33"/>
      <c r="Z584" s="1"/>
      <c r="AA584" s="1"/>
    </row>
    <row r="585" spans="1:2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3"/>
      <c r="R585" s="33"/>
      <c r="S585" s="1"/>
      <c r="T585" s="1"/>
      <c r="U585" s="1"/>
      <c r="V585" s="1"/>
      <c r="W585" s="1"/>
      <c r="X585" s="33"/>
      <c r="Y585" s="33"/>
      <c r="Z585" s="1"/>
      <c r="AA585" s="1"/>
    </row>
    <row r="586" spans="1:2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3"/>
      <c r="R586" s="33"/>
      <c r="S586" s="1"/>
      <c r="T586" s="1"/>
      <c r="U586" s="1"/>
      <c r="V586" s="1"/>
      <c r="W586" s="1"/>
      <c r="X586" s="33"/>
      <c r="Y586" s="33"/>
      <c r="Z586" s="1"/>
      <c r="AA586" s="1"/>
    </row>
    <row r="587" spans="1:2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3"/>
      <c r="R587" s="33"/>
      <c r="S587" s="1"/>
      <c r="T587" s="1"/>
      <c r="U587" s="1"/>
      <c r="V587" s="1"/>
      <c r="W587" s="1"/>
      <c r="X587" s="33"/>
      <c r="Y587" s="33"/>
      <c r="Z587" s="1"/>
      <c r="AA587" s="1"/>
    </row>
    <row r="588" spans="1:2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3"/>
      <c r="R588" s="33"/>
      <c r="S588" s="1"/>
      <c r="T588" s="1"/>
      <c r="U588" s="1"/>
      <c r="V588" s="1"/>
      <c r="W588" s="1"/>
      <c r="X588" s="33"/>
      <c r="Y588" s="33"/>
      <c r="Z588" s="1"/>
      <c r="AA588" s="1"/>
    </row>
    <row r="589" spans="1:2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3"/>
      <c r="R589" s="33"/>
      <c r="S589" s="1"/>
      <c r="T589" s="1"/>
      <c r="U589" s="1"/>
      <c r="V589" s="1"/>
      <c r="W589" s="1"/>
      <c r="X589" s="33"/>
      <c r="Y589" s="33"/>
      <c r="Z589" s="1"/>
      <c r="AA589" s="1"/>
    </row>
    <row r="590" spans="1:2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3"/>
      <c r="R590" s="33"/>
      <c r="S590" s="1"/>
      <c r="T590" s="1"/>
      <c r="U590" s="1"/>
      <c r="V590" s="1"/>
      <c r="W590" s="1"/>
      <c r="X590" s="33"/>
      <c r="Y590" s="33"/>
      <c r="Z590" s="1"/>
      <c r="AA590" s="1"/>
    </row>
    <row r="591" spans="1:2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3"/>
      <c r="R591" s="33"/>
      <c r="S591" s="1"/>
      <c r="T591" s="1"/>
      <c r="U591" s="1"/>
      <c r="V591" s="1"/>
      <c r="W591" s="1"/>
      <c r="X591" s="33"/>
      <c r="Y591" s="33"/>
      <c r="Z591" s="1"/>
      <c r="AA591" s="1"/>
    </row>
    <row r="592" spans="1:2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3"/>
      <c r="R592" s="33"/>
      <c r="S592" s="1"/>
      <c r="T592" s="1"/>
      <c r="U592" s="1"/>
      <c r="V592" s="1"/>
      <c r="W592" s="1"/>
      <c r="X592" s="33"/>
      <c r="Y592" s="33"/>
      <c r="Z592" s="1"/>
      <c r="AA592" s="1"/>
    </row>
    <row r="593" spans="1:2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3"/>
      <c r="R593" s="33"/>
      <c r="S593" s="1"/>
      <c r="T593" s="1"/>
      <c r="U593" s="1"/>
      <c r="V593" s="1"/>
      <c r="W593" s="1"/>
      <c r="X593" s="33"/>
      <c r="Y593" s="33"/>
      <c r="Z593" s="1"/>
      <c r="AA593" s="1"/>
    </row>
    <row r="594" spans="1:2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3"/>
      <c r="R594" s="33"/>
      <c r="S594" s="1"/>
      <c r="T594" s="1"/>
      <c r="U594" s="1"/>
      <c r="V594" s="1"/>
      <c r="W594" s="1"/>
      <c r="X594" s="33"/>
      <c r="Y594" s="33"/>
      <c r="Z594" s="1"/>
      <c r="AA594" s="1"/>
    </row>
    <row r="595" spans="1:2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3"/>
      <c r="R595" s="33"/>
      <c r="S595" s="1"/>
      <c r="T595" s="1"/>
      <c r="U595" s="1"/>
      <c r="V595" s="1"/>
      <c r="W595" s="1"/>
      <c r="X595" s="33"/>
      <c r="Y595" s="33"/>
      <c r="Z595" s="1"/>
      <c r="AA595" s="1"/>
    </row>
    <row r="596" spans="1:2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3"/>
      <c r="R596" s="33"/>
      <c r="S596" s="1"/>
      <c r="T596" s="1"/>
      <c r="U596" s="1"/>
      <c r="V596" s="1"/>
      <c r="W596" s="1"/>
      <c r="X596" s="33"/>
      <c r="Y596" s="33"/>
      <c r="Z596" s="1"/>
      <c r="AA596" s="1"/>
    </row>
    <row r="597" spans="1:2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3"/>
      <c r="R597" s="33"/>
      <c r="S597" s="1"/>
      <c r="T597" s="1"/>
      <c r="U597" s="1"/>
      <c r="V597" s="1"/>
      <c r="W597" s="1"/>
      <c r="X597" s="33"/>
      <c r="Y597" s="33"/>
      <c r="Z597" s="1"/>
      <c r="AA597" s="1"/>
    </row>
    <row r="598" spans="1:2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3"/>
      <c r="R598" s="33"/>
      <c r="S598" s="1"/>
      <c r="T598" s="1"/>
      <c r="U598" s="1"/>
      <c r="V598" s="1"/>
      <c r="W598" s="1"/>
      <c r="X598" s="33"/>
      <c r="Y598" s="33"/>
      <c r="Z598" s="1"/>
      <c r="AA598" s="1"/>
    </row>
    <row r="599" spans="1:2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3"/>
      <c r="R599" s="33"/>
      <c r="S599" s="1"/>
      <c r="T599" s="1"/>
      <c r="U599" s="1"/>
      <c r="V599" s="1"/>
      <c r="W599" s="1"/>
      <c r="X599" s="33"/>
      <c r="Y599" s="33"/>
      <c r="Z599" s="1"/>
      <c r="AA599" s="1"/>
    </row>
    <row r="600" spans="1:2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3"/>
      <c r="R600" s="33"/>
      <c r="S600" s="1"/>
      <c r="T600" s="1"/>
      <c r="U600" s="1"/>
      <c r="V600" s="1"/>
      <c r="W600" s="1"/>
      <c r="X600" s="33"/>
      <c r="Y600" s="33"/>
      <c r="Z600" s="1"/>
      <c r="AA600" s="1"/>
    </row>
    <row r="601" spans="1:2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3"/>
      <c r="R601" s="33"/>
      <c r="S601" s="1"/>
      <c r="T601" s="1"/>
      <c r="U601" s="1"/>
      <c r="V601" s="1"/>
      <c r="W601" s="1"/>
      <c r="X601" s="33"/>
      <c r="Y601" s="33"/>
      <c r="Z601" s="1"/>
      <c r="AA601" s="1"/>
    </row>
    <row r="602" spans="1:2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3"/>
      <c r="R602" s="33"/>
      <c r="S602" s="1"/>
      <c r="T602" s="1"/>
      <c r="U602" s="1"/>
      <c r="V602" s="1"/>
      <c r="W602" s="1"/>
      <c r="X602" s="33"/>
      <c r="Y602" s="33"/>
      <c r="Z602" s="1"/>
      <c r="AA602" s="1"/>
    </row>
    <row r="603" spans="1:2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3"/>
      <c r="R603" s="33"/>
      <c r="S603" s="1"/>
      <c r="T603" s="1"/>
      <c r="U603" s="1"/>
      <c r="V603" s="1"/>
      <c r="W603" s="1"/>
      <c r="X603" s="33"/>
      <c r="Y603" s="33"/>
      <c r="Z603" s="1"/>
      <c r="AA603" s="1"/>
    </row>
    <row r="604" spans="1:2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3"/>
      <c r="R604" s="33"/>
      <c r="S604" s="1"/>
      <c r="T604" s="1"/>
      <c r="U604" s="1"/>
      <c r="V604" s="1"/>
      <c r="W604" s="1"/>
      <c r="X604" s="33"/>
      <c r="Y604" s="33"/>
      <c r="Z604" s="1"/>
      <c r="AA604" s="1"/>
    </row>
    <row r="605" spans="1:2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3"/>
      <c r="R605" s="33"/>
      <c r="S605" s="1"/>
      <c r="T605" s="1"/>
      <c r="U605" s="1"/>
      <c r="V605" s="1"/>
      <c r="W605" s="1"/>
      <c r="X605" s="33"/>
      <c r="Y605" s="33"/>
      <c r="Z605" s="1"/>
      <c r="AA605" s="1"/>
    </row>
    <row r="606" spans="1:2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3"/>
      <c r="R606" s="33"/>
      <c r="S606" s="1"/>
      <c r="T606" s="1"/>
      <c r="U606" s="1"/>
      <c r="V606" s="1"/>
      <c r="W606" s="1"/>
      <c r="X606" s="33"/>
      <c r="Y606" s="33"/>
      <c r="Z606" s="1"/>
      <c r="AA606" s="1"/>
    </row>
    <row r="607" spans="1:2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3"/>
      <c r="R607" s="33"/>
      <c r="S607" s="1"/>
      <c r="T607" s="1"/>
      <c r="U607" s="1"/>
      <c r="V607" s="1"/>
      <c r="W607" s="1"/>
      <c r="X607" s="33"/>
      <c r="Y607" s="33"/>
      <c r="Z607" s="1"/>
      <c r="AA607" s="1"/>
    </row>
    <row r="608" spans="1:2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33"/>
      <c r="R608" s="33"/>
      <c r="S608" s="1"/>
      <c r="T608" s="1"/>
      <c r="U608" s="1"/>
      <c r="V608" s="1"/>
      <c r="W608" s="1"/>
      <c r="X608" s="33"/>
      <c r="Y608" s="33"/>
      <c r="Z608" s="1"/>
      <c r="AA608" s="1"/>
    </row>
    <row r="609" spans="1:2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3"/>
      <c r="R609" s="33"/>
      <c r="S609" s="1"/>
      <c r="T609" s="1"/>
      <c r="U609" s="1"/>
      <c r="V609" s="1"/>
      <c r="W609" s="1"/>
      <c r="X609" s="33"/>
      <c r="Y609" s="33"/>
      <c r="Z609" s="1"/>
      <c r="AA609" s="1"/>
    </row>
    <row r="610" spans="1:2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3"/>
      <c r="R610" s="33"/>
      <c r="S610" s="1"/>
      <c r="T610" s="1"/>
      <c r="U610" s="1"/>
      <c r="V610" s="1"/>
      <c r="W610" s="1"/>
      <c r="X610" s="33"/>
      <c r="Y610" s="33"/>
      <c r="Z610" s="1"/>
      <c r="AA610" s="1"/>
    </row>
    <row r="611" spans="1:2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33"/>
      <c r="R611" s="33"/>
      <c r="S611" s="1"/>
      <c r="T611" s="1"/>
      <c r="U611" s="1"/>
      <c r="V611" s="1"/>
      <c r="W611" s="1"/>
      <c r="X611" s="33"/>
      <c r="Y611" s="33"/>
      <c r="Z611" s="1"/>
      <c r="AA611" s="1"/>
    </row>
    <row r="612" spans="1:2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33"/>
      <c r="R612" s="33"/>
      <c r="S612" s="1"/>
      <c r="T612" s="1"/>
      <c r="U612" s="1"/>
      <c r="V612" s="1"/>
      <c r="W612" s="1"/>
      <c r="X612" s="33"/>
      <c r="Y612" s="33"/>
      <c r="Z612" s="1"/>
      <c r="AA612" s="1"/>
    </row>
    <row r="613" spans="1:2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33"/>
      <c r="R613" s="33"/>
      <c r="S613" s="1"/>
      <c r="T613" s="1"/>
      <c r="U613" s="1"/>
      <c r="V613" s="1"/>
      <c r="W613" s="1"/>
      <c r="X613" s="33"/>
      <c r="Y613" s="33"/>
      <c r="Z613" s="1"/>
      <c r="AA613" s="1"/>
    </row>
    <row r="614" spans="1:2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33"/>
      <c r="R614" s="33"/>
      <c r="S614" s="1"/>
      <c r="T614" s="1"/>
      <c r="U614" s="1"/>
      <c r="V614" s="1"/>
      <c r="W614" s="1"/>
      <c r="X614" s="33"/>
      <c r="Y614" s="33"/>
      <c r="Z614" s="1"/>
      <c r="AA614" s="1"/>
    </row>
    <row r="615" spans="1:2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33"/>
      <c r="R615" s="33"/>
      <c r="S615" s="1"/>
      <c r="T615" s="1"/>
      <c r="U615" s="1"/>
      <c r="V615" s="1"/>
      <c r="W615" s="1"/>
      <c r="X615" s="33"/>
      <c r="Y615" s="33"/>
      <c r="Z615" s="1"/>
      <c r="AA615" s="1"/>
    </row>
    <row r="616" spans="1:2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33"/>
      <c r="R616" s="33"/>
      <c r="S616" s="1"/>
      <c r="T616" s="1"/>
      <c r="U616" s="1"/>
      <c r="V616" s="1"/>
      <c r="W616" s="1"/>
      <c r="X616" s="33"/>
      <c r="Y616" s="33"/>
      <c r="Z616" s="1"/>
      <c r="AA616" s="1"/>
    </row>
    <row r="617" spans="1:2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33"/>
      <c r="R617" s="33"/>
      <c r="S617" s="1"/>
      <c r="T617" s="1"/>
      <c r="U617" s="1"/>
      <c r="V617" s="1"/>
      <c r="W617" s="1"/>
      <c r="X617" s="33"/>
      <c r="Y617" s="33"/>
      <c r="Z617" s="1"/>
      <c r="AA617" s="1"/>
    </row>
    <row r="618" spans="1:2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3"/>
      <c r="R618" s="33"/>
      <c r="S618" s="1"/>
      <c r="T618" s="1"/>
      <c r="U618" s="1"/>
      <c r="V618" s="1"/>
      <c r="W618" s="1"/>
      <c r="X618" s="33"/>
      <c r="Y618" s="33"/>
      <c r="Z618" s="1"/>
      <c r="AA618" s="1"/>
    </row>
    <row r="619" spans="1:2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33"/>
      <c r="R619" s="33"/>
      <c r="S619" s="1"/>
      <c r="T619" s="1"/>
      <c r="U619" s="1"/>
      <c r="V619" s="1"/>
      <c r="W619" s="1"/>
      <c r="X619" s="33"/>
      <c r="Y619" s="33"/>
      <c r="Z619" s="1"/>
      <c r="AA619" s="1"/>
    </row>
    <row r="620" spans="1:2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3"/>
      <c r="R620" s="33"/>
      <c r="S620" s="1"/>
      <c r="T620" s="1"/>
      <c r="U620" s="1"/>
      <c r="V620" s="1"/>
      <c r="W620" s="1"/>
      <c r="X620" s="33"/>
      <c r="Y620" s="33"/>
      <c r="Z620" s="1"/>
      <c r="AA620" s="1"/>
    </row>
  </sheetData>
  <autoFilter ref="C1:Y310" xr:uid="{00000000-0009-0000-0000-00000A000000}"/>
  <sortState xmlns:xlrd2="http://schemas.microsoft.com/office/spreadsheetml/2017/richdata2" ref="A2:Y733">
    <sortCondition ref="I1"/>
  </sortState>
  <printOptions gridLines="1"/>
  <pageMargins left="0.15259919589986001" right="0.22889879384979001" top="0.13352429641237754" bottom="1.9074899487482502E-2" header="0" footer="0"/>
  <pageSetup paperSize="9" orientation="landscape" cellComments="atEnd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</sheetPr>
  <dimension ref="A1:J59"/>
  <sheetViews>
    <sheetView topLeftCell="B1" workbookViewId="0">
      <selection activeCell="D47" sqref="D47"/>
    </sheetView>
  </sheetViews>
  <sheetFormatPr defaultColWidth="11.5546875" defaultRowHeight="15"/>
  <cols>
    <col min="1" max="1" width="101.109375" customWidth="1"/>
    <col min="2" max="2" width="20.88671875" bestFit="1" customWidth="1"/>
    <col min="3" max="3" width="17.109375" bestFit="1" customWidth="1"/>
    <col min="4" max="4" width="15.109375" bestFit="1" customWidth="1"/>
    <col min="5" max="5" width="27.44140625" bestFit="1" customWidth="1"/>
    <col min="6" max="6" width="23.6640625" bestFit="1" customWidth="1"/>
    <col min="7" max="7" width="21.88671875" bestFit="1" customWidth="1"/>
    <col min="8" max="8" width="26.5546875" bestFit="1" customWidth="1"/>
    <col min="9" max="9" width="23" bestFit="1" customWidth="1"/>
    <col min="10" max="10" width="21.109375" bestFit="1" customWidth="1"/>
  </cols>
  <sheetData>
    <row r="1" spans="1:10" ht="15.75">
      <c r="A1" s="93" t="s">
        <v>6</v>
      </c>
      <c r="B1" s="92" t="s">
        <v>37</v>
      </c>
      <c r="C1" s="92"/>
      <c r="D1" s="92"/>
      <c r="E1" s="92"/>
      <c r="F1" s="92"/>
      <c r="G1" s="92"/>
      <c r="H1" s="92"/>
      <c r="I1" s="92"/>
      <c r="J1" s="92"/>
    </row>
    <row r="2" spans="1:10" ht="15.75">
      <c r="A2" s="93" t="s">
        <v>8</v>
      </c>
      <c r="B2" s="92" t="s">
        <v>1108</v>
      </c>
      <c r="C2" s="92"/>
      <c r="D2" s="92"/>
      <c r="E2" s="92"/>
      <c r="F2" s="92"/>
      <c r="G2" s="92"/>
      <c r="H2" s="92"/>
      <c r="I2" s="92"/>
      <c r="J2" s="92"/>
    </row>
    <row r="3" spans="1:10" ht="15.75">
      <c r="A3" s="93" t="s">
        <v>18</v>
      </c>
      <c r="B3" s="92" t="s">
        <v>1108</v>
      </c>
      <c r="C3" s="92"/>
      <c r="D3" s="92"/>
      <c r="E3" s="92"/>
      <c r="F3" s="92"/>
      <c r="G3" s="92"/>
      <c r="H3" s="92"/>
      <c r="I3" s="92"/>
      <c r="J3" s="92"/>
    </row>
    <row r="4" spans="1:10" ht="15.75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ht="15.75">
      <c r="A5" s="92"/>
      <c r="B5" s="93" t="s">
        <v>1109</v>
      </c>
      <c r="C5" s="92"/>
      <c r="D5" s="92"/>
      <c r="E5" s="92"/>
      <c r="F5" s="92"/>
      <c r="G5" s="92"/>
      <c r="H5" s="92"/>
      <c r="I5" s="92"/>
      <c r="J5" s="92"/>
    </row>
    <row r="6" spans="1:10" ht="15.75">
      <c r="A6" s="93" t="s">
        <v>1106</v>
      </c>
      <c r="B6" s="92" t="s">
        <v>344</v>
      </c>
      <c r="C6" s="92" t="s">
        <v>340</v>
      </c>
      <c r="D6" s="92" t="s">
        <v>342</v>
      </c>
      <c r="E6" s="92" t="s">
        <v>339</v>
      </c>
      <c r="F6" s="92" t="s">
        <v>341</v>
      </c>
      <c r="G6" s="92" t="s">
        <v>343</v>
      </c>
      <c r="H6" s="92" t="s">
        <v>345</v>
      </c>
      <c r="I6" s="92" t="s">
        <v>346</v>
      </c>
      <c r="J6" s="92" t="s">
        <v>347</v>
      </c>
    </row>
    <row r="7" spans="1:10" ht="15.75">
      <c r="A7" s="95" t="s">
        <v>410</v>
      </c>
      <c r="B7" s="92">
        <v>1000000</v>
      </c>
      <c r="C7" s="92">
        <v>0</v>
      </c>
      <c r="D7" s="92">
        <v>0</v>
      </c>
      <c r="E7" s="92">
        <v>230000</v>
      </c>
      <c r="F7" s="92">
        <v>0</v>
      </c>
      <c r="G7" s="92">
        <v>0</v>
      </c>
      <c r="H7" s="92">
        <v>90000</v>
      </c>
      <c r="I7" s="92">
        <v>0</v>
      </c>
      <c r="J7" s="92">
        <v>0</v>
      </c>
    </row>
    <row r="8" spans="1:10" ht="15.75">
      <c r="A8" s="95" t="s">
        <v>513</v>
      </c>
      <c r="B8" s="92">
        <v>200000</v>
      </c>
      <c r="C8" s="92">
        <v>0</v>
      </c>
      <c r="D8" s="92">
        <v>0</v>
      </c>
      <c r="E8" s="92">
        <v>46000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</row>
    <row r="9" spans="1:10" ht="15.75">
      <c r="A9" s="95" t="s">
        <v>514</v>
      </c>
      <c r="B9" s="92">
        <v>300000</v>
      </c>
      <c r="C9" s="92">
        <v>0</v>
      </c>
      <c r="D9" s="92">
        <v>0</v>
      </c>
      <c r="E9" s="92">
        <v>69000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</row>
    <row r="10" spans="1:10" ht="15.75">
      <c r="A10" s="95" t="s">
        <v>422</v>
      </c>
      <c r="B10" s="92">
        <v>800000</v>
      </c>
      <c r="C10" s="92">
        <v>0</v>
      </c>
      <c r="D10" s="92">
        <v>0</v>
      </c>
      <c r="E10" s="92">
        <v>184000</v>
      </c>
      <c r="F10" s="92">
        <v>0</v>
      </c>
      <c r="G10" s="92">
        <v>0</v>
      </c>
      <c r="H10" s="92">
        <v>72000</v>
      </c>
      <c r="I10" s="92">
        <v>0</v>
      </c>
      <c r="J10" s="92">
        <v>0</v>
      </c>
    </row>
    <row r="11" spans="1:10" ht="15.75">
      <c r="A11" s="95" t="s">
        <v>423</v>
      </c>
      <c r="B11" s="92">
        <v>500000</v>
      </c>
      <c r="C11" s="92">
        <v>0</v>
      </c>
      <c r="D11" s="92">
        <v>0</v>
      </c>
      <c r="E11" s="92">
        <v>115000</v>
      </c>
      <c r="F11" s="92">
        <v>0</v>
      </c>
      <c r="G11" s="92">
        <v>0</v>
      </c>
      <c r="H11" s="92">
        <v>45000</v>
      </c>
      <c r="I11" s="92">
        <v>0</v>
      </c>
      <c r="J11" s="92">
        <v>0</v>
      </c>
    </row>
    <row r="12" spans="1:10" ht="15.75">
      <c r="A12" s="95" t="s">
        <v>424</v>
      </c>
      <c r="B12" s="92">
        <v>500000</v>
      </c>
      <c r="C12" s="92">
        <v>0</v>
      </c>
      <c r="D12" s="92">
        <v>0</v>
      </c>
      <c r="E12" s="92">
        <v>115000</v>
      </c>
      <c r="F12" s="92">
        <v>0</v>
      </c>
      <c r="G12" s="92">
        <v>0</v>
      </c>
      <c r="H12" s="92">
        <v>45000</v>
      </c>
      <c r="I12" s="92">
        <v>0</v>
      </c>
      <c r="J12" s="92">
        <v>0</v>
      </c>
    </row>
    <row r="13" spans="1:10" ht="15.75">
      <c r="A13" s="95" t="s">
        <v>425</v>
      </c>
      <c r="B13" s="92">
        <v>250000</v>
      </c>
      <c r="C13" s="92">
        <v>0</v>
      </c>
      <c r="D13" s="92">
        <v>0</v>
      </c>
      <c r="E13" s="92">
        <v>57500</v>
      </c>
      <c r="F13" s="92">
        <v>0</v>
      </c>
      <c r="G13" s="92">
        <v>0</v>
      </c>
      <c r="H13" s="92">
        <v>22500</v>
      </c>
      <c r="I13" s="92">
        <v>0</v>
      </c>
      <c r="J13" s="92">
        <v>0</v>
      </c>
    </row>
    <row r="14" spans="1:10" ht="15.75">
      <c r="A14" s="95" t="s">
        <v>426</v>
      </c>
      <c r="B14" s="92">
        <v>1339000</v>
      </c>
      <c r="C14" s="92">
        <v>770712.90999999992</v>
      </c>
      <c r="D14" s="92">
        <v>605800.75</v>
      </c>
      <c r="E14" s="92">
        <v>307970</v>
      </c>
      <c r="F14" s="92">
        <v>177263.96929999997</v>
      </c>
      <c r="G14" s="92">
        <v>139334.17250000002</v>
      </c>
      <c r="H14" s="92">
        <v>120510</v>
      </c>
      <c r="I14" s="92">
        <v>69364.161899999992</v>
      </c>
      <c r="J14" s="92">
        <v>54522.067499999997</v>
      </c>
    </row>
    <row r="15" spans="1:10" ht="15.75">
      <c r="A15" s="95" t="s">
        <v>515</v>
      </c>
      <c r="B15" s="92">
        <v>870000</v>
      </c>
      <c r="C15" s="92">
        <v>0</v>
      </c>
      <c r="D15" s="92">
        <v>0</v>
      </c>
      <c r="E15" s="92">
        <v>200100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</row>
    <row r="16" spans="1:10" ht="15.75">
      <c r="A16" s="95" t="s">
        <v>428</v>
      </c>
      <c r="B16" s="92">
        <v>10437500</v>
      </c>
      <c r="C16" s="92">
        <v>10223302.390000001</v>
      </c>
      <c r="D16" s="92">
        <v>8437800.7200000007</v>
      </c>
      <c r="E16" s="92">
        <v>3653125</v>
      </c>
      <c r="F16" s="92">
        <v>3578155.8364999997</v>
      </c>
      <c r="G16" s="92">
        <v>2953230.2519999999</v>
      </c>
      <c r="H16" s="92">
        <v>1461250.0000000002</v>
      </c>
      <c r="I16" s="92">
        <v>1431262.3346000004</v>
      </c>
      <c r="J16" s="92">
        <v>1181292.1008000001</v>
      </c>
    </row>
    <row r="17" spans="1:10" ht="15.75">
      <c r="A17" s="95" t="s">
        <v>429</v>
      </c>
      <c r="B17" s="92">
        <v>1500000</v>
      </c>
      <c r="C17" s="92">
        <v>1457343.81</v>
      </c>
      <c r="D17" s="92">
        <v>1433285.6</v>
      </c>
      <c r="E17" s="92">
        <v>525000</v>
      </c>
      <c r="F17" s="92">
        <v>510070.33350000001</v>
      </c>
      <c r="G17" s="92">
        <v>501649.96</v>
      </c>
      <c r="H17" s="92">
        <v>210000.00000000003</v>
      </c>
      <c r="I17" s="92">
        <v>204028.13340000002</v>
      </c>
      <c r="J17" s="92">
        <v>200659.98400000003</v>
      </c>
    </row>
    <row r="18" spans="1:10" ht="15.75">
      <c r="A18" s="95" t="s">
        <v>430</v>
      </c>
      <c r="B18" s="92">
        <v>300000</v>
      </c>
      <c r="C18" s="92">
        <v>0</v>
      </c>
      <c r="D18" s="92">
        <v>0</v>
      </c>
      <c r="E18" s="92">
        <v>69000</v>
      </c>
      <c r="F18" s="92">
        <v>0</v>
      </c>
      <c r="G18" s="92">
        <v>0</v>
      </c>
      <c r="H18" s="92">
        <v>27000</v>
      </c>
      <c r="I18" s="92">
        <v>0</v>
      </c>
      <c r="J18" s="92">
        <v>0</v>
      </c>
    </row>
    <row r="19" spans="1:10" ht="15.75">
      <c r="A19" s="95" t="s">
        <v>521</v>
      </c>
      <c r="B19" s="92">
        <v>103130134</v>
      </c>
      <c r="C19" s="92">
        <v>179671350.38999999</v>
      </c>
      <c r="D19" s="92">
        <v>169826186.34</v>
      </c>
      <c r="E19" s="92">
        <v>23719930.82</v>
      </c>
      <c r="F19" s="92">
        <v>41324410.589699998</v>
      </c>
      <c r="G19" s="92">
        <v>39060022.858200006</v>
      </c>
      <c r="H19" s="92">
        <v>9281712.0600000005</v>
      </c>
      <c r="I19" s="92">
        <v>16170421.535099998</v>
      </c>
      <c r="J19" s="92">
        <v>15284356.7706</v>
      </c>
    </row>
    <row r="20" spans="1:10" ht="15.75">
      <c r="A20" s="95" t="s">
        <v>445</v>
      </c>
      <c r="B20" s="92">
        <v>1849250</v>
      </c>
      <c r="C20" s="92">
        <v>16800</v>
      </c>
      <c r="D20" s="92">
        <v>0</v>
      </c>
      <c r="E20" s="92">
        <v>425327.5</v>
      </c>
      <c r="F20" s="92">
        <v>3864</v>
      </c>
      <c r="G20" s="92">
        <v>0</v>
      </c>
      <c r="H20" s="92">
        <v>166432.5</v>
      </c>
      <c r="I20" s="92">
        <v>1512</v>
      </c>
      <c r="J20" s="92">
        <v>0</v>
      </c>
    </row>
    <row r="21" spans="1:10" ht="15.75">
      <c r="A21" s="95" t="s">
        <v>446</v>
      </c>
      <c r="B21" s="92">
        <v>4740000</v>
      </c>
      <c r="C21" s="92">
        <v>241924.59999999998</v>
      </c>
      <c r="D21" s="92">
        <v>87824.5</v>
      </c>
      <c r="E21" s="92">
        <v>1090200</v>
      </c>
      <c r="F21" s="92">
        <v>55642.657999999996</v>
      </c>
      <c r="G21" s="92">
        <v>20199.635000000002</v>
      </c>
      <c r="H21" s="92">
        <v>426600</v>
      </c>
      <c r="I21" s="92">
        <v>21773.213999999996</v>
      </c>
      <c r="J21" s="92">
        <v>7904.2049999999999</v>
      </c>
    </row>
    <row r="22" spans="1:10" ht="15.75">
      <c r="A22" s="95" t="s">
        <v>447</v>
      </c>
      <c r="B22" s="92">
        <v>10000000</v>
      </c>
      <c r="C22" s="92">
        <v>9294090.9399999995</v>
      </c>
      <c r="D22" s="92">
        <v>7714746.0000000009</v>
      </c>
      <c r="E22" s="92">
        <v>2300000</v>
      </c>
      <c r="F22" s="92">
        <v>2137640.9161999999</v>
      </c>
      <c r="G22" s="92">
        <v>1774391.5800000003</v>
      </c>
      <c r="H22" s="92">
        <v>900000</v>
      </c>
      <c r="I22" s="92">
        <v>836468.18459999992</v>
      </c>
      <c r="J22" s="92">
        <v>694327.14000000013</v>
      </c>
    </row>
    <row r="23" spans="1:10" ht="15.75">
      <c r="A23" s="95" t="s">
        <v>448</v>
      </c>
      <c r="B23" s="92">
        <v>177820</v>
      </c>
      <c r="C23" s="92">
        <v>0</v>
      </c>
      <c r="D23" s="92">
        <v>0</v>
      </c>
      <c r="E23" s="92">
        <v>40898.6</v>
      </c>
      <c r="F23" s="92">
        <v>0</v>
      </c>
      <c r="G23" s="92">
        <v>0</v>
      </c>
      <c r="H23" s="92">
        <v>16003.8</v>
      </c>
      <c r="I23" s="92">
        <v>0</v>
      </c>
      <c r="J23" s="92">
        <v>0</v>
      </c>
    </row>
    <row r="24" spans="1:10" ht="15.75">
      <c r="A24" s="95" t="s">
        <v>449</v>
      </c>
      <c r="B24" s="92">
        <v>4324258</v>
      </c>
      <c r="C24" s="92">
        <v>0</v>
      </c>
      <c r="D24" s="92">
        <v>0</v>
      </c>
      <c r="E24" s="92">
        <v>994579.34000000008</v>
      </c>
      <c r="F24" s="92">
        <v>0</v>
      </c>
      <c r="G24" s="92">
        <v>0</v>
      </c>
      <c r="H24" s="92">
        <v>389183.22</v>
      </c>
      <c r="I24" s="92">
        <v>0</v>
      </c>
      <c r="J24" s="92">
        <v>0</v>
      </c>
    </row>
    <row r="25" spans="1:10" ht="15.75">
      <c r="A25" s="95" t="s">
        <v>450</v>
      </c>
      <c r="B25" s="92">
        <v>472088</v>
      </c>
      <c r="C25" s="92">
        <v>0</v>
      </c>
      <c r="D25" s="92">
        <v>0</v>
      </c>
      <c r="E25" s="92">
        <v>108580.24</v>
      </c>
      <c r="F25" s="92">
        <v>0</v>
      </c>
      <c r="G25" s="92">
        <v>0</v>
      </c>
      <c r="H25" s="92">
        <v>42487.92</v>
      </c>
      <c r="I25" s="92">
        <v>0</v>
      </c>
      <c r="J25" s="92">
        <v>0</v>
      </c>
    </row>
    <row r="26" spans="1:10" ht="15.75">
      <c r="A26" s="95" t="s">
        <v>451</v>
      </c>
      <c r="B26" s="92">
        <v>850200</v>
      </c>
      <c r="C26" s="92">
        <v>448370</v>
      </c>
      <c r="D26" s="92">
        <v>71099.850000000006</v>
      </c>
      <c r="E26" s="92">
        <v>195546</v>
      </c>
      <c r="F26" s="92">
        <v>103125.10000000002</v>
      </c>
      <c r="G26" s="92">
        <v>16352.965500000002</v>
      </c>
      <c r="H26" s="92">
        <v>76518</v>
      </c>
      <c r="I26" s="92">
        <v>40353.300000000003</v>
      </c>
      <c r="J26" s="92">
        <v>6398.9865</v>
      </c>
    </row>
    <row r="27" spans="1:10" ht="15.75">
      <c r="A27" s="95" t="s">
        <v>453</v>
      </c>
      <c r="B27" s="92">
        <v>11971232</v>
      </c>
      <c r="C27" s="92">
        <v>890412.56</v>
      </c>
      <c r="D27" s="92">
        <v>363155.92999999993</v>
      </c>
      <c r="E27" s="92">
        <v>2753383.36</v>
      </c>
      <c r="F27" s="92">
        <v>204794.88880000004</v>
      </c>
      <c r="G27" s="92">
        <v>83525.863899999997</v>
      </c>
      <c r="H27" s="92">
        <v>1077410.8799999999</v>
      </c>
      <c r="I27" s="92">
        <v>80137.130400000009</v>
      </c>
      <c r="J27" s="92">
        <v>32684.033699999996</v>
      </c>
    </row>
    <row r="28" spans="1:10" ht="15.75">
      <c r="A28" s="95" t="s">
        <v>454</v>
      </c>
      <c r="B28" s="92">
        <v>2410830</v>
      </c>
      <c r="C28" s="92">
        <v>771121.34</v>
      </c>
      <c r="D28" s="92">
        <v>612841.34</v>
      </c>
      <c r="E28" s="92">
        <v>554490.9</v>
      </c>
      <c r="F28" s="92">
        <v>177357.90820000001</v>
      </c>
      <c r="G28" s="92">
        <v>140953.50820000001</v>
      </c>
      <c r="H28" s="92">
        <v>216974.7</v>
      </c>
      <c r="I28" s="92">
        <v>69400.920599999998</v>
      </c>
      <c r="J28" s="92">
        <v>55155.720599999993</v>
      </c>
    </row>
    <row r="29" spans="1:10" ht="15.75">
      <c r="A29" s="95" t="s">
        <v>456</v>
      </c>
      <c r="B29" s="92">
        <v>42875704</v>
      </c>
      <c r="C29" s="92">
        <v>118273182.56999999</v>
      </c>
      <c r="D29" s="92">
        <v>92068827.560000017</v>
      </c>
      <c r="E29" s="92">
        <v>9861411.9199999999</v>
      </c>
      <c r="F29" s="92">
        <v>27202831.991099998</v>
      </c>
      <c r="G29" s="92">
        <v>21175830.338800002</v>
      </c>
      <c r="H29" s="92">
        <v>3858813.36</v>
      </c>
      <c r="I29" s="92">
        <v>10644586.431299999</v>
      </c>
      <c r="J29" s="92">
        <v>8286194.4804000007</v>
      </c>
    </row>
    <row r="30" spans="1:10" ht="15.75">
      <c r="A30" s="95" t="s">
        <v>478</v>
      </c>
      <c r="B30" s="92">
        <v>17499000</v>
      </c>
      <c r="C30" s="92">
        <v>19074275.650000002</v>
      </c>
      <c r="D30" s="92">
        <v>17191274.760000002</v>
      </c>
      <c r="E30" s="92">
        <v>6124650</v>
      </c>
      <c r="F30" s="92">
        <v>6675996.4775</v>
      </c>
      <c r="G30" s="92">
        <v>6016946.1660000002</v>
      </c>
      <c r="H30" s="92">
        <v>2449860</v>
      </c>
      <c r="I30" s="92">
        <v>2670398.591</v>
      </c>
      <c r="J30" s="92">
        <v>2406778.4664000003</v>
      </c>
    </row>
    <row r="31" spans="1:10" ht="15.75">
      <c r="A31" s="95" t="s">
        <v>479</v>
      </c>
      <c r="B31" s="92">
        <v>3000000</v>
      </c>
      <c r="C31" s="92">
        <v>2891900.91</v>
      </c>
      <c r="D31" s="92">
        <v>2756220.91</v>
      </c>
      <c r="E31" s="92">
        <v>1050000</v>
      </c>
      <c r="F31" s="92">
        <v>1012165.3185000001</v>
      </c>
      <c r="G31" s="92">
        <v>964677.31850000005</v>
      </c>
      <c r="H31" s="92">
        <v>420000.00000000006</v>
      </c>
      <c r="I31" s="92">
        <v>404866.12740000006</v>
      </c>
      <c r="J31" s="92">
        <v>385870.92740000004</v>
      </c>
    </row>
    <row r="32" spans="1:10" ht="15.75">
      <c r="A32" s="95" t="s">
        <v>480</v>
      </c>
      <c r="B32" s="92">
        <v>7600000</v>
      </c>
      <c r="C32" s="92">
        <v>6757283.4499999993</v>
      </c>
      <c r="D32" s="92">
        <v>4776418.72</v>
      </c>
      <c r="E32" s="92">
        <v>2660000</v>
      </c>
      <c r="F32" s="92">
        <v>2365049.2074999996</v>
      </c>
      <c r="G32" s="92">
        <v>1671746.5519999997</v>
      </c>
      <c r="H32" s="92">
        <v>1064000</v>
      </c>
      <c r="I32" s="92">
        <v>946019.68300000008</v>
      </c>
      <c r="J32" s="92">
        <v>668698.62080000003</v>
      </c>
    </row>
    <row r="33" spans="1:10" ht="15.75">
      <c r="A33" s="95" t="s">
        <v>481</v>
      </c>
      <c r="B33" s="92">
        <v>6867471</v>
      </c>
      <c r="C33" s="92">
        <v>7596250.0099999998</v>
      </c>
      <c r="D33" s="92">
        <v>7445318.7200000007</v>
      </c>
      <c r="E33" s="92">
        <v>1579518.33</v>
      </c>
      <c r="F33" s="92">
        <v>1747137.5023000001</v>
      </c>
      <c r="G33" s="92">
        <v>1712423.3056000003</v>
      </c>
      <c r="H33" s="92">
        <v>618072.39</v>
      </c>
      <c r="I33" s="92">
        <v>683662.50089999998</v>
      </c>
      <c r="J33" s="92">
        <v>670078.68480000005</v>
      </c>
    </row>
    <row r="34" spans="1:10" ht="15.75">
      <c r="A34" s="95" t="s">
        <v>482</v>
      </c>
      <c r="B34" s="92">
        <v>11542727</v>
      </c>
      <c r="C34" s="92">
        <v>3221996.0700000003</v>
      </c>
      <c r="D34" s="92">
        <v>1892892.3</v>
      </c>
      <c r="E34" s="92">
        <v>2654827.21</v>
      </c>
      <c r="F34" s="92">
        <v>741059.09609999997</v>
      </c>
      <c r="G34" s="92">
        <v>435365.22900000005</v>
      </c>
      <c r="H34" s="92">
        <v>1038845.4299999999</v>
      </c>
      <c r="I34" s="92">
        <v>289979.64629999996</v>
      </c>
      <c r="J34" s="92">
        <v>170360.307</v>
      </c>
    </row>
    <row r="35" spans="1:10" ht="15.75">
      <c r="A35" s="95" t="s">
        <v>483</v>
      </c>
      <c r="B35" s="92">
        <v>3416210</v>
      </c>
      <c r="C35" s="92">
        <v>2887007.4899999998</v>
      </c>
      <c r="D35" s="92">
        <v>2617158.62</v>
      </c>
      <c r="E35" s="92">
        <v>3416210</v>
      </c>
      <c r="F35" s="92">
        <v>2887007.4899999998</v>
      </c>
      <c r="G35" s="92">
        <v>2617158.62</v>
      </c>
      <c r="H35" s="92">
        <v>1366484</v>
      </c>
      <c r="I35" s="92">
        <v>1154802.996</v>
      </c>
      <c r="J35" s="92">
        <v>1046863.4480000001</v>
      </c>
    </row>
    <row r="36" spans="1:10" ht="15.75">
      <c r="A36" s="95" t="s">
        <v>484</v>
      </c>
      <c r="B36" s="92">
        <v>3360045</v>
      </c>
      <c r="C36" s="92">
        <v>3725549</v>
      </c>
      <c r="D36" s="92">
        <v>3327324.4</v>
      </c>
      <c r="E36" s="92">
        <v>772810.35</v>
      </c>
      <c r="F36" s="92">
        <v>856876.27</v>
      </c>
      <c r="G36" s="92">
        <v>765284.61199999996</v>
      </c>
      <c r="H36" s="92">
        <v>302404.05</v>
      </c>
      <c r="I36" s="92">
        <v>335299.40999999997</v>
      </c>
      <c r="J36" s="92">
        <v>299459.196</v>
      </c>
    </row>
    <row r="37" spans="1:10" ht="15.75">
      <c r="A37" s="95" t="s">
        <v>485</v>
      </c>
      <c r="B37" s="92">
        <v>700000</v>
      </c>
      <c r="C37" s="92">
        <v>572430</v>
      </c>
      <c r="D37" s="92">
        <v>564200</v>
      </c>
      <c r="E37" s="92">
        <v>161000</v>
      </c>
      <c r="F37" s="92">
        <v>131658.9</v>
      </c>
      <c r="G37" s="92">
        <v>129766</v>
      </c>
      <c r="H37" s="92">
        <v>63000</v>
      </c>
      <c r="I37" s="92">
        <v>51518.7</v>
      </c>
      <c r="J37" s="92">
        <v>50778</v>
      </c>
    </row>
    <row r="38" spans="1:10" ht="15.75">
      <c r="A38" s="95" t="s">
        <v>486</v>
      </c>
      <c r="B38" s="92">
        <v>1716200</v>
      </c>
      <c r="C38" s="92">
        <v>1707632</v>
      </c>
      <c r="D38" s="92">
        <v>1655530</v>
      </c>
      <c r="E38" s="92">
        <v>1716200</v>
      </c>
      <c r="F38" s="92">
        <v>1707632</v>
      </c>
      <c r="G38" s="92">
        <v>1655530</v>
      </c>
      <c r="H38" s="92">
        <v>377564</v>
      </c>
      <c r="I38" s="92">
        <v>375679.04</v>
      </c>
      <c r="J38" s="92">
        <v>364216.6</v>
      </c>
    </row>
    <row r="39" spans="1:10" ht="15.75">
      <c r="A39" s="95" t="s">
        <v>487</v>
      </c>
      <c r="B39" s="92">
        <v>2120200</v>
      </c>
      <c r="C39" s="92">
        <v>2134193</v>
      </c>
      <c r="D39" s="92">
        <v>2078220</v>
      </c>
      <c r="E39" s="92">
        <v>487646</v>
      </c>
      <c r="F39" s="92">
        <v>490864.39</v>
      </c>
      <c r="G39" s="92">
        <v>477990.6</v>
      </c>
      <c r="H39" s="92">
        <v>0</v>
      </c>
      <c r="I39" s="92">
        <v>0</v>
      </c>
      <c r="J39" s="92">
        <v>0</v>
      </c>
    </row>
    <row r="40" spans="1:10" ht="15.75">
      <c r="A40" s="95" t="s">
        <v>488</v>
      </c>
      <c r="B40" s="92">
        <v>500000</v>
      </c>
      <c r="C40" s="92">
        <v>0</v>
      </c>
      <c r="D40" s="92">
        <v>0</v>
      </c>
      <c r="E40" s="92">
        <v>115000</v>
      </c>
      <c r="F40" s="92">
        <v>0</v>
      </c>
      <c r="G40" s="92">
        <v>0</v>
      </c>
      <c r="H40" s="92">
        <v>45000</v>
      </c>
      <c r="I40" s="92">
        <v>0</v>
      </c>
      <c r="J40" s="92">
        <v>0</v>
      </c>
    </row>
    <row r="41" spans="1:10" ht="15.75">
      <c r="A41" s="95" t="s">
        <v>489</v>
      </c>
      <c r="B41" s="92">
        <v>600000</v>
      </c>
      <c r="C41" s="92">
        <v>587798</v>
      </c>
      <c r="D41" s="92">
        <v>551604</v>
      </c>
      <c r="E41" s="92">
        <v>138000</v>
      </c>
      <c r="F41" s="92">
        <v>135193.54</v>
      </c>
      <c r="G41" s="92">
        <v>126868.92</v>
      </c>
      <c r="H41" s="92">
        <v>54000</v>
      </c>
      <c r="I41" s="92">
        <v>52901.82</v>
      </c>
      <c r="J41" s="92">
        <v>49644.36</v>
      </c>
    </row>
    <row r="42" spans="1:10" ht="15.75">
      <c r="A42" s="95" t="s">
        <v>490</v>
      </c>
      <c r="B42" s="92">
        <v>600000</v>
      </c>
      <c r="C42" s="92">
        <v>577934.66</v>
      </c>
      <c r="D42" s="92">
        <v>537154.66</v>
      </c>
      <c r="E42" s="92">
        <v>138000</v>
      </c>
      <c r="F42" s="92">
        <v>132924.9718</v>
      </c>
      <c r="G42" s="92">
        <v>123545.57180000002</v>
      </c>
      <c r="H42" s="92">
        <v>54000</v>
      </c>
      <c r="I42" s="92">
        <v>52014.119399999996</v>
      </c>
      <c r="J42" s="92">
        <v>48343.919399999999</v>
      </c>
    </row>
    <row r="43" spans="1:10" ht="15.75">
      <c r="A43" s="95" t="s">
        <v>491</v>
      </c>
      <c r="B43" s="92">
        <v>500000</v>
      </c>
      <c r="C43" s="92">
        <v>8230</v>
      </c>
      <c r="D43" s="92">
        <v>0</v>
      </c>
      <c r="E43" s="92">
        <v>115000</v>
      </c>
      <c r="F43" s="92">
        <v>1892.9</v>
      </c>
      <c r="G43" s="92">
        <v>0</v>
      </c>
      <c r="H43" s="92">
        <v>45000</v>
      </c>
      <c r="I43" s="92">
        <v>740.69999999999993</v>
      </c>
      <c r="J43" s="92">
        <v>0</v>
      </c>
    </row>
    <row r="44" spans="1:10" ht="15.75">
      <c r="A44" s="95" t="s">
        <v>492</v>
      </c>
      <c r="B44" s="92">
        <v>16000000</v>
      </c>
      <c r="C44" s="92">
        <v>9902107.2299999986</v>
      </c>
      <c r="D44" s="92">
        <v>8057190.7599999988</v>
      </c>
      <c r="E44" s="92">
        <v>3680000</v>
      </c>
      <c r="F44" s="92">
        <v>2277484.6628999994</v>
      </c>
      <c r="G44" s="92">
        <v>1853153.8747999999</v>
      </c>
      <c r="H44" s="92">
        <v>1440000</v>
      </c>
      <c r="I44" s="92">
        <v>891189.65069999988</v>
      </c>
      <c r="J44" s="92">
        <v>725147.16839999985</v>
      </c>
    </row>
    <row r="45" spans="1:10" ht="15.75">
      <c r="A45" s="95" t="s">
        <v>493</v>
      </c>
      <c r="B45" s="92">
        <v>8000000</v>
      </c>
      <c r="C45" s="92">
        <v>11159604.52</v>
      </c>
      <c r="D45" s="92">
        <v>7077652.3499999996</v>
      </c>
      <c r="E45" s="92">
        <v>1840000</v>
      </c>
      <c r="F45" s="92">
        <v>2566709.0395999998</v>
      </c>
      <c r="G45" s="92">
        <v>1627860.0404999999</v>
      </c>
      <c r="H45" s="92">
        <v>720000</v>
      </c>
      <c r="I45" s="92">
        <v>1004364.4068</v>
      </c>
      <c r="J45" s="92">
        <v>636988.71149999998</v>
      </c>
    </row>
    <row r="46" spans="1:10" ht="15.75">
      <c r="A46" s="95" t="s">
        <v>494</v>
      </c>
      <c r="B46" s="92">
        <v>5000000</v>
      </c>
      <c r="C46" s="92">
        <v>2556326.58</v>
      </c>
      <c r="D46" s="92">
        <v>1529610.93</v>
      </c>
      <c r="E46" s="92">
        <v>1150000</v>
      </c>
      <c r="F46" s="92">
        <v>587955.11340000003</v>
      </c>
      <c r="G46" s="92">
        <v>351810.51390000002</v>
      </c>
      <c r="H46" s="92">
        <v>450000</v>
      </c>
      <c r="I46" s="92">
        <v>230069.3922</v>
      </c>
      <c r="J46" s="92">
        <v>137664.98369999998</v>
      </c>
    </row>
    <row r="47" spans="1:10" ht="15.75">
      <c r="A47" s="95" t="s">
        <v>495</v>
      </c>
      <c r="B47" s="92">
        <v>8000000</v>
      </c>
      <c r="C47" s="92">
        <v>6305091.3399999999</v>
      </c>
      <c r="D47" s="92">
        <v>3932662.14</v>
      </c>
      <c r="E47" s="92">
        <v>1840000</v>
      </c>
      <c r="F47" s="92">
        <v>1450171.0082</v>
      </c>
      <c r="G47" s="92">
        <v>904512.29220000003</v>
      </c>
      <c r="H47" s="92">
        <v>720000</v>
      </c>
      <c r="I47" s="92">
        <v>567458.2206</v>
      </c>
      <c r="J47" s="92">
        <v>353939.59259999997</v>
      </c>
    </row>
    <row r="48" spans="1:10" ht="15.75">
      <c r="A48" s="95" t="s">
        <v>496</v>
      </c>
      <c r="B48" s="92">
        <v>1000000</v>
      </c>
      <c r="C48" s="92">
        <v>443858</v>
      </c>
      <c r="D48" s="92">
        <v>421980</v>
      </c>
      <c r="E48" s="92">
        <v>230000</v>
      </c>
      <c r="F48" s="92">
        <v>102087.34000000001</v>
      </c>
      <c r="G48" s="92">
        <v>97055.400000000009</v>
      </c>
      <c r="H48" s="92">
        <v>90000</v>
      </c>
      <c r="I48" s="92">
        <v>39947.219999999994</v>
      </c>
      <c r="J48" s="92">
        <v>37978.199999999997</v>
      </c>
    </row>
    <row r="49" spans="1:10" ht="15.75">
      <c r="A49" s="95" t="s">
        <v>497</v>
      </c>
      <c r="B49" s="92">
        <v>9000000</v>
      </c>
      <c r="C49" s="92">
        <v>8342881.3399999999</v>
      </c>
      <c r="D49" s="92">
        <v>4148661.7</v>
      </c>
      <c r="E49" s="92">
        <v>2070000</v>
      </c>
      <c r="F49" s="92">
        <v>1918862.7082</v>
      </c>
      <c r="G49" s="92">
        <v>954192.19100000011</v>
      </c>
      <c r="H49" s="92">
        <v>810000</v>
      </c>
      <c r="I49" s="92">
        <v>750859.32059999986</v>
      </c>
      <c r="J49" s="92">
        <v>373379.55300000001</v>
      </c>
    </row>
    <row r="50" spans="1:10" ht="15.75">
      <c r="A50" s="95" t="s">
        <v>498</v>
      </c>
      <c r="B50" s="92">
        <v>3400000</v>
      </c>
      <c r="C50" s="92">
        <v>1413054</v>
      </c>
      <c r="D50" s="92">
        <v>1233054</v>
      </c>
      <c r="E50" s="92">
        <v>782000</v>
      </c>
      <c r="F50" s="92">
        <v>325002.42</v>
      </c>
      <c r="G50" s="92">
        <v>283602.42</v>
      </c>
      <c r="H50" s="92">
        <v>306000</v>
      </c>
      <c r="I50" s="92">
        <v>127174.86</v>
      </c>
      <c r="J50" s="92">
        <v>110974.86</v>
      </c>
    </row>
    <row r="51" spans="1:10" ht="15.75">
      <c r="A51" s="95" t="s">
        <v>499</v>
      </c>
      <c r="B51" s="92">
        <v>15000000</v>
      </c>
      <c r="C51" s="92">
        <v>14263006.75</v>
      </c>
      <c r="D51" s="92">
        <v>13825742.120000003</v>
      </c>
      <c r="E51" s="92">
        <v>3450000</v>
      </c>
      <c r="F51" s="92">
        <v>3280491.5524999998</v>
      </c>
      <c r="G51" s="92">
        <v>3179920.6876000008</v>
      </c>
      <c r="H51" s="92">
        <v>0</v>
      </c>
      <c r="I51" s="92">
        <v>0</v>
      </c>
      <c r="J51" s="92">
        <v>0</v>
      </c>
    </row>
    <row r="52" spans="1:10" ht="15.75">
      <c r="A52" s="95" t="s">
        <v>500</v>
      </c>
      <c r="B52" s="92">
        <v>15731796</v>
      </c>
      <c r="C52" s="92">
        <v>13527549.02</v>
      </c>
      <c r="D52" s="92">
        <v>11801916.65</v>
      </c>
      <c r="E52" s="92">
        <v>3618313.08</v>
      </c>
      <c r="F52" s="92">
        <v>3111336.2745999997</v>
      </c>
      <c r="G52" s="92">
        <v>2714440.8295</v>
      </c>
      <c r="H52" s="92">
        <v>1415861.64</v>
      </c>
      <c r="I52" s="92">
        <v>1217479.4117999999</v>
      </c>
      <c r="J52" s="92">
        <v>1062172.4985</v>
      </c>
    </row>
    <row r="53" spans="1:10" ht="15.75">
      <c r="A53" s="95" t="s">
        <v>501</v>
      </c>
      <c r="B53" s="92">
        <v>15000000</v>
      </c>
      <c r="C53" s="92">
        <v>14197874</v>
      </c>
      <c r="D53" s="92">
        <v>14197874</v>
      </c>
      <c r="E53" s="92">
        <v>3450000</v>
      </c>
      <c r="F53" s="92">
        <v>3265511.02</v>
      </c>
      <c r="G53" s="92">
        <v>3265511.02</v>
      </c>
      <c r="H53" s="92">
        <v>1350000</v>
      </c>
      <c r="I53" s="92">
        <v>1277808.6599999999</v>
      </c>
      <c r="J53" s="92">
        <v>1277808.6599999999</v>
      </c>
    </row>
    <row r="54" spans="1:10" ht="15.75">
      <c r="A54" s="95" t="s">
        <v>502</v>
      </c>
      <c r="B54" s="92">
        <v>80000000</v>
      </c>
      <c r="C54" s="92">
        <v>75721995</v>
      </c>
      <c r="D54" s="92">
        <v>75721995</v>
      </c>
      <c r="E54" s="92">
        <v>18400000</v>
      </c>
      <c r="F54" s="92">
        <v>17416058.850000001</v>
      </c>
      <c r="G54" s="92">
        <v>17416058.850000001</v>
      </c>
      <c r="H54" s="92">
        <v>7200000</v>
      </c>
      <c r="I54" s="92">
        <v>6814979.5499999998</v>
      </c>
      <c r="J54" s="92">
        <v>6814979.5499999998</v>
      </c>
    </row>
    <row r="55" spans="1:10" ht="15.75">
      <c r="A55" s="95" t="s">
        <v>503</v>
      </c>
      <c r="B55" s="92">
        <v>10000000</v>
      </c>
      <c r="C55" s="92">
        <v>9465250</v>
      </c>
      <c r="D55" s="92">
        <v>9465250</v>
      </c>
      <c r="E55" s="92">
        <v>2300000</v>
      </c>
      <c r="F55" s="92">
        <v>2177007.5</v>
      </c>
      <c r="G55" s="92">
        <v>2177007.5</v>
      </c>
      <c r="H55" s="92">
        <v>900000</v>
      </c>
      <c r="I55" s="92">
        <v>851872.5</v>
      </c>
      <c r="J55" s="92">
        <v>851872.5</v>
      </c>
    </row>
    <row r="56" spans="1:10" ht="15.75">
      <c r="A56" s="95" t="s">
        <v>504</v>
      </c>
      <c r="B56" s="92">
        <v>16500000</v>
      </c>
      <c r="C56" s="92">
        <v>17010711</v>
      </c>
      <c r="D56" s="92">
        <v>16164419</v>
      </c>
      <c r="E56" s="92">
        <v>3795000</v>
      </c>
      <c r="F56" s="92">
        <v>3912463.5300000003</v>
      </c>
      <c r="G56" s="92">
        <v>3717816.37</v>
      </c>
      <c r="H56" s="92">
        <v>1485000</v>
      </c>
      <c r="I56" s="92">
        <v>1530963.99</v>
      </c>
      <c r="J56" s="92">
        <v>1454797.71</v>
      </c>
    </row>
    <row r="57" spans="1:10" ht="15.75">
      <c r="A57" s="95" t="s">
        <v>505</v>
      </c>
      <c r="B57" s="92">
        <v>800000</v>
      </c>
      <c r="C57" s="92">
        <v>0</v>
      </c>
      <c r="D57" s="92">
        <v>0</v>
      </c>
      <c r="E57" s="92">
        <v>184000</v>
      </c>
      <c r="F57" s="92">
        <v>0</v>
      </c>
      <c r="G57" s="92">
        <v>0</v>
      </c>
      <c r="H57" s="92">
        <v>72000</v>
      </c>
      <c r="I57" s="92">
        <v>0</v>
      </c>
      <c r="J57" s="92">
        <v>0</v>
      </c>
    </row>
    <row r="58" spans="1:10" ht="15.75">
      <c r="A58" s="95" t="s">
        <v>507</v>
      </c>
      <c r="B58" s="92">
        <v>42029647</v>
      </c>
      <c r="C58" s="92">
        <v>43273468.310000002</v>
      </c>
      <c r="D58" s="92">
        <v>38176151.159999996</v>
      </c>
      <c r="E58" s="92">
        <v>9666818.8100000005</v>
      </c>
      <c r="F58" s="92">
        <v>9952897.7113000005</v>
      </c>
      <c r="G58" s="92">
        <v>8780514.7668000013</v>
      </c>
      <c r="H58" s="92">
        <v>3782668.23</v>
      </c>
      <c r="I58" s="92">
        <v>3894612.1478999997</v>
      </c>
      <c r="J58" s="92">
        <v>3435853.6043999996</v>
      </c>
    </row>
    <row r="59" spans="1:10" ht="15.75">
      <c r="A59" s="95" t="s">
        <v>1105</v>
      </c>
      <c r="B59" s="92">
        <v>506281312</v>
      </c>
      <c r="C59" s="92">
        <v>601383868.83999991</v>
      </c>
      <c r="D59" s="92">
        <v>532369045.49000013</v>
      </c>
      <c r="E59" s="92">
        <v>125201037.46000001</v>
      </c>
      <c r="F59" s="92">
        <v>146704654.98570001</v>
      </c>
      <c r="G59" s="92">
        <v>129886250.7853</v>
      </c>
      <c r="H59" s="92">
        <v>47185156.18</v>
      </c>
      <c r="I59" s="92">
        <v>55785970.010500006</v>
      </c>
      <c r="J59" s="92">
        <v>49238145.611000001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902"/>
  <sheetViews>
    <sheetView topLeftCell="D1" workbookViewId="0">
      <selection activeCell="G11" sqref="G11"/>
    </sheetView>
  </sheetViews>
  <sheetFormatPr defaultColWidth="11.33203125" defaultRowHeight="15" customHeight="1"/>
  <cols>
    <col min="1" max="1" width="29.88671875" customWidth="1"/>
    <col min="2" max="2" width="11.33203125" customWidth="1"/>
    <col min="3" max="3" width="23.44140625" customWidth="1"/>
    <col min="4" max="4" width="25.44140625" customWidth="1"/>
    <col min="5" max="5" width="42.109375" customWidth="1"/>
    <col min="6" max="6" width="41.109375" customWidth="1"/>
    <col min="7" max="7" width="13.5546875" customWidth="1"/>
    <col min="8" max="8" width="12.109375" customWidth="1"/>
    <col min="9" max="9" width="7.44140625" customWidth="1"/>
    <col min="10" max="10" width="10.44140625" customWidth="1"/>
    <col min="11" max="11" width="16.5546875" customWidth="1"/>
    <col min="12" max="12" width="16" customWidth="1"/>
    <col min="13" max="13" width="17" customWidth="1"/>
    <col min="14" max="14" width="15.33203125" customWidth="1"/>
    <col min="15" max="15" width="15.88671875" customWidth="1"/>
    <col min="16" max="16" width="15.6640625" customWidth="1"/>
    <col min="17" max="18" width="10.5546875" customWidth="1"/>
    <col min="19" max="19" width="10.6640625" customWidth="1"/>
    <col min="20" max="20" width="10.5546875" customWidth="1"/>
    <col min="21" max="21" width="14.109375" customWidth="1"/>
    <col min="22" max="22" width="15.88671875" customWidth="1"/>
    <col min="23" max="23" width="13.33203125" customWidth="1"/>
    <col min="24" max="24" width="15.88671875" customWidth="1"/>
    <col min="25" max="28" width="10.5546875" customWidth="1"/>
  </cols>
  <sheetData>
    <row r="1" spans="1:28" ht="30">
      <c r="A1" s="70" t="s">
        <v>1110</v>
      </c>
      <c r="B1" s="70" t="s">
        <v>1</v>
      </c>
      <c r="C1" s="70" t="s">
        <v>2</v>
      </c>
      <c r="D1" s="70" t="s">
        <v>3</v>
      </c>
      <c r="E1" s="71" t="s">
        <v>4</v>
      </c>
      <c r="F1" s="70" t="s">
        <v>5</v>
      </c>
      <c r="G1" s="101" t="s">
        <v>107</v>
      </c>
      <c r="H1" s="70" t="s">
        <v>7</v>
      </c>
      <c r="I1" s="72" t="s">
        <v>8</v>
      </c>
      <c r="J1" s="72" t="s">
        <v>9</v>
      </c>
      <c r="K1" s="73" t="s">
        <v>10</v>
      </c>
      <c r="L1" s="73" t="s">
        <v>11</v>
      </c>
      <c r="M1" s="74" t="s">
        <v>12</v>
      </c>
      <c r="N1" s="89" t="s">
        <v>13</v>
      </c>
      <c r="O1" s="89" t="s">
        <v>14</v>
      </c>
      <c r="P1" s="89" t="s">
        <v>15</v>
      </c>
      <c r="Q1" s="76" t="s">
        <v>16</v>
      </c>
      <c r="R1" s="76" t="s">
        <v>17</v>
      </c>
      <c r="S1" s="77" t="s">
        <v>18</v>
      </c>
      <c r="T1" s="77" t="s">
        <v>19</v>
      </c>
      <c r="U1" s="77" t="s">
        <v>20</v>
      </c>
      <c r="V1" s="77" t="s">
        <v>21</v>
      </c>
      <c r="W1" s="77" t="s">
        <v>22</v>
      </c>
      <c r="X1" s="79" t="s">
        <v>16</v>
      </c>
      <c r="Y1" s="80" t="s">
        <v>17</v>
      </c>
      <c r="Z1" s="5"/>
      <c r="AA1" s="5"/>
      <c r="AB1" s="5"/>
    </row>
    <row r="2" spans="1:28" ht="15.75">
      <c r="A2" s="18" t="s">
        <v>523</v>
      </c>
      <c r="B2" s="6" t="s">
        <v>33</v>
      </c>
      <c r="C2" s="1" t="s">
        <v>524</v>
      </c>
      <c r="D2" s="1" t="s">
        <v>61</v>
      </c>
      <c r="E2" s="12" t="s">
        <v>62</v>
      </c>
      <c r="F2" s="1" t="s">
        <v>527</v>
      </c>
      <c r="G2" s="12" t="s">
        <v>128</v>
      </c>
      <c r="H2" s="1" t="s">
        <v>525</v>
      </c>
      <c r="I2" s="1" t="s">
        <v>29</v>
      </c>
      <c r="J2" s="1">
        <v>1</v>
      </c>
      <c r="K2" s="2">
        <v>60000</v>
      </c>
      <c r="L2" s="2">
        <v>60000</v>
      </c>
      <c r="M2" s="2">
        <v>60000</v>
      </c>
      <c r="N2" s="2">
        <f t="shared" ref="N2:N65" si="0">K2*J2</f>
        <v>60000</v>
      </c>
      <c r="O2" s="2">
        <f t="shared" ref="O2:O65" si="1">L2*J2</f>
        <v>60000</v>
      </c>
      <c r="P2" s="2">
        <f t="shared" ref="P2:P65" si="2">M2*J2</f>
        <v>60000</v>
      </c>
      <c r="Q2" s="3">
        <f t="shared" ref="Q2:Q65" si="3">P2/N2</f>
        <v>1</v>
      </c>
      <c r="R2" s="3">
        <f t="shared" ref="R2:R65" si="4">O2/N2</f>
        <v>1</v>
      </c>
      <c r="S2" s="1" t="s">
        <v>39</v>
      </c>
      <c r="T2" s="1">
        <v>0.4</v>
      </c>
      <c r="U2" s="2">
        <f t="shared" ref="U2:U372" si="5">K2*T2</f>
        <v>24000</v>
      </c>
      <c r="V2" s="2">
        <f t="shared" ref="V2:V372" si="6">L2*T2</f>
        <v>24000</v>
      </c>
      <c r="W2" s="2">
        <f t="shared" ref="W2:W372" si="7">M2*T2</f>
        <v>24000</v>
      </c>
      <c r="X2" s="3">
        <f t="shared" ref="X2:X373" si="8">W2/U2</f>
        <v>1</v>
      </c>
      <c r="Y2" s="3">
        <f t="shared" ref="Y2:Y373" si="9">V2/U2</f>
        <v>1</v>
      </c>
    </row>
    <row r="3" spans="1:28" ht="15.75">
      <c r="A3" s="18" t="s">
        <v>523</v>
      </c>
      <c r="B3" s="6" t="s">
        <v>33</v>
      </c>
      <c r="C3" s="1" t="s">
        <v>524</v>
      </c>
      <c r="D3" s="1" t="s">
        <v>24</v>
      </c>
      <c r="E3" s="12" t="s">
        <v>68</v>
      </c>
      <c r="F3" s="1" t="s">
        <v>533</v>
      </c>
      <c r="G3" s="12" t="s">
        <v>128</v>
      </c>
      <c r="H3" s="1" t="s">
        <v>477</v>
      </c>
      <c r="I3" s="1" t="s">
        <v>29</v>
      </c>
      <c r="J3" s="1">
        <v>1</v>
      </c>
      <c r="K3" s="2">
        <v>150000</v>
      </c>
      <c r="L3" s="2">
        <v>0</v>
      </c>
      <c r="M3" s="2">
        <v>0</v>
      </c>
      <c r="N3" s="2">
        <f t="shared" si="0"/>
        <v>150000</v>
      </c>
      <c r="O3" s="2">
        <f t="shared" si="1"/>
        <v>0</v>
      </c>
      <c r="P3" s="2">
        <f t="shared" si="2"/>
        <v>0</v>
      </c>
      <c r="Q3" s="3">
        <f t="shared" si="3"/>
        <v>0</v>
      </c>
      <c r="R3" s="3">
        <f t="shared" si="4"/>
        <v>0</v>
      </c>
      <c r="S3" s="1" t="s">
        <v>39</v>
      </c>
      <c r="T3" s="1">
        <v>0.4</v>
      </c>
      <c r="U3" s="2">
        <f t="shared" si="5"/>
        <v>60000</v>
      </c>
      <c r="V3" s="2">
        <f t="shared" si="6"/>
        <v>0</v>
      </c>
      <c r="W3" s="2">
        <f t="shared" si="7"/>
        <v>0</v>
      </c>
      <c r="X3" s="3">
        <f t="shared" si="8"/>
        <v>0</v>
      </c>
      <c r="Y3" s="3">
        <f t="shared" si="9"/>
        <v>0</v>
      </c>
    </row>
    <row r="4" spans="1:28" ht="15.75">
      <c r="A4" s="18" t="s">
        <v>523</v>
      </c>
      <c r="B4" s="6" t="s">
        <v>33</v>
      </c>
      <c r="C4" s="1" t="s">
        <v>524</v>
      </c>
      <c r="D4" s="1" t="s">
        <v>24</v>
      </c>
      <c r="E4" s="12" t="s">
        <v>68</v>
      </c>
      <c r="F4" s="1" t="s">
        <v>534</v>
      </c>
      <c r="G4" s="12" t="s">
        <v>128</v>
      </c>
      <c r="H4" s="1" t="s">
        <v>419</v>
      </c>
      <c r="I4" s="1" t="s">
        <v>29</v>
      </c>
      <c r="J4" s="1">
        <v>1</v>
      </c>
      <c r="K4" s="2">
        <v>30000</v>
      </c>
      <c r="L4" s="2">
        <v>0</v>
      </c>
      <c r="M4" s="2">
        <v>0</v>
      </c>
      <c r="N4" s="2">
        <f t="shared" si="0"/>
        <v>30000</v>
      </c>
      <c r="O4" s="2">
        <f t="shared" si="1"/>
        <v>0</v>
      </c>
      <c r="P4" s="2">
        <f t="shared" si="2"/>
        <v>0</v>
      </c>
      <c r="Q4" s="3">
        <f t="shared" si="3"/>
        <v>0</v>
      </c>
      <c r="R4" s="3">
        <f t="shared" si="4"/>
        <v>0</v>
      </c>
      <c r="S4" s="1" t="s">
        <v>39</v>
      </c>
      <c r="T4" s="1">
        <v>0.4</v>
      </c>
      <c r="U4" s="2">
        <f t="shared" si="5"/>
        <v>12000</v>
      </c>
      <c r="V4" s="2">
        <f t="shared" si="6"/>
        <v>0</v>
      </c>
      <c r="W4" s="2">
        <f t="shared" si="7"/>
        <v>0</v>
      </c>
      <c r="X4" s="3">
        <f t="shared" si="8"/>
        <v>0</v>
      </c>
      <c r="Y4" s="3">
        <f t="shared" si="9"/>
        <v>0</v>
      </c>
    </row>
    <row r="5" spans="1:28" ht="15.75">
      <c r="A5" s="18" t="s">
        <v>523</v>
      </c>
      <c r="B5" s="6" t="s">
        <v>33</v>
      </c>
      <c r="C5" s="1" t="s">
        <v>524</v>
      </c>
      <c r="D5" s="1" t="s">
        <v>24</v>
      </c>
      <c r="E5" s="12" t="s">
        <v>68</v>
      </c>
      <c r="F5" s="1" t="s">
        <v>535</v>
      </c>
      <c r="G5" s="12" t="s">
        <v>128</v>
      </c>
      <c r="H5" s="1" t="s">
        <v>419</v>
      </c>
      <c r="I5" s="1" t="s">
        <v>29</v>
      </c>
      <c r="J5" s="1">
        <v>1</v>
      </c>
      <c r="K5" s="2">
        <v>30000</v>
      </c>
      <c r="L5" s="2">
        <v>0</v>
      </c>
      <c r="M5" s="2">
        <v>0</v>
      </c>
      <c r="N5" s="2">
        <f t="shared" si="0"/>
        <v>30000</v>
      </c>
      <c r="O5" s="2">
        <f t="shared" si="1"/>
        <v>0</v>
      </c>
      <c r="P5" s="2">
        <f t="shared" si="2"/>
        <v>0</v>
      </c>
      <c r="Q5" s="3">
        <f t="shared" si="3"/>
        <v>0</v>
      </c>
      <c r="R5" s="3">
        <f t="shared" si="4"/>
        <v>0</v>
      </c>
      <c r="S5" s="1" t="s">
        <v>39</v>
      </c>
      <c r="T5" s="1">
        <v>0.4</v>
      </c>
      <c r="U5" s="2">
        <f t="shared" si="5"/>
        <v>12000</v>
      </c>
      <c r="V5" s="2">
        <f t="shared" si="6"/>
        <v>0</v>
      </c>
      <c r="W5" s="2">
        <f t="shared" si="7"/>
        <v>0</v>
      </c>
      <c r="X5" s="3">
        <f t="shared" si="8"/>
        <v>0</v>
      </c>
      <c r="Y5" s="3">
        <f t="shared" si="9"/>
        <v>0</v>
      </c>
    </row>
    <row r="6" spans="1:28" ht="15.75">
      <c r="A6" s="18" t="s">
        <v>523</v>
      </c>
      <c r="B6" s="6" t="s">
        <v>33</v>
      </c>
      <c r="C6" s="1" t="s">
        <v>524</v>
      </c>
      <c r="D6" s="1" t="s">
        <v>24</v>
      </c>
      <c r="E6" s="12" t="s">
        <v>68</v>
      </c>
      <c r="F6" s="1" t="s">
        <v>536</v>
      </c>
      <c r="G6" s="12" t="s">
        <v>128</v>
      </c>
      <c r="H6" s="1" t="s">
        <v>70</v>
      </c>
      <c r="I6" s="1" t="s">
        <v>29</v>
      </c>
      <c r="J6" s="1">
        <v>1</v>
      </c>
      <c r="K6" s="2">
        <v>100000</v>
      </c>
      <c r="L6" s="2">
        <v>0</v>
      </c>
      <c r="M6" s="2">
        <v>0</v>
      </c>
      <c r="N6" s="2">
        <f t="shared" si="0"/>
        <v>100000</v>
      </c>
      <c r="O6" s="2">
        <f t="shared" si="1"/>
        <v>0</v>
      </c>
      <c r="P6" s="2">
        <f t="shared" si="2"/>
        <v>0</v>
      </c>
      <c r="Q6" s="3">
        <f t="shared" si="3"/>
        <v>0</v>
      </c>
      <c r="R6" s="3">
        <f t="shared" si="4"/>
        <v>0</v>
      </c>
      <c r="S6" s="1" t="s">
        <v>39</v>
      </c>
      <c r="T6" s="1">
        <v>0.4</v>
      </c>
      <c r="U6" s="2">
        <f t="shared" si="5"/>
        <v>40000</v>
      </c>
      <c r="V6" s="2">
        <f t="shared" si="6"/>
        <v>0</v>
      </c>
      <c r="W6" s="2">
        <f t="shared" si="7"/>
        <v>0</v>
      </c>
      <c r="X6" s="3">
        <f t="shared" si="8"/>
        <v>0</v>
      </c>
      <c r="Y6" s="3">
        <f t="shared" si="9"/>
        <v>0</v>
      </c>
    </row>
    <row r="7" spans="1:28" ht="15.75">
      <c r="A7" s="18" t="s">
        <v>523</v>
      </c>
      <c r="B7" s="6" t="s">
        <v>33</v>
      </c>
      <c r="C7" s="1" t="s">
        <v>524</v>
      </c>
      <c r="D7" s="1" t="s">
        <v>24</v>
      </c>
      <c r="E7" s="12" t="s">
        <v>68</v>
      </c>
      <c r="F7" s="1" t="s">
        <v>537</v>
      </c>
      <c r="G7" s="12" t="s">
        <v>37</v>
      </c>
      <c r="H7" s="1" t="s">
        <v>538</v>
      </c>
      <c r="I7" s="1" t="s">
        <v>29</v>
      </c>
      <c r="J7" s="1">
        <v>1</v>
      </c>
      <c r="K7" s="2">
        <v>1755046</v>
      </c>
      <c r="L7" s="2">
        <v>3693454.71</v>
      </c>
      <c r="M7" s="2">
        <v>2456090.59</v>
      </c>
      <c r="N7" s="2">
        <f t="shared" si="0"/>
        <v>1755046</v>
      </c>
      <c r="O7" s="2">
        <f t="shared" si="1"/>
        <v>3693454.71</v>
      </c>
      <c r="P7" s="2">
        <f t="shared" si="2"/>
        <v>2456090.59</v>
      </c>
      <c r="Q7" s="3">
        <f t="shared" si="3"/>
        <v>1.3994451370505387</v>
      </c>
      <c r="R7" s="3">
        <f t="shared" si="4"/>
        <v>2.104477438198201</v>
      </c>
      <c r="S7" s="1" t="s">
        <v>39</v>
      </c>
      <c r="T7" s="1">
        <v>0.4</v>
      </c>
      <c r="U7" s="2">
        <f t="shared" si="5"/>
        <v>702018.4</v>
      </c>
      <c r="V7" s="2">
        <f t="shared" si="6"/>
        <v>1477381.8840000001</v>
      </c>
      <c r="W7" s="2">
        <f t="shared" si="7"/>
        <v>982436.23600000003</v>
      </c>
      <c r="X7" s="3">
        <f t="shared" si="8"/>
        <v>1.3994451370505387</v>
      </c>
      <c r="Y7" s="3">
        <f t="shared" si="9"/>
        <v>2.104477438198201</v>
      </c>
    </row>
    <row r="8" spans="1:28" ht="15.75">
      <c r="A8" s="18" t="s">
        <v>523</v>
      </c>
      <c r="B8" s="6" t="s">
        <v>33</v>
      </c>
      <c r="C8" s="1" t="s">
        <v>524</v>
      </c>
      <c r="D8" s="1" t="s">
        <v>24</v>
      </c>
      <c r="E8" s="12" t="s">
        <v>68</v>
      </c>
      <c r="F8" s="1" t="s">
        <v>537</v>
      </c>
      <c r="G8" s="12" t="s">
        <v>37</v>
      </c>
      <c r="H8" s="1" t="s">
        <v>538</v>
      </c>
      <c r="I8" s="1" t="s">
        <v>29</v>
      </c>
      <c r="J8" s="1">
        <v>1</v>
      </c>
      <c r="K8" s="2">
        <v>0</v>
      </c>
      <c r="L8" s="2">
        <v>2974.6600000000003</v>
      </c>
      <c r="M8" s="2">
        <v>546.61</v>
      </c>
      <c r="N8" s="2">
        <f t="shared" si="0"/>
        <v>0</v>
      </c>
      <c r="O8" s="2">
        <f t="shared" si="1"/>
        <v>2974.6600000000003</v>
      </c>
      <c r="P8" s="2">
        <f t="shared" si="2"/>
        <v>546.61</v>
      </c>
      <c r="Q8" s="3" t="e">
        <f t="shared" si="3"/>
        <v>#DIV/0!</v>
      </c>
      <c r="R8" s="3" t="e">
        <f t="shared" si="4"/>
        <v>#DIV/0!</v>
      </c>
      <c r="S8" s="1" t="s">
        <v>39</v>
      </c>
      <c r="T8" s="1">
        <v>0.4</v>
      </c>
      <c r="U8" s="2">
        <f t="shared" si="5"/>
        <v>0</v>
      </c>
      <c r="V8" s="2">
        <f t="shared" si="6"/>
        <v>1189.8640000000003</v>
      </c>
      <c r="W8" s="2">
        <f t="shared" si="7"/>
        <v>218.64400000000001</v>
      </c>
      <c r="X8" s="3" t="e">
        <f t="shared" si="8"/>
        <v>#DIV/0!</v>
      </c>
      <c r="Y8" s="3" t="e">
        <f t="shared" si="9"/>
        <v>#DIV/0!</v>
      </c>
    </row>
    <row r="9" spans="1:28" ht="15.75">
      <c r="A9" s="18" t="s">
        <v>523</v>
      </c>
      <c r="B9" s="6" t="s">
        <v>33</v>
      </c>
      <c r="C9" s="1" t="s">
        <v>524</v>
      </c>
      <c r="D9" s="1" t="s">
        <v>24</v>
      </c>
      <c r="E9" s="12" t="s">
        <v>68</v>
      </c>
      <c r="F9" s="1" t="s">
        <v>537</v>
      </c>
      <c r="G9" s="12" t="s">
        <v>37</v>
      </c>
      <c r="H9" s="1" t="s">
        <v>457</v>
      </c>
      <c r="I9" s="1" t="s">
        <v>29</v>
      </c>
      <c r="J9" s="1">
        <v>1</v>
      </c>
      <c r="K9" s="2">
        <v>500000</v>
      </c>
      <c r="L9" s="2">
        <v>414371.2</v>
      </c>
      <c r="M9" s="2">
        <v>414358.22</v>
      </c>
      <c r="N9" s="2">
        <f t="shared" si="0"/>
        <v>500000</v>
      </c>
      <c r="O9" s="2">
        <f t="shared" si="1"/>
        <v>414371.2</v>
      </c>
      <c r="P9" s="2">
        <f t="shared" si="2"/>
        <v>414358.22</v>
      </c>
      <c r="Q9" s="3">
        <f t="shared" si="3"/>
        <v>0.82871644</v>
      </c>
      <c r="R9" s="3">
        <f t="shared" si="4"/>
        <v>0.82874239999999999</v>
      </c>
      <c r="S9" s="1" t="s">
        <v>39</v>
      </c>
      <c r="T9" s="1">
        <v>0.4</v>
      </c>
      <c r="U9" s="2">
        <f t="shared" si="5"/>
        <v>200000</v>
      </c>
      <c r="V9" s="2">
        <f t="shared" si="6"/>
        <v>165748.48000000001</v>
      </c>
      <c r="W9" s="2">
        <f t="shared" si="7"/>
        <v>165743.288</v>
      </c>
      <c r="X9" s="3">
        <f t="shared" si="8"/>
        <v>0.82871644</v>
      </c>
      <c r="Y9" s="3">
        <f t="shared" si="9"/>
        <v>0.8287424000000001</v>
      </c>
    </row>
    <row r="10" spans="1:28" ht="15.75">
      <c r="A10" s="18" t="s">
        <v>523</v>
      </c>
      <c r="B10" s="6" t="s">
        <v>33</v>
      </c>
      <c r="C10" s="1" t="s">
        <v>524</v>
      </c>
      <c r="D10" s="1" t="s">
        <v>24</v>
      </c>
      <c r="E10" s="12" t="s">
        <v>68</v>
      </c>
      <c r="F10" s="1" t="s">
        <v>537</v>
      </c>
      <c r="G10" s="12" t="s">
        <v>37</v>
      </c>
      <c r="H10" s="1" t="s">
        <v>457</v>
      </c>
      <c r="I10" s="1" t="s">
        <v>29</v>
      </c>
      <c r="J10" s="1">
        <v>1</v>
      </c>
      <c r="K10" s="2">
        <v>94000</v>
      </c>
      <c r="L10" s="2">
        <v>82554.680000000008</v>
      </c>
      <c r="M10" s="2">
        <v>82554.62000000001</v>
      </c>
      <c r="N10" s="2">
        <f t="shared" si="0"/>
        <v>94000</v>
      </c>
      <c r="O10" s="2">
        <f t="shared" si="1"/>
        <v>82554.680000000008</v>
      </c>
      <c r="P10" s="2">
        <f t="shared" si="2"/>
        <v>82554.62000000001</v>
      </c>
      <c r="Q10" s="3">
        <f t="shared" si="3"/>
        <v>0.87824063829787247</v>
      </c>
      <c r="R10" s="3">
        <f t="shared" si="4"/>
        <v>0.8782412765957448</v>
      </c>
      <c r="S10" s="1" t="s">
        <v>39</v>
      </c>
      <c r="T10" s="1">
        <v>0.4</v>
      </c>
      <c r="U10" s="2">
        <f t="shared" si="5"/>
        <v>37600</v>
      </c>
      <c r="V10" s="2">
        <f t="shared" si="6"/>
        <v>33021.872000000003</v>
      </c>
      <c r="W10" s="2">
        <f t="shared" si="7"/>
        <v>33021.848000000005</v>
      </c>
      <c r="X10" s="3">
        <f t="shared" si="8"/>
        <v>0.87824063829787247</v>
      </c>
      <c r="Y10" s="3">
        <f t="shared" si="9"/>
        <v>0.8782412765957448</v>
      </c>
    </row>
    <row r="11" spans="1:28" ht="15.75">
      <c r="A11" s="18" t="s">
        <v>523</v>
      </c>
      <c r="B11" s="6" t="s">
        <v>33</v>
      </c>
      <c r="C11" s="1" t="s">
        <v>524</v>
      </c>
      <c r="D11" s="1" t="s">
        <v>24</v>
      </c>
      <c r="E11" s="12" t="s">
        <v>68</v>
      </c>
      <c r="F11" s="1" t="s">
        <v>537</v>
      </c>
      <c r="G11" s="12" t="s">
        <v>37</v>
      </c>
      <c r="H11" s="1" t="s">
        <v>457</v>
      </c>
      <c r="I11" s="1" t="s">
        <v>29</v>
      </c>
      <c r="J11" s="1">
        <v>1</v>
      </c>
      <c r="K11" s="2">
        <v>16522</v>
      </c>
      <c r="L11" s="2">
        <v>3292.49</v>
      </c>
      <c r="M11" s="2">
        <v>3292.49</v>
      </c>
      <c r="N11" s="2">
        <f t="shared" si="0"/>
        <v>16522</v>
      </c>
      <c r="O11" s="2">
        <f t="shared" si="1"/>
        <v>3292.49</v>
      </c>
      <c r="P11" s="2">
        <f t="shared" si="2"/>
        <v>3292.49</v>
      </c>
      <c r="Q11" s="3">
        <f t="shared" si="3"/>
        <v>0.1992791429609006</v>
      </c>
      <c r="R11" s="3">
        <f t="shared" si="4"/>
        <v>0.1992791429609006</v>
      </c>
      <c r="S11" s="1" t="s">
        <v>39</v>
      </c>
      <c r="T11" s="1">
        <v>0.4</v>
      </c>
      <c r="U11" s="2">
        <f t="shared" si="5"/>
        <v>6608.8</v>
      </c>
      <c r="V11" s="2">
        <f t="shared" si="6"/>
        <v>1316.9960000000001</v>
      </c>
      <c r="W11" s="2">
        <f t="shared" si="7"/>
        <v>1316.9960000000001</v>
      </c>
      <c r="X11" s="3">
        <f t="shared" si="8"/>
        <v>0.19927914296090063</v>
      </c>
      <c r="Y11" s="3">
        <f t="shared" si="9"/>
        <v>0.19927914296090063</v>
      </c>
    </row>
    <row r="12" spans="1:28" ht="15.75">
      <c r="A12" s="18" t="s">
        <v>523</v>
      </c>
      <c r="B12" s="6" t="s">
        <v>33</v>
      </c>
      <c r="C12" s="1" t="s">
        <v>524</v>
      </c>
      <c r="D12" s="1" t="s">
        <v>24</v>
      </c>
      <c r="E12" s="12" t="s">
        <v>68</v>
      </c>
      <c r="F12" s="1" t="s">
        <v>537</v>
      </c>
      <c r="G12" s="12" t="s">
        <v>37</v>
      </c>
      <c r="H12" s="1" t="s">
        <v>457</v>
      </c>
      <c r="I12" s="1" t="s">
        <v>29</v>
      </c>
      <c r="J12" s="1">
        <v>1</v>
      </c>
      <c r="K12" s="2">
        <v>94000</v>
      </c>
      <c r="L12" s="2">
        <v>87988.95</v>
      </c>
      <c r="M12" s="2">
        <v>80676.960000000006</v>
      </c>
      <c r="N12" s="2">
        <f t="shared" si="0"/>
        <v>94000</v>
      </c>
      <c r="O12" s="2">
        <f t="shared" si="1"/>
        <v>87988.95</v>
      </c>
      <c r="P12" s="2">
        <f t="shared" si="2"/>
        <v>80676.960000000006</v>
      </c>
      <c r="Q12" s="3">
        <f t="shared" si="3"/>
        <v>0.85826553191489363</v>
      </c>
      <c r="R12" s="3">
        <f t="shared" si="4"/>
        <v>0.93605265957446804</v>
      </c>
      <c r="S12" s="1" t="s">
        <v>39</v>
      </c>
      <c r="T12" s="1">
        <v>0.4</v>
      </c>
      <c r="U12" s="2">
        <f t="shared" si="5"/>
        <v>37600</v>
      </c>
      <c r="V12" s="2">
        <f t="shared" si="6"/>
        <v>35195.58</v>
      </c>
      <c r="W12" s="2">
        <f t="shared" si="7"/>
        <v>32270.784000000003</v>
      </c>
      <c r="X12" s="3">
        <f t="shared" si="8"/>
        <v>0.85826553191489374</v>
      </c>
      <c r="Y12" s="3">
        <f t="shared" si="9"/>
        <v>0.93605265957446815</v>
      </c>
    </row>
    <row r="13" spans="1:28" ht="15.75">
      <c r="A13" s="18" t="s">
        <v>523</v>
      </c>
      <c r="B13" s="6" t="s">
        <v>33</v>
      </c>
      <c r="C13" s="1" t="s">
        <v>524</v>
      </c>
      <c r="D13" s="1" t="s">
        <v>24</v>
      </c>
      <c r="E13" s="12" t="s">
        <v>68</v>
      </c>
      <c r="F13" s="1" t="s">
        <v>537</v>
      </c>
      <c r="G13" s="12" t="s">
        <v>37</v>
      </c>
      <c r="H13" s="1" t="s">
        <v>457</v>
      </c>
      <c r="I13" s="1" t="s">
        <v>29</v>
      </c>
      <c r="J13" s="1">
        <v>1</v>
      </c>
      <c r="K13" s="2">
        <v>742246</v>
      </c>
      <c r="L13" s="2">
        <v>610159.53999999992</v>
      </c>
      <c r="M13" s="2">
        <v>538799.64</v>
      </c>
      <c r="N13" s="2">
        <f t="shared" si="0"/>
        <v>742246</v>
      </c>
      <c r="O13" s="2">
        <f t="shared" si="1"/>
        <v>610159.53999999992</v>
      </c>
      <c r="P13" s="2">
        <f t="shared" si="2"/>
        <v>538799.64</v>
      </c>
      <c r="Q13" s="3">
        <f t="shared" si="3"/>
        <v>0.72590440366131981</v>
      </c>
      <c r="R13" s="3">
        <f t="shared" si="4"/>
        <v>0.82204490155554888</v>
      </c>
      <c r="S13" s="1" t="s">
        <v>39</v>
      </c>
      <c r="T13" s="1">
        <v>0.4</v>
      </c>
      <c r="U13" s="2">
        <f t="shared" si="5"/>
        <v>296898.40000000002</v>
      </c>
      <c r="V13" s="2">
        <f t="shared" si="6"/>
        <v>244063.81599999999</v>
      </c>
      <c r="W13" s="2">
        <f t="shared" si="7"/>
        <v>215519.85600000003</v>
      </c>
      <c r="X13" s="3">
        <f t="shared" si="8"/>
        <v>0.72590440366131992</v>
      </c>
      <c r="Y13" s="3">
        <f t="shared" si="9"/>
        <v>0.82204490155554888</v>
      </c>
    </row>
    <row r="14" spans="1:28" ht="15.75">
      <c r="A14" s="18" t="s">
        <v>523</v>
      </c>
      <c r="B14" s="6" t="s">
        <v>33</v>
      </c>
      <c r="C14" s="1" t="s">
        <v>524</v>
      </c>
      <c r="D14" s="1" t="s">
        <v>24</v>
      </c>
      <c r="E14" s="12" t="s">
        <v>68</v>
      </c>
      <c r="F14" s="1" t="s">
        <v>537</v>
      </c>
      <c r="G14" s="12" t="s">
        <v>37</v>
      </c>
      <c r="H14" s="1" t="s">
        <v>457</v>
      </c>
      <c r="I14" s="1" t="s">
        <v>29</v>
      </c>
      <c r="J14" s="1">
        <v>1</v>
      </c>
      <c r="K14" s="2">
        <v>55000</v>
      </c>
      <c r="L14" s="2">
        <v>47373.1</v>
      </c>
      <c r="M14" s="2">
        <v>47373.099999999991</v>
      </c>
      <c r="N14" s="2">
        <f t="shared" si="0"/>
        <v>55000</v>
      </c>
      <c r="O14" s="2">
        <f t="shared" si="1"/>
        <v>47373.1</v>
      </c>
      <c r="P14" s="2">
        <f t="shared" si="2"/>
        <v>47373.099999999991</v>
      </c>
      <c r="Q14" s="3">
        <f t="shared" si="3"/>
        <v>0.86132909090909071</v>
      </c>
      <c r="R14" s="3">
        <f t="shared" si="4"/>
        <v>0.86132909090909093</v>
      </c>
      <c r="S14" s="1" t="s">
        <v>39</v>
      </c>
      <c r="T14" s="1">
        <v>0.4</v>
      </c>
      <c r="U14" s="2">
        <f t="shared" si="5"/>
        <v>22000</v>
      </c>
      <c r="V14" s="2">
        <f t="shared" si="6"/>
        <v>18949.240000000002</v>
      </c>
      <c r="W14" s="2">
        <f t="shared" si="7"/>
        <v>18949.239999999998</v>
      </c>
      <c r="X14" s="3">
        <f t="shared" si="8"/>
        <v>0.86132909090909082</v>
      </c>
      <c r="Y14" s="3">
        <f t="shared" si="9"/>
        <v>0.86132909090909093</v>
      </c>
    </row>
    <row r="15" spans="1:28" ht="15.75">
      <c r="A15" s="18" t="s">
        <v>523</v>
      </c>
      <c r="B15" s="6" t="s">
        <v>33</v>
      </c>
      <c r="C15" s="1" t="s">
        <v>524</v>
      </c>
      <c r="D15" s="1" t="s">
        <v>24</v>
      </c>
      <c r="E15" s="12" t="s">
        <v>68</v>
      </c>
      <c r="F15" s="1" t="s">
        <v>537</v>
      </c>
      <c r="G15" s="12" t="s">
        <v>37</v>
      </c>
      <c r="H15" s="1" t="s">
        <v>457</v>
      </c>
      <c r="I15" s="1" t="s">
        <v>29</v>
      </c>
      <c r="J15" s="1">
        <v>1</v>
      </c>
      <c r="K15" s="2">
        <v>12236</v>
      </c>
      <c r="L15" s="2">
        <v>0</v>
      </c>
      <c r="M15" s="2">
        <v>0</v>
      </c>
      <c r="N15" s="2">
        <f t="shared" si="0"/>
        <v>12236</v>
      </c>
      <c r="O15" s="2">
        <f t="shared" si="1"/>
        <v>0</v>
      </c>
      <c r="P15" s="2">
        <f t="shared" si="2"/>
        <v>0</v>
      </c>
      <c r="Q15" s="3">
        <f t="shared" si="3"/>
        <v>0</v>
      </c>
      <c r="R15" s="3">
        <f t="shared" si="4"/>
        <v>0</v>
      </c>
      <c r="S15" s="1" t="s">
        <v>39</v>
      </c>
      <c r="T15" s="1">
        <v>0.4</v>
      </c>
      <c r="U15" s="2">
        <f t="shared" si="5"/>
        <v>4894.4000000000005</v>
      </c>
      <c r="V15" s="2">
        <f t="shared" si="6"/>
        <v>0</v>
      </c>
      <c r="W15" s="2">
        <f t="shared" si="7"/>
        <v>0</v>
      </c>
      <c r="X15" s="3">
        <f t="shared" si="8"/>
        <v>0</v>
      </c>
      <c r="Y15" s="3">
        <f t="shared" si="9"/>
        <v>0</v>
      </c>
    </row>
    <row r="16" spans="1:28" ht="15.75" customHeight="1">
      <c r="A16" s="18" t="s">
        <v>523</v>
      </c>
      <c r="B16" s="6" t="s">
        <v>33</v>
      </c>
      <c r="C16" s="1" t="s">
        <v>524</v>
      </c>
      <c r="D16" s="1" t="s">
        <v>24</v>
      </c>
      <c r="E16" s="12" t="s">
        <v>68</v>
      </c>
      <c r="F16" s="1" t="s">
        <v>537</v>
      </c>
      <c r="G16" s="12" t="s">
        <v>37</v>
      </c>
      <c r="H16" s="1" t="s">
        <v>441</v>
      </c>
      <c r="I16" s="1" t="s">
        <v>29</v>
      </c>
      <c r="J16" s="1">
        <v>1</v>
      </c>
      <c r="K16" s="2">
        <v>412000</v>
      </c>
      <c r="L16" s="2">
        <v>409089.26</v>
      </c>
      <c r="M16" s="2">
        <v>408994.15999999992</v>
      </c>
      <c r="N16" s="2">
        <f t="shared" si="0"/>
        <v>412000</v>
      </c>
      <c r="O16" s="2">
        <f t="shared" si="1"/>
        <v>409089.26</v>
      </c>
      <c r="P16" s="2">
        <f t="shared" si="2"/>
        <v>408994.15999999992</v>
      </c>
      <c r="Q16" s="3">
        <f t="shared" si="3"/>
        <v>0.99270427184466004</v>
      </c>
      <c r="R16" s="3">
        <f t="shared" si="4"/>
        <v>0.9929350970873787</v>
      </c>
      <c r="S16" s="1" t="s">
        <v>39</v>
      </c>
      <c r="T16" s="1">
        <v>0.4</v>
      </c>
      <c r="U16" s="2">
        <f t="shared" si="5"/>
        <v>164800</v>
      </c>
      <c r="V16" s="2">
        <f t="shared" si="6"/>
        <v>163635.70400000003</v>
      </c>
      <c r="W16" s="2">
        <f t="shared" si="7"/>
        <v>163597.66399999999</v>
      </c>
      <c r="X16" s="3">
        <f t="shared" si="8"/>
        <v>0.99270427184466015</v>
      </c>
      <c r="Y16" s="3">
        <f t="shared" si="9"/>
        <v>0.99293509708737882</v>
      </c>
    </row>
    <row r="17" spans="1:25" ht="15.75" customHeight="1">
      <c r="A17" s="18" t="s">
        <v>523</v>
      </c>
      <c r="B17" s="6" t="s">
        <v>33</v>
      </c>
      <c r="C17" s="1" t="s">
        <v>524</v>
      </c>
      <c r="D17" s="1" t="s">
        <v>24</v>
      </c>
      <c r="E17" s="12" t="s">
        <v>68</v>
      </c>
      <c r="F17" s="1" t="s">
        <v>537</v>
      </c>
      <c r="G17" s="12" t="s">
        <v>37</v>
      </c>
      <c r="H17" s="1" t="s">
        <v>441</v>
      </c>
      <c r="I17" s="1" t="s">
        <v>29</v>
      </c>
      <c r="J17" s="1">
        <v>1</v>
      </c>
      <c r="K17" s="2">
        <v>83000</v>
      </c>
      <c r="L17" s="2">
        <v>83082.38</v>
      </c>
      <c r="M17" s="2">
        <v>81845.649999999994</v>
      </c>
      <c r="N17" s="2">
        <f t="shared" si="0"/>
        <v>83000</v>
      </c>
      <c r="O17" s="2">
        <f t="shared" si="1"/>
        <v>83082.38</v>
      </c>
      <c r="P17" s="2">
        <f t="shared" si="2"/>
        <v>81845.649999999994</v>
      </c>
      <c r="Q17" s="3">
        <f t="shared" si="3"/>
        <v>0.98609216867469873</v>
      </c>
      <c r="R17" s="3">
        <f t="shared" si="4"/>
        <v>1.0009925301204821</v>
      </c>
      <c r="S17" s="1" t="s">
        <v>39</v>
      </c>
      <c r="T17" s="1">
        <v>0.4</v>
      </c>
      <c r="U17" s="2">
        <f t="shared" si="5"/>
        <v>33200</v>
      </c>
      <c r="V17" s="2">
        <f t="shared" si="6"/>
        <v>33232.952000000005</v>
      </c>
      <c r="W17" s="2">
        <f t="shared" si="7"/>
        <v>32738.26</v>
      </c>
      <c r="X17" s="3">
        <f t="shared" si="8"/>
        <v>0.98609216867469873</v>
      </c>
      <c r="Y17" s="3">
        <f t="shared" si="9"/>
        <v>1.0009925301204821</v>
      </c>
    </row>
    <row r="18" spans="1:25" ht="15.75" customHeight="1">
      <c r="A18" s="18" t="s">
        <v>523</v>
      </c>
      <c r="B18" s="6" t="s">
        <v>33</v>
      </c>
      <c r="C18" s="1" t="s">
        <v>524</v>
      </c>
      <c r="D18" s="1" t="s">
        <v>24</v>
      </c>
      <c r="E18" s="12" t="s">
        <v>68</v>
      </c>
      <c r="F18" s="1" t="s">
        <v>537</v>
      </c>
      <c r="G18" s="12" t="s">
        <v>37</v>
      </c>
      <c r="H18" s="1" t="s">
        <v>441</v>
      </c>
      <c r="I18" s="1" t="s">
        <v>29</v>
      </c>
      <c r="J18" s="1">
        <v>1</v>
      </c>
      <c r="K18" s="2">
        <v>13768</v>
      </c>
      <c r="L18" s="2">
        <v>2400.2399999999998</v>
      </c>
      <c r="M18" s="2">
        <v>1623.2799999999997</v>
      </c>
      <c r="N18" s="2">
        <f t="shared" si="0"/>
        <v>13768</v>
      </c>
      <c r="O18" s="2">
        <f t="shared" si="1"/>
        <v>2400.2399999999998</v>
      </c>
      <c r="P18" s="2">
        <f t="shared" si="2"/>
        <v>1623.2799999999997</v>
      </c>
      <c r="Q18" s="3">
        <f t="shared" si="3"/>
        <v>0.11790238233585124</v>
      </c>
      <c r="R18" s="3">
        <f t="shared" si="4"/>
        <v>0.17433468913422429</v>
      </c>
      <c r="S18" s="1" t="s">
        <v>39</v>
      </c>
      <c r="T18" s="1">
        <v>0.4</v>
      </c>
      <c r="U18" s="2">
        <f t="shared" si="5"/>
        <v>5507.2000000000007</v>
      </c>
      <c r="V18" s="2">
        <f t="shared" si="6"/>
        <v>960.096</v>
      </c>
      <c r="W18" s="2">
        <f t="shared" si="7"/>
        <v>649.3119999999999</v>
      </c>
      <c r="X18" s="3">
        <f t="shared" si="8"/>
        <v>0.11790238233585122</v>
      </c>
      <c r="Y18" s="3">
        <f t="shared" si="9"/>
        <v>0.17433468913422426</v>
      </c>
    </row>
    <row r="19" spans="1:25" ht="15.75" customHeight="1">
      <c r="A19" s="18" t="s">
        <v>523</v>
      </c>
      <c r="B19" s="6" t="s">
        <v>33</v>
      </c>
      <c r="C19" s="1" t="s">
        <v>524</v>
      </c>
      <c r="D19" s="1" t="s">
        <v>24</v>
      </c>
      <c r="E19" s="12" t="s">
        <v>68</v>
      </c>
      <c r="F19" s="1" t="s">
        <v>537</v>
      </c>
      <c r="G19" s="12" t="s">
        <v>37</v>
      </c>
      <c r="H19" s="1" t="s">
        <v>441</v>
      </c>
      <c r="I19" s="1" t="s">
        <v>29</v>
      </c>
      <c r="J19" s="1">
        <v>1</v>
      </c>
      <c r="K19" s="2">
        <v>1000</v>
      </c>
      <c r="L19" s="2">
        <v>0</v>
      </c>
      <c r="M19" s="2">
        <v>0</v>
      </c>
      <c r="N19" s="2">
        <f t="shared" si="0"/>
        <v>1000</v>
      </c>
      <c r="O19" s="2">
        <f t="shared" si="1"/>
        <v>0</v>
      </c>
      <c r="P19" s="2">
        <f t="shared" si="2"/>
        <v>0</v>
      </c>
      <c r="Q19" s="3">
        <f t="shared" si="3"/>
        <v>0</v>
      </c>
      <c r="R19" s="3">
        <f t="shared" si="4"/>
        <v>0</v>
      </c>
      <c r="S19" s="1" t="s">
        <v>39</v>
      </c>
      <c r="T19" s="1">
        <v>0.4</v>
      </c>
      <c r="U19" s="2">
        <f t="shared" si="5"/>
        <v>400</v>
      </c>
      <c r="V19" s="2">
        <f t="shared" si="6"/>
        <v>0</v>
      </c>
      <c r="W19" s="2">
        <f t="shared" si="7"/>
        <v>0</v>
      </c>
      <c r="X19" s="3">
        <f t="shared" si="8"/>
        <v>0</v>
      </c>
      <c r="Y19" s="3">
        <f t="shared" si="9"/>
        <v>0</v>
      </c>
    </row>
    <row r="20" spans="1:25" ht="15.75" customHeight="1">
      <c r="A20" s="18" t="s">
        <v>523</v>
      </c>
      <c r="B20" s="6" t="s">
        <v>33</v>
      </c>
      <c r="C20" s="1" t="s">
        <v>524</v>
      </c>
      <c r="D20" s="1" t="s">
        <v>24</v>
      </c>
      <c r="E20" s="12" t="s">
        <v>68</v>
      </c>
      <c r="F20" s="1" t="s">
        <v>537</v>
      </c>
      <c r="G20" s="12" t="s">
        <v>37</v>
      </c>
      <c r="H20" s="1" t="s">
        <v>441</v>
      </c>
      <c r="I20" s="1" t="s">
        <v>29</v>
      </c>
      <c r="J20" s="1">
        <v>1</v>
      </c>
      <c r="K20" s="2">
        <v>1000</v>
      </c>
      <c r="L20" s="2">
        <v>0</v>
      </c>
      <c r="M20" s="2">
        <v>0</v>
      </c>
      <c r="N20" s="2">
        <f t="shared" si="0"/>
        <v>1000</v>
      </c>
      <c r="O20" s="2">
        <f t="shared" si="1"/>
        <v>0</v>
      </c>
      <c r="P20" s="2">
        <f t="shared" si="2"/>
        <v>0</v>
      </c>
      <c r="Q20" s="3">
        <f t="shared" si="3"/>
        <v>0</v>
      </c>
      <c r="R20" s="3">
        <f t="shared" si="4"/>
        <v>0</v>
      </c>
      <c r="S20" s="1" t="s">
        <v>39</v>
      </c>
      <c r="T20" s="1">
        <v>0.4</v>
      </c>
      <c r="U20" s="2">
        <f t="shared" si="5"/>
        <v>400</v>
      </c>
      <c r="V20" s="2">
        <f t="shared" si="6"/>
        <v>0</v>
      </c>
      <c r="W20" s="2">
        <f t="shared" si="7"/>
        <v>0</v>
      </c>
      <c r="X20" s="3">
        <f t="shared" si="8"/>
        <v>0</v>
      </c>
      <c r="Y20" s="3">
        <f t="shared" si="9"/>
        <v>0</v>
      </c>
    </row>
    <row r="21" spans="1:25" ht="15.75" customHeight="1">
      <c r="A21" s="18" t="s">
        <v>523</v>
      </c>
      <c r="B21" s="6" t="s">
        <v>33</v>
      </c>
      <c r="C21" s="1" t="s">
        <v>524</v>
      </c>
      <c r="D21" s="1" t="s">
        <v>24</v>
      </c>
      <c r="E21" s="12" t="s">
        <v>68</v>
      </c>
      <c r="F21" s="1" t="s">
        <v>537</v>
      </c>
      <c r="G21" s="12" t="s">
        <v>37</v>
      </c>
      <c r="H21" s="1" t="s">
        <v>441</v>
      </c>
      <c r="I21" s="1" t="s">
        <v>29</v>
      </c>
      <c r="J21" s="1">
        <v>1</v>
      </c>
      <c r="K21" s="2">
        <v>1000</v>
      </c>
      <c r="L21" s="2">
        <v>0</v>
      </c>
      <c r="M21" s="2">
        <v>0</v>
      </c>
      <c r="N21" s="2">
        <f t="shared" si="0"/>
        <v>1000</v>
      </c>
      <c r="O21" s="2">
        <f t="shared" si="1"/>
        <v>0</v>
      </c>
      <c r="P21" s="2">
        <f t="shared" si="2"/>
        <v>0</v>
      </c>
      <c r="Q21" s="3">
        <f t="shared" si="3"/>
        <v>0</v>
      </c>
      <c r="R21" s="3">
        <f t="shared" si="4"/>
        <v>0</v>
      </c>
      <c r="S21" s="1" t="s">
        <v>39</v>
      </c>
      <c r="T21" s="1">
        <v>0.4</v>
      </c>
      <c r="U21" s="2">
        <f t="shared" si="5"/>
        <v>400</v>
      </c>
      <c r="V21" s="2">
        <f t="shared" si="6"/>
        <v>0</v>
      </c>
      <c r="W21" s="2">
        <f t="shared" si="7"/>
        <v>0</v>
      </c>
      <c r="X21" s="3">
        <f t="shared" si="8"/>
        <v>0</v>
      </c>
      <c r="Y21" s="3">
        <f t="shared" si="9"/>
        <v>0</v>
      </c>
    </row>
    <row r="22" spans="1:25" ht="15.75" customHeight="1">
      <c r="A22" s="18" t="s">
        <v>523</v>
      </c>
      <c r="B22" s="6" t="s">
        <v>33</v>
      </c>
      <c r="C22" s="1" t="s">
        <v>524</v>
      </c>
      <c r="D22" s="1" t="s">
        <v>24</v>
      </c>
      <c r="E22" s="12" t="s">
        <v>68</v>
      </c>
      <c r="F22" s="1" t="s">
        <v>537</v>
      </c>
      <c r="G22" s="12" t="s">
        <v>37</v>
      </c>
      <c r="H22" s="1" t="s">
        <v>441</v>
      </c>
      <c r="I22" s="1" t="s">
        <v>29</v>
      </c>
      <c r="J22" s="1">
        <v>1</v>
      </c>
      <c r="K22" s="2">
        <v>593032</v>
      </c>
      <c r="L22" s="2">
        <v>461263.51</v>
      </c>
      <c r="M22" s="2">
        <v>383438.65</v>
      </c>
      <c r="N22" s="2">
        <f t="shared" si="0"/>
        <v>593032</v>
      </c>
      <c r="O22" s="2">
        <f t="shared" si="1"/>
        <v>461263.51</v>
      </c>
      <c r="P22" s="2">
        <f t="shared" si="2"/>
        <v>383438.65</v>
      </c>
      <c r="Q22" s="3">
        <f t="shared" si="3"/>
        <v>0.64657328778210965</v>
      </c>
      <c r="R22" s="3">
        <f t="shared" si="4"/>
        <v>0.77780543039835959</v>
      </c>
      <c r="S22" s="1" t="s">
        <v>39</v>
      </c>
      <c r="T22" s="1">
        <v>0.4</v>
      </c>
      <c r="U22" s="2">
        <f t="shared" si="5"/>
        <v>237212.80000000002</v>
      </c>
      <c r="V22" s="2">
        <f t="shared" si="6"/>
        <v>184505.40400000001</v>
      </c>
      <c r="W22" s="2">
        <f t="shared" si="7"/>
        <v>153375.46000000002</v>
      </c>
      <c r="X22" s="3">
        <f t="shared" si="8"/>
        <v>0.64657328778210965</v>
      </c>
      <c r="Y22" s="3">
        <f t="shared" si="9"/>
        <v>0.77780543039835959</v>
      </c>
    </row>
    <row r="23" spans="1:25" ht="15.75" customHeight="1">
      <c r="A23" s="18" t="s">
        <v>523</v>
      </c>
      <c r="B23" s="6" t="s">
        <v>33</v>
      </c>
      <c r="C23" s="1" t="s">
        <v>524</v>
      </c>
      <c r="D23" s="1" t="s">
        <v>24</v>
      </c>
      <c r="E23" s="12" t="s">
        <v>68</v>
      </c>
      <c r="F23" s="1" t="s">
        <v>537</v>
      </c>
      <c r="G23" s="12" t="s">
        <v>37</v>
      </c>
      <c r="H23" s="1" t="s">
        <v>441</v>
      </c>
      <c r="I23" s="1" t="s">
        <v>29</v>
      </c>
      <c r="J23" s="1">
        <v>1</v>
      </c>
      <c r="K23" s="2">
        <v>45000</v>
      </c>
      <c r="L23" s="2">
        <v>45981.94</v>
      </c>
      <c r="M23" s="2">
        <v>45981.939999999995</v>
      </c>
      <c r="N23" s="2">
        <f t="shared" si="0"/>
        <v>45000</v>
      </c>
      <c r="O23" s="2">
        <f t="shared" si="1"/>
        <v>45981.94</v>
      </c>
      <c r="P23" s="2">
        <f t="shared" si="2"/>
        <v>45981.939999999995</v>
      </c>
      <c r="Q23" s="3">
        <f t="shared" si="3"/>
        <v>1.0218208888888889</v>
      </c>
      <c r="R23" s="3">
        <f t="shared" si="4"/>
        <v>1.0218208888888889</v>
      </c>
      <c r="S23" s="1" t="s">
        <v>39</v>
      </c>
      <c r="T23" s="1">
        <v>0.4</v>
      </c>
      <c r="U23" s="2">
        <f t="shared" si="5"/>
        <v>18000</v>
      </c>
      <c r="V23" s="2">
        <f t="shared" si="6"/>
        <v>18392.776000000002</v>
      </c>
      <c r="W23" s="2">
        <f t="shared" si="7"/>
        <v>18392.775999999998</v>
      </c>
      <c r="X23" s="3">
        <f t="shared" si="8"/>
        <v>1.0218208888888889</v>
      </c>
      <c r="Y23" s="3">
        <f t="shared" si="9"/>
        <v>1.0218208888888889</v>
      </c>
    </row>
    <row r="24" spans="1:25" ht="15.75" customHeight="1">
      <c r="A24" s="18" t="s">
        <v>523</v>
      </c>
      <c r="B24" s="6" t="s">
        <v>33</v>
      </c>
      <c r="C24" s="1" t="s">
        <v>524</v>
      </c>
      <c r="D24" s="1" t="s">
        <v>24</v>
      </c>
      <c r="E24" s="12" t="s">
        <v>68</v>
      </c>
      <c r="F24" s="1" t="s">
        <v>537</v>
      </c>
      <c r="G24" s="12" t="s">
        <v>37</v>
      </c>
      <c r="H24" s="1" t="s">
        <v>441</v>
      </c>
      <c r="I24" s="1" t="s">
        <v>29</v>
      </c>
      <c r="J24" s="1">
        <v>1</v>
      </c>
      <c r="K24" s="2">
        <v>10197</v>
      </c>
      <c r="L24" s="2">
        <v>0</v>
      </c>
      <c r="M24" s="2">
        <v>0</v>
      </c>
      <c r="N24" s="2">
        <f t="shared" si="0"/>
        <v>10197</v>
      </c>
      <c r="O24" s="2">
        <f t="shared" si="1"/>
        <v>0</v>
      </c>
      <c r="P24" s="2">
        <f t="shared" si="2"/>
        <v>0</v>
      </c>
      <c r="Q24" s="3">
        <f t="shared" si="3"/>
        <v>0</v>
      </c>
      <c r="R24" s="3">
        <f t="shared" si="4"/>
        <v>0</v>
      </c>
      <c r="S24" s="1" t="s">
        <v>39</v>
      </c>
      <c r="T24" s="1">
        <v>0.4</v>
      </c>
      <c r="U24" s="2">
        <f t="shared" si="5"/>
        <v>4078.8</v>
      </c>
      <c r="V24" s="2">
        <f t="shared" si="6"/>
        <v>0</v>
      </c>
      <c r="W24" s="2">
        <f t="shared" si="7"/>
        <v>0</v>
      </c>
      <c r="X24" s="3">
        <f t="shared" si="8"/>
        <v>0</v>
      </c>
      <c r="Y24" s="3">
        <f t="shared" si="9"/>
        <v>0</v>
      </c>
    </row>
    <row r="25" spans="1:25" ht="15.75" customHeight="1">
      <c r="A25" s="18" t="s">
        <v>523</v>
      </c>
      <c r="B25" s="6" t="s">
        <v>33</v>
      </c>
      <c r="C25" s="1" t="s">
        <v>524</v>
      </c>
      <c r="D25" s="1" t="s">
        <v>24</v>
      </c>
      <c r="E25" s="12" t="s">
        <v>68</v>
      </c>
      <c r="F25" s="1" t="s">
        <v>537</v>
      </c>
      <c r="G25" s="12" t="s">
        <v>37</v>
      </c>
      <c r="H25" s="1" t="s">
        <v>458</v>
      </c>
      <c r="I25" s="1" t="s">
        <v>29</v>
      </c>
      <c r="J25" s="1">
        <v>1</v>
      </c>
      <c r="K25" s="2">
        <v>370891</v>
      </c>
      <c r="L25" s="2">
        <v>405883.98999999993</v>
      </c>
      <c r="M25" s="2">
        <v>405883.74</v>
      </c>
      <c r="N25" s="2">
        <f t="shared" si="0"/>
        <v>370891</v>
      </c>
      <c r="O25" s="2">
        <f t="shared" si="1"/>
        <v>405883.98999999993</v>
      </c>
      <c r="P25" s="2">
        <f t="shared" si="2"/>
        <v>405883.74</v>
      </c>
      <c r="Q25" s="3">
        <f t="shared" si="3"/>
        <v>1.0943477733350229</v>
      </c>
      <c r="R25" s="3">
        <f t="shared" si="4"/>
        <v>1.0943484473875071</v>
      </c>
      <c r="S25" s="1" t="s">
        <v>39</v>
      </c>
      <c r="T25" s="1">
        <v>0.4</v>
      </c>
      <c r="U25" s="2">
        <f t="shared" si="5"/>
        <v>148356.4</v>
      </c>
      <c r="V25" s="2">
        <f t="shared" si="6"/>
        <v>162353.59599999999</v>
      </c>
      <c r="W25" s="2">
        <f t="shared" si="7"/>
        <v>162353.49600000001</v>
      </c>
      <c r="X25" s="3">
        <f t="shared" si="8"/>
        <v>1.0943477733350231</v>
      </c>
      <c r="Y25" s="3">
        <f t="shared" si="9"/>
        <v>1.0943484473875074</v>
      </c>
    </row>
    <row r="26" spans="1:25" ht="15.75" customHeight="1">
      <c r="A26" s="18" t="s">
        <v>523</v>
      </c>
      <c r="B26" s="6" t="s">
        <v>33</v>
      </c>
      <c r="C26" s="1" t="s">
        <v>524</v>
      </c>
      <c r="D26" s="1" t="s">
        <v>24</v>
      </c>
      <c r="E26" s="12" t="s">
        <v>68</v>
      </c>
      <c r="F26" s="1" t="s">
        <v>537</v>
      </c>
      <c r="G26" s="12" t="s">
        <v>37</v>
      </c>
      <c r="H26" s="1" t="s">
        <v>458</v>
      </c>
      <c r="I26" s="1" t="s">
        <v>29</v>
      </c>
      <c r="J26" s="1">
        <v>1</v>
      </c>
      <c r="K26" s="2">
        <v>74178</v>
      </c>
      <c r="L26" s="2">
        <v>85813.64</v>
      </c>
      <c r="M26" s="2">
        <v>85340.800000000003</v>
      </c>
      <c r="N26" s="2">
        <f t="shared" si="0"/>
        <v>74178</v>
      </c>
      <c r="O26" s="2">
        <f t="shared" si="1"/>
        <v>85813.64</v>
      </c>
      <c r="P26" s="2">
        <f t="shared" si="2"/>
        <v>85340.800000000003</v>
      </c>
      <c r="Q26" s="3">
        <f t="shared" si="3"/>
        <v>1.1504866672059102</v>
      </c>
      <c r="R26" s="3">
        <f t="shared" si="4"/>
        <v>1.15686106392731</v>
      </c>
      <c r="S26" s="1" t="s">
        <v>39</v>
      </c>
      <c r="T26" s="1">
        <v>0.4</v>
      </c>
      <c r="U26" s="2">
        <f t="shared" si="5"/>
        <v>29671.200000000001</v>
      </c>
      <c r="V26" s="2">
        <f t="shared" si="6"/>
        <v>34325.455999999998</v>
      </c>
      <c r="W26" s="2">
        <f t="shared" si="7"/>
        <v>34136.32</v>
      </c>
      <c r="X26" s="3">
        <f t="shared" si="8"/>
        <v>1.15048666720591</v>
      </c>
      <c r="Y26" s="3">
        <f t="shared" si="9"/>
        <v>1.1568610639273098</v>
      </c>
    </row>
    <row r="27" spans="1:25" ht="15.75" customHeight="1">
      <c r="A27" s="18" t="s">
        <v>523</v>
      </c>
      <c r="B27" s="6" t="s">
        <v>33</v>
      </c>
      <c r="C27" s="1" t="s">
        <v>524</v>
      </c>
      <c r="D27" s="1" t="s">
        <v>24</v>
      </c>
      <c r="E27" s="12" t="s">
        <v>68</v>
      </c>
      <c r="F27" s="1" t="s">
        <v>537</v>
      </c>
      <c r="G27" s="12" t="s">
        <v>37</v>
      </c>
      <c r="H27" s="1" t="s">
        <v>458</v>
      </c>
      <c r="I27" s="1" t="s">
        <v>29</v>
      </c>
      <c r="J27" s="1">
        <v>1</v>
      </c>
      <c r="K27" s="2">
        <v>12379</v>
      </c>
      <c r="L27" s="2">
        <v>0</v>
      </c>
      <c r="M27" s="2">
        <v>0</v>
      </c>
      <c r="N27" s="2">
        <f t="shared" si="0"/>
        <v>12379</v>
      </c>
      <c r="O27" s="2">
        <f t="shared" si="1"/>
        <v>0</v>
      </c>
      <c r="P27" s="2">
        <f t="shared" si="2"/>
        <v>0</v>
      </c>
      <c r="Q27" s="3">
        <f t="shared" si="3"/>
        <v>0</v>
      </c>
      <c r="R27" s="3">
        <f t="shared" si="4"/>
        <v>0</v>
      </c>
      <c r="S27" s="1" t="s">
        <v>39</v>
      </c>
      <c r="T27" s="1">
        <v>0.4</v>
      </c>
      <c r="U27" s="2">
        <f t="shared" si="5"/>
        <v>4951.6000000000004</v>
      </c>
      <c r="V27" s="2">
        <f t="shared" si="6"/>
        <v>0</v>
      </c>
      <c r="W27" s="2">
        <f t="shared" si="7"/>
        <v>0</v>
      </c>
      <c r="X27" s="3">
        <f t="shared" si="8"/>
        <v>0</v>
      </c>
      <c r="Y27" s="3">
        <f t="shared" si="9"/>
        <v>0</v>
      </c>
    </row>
    <row r="28" spans="1:25" ht="15.75" customHeight="1">
      <c r="A28" s="18" t="s">
        <v>523</v>
      </c>
      <c r="B28" s="6" t="s">
        <v>33</v>
      </c>
      <c r="C28" s="1" t="s">
        <v>524</v>
      </c>
      <c r="D28" s="1" t="s">
        <v>24</v>
      </c>
      <c r="E28" s="12" t="s">
        <v>68</v>
      </c>
      <c r="F28" s="1" t="s">
        <v>537</v>
      </c>
      <c r="G28" s="12" t="s">
        <v>37</v>
      </c>
      <c r="H28" s="1" t="s">
        <v>458</v>
      </c>
      <c r="I28" s="1" t="s">
        <v>29</v>
      </c>
      <c r="J28" s="1">
        <v>1</v>
      </c>
      <c r="K28" s="2">
        <v>69599</v>
      </c>
      <c r="L28" s="2">
        <v>59081.69</v>
      </c>
      <c r="M28" s="2">
        <v>53786.66</v>
      </c>
      <c r="N28" s="2">
        <f t="shared" si="0"/>
        <v>69599</v>
      </c>
      <c r="O28" s="2">
        <f t="shared" si="1"/>
        <v>59081.69</v>
      </c>
      <c r="P28" s="2">
        <f t="shared" si="2"/>
        <v>53786.66</v>
      </c>
      <c r="Q28" s="3">
        <f t="shared" si="3"/>
        <v>0.77280794264285413</v>
      </c>
      <c r="R28" s="3">
        <f t="shared" si="4"/>
        <v>0.84888705297489908</v>
      </c>
      <c r="S28" s="1" t="s">
        <v>39</v>
      </c>
      <c r="T28" s="1">
        <v>0.4</v>
      </c>
      <c r="U28" s="2">
        <f t="shared" si="5"/>
        <v>27839.600000000002</v>
      </c>
      <c r="V28" s="2">
        <f t="shared" si="6"/>
        <v>23632.676000000003</v>
      </c>
      <c r="W28" s="2">
        <f t="shared" si="7"/>
        <v>21514.664000000004</v>
      </c>
      <c r="X28" s="3">
        <f t="shared" si="8"/>
        <v>0.77280794264285413</v>
      </c>
      <c r="Y28" s="3">
        <f t="shared" si="9"/>
        <v>0.84888705297489908</v>
      </c>
    </row>
    <row r="29" spans="1:25" ht="15.75" customHeight="1">
      <c r="A29" s="18" t="s">
        <v>523</v>
      </c>
      <c r="B29" s="6" t="s">
        <v>33</v>
      </c>
      <c r="C29" s="1" t="s">
        <v>524</v>
      </c>
      <c r="D29" s="1" t="s">
        <v>24</v>
      </c>
      <c r="E29" s="23" t="s">
        <v>68</v>
      </c>
      <c r="F29" s="1" t="s">
        <v>537</v>
      </c>
      <c r="G29" s="12" t="s">
        <v>37</v>
      </c>
      <c r="H29" s="1" t="s">
        <v>458</v>
      </c>
      <c r="I29" s="1" t="s">
        <v>29</v>
      </c>
      <c r="J29" s="1">
        <v>1</v>
      </c>
      <c r="K29" s="2">
        <v>400594</v>
      </c>
      <c r="L29" s="2">
        <v>346436.8</v>
      </c>
      <c r="M29" s="2">
        <v>255470.84000000003</v>
      </c>
      <c r="N29" s="2">
        <f t="shared" si="0"/>
        <v>400594</v>
      </c>
      <c r="O29" s="2">
        <f t="shared" si="1"/>
        <v>346436.8</v>
      </c>
      <c r="P29" s="2">
        <f t="shared" si="2"/>
        <v>255470.84000000003</v>
      </c>
      <c r="Q29" s="3">
        <f t="shared" si="3"/>
        <v>0.63773007084479549</v>
      </c>
      <c r="R29" s="3">
        <f t="shared" si="4"/>
        <v>0.86480776047569352</v>
      </c>
      <c r="S29" s="1" t="s">
        <v>39</v>
      </c>
      <c r="T29" s="1">
        <v>0.4</v>
      </c>
      <c r="U29" s="2">
        <f t="shared" si="5"/>
        <v>160237.6</v>
      </c>
      <c r="V29" s="2">
        <f t="shared" si="6"/>
        <v>138574.72</v>
      </c>
      <c r="W29" s="2">
        <f t="shared" si="7"/>
        <v>102188.33600000001</v>
      </c>
      <c r="X29" s="3">
        <f t="shared" si="8"/>
        <v>0.63773007084479549</v>
      </c>
      <c r="Y29" s="3">
        <f t="shared" si="9"/>
        <v>0.86480776047569352</v>
      </c>
    </row>
    <row r="30" spans="1:25" ht="15.75" customHeight="1">
      <c r="A30" s="18" t="s">
        <v>523</v>
      </c>
      <c r="B30" s="6" t="s">
        <v>33</v>
      </c>
      <c r="C30" s="1" t="s">
        <v>524</v>
      </c>
      <c r="D30" s="1" t="s">
        <v>24</v>
      </c>
      <c r="E30" s="12" t="s">
        <v>68</v>
      </c>
      <c r="F30" s="1" t="s">
        <v>537</v>
      </c>
      <c r="G30" s="12" t="s">
        <v>37</v>
      </c>
      <c r="H30" s="1" t="s">
        <v>458</v>
      </c>
      <c r="I30" s="1" t="s">
        <v>29</v>
      </c>
      <c r="J30" s="1">
        <v>1</v>
      </c>
      <c r="K30" s="2">
        <v>9894</v>
      </c>
      <c r="L30" s="2">
        <v>48936.3</v>
      </c>
      <c r="M30" s="2">
        <v>48090.140000000007</v>
      </c>
      <c r="N30" s="2">
        <f t="shared" si="0"/>
        <v>9894</v>
      </c>
      <c r="O30" s="2">
        <f t="shared" si="1"/>
        <v>48936.3</v>
      </c>
      <c r="P30" s="2">
        <f t="shared" si="2"/>
        <v>48090.140000000007</v>
      </c>
      <c r="Q30" s="3">
        <f t="shared" si="3"/>
        <v>4.8605356781888016</v>
      </c>
      <c r="R30" s="3">
        <f t="shared" si="4"/>
        <v>4.9460582171012737</v>
      </c>
      <c r="S30" s="1" t="s">
        <v>39</v>
      </c>
      <c r="T30" s="1">
        <v>0.4</v>
      </c>
      <c r="U30" s="2">
        <f t="shared" si="5"/>
        <v>3957.6000000000004</v>
      </c>
      <c r="V30" s="2">
        <f t="shared" si="6"/>
        <v>19574.52</v>
      </c>
      <c r="W30" s="2">
        <f t="shared" si="7"/>
        <v>19236.056000000004</v>
      </c>
      <c r="X30" s="3">
        <f t="shared" si="8"/>
        <v>4.8605356781888016</v>
      </c>
      <c r="Y30" s="3">
        <f t="shared" si="9"/>
        <v>4.9460582171012728</v>
      </c>
    </row>
    <row r="31" spans="1:25" ht="15.75" customHeight="1">
      <c r="A31" s="18" t="s">
        <v>523</v>
      </c>
      <c r="B31" s="6" t="s">
        <v>33</v>
      </c>
      <c r="C31" s="1" t="s">
        <v>524</v>
      </c>
      <c r="D31" s="1" t="s">
        <v>24</v>
      </c>
      <c r="E31" s="12" t="s">
        <v>68</v>
      </c>
      <c r="F31" s="1" t="s">
        <v>537</v>
      </c>
      <c r="G31" s="12" t="s">
        <v>37</v>
      </c>
      <c r="H31" s="1" t="s">
        <v>458</v>
      </c>
      <c r="I31" s="1" t="s">
        <v>29</v>
      </c>
      <c r="J31" s="1">
        <v>1</v>
      </c>
      <c r="K31" s="2">
        <v>1787</v>
      </c>
      <c r="L31" s="2">
        <v>1588.98</v>
      </c>
      <c r="M31" s="2">
        <v>1588.9800000000002</v>
      </c>
      <c r="N31" s="2">
        <f t="shared" si="0"/>
        <v>1787</v>
      </c>
      <c r="O31" s="2">
        <f t="shared" si="1"/>
        <v>1588.98</v>
      </c>
      <c r="P31" s="2">
        <f t="shared" si="2"/>
        <v>1588.9800000000002</v>
      </c>
      <c r="Q31" s="3">
        <f t="shared" si="3"/>
        <v>0.8891885842193622</v>
      </c>
      <c r="R31" s="3">
        <f t="shared" si="4"/>
        <v>0.88918858421936209</v>
      </c>
      <c r="S31" s="1" t="s">
        <v>39</v>
      </c>
      <c r="T31" s="1">
        <v>0.4</v>
      </c>
      <c r="U31" s="2">
        <f t="shared" si="5"/>
        <v>714.80000000000007</v>
      </c>
      <c r="V31" s="2">
        <f t="shared" si="6"/>
        <v>635.5920000000001</v>
      </c>
      <c r="W31" s="2">
        <f t="shared" si="7"/>
        <v>635.5920000000001</v>
      </c>
      <c r="X31" s="3">
        <f t="shared" si="8"/>
        <v>0.88918858421936209</v>
      </c>
      <c r="Y31" s="3">
        <f t="shared" si="9"/>
        <v>0.88918858421936209</v>
      </c>
    </row>
    <row r="32" spans="1:25" ht="15.75" customHeight="1">
      <c r="A32" s="18" t="s">
        <v>523</v>
      </c>
      <c r="B32" s="6" t="s">
        <v>33</v>
      </c>
      <c r="C32" s="1" t="s">
        <v>524</v>
      </c>
      <c r="D32" s="1" t="s">
        <v>24</v>
      </c>
      <c r="E32" s="12" t="s">
        <v>68</v>
      </c>
      <c r="F32" s="1" t="s">
        <v>537</v>
      </c>
      <c r="G32" s="12" t="s">
        <v>37</v>
      </c>
      <c r="H32" s="1" t="s">
        <v>458</v>
      </c>
      <c r="I32" s="1" t="s">
        <v>29</v>
      </c>
      <c r="J32" s="1">
        <v>1</v>
      </c>
      <c r="K32" s="2">
        <v>0</v>
      </c>
      <c r="L32" s="2">
        <v>374.8</v>
      </c>
      <c r="M32" s="2">
        <v>374.8</v>
      </c>
      <c r="N32" s="2">
        <f t="shared" si="0"/>
        <v>0</v>
      </c>
      <c r="O32" s="2">
        <f t="shared" si="1"/>
        <v>374.8</v>
      </c>
      <c r="P32" s="2">
        <f t="shared" si="2"/>
        <v>374.8</v>
      </c>
      <c r="Q32" s="3" t="e">
        <f t="shared" si="3"/>
        <v>#DIV/0!</v>
      </c>
      <c r="R32" s="3" t="e">
        <f t="shared" si="4"/>
        <v>#DIV/0!</v>
      </c>
      <c r="S32" s="1" t="s">
        <v>39</v>
      </c>
      <c r="T32" s="1">
        <v>0.4</v>
      </c>
      <c r="U32" s="2">
        <f t="shared" si="5"/>
        <v>0</v>
      </c>
      <c r="V32" s="2">
        <f t="shared" si="6"/>
        <v>149.92000000000002</v>
      </c>
      <c r="W32" s="2">
        <f t="shared" si="7"/>
        <v>149.92000000000002</v>
      </c>
      <c r="X32" s="3" t="e">
        <f t="shared" si="8"/>
        <v>#DIV/0!</v>
      </c>
      <c r="Y32" s="3" t="e">
        <f t="shared" si="9"/>
        <v>#DIV/0!</v>
      </c>
    </row>
    <row r="33" spans="1:25" ht="15.75" customHeight="1">
      <c r="A33" s="18" t="s">
        <v>523</v>
      </c>
      <c r="B33" s="6" t="s">
        <v>33</v>
      </c>
      <c r="C33" s="1" t="s">
        <v>524</v>
      </c>
      <c r="D33" s="1" t="s">
        <v>24</v>
      </c>
      <c r="E33" s="12" t="s">
        <v>68</v>
      </c>
      <c r="F33" s="1" t="s">
        <v>537</v>
      </c>
      <c r="G33" s="12" t="s">
        <v>37</v>
      </c>
      <c r="H33" s="1" t="s">
        <v>458</v>
      </c>
      <c r="I33" s="1" t="s">
        <v>29</v>
      </c>
      <c r="J33" s="1">
        <v>1</v>
      </c>
      <c r="K33" s="2">
        <v>9168</v>
      </c>
      <c r="L33" s="2">
        <v>0</v>
      </c>
      <c r="M33" s="2">
        <v>0</v>
      </c>
      <c r="N33" s="2">
        <f t="shared" si="0"/>
        <v>9168</v>
      </c>
      <c r="O33" s="2">
        <f t="shared" si="1"/>
        <v>0</v>
      </c>
      <c r="P33" s="2">
        <f t="shared" si="2"/>
        <v>0</v>
      </c>
      <c r="Q33" s="3">
        <f t="shared" si="3"/>
        <v>0</v>
      </c>
      <c r="R33" s="3">
        <f t="shared" si="4"/>
        <v>0</v>
      </c>
      <c r="S33" s="1" t="s">
        <v>39</v>
      </c>
      <c r="T33" s="1">
        <v>0.4</v>
      </c>
      <c r="U33" s="2">
        <f t="shared" si="5"/>
        <v>3667.2000000000003</v>
      </c>
      <c r="V33" s="2">
        <f t="shared" si="6"/>
        <v>0</v>
      </c>
      <c r="W33" s="2">
        <f t="shared" si="7"/>
        <v>0</v>
      </c>
      <c r="X33" s="3">
        <f t="shared" si="8"/>
        <v>0</v>
      </c>
      <c r="Y33" s="3">
        <f t="shared" si="9"/>
        <v>0</v>
      </c>
    </row>
    <row r="34" spans="1:25" ht="15.75" customHeight="1">
      <c r="A34" s="18" t="s">
        <v>523</v>
      </c>
      <c r="B34" s="6" t="s">
        <v>33</v>
      </c>
      <c r="C34" s="1" t="s">
        <v>524</v>
      </c>
      <c r="D34" s="1" t="s">
        <v>24</v>
      </c>
      <c r="E34" s="12" t="s">
        <v>68</v>
      </c>
      <c r="F34" s="1" t="s">
        <v>537</v>
      </c>
      <c r="G34" s="12" t="s">
        <v>37</v>
      </c>
      <c r="H34" s="1" t="s">
        <v>459</v>
      </c>
      <c r="I34" s="1" t="s">
        <v>29</v>
      </c>
      <c r="J34" s="1">
        <v>1</v>
      </c>
      <c r="K34" s="2">
        <v>221000</v>
      </c>
      <c r="L34" s="2">
        <v>207184.1</v>
      </c>
      <c r="M34" s="2">
        <v>206954.14999999997</v>
      </c>
      <c r="N34" s="2">
        <f t="shared" si="0"/>
        <v>221000</v>
      </c>
      <c r="O34" s="2">
        <f t="shared" si="1"/>
        <v>207184.1</v>
      </c>
      <c r="P34" s="2">
        <f t="shared" si="2"/>
        <v>206954.14999999997</v>
      </c>
      <c r="Q34" s="3">
        <f t="shared" si="3"/>
        <v>0.9364441176470587</v>
      </c>
      <c r="R34" s="3">
        <f t="shared" si="4"/>
        <v>0.93748461538461536</v>
      </c>
      <c r="S34" s="1" t="s">
        <v>39</v>
      </c>
      <c r="T34" s="1">
        <v>0.4</v>
      </c>
      <c r="U34" s="2">
        <f t="shared" si="5"/>
        <v>88400</v>
      </c>
      <c r="V34" s="2">
        <f t="shared" si="6"/>
        <v>82873.640000000014</v>
      </c>
      <c r="W34" s="2">
        <f t="shared" si="7"/>
        <v>82781.659999999989</v>
      </c>
      <c r="X34" s="3">
        <f t="shared" si="8"/>
        <v>0.9364441176470587</v>
      </c>
      <c r="Y34" s="3">
        <f t="shared" si="9"/>
        <v>0.93748461538461558</v>
      </c>
    </row>
    <row r="35" spans="1:25" ht="15.75" customHeight="1">
      <c r="A35" s="18" t="s">
        <v>523</v>
      </c>
      <c r="B35" s="6" t="s">
        <v>33</v>
      </c>
      <c r="C35" s="1" t="s">
        <v>524</v>
      </c>
      <c r="D35" s="1" t="s">
        <v>24</v>
      </c>
      <c r="E35" s="12" t="s">
        <v>68</v>
      </c>
      <c r="F35" s="1" t="s">
        <v>537</v>
      </c>
      <c r="G35" s="12" t="s">
        <v>37</v>
      </c>
      <c r="H35" s="1" t="s">
        <v>459</v>
      </c>
      <c r="I35" s="1" t="s">
        <v>29</v>
      </c>
      <c r="J35" s="1">
        <v>1</v>
      </c>
      <c r="K35" s="2">
        <v>41000</v>
      </c>
      <c r="L35" s="2">
        <v>41436.810000000005</v>
      </c>
      <c r="M35" s="2">
        <v>38537.810000000012</v>
      </c>
      <c r="N35" s="2">
        <f t="shared" si="0"/>
        <v>41000</v>
      </c>
      <c r="O35" s="2">
        <f t="shared" si="1"/>
        <v>41436.810000000005</v>
      </c>
      <c r="P35" s="2">
        <f t="shared" si="2"/>
        <v>38537.810000000012</v>
      </c>
      <c r="Q35" s="3">
        <f t="shared" si="3"/>
        <v>0.93994658536585396</v>
      </c>
      <c r="R35" s="3">
        <f t="shared" si="4"/>
        <v>1.0106539024390244</v>
      </c>
      <c r="S35" s="1" t="s">
        <v>39</v>
      </c>
      <c r="T35" s="1">
        <v>0.4</v>
      </c>
      <c r="U35" s="2">
        <f t="shared" si="5"/>
        <v>16400</v>
      </c>
      <c r="V35" s="2">
        <f t="shared" si="6"/>
        <v>16574.724000000002</v>
      </c>
      <c r="W35" s="2">
        <f t="shared" si="7"/>
        <v>15415.124000000005</v>
      </c>
      <c r="X35" s="3">
        <f t="shared" si="8"/>
        <v>0.93994658536585396</v>
      </c>
      <c r="Y35" s="3">
        <f t="shared" si="9"/>
        <v>1.0106539024390244</v>
      </c>
    </row>
    <row r="36" spans="1:25" ht="15.75" customHeight="1">
      <c r="A36" s="18" t="s">
        <v>523</v>
      </c>
      <c r="B36" s="6" t="s">
        <v>33</v>
      </c>
      <c r="C36" s="1" t="s">
        <v>524</v>
      </c>
      <c r="D36" s="1" t="s">
        <v>24</v>
      </c>
      <c r="E36" s="12" t="s">
        <v>68</v>
      </c>
      <c r="F36" s="1" t="s">
        <v>537</v>
      </c>
      <c r="G36" s="12" t="s">
        <v>37</v>
      </c>
      <c r="H36" s="1" t="s">
        <v>459</v>
      </c>
      <c r="I36" s="1" t="s">
        <v>29</v>
      </c>
      <c r="J36" s="1">
        <v>1</v>
      </c>
      <c r="K36" s="2">
        <v>7287</v>
      </c>
      <c r="L36" s="2">
        <v>2040</v>
      </c>
      <c r="M36" s="2">
        <v>0</v>
      </c>
      <c r="N36" s="2">
        <f t="shared" si="0"/>
        <v>7287</v>
      </c>
      <c r="O36" s="2">
        <f t="shared" si="1"/>
        <v>2040</v>
      </c>
      <c r="P36" s="2">
        <f t="shared" si="2"/>
        <v>0</v>
      </c>
      <c r="Q36" s="3">
        <f t="shared" si="3"/>
        <v>0</v>
      </c>
      <c r="R36" s="3">
        <f t="shared" si="4"/>
        <v>0.27995059695347879</v>
      </c>
      <c r="S36" s="1" t="s">
        <v>39</v>
      </c>
      <c r="T36" s="1">
        <v>0.4</v>
      </c>
      <c r="U36" s="2">
        <f t="shared" si="5"/>
        <v>2914.8</v>
      </c>
      <c r="V36" s="2">
        <f t="shared" si="6"/>
        <v>816</v>
      </c>
      <c r="W36" s="2">
        <f t="shared" si="7"/>
        <v>0</v>
      </c>
      <c r="X36" s="3">
        <f t="shared" si="8"/>
        <v>0</v>
      </c>
      <c r="Y36" s="3">
        <f t="shared" si="9"/>
        <v>0.27995059695347879</v>
      </c>
    </row>
    <row r="37" spans="1:25" ht="15.75" customHeight="1">
      <c r="A37" s="18" t="s">
        <v>523</v>
      </c>
      <c r="B37" s="6" t="s">
        <v>33</v>
      </c>
      <c r="C37" s="1" t="s">
        <v>524</v>
      </c>
      <c r="D37" s="1" t="s">
        <v>24</v>
      </c>
      <c r="E37" s="12" t="s">
        <v>68</v>
      </c>
      <c r="F37" s="1" t="s">
        <v>537</v>
      </c>
      <c r="G37" s="12" t="s">
        <v>37</v>
      </c>
      <c r="H37" s="1" t="s">
        <v>459</v>
      </c>
      <c r="I37" s="1" t="s">
        <v>29</v>
      </c>
      <c r="J37" s="1">
        <v>1</v>
      </c>
      <c r="K37" s="2">
        <v>52000</v>
      </c>
      <c r="L37" s="2">
        <v>49860</v>
      </c>
      <c r="M37" s="2">
        <v>49860</v>
      </c>
      <c r="N37" s="2">
        <f t="shared" si="0"/>
        <v>52000</v>
      </c>
      <c r="O37" s="2">
        <f t="shared" si="1"/>
        <v>49860</v>
      </c>
      <c r="P37" s="2">
        <f t="shared" si="2"/>
        <v>49860</v>
      </c>
      <c r="Q37" s="3">
        <f t="shared" si="3"/>
        <v>0.95884615384615379</v>
      </c>
      <c r="R37" s="3">
        <f t="shared" si="4"/>
        <v>0.95884615384615379</v>
      </c>
      <c r="S37" s="1" t="s">
        <v>39</v>
      </c>
      <c r="T37" s="1">
        <v>0.4</v>
      </c>
      <c r="U37" s="2">
        <f t="shared" si="5"/>
        <v>20800</v>
      </c>
      <c r="V37" s="2">
        <f t="shared" si="6"/>
        <v>19944</v>
      </c>
      <c r="W37" s="2">
        <f t="shared" si="7"/>
        <v>19944</v>
      </c>
      <c r="X37" s="3">
        <f t="shared" si="8"/>
        <v>0.95884615384615379</v>
      </c>
      <c r="Y37" s="3">
        <f t="shared" si="9"/>
        <v>0.95884615384615379</v>
      </c>
    </row>
    <row r="38" spans="1:25" ht="15.75" customHeight="1">
      <c r="A38" s="18" t="s">
        <v>523</v>
      </c>
      <c r="B38" s="6" t="s">
        <v>33</v>
      </c>
      <c r="C38" s="1" t="s">
        <v>524</v>
      </c>
      <c r="D38" s="1" t="s">
        <v>24</v>
      </c>
      <c r="E38" s="12" t="s">
        <v>68</v>
      </c>
      <c r="F38" s="1" t="s">
        <v>537</v>
      </c>
      <c r="G38" s="12" t="s">
        <v>37</v>
      </c>
      <c r="H38" s="1" t="s">
        <v>459</v>
      </c>
      <c r="I38" s="1" t="s">
        <v>29</v>
      </c>
      <c r="J38" s="1">
        <v>1</v>
      </c>
      <c r="K38" s="2">
        <v>279844</v>
      </c>
      <c r="L38" s="2">
        <v>98201.19</v>
      </c>
      <c r="M38" s="2">
        <v>79743.97</v>
      </c>
      <c r="N38" s="2">
        <f t="shared" si="0"/>
        <v>279844</v>
      </c>
      <c r="O38" s="2">
        <f t="shared" si="1"/>
        <v>98201.19</v>
      </c>
      <c r="P38" s="2">
        <f t="shared" si="2"/>
        <v>79743.97</v>
      </c>
      <c r="Q38" s="3">
        <f t="shared" si="3"/>
        <v>0.28495865553665611</v>
      </c>
      <c r="R38" s="3">
        <f t="shared" si="4"/>
        <v>0.35091404496791068</v>
      </c>
      <c r="S38" s="1" t="s">
        <v>39</v>
      </c>
      <c r="T38" s="1">
        <v>0.4</v>
      </c>
      <c r="U38" s="2">
        <f t="shared" si="5"/>
        <v>111937.60000000001</v>
      </c>
      <c r="V38" s="2">
        <f t="shared" si="6"/>
        <v>39280.476000000002</v>
      </c>
      <c r="W38" s="2">
        <f t="shared" si="7"/>
        <v>31897.588000000003</v>
      </c>
      <c r="X38" s="3">
        <f t="shared" si="8"/>
        <v>0.28495865553665617</v>
      </c>
      <c r="Y38" s="3">
        <f t="shared" si="9"/>
        <v>0.35091404496791068</v>
      </c>
    </row>
    <row r="39" spans="1:25" ht="15.75" customHeight="1">
      <c r="A39" s="18" t="s">
        <v>523</v>
      </c>
      <c r="B39" s="6" t="s">
        <v>33</v>
      </c>
      <c r="C39" s="1" t="s">
        <v>524</v>
      </c>
      <c r="D39" s="1" t="s">
        <v>24</v>
      </c>
      <c r="E39" s="12" t="s">
        <v>68</v>
      </c>
      <c r="F39" s="1" t="s">
        <v>537</v>
      </c>
      <c r="G39" s="12" t="s">
        <v>37</v>
      </c>
      <c r="H39" s="1" t="s">
        <v>459</v>
      </c>
      <c r="I39" s="1" t="s">
        <v>29</v>
      </c>
      <c r="J39" s="1">
        <v>1</v>
      </c>
      <c r="K39" s="2">
        <v>25000</v>
      </c>
      <c r="L39" s="2">
        <v>23509.88</v>
      </c>
      <c r="M39" s="2">
        <v>23274.32</v>
      </c>
      <c r="N39" s="2">
        <f t="shared" si="0"/>
        <v>25000</v>
      </c>
      <c r="O39" s="2">
        <f t="shared" si="1"/>
        <v>23509.88</v>
      </c>
      <c r="P39" s="2">
        <f t="shared" si="2"/>
        <v>23274.32</v>
      </c>
      <c r="Q39" s="3">
        <f t="shared" si="3"/>
        <v>0.93097279999999993</v>
      </c>
      <c r="R39" s="3">
        <f t="shared" si="4"/>
        <v>0.94039519999999999</v>
      </c>
      <c r="S39" s="1" t="s">
        <v>39</v>
      </c>
      <c r="T39" s="1">
        <v>0.4</v>
      </c>
      <c r="U39" s="2">
        <f t="shared" si="5"/>
        <v>10000</v>
      </c>
      <c r="V39" s="2">
        <f t="shared" si="6"/>
        <v>9403.9520000000011</v>
      </c>
      <c r="W39" s="2">
        <f t="shared" si="7"/>
        <v>9309.728000000001</v>
      </c>
      <c r="X39" s="3">
        <f t="shared" si="8"/>
        <v>0.93097280000000004</v>
      </c>
      <c r="Y39" s="3">
        <f t="shared" si="9"/>
        <v>0.9403952000000001</v>
      </c>
    </row>
    <row r="40" spans="1:25" ht="15.75" customHeight="1">
      <c r="A40" s="18" t="s">
        <v>523</v>
      </c>
      <c r="B40" s="6" t="s">
        <v>33</v>
      </c>
      <c r="C40" s="1" t="s">
        <v>524</v>
      </c>
      <c r="D40" s="1" t="s">
        <v>24</v>
      </c>
      <c r="E40" s="12" t="s">
        <v>68</v>
      </c>
      <c r="F40" s="1" t="s">
        <v>537</v>
      </c>
      <c r="G40" s="12" t="s">
        <v>37</v>
      </c>
      <c r="H40" s="1" t="s">
        <v>459</v>
      </c>
      <c r="I40" s="1" t="s">
        <v>29</v>
      </c>
      <c r="J40" s="1">
        <v>1</v>
      </c>
      <c r="K40" s="2">
        <v>0</v>
      </c>
      <c r="L40" s="2">
        <v>3651.8</v>
      </c>
      <c r="M40" s="2">
        <v>3651.8</v>
      </c>
      <c r="N40" s="2">
        <f t="shared" si="0"/>
        <v>0</v>
      </c>
      <c r="O40" s="2">
        <f t="shared" si="1"/>
        <v>3651.8</v>
      </c>
      <c r="P40" s="2">
        <f t="shared" si="2"/>
        <v>3651.8</v>
      </c>
      <c r="Q40" s="3" t="e">
        <f t="shared" si="3"/>
        <v>#DIV/0!</v>
      </c>
      <c r="R40" s="3" t="e">
        <f t="shared" si="4"/>
        <v>#DIV/0!</v>
      </c>
      <c r="S40" s="1" t="s">
        <v>39</v>
      </c>
      <c r="T40" s="1">
        <v>0.4</v>
      </c>
      <c r="U40" s="2">
        <f t="shared" si="5"/>
        <v>0</v>
      </c>
      <c r="V40" s="2">
        <f t="shared" si="6"/>
        <v>1460.7200000000003</v>
      </c>
      <c r="W40" s="2">
        <f t="shared" si="7"/>
        <v>1460.7200000000003</v>
      </c>
      <c r="X40" s="3" t="e">
        <f t="shared" si="8"/>
        <v>#DIV/0!</v>
      </c>
      <c r="Y40" s="3" t="e">
        <f t="shared" si="9"/>
        <v>#DIV/0!</v>
      </c>
    </row>
    <row r="41" spans="1:25" ht="15.75" customHeight="1">
      <c r="A41" s="18" t="s">
        <v>523</v>
      </c>
      <c r="B41" s="6" t="s">
        <v>33</v>
      </c>
      <c r="C41" s="1" t="s">
        <v>524</v>
      </c>
      <c r="D41" s="1" t="s">
        <v>24</v>
      </c>
      <c r="E41" s="12" t="s">
        <v>68</v>
      </c>
      <c r="F41" s="1" t="s">
        <v>537</v>
      </c>
      <c r="G41" s="12" t="s">
        <v>37</v>
      </c>
      <c r="H41" s="1" t="s">
        <v>459</v>
      </c>
      <c r="I41" s="1" t="s">
        <v>29</v>
      </c>
      <c r="J41" s="1">
        <v>1</v>
      </c>
      <c r="K41" s="2">
        <v>5397</v>
      </c>
      <c r="L41" s="2">
        <v>1826.88</v>
      </c>
      <c r="M41" s="2">
        <v>1826.88</v>
      </c>
      <c r="N41" s="2">
        <f t="shared" si="0"/>
        <v>5397</v>
      </c>
      <c r="O41" s="2">
        <f t="shared" si="1"/>
        <v>1826.88</v>
      </c>
      <c r="P41" s="2">
        <f t="shared" si="2"/>
        <v>1826.88</v>
      </c>
      <c r="Q41" s="3">
        <f t="shared" si="3"/>
        <v>0.33849916620344639</v>
      </c>
      <c r="R41" s="3">
        <f t="shared" si="4"/>
        <v>0.33849916620344639</v>
      </c>
      <c r="S41" s="1" t="s">
        <v>39</v>
      </c>
      <c r="T41" s="1">
        <v>0.4</v>
      </c>
      <c r="U41" s="2">
        <f t="shared" si="5"/>
        <v>2158.8000000000002</v>
      </c>
      <c r="V41" s="2">
        <f t="shared" si="6"/>
        <v>730.75200000000007</v>
      </c>
      <c r="W41" s="2">
        <f t="shared" si="7"/>
        <v>730.75200000000007</v>
      </c>
      <c r="X41" s="3">
        <f t="shared" si="8"/>
        <v>0.33849916620344639</v>
      </c>
      <c r="Y41" s="3">
        <f t="shared" si="9"/>
        <v>0.33849916620344639</v>
      </c>
    </row>
    <row r="42" spans="1:25" ht="15.75" customHeight="1">
      <c r="A42" s="18" t="s">
        <v>523</v>
      </c>
      <c r="B42" s="6" t="s">
        <v>33</v>
      </c>
      <c r="C42" s="1" t="s">
        <v>524</v>
      </c>
      <c r="D42" s="1" t="s">
        <v>24</v>
      </c>
      <c r="E42" s="12" t="s">
        <v>68</v>
      </c>
      <c r="F42" s="1" t="s">
        <v>537</v>
      </c>
      <c r="G42" s="12" t="s">
        <v>37</v>
      </c>
      <c r="H42" s="1" t="s">
        <v>460</v>
      </c>
      <c r="I42" s="1" t="s">
        <v>29</v>
      </c>
      <c r="J42" s="1">
        <v>1</v>
      </c>
      <c r="K42" s="2">
        <v>207711</v>
      </c>
      <c r="L42" s="2">
        <v>201384.04</v>
      </c>
      <c r="M42" s="2">
        <v>201384.04</v>
      </c>
      <c r="N42" s="2">
        <f t="shared" si="0"/>
        <v>207711</v>
      </c>
      <c r="O42" s="2">
        <f t="shared" si="1"/>
        <v>201384.04</v>
      </c>
      <c r="P42" s="2">
        <f t="shared" si="2"/>
        <v>201384.04</v>
      </c>
      <c r="Q42" s="3">
        <f t="shared" si="3"/>
        <v>0.96953960069519673</v>
      </c>
      <c r="R42" s="3">
        <f t="shared" si="4"/>
        <v>0.96953960069519673</v>
      </c>
      <c r="S42" s="1" t="s">
        <v>39</v>
      </c>
      <c r="T42" s="1">
        <v>0.4</v>
      </c>
      <c r="U42" s="2">
        <f t="shared" si="5"/>
        <v>83084.400000000009</v>
      </c>
      <c r="V42" s="2">
        <f t="shared" si="6"/>
        <v>80553.616000000009</v>
      </c>
      <c r="W42" s="2">
        <f t="shared" si="7"/>
        <v>80553.616000000009</v>
      </c>
      <c r="X42" s="3">
        <f t="shared" si="8"/>
        <v>0.96953960069519673</v>
      </c>
      <c r="Y42" s="3">
        <f t="shared" si="9"/>
        <v>0.96953960069519673</v>
      </c>
    </row>
    <row r="43" spans="1:25" ht="15.75" customHeight="1">
      <c r="A43" s="18" t="s">
        <v>523</v>
      </c>
      <c r="B43" s="6" t="s">
        <v>33</v>
      </c>
      <c r="C43" s="1" t="s">
        <v>524</v>
      </c>
      <c r="D43" s="1" t="s">
        <v>24</v>
      </c>
      <c r="E43" s="12" t="s">
        <v>68</v>
      </c>
      <c r="F43" s="1" t="s">
        <v>537</v>
      </c>
      <c r="G43" s="12" t="s">
        <v>37</v>
      </c>
      <c r="H43" s="1" t="s">
        <v>460</v>
      </c>
      <c r="I43" s="1" t="s">
        <v>29</v>
      </c>
      <c r="J43" s="1">
        <v>1</v>
      </c>
      <c r="K43" s="2">
        <v>41542</v>
      </c>
      <c r="L43" s="2">
        <v>40276.69</v>
      </c>
      <c r="M43" s="2">
        <v>40276.69</v>
      </c>
      <c r="N43" s="2">
        <f t="shared" si="0"/>
        <v>41542</v>
      </c>
      <c r="O43" s="2">
        <f t="shared" si="1"/>
        <v>40276.69</v>
      </c>
      <c r="P43" s="2">
        <f t="shared" si="2"/>
        <v>40276.69</v>
      </c>
      <c r="Q43" s="3">
        <f t="shared" si="3"/>
        <v>0.9695414279524337</v>
      </c>
      <c r="R43" s="3">
        <f t="shared" si="4"/>
        <v>0.9695414279524337</v>
      </c>
      <c r="S43" s="1" t="s">
        <v>39</v>
      </c>
      <c r="T43" s="1">
        <v>0.4</v>
      </c>
      <c r="U43" s="2">
        <f t="shared" si="5"/>
        <v>16616.8</v>
      </c>
      <c r="V43" s="2">
        <f t="shared" si="6"/>
        <v>16110.676000000001</v>
      </c>
      <c r="W43" s="2">
        <f t="shared" si="7"/>
        <v>16110.676000000001</v>
      </c>
      <c r="X43" s="3">
        <f t="shared" si="8"/>
        <v>0.96954142795243381</v>
      </c>
      <c r="Y43" s="3">
        <f t="shared" si="9"/>
        <v>0.96954142795243381</v>
      </c>
    </row>
    <row r="44" spans="1:25" ht="15.75" customHeight="1">
      <c r="A44" s="18" t="s">
        <v>523</v>
      </c>
      <c r="B44" s="6" t="s">
        <v>33</v>
      </c>
      <c r="C44" s="1" t="s">
        <v>524</v>
      </c>
      <c r="D44" s="1" t="s">
        <v>24</v>
      </c>
      <c r="E44" s="12" t="s">
        <v>68</v>
      </c>
      <c r="F44" s="1" t="s">
        <v>537</v>
      </c>
      <c r="G44" s="12" t="s">
        <v>37</v>
      </c>
      <c r="H44" s="1" t="s">
        <v>460</v>
      </c>
      <c r="I44" s="1" t="s">
        <v>29</v>
      </c>
      <c r="J44" s="1">
        <v>1</v>
      </c>
      <c r="K44" s="2">
        <v>6933</v>
      </c>
      <c r="L44" s="2">
        <v>3135.96</v>
      </c>
      <c r="M44" s="2">
        <v>3135.96</v>
      </c>
      <c r="N44" s="2">
        <f t="shared" si="0"/>
        <v>6933</v>
      </c>
      <c r="O44" s="2">
        <f t="shared" si="1"/>
        <v>3135.96</v>
      </c>
      <c r="P44" s="2">
        <f t="shared" si="2"/>
        <v>3135.96</v>
      </c>
      <c r="Q44" s="3">
        <f t="shared" si="3"/>
        <v>0.45232366940718305</v>
      </c>
      <c r="R44" s="3">
        <f t="shared" si="4"/>
        <v>0.45232366940718305</v>
      </c>
      <c r="S44" s="1" t="s">
        <v>39</v>
      </c>
      <c r="T44" s="1">
        <v>0.4</v>
      </c>
      <c r="U44" s="2">
        <f t="shared" si="5"/>
        <v>2773.2000000000003</v>
      </c>
      <c r="V44" s="2">
        <f t="shared" si="6"/>
        <v>1254.384</v>
      </c>
      <c r="W44" s="2">
        <f t="shared" si="7"/>
        <v>1254.384</v>
      </c>
      <c r="X44" s="3">
        <f t="shared" si="8"/>
        <v>0.45232366940718299</v>
      </c>
      <c r="Y44" s="3">
        <f t="shared" si="9"/>
        <v>0.45232366940718299</v>
      </c>
    </row>
    <row r="45" spans="1:25" ht="15.75" customHeight="1">
      <c r="A45" s="18" t="s">
        <v>523</v>
      </c>
      <c r="B45" s="6" t="s">
        <v>33</v>
      </c>
      <c r="C45" s="1" t="s">
        <v>524</v>
      </c>
      <c r="D45" s="1" t="s">
        <v>24</v>
      </c>
      <c r="E45" s="12" t="s">
        <v>68</v>
      </c>
      <c r="F45" s="1" t="s">
        <v>537</v>
      </c>
      <c r="G45" s="12" t="s">
        <v>37</v>
      </c>
      <c r="H45" s="1" t="s">
        <v>460</v>
      </c>
      <c r="I45" s="1" t="s">
        <v>29</v>
      </c>
      <c r="J45" s="1">
        <v>1</v>
      </c>
      <c r="K45" s="2">
        <v>249932</v>
      </c>
      <c r="L45" s="2">
        <v>14871.75</v>
      </c>
      <c r="M45" s="2">
        <v>10871.72</v>
      </c>
      <c r="N45" s="2">
        <f t="shared" si="0"/>
        <v>249932</v>
      </c>
      <c r="O45" s="2">
        <f t="shared" si="1"/>
        <v>14871.75</v>
      </c>
      <c r="P45" s="2">
        <f t="shared" si="2"/>
        <v>10871.72</v>
      </c>
      <c r="Q45" s="3">
        <f t="shared" si="3"/>
        <v>4.3498711649568679E-2</v>
      </c>
      <c r="R45" s="3">
        <f t="shared" si="4"/>
        <v>5.9503184866283629E-2</v>
      </c>
      <c r="S45" s="1" t="s">
        <v>39</v>
      </c>
      <c r="T45" s="1">
        <v>0.4</v>
      </c>
      <c r="U45" s="2">
        <f t="shared" si="5"/>
        <v>99972.800000000003</v>
      </c>
      <c r="V45" s="2">
        <f t="shared" si="6"/>
        <v>5948.7000000000007</v>
      </c>
      <c r="W45" s="2">
        <f t="shared" si="7"/>
        <v>4348.6880000000001</v>
      </c>
      <c r="X45" s="3">
        <f t="shared" si="8"/>
        <v>4.3498711649568679E-2</v>
      </c>
      <c r="Y45" s="3">
        <f t="shared" si="9"/>
        <v>5.9503184866283636E-2</v>
      </c>
    </row>
    <row r="46" spans="1:25" ht="15.75" customHeight="1">
      <c r="A46" s="18" t="s">
        <v>523</v>
      </c>
      <c r="B46" s="6" t="s">
        <v>33</v>
      </c>
      <c r="C46" s="1" t="s">
        <v>524</v>
      </c>
      <c r="D46" s="1" t="s">
        <v>24</v>
      </c>
      <c r="E46" s="12" t="s">
        <v>68</v>
      </c>
      <c r="F46" s="1" t="s">
        <v>537</v>
      </c>
      <c r="G46" s="12" t="s">
        <v>37</v>
      </c>
      <c r="H46" s="1" t="s">
        <v>460</v>
      </c>
      <c r="I46" s="1" t="s">
        <v>29</v>
      </c>
      <c r="J46" s="1">
        <v>1</v>
      </c>
      <c r="K46" s="2">
        <v>24500</v>
      </c>
      <c r="L46" s="2">
        <v>23044.939999999995</v>
      </c>
      <c r="M46" s="2">
        <v>23044.94</v>
      </c>
      <c r="N46" s="2">
        <f t="shared" si="0"/>
        <v>24500</v>
      </c>
      <c r="O46" s="2">
        <f t="shared" si="1"/>
        <v>23044.939999999995</v>
      </c>
      <c r="P46" s="2">
        <f t="shared" si="2"/>
        <v>23044.94</v>
      </c>
      <c r="Q46" s="3">
        <f t="shared" si="3"/>
        <v>0.94060979591836724</v>
      </c>
      <c r="R46" s="3">
        <f t="shared" si="4"/>
        <v>0.94060979591836713</v>
      </c>
      <c r="S46" s="1" t="s">
        <v>39</v>
      </c>
      <c r="T46" s="1">
        <v>0.4</v>
      </c>
      <c r="U46" s="2">
        <f t="shared" si="5"/>
        <v>9800</v>
      </c>
      <c r="V46" s="2">
        <f t="shared" si="6"/>
        <v>9217.9759999999987</v>
      </c>
      <c r="W46" s="2">
        <f t="shared" si="7"/>
        <v>9217.9760000000006</v>
      </c>
      <c r="X46" s="3">
        <f t="shared" si="8"/>
        <v>0.94060979591836735</v>
      </c>
      <c r="Y46" s="3">
        <f t="shared" si="9"/>
        <v>0.94060979591836724</v>
      </c>
    </row>
    <row r="47" spans="1:25" ht="15.75" customHeight="1">
      <c r="A47" s="18" t="s">
        <v>523</v>
      </c>
      <c r="B47" s="6" t="s">
        <v>33</v>
      </c>
      <c r="C47" s="1" t="s">
        <v>524</v>
      </c>
      <c r="D47" s="1" t="s">
        <v>24</v>
      </c>
      <c r="E47" s="12" t="s">
        <v>68</v>
      </c>
      <c r="F47" s="1" t="s">
        <v>537</v>
      </c>
      <c r="G47" s="12" t="s">
        <v>37</v>
      </c>
      <c r="H47" s="1" t="s">
        <v>460</v>
      </c>
      <c r="I47" s="1" t="s">
        <v>29</v>
      </c>
      <c r="J47" s="1">
        <v>1</v>
      </c>
      <c r="K47" s="2">
        <v>3200</v>
      </c>
      <c r="L47" s="2">
        <v>2778.18</v>
      </c>
      <c r="M47" s="2">
        <v>2778.18</v>
      </c>
      <c r="N47" s="2">
        <f t="shared" si="0"/>
        <v>3200</v>
      </c>
      <c r="O47" s="2">
        <f t="shared" si="1"/>
        <v>2778.18</v>
      </c>
      <c r="P47" s="2">
        <f t="shared" si="2"/>
        <v>2778.18</v>
      </c>
      <c r="Q47" s="3">
        <f t="shared" si="3"/>
        <v>0.8681812499999999</v>
      </c>
      <c r="R47" s="3">
        <f t="shared" si="4"/>
        <v>0.8681812499999999</v>
      </c>
      <c r="S47" s="1" t="s">
        <v>39</v>
      </c>
      <c r="T47" s="1">
        <v>0.4</v>
      </c>
      <c r="U47" s="2">
        <f t="shared" si="5"/>
        <v>1280</v>
      </c>
      <c r="V47" s="2">
        <f t="shared" si="6"/>
        <v>1111.2719999999999</v>
      </c>
      <c r="W47" s="2">
        <f t="shared" si="7"/>
        <v>1111.2719999999999</v>
      </c>
      <c r="X47" s="3">
        <f t="shared" si="8"/>
        <v>0.8681812499999999</v>
      </c>
      <c r="Y47" s="3">
        <f t="shared" si="9"/>
        <v>0.8681812499999999</v>
      </c>
    </row>
    <row r="48" spans="1:25" ht="15.75" customHeight="1">
      <c r="A48" s="18" t="s">
        <v>523</v>
      </c>
      <c r="B48" s="6" t="s">
        <v>33</v>
      </c>
      <c r="C48" s="1" t="s">
        <v>524</v>
      </c>
      <c r="D48" s="1" t="s">
        <v>24</v>
      </c>
      <c r="E48" s="12" t="s">
        <v>68</v>
      </c>
      <c r="F48" s="1" t="s">
        <v>537</v>
      </c>
      <c r="G48" s="12" t="s">
        <v>37</v>
      </c>
      <c r="H48" s="1" t="s">
        <v>460</v>
      </c>
      <c r="I48" s="1" t="s">
        <v>29</v>
      </c>
      <c r="J48" s="1">
        <v>1</v>
      </c>
      <c r="K48" s="2">
        <v>5134</v>
      </c>
      <c r="L48" s="2">
        <v>0</v>
      </c>
      <c r="M48" s="2">
        <v>0</v>
      </c>
      <c r="N48" s="2">
        <f t="shared" si="0"/>
        <v>5134</v>
      </c>
      <c r="O48" s="2">
        <f t="shared" si="1"/>
        <v>0</v>
      </c>
      <c r="P48" s="2">
        <f t="shared" si="2"/>
        <v>0</v>
      </c>
      <c r="Q48" s="3">
        <f t="shared" si="3"/>
        <v>0</v>
      </c>
      <c r="R48" s="3">
        <f t="shared" si="4"/>
        <v>0</v>
      </c>
      <c r="S48" s="1" t="s">
        <v>39</v>
      </c>
      <c r="T48" s="1">
        <v>0.4</v>
      </c>
      <c r="U48" s="2">
        <f t="shared" si="5"/>
        <v>2053.6</v>
      </c>
      <c r="V48" s="2">
        <f t="shared" si="6"/>
        <v>0</v>
      </c>
      <c r="W48" s="2">
        <f t="shared" si="7"/>
        <v>0</v>
      </c>
      <c r="X48" s="3">
        <f t="shared" si="8"/>
        <v>0</v>
      </c>
      <c r="Y48" s="3">
        <f t="shared" si="9"/>
        <v>0</v>
      </c>
    </row>
    <row r="49" spans="1:25" ht="15.75" customHeight="1">
      <c r="A49" s="18" t="s">
        <v>523</v>
      </c>
      <c r="B49" s="6" t="s">
        <v>33</v>
      </c>
      <c r="C49" s="1" t="s">
        <v>524</v>
      </c>
      <c r="D49" s="1" t="s">
        <v>24</v>
      </c>
      <c r="E49" s="12" t="s">
        <v>68</v>
      </c>
      <c r="F49" s="1" t="s">
        <v>537</v>
      </c>
      <c r="G49" s="12" t="s">
        <v>37</v>
      </c>
      <c r="H49" s="1" t="s">
        <v>355</v>
      </c>
      <c r="I49" s="1" t="s">
        <v>29</v>
      </c>
      <c r="J49" s="1">
        <v>1</v>
      </c>
      <c r="K49" s="2">
        <v>390000</v>
      </c>
      <c r="L49" s="2">
        <v>411174.9</v>
      </c>
      <c r="M49" s="2">
        <v>411174.89999999991</v>
      </c>
      <c r="N49" s="2">
        <f t="shared" si="0"/>
        <v>390000</v>
      </c>
      <c r="O49" s="2">
        <f t="shared" si="1"/>
        <v>411174.9</v>
      </c>
      <c r="P49" s="2">
        <f t="shared" si="2"/>
        <v>411174.89999999991</v>
      </c>
      <c r="Q49" s="3">
        <f t="shared" si="3"/>
        <v>1.0542946153846151</v>
      </c>
      <c r="R49" s="3">
        <f t="shared" si="4"/>
        <v>1.0542946153846156</v>
      </c>
      <c r="S49" s="1" t="s">
        <v>39</v>
      </c>
      <c r="T49" s="1">
        <v>0.4</v>
      </c>
      <c r="U49" s="2">
        <f t="shared" si="5"/>
        <v>156000</v>
      </c>
      <c r="V49" s="2">
        <f t="shared" si="6"/>
        <v>164469.96000000002</v>
      </c>
      <c r="W49" s="2">
        <f t="shared" si="7"/>
        <v>164469.95999999996</v>
      </c>
      <c r="X49" s="3">
        <f t="shared" si="8"/>
        <v>1.0542946153846151</v>
      </c>
      <c r="Y49" s="3">
        <f t="shared" si="9"/>
        <v>1.0542946153846156</v>
      </c>
    </row>
    <row r="50" spans="1:25" ht="15.75" customHeight="1">
      <c r="A50" s="18" t="s">
        <v>523</v>
      </c>
      <c r="B50" s="6" t="s">
        <v>33</v>
      </c>
      <c r="C50" s="1" t="s">
        <v>524</v>
      </c>
      <c r="D50" s="1" t="s">
        <v>24</v>
      </c>
      <c r="E50" s="12" t="s">
        <v>68</v>
      </c>
      <c r="F50" s="1" t="s">
        <v>537</v>
      </c>
      <c r="G50" s="12" t="s">
        <v>37</v>
      </c>
      <c r="H50" s="1" t="s">
        <v>355</v>
      </c>
      <c r="I50" s="1" t="s">
        <v>29</v>
      </c>
      <c r="J50" s="1">
        <v>1</v>
      </c>
      <c r="K50" s="2">
        <v>76000</v>
      </c>
      <c r="L50" s="2">
        <v>82234.7</v>
      </c>
      <c r="M50" s="2">
        <v>82234.7</v>
      </c>
      <c r="N50" s="2">
        <f t="shared" si="0"/>
        <v>76000</v>
      </c>
      <c r="O50" s="2">
        <f t="shared" si="1"/>
        <v>82234.7</v>
      </c>
      <c r="P50" s="2">
        <f t="shared" si="2"/>
        <v>82234.7</v>
      </c>
      <c r="Q50" s="3">
        <f t="shared" si="3"/>
        <v>1.0820355263157895</v>
      </c>
      <c r="R50" s="3">
        <f t="shared" si="4"/>
        <v>1.0820355263157895</v>
      </c>
      <c r="S50" s="1" t="s">
        <v>39</v>
      </c>
      <c r="T50" s="1">
        <v>0.4</v>
      </c>
      <c r="U50" s="2">
        <f t="shared" si="5"/>
        <v>30400</v>
      </c>
      <c r="V50" s="2">
        <f t="shared" si="6"/>
        <v>32893.879999999997</v>
      </c>
      <c r="W50" s="2">
        <f t="shared" si="7"/>
        <v>32893.879999999997</v>
      </c>
      <c r="X50" s="3">
        <f t="shared" si="8"/>
        <v>1.0820355263157895</v>
      </c>
      <c r="Y50" s="3">
        <f t="shared" si="9"/>
        <v>1.0820355263157895</v>
      </c>
    </row>
    <row r="51" spans="1:25" ht="15.75" customHeight="1">
      <c r="A51" s="18" t="s">
        <v>523</v>
      </c>
      <c r="B51" s="6" t="s">
        <v>33</v>
      </c>
      <c r="C51" s="1" t="s">
        <v>524</v>
      </c>
      <c r="D51" s="1" t="s">
        <v>24</v>
      </c>
      <c r="E51" s="12" t="s">
        <v>68</v>
      </c>
      <c r="F51" s="1" t="s">
        <v>537</v>
      </c>
      <c r="G51" s="12" t="s">
        <v>37</v>
      </c>
      <c r="H51" s="1" t="s">
        <v>355</v>
      </c>
      <c r="I51" s="1" t="s">
        <v>29</v>
      </c>
      <c r="J51" s="1">
        <v>1</v>
      </c>
      <c r="K51" s="2">
        <v>12961</v>
      </c>
      <c r="L51" s="2">
        <v>0</v>
      </c>
      <c r="M51" s="2">
        <v>0</v>
      </c>
      <c r="N51" s="2">
        <f t="shared" si="0"/>
        <v>12961</v>
      </c>
      <c r="O51" s="2">
        <f t="shared" si="1"/>
        <v>0</v>
      </c>
      <c r="P51" s="2">
        <f t="shared" si="2"/>
        <v>0</v>
      </c>
      <c r="Q51" s="3">
        <f t="shared" si="3"/>
        <v>0</v>
      </c>
      <c r="R51" s="3">
        <f t="shared" si="4"/>
        <v>0</v>
      </c>
      <c r="S51" s="1" t="s">
        <v>39</v>
      </c>
      <c r="T51" s="1">
        <v>0.4</v>
      </c>
      <c r="U51" s="2">
        <f t="shared" si="5"/>
        <v>5184.4000000000005</v>
      </c>
      <c r="V51" s="2">
        <f t="shared" si="6"/>
        <v>0</v>
      </c>
      <c r="W51" s="2">
        <f t="shared" si="7"/>
        <v>0</v>
      </c>
      <c r="X51" s="3">
        <f t="shared" si="8"/>
        <v>0</v>
      </c>
      <c r="Y51" s="3">
        <f t="shared" si="9"/>
        <v>0</v>
      </c>
    </row>
    <row r="52" spans="1:25" ht="15.75" customHeight="1">
      <c r="A52" s="18" t="s">
        <v>523</v>
      </c>
      <c r="B52" s="6" t="s">
        <v>33</v>
      </c>
      <c r="C52" s="1" t="s">
        <v>524</v>
      </c>
      <c r="D52" s="1" t="s">
        <v>24</v>
      </c>
      <c r="E52" s="12" t="s">
        <v>68</v>
      </c>
      <c r="F52" s="1" t="s">
        <v>537</v>
      </c>
      <c r="G52" s="12" t="s">
        <v>37</v>
      </c>
      <c r="H52" s="1" t="s">
        <v>355</v>
      </c>
      <c r="I52" s="1" t="s">
        <v>29</v>
      </c>
      <c r="J52" s="1">
        <v>1</v>
      </c>
      <c r="K52" s="2">
        <v>232530</v>
      </c>
      <c r="L52" s="2">
        <v>32386.640000000003</v>
      </c>
      <c r="M52" s="2">
        <v>25221.750000000004</v>
      </c>
      <c r="N52" s="2">
        <f t="shared" si="0"/>
        <v>232530</v>
      </c>
      <c r="O52" s="2">
        <f t="shared" si="1"/>
        <v>32386.640000000003</v>
      </c>
      <c r="P52" s="2">
        <f t="shared" si="2"/>
        <v>25221.750000000004</v>
      </c>
      <c r="Q52" s="3">
        <f t="shared" si="3"/>
        <v>0.10846664946458523</v>
      </c>
      <c r="R52" s="3">
        <f t="shared" si="4"/>
        <v>0.13927940480798179</v>
      </c>
      <c r="S52" s="1" t="s">
        <v>39</v>
      </c>
      <c r="T52" s="1">
        <v>0.4</v>
      </c>
      <c r="U52" s="2">
        <f t="shared" si="5"/>
        <v>93012</v>
      </c>
      <c r="V52" s="2">
        <f t="shared" si="6"/>
        <v>12954.656000000003</v>
      </c>
      <c r="W52" s="2">
        <f t="shared" si="7"/>
        <v>10088.700000000003</v>
      </c>
      <c r="X52" s="3">
        <f t="shared" si="8"/>
        <v>0.10846664946458524</v>
      </c>
      <c r="Y52" s="3">
        <f t="shared" si="9"/>
        <v>0.13927940480798179</v>
      </c>
    </row>
    <row r="53" spans="1:25" ht="15.75" customHeight="1">
      <c r="A53" s="18" t="s">
        <v>523</v>
      </c>
      <c r="B53" s="6" t="s">
        <v>33</v>
      </c>
      <c r="C53" s="1" t="s">
        <v>524</v>
      </c>
      <c r="D53" s="1" t="s">
        <v>24</v>
      </c>
      <c r="E53" s="12" t="s">
        <v>68</v>
      </c>
      <c r="F53" s="1" t="s">
        <v>537</v>
      </c>
      <c r="G53" s="12" t="s">
        <v>37</v>
      </c>
      <c r="H53" s="1" t="s">
        <v>355</v>
      </c>
      <c r="I53" s="1" t="s">
        <v>29</v>
      </c>
      <c r="J53" s="1">
        <v>1</v>
      </c>
      <c r="K53" s="2">
        <v>48000</v>
      </c>
      <c r="L53" s="2">
        <v>47268.67</v>
      </c>
      <c r="M53" s="2">
        <v>47268.67</v>
      </c>
      <c r="N53" s="2">
        <f t="shared" si="0"/>
        <v>48000</v>
      </c>
      <c r="O53" s="2">
        <f t="shared" si="1"/>
        <v>47268.67</v>
      </c>
      <c r="P53" s="2">
        <f t="shared" si="2"/>
        <v>47268.67</v>
      </c>
      <c r="Q53" s="3">
        <f t="shared" si="3"/>
        <v>0.9847639583333333</v>
      </c>
      <c r="R53" s="3">
        <f t="shared" si="4"/>
        <v>0.9847639583333333</v>
      </c>
      <c r="S53" s="1" t="s">
        <v>39</v>
      </c>
      <c r="T53" s="1">
        <v>0.4</v>
      </c>
      <c r="U53" s="2">
        <f t="shared" si="5"/>
        <v>19200</v>
      </c>
      <c r="V53" s="2">
        <f t="shared" si="6"/>
        <v>18907.468000000001</v>
      </c>
      <c r="W53" s="2">
        <f t="shared" si="7"/>
        <v>18907.468000000001</v>
      </c>
      <c r="X53" s="3">
        <f t="shared" si="8"/>
        <v>0.98476395833333341</v>
      </c>
      <c r="Y53" s="3">
        <f t="shared" si="9"/>
        <v>0.98476395833333341</v>
      </c>
    </row>
    <row r="54" spans="1:25" ht="15.75" customHeight="1">
      <c r="A54" s="18" t="s">
        <v>523</v>
      </c>
      <c r="B54" s="6" t="s">
        <v>33</v>
      </c>
      <c r="C54" s="1" t="s">
        <v>524</v>
      </c>
      <c r="D54" s="1" t="s">
        <v>24</v>
      </c>
      <c r="E54" s="12" t="s">
        <v>68</v>
      </c>
      <c r="F54" s="1" t="s">
        <v>537</v>
      </c>
      <c r="G54" s="12" t="s">
        <v>37</v>
      </c>
      <c r="H54" s="1" t="s">
        <v>355</v>
      </c>
      <c r="I54" s="1" t="s">
        <v>29</v>
      </c>
      <c r="J54" s="1">
        <v>1</v>
      </c>
      <c r="K54" s="2">
        <v>9599</v>
      </c>
      <c r="L54" s="2">
        <v>0</v>
      </c>
      <c r="M54" s="2">
        <v>0</v>
      </c>
      <c r="N54" s="2">
        <f t="shared" si="0"/>
        <v>9599</v>
      </c>
      <c r="O54" s="2">
        <f t="shared" si="1"/>
        <v>0</v>
      </c>
      <c r="P54" s="2">
        <f t="shared" si="2"/>
        <v>0</v>
      </c>
      <c r="Q54" s="3">
        <f t="shared" si="3"/>
        <v>0</v>
      </c>
      <c r="R54" s="3">
        <f t="shared" si="4"/>
        <v>0</v>
      </c>
      <c r="S54" s="1" t="s">
        <v>39</v>
      </c>
      <c r="T54" s="1">
        <v>0.4</v>
      </c>
      <c r="U54" s="2">
        <f t="shared" si="5"/>
        <v>3839.6000000000004</v>
      </c>
      <c r="V54" s="2">
        <f t="shared" si="6"/>
        <v>0</v>
      </c>
      <c r="W54" s="2">
        <f t="shared" si="7"/>
        <v>0</v>
      </c>
      <c r="X54" s="3">
        <f t="shared" si="8"/>
        <v>0</v>
      </c>
      <c r="Y54" s="3">
        <f t="shared" si="9"/>
        <v>0</v>
      </c>
    </row>
    <row r="55" spans="1:25" ht="15.75" customHeight="1">
      <c r="A55" s="18" t="s">
        <v>523</v>
      </c>
      <c r="B55" s="6" t="s">
        <v>33</v>
      </c>
      <c r="C55" s="1" t="s">
        <v>524</v>
      </c>
      <c r="D55" s="1" t="s">
        <v>24</v>
      </c>
      <c r="E55" s="12" t="s">
        <v>68</v>
      </c>
      <c r="F55" s="1" t="s">
        <v>537</v>
      </c>
      <c r="G55" s="12" t="s">
        <v>37</v>
      </c>
      <c r="H55" s="1" t="s">
        <v>356</v>
      </c>
      <c r="I55" s="1" t="s">
        <v>29</v>
      </c>
      <c r="J55" s="1">
        <v>1</v>
      </c>
      <c r="K55" s="2">
        <v>205655</v>
      </c>
      <c r="L55" s="2">
        <v>205800.01</v>
      </c>
      <c r="M55" s="2">
        <v>205800.00999999998</v>
      </c>
      <c r="N55" s="2">
        <f t="shared" si="0"/>
        <v>205655</v>
      </c>
      <c r="O55" s="2">
        <f t="shared" si="1"/>
        <v>205800.01</v>
      </c>
      <c r="P55" s="2">
        <f t="shared" si="2"/>
        <v>205800.00999999998</v>
      </c>
      <c r="Q55" s="3">
        <f t="shared" si="3"/>
        <v>1.0007051129318518</v>
      </c>
      <c r="R55" s="3">
        <f t="shared" si="4"/>
        <v>1.0007051129318518</v>
      </c>
      <c r="S55" s="1" t="s">
        <v>39</v>
      </c>
      <c r="T55" s="1">
        <v>0.4</v>
      </c>
      <c r="U55" s="2">
        <f t="shared" si="5"/>
        <v>82262</v>
      </c>
      <c r="V55" s="2">
        <f t="shared" si="6"/>
        <v>82320.004000000015</v>
      </c>
      <c r="W55" s="2">
        <f t="shared" si="7"/>
        <v>82320.004000000001</v>
      </c>
      <c r="X55" s="3">
        <f t="shared" si="8"/>
        <v>1.0007051129318518</v>
      </c>
      <c r="Y55" s="3">
        <f t="shared" si="9"/>
        <v>1.000705112931852</v>
      </c>
    </row>
    <row r="56" spans="1:25" ht="15.75" customHeight="1">
      <c r="A56" s="18" t="s">
        <v>523</v>
      </c>
      <c r="B56" s="6" t="s">
        <v>33</v>
      </c>
      <c r="C56" s="1" t="s">
        <v>524</v>
      </c>
      <c r="D56" s="1" t="s">
        <v>24</v>
      </c>
      <c r="E56" s="12" t="s">
        <v>68</v>
      </c>
      <c r="F56" s="1" t="s">
        <v>537</v>
      </c>
      <c r="G56" s="12" t="s">
        <v>37</v>
      </c>
      <c r="H56" s="1" t="s">
        <v>356</v>
      </c>
      <c r="I56" s="1" t="s">
        <v>29</v>
      </c>
      <c r="J56" s="1">
        <v>1</v>
      </c>
      <c r="K56" s="2">
        <v>41131</v>
      </c>
      <c r="L56" s="2">
        <v>41165.279999999999</v>
      </c>
      <c r="M56" s="2">
        <v>41159.990000000005</v>
      </c>
      <c r="N56" s="2">
        <f t="shared" si="0"/>
        <v>41131</v>
      </c>
      <c r="O56" s="2">
        <f t="shared" si="1"/>
        <v>41165.279999999999</v>
      </c>
      <c r="P56" s="2">
        <f t="shared" si="2"/>
        <v>41159.990000000005</v>
      </c>
      <c r="Q56" s="3">
        <f t="shared" si="3"/>
        <v>1.0007048211811045</v>
      </c>
      <c r="R56" s="3">
        <f t="shared" si="4"/>
        <v>1.0008334346356762</v>
      </c>
      <c r="S56" s="1" t="s">
        <v>39</v>
      </c>
      <c r="T56" s="1">
        <v>0.4</v>
      </c>
      <c r="U56" s="2">
        <f t="shared" si="5"/>
        <v>16452.400000000001</v>
      </c>
      <c r="V56" s="2">
        <f t="shared" si="6"/>
        <v>16466.112000000001</v>
      </c>
      <c r="W56" s="2">
        <f t="shared" si="7"/>
        <v>16463.996000000003</v>
      </c>
      <c r="X56" s="3">
        <f t="shared" si="8"/>
        <v>1.0007048211811043</v>
      </c>
      <c r="Y56" s="3">
        <f t="shared" si="9"/>
        <v>1.0008334346356762</v>
      </c>
    </row>
    <row r="57" spans="1:25" ht="15.75" customHeight="1">
      <c r="A57" s="18" t="s">
        <v>523</v>
      </c>
      <c r="B57" s="6" t="s">
        <v>33</v>
      </c>
      <c r="C57" s="1" t="s">
        <v>524</v>
      </c>
      <c r="D57" s="1" t="s">
        <v>24</v>
      </c>
      <c r="E57" s="12" t="s">
        <v>68</v>
      </c>
      <c r="F57" s="1" t="s">
        <v>537</v>
      </c>
      <c r="G57" s="12" t="s">
        <v>37</v>
      </c>
      <c r="H57" s="1" t="s">
        <v>356</v>
      </c>
      <c r="I57" s="1" t="s">
        <v>29</v>
      </c>
      <c r="J57" s="1">
        <v>1</v>
      </c>
      <c r="K57" s="2">
        <v>6864</v>
      </c>
      <c r="L57" s="2">
        <v>0</v>
      </c>
      <c r="M57" s="2">
        <v>0</v>
      </c>
      <c r="N57" s="2">
        <f t="shared" si="0"/>
        <v>6864</v>
      </c>
      <c r="O57" s="2">
        <f t="shared" si="1"/>
        <v>0</v>
      </c>
      <c r="P57" s="2">
        <f t="shared" si="2"/>
        <v>0</v>
      </c>
      <c r="Q57" s="3">
        <f t="shared" si="3"/>
        <v>0</v>
      </c>
      <c r="R57" s="3">
        <f t="shared" si="4"/>
        <v>0</v>
      </c>
      <c r="S57" s="1" t="s">
        <v>39</v>
      </c>
      <c r="T57" s="1">
        <v>0.4</v>
      </c>
      <c r="U57" s="2">
        <f t="shared" si="5"/>
        <v>2745.6000000000004</v>
      </c>
      <c r="V57" s="2">
        <f t="shared" si="6"/>
        <v>0</v>
      </c>
      <c r="W57" s="2">
        <f t="shared" si="7"/>
        <v>0</v>
      </c>
      <c r="X57" s="3">
        <f t="shared" si="8"/>
        <v>0</v>
      </c>
      <c r="Y57" s="3">
        <f t="shared" si="9"/>
        <v>0</v>
      </c>
    </row>
    <row r="58" spans="1:25" ht="15.75" customHeight="1">
      <c r="A58" s="18" t="s">
        <v>523</v>
      </c>
      <c r="B58" s="6" t="s">
        <v>33</v>
      </c>
      <c r="C58" s="1" t="s">
        <v>524</v>
      </c>
      <c r="D58" s="1" t="s">
        <v>24</v>
      </c>
      <c r="E58" s="12" t="s">
        <v>68</v>
      </c>
      <c r="F58" s="1" t="s">
        <v>537</v>
      </c>
      <c r="G58" s="12" t="s">
        <v>37</v>
      </c>
      <c r="H58" s="1" t="s">
        <v>356</v>
      </c>
      <c r="I58" s="1" t="s">
        <v>29</v>
      </c>
      <c r="J58" s="1">
        <v>1</v>
      </c>
      <c r="K58" s="2">
        <v>199365</v>
      </c>
      <c r="L58" s="2">
        <v>66574.2</v>
      </c>
      <c r="M58" s="2">
        <v>59817.970000000008</v>
      </c>
      <c r="N58" s="2">
        <f t="shared" si="0"/>
        <v>199365</v>
      </c>
      <c r="O58" s="2">
        <f t="shared" si="1"/>
        <v>66574.2</v>
      </c>
      <c r="P58" s="2">
        <f t="shared" si="2"/>
        <v>59817.970000000008</v>
      </c>
      <c r="Q58" s="3">
        <f t="shared" si="3"/>
        <v>0.30004248488952429</v>
      </c>
      <c r="R58" s="3">
        <f t="shared" si="4"/>
        <v>0.33393123166052213</v>
      </c>
      <c r="S58" s="1" t="s">
        <v>39</v>
      </c>
      <c r="T58" s="1">
        <v>0.4</v>
      </c>
      <c r="U58" s="2">
        <f t="shared" si="5"/>
        <v>79746</v>
      </c>
      <c r="V58" s="2">
        <f t="shared" si="6"/>
        <v>26629.68</v>
      </c>
      <c r="W58" s="2">
        <f t="shared" si="7"/>
        <v>23927.188000000006</v>
      </c>
      <c r="X58" s="3">
        <f t="shared" si="8"/>
        <v>0.30004248488952429</v>
      </c>
      <c r="Y58" s="3">
        <f t="shared" si="9"/>
        <v>0.33393123166052219</v>
      </c>
    </row>
    <row r="59" spans="1:25" ht="15.75" customHeight="1">
      <c r="A59" s="18" t="s">
        <v>523</v>
      </c>
      <c r="B59" s="6" t="s">
        <v>33</v>
      </c>
      <c r="C59" s="1" t="s">
        <v>524</v>
      </c>
      <c r="D59" s="1" t="s">
        <v>24</v>
      </c>
      <c r="E59" s="12" t="s">
        <v>68</v>
      </c>
      <c r="F59" s="1" t="s">
        <v>537</v>
      </c>
      <c r="G59" s="12" t="s">
        <v>37</v>
      </c>
      <c r="H59" s="1" t="s">
        <v>356</v>
      </c>
      <c r="I59" s="1" t="s">
        <v>29</v>
      </c>
      <c r="J59" s="1">
        <v>1</v>
      </c>
      <c r="K59" s="2">
        <v>25899</v>
      </c>
      <c r="L59" s="2">
        <v>23675.82</v>
      </c>
      <c r="M59" s="2">
        <v>23675.819999999996</v>
      </c>
      <c r="N59" s="2">
        <f t="shared" si="0"/>
        <v>25899</v>
      </c>
      <c r="O59" s="2">
        <f t="shared" si="1"/>
        <v>23675.82</v>
      </c>
      <c r="P59" s="2">
        <f t="shared" si="2"/>
        <v>23675.819999999996</v>
      </c>
      <c r="Q59" s="3">
        <f t="shared" si="3"/>
        <v>0.91415962006255047</v>
      </c>
      <c r="R59" s="3">
        <f t="shared" si="4"/>
        <v>0.91415962006255069</v>
      </c>
      <c r="S59" s="1" t="s">
        <v>39</v>
      </c>
      <c r="T59" s="1">
        <v>0.4</v>
      </c>
      <c r="U59" s="2">
        <f t="shared" si="5"/>
        <v>10359.6</v>
      </c>
      <c r="V59" s="2">
        <f t="shared" si="6"/>
        <v>9470.3279999999995</v>
      </c>
      <c r="W59" s="2">
        <f t="shared" si="7"/>
        <v>9470.3279999999995</v>
      </c>
      <c r="X59" s="3">
        <f t="shared" si="8"/>
        <v>0.91415962006255058</v>
      </c>
      <c r="Y59" s="3">
        <f t="shared" si="9"/>
        <v>0.91415962006255058</v>
      </c>
    </row>
    <row r="60" spans="1:25" ht="15.75" customHeight="1">
      <c r="A60" s="18" t="s">
        <v>523</v>
      </c>
      <c r="B60" s="6" t="s">
        <v>33</v>
      </c>
      <c r="C60" s="1" t="s">
        <v>524</v>
      </c>
      <c r="D60" s="1" t="s">
        <v>24</v>
      </c>
      <c r="E60" s="12" t="s">
        <v>68</v>
      </c>
      <c r="F60" s="1" t="s">
        <v>537</v>
      </c>
      <c r="G60" s="12" t="s">
        <v>37</v>
      </c>
      <c r="H60" s="1" t="s">
        <v>356</v>
      </c>
      <c r="I60" s="1" t="s">
        <v>29</v>
      </c>
      <c r="J60" s="1">
        <v>1</v>
      </c>
      <c r="K60" s="2">
        <v>5084</v>
      </c>
      <c r="L60" s="2">
        <v>0</v>
      </c>
      <c r="M60" s="2">
        <v>0</v>
      </c>
      <c r="N60" s="2">
        <f t="shared" si="0"/>
        <v>5084</v>
      </c>
      <c r="O60" s="2">
        <f t="shared" si="1"/>
        <v>0</v>
      </c>
      <c r="P60" s="2">
        <f t="shared" si="2"/>
        <v>0</v>
      </c>
      <c r="Q60" s="3">
        <f t="shared" si="3"/>
        <v>0</v>
      </c>
      <c r="R60" s="3">
        <f t="shared" si="4"/>
        <v>0</v>
      </c>
      <c r="S60" s="1" t="s">
        <v>39</v>
      </c>
      <c r="T60" s="1">
        <v>0.4</v>
      </c>
      <c r="U60" s="2">
        <f t="shared" si="5"/>
        <v>2033.6000000000001</v>
      </c>
      <c r="V60" s="2">
        <f t="shared" si="6"/>
        <v>0</v>
      </c>
      <c r="W60" s="2">
        <f t="shared" si="7"/>
        <v>0</v>
      </c>
      <c r="X60" s="3">
        <f t="shared" si="8"/>
        <v>0</v>
      </c>
      <c r="Y60" s="3">
        <f t="shared" si="9"/>
        <v>0</v>
      </c>
    </row>
    <row r="61" spans="1:25" ht="15.75" customHeight="1">
      <c r="A61" s="18" t="s">
        <v>523</v>
      </c>
      <c r="B61" s="6" t="s">
        <v>33</v>
      </c>
      <c r="C61" s="1" t="s">
        <v>524</v>
      </c>
      <c r="D61" s="1" t="s">
        <v>24</v>
      </c>
      <c r="E61" s="12" t="s">
        <v>68</v>
      </c>
      <c r="F61" s="1" t="s">
        <v>537</v>
      </c>
      <c r="G61" s="12" t="s">
        <v>37</v>
      </c>
      <c r="H61" s="1" t="s">
        <v>407</v>
      </c>
      <c r="I61" s="1" t="s">
        <v>29</v>
      </c>
      <c r="J61" s="1">
        <v>1</v>
      </c>
      <c r="K61" s="2">
        <v>225000</v>
      </c>
      <c r="L61" s="2">
        <v>202644.76</v>
      </c>
      <c r="M61" s="2">
        <v>200254.83999999997</v>
      </c>
      <c r="N61" s="2">
        <f t="shared" si="0"/>
        <v>225000</v>
      </c>
      <c r="O61" s="2">
        <f t="shared" si="1"/>
        <v>202644.76</v>
      </c>
      <c r="P61" s="2">
        <f t="shared" si="2"/>
        <v>200254.83999999997</v>
      </c>
      <c r="Q61" s="3">
        <f t="shared" si="3"/>
        <v>0.89002151111111094</v>
      </c>
      <c r="R61" s="3">
        <f t="shared" si="4"/>
        <v>0.90064337777777781</v>
      </c>
      <c r="S61" s="1" t="s">
        <v>39</v>
      </c>
      <c r="T61" s="1">
        <v>0.4</v>
      </c>
      <c r="U61" s="2">
        <f t="shared" si="5"/>
        <v>90000</v>
      </c>
      <c r="V61" s="2">
        <f t="shared" si="6"/>
        <v>81057.90400000001</v>
      </c>
      <c r="W61" s="2">
        <f t="shared" si="7"/>
        <v>80101.935999999987</v>
      </c>
      <c r="X61" s="3">
        <f t="shared" si="8"/>
        <v>0.89002151111111094</v>
      </c>
      <c r="Y61" s="3">
        <f t="shared" si="9"/>
        <v>0.90064337777777792</v>
      </c>
    </row>
    <row r="62" spans="1:25" ht="15.75" customHeight="1">
      <c r="A62" s="18" t="s">
        <v>523</v>
      </c>
      <c r="B62" s="6" t="s">
        <v>33</v>
      </c>
      <c r="C62" s="1" t="s">
        <v>524</v>
      </c>
      <c r="D62" s="1" t="s">
        <v>24</v>
      </c>
      <c r="E62" s="12" t="s">
        <v>68</v>
      </c>
      <c r="F62" s="1" t="s">
        <v>537</v>
      </c>
      <c r="G62" s="12" t="s">
        <v>37</v>
      </c>
      <c r="H62" s="1" t="s">
        <v>407</v>
      </c>
      <c r="I62" s="1" t="s">
        <v>29</v>
      </c>
      <c r="J62" s="1">
        <v>1</v>
      </c>
      <c r="K62" s="2">
        <v>45000</v>
      </c>
      <c r="L62" s="2">
        <v>40455.660000000003</v>
      </c>
      <c r="M62" s="2">
        <v>40075.260000000009</v>
      </c>
      <c r="N62" s="2">
        <f t="shared" si="0"/>
        <v>45000</v>
      </c>
      <c r="O62" s="2">
        <f t="shared" si="1"/>
        <v>40455.660000000003</v>
      </c>
      <c r="P62" s="2">
        <f t="shared" si="2"/>
        <v>40075.260000000009</v>
      </c>
      <c r="Q62" s="3">
        <f t="shared" si="3"/>
        <v>0.89056133333333354</v>
      </c>
      <c r="R62" s="3">
        <f t="shared" si="4"/>
        <v>0.89901466666666674</v>
      </c>
      <c r="S62" s="1" t="s">
        <v>39</v>
      </c>
      <c r="T62" s="1">
        <v>0.4</v>
      </c>
      <c r="U62" s="2">
        <f t="shared" si="5"/>
        <v>18000</v>
      </c>
      <c r="V62" s="2">
        <f t="shared" si="6"/>
        <v>16182.264000000003</v>
      </c>
      <c r="W62" s="2">
        <f t="shared" si="7"/>
        <v>16030.104000000005</v>
      </c>
      <c r="X62" s="3">
        <f t="shared" si="8"/>
        <v>0.89056133333333365</v>
      </c>
      <c r="Y62" s="3">
        <f t="shared" si="9"/>
        <v>0.89901466666666685</v>
      </c>
    </row>
    <row r="63" spans="1:25" ht="15.75" customHeight="1">
      <c r="A63" s="18" t="s">
        <v>523</v>
      </c>
      <c r="B63" s="6" t="s">
        <v>33</v>
      </c>
      <c r="C63" s="1" t="s">
        <v>524</v>
      </c>
      <c r="D63" s="1" t="s">
        <v>24</v>
      </c>
      <c r="E63" s="12" t="s">
        <v>68</v>
      </c>
      <c r="F63" s="1" t="s">
        <v>537</v>
      </c>
      <c r="G63" s="12" t="s">
        <v>37</v>
      </c>
      <c r="H63" s="1" t="s">
        <v>407</v>
      </c>
      <c r="I63" s="1" t="s">
        <v>29</v>
      </c>
      <c r="J63" s="1">
        <v>1</v>
      </c>
      <c r="K63" s="2">
        <v>7510</v>
      </c>
      <c r="L63" s="2">
        <v>4873.8600000000006</v>
      </c>
      <c r="M63" s="2">
        <v>3714.02</v>
      </c>
      <c r="N63" s="2">
        <f t="shared" si="0"/>
        <v>7510</v>
      </c>
      <c r="O63" s="2">
        <f t="shared" si="1"/>
        <v>4873.8600000000006</v>
      </c>
      <c r="P63" s="2">
        <f t="shared" si="2"/>
        <v>3714.02</v>
      </c>
      <c r="Q63" s="3">
        <f t="shared" si="3"/>
        <v>0.49454327563249001</v>
      </c>
      <c r="R63" s="3">
        <f t="shared" si="4"/>
        <v>0.64898268974700413</v>
      </c>
      <c r="S63" s="1" t="s">
        <v>39</v>
      </c>
      <c r="T63" s="1">
        <v>0.4</v>
      </c>
      <c r="U63" s="2">
        <f t="shared" si="5"/>
        <v>3004</v>
      </c>
      <c r="V63" s="2">
        <f t="shared" si="6"/>
        <v>1949.5440000000003</v>
      </c>
      <c r="W63" s="2">
        <f t="shared" si="7"/>
        <v>1485.6080000000002</v>
      </c>
      <c r="X63" s="3">
        <f t="shared" si="8"/>
        <v>0.49454327563249006</v>
      </c>
      <c r="Y63" s="3">
        <f t="shared" si="9"/>
        <v>0.64898268974700413</v>
      </c>
    </row>
    <row r="64" spans="1:25" ht="15.75" customHeight="1">
      <c r="A64" s="18" t="s">
        <v>523</v>
      </c>
      <c r="B64" s="6" t="s">
        <v>33</v>
      </c>
      <c r="C64" s="1" t="s">
        <v>524</v>
      </c>
      <c r="D64" s="1" t="s">
        <v>24</v>
      </c>
      <c r="E64" s="12" t="s">
        <v>68</v>
      </c>
      <c r="F64" s="1" t="s">
        <v>537</v>
      </c>
      <c r="G64" s="12" t="s">
        <v>37</v>
      </c>
      <c r="H64" s="1" t="s">
        <v>407</v>
      </c>
      <c r="I64" s="1" t="s">
        <v>29</v>
      </c>
      <c r="J64" s="1">
        <v>1</v>
      </c>
      <c r="K64" s="2">
        <v>288389</v>
      </c>
      <c r="L64" s="2">
        <v>79459.66</v>
      </c>
      <c r="M64" s="2">
        <v>67000.08</v>
      </c>
      <c r="N64" s="2">
        <f t="shared" si="0"/>
        <v>288389</v>
      </c>
      <c r="O64" s="2">
        <f t="shared" si="1"/>
        <v>79459.66</v>
      </c>
      <c r="P64" s="2">
        <f t="shared" si="2"/>
        <v>67000.08</v>
      </c>
      <c r="Q64" s="3">
        <f t="shared" si="3"/>
        <v>0.23232536608539162</v>
      </c>
      <c r="R64" s="3">
        <f t="shared" si="4"/>
        <v>0.27552944113679789</v>
      </c>
      <c r="S64" s="1" t="s">
        <v>39</v>
      </c>
      <c r="T64" s="1">
        <v>0.4</v>
      </c>
      <c r="U64" s="2">
        <f t="shared" si="5"/>
        <v>115355.6</v>
      </c>
      <c r="V64" s="2">
        <f t="shared" si="6"/>
        <v>31783.864000000001</v>
      </c>
      <c r="W64" s="2">
        <f t="shared" si="7"/>
        <v>26800.032000000003</v>
      </c>
      <c r="X64" s="3">
        <f t="shared" si="8"/>
        <v>0.23232536608539162</v>
      </c>
      <c r="Y64" s="3">
        <f t="shared" si="9"/>
        <v>0.27552944113679789</v>
      </c>
    </row>
    <row r="65" spans="1:25" ht="15.75" customHeight="1">
      <c r="A65" s="18" t="s">
        <v>523</v>
      </c>
      <c r="B65" s="6" t="s">
        <v>33</v>
      </c>
      <c r="C65" s="1" t="s">
        <v>524</v>
      </c>
      <c r="D65" s="1" t="s">
        <v>24</v>
      </c>
      <c r="E65" s="12" t="s">
        <v>68</v>
      </c>
      <c r="F65" s="1" t="s">
        <v>537</v>
      </c>
      <c r="G65" s="12" t="s">
        <v>37</v>
      </c>
      <c r="H65" s="1" t="s">
        <v>407</v>
      </c>
      <c r="I65" s="1" t="s">
        <v>29</v>
      </c>
      <c r="J65" s="1">
        <v>1</v>
      </c>
      <c r="K65" s="2">
        <v>24352</v>
      </c>
      <c r="L65" s="2">
        <v>23592.85</v>
      </c>
      <c r="M65" s="2">
        <v>22954.85</v>
      </c>
      <c r="N65" s="2">
        <f t="shared" si="0"/>
        <v>24352</v>
      </c>
      <c r="O65" s="2">
        <f t="shared" si="1"/>
        <v>23592.85</v>
      </c>
      <c r="P65" s="2">
        <f t="shared" si="2"/>
        <v>22954.85</v>
      </c>
      <c r="Q65" s="3">
        <f t="shared" si="3"/>
        <v>0.94262688896189217</v>
      </c>
      <c r="R65" s="3">
        <f t="shared" si="4"/>
        <v>0.96882596911957941</v>
      </c>
      <c r="S65" s="1" t="s">
        <v>39</v>
      </c>
      <c r="T65" s="1">
        <v>0.4</v>
      </c>
      <c r="U65" s="2">
        <f t="shared" si="5"/>
        <v>9740.8000000000011</v>
      </c>
      <c r="V65" s="2">
        <f t="shared" si="6"/>
        <v>9437.14</v>
      </c>
      <c r="W65" s="2">
        <f t="shared" si="7"/>
        <v>9181.94</v>
      </c>
      <c r="X65" s="3">
        <f t="shared" si="8"/>
        <v>0.94262688896189217</v>
      </c>
      <c r="Y65" s="3">
        <f t="shared" si="9"/>
        <v>0.9688259691195793</v>
      </c>
    </row>
    <row r="66" spans="1:25" ht="15.75" customHeight="1">
      <c r="A66" s="18" t="s">
        <v>523</v>
      </c>
      <c r="B66" s="6" t="s">
        <v>33</v>
      </c>
      <c r="C66" s="1" t="s">
        <v>524</v>
      </c>
      <c r="D66" s="1" t="s">
        <v>24</v>
      </c>
      <c r="E66" s="12" t="s">
        <v>68</v>
      </c>
      <c r="F66" s="1" t="s">
        <v>537</v>
      </c>
      <c r="G66" s="12" t="s">
        <v>37</v>
      </c>
      <c r="H66" s="1" t="s">
        <v>407</v>
      </c>
      <c r="I66" s="1" t="s">
        <v>29</v>
      </c>
      <c r="J66" s="1">
        <v>1</v>
      </c>
      <c r="K66" s="2">
        <v>5562</v>
      </c>
      <c r="L66" s="2">
        <v>3649</v>
      </c>
      <c r="M66" s="2">
        <v>3649</v>
      </c>
      <c r="N66" s="2">
        <f t="shared" ref="N66:N129" si="10">K66*J66</f>
        <v>5562</v>
      </c>
      <c r="O66" s="2">
        <f t="shared" ref="O66:O129" si="11">L66*J66</f>
        <v>3649</v>
      </c>
      <c r="P66" s="2">
        <f t="shared" ref="P66:P129" si="12">M66*J66</f>
        <v>3649</v>
      </c>
      <c r="Q66" s="3">
        <f t="shared" ref="Q66:Q129" si="13">P66/N66</f>
        <v>0.65605897159295212</v>
      </c>
      <c r="R66" s="3">
        <f t="shared" ref="R66:R129" si="14">O66/N66</f>
        <v>0.65605897159295212</v>
      </c>
      <c r="S66" s="1" t="s">
        <v>39</v>
      </c>
      <c r="T66" s="1">
        <v>0.4</v>
      </c>
      <c r="U66" s="2">
        <f t="shared" si="5"/>
        <v>2224.8000000000002</v>
      </c>
      <c r="V66" s="2">
        <f t="shared" si="6"/>
        <v>1459.6000000000001</v>
      </c>
      <c r="W66" s="2">
        <f t="shared" si="7"/>
        <v>1459.6000000000001</v>
      </c>
      <c r="X66" s="3">
        <f t="shared" si="8"/>
        <v>0.65605897159295223</v>
      </c>
      <c r="Y66" s="3">
        <f t="shared" si="9"/>
        <v>0.65605897159295223</v>
      </c>
    </row>
    <row r="67" spans="1:25" ht="15.75" customHeight="1">
      <c r="A67" s="18" t="s">
        <v>523</v>
      </c>
      <c r="B67" s="6" t="s">
        <v>33</v>
      </c>
      <c r="C67" s="1" t="s">
        <v>524</v>
      </c>
      <c r="D67" s="1" t="s">
        <v>24</v>
      </c>
      <c r="E67" s="12" t="s">
        <v>68</v>
      </c>
      <c r="F67" s="1" t="s">
        <v>537</v>
      </c>
      <c r="G67" s="12" t="s">
        <v>37</v>
      </c>
      <c r="H67" s="1" t="s">
        <v>461</v>
      </c>
      <c r="I67" s="1" t="s">
        <v>29</v>
      </c>
      <c r="J67" s="1">
        <v>1</v>
      </c>
      <c r="K67" s="2">
        <v>475027</v>
      </c>
      <c r="L67" s="2">
        <v>408813.01000000007</v>
      </c>
      <c r="M67" s="2">
        <v>408813.00999999995</v>
      </c>
      <c r="N67" s="2">
        <f t="shared" si="10"/>
        <v>475027</v>
      </c>
      <c r="O67" s="2">
        <f t="shared" si="11"/>
        <v>408813.01000000007</v>
      </c>
      <c r="P67" s="2">
        <f t="shared" si="12"/>
        <v>408813.00999999995</v>
      </c>
      <c r="Q67" s="3">
        <f t="shared" si="13"/>
        <v>0.86061004953402642</v>
      </c>
      <c r="R67" s="3">
        <f t="shared" si="14"/>
        <v>0.86061004953402664</v>
      </c>
      <c r="S67" s="1" t="s">
        <v>39</v>
      </c>
      <c r="T67" s="1">
        <v>0.4</v>
      </c>
      <c r="U67" s="2">
        <f t="shared" si="5"/>
        <v>190010.80000000002</v>
      </c>
      <c r="V67" s="2">
        <f t="shared" si="6"/>
        <v>163525.20400000003</v>
      </c>
      <c r="W67" s="2">
        <f t="shared" si="7"/>
        <v>163525.204</v>
      </c>
      <c r="X67" s="3">
        <f t="shared" si="8"/>
        <v>0.86061004953402642</v>
      </c>
      <c r="Y67" s="3">
        <f t="shared" si="9"/>
        <v>0.86061004953402653</v>
      </c>
    </row>
    <row r="68" spans="1:25" ht="15.75" customHeight="1">
      <c r="A68" s="18" t="s">
        <v>523</v>
      </c>
      <c r="B68" s="6" t="s">
        <v>33</v>
      </c>
      <c r="C68" s="1" t="s">
        <v>524</v>
      </c>
      <c r="D68" s="1" t="s">
        <v>24</v>
      </c>
      <c r="E68" s="12" t="s">
        <v>68</v>
      </c>
      <c r="F68" s="1" t="s">
        <v>537</v>
      </c>
      <c r="G68" s="12" t="s">
        <v>37</v>
      </c>
      <c r="H68" s="1" t="s">
        <v>461</v>
      </c>
      <c r="I68" s="1" t="s">
        <v>29</v>
      </c>
      <c r="J68" s="1">
        <v>1</v>
      </c>
      <c r="K68" s="2">
        <v>95004</v>
      </c>
      <c r="L68" s="2">
        <v>81762.290000000008</v>
      </c>
      <c r="M68" s="2">
        <v>81762.290000000008</v>
      </c>
      <c r="N68" s="2">
        <f t="shared" si="10"/>
        <v>95004</v>
      </c>
      <c r="O68" s="2">
        <f t="shared" si="11"/>
        <v>81762.290000000008</v>
      </c>
      <c r="P68" s="2">
        <f t="shared" si="12"/>
        <v>81762.290000000008</v>
      </c>
      <c r="Q68" s="3">
        <f t="shared" si="13"/>
        <v>0.86061944760220632</v>
      </c>
      <c r="R68" s="3">
        <f t="shared" si="14"/>
        <v>0.86061944760220632</v>
      </c>
      <c r="S68" s="1" t="s">
        <v>39</v>
      </c>
      <c r="T68" s="1">
        <v>0.4</v>
      </c>
      <c r="U68" s="2">
        <f t="shared" si="5"/>
        <v>38001.599999999999</v>
      </c>
      <c r="V68" s="2">
        <f t="shared" si="6"/>
        <v>32704.916000000005</v>
      </c>
      <c r="W68" s="2">
        <f t="shared" si="7"/>
        <v>32704.916000000005</v>
      </c>
      <c r="X68" s="3">
        <f t="shared" si="8"/>
        <v>0.86061944760220643</v>
      </c>
      <c r="Y68" s="3">
        <f t="shared" si="9"/>
        <v>0.86061944760220643</v>
      </c>
    </row>
    <row r="69" spans="1:25" ht="15.75" customHeight="1">
      <c r="A69" s="18" t="s">
        <v>523</v>
      </c>
      <c r="B69" s="6" t="s">
        <v>33</v>
      </c>
      <c r="C69" s="1" t="s">
        <v>524</v>
      </c>
      <c r="D69" s="1" t="s">
        <v>24</v>
      </c>
      <c r="E69" s="12" t="s">
        <v>68</v>
      </c>
      <c r="F69" s="1" t="s">
        <v>537</v>
      </c>
      <c r="G69" s="12" t="s">
        <v>37</v>
      </c>
      <c r="H69" s="1" t="s">
        <v>461</v>
      </c>
      <c r="I69" s="1" t="s">
        <v>29</v>
      </c>
      <c r="J69" s="1">
        <v>1</v>
      </c>
      <c r="K69" s="2">
        <v>15855</v>
      </c>
      <c r="L69" s="2">
        <v>1057.03</v>
      </c>
      <c r="M69" s="2">
        <v>1057.03</v>
      </c>
      <c r="N69" s="2">
        <f t="shared" si="10"/>
        <v>15855</v>
      </c>
      <c r="O69" s="2">
        <f t="shared" si="11"/>
        <v>1057.03</v>
      </c>
      <c r="P69" s="2">
        <f t="shared" si="12"/>
        <v>1057.03</v>
      </c>
      <c r="Q69" s="3">
        <f t="shared" si="13"/>
        <v>6.6668558814254181E-2</v>
      </c>
      <c r="R69" s="3">
        <f t="shared" si="14"/>
        <v>6.6668558814254181E-2</v>
      </c>
      <c r="S69" s="1" t="s">
        <v>39</v>
      </c>
      <c r="T69" s="1">
        <v>0.4</v>
      </c>
      <c r="U69" s="2">
        <f t="shared" si="5"/>
        <v>6342</v>
      </c>
      <c r="V69" s="2">
        <f t="shared" si="6"/>
        <v>422.81200000000001</v>
      </c>
      <c r="W69" s="2">
        <f t="shared" si="7"/>
        <v>422.81200000000001</v>
      </c>
      <c r="X69" s="3">
        <f t="shared" si="8"/>
        <v>6.6668558814254181E-2</v>
      </c>
      <c r="Y69" s="3">
        <f t="shared" si="9"/>
        <v>6.6668558814254181E-2</v>
      </c>
    </row>
    <row r="70" spans="1:25" ht="15.75" customHeight="1">
      <c r="A70" s="18" t="s">
        <v>523</v>
      </c>
      <c r="B70" s="6" t="s">
        <v>33</v>
      </c>
      <c r="C70" s="1" t="s">
        <v>524</v>
      </c>
      <c r="D70" s="1" t="s">
        <v>24</v>
      </c>
      <c r="E70" s="12" t="s">
        <v>68</v>
      </c>
      <c r="F70" s="1" t="s">
        <v>537</v>
      </c>
      <c r="G70" s="12" t="s">
        <v>37</v>
      </c>
      <c r="H70" s="1" t="s">
        <v>461</v>
      </c>
      <c r="I70" s="1" t="s">
        <v>29</v>
      </c>
      <c r="J70" s="1">
        <v>1</v>
      </c>
      <c r="K70" s="2">
        <v>58393</v>
      </c>
      <c r="L70" s="2">
        <v>57769.42</v>
      </c>
      <c r="M70" s="2">
        <v>53702.590000000004</v>
      </c>
      <c r="N70" s="2">
        <f t="shared" si="10"/>
        <v>58393</v>
      </c>
      <c r="O70" s="2">
        <f t="shared" si="11"/>
        <v>57769.42</v>
      </c>
      <c r="P70" s="2">
        <f t="shared" si="12"/>
        <v>53702.590000000004</v>
      </c>
      <c r="Q70" s="3">
        <f t="shared" si="13"/>
        <v>0.91967513229325437</v>
      </c>
      <c r="R70" s="3">
        <f t="shared" si="14"/>
        <v>0.98932098025448256</v>
      </c>
      <c r="S70" s="1" t="s">
        <v>39</v>
      </c>
      <c r="T70" s="1">
        <v>0.4</v>
      </c>
      <c r="U70" s="2">
        <f t="shared" si="5"/>
        <v>23357.200000000001</v>
      </c>
      <c r="V70" s="2">
        <f t="shared" si="6"/>
        <v>23107.768</v>
      </c>
      <c r="W70" s="2">
        <f t="shared" si="7"/>
        <v>21481.036000000004</v>
      </c>
      <c r="X70" s="3">
        <f t="shared" si="8"/>
        <v>0.91967513229325448</v>
      </c>
      <c r="Y70" s="3">
        <f t="shared" si="9"/>
        <v>0.98932098025448256</v>
      </c>
    </row>
    <row r="71" spans="1:25" ht="15.75" customHeight="1">
      <c r="A71" s="18" t="s">
        <v>523</v>
      </c>
      <c r="B71" s="6" t="s">
        <v>33</v>
      </c>
      <c r="C71" s="1" t="s">
        <v>524</v>
      </c>
      <c r="D71" s="1" t="s">
        <v>24</v>
      </c>
      <c r="E71" s="12" t="s">
        <v>68</v>
      </c>
      <c r="F71" s="1" t="s">
        <v>537</v>
      </c>
      <c r="G71" s="12" t="s">
        <v>37</v>
      </c>
      <c r="H71" s="1" t="s">
        <v>461</v>
      </c>
      <c r="I71" s="1" t="s">
        <v>29</v>
      </c>
      <c r="J71" s="1">
        <v>1</v>
      </c>
      <c r="K71" s="2">
        <v>422866</v>
      </c>
      <c r="L71" s="2">
        <v>204508.65000000002</v>
      </c>
      <c r="M71" s="2">
        <v>180459.18000000002</v>
      </c>
      <c r="N71" s="2">
        <f t="shared" si="10"/>
        <v>422866</v>
      </c>
      <c r="O71" s="2">
        <f t="shared" si="11"/>
        <v>204508.65000000002</v>
      </c>
      <c r="P71" s="2">
        <f t="shared" si="12"/>
        <v>180459.18000000002</v>
      </c>
      <c r="Q71" s="3">
        <f t="shared" si="13"/>
        <v>0.42675263558668708</v>
      </c>
      <c r="R71" s="3">
        <f t="shared" si="14"/>
        <v>0.4836251909588381</v>
      </c>
      <c r="S71" s="1" t="s">
        <v>39</v>
      </c>
      <c r="T71" s="1">
        <v>0.4</v>
      </c>
      <c r="U71" s="2">
        <f t="shared" si="5"/>
        <v>169146.40000000002</v>
      </c>
      <c r="V71" s="2">
        <f t="shared" si="6"/>
        <v>81803.460000000021</v>
      </c>
      <c r="W71" s="2">
        <f t="shared" si="7"/>
        <v>72183.672000000006</v>
      </c>
      <c r="X71" s="3">
        <f t="shared" si="8"/>
        <v>0.42675263558668702</v>
      </c>
      <c r="Y71" s="3">
        <f t="shared" si="9"/>
        <v>0.4836251909588381</v>
      </c>
    </row>
    <row r="72" spans="1:25" ht="15.75" customHeight="1">
      <c r="A72" s="18" t="s">
        <v>523</v>
      </c>
      <c r="B72" s="6" t="s">
        <v>33</v>
      </c>
      <c r="C72" s="1" t="s">
        <v>524</v>
      </c>
      <c r="D72" s="1" t="s">
        <v>24</v>
      </c>
      <c r="E72" s="12" t="s">
        <v>68</v>
      </c>
      <c r="F72" s="1" t="s">
        <v>537</v>
      </c>
      <c r="G72" s="12" t="s">
        <v>37</v>
      </c>
      <c r="H72" s="1" t="s">
        <v>461</v>
      </c>
      <c r="I72" s="1" t="s">
        <v>29</v>
      </c>
      <c r="J72" s="1">
        <v>1</v>
      </c>
      <c r="K72" s="2">
        <v>51047</v>
      </c>
      <c r="L72" s="2">
        <v>46648.470000000008</v>
      </c>
      <c r="M72" s="2">
        <v>46472.69</v>
      </c>
      <c r="N72" s="2">
        <f t="shared" si="10"/>
        <v>51047</v>
      </c>
      <c r="O72" s="2">
        <f t="shared" si="11"/>
        <v>46648.470000000008</v>
      </c>
      <c r="P72" s="2">
        <f t="shared" si="12"/>
        <v>46472.69</v>
      </c>
      <c r="Q72" s="3">
        <f t="shared" si="13"/>
        <v>0.91039022861284702</v>
      </c>
      <c r="R72" s="3">
        <f t="shared" si="14"/>
        <v>0.91383372186416456</v>
      </c>
      <c r="S72" s="1" t="s">
        <v>39</v>
      </c>
      <c r="T72" s="1">
        <v>0.4</v>
      </c>
      <c r="U72" s="2">
        <f t="shared" si="5"/>
        <v>20418.800000000003</v>
      </c>
      <c r="V72" s="2">
        <f t="shared" si="6"/>
        <v>18659.388000000003</v>
      </c>
      <c r="W72" s="2">
        <f t="shared" si="7"/>
        <v>18589.076000000001</v>
      </c>
      <c r="X72" s="3">
        <f t="shared" si="8"/>
        <v>0.91039022861284691</v>
      </c>
      <c r="Y72" s="3">
        <f t="shared" si="9"/>
        <v>0.91383372186416445</v>
      </c>
    </row>
    <row r="73" spans="1:25" ht="15.75" customHeight="1">
      <c r="A73" s="18" t="s">
        <v>523</v>
      </c>
      <c r="B73" s="6" t="s">
        <v>33</v>
      </c>
      <c r="C73" s="1" t="s">
        <v>524</v>
      </c>
      <c r="D73" s="1" t="s">
        <v>24</v>
      </c>
      <c r="E73" s="12" t="s">
        <v>68</v>
      </c>
      <c r="F73" s="1" t="s">
        <v>537</v>
      </c>
      <c r="G73" s="12" t="s">
        <v>37</v>
      </c>
      <c r="H73" s="1" t="s">
        <v>461</v>
      </c>
      <c r="I73" s="1" t="s">
        <v>29</v>
      </c>
      <c r="J73" s="1">
        <v>1</v>
      </c>
      <c r="K73" s="2">
        <v>8142</v>
      </c>
      <c r="L73" s="2">
        <v>5383.64</v>
      </c>
      <c r="M73" s="2">
        <v>5383.64</v>
      </c>
      <c r="N73" s="2">
        <f t="shared" si="10"/>
        <v>8142</v>
      </c>
      <c r="O73" s="2">
        <f t="shared" si="11"/>
        <v>5383.64</v>
      </c>
      <c r="P73" s="2">
        <f t="shared" si="12"/>
        <v>5383.64</v>
      </c>
      <c r="Q73" s="3">
        <f t="shared" si="13"/>
        <v>0.66121837386391558</v>
      </c>
      <c r="R73" s="3">
        <f t="shared" si="14"/>
        <v>0.66121837386391558</v>
      </c>
      <c r="S73" s="1" t="s">
        <v>39</v>
      </c>
      <c r="T73" s="1">
        <v>0.4</v>
      </c>
      <c r="U73" s="2">
        <f t="shared" si="5"/>
        <v>3256.8</v>
      </c>
      <c r="V73" s="2">
        <f t="shared" si="6"/>
        <v>2153.4560000000001</v>
      </c>
      <c r="W73" s="2">
        <f t="shared" si="7"/>
        <v>2153.4560000000001</v>
      </c>
      <c r="X73" s="3">
        <f t="shared" si="8"/>
        <v>0.66121837386391547</v>
      </c>
      <c r="Y73" s="3">
        <f t="shared" si="9"/>
        <v>0.66121837386391547</v>
      </c>
    </row>
    <row r="74" spans="1:25" ht="15.75" customHeight="1">
      <c r="A74" s="18" t="s">
        <v>523</v>
      </c>
      <c r="B74" s="6" t="s">
        <v>33</v>
      </c>
      <c r="C74" s="1" t="s">
        <v>524</v>
      </c>
      <c r="D74" s="1" t="s">
        <v>24</v>
      </c>
      <c r="E74" s="12" t="s">
        <v>68</v>
      </c>
      <c r="F74" s="1" t="s">
        <v>537</v>
      </c>
      <c r="G74" s="12" t="s">
        <v>37</v>
      </c>
      <c r="H74" s="1" t="s">
        <v>461</v>
      </c>
      <c r="I74" s="1" t="s">
        <v>29</v>
      </c>
      <c r="J74" s="1">
        <v>1</v>
      </c>
      <c r="K74" s="2">
        <v>11742</v>
      </c>
      <c r="L74" s="2">
        <v>0</v>
      </c>
      <c r="M74" s="2">
        <v>0</v>
      </c>
      <c r="N74" s="2">
        <f t="shared" si="10"/>
        <v>11742</v>
      </c>
      <c r="O74" s="2">
        <f t="shared" si="11"/>
        <v>0</v>
      </c>
      <c r="P74" s="2">
        <f t="shared" si="12"/>
        <v>0</v>
      </c>
      <c r="Q74" s="3">
        <f t="shared" si="13"/>
        <v>0</v>
      </c>
      <c r="R74" s="3">
        <f t="shared" si="14"/>
        <v>0</v>
      </c>
      <c r="S74" s="1" t="s">
        <v>39</v>
      </c>
      <c r="T74" s="1">
        <v>0.4</v>
      </c>
      <c r="U74" s="2">
        <f t="shared" si="5"/>
        <v>4696.8</v>
      </c>
      <c r="V74" s="2">
        <f t="shared" si="6"/>
        <v>0</v>
      </c>
      <c r="W74" s="2">
        <f t="shared" si="7"/>
        <v>0</v>
      </c>
      <c r="X74" s="3">
        <f t="shared" si="8"/>
        <v>0</v>
      </c>
      <c r="Y74" s="3">
        <f t="shared" si="9"/>
        <v>0</v>
      </c>
    </row>
    <row r="75" spans="1:25" ht="15.75" customHeight="1">
      <c r="A75" s="18" t="s">
        <v>523</v>
      </c>
      <c r="B75" s="6" t="s">
        <v>33</v>
      </c>
      <c r="C75" s="1" t="s">
        <v>524</v>
      </c>
      <c r="D75" s="1" t="s">
        <v>24</v>
      </c>
      <c r="E75" s="12" t="s">
        <v>68</v>
      </c>
      <c r="F75" s="1" t="s">
        <v>537</v>
      </c>
      <c r="G75" s="12" t="s">
        <v>37</v>
      </c>
      <c r="H75" s="1" t="s">
        <v>357</v>
      </c>
      <c r="I75" s="1" t="s">
        <v>29</v>
      </c>
      <c r="J75" s="1">
        <v>1</v>
      </c>
      <c r="K75" s="2">
        <v>456000</v>
      </c>
      <c r="L75" s="2">
        <v>409496.21</v>
      </c>
      <c r="M75" s="2">
        <v>409496.20999999996</v>
      </c>
      <c r="N75" s="2">
        <f t="shared" si="10"/>
        <v>456000</v>
      </c>
      <c r="O75" s="2">
        <f t="shared" si="11"/>
        <v>409496.21</v>
      </c>
      <c r="P75" s="2">
        <f t="shared" si="12"/>
        <v>409496.20999999996</v>
      </c>
      <c r="Q75" s="3">
        <f t="shared" si="13"/>
        <v>0.8980180043859648</v>
      </c>
      <c r="R75" s="3">
        <f t="shared" si="14"/>
        <v>0.89801800438596491</v>
      </c>
      <c r="S75" s="1" t="s">
        <v>39</v>
      </c>
      <c r="T75" s="1">
        <v>0.4</v>
      </c>
      <c r="U75" s="2">
        <f t="shared" si="5"/>
        <v>182400</v>
      </c>
      <c r="V75" s="2">
        <f t="shared" si="6"/>
        <v>163798.48400000003</v>
      </c>
      <c r="W75" s="2">
        <f t="shared" si="7"/>
        <v>163798.484</v>
      </c>
      <c r="X75" s="3">
        <f t="shared" si="8"/>
        <v>0.89801800438596491</v>
      </c>
      <c r="Y75" s="3">
        <f t="shared" si="9"/>
        <v>0.89801800438596502</v>
      </c>
    </row>
    <row r="76" spans="1:25" ht="15.75" customHeight="1">
      <c r="A76" s="18" t="s">
        <v>523</v>
      </c>
      <c r="B76" s="6" t="s">
        <v>33</v>
      </c>
      <c r="C76" s="1" t="s">
        <v>524</v>
      </c>
      <c r="D76" s="1" t="s">
        <v>24</v>
      </c>
      <c r="E76" s="12" t="s">
        <v>68</v>
      </c>
      <c r="F76" s="1" t="s">
        <v>537</v>
      </c>
      <c r="G76" s="12" t="s">
        <v>37</v>
      </c>
      <c r="H76" s="1" t="s">
        <v>357</v>
      </c>
      <c r="I76" s="1" t="s">
        <v>29</v>
      </c>
      <c r="J76" s="1">
        <v>1</v>
      </c>
      <c r="K76" s="2">
        <v>90000</v>
      </c>
      <c r="L76" s="2">
        <v>81906.060000000012</v>
      </c>
      <c r="M76" s="2">
        <v>81906.060000000012</v>
      </c>
      <c r="N76" s="2">
        <f t="shared" si="10"/>
        <v>90000</v>
      </c>
      <c r="O76" s="2">
        <f t="shared" si="11"/>
        <v>81906.060000000012</v>
      </c>
      <c r="P76" s="2">
        <f t="shared" si="12"/>
        <v>81906.060000000012</v>
      </c>
      <c r="Q76" s="3">
        <f t="shared" si="13"/>
        <v>0.91006733333333345</v>
      </c>
      <c r="R76" s="3">
        <f t="shared" si="14"/>
        <v>0.91006733333333345</v>
      </c>
      <c r="S76" s="1" t="s">
        <v>39</v>
      </c>
      <c r="T76" s="1">
        <v>0.4</v>
      </c>
      <c r="U76" s="2">
        <f t="shared" si="5"/>
        <v>36000</v>
      </c>
      <c r="V76" s="2">
        <f t="shared" si="6"/>
        <v>32762.424000000006</v>
      </c>
      <c r="W76" s="2">
        <f t="shared" si="7"/>
        <v>32762.424000000006</v>
      </c>
      <c r="X76" s="3">
        <f t="shared" si="8"/>
        <v>0.91006733333333356</v>
      </c>
      <c r="Y76" s="3">
        <f t="shared" si="9"/>
        <v>0.91006733333333356</v>
      </c>
    </row>
    <row r="77" spans="1:25" ht="15.75" customHeight="1">
      <c r="A77" s="18" t="s">
        <v>523</v>
      </c>
      <c r="B77" s="6" t="s">
        <v>33</v>
      </c>
      <c r="C77" s="1" t="s">
        <v>524</v>
      </c>
      <c r="D77" s="1" t="s">
        <v>24</v>
      </c>
      <c r="E77" s="12" t="s">
        <v>68</v>
      </c>
      <c r="F77" s="1" t="s">
        <v>537</v>
      </c>
      <c r="G77" s="12" t="s">
        <v>37</v>
      </c>
      <c r="H77" s="1" t="s">
        <v>357</v>
      </c>
      <c r="I77" s="1" t="s">
        <v>29</v>
      </c>
      <c r="J77" s="1">
        <v>1</v>
      </c>
      <c r="K77" s="2">
        <v>15186</v>
      </c>
      <c r="L77" s="2">
        <v>2703.3</v>
      </c>
      <c r="M77" s="2">
        <v>2423.3000000000002</v>
      </c>
      <c r="N77" s="2">
        <f t="shared" si="10"/>
        <v>15186</v>
      </c>
      <c r="O77" s="2">
        <f t="shared" si="11"/>
        <v>2703.3</v>
      </c>
      <c r="P77" s="2">
        <f t="shared" si="12"/>
        <v>2423.3000000000002</v>
      </c>
      <c r="Q77" s="3">
        <f t="shared" si="13"/>
        <v>0.15957460819175556</v>
      </c>
      <c r="R77" s="3">
        <f t="shared" si="14"/>
        <v>0.17801264322402213</v>
      </c>
      <c r="S77" s="1" t="s">
        <v>39</v>
      </c>
      <c r="T77" s="1">
        <v>0.4</v>
      </c>
      <c r="U77" s="2">
        <f t="shared" si="5"/>
        <v>6074.4000000000005</v>
      </c>
      <c r="V77" s="2">
        <f t="shared" si="6"/>
        <v>1081.3200000000002</v>
      </c>
      <c r="W77" s="2">
        <f t="shared" si="7"/>
        <v>969.32000000000016</v>
      </c>
      <c r="X77" s="3">
        <f t="shared" si="8"/>
        <v>0.15957460819175559</v>
      </c>
      <c r="Y77" s="3">
        <f t="shared" si="9"/>
        <v>0.17801264322402213</v>
      </c>
    </row>
    <row r="78" spans="1:25" ht="15.75" customHeight="1">
      <c r="A78" s="18" t="s">
        <v>523</v>
      </c>
      <c r="B78" s="6" t="s">
        <v>33</v>
      </c>
      <c r="C78" s="1" t="s">
        <v>524</v>
      </c>
      <c r="D78" s="1" t="s">
        <v>24</v>
      </c>
      <c r="E78" s="12" t="s">
        <v>68</v>
      </c>
      <c r="F78" s="1" t="s">
        <v>537</v>
      </c>
      <c r="G78" s="12" t="s">
        <v>37</v>
      </c>
      <c r="H78" s="1" t="s">
        <v>357</v>
      </c>
      <c r="I78" s="1" t="s">
        <v>29</v>
      </c>
      <c r="J78" s="1">
        <v>1</v>
      </c>
      <c r="K78" s="2">
        <v>32400</v>
      </c>
      <c r="L78" s="2">
        <v>30588.48</v>
      </c>
      <c r="M78" s="2">
        <v>27647.489999999998</v>
      </c>
      <c r="N78" s="2">
        <f t="shared" si="10"/>
        <v>32400</v>
      </c>
      <c r="O78" s="2">
        <f t="shared" si="11"/>
        <v>30588.48</v>
      </c>
      <c r="P78" s="2">
        <f t="shared" si="12"/>
        <v>27647.489999999998</v>
      </c>
      <c r="Q78" s="3">
        <f t="shared" si="13"/>
        <v>0.85331759259259254</v>
      </c>
      <c r="R78" s="3">
        <f t="shared" si="14"/>
        <v>0.94408888888888887</v>
      </c>
      <c r="S78" s="1" t="s">
        <v>39</v>
      </c>
      <c r="T78" s="1">
        <v>0.4</v>
      </c>
      <c r="U78" s="2">
        <f t="shared" si="5"/>
        <v>12960</v>
      </c>
      <c r="V78" s="2">
        <f t="shared" si="6"/>
        <v>12235.392</v>
      </c>
      <c r="W78" s="2">
        <f t="shared" si="7"/>
        <v>11058.995999999999</v>
      </c>
      <c r="X78" s="3">
        <f t="shared" si="8"/>
        <v>0.85331759259259254</v>
      </c>
      <c r="Y78" s="3">
        <f t="shared" si="9"/>
        <v>0.94408888888888887</v>
      </c>
    </row>
    <row r="79" spans="1:25" ht="15.75" customHeight="1">
      <c r="A79" s="18" t="s">
        <v>523</v>
      </c>
      <c r="B79" s="6" t="s">
        <v>33</v>
      </c>
      <c r="C79" s="1" t="s">
        <v>524</v>
      </c>
      <c r="D79" s="1" t="s">
        <v>24</v>
      </c>
      <c r="E79" s="12" t="s">
        <v>68</v>
      </c>
      <c r="F79" s="1" t="s">
        <v>537</v>
      </c>
      <c r="G79" s="12" t="s">
        <v>37</v>
      </c>
      <c r="H79" s="1" t="s">
        <v>357</v>
      </c>
      <c r="I79" s="1" t="s">
        <v>29</v>
      </c>
      <c r="J79" s="1">
        <v>1</v>
      </c>
      <c r="K79" s="2">
        <v>870156</v>
      </c>
      <c r="L79" s="2">
        <v>716857.61</v>
      </c>
      <c r="M79" s="2">
        <v>641335.47</v>
      </c>
      <c r="N79" s="2">
        <f t="shared" si="10"/>
        <v>870156</v>
      </c>
      <c r="O79" s="2">
        <f t="shared" si="11"/>
        <v>716857.61</v>
      </c>
      <c r="P79" s="2">
        <f t="shared" si="12"/>
        <v>641335.47</v>
      </c>
      <c r="Q79" s="3">
        <f t="shared" si="13"/>
        <v>0.73703504888778559</v>
      </c>
      <c r="R79" s="3">
        <f t="shared" si="14"/>
        <v>0.82382654374617881</v>
      </c>
      <c r="S79" s="1" t="s">
        <v>39</v>
      </c>
      <c r="T79" s="1">
        <v>0.4</v>
      </c>
      <c r="U79" s="2">
        <f t="shared" si="5"/>
        <v>348062.4</v>
      </c>
      <c r="V79" s="2">
        <f t="shared" si="6"/>
        <v>286743.04399999999</v>
      </c>
      <c r="W79" s="2">
        <f t="shared" si="7"/>
        <v>256534.18799999999</v>
      </c>
      <c r="X79" s="3">
        <f t="shared" si="8"/>
        <v>0.73703504888778559</v>
      </c>
      <c r="Y79" s="3">
        <f t="shared" si="9"/>
        <v>0.82382654374617881</v>
      </c>
    </row>
    <row r="80" spans="1:25" ht="15.75" customHeight="1">
      <c r="A80" s="18" t="s">
        <v>523</v>
      </c>
      <c r="B80" s="6" t="s">
        <v>33</v>
      </c>
      <c r="C80" s="1" t="s">
        <v>524</v>
      </c>
      <c r="D80" s="1" t="s">
        <v>24</v>
      </c>
      <c r="E80" s="12" t="s">
        <v>68</v>
      </c>
      <c r="F80" s="1" t="s">
        <v>537</v>
      </c>
      <c r="G80" s="12" t="s">
        <v>37</v>
      </c>
      <c r="H80" s="1" t="s">
        <v>357</v>
      </c>
      <c r="I80" s="1" t="s">
        <v>29</v>
      </c>
      <c r="J80" s="1">
        <v>1</v>
      </c>
      <c r="K80" s="2">
        <v>52000</v>
      </c>
      <c r="L80" s="2">
        <v>46876.070000000007</v>
      </c>
      <c r="M80" s="2">
        <v>46876.07</v>
      </c>
      <c r="N80" s="2">
        <f t="shared" si="10"/>
        <v>52000</v>
      </c>
      <c r="O80" s="2">
        <f t="shared" si="11"/>
        <v>46876.070000000007</v>
      </c>
      <c r="P80" s="2">
        <f t="shared" si="12"/>
        <v>46876.07</v>
      </c>
      <c r="Q80" s="3">
        <f t="shared" si="13"/>
        <v>0.9014628846153846</v>
      </c>
      <c r="R80" s="3">
        <f t="shared" si="14"/>
        <v>0.90146288461538471</v>
      </c>
      <c r="S80" s="1" t="s">
        <v>39</v>
      </c>
      <c r="T80" s="1">
        <v>0.4</v>
      </c>
      <c r="U80" s="2">
        <f t="shared" si="5"/>
        <v>20800</v>
      </c>
      <c r="V80" s="2">
        <f t="shared" si="6"/>
        <v>18750.428000000004</v>
      </c>
      <c r="W80" s="2">
        <f t="shared" si="7"/>
        <v>18750.428</v>
      </c>
      <c r="X80" s="3">
        <f t="shared" si="8"/>
        <v>0.9014628846153846</v>
      </c>
      <c r="Y80" s="3">
        <f t="shared" si="9"/>
        <v>0.90146288461538482</v>
      </c>
    </row>
    <row r="81" spans="1:25" ht="15.75" customHeight="1">
      <c r="A81" s="18" t="s">
        <v>523</v>
      </c>
      <c r="B81" s="6" t="s">
        <v>33</v>
      </c>
      <c r="C81" s="1" t="s">
        <v>524</v>
      </c>
      <c r="D81" s="1" t="s">
        <v>24</v>
      </c>
      <c r="E81" s="12" t="s">
        <v>68</v>
      </c>
      <c r="F81" s="1" t="s">
        <v>537</v>
      </c>
      <c r="G81" s="12" t="s">
        <v>37</v>
      </c>
      <c r="H81" s="1" t="s">
        <v>357</v>
      </c>
      <c r="I81" s="1" t="s">
        <v>29</v>
      </c>
      <c r="J81" s="1">
        <v>1</v>
      </c>
      <c r="K81" s="2">
        <v>2000</v>
      </c>
      <c r="L81" s="2">
        <v>0</v>
      </c>
      <c r="M81" s="2">
        <v>0</v>
      </c>
      <c r="N81" s="2">
        <f t="shared" si="10"/>
        <v>2000</v>
      </c>
      <c r="O81" s="2">
        <f t="shared" si="11"/>
        <v>0</v>
      </c>
      <c r="P81" s="2">
        <f t="shared" si="12"/>
        <v>0</v>
      </c>
      <c r="Q81" s="3">
        <f t="shared" si="13"/>
        <v>0</v>
      </c>
      <c r="R81" s="3">
        <f t="shared" si="14"/>
        <v>0</v>
      </c>
      <c r="S81" s="1" t="s">
        <v>39</v>
      </c>
      <c r="T81" s="1">
        <v>0.4</v>
      </c>
      <c r="U81" s="2">
        <f t="shared" si="5"/>
        <v>800</v>
      </c>
      <c r="V81" s="2">
        <f t="shared" si="6"/>
        <v>0</v>
      </c>
      <c r="W81" s="2">
        <f t="shared" si="7"/>
        <v>0</v>
      </c>
      <c r="X81" s="3">
        <f t="shared" si="8"/>
        <v>0</v>
      </c>
      <c r="Y81" s="3">
        <f t="shared" si="9"/>
        <v>0</v>
      </c>
    </row>
    <row r="82" spans="1:25" ht="15.75" customHeight="1">
      <c r="A82" s="18" t="s">
        <v>523</v>
      </c>
      <c r="B82" s="6" t="s">
        <v>33</v>
      </c>
      <c r="C82" s="1" t="s">
        <v>524</v>
      </c>
      <c r="D82" s="1" t="s">
        <v>24</v>
      </c>
      <c r="E82" s="12" t="s">
        <v>68</v>
      </c>
      <c r="F82" s="1" t="s">
        <v>537</v>
      </c>
      <c r="G82" s="12" t="s">
        <v>37</v>
      </c>
      <c r="H82" s="1" t="s">
        <v>357</v>
      </c>
      <c r="I82" s="1" t="s">
        <v>29</v>
      </c>
      <c r="J82" s="1">
        <v>1</v>
      </c>
      <c r="K82" s="2">
        <v>11247</v>
      </c>
      <c r="L82" s="2">
        <v>0</v>
      </c>
      <c r="M82" s="2">
        <v>0</v>
      </c>
      <c r="N82" s="2">
        <f t="shared" si="10"/>
        <v>11247</v>
      </c>
      <c r="O82" s="2">
        <f t="shared" si="11"/>
        <v>0</v>
      </c>
      <c r="P82" s="2">
        <f t="shared" si="12"/>
        <v>0</v>
      </c>
      <c r="Q82" s="3">
        <f t="shared" si="13"/>
        <v>0</v>
      </c>
      <c r="R82" s="3">
        <f t="shared" si="14"/>
        <v>0</v>
      </c>
      <c r="S82" s="1" t="s">
        <v>39</v>
      </c>
      <c r="T82" s="1">
        <v>0.4</v>
      </c>
      <c r="U82" s="2">
        <f t="shared" si="5"/>
        <v>4498.8</v>
      </c>
      <c r="V82" s="2">
        <f t="shared" si="6"/>
        <v>0</v>
      </c>
      <c r="W82" s="2">
        <f t="shared" si="7"/>
        <v>0</v>
      </c>
      <c r="X82" s="3">
        <f t="shared" si="8"/>
        <v>0</v>
      </c>
      <c r="Y82" s="3">
        <f t="shared" si="9"/>
        <v>0</v>
      </c>
    </row>
    <row r="83" spans="1:25" ht="15.75" customHeight="1">
      <c r="A83" s="18" t="s">
        <v>523</v>
      </c>
      <c r="B83" s="6" t="s">
        <v>33</v>
      </c>
      <c r="C83" s="1" t="s">
        <v>524</v>
      </c>
      <c r="D83" s="1" t="s">
        <v>24</v>
      </c>
      <c r="E83" s="12" t="s">
        <v>68</v>
      </c>
      <c r="F83" s="1" t="s">
        <v>537</v>
      </c>
      <c r="G83" s="12" t="s">
        <v>37</v>
      </c>
      <c r="H83" s="1" t="s">
        <v>462</v>
      </c>
      <c r="I83" s="1" t="s">
        <v>29</v>
      </c>
      <c r="J83" s="1">
        <v>1</v>
      </c>
      <c r="K83" s="2">
        <v>205654</v>
      </c>
      <c r="L83" s="2">
        <v>209136.94999999998</v>
      </c>
      <c r="M83" s="2">
        <v>208946.74</v>
      </c>
      <c r="N83" s="2">
        <f t="shared" si="10"/>
        <v>205654</v>
      </c>
      <c r="O83" s="2">
        <f t="shared" si="11"/>
        <v>209136.94999999998</v>
      </c>
      <c r="P83" s="2">
        <f t="shared" si="12"/>
        <v>208946.74</v>
      </c>
      <c r="Q83" s="3">
        <f t="shared" si="13"/>
        <v>1.0160110671321734</v>
      </c>
      <c r="R83" s="3">
        <f t="shared" si="14"/>
        <v>1.0169359701245781</v>
      </c>
      <c r="S83" s="1" t="s">
        <v>39</v>
      </c>
      <c r="T83" s="1">
        <v>0.4</v>
      </c>
      <c r="U83" s="2">
        <f t="shared" si="5"/>
        <v>82261.600000000006</v>
      </c>
      <c r="V83" s="2">
        <f t="shared" si="6"/>
        <v>83654.78</v>
      </c>
      <c r="W83" s="2">
        <f t="shared" si="7"/>
        <v>83578.695999999996</v>
      </c>
      <c r="X83" s="3">
        <f t="shared" si="8"/>
        <v>1.0160110671321734</v>
      </c>
      <c r="Y83" s="3">
        <f t="shared" si="9"/>
        <v>1.0169359701245781</v>
      </c>
    </row>
    <row r="84" spans="1:25" ht="15.75" customHeight="1">
      <c r="A84" s="18" t="s">
        <v>523</v>
      </c>
      <c r="B84" s="6" t="s">
        <v>33</v>
      </c>
      <c r="C84" s="1" t="s">
        <v>524</v>
      </c>
      <c r="D84" s="1" t="s">
        <v>24</v>
      </c>
      <c r="E84" s="12" t="s">
        <v>68</v>
      </c>
      <c r="F84" s="1" t="s">
        <v>537</v>
      </c>
      <c r="G84" s="12" t="s">
        <v>37</v>
      </c>
      <c r="H84" s="1" t="s">
        <v>462</v>
      </c>
      <c r="I84" s="1" t="s">
        <v>29</v>
      </c>
      <c r="J84" s="1">
        <v>1</v>
      </c>
      <c r="K84" s="2">
        <v>41131</v>
      </c>
      <c r="L84" s="2">
        <v>41827.25</v>
      </c>
      <c r="M84" s="2">
        <v>41636.720000000001</v>
      </c>
      <c r="N84" s="2">
        <f t="shared" si="10"/>
        <v>41131</v>
      </c>
      <c r="O84" s="2">
        <f t="shared" si="11"/>
        <v>41827.25</v>
      </c>
      <c r="P84" s="2">
        <f t="shared" si="12"/>
        <v>41636.720000000001</v>
      </c>
      <c r="Q84" s="3">
        <f t="shared" si="13"/>
        <v>1.0122953490068318</v>
      </c>
      <c r="R84" s="3">
        <f t="shared" si="14"/>
        <v>1.0169276215020302</v>
      </c>
      <c r="S84" s="1" t="s">
        <v>39</v>
      </c>
      <c r="T84" s="1">
        <v>0.4</v>
      </c>
      <c r="U84" s="2">
        <f t="shared" si="5"/>
        <v>16452.400000000001</v>
      </c>
      <c r="V84" s="2">
        <f t="shared" si="6"/>
        <v>16730.900000000001</v>
      </c>
      <c r="W84" s="2">
        <f t="shared" si="7"/>
        <v>16654.688000000002</v>
      </c>
      <c r="X84" s="3">
        <f t="shared" si="8"/>
        <v>1.0122953490068318</v>
      </c>
      <c r="Y84" s="3">
        <f t="shared" si="9"/>
        <v>1.0169276215020302</v>
      </c>
    </row>
    <row r="85" spans="1:25" ht="15.75" customHeight="1">
      <c r="A85" s="18" t="s">
        <v>523</v>
      </c>
      <c r="B85" s="6" t="s">
        <v>33</v>
      </c>
      <c r="C85" s="1" t="s">
        <v>524</v>
      </c>
      <c r="D85" s="1" t="s">
        <v>24</v>
      </c>
      <c r="E85" s="12" t="s">
        <v>68</v>
      </c>
      <c r="F85" s="1" t="s">
        <v>537</v>
      </c>
      <c r="G85" s="12" t="s">
        <v>37</v>
      </c>
      <c r="H85" s="1" t="s">
        <v>462</v>
      </c>
      <c r="I85" s="1" t="s">
        <v>29</v>
      </c>
      <c r="J85" s="1">
        <v>1</v>
      </c>
      <c r="K85" s="2">
        <v>0</v>
      </c>
      <c r="L85" s="2">
        <v>887.52</v>
      </c>
      <c r="M85" s="2">
        <v>887.52</v>
      </c>
      <c r="N85" s="2">
        <f t="shared" si="10"/>
        <v>0</v>
      </c>
      <c r="O85" s="2">
        <f t="shared" si="11"/>
        <v>887.52</v>
      </c>
      <c r="P85" s="2">
        <f t="shared" si="12"/>
        <v>887.52</v>
      </c>
      <c r="Q85" s="3" t="e">
        <f t="shared" si="13"/>
        <v>#DIV/0!</v>
      </c>
      <c r="R85" s="3" t="e">
        <f t="shared" si="14"/>
        <v>#DIV/0!</v>
      </c>
      <c r="S85" s="1" t="s">
        <v>39</v>
      </c>
      <c r="T85" s="1">
        <v>0.4</v>
      </c>
      <c r="U85" s="2">
        <f t="shared" si="5"/>
        <v>0</v>
      </c>
      <c r="V85" s="2">
        <f t="shared" si="6"/>
        <v>355.00800000000004</v>
      </c>
      <c r="W85" s="2">
        <f t="shared" si="7"/>
        <v>355.00800000000004</v>
      </c>
      <c r="X85" s="3" t="e">
        <f t="shared" si="8"/>
        <v>#DIV/0!</v>
      </c>
      <c r="Y85" s="3" t="e">
        <f t="shared" si="9"/>
        <v>#DIV/0!</v>
      </c>
    </row>
    <row r="86" spans="1:25" ht="15.75" customHeight="1">
      <c r="A86" s="18" t="s">
        <v>523</v>
      </c>
      <c r="B86" s="6" t="s">
        <v>33</v>
      </c>
      <c r="C86" s="1" t="s">
        <v>524</v>
      </c>
      <c r="D86" s="1" t="s">
        <v>24</v>
      </c>
      <c r="E86" s="12" t="s">
        <v>68</v>
      </c>
      <c r="F86" s="1" t="s">
        <v>537</v>
      </c>
      <c r="G86" s="12" t="s">
        <v>37</v>
      </c>
      <c r="H86" s="1" t="s">
        <v>462</v>
      </c>
      <c r="I86" s="1" t="s">
        <v>29</v>
      </c>
      <c r="J86" s="1">
        <v>1</v>
      </c>
      <c r="K86" s="2">
        <v>6864</v>
      </c>
      <c r="L86" s="2">
        <v>3700.03</v>
      </c>
      <c r="M86" s="2">
        <v>3700.03</v>
      </c>
      <c r="N86" s="2">
        <f t="shared" si="10"/>
        <v>6864</v>
      </c>
      <c r="O86" s="2">
        <f t="shared" si="11"/>
        <v>3700.03</v>
      </c>
      <c r="P86" s="2">
        <f t="shared" si="12"/>
        <v>3700.03</v>
      </c>
      <c r="Q86" s="3">
        <f t="shared" si="13"/>
        <v>0.53904865967365967</v>
      </c>
      <c r="R86" s="3">
        <f t="shared" si="14"/>
        <v>0.53904865967365967</v>
      </c>
      <c r="S86" s="1" t="s">
        <v>39</v>
      </c>
      <c r="T86" s="1">
        <v>0.4</v>
      </c>
      <c r="U86" s="2">
        <f t="shared" si="5"/>
        <v>2745.6000000000004</v>
      </c>
      <c r="V86" s="2">
        <f t="shared" si="6"/>
        <v>1480.0120000000002</v>
      </c>
      <c r="W86" s="2">
        <f t="shared" si="7"/>
        <v>1480.0120000000002</v>
      </c>
      <c r="X86" s="3">
        <f t="shared" si="8"/>
        <v>0.53904865967365967</v>
      </c>
      <c r="Y86" s="3">
        <f t="shared" si="9"/>
        <v>0.53904865967365967</v>
      </c>
    </row>
    <row r="87" spans="1:25" ht="15.75" customHeight="1">
      <c r="A87" s="18" t="s">
        <v>523</v>
      </c>
      <c r="B87" s="6" t="s">
        <v>33</v>
      </c>
      <c r="C87" s="1" t="s">
        <v>524</v>
      </c>
      <c r="D87" s="1" t="s">
        <v>24</v>
      </c>
      <c r="E87" s="12" t="s">
        <v>68</v>
      </c>
      <c r="F87" s="1" t="s">
        <v>537</v>
      </c>
      <c r="G87" s="12" t="s">
        <v>37</v>
      </c>
      <c r="H87" s="1" t="s">
        <v>462</v>
      </c>
      <c r="I87" s="1" t="s">
        <v>29</v>
      </c>
      <c r="J87" s="1">
        <v>1</v>
      </c>
      <c r="K87" s="2">
        <v>263593</v>
      </c>
      <c r="L87" s="2">
        <v>114627.62</v>
      </c>
      <c r="M87" s="2">
        <v>94438.210000000021</v>
      </c>
      <c r="N87" s="2">
        <f t="shared" si="10"/>
        <v>263593</v>
      </c>
      <c r="O87" s="2">
        <f t="shared" si="11"/>
        <v>114627.62</v>
      </c>
      <c r="P87" s="2">
        <f t="shared" si="12"/>
        <v>94438.210000000021</v>
      </c>
      <c r="Q87" s="3">
        <f t="shared" si="13"/>
        <v>0.35827282970336854</v>
      </c>
      <c r="R87" s="3">
        <f t="shared" si="14"/>
        <v>0.43486594864051775</v>
      </c>
      <c r="S87" s="1" t="s">
        <v>39</v>
      </c>
      <c r="T87" s="1">
        <v>0.4</v>
      </c>
      <c r="U87" s="2">
        <f t="shared" si="5"/>
        <v>105437.20000000001</v>
      </c>
      <c r="V87" s="2">
        <f t="shared" si="6"/>
        <v>45851.048000000003</v>
      </c>
      <c r="W87" s="2">
        <f t="shared" si="7"/>
        <v>37775.284000000007</v>
      </c>
      <c r="X87" s="3">
        <f t="shared" si="8"/>
        <v>0.35827282970336849</v>
      </c>
      <c r="Y87" s="3">
        <f t="shared" si="9"/>
        <v>0.43486594864051775</v>
      </c>
    </row>
    <row r="88" spans="1:25" ht="15.75" customHeight="1">
      <c r="A88" s="18" t="s">
        <v>523</v>
      </c>
      <c r="B88" s="6" t="s">
        <v>33</v>
      </c>
      <c r="C88" s="1" t="s">
        <v>524</v>
      </c>
      <c r="D88" s="1" t="s">
        <v>24</v>
      </c>
      <c r="E88" s="12" t="s">
        <v>68</v>
      </c>
      <c r="F88" s="1" t="s">
        <v>537</v>
      </c>
      <c r="G88" s="12" t="s">
        <v>37</v>
      </c>
      <c r="H88" s="1" t="s">
        <v>462</v>
      </c>
      <c r="I88" s="1" t="s">
        <v>29</v>
      </c>
      <c r="J88" s="1">
        <v>1</v>
      </c>
      <c r="K88" s="2">
        <v>23368</v>
      </c>
      <c r="L88" s="2">
        <v>23725.81</v>
      </c>
      <c r="M88" s="2">
        <v>23706.18</v>
      </c>
      <c r="N88" s="2">
        <f t="shared" si="10"/>
        <v>23368</v>
      </c>
      <c r="O88" s="2">
        <f t="shared" si="11"/>
        <v>23725.81</v>
      </c>
      <c r="P88" s="2">
        <f t="shared" si="12"/>
        <v>23706.18</v>
      </c>
      <c r="Q88" s="3">
        <f t="shared" si="13"/>
        <v>1.0144719274221157</v>
      </c>
      <c r="R88" s="3">
        <f t="shared" si="14"/>
        <v>1.0153119650804519</v>
      </c>
      <c r="S88" s="1" t="s">
        <v>39</v>
      </c>
      <c r="T88" s="1">
        <v>0.4</v>
      </c>
      <c r="U88" s="2">
        <f t="shared" si="5"/>
        <v>9347.2000000000007</v>
      </c>
      <c r="V88" s="2">
        <f t="shared" si="6"/>
        <v>9490.3240000000005</v>
      </c>
      <c r="W88" s="2">
        <f t="shared" si="7"/>
        <v>9482.4719999999998</v>
      </c>
      <c r="X88" s="3">
        <f t="shared" si="8"/>
        <v>1.0144719274221157</v>
      </c>
      <c r="Y88" s="3">
        <f t="shared" si="9"/>
        <v>1.0153119650804519</v>
      </c>
    </row>
    <row r="89" spans="1:25" ht="15.75" customHeight="1">
      <c r="A89" s="18" t="s">
        <v>523</v>
      </c>
      <c r="B89" s="6" t="s">
        <v>33</v>
      </c>
      <c r="C89" s="1" t="s">
        <v>524</v>
      </c>
      <c r="D89" s="1" t="s">
        <v>24</v>
      </c>
      <c r="E89" s="12" t="s">
        <v>68</v>
      </c>
      <c r="F89" s="1" t="s">
        <v>537</v>
      </c>
      <c r="G89" s="12" t="s">
        <v>37</v>
      </c>
      <c r="H89" s="1" t="s">
        <v>462</v>
      </c>
      <c r="I89" s="1" t="s">
        <v>29</v>
      </c>
      <c r="J89" s="1">
        <v>1</v>
      </c>
      <c r="K89" s="2">
        <v>1455</v>
      </c>
      <c r="L89" s="2">
        <v>1554.79</v>
      </c>
      <c r="M89" s="2">
        <v>1539.8300000000002</v>
      </c>
      <c r="N89" s="2">
        <f t="shared" si="10"/>
        <v>1455</v>
      </c>
      <c r="O89" s="2">
        <f t="shared" si="11"/>
        <v>1554.79</v>
      </c>
      <c r="P89" s="2">
        <f t="shared" si="12"/>
        <v>1539.8300000000002</v>
      </c>
      <c r="Q89" s="3">
        <f t="shared" si="13"/>
        <v>1.0583024054982819</v>
      </c>
      <c r="R89" s="3">
        <f t="shared" si="14"/>
        <v>1.0685841924398625</v>
      </c>
      <c r="S89" s="1" t="s">
        <v>39</v>
      </c>
      <c r="T89" s="1">
        <v>0.4</v>
      </c>
      <c r="U89" s="2">
        <f t="shared" si="5"/>
        <v>582</v>
      </c>
      <c r="V89" s="2">
        <f t="shared" si="6"/>
        <v>621.91600000000005</v>
      </c>
      <c r="W89" s="2">
        <f t="shared" si="7"/>
        <v>615.93200000000013</v>
      </c>
      <c r="X89" s="3">
        <f t="shared" si="8"/>
        <v>1.0583024054982819</v>
      </c>
      <c r="Y89" s="3">
        <f t="shared" si="9"/>
        <v>1.0685841924398627</v>
      </c>
    </row>
    <row r="90" spans="1:25" ht="15.75" customHeight="1">
      <c r="A90" s="18" t="s">
        <v>523</v>
      </c>
      <c r="B90" s="6" t="s">
        <v>33</v>
      </c>
      <c r="C90" s="1" t="s">
        <v>524</v>
      </c>
      <c r="D90" s="1" t="s">
        <v>24</v>
      </c>
      <c r="E90" s="12" t="s">
        <v>68</v>
      </c>
      <c r="F90" s="1" t="s">
        <v>537</v>
      </c>
      <c r="G90" s="12" t="s">
        <v>37</v>
      </c>
      <c r="H90" s="1" t="s">
        <v>462</v>
      </c>
      <c r="I90" s="1" t="s">
        <v>29</v>
      </c>
      <c r="J90" s="1">
        <v>1</v>
      </c>
      <c r="K90" s="2">
        <v>5084</v>
      </c>
      <c r="L90" s="2">
        <v>2279</v>
      </c>
      <c r="M90" s="2">
        <v>2279</v>
      </c>
      <c r="N90" s="2">
        <f t="shared" si="10"/>
        <v>5084</v>
      </c>
      <c r="O90" s="2">
        <f t="shared" si="11"/>
        <v>2279</v>
      </c>
      <c r="P90" s="2">
        <f t="shared" si="12"/>
        <v>2279</v>
      </c>
      <c r="Q90" s="3">
        <f t="shared" si="13"/>
        <v>0.44826907946498817</v>
      </c>
      <c r="R90" s="3">
        <f t="shared" si="14"/>
        <v>0.44826907946498817</v>
      </c>
      <c r="S90" s="1" t="s">
        <v>39</v>
      </c>
      <c r="T90" s="1">
        <v>0.4</v>
      </c>
      <c r="U90" s="2">
        <f t="shared" si="5"/>
        <v>2033.6000000000001</v>
      </c>
      <c r="V90" s="2">
        <f t="shared" si="6"/>
        <v>911.6</v>
      </c>
      <c r="W90" s="2">
        <f t="shared" si="7"/>
        <v>911.6</v>
      </c>
      <c r="X90" s="3">
        <f t="shared" si="8"/>
        <v>0.44826907946498817</v>
      </c>
      <c r="Y90" s="3">
        <f t="shared" si="9"/>
        <v>0.44826907946498817</v>
      </c>
    </row>
    <row r="91" spans="1:25" ht="15.75" customHeight="1">
      <c r="A91" s="18" t="s">
        <v>523</v>
      </c>
      <c r="B91" s="6" t="s">
        <v>33</v>
      </c>
      <c r="C91" s="1" t="s">
        <v>524</v>
      </c>
      <c r="D91" s="1" t="s">
        <v>24</v>
      </c>
      <c r="E91" s="12" t="s">
        <v>68</v>
      </c>
      <c r="F91" s="1" t="s">
        <v>537</v>
      </c>
      <c r="G91" s="12" t="s">
        <v>37</v>
      </c>
      <c r="H91" s="1" t="s">
        <v>463</v>
      </c>
      <c r="I91" s="1" t="s">
        <v>29</v>
      </c>
      <c r="J91" s="1">
        <v>1</v>
      </c>
      <c r="K91" s="2">
        <v>215000</v>
      </c>
      <c r="L91" s="2">
        <v>205888.19</v>
      </c>
      <c r="M91" s="2">
        <v>205888.18999999994</v>
      </c>
      <c r="N91" s="2">
        <f t="shared" si="10"/>
        <v>215000</v>
      </c>
      <c r="O91" s="2">
        <f t="shared" si="11"/>
        <v>205888.19</v>
      </c>
      <c r="P91" s="2">
        <f t="shared" si="12"/>
        <v>205888.18999999994</v>
      </c>
      <c r="Q91" s="3">
        <f t="shared" si="13"/>
        <v>0.95761948837209276</v>
      </c>
      <c r="R91" s="3">
        <f t="shared" si="14"/>
        <v>0.95761948837209299</v>
      </c>
      <c r="S91" s="1" t="s">
        <v>39</v>
      </c>
      <c r="T91" s="1">
        <v>0.4</v>
      </c>
      <c r="U91" s="2">
        <f t="shared" si="5"/>
        <v>86000</v>
      </c>
      <c r="V91" s="2">
        <f t="shared" si="6"/>
        <v>82355.276000000013</v>
      </c>
      <c r="W91" s="2">
        <f t="shared" si="7"/>
        <v>82355.275999999983</v>
      </c>
      <c r="X91" s="3">
        <f t="shared" si="8"/>
        <v>0.95761948837209288</v>
      </c>
      <c r="Y91" s="3">
        <f t="shared" si="9"/>
        <v>0.95761948837209321</v>
      </c>
    </row>
    <row r="92" spans="1:25" ht="15.75" customHeight="1">
      <c r="A92" s="18" t="s">
        <v>523</v>
      </c>
      <c r="B92" s="6" t="s">
        <v>33</v>
      </c>
      <c r="C92" s="1" t="s">
        <v>524</v>
      </c>
      <c r="D92" s="1" t="s">
        <v>24</v>
      </c>
      <c r="E92" s="12" t="s">
        <v>68</v>
      </c>
      <c r="F92" s="1" t="s">
        <v>537</v>
      </c>
      <c r="G92" s="12" t="s">
        <v>37</v>
      </c>
      <c r="H92" s="1" t="s">
        <v>463</v>
      </c>
      <c r="I92" s="1" t="s">
        <v>29</v>
      </c>
      <c r="J92" s="1">
        <v>1</v>
      </c>
      <c r="K92" s="2">
        <v>45000</v>
      </c>
      <c r="L92" s="2">
        <v>41177.599999999999</v>
      </c>
      <c r="M92" s="2">
        <v>41177.600000000006</v>
      </c>
      <c r="N92" s="2">
        <f t="shared" si="10"/>
        <v>45000</v>
      </c>
      <c r="O92" s="2">
        <f t="shared" si="11"/>
        <v>41177.599999999999</v>
      </c>
      <c r="P92" s="2">
        <f t="shared" si="12"/>
        <v>41177.600000000006</v>
      </c>
      <c r="Q92" s="3">
        <f t="shared" si="13"/>
        <v>0.91505777777777786</v>
      </c>
      <c r="R92" s="3">
        <f t="shared" si="14"/>
        <v>0.91505777777777775</v>
      </c>
      <c r="S92" s="1" t="s">
        <v>39</v>
      </c>
      <c r="T92" s="1">
        <v>0.4</v>
      </c>
      <c r="U92" s="2">
        <f t="shared" si="5"/>
        <v>18000</v>
      </c>
      <c r="V92" s="2">
        <f t="shared" si="6"/>
        <v>16471.04</v>
      </c>
      <c r="W92" s="2">
        <f t="shared" si="7"/>
        <v>16471.040000000005</v>
      </c>
      <c r="X92" s="3">
        <f t="shared" si="8"/>
        <v>0.91505777777777808</v>
      </c>
      <c r="Y92" s="3">
        <f t="shared" si="9"/>
        <v>0.91505777777777786</v>
      </c>
    </row>
    <row r="93" spans="1:25" ht="15.75" customHeight="1">
      <c r="A93" s="18" t="s">
        <v>523</v>
      </c>
      <c r="B93" s="6" t="s">
        <v>33</v>
      </c>
      <c r="C93" s="1" t="s">
        <v>524</v>
      </c>
      <c r="D93" s="1" t="s">
        <v>24</v>
      </c>
      <c r="E93" s="12" t="s">
        <v>68</v>
      </c>
      <c r="F93" s="1" t="s">
        <v>537</v>
      </c>
      <c r="G93" s="12" t="s">
        <v>37</v>
      </c>
      <c r="H93" s="1" t="s">
        <v>463</v>
      </c>
      <c r="I93" s="1" t="s">
        <v>29</v>
      </c>
      <c r="J93" s="1">
        <v>1</v>
      </c>
      <c r="K93" s="2">
        <v>7232</v>
      </c>
      <c r="L93" s="2">
        <v>5190</v>
      </c>
      <c r="M93" s="2">
        <v>5190</v>
      </c>
      <c r="N93" s="2">
        <f t="shared" si="10"/>
        <v>7232</v>
      </c>
      <c r="O93" s="2">
        <f t="shared" si="11"/>
        <v>5190</v>
      </c>
      <c r="P93" s="2">
        <f t="shared" si="12"/>
        <v>5190</v>
      </c>
      <c r="Q93" s="3">
        <f t="shared" si="13"/>
        <v>0.71764380530973448</v>
      </c>
      <c r="R93" s="3">
        <f t="shared" si="14"/>
        <v>0.71764380530973448</v>
      </c>
      <c r="S93" s="1" t="s">
        <v>39</v>
      </c>
      <c r="T93" s="1">
        <v>0.4</v>
      </c>
      <c r="U93" s="2">
        <f t="shared" si="5"/>
        <v>2892.8</v>
      </c>
      <c r="V93" s="2">
        <f t="shared" si="6"/>
        <v>2076</v>
      </c>
      <c r="W93" s="2">
        <f t="shared" si="7"/>
        <v>2076</v>
      </c>
      <c r="X93" s="3">
        <f t="shared" si="8"/>
        <v>0.71764380530973448</v>
      </c>
      <c r="Y93" s="3">
        <f t="shared" si="9"/>
        <v>0.71764380530973448</v>
      </c>
    </row>
    <row r="94" spans="1:25" ht="15.75" customHeight="1">
      <c r="A94" s="18" t="s">
        <v>523</v>
      </c>
      <c r="B94" s="6" t="s">
        <v>33</v>
      </c>
      <c r="C94" s="1" t="s">
        <v>524</v>
      </c>
      <c r="D94" s="1" t="s">
        <v>24</v>
      </c>
      <c r="E94" s="12" t="s">
        <v>68</v>
      </c>
      <c r="F94" s="1" t="s">
        <v>537</v>
      </c>
      <c r="G94" s="12" t="s">
        <v>37</v>
      </c>
      <c r="H94" s="1" t="s">
        <v>463</v>
      </c>
      <c r="I94" s="1" t="s">
        <v>29</v>
      </c>
      <c r="J94" s="1">
        <v>1</v>
      </c>
      <c r="K94" s="2">
        <v>277708</v>
      </c>
      <c r="L94" s="2">
        <v>52373.16</v>
      </c>
      <c r="M94" s="2">
        <v>47270.89</v>
      </c>
      <c r="N94" s="2">
        <f t="shared" si="10"/>
        <v>277708</v>
      </c>
      <c r="O94" s="2">
        <f t="shared" si="11"/>
        <v>52373.16</v>
      </c>
      <c r="P94" s="2">
        <f t="shared" si="12"/>
        <v>47270.89</v>
      </c>
      <c r="Q94" s="3">
        <f t="shared" si="13"/>
        <v>0.17021796275224335</v>
      </c>
      <c r="R94" s="3">
        <f t="shared" si="14"/>
        <v>0.1885907499963991</v>
      </c>
      <c r="S94" s="1" t="s">
        <v>39</v>
      </c>
      <c r="T94" s="1">
        <v>0.4</v>
      </c>
      <c r="U94" s="2">
        <f t="shared" si="5"/>
        <v>111083.20000000001</v>
      </c>
      <c r="V94" s="2">
        <f t="shared" si="6"/>
        <v>20949.264000000003</v>
      </c>
      <c r="W94" s="2">
        <f t="shared" si="7"/>
        <v>18908.356</v>
      </c>
      <c r="X94" s="3">
        <f t="shared" si="8"/>
        <v>0.17021796275224335</v>
      </c>
      <c r="Y94" s="3">
        <f t="shared" si="9"/>
        <v>0.1885907499963991</v>
      </c>
    </row>
    <row r="95" spans="1:25" ht="15.75" customHeight="1">
      <c r="A95" s="18" t="s">
        <v>523</v>
      </c>
      <c r="B95" s="6" t="s">
        <v>33</v>
      </c>
      <c r="C95" s="1" t="s">
        <v>524</v>
      </c>
      <c r="D95" s="1" t="s">
        <v>24</v>
      </c>
      <c r="E95" s="12" t="s">
        <v>68</v>
      </c>
      <c r="F95" s="1" t="s">
        <v>537</v>
      </c>
      <c r="G95" s="12" t="s">
        <v>37</v>
      </c>
      <c r="H95" s="1" t="s">
        <v>463</v>
      </c>
      <c r="I95" s="1" t="s">
        <v>29</v>
      </c>
      <c r="J95" s="1">
        <v>1</v>
      </c>
      <c r="K95" s="2">
        <v>26000</v>
      </c>
      <c r="L95" s="2">
        <v>23392.1</v>
      </c>
      <c r="M95" s="2">
        <v>23392.1</v>
      </c>
      <c r="N95" s="2">
        <f t="shared" si="10"/>
        <v>26000</v>
      </c>
      <c r="O95" s="2">
        <f t="shared" si="11"/>
        <v>23392.1</v>
      </c>
      <c r="P95" s="2">
        <f t="shared" si="12"/>
        <v>23392.1</v>
      </c>
      <c r="Q95" s="3">
        <f t="shared" si="13"/>
        <v>0.89969615384615376</v>
      </c>
      <c r="R95" s="3">
        <f t="shared" si="14"/>
        <v>0.89969615384615376</v>
      </c>
      <c r="S95" s="1" t="s">
        <v>39</v>
      </c>
      <c r="T95" s="1">
        <v>0.4</v>
      </c>
      <c r="U95" s="2">
        <f t="shared" si="5"/>
        <v>10400</v>
      </c>
      <c r="V95" s="2">
        <f t="shared" si="6"/>
        <v>9356.84</v>
      </c>
      <c r="W95" s="2">
        <f t="shared" si="7"/>
        <v>9356.84</v>
      </c>
      <c r="X95" s="3">
        <f t="shared" si="8"/>
        <v>0.89969615384615387</v>
      </c>
      <c r="Y95" s="3">
        <f t="shared" si="9"/>
        <v>0.89969615384615387</v>
      </c>
    </row>
    <row r="96" spans="1:25" ht="15.75" customHeight="1">
      <c r="A96" s="18" t="s">
        <v>523</v>
      </c>
      <c r="B96" s="6" t="s">
        <v>33</v>
      </c>
      <c r="C96" s="1" t="s">
        <v>524</v>
      </c>
      <c r="D96" s="1" t="s">
        <v>24</v>
      </c>
      <c r="E96" s="12" t="s">
        <v>68</v>
      </c>
      <c r="F96" s="1" t="s">
        <v>537</v>
      </c>
      <c r="G96" s="12" t="s">
        <v>37</v>
      </c>
      <c r="H96" s="1" t="s">
        <v>463</v>
      </c>
      <c r="I96" s="1" t="s">
        <v>29</v>
      </c>
      <c r="J96" s="1">
        <v>1</v>
      </c>
      <c r="K96" s="2">
        <v>5356</v>
      </c>
      <c r="L96" s="2">
        <v>1347</v>
      </c>
      <c r="M96" s="2">
        <v>1347</v>
      </c>
      <c r="N96" s="2">
        <f t="shared" si="10"/>
        <v>5356</v>
      </c>
      <c r="O96" s="2">
        <f t="shared" si="11"/>
        <v>1347</v>
      </c>
      <c r="P96" s="2">
        <f t="shared" si="12"/>
        <v>1347</v>
      </c>
      <c r="Q96" s="3">
        <f t="shared" si="13"/>
        <v>0.25149365197908885</v>
      </c>
      <c r="R96" s="3">
        <f t="shared" si="14"/>
        <v>0.25149365197908885</v>
      </c>
      <c r="S96" s="1" t="s">
        <v>39</v>
      </c>
      <c r="T96" s="1">
        <v>0.4</v>
      </c>
      <c r="U96" s="2">
        <f t="shared" si="5"/>
        <v>2142.4</v>
      </c>
      <c r="V96" s="2">
        <f t="shared" si="6"/>
        <v>538.80000000000007</v>
      </c>
      <c r="W96" s="2">
        <f t="shared" si="7"/>
        <v>538.80000000000007</v>
      </c>
      <c r="X96" s="3">
        <f t="shared" si="8"/>
        <v>0.25149365197908891</v>
      </c>
      <c r="Y96" s="3">
        <f t="shared" si="9"/>
        <v>0.25149365197908891</v>
      </c>
    </row>
    <row r="97" spans="1:25" ht="15.75" customHeight="1">
      <c r="A97" s="18" t="s">
        <v>523</v>
      </c>
      <c r="B97" s="6" t="s">
        <v>33</v>
      </c>
      <c r="C97" s="1" t="s">
        <v>524</v>
      </c>
      <c r="D97" s="1" t="s">
        <v>24</v>
      </c>
      <c r="E97" s="12" t="s">
        <v>68</v>
      </c>
      <c r="F97" s="1" t="s">
        <v>537</v>
      </c>
      <c r="G97" s="12" t="s">
        <v>37</v>
      </c>
      <c r="H97" s="1" t="s">
        <v>464</v>
      </c>
      <c r="I97" s="1" t="s">
        <v>29</v>
      </c>
      <c r="J97" s="1">
        <v>1</v>
      </c>
      <c r="K97" s="2">
        <v>411309</v>
      </c>
      <c r="L97" s="2">
        <v>392716.79000000004</v>
      </c>
      <c r="M97" s="2">
        <v>392315.25</v>
      </c>
      <c r="N97" s="2">
        <f t="shared" si="10"/>
        <v>411309</v>
      </c>
      <c r="O97" s="2">
        <f t="shared" si="11"/>
        <v>392716.79000000004</v>
      </c>
      <c r="P97" s="2">
        <f t="shared" si="12"/>
        <v>392315.25</v>
      </c>
      <c r="Q97" s="3">
        <f t="shared" si="13"/>
        <v>0.95382121470719095</v>
      </c>
      <c r="R97" s="3">
        <f t="shared" si="14"/>
        <v>0.95479746370733443</v>
      </c>
      <c r="S97" s="1" t="s">
        <v>39</v>
      </c>
      <c r="T97" s="1">
        <v>0.4</v>
      </c>
      <c r="U97" s="2">
        <f t="shared" si="5"/>
        <v>164523.6</v>
      </c>
      <c r="V97" s="2">
        <f t="shared" si="6"/>
        <v>157086.71600000001</v>
      </c>
      <c r="W97" s="2">
        <f t="shared" si="7"/>
        <v>156926.1</v>
      </c>
      <c r="X97" s="3">
        <f t="shared" si="8"/>
        <v>0.95382121470719095</v>
      </c>
      <c r="Y97" s="3">
        <f t="shared" si="9"/>
        <v>0.95479746370733443</v>
      </c>
    </row>
    <row r="98" spans="1:25" ht="15.75" customHeight="1">
      <c r="A98" s="18" t="s">
        <v>523</v>
      </c>
      <c r="B98" s="6" t="s">
        <v>33</v>
      </c>
      <c r="C98" s="1" t="s">
        <v>524</v>
      </c>
      <c r="D98" s="1" t="s">
        <v>24</v>
      </c>
      <c r="E98" s="12" t="s">
        <v>68</v>
      </c>
      <c r="F98" s="1" t="s">
        <v>537</v>
      </c>
      <c r="G98" s="12" t="s">
        <v>37</v>
      </c>
      <c r="H98" s="1" t="s">
        <v>464</v>
      </c>
      <c r="I98" s="1" t="s">
        <v>29</v>
      </c>
      <c r="J98" s="1">
        <v>1</v>
      </c>
      <c r="K98" s="2">
        <v>82262</v>
      </c>
      <c r="L98" s="2">
        <v>76425.36</v>
      </c>
      <c r="M98" s="2">
        <v>70282.92</v>
      </c>
      <c r="N98" s="2">
        <f t="shared" si="10"/>
        <v>82262</v>
      </c>
      <c r="O98" s="2">
        <f t="shared" si="11"/>
        <v>76425.36</v>
      </c>
      <c r="P98" s="2">
        <f t="shared" si="12"/>
        <v>70282.92</v>
      </c>
      <c r="Q98" s="3">
        <f t="shared" si="13"/>
        <v>0.8543789355960224</v>
      </c>
      <c r="R98" s="3">
        <f t="shared" si="14"/>
        <v>0.92904816318591821</v>
      </c>
      <c r="S98" s="1" t="s">
        <v>39</v>
      </c>
      <c r="T98" s="1">
        <v>0.4</v>
      </c>
      <c r="U98" s="2">
        <f t="shared" si="5"/>
        <v>32904.800000000003</v>
      </c>
      <c r="V98" s="2">
        <f t="shared" si="6"/>
        <v>30570.144</v>
      </c>
      <c r="W98" s="2">
        <f t="shared" si="7"/>
        <v>28113.168000000001</v>
      </c>
      <c r="X98" s="3">
        <f t="shared" si="8"/>
        <v>0.8543789355960224</v>
      </c>
      <c r="Y98" s="3">
        <f t="shared" si="9"/>
        <v>0.9290481631859181</v>
      </c>
    </row>
    <row r="99" spans="1:25" ht="15.75" customHeight="1">
      <c r="A99" s="18" t="s">
        <v>523</v>
      </c>
      <c r="B99" s="6" t="s">
        <v>33</v>
      </c>
      <c r="C99" s="1" t="s">
        <v>524</v>
      </c>
      <c r="D99" s="1" t="s">
        <v>24</v>
      </c>
      <c r="E99" s="12" t="s">
        <v>68</v>
      </c>
      <c r="F99" s="1" t="s">
        <v>537</v>
      </c>
      <c r="G99" s="12" t="s">
        <v>37</v>
      </c>
      <c r="H99" s="1" t="s">
        <v>464</v>
      </c>
      <c r="I99" s="1" t="s">
        <v>29</v>
      </c>
      <c r="J99" s="1">
        <v>1</v>
      </c>
      <c r="K99" s="2">
        <v>13728</v>
      </c>
      <c r="L99" s="2">
        <v>7820.22</v>
      </c>
      <c r="M99" s="2">
        <v>7820.2199999999993</v>
      </c>
      <c r="N99" s="2">
        <f t="shared" si="10"/>
        <v>13728</v>
      </c>
      <c r="O99" s="2">
        <f t="shared" si="11"/>
        <v>7820.22</v>
      </c>
      <c r="P99" s="2">
        <f t="shared" si="12"/>
        <v>7820.2199999999993</v>
      </c>
      <c r="Q99" s="3">
        <f t="shared" si="13"/>
        <v>0.56965472027972019</v>
      </c>
      <c r="R99" s="3">
        <f t="shared" si="14"/>
        <v>0.56965472027972031</v>
      </c>
      <c r="S99" s="1" t="s">
        <v>39</v>
      </c>
      <c r="T99" s="1">
        <v>0.4</v>
      </c>
      <c r="U99" s="2">
        <f t="shared" si="5"/>
        <v>5491.2000000000007</v>
      </c>
      <c r="V99" s="2">
        <f t="shared" si="6"/>
        <v>3128.0880000000002</v>
      </c>
      <c r="W99" s="2">
        <f t="shared" si="7"/>
        <v>3128.0879999999997</v>
      </c>
      <c r="X99" s="3">
        <f t="shared" si="8"/>
        <v>0.56965472027972019</v>
      </c>
      <c r="Y99" s="3">
        <f t="shared" si="9"/>
        <v>0.56965472027972019</v>
      </c>
    </row>
    <row r="100" spans="1:25" ht="15.75" customHeight="1">
      <c r="A100" s="18" t="s">
        <v>523</v>
      </c>
      <c r="B100" s="6" t="s">
        <v>33</v>
      </c>
      <c r="C100" s="1" t="s">
        <v>524</v>
      </c>
      <c r="D100" s="1" t="s">
        <v>24</v>
      </c>
      <c r="E100" s="12" t="s">
        <v>68</v>
      </c>
      <c r="F100" s="1" t="s">
        <v>537</v>
      </c>
      <c r="G100" s="12" t="s">
        <v>37</v>
      </c>
      <c r="H100" s="1" t="s">
        <v>464</v>
      </c>
      <c r="I100" s="1" t="s">
        <v>29</v>
      </c>
      <c r="J100" s="1">
        <v>1</v>
      </c>
      <c r="K100" s="2">
        <v>100800</v>
      </c>
      <c r="L100" s="2">
        <v>83928</v>
      </c>
      <c r="M100" s="2">
        <v>83874.149999999994</v>
      </c>
      <c r="N100" s="2">
        <f t="shared" si="10"/>
        <v>100800</v>
      </c>
      <c r="O100" s="2">
        <f t="shared" si="11"/>
        <v>83928</v>
      </c>
      <c r="P100" s="2">
        <f t="shared" si="12"/>
        <v>83874.149999999994</v>
      </c>
      <c r="Q100" s="3">
        <f t="shared" si="13"/>
        <v>0.83208482142857132</v>
      </c>
      <c r="R100" s="3">
        <f t="shared" si="14"/>
        <v>0.83261904761904759</v>
      </c>
      <c r="S100" s="1" t="s">
        <v>39</v>
      </c>
      <c r="T100" s="1">
        <v>0.4</v>
      </c>
      <c r="U100" s="2">
        <f t="shared" si="5"/>
        <v>40320</v>
      </c>
      <c r="V100" s="2">
        <f t="shared" si="6"/>
        <v>33571.200000000004</v>
      </c>
      <c r="W100" s="2">
        <f t="shared" si="7"/>
        <v>33549.659999999996</v>
      </c>
      <c r="X100" s="3">
        <f t="shared" si="8"/>
        <v>0.83208482142857132</v>
      </c>
      <c r="Y100" s="3">
        <f t="shared" si="9"/>
        <v>0.8326190476190477</v>
      </c>
    </row>
    <row r="101" spans="1:25" ht="15.75" customHeight="1">
      <c r="A101" s="18" t="s">
        <v>523</v>
      </c>
      <c r="B101" s="6" t="s">
        <v>33</v>
      </c>
      <c r="C101" s="1" t="s">
        <v>524</v>
      </c>
      <c r="D101" s="1" t="s">
        <v>24</v>
      </c>
      <c r="E101" s="12" t="s">
        <v>68</v>
      </c>
      <c r="F101" s="1" t="s">
        <v>537</v>
      </c>
      <c r="G101" s="12" t="s">
        <v>37</v>
      </c>
      <c r="H101" s="1" t="s">
        <v>464</v>
      </c>
      <c r="I101" s="1" t="s">
        <v>29</v>
      </c>
      <c r="J101" s="1">
        <v>1</v>
      </c>
      <c r="K101" s="2">
        <v>982481</v>
      </c>
      <c r="L101" s="2">
        <v>531619.54</v>
      </c>
      <c r="M101" s="2">
        <v>442640.22</v>
      </c>
      <c r="N101" s="2">
        <f t="shared" si="10"/>
        <v>982481</v>
      </c>
      <c r="O101" s="2">
        <f t="shared" si="11"/>
        <v>531619.54</v>
      </c>
      <c r="P101" s="2">
        <f t="shared" si="12"/>
        <v>442640.22</v>
      </c>
      <c r="Q101" s="3">
        <f t="shared" si="13"/>
        <v>0.45053310954613879</v>
      </c>
      <c r="R101" s="3">
        <f t="shared" si="14"/>
        <v>0.54109905433285732</v>
      </c>
      <c r="S101" s="1" t="s">
        <v>39</v>
      </c>
      <c r="T101" s="1">
        <v>0.4</v>
      </c>
      <c r="U101" s="2">
        <f t="shared" si="5"/>
        <v>392992.4</v>
      </c>
      <c r="V101" s="2">
        <f t="shared" si="6"/>
        <v>212647.81600000002</v>
      </c>
      <c r="W101" s="2">
        <f t="shared" si="7"/>
        <v>177056.08799999999</v>
      </c>
      <c r="X101" s="3">
        <f t="shared" si="8"/>
        <v>0.45053310954613873</v>
      </c>
      <c r="Y101" s="3">
        <f t="shared" si="9"/>
        <v>0.54109905433285732</v>
      </c>
    </row>
    <row r="102" spans="1:25" ht="15.75" customHeight="1">
      <c r="A102" s="18" t="s">
        <v>523</v>
      </c>
      <c r="B102" s="6" t="s">
        <v>33</v>
      </c>
      <c r="C102" s="1" t="s">
        <v>524</v>
      </c>
      <c r="D102" s="1" t="s">
        <v>24</v>
      </c>
      <c r="E102" s="12" t="s">
        <v>68</v>
      </c>
      <c r="F102" s="1" t="s">
        <v>537</v>
      </c>
      <c r="G102" s="12" t="s">
        <v>37</v>
      </c>
      <c r="H102" s="1" t="s">
        <v>464</v>
      </c>
      <c r="I102" s="1" t="s">
        <v>29</v>
      </c>
      <c r="J102" s="1">
        <v>1</v>
      </c>
      <c r="K102" s="2">
        <v>64271</v>
      </c>
      <c r="L102" s="2">
        <v>47560.95</v>
      </c>
      <c r="M102" s="2">
        <v>47354.80999999999</v>
      </c>
      <c r="N102" s="2">
        <f t="shared" si="10"/>
        <v>64271</v>
      </c>
      <c r="O102" s="2">
        <f t="shared" si="11"/>
        <v>47560.95</v>
      </c>
      <c r="P102" s="2">
        <f t="shared" si="12"/>
        <v>47354.80999999999</v>
      </c>
      <c r="Q102" s="3">
        <f t="shared" si="13"/>
        <v>0.7367990228874608</v>
      </c>
      <c r="R102" s="3">
        <f t="shared" si="14"/>
        <v>0.74000637923791446</v>
      </c>
      <c r="S102" s="1" t="s">
        <v>39</v>
      </c>
      <c r="T102" s="1">
        <v>0.4</v>
      </c>
      <c r="U102" s="2">
        <f t="shared" si="5"/>
        <v>25708.400000000001</v>
      </c>
      <c r="V102" s="2">
        <f t="shared" si="6"/>
        <v>19024.38</v>
      </c>
      <c r="W102" s="2">
        <f t="shared" si="7"/>
        <v>18941.923999999995</v>
      </c>
      <c r="X102" s="3">
        <f t="shared" si="8"/>
        <v>0.73679902288746069</v>
      </c>
      <c r="Y102" s="3">
        <f t="shared" si="9"/>
        <v>0.74000637923791446</v>
      </c>
    </row>
    <row r="103" spans="1:25" ht="15.75" customHeight="1">
      <c r="A103" s="18" t="s">
        <v>523</v>
      </c>
      <c r="B103" s="6" t="s">
        <v>33</v>
      </c>
      <c r="C103" s="1" t="s">
        <v>524</v>
      </c>
      <c r="D103" s="1" t="s">
        <v>24</v>
      </c>
      <c r="E103" s="12" t="s">
        <v>68</v>
      </c>
      <c r="F103" s="7" t="s">
        <v>537</v>
      </c>
      <c r="G103" s="12" t="s">
        <v>37</v>
      </c>
      <c r="H103" s="1" t="s">
        <v>464</v>
      </c>
      <c r="I103" s="1" t="s">
        <v>29</v>
      </c>
      <c r="J103" s="1">
        <v>1</v>
      </c>
      <c r="K103" s="2">
        <v>0</v>
      </c>
      <c r="L103" s="2">
        <v>3353.1000000000004</v>
      </c>
      <c r="M103" s="2">
        <v>3353.1000000000004</v>
      </c>
      <c r="N103" s="2">
        <f t="shared" si="10"/>
        <v>0</v>
      </c>
      <c r="O103" s="2">
        <f t="shared" si="11"/>
        <v>3353.1000000000004</v>
      </c>
      <c r="P103" s="2">
        <f t="shared" si="12"/>
        <v>3353.1000000000004</v>
      </c>
      <c r="Q103" s="3" t="e">
        <f t="shared" si="13"/>
        <v>#DIV/0!</v>
      </c>
      <c r="R103" s="3" t="e">
        <f t="shared" si="14"/>
        <v>#DIV/0!</v>
      </c>
      <c r="S103" s="1" t="s">
        <v>39</v>
      </c>
      <c r="T103" s="1">
        <v>0.4</v>
      </c>
      <c r="U103" s="2">
        <f t="shared" si="5"/>
        <v>0</v>
      </c>
      <c r="V103" s="2">
        <f t="shared" si="6"/>
        <v>1341.2400000000002</v>
      </c>
      <c r="W103" s="2">
        <f t="shared" si="7"/>
        <v>1341.2400000000002</v>
      </c>
      <c r="X103" s="3" t="e">
        <f t="shared" si="8"/>
        <v>#DIV/0!</v>
      </c>
      <c r="Y103" s="3" t="e">
        <f t="shared" si="9"/>
        <v>#DIV/0!</v>
      </c>
    </row>
    <row r="104" spans="1:25" ht="15.75" customHeight="1">
      <c r="A104" s="18" t="s">
        <v>523</v>
      </c>
      <c r="B104" s="6" t="s">
        <v>33</v>
      </c>
      <c r="C104" s="1" t="s">
        <v>524</v>
      </c>
      <c r="D104" s="1" t="s">
        <v>24</v>
      </c>
      <c r="E104" s="12" t="s">
        <v>68</v>
      </c>
      <c r="F104" s="7" t="s">
        <v>537</v>
      </c>
      <c r="G104" s="12" t="s">
        <v>37</v>
      </c>
      <c r="H104" s="1" t="s">
        <v>464</v>
      </c>
      <c r="I104" s="1" t="s">
        <v>29</v>
      </c>
      <c r="J104" s="1">
        <v>1</v>
      </c>
      <c r="K104" s="2">
        <v>0</v>
      </c>
      <c r="L104" s="2">
        <v>2640.17</v>
      </c>
      <c r="M104" s="2">
        <v>2640.17</v>
      </c>
      <c r="N104" s="2">
        <f t="shared" si="10"/>
        <v>0</v>
      </c>
      <c r="O104" s="2">
        <f t="shared" si="11"/>
        <v>2640.17</v>
      </c>
      <c r="P104" s="2">
        <f t="shared" si="12"/>
        <v>2640.17</v>
      </c>
      <c r="Q104" s="3" t="e">
        <f t="shared" si="13"/>
        <v>#DIV/0!</v>
      </c>
      <c r="R104" s="3" t="e">
        <f t="shared" si="14"/>
        <v>#DIV/0!</v>
      </c>
      <c r="S104" s="1" t="s">
        <v>39</v>
      </c>
      <c r="T104" s="1">
        <v>0.4</v>
      </c>
      <c r="U104" s="2">
        <f t="shared" si="5"/>
        <v>0</v>
      </c>
      <c r="V104" s="2">
        <f t="shared" si="6"/>
        <v>1056.068</v>
      </c>
      <c r="W104" s="2">
        <f t="shared" si="7"/>
        <v>1056.068</v>
      </c>
      <c r="X104" s="3" t="e">
        <f t="shared" si="8"/>
        <v>#DIV/0!</v>
      </c>
      <c r="Y104" s="3" t="e">
        <f t="shared" si="9"/>
        <v>#DIV/0!</v>
      </c>
    </row>
    <row r="105" spans="1:25" ht="15.75" customHeight="1">
      <c r="A105" s="18" t="s">
        <v>523</v>
      </c>
      <c r="B105" s="6" t="s">
        <v>33</v>
      </c>
      <c r="C105" s="1" t="s">
        <v>524</v>
      </c>
      <c r="D105" s="1" t="s">
        <v>24</v>
      </c>
      <c r="E105" s="12" t="s">
        <v>68</v>
      </c>
      <c r="F105" s="7" t="s">
        <v>537</v>
      </c>
      <c r="G105" s="12" t="s">
        <v>37</v>
      </c>
      <c r="H105" s="1" t="s">
        <v>464</v>
      </c>
      <c r="I105" s="1" t="s">
        <v>29</v>
      </c>
      <c r="J105" s="1">
        <v>1</v>
      </c>
      <c r="K105" s="2">
        <v>10167</v>
      </c>
      <c r="L105" s="2">
        <v>0</v>
      </c>
      <c r="M105" s="2">
        <v>0</v>
      </c>
      <c r="N105" s="2">
        <f t="shared" si="10"/>
        <v>10167</v>
      </c>
      <c r="O105" s="2">
        <f t="shared" si="11"/>
        <v>0</v>
      </c>
      <c r="P105" s="2">
        <f t="shared" si="12"/>
        <v>0</v>
      </c>
      <c r="Q105" s="3">
        <f t="shared" si="13"/>
        <v>0</v>
      </c>
      <c r="R105" s="3">
        <f t="shared" si="14"/>
        <v>0</v>
      </c>
      <c r="S105" s="1" t="s">
        <v>39</v>
      </c>
      <c r="T105" s="1">
        <v>0.4</v>
      </c>
      <c r="U105" s="2">
        <f t="shared" si="5"/>
        <v>4066.8</v>
      </c>
      <c r="V105" s="2">
        <f t="shared" si="6"/>
        <v>0</v>
      </c>
      <c r="W105" s="2">
        <f t="shared" si="7"/>
        <v>0</v>
      </c>
      <c r="X105" s="3">
        <f t="shared" si="8"/>
        <v>0</v>
      </c>
      <c r="Y105" s="3">
        <f t="shared" si="9"/>
        <v>0</v>
      </c>
    </row>
    <row r="106" spans="1:25" ht="15.75" customHeight="1">
      <c r="A106" s="18" t="s">
        <v>523</v>
      </c>
      <c r="B106" s="6" t="s">
        <v>33</v>
      </c>
      <c r="C106" s="1" t="s">
        <v>524</v>
      </c>
      <c r="D106" s="1" t="s">
        <v>24</v>
      </c>
      <c r="E106" s="12" t="s">
        <v>68</v>
      </c>
      <c r="F106" s="7" t="s">
        <v>537</v>
      </c>
      <c r="G106" s="12" t="s">
        <v>37</v>
      </c>
      <c r="H106" s="1" t="s">
        <v>465</v>
      </c>
      <c r="I106" s="1" t="s">
        <v>29</v>
      </c>
      <c r="J106" s="1">
        <v>1</v>
      </c>
      <c r="K106" s="2">
        <v>205655</v>
      </c>
      <c r="L106" s="2">
        <v>205703.71</v>
      </c>
      <c r="M106" s="2">
        <v>205703.70999999996</v>
      </c>
      <c r="N106" s="2">
        <f t="shared" si="10"/>
        <v>205655</v>
      </c>
      <c r="O106" s="2">
        <f t="shared" si="11"/>
        <v>205703.71</v>
      </c>
      <c r="P106" s="2">
        <f t="shared" si="12"/>
        <v>205703.70999999996</v>
      </c>
      <c r="Q106" s="3">
        <f t="shared" si="13"/>
        <v>1.0002368529819357</v>
      </c>
      <c r="R106" s="3">
        <f t="shared" si="14"/>
        <v>1.0002368529819357</v>
      </c>
      <c r="S106" s="1" t="s">
        <v>39</v>
      </c>
      <c r="T106" s="1">
        <v>0.4</v>
      </c>
      <c r="U106" s="2">
        <f t="shared" si="5"/>
        <v>82262</v>
      </c>
      <c r="V106" s="2">
        <f t="shared" si="6"/>
        <v>82281.483999999997</v>
      </c>
      <c r="W106" s="2">
        <f t="shared" si="7"/>
        <v>82281.483999999997</v>
      </c>
      <c r="X106" s="3">
        <f t="shared" si="8"/>
        <v>1.0002368529819357</v>
      </c>
      <c r="Y106" s="3">
        <f t="shared" si="9"/>
        <v>1.0002368529819357</v>
      </c>
    </row>
    <row r="107" spans="1:25" ht="15.75" customHeight="1">
      <c r="A107" s="18" t="s">
        <v>523</v>
      </c>
      <c r="B107" s="6" t="s">
        <v>33</v>
      </c>
      <c r="C107" s="1" t="s">
        <v>524</v>
      </c>
      <c r="D107" s="1" t="s">
        <v>24</v>
      </c>
      <c r="E107" s="12" t="s">
        <v>68</v>
      </c>
      <c r="F107" s="7" t="s">
        <v>537</v>
      </c>
      <c r="G107" s="12" t="s">
        <v>37</v>
      </c>
      <c r="H107" s="1" t="s">
        <v>465</v>
      </c>
      <c r="I107" s="1" t="s">
        <v>29</v>
      </c>
      <c r="J107" s="1">
        <v>1</v>
      </c>
      <c r="K107" s="2">
        <v>33522</v>
      </c>
      <c r="L107" s="2">
        <v>33538.189999999995</v>
      </c>
      <c r="M107" s="2">
        <v>33523.520000000004</v>
      </c>
      <c r="N107" s="2">
        <f t="shared" si="10"/>
        <v>33522</v>
      </c>
      <c r="O107" s="2">
        <f t="shared" si="11"/>
        <v>33538.189999999995</v>
      </c>
      <c r="P107" s="2">
        <f t="shared" si="12"/>
        <v>33523.520000000004</v>
      </c>
      <c r="Q107" s="3">
        <f t="shared" si="13"/>
        <v>1.0000453433566017</v>
      </c>
      <c r="R107" s="3">
        <f t="shared" si="14"/>
        <v>1.0004829664101187</v>
      </c>
      <c r="S107" s="1" t="s">
        <v>39</v>
      </c>
      <c r="T107" s="1">
        <v>0.4</v>
      </c>
      <c r="U107" s="2">
        <f t="shared" si="5"/>
        <v>13408.800000000001</v>
      </c>
      <c r="V107" s="2">
        <f t="shared" si="6"/>
        <v>13415.275999999998</v>
      </c>
      <c r="W107" s="2">
        <f t="shared" si="7"/>
        <v>13409.408000000003</v>
      </c>
      <c r="X107" s="3">
        <f t="shared" si="8"/>
        <v>1.0000453433566019</v>
      </c>
      <c r="Y107" s="3">
        <f t="shared" si="9"/>
        <v>1.0004829664101185</v>
      </c>
    </row>
    <row r="108" spans="1:25" ht="15.75" customHeight="1">
      <c r="A108" s="18" t="s">
        <v>523</v>
      </c>
      <c r="B108" s="6" t="s">
        <v>33</v>
      </c>
      <c r="C108" s="1" t="s">
        <v>524</v>
      </c>
      <c r="D108" s="1" t="s">
        <v>24</v>
      </c>
      <c r="E108" s="12" t="s">
        <v>68</v>
      </c>
      <c r="F108" s="7" t="s">
        <v>537</v>
      </c>
      <c r="G108" s="12" t="s">
        <v>37</v>
      </c>
      <c r="H108" s="1" t="s">
        <v>465</v>
      </c>
      <c r="I108" s="1" t="s">
        <v>29</v>
      </c>
      <c r="J108" s="1">
        <v>1</v>
      </c>
      <c r="K108" s="2">
        <v>6652</v>
      </c>
      <c r="L108" s="2">
        <v>4419.13</v>
      </c>
      <c r="M108" s="2">
        <v>4419.13</v>
      </c>
      <c r="N108" s="2">
        <f t="shared" si="10"/>
        <v>6652</v>
      </c>
      <c r="O108" s="2">
        <f t="shared" si="11"/>
        <v>4419.13</v>
      </c>
      <c r="P108" s="2">
        <f t="shared" si="12"/>
        <v>4419.13</v>
      </c>
      <c r="Q108" s="3">
        <f t="shared" si="13"/>
        <v>0.66433102826217683</v>
      </c>
      <c r="R108" s="3">
        <f t="shared" si="14"/>
        <v>0.66433102826217683</v>
      </c>
      <c r="S108" s="1" t="s">
        <v>39</v>
      </c>
      <c r="T108" s="1">
        <v>0.4</v>
      </c>
      <c r="U108" s="2">
        <f t="shared" si="5"/>
        <v>2660.8</v>
      </c>
      <c r="V108" s="2">
        <f t="shared" si="6"/>
        <v>1767.652</v>
      </c>
      <c r="W108" s="2">
        <f t="shared" si="7"/>
        <v>1767.652</v>
      </c>
      <c r="X108" s="3">
        <f t="shared" si="8"/>
        <v>0.66433102826217671</v>
      </c>
      <c r="Y108" s="3">
        <f t="shared" si="9"/>
        <v>0.66433102826217671</v>
      </c>
    </row>
    <row r="109" spans="1:25" ht="15.75" customHeight="1">
      <c r="A109" s="18" t="s">
        <v>523</v>
      </c>
      <c r="B109" s="6" t="s">
        <v>33</v>
      </c>
      <c r="C109" s="1" t="s">
        <v>524</v>
      </c>
      <c r="D109" s="1" t="s">
        <v>24</v>
      </c>
      <c r="E109" s="12" t="s">
        <v>68</v>
      </c>
      <c r="F109" s="7" t="s">
        <v>537</v>
      </c>
      <c r="G109" s="12" t="s">
        <v>37</v>
      </c>
      <c r="H109" s="1" t="s">
        <v>465</v>
      </c>
      <c r="I109" s="1" t="s">
        <v>29</v>
      </c>
      <c r="J109" s="1">
        <v>1</v>
      </c>
      <c r="K109" s="2">
        <v>266125</v>
      </c>
      <c r="L109" s="2">
        <v>313612</v>
      </c>
      <c r="M109" s="2">
        <v>276920.23000000004</v>
      </c>
      <c r="N109" s="2">
        <f t="shared" si="10"/>
        <v>266125</v>
      </c>
      <c r="O109" s="2">
        <f t="shared" si="11"/>
        <v>313612</v>
      </c>
      <c r="P109" s="2">
        <f t="shared" si="12"/>
        <v>276920.23000000004</v>
      </c>
      <c r="Q109" s="3">
        <f t="shared" si="13"/>
        <v>1.0405645091592299</v>
      </c>
      <c r="R109" s="3">
        <f t="shared" si="14"/>
        <v>1.1784387036167214</v>
      </c>
      <c r="S109" s="1" t="s">
        <v>39</v>
      </c>
      <c r="T109" s="1">
        <v>0.4</v>
      </c>
      <c r="U109" s="2">
        <f t="shared" si="5"/>
        <v>106450</v>
      </c>
      <c r="V109" s="2">
        <f t="shared" si="6"/>
        <v>125444.8</v>
      </c>
      <c r="W109" s="2">
        <f t="shared" si="7"/>
        <v>110768.09200000002</v>
      </c>
      <c r="X109" s="3">
        <f t="shared" si="8"/>
        <v>1.0405645091592299</v>
      </c>
      <c r="Y109" s="3">
        <f t="shared" si="9"/>
        <v>1.1784387036167214</v>
      </c>
    </row>
    <row r="110" spans="1:25" ht="15.75" customHeight="1">
      <c r="A110" s="18" t="s">
        <v>523</v>
      </c>
      <c r="B110" s="6" t="s">
        <v>33</v>
      </c>
      <c r="C110" s="1" t="s">
        <v>524</v>
      </c>
      <c r="D110" s="1" t="s">
        <v>24</v>
      </c>
      <c r="E110" s="12" t="s">
        <v>68</v>
      </c>
      <c r="F110" s="7" t="s">
        <v>537</v>
      </c>
      <c r="G110" s="12" t="s">
        <v>37</v>
      </c>
      <c r="H110" s="1" t="s">
        <v>465</v>
      </c>
      <c r="I110" s="1" t="s">
        <v>29</v>
      </c>
      <c r="J110" s="1">
        <v>1</v>
      </c>
      <c r="K110" s="2">
        <v>23312</v>
      </c>
      <c r="L110" s="2">
        <v>23492.03</v>
      </c>
      <c r="M110" s="2">
        <v>23152.29</v>
      </c>
      <c r="N110" s="2">
        <f t="shared" si="10"/>
        <v>23312</v>
      </c>
      <c r="O110" s="2">
        <f t="shared" si="11"/>
        <v>23492.03</v>
      </c>
      <c r="P110" s="2">
        <f t="shared" si="12"/>
        <v>23152.29</v>
      </c>
      <c r="Q110" s="3">
        <f t="shared" si="13"/>
        <v>0.99314902196293753</v>
      </c>
      <c r="R110" s="3">
        <f t="shared" si="14"/>
        <v>1.0077226321207962</v>
      </c>
      <c r="S110" s="1" t="s">
        <v>39</v>
      </c>
      <c r="T110" s="1">
        <v>0.4</v>
      </c>
      <c r="U110" s="2">
        <f t="shared" si="5"/>
        <v>9324.8000000000011</v>
      </c>
      <c r="V110" s="2">
        <f t="shared" si="6"/>
        <v>9396.8119999999999</v>
      </c>
      <c r="W110" s="2">
        <f t="shared" si="7"/>
        <v>9260.9160000000011</v>
      </c>
      <c r="X110" s="3">
        <f t="shared" si="8"/>
        <v>0.99314902196293753</v>
      </c>
      <c r="Y110" s="3">
        <f t="shared" si="9"/>
        <v>1.0077226321207959</v>
      </c>
    </row>
    <row r="111" spans="1:25" ht="15.75" customHeight="1">
      <c r="A111" s="18" t="s">
        <v>523</v>
      </c>
      <c r="B111" s="6" t="s">
        <v>33</v>
      </c>
      <c r="C111" s="1" t="s">
        <v>524</v>
      </c>
      <c r="D111" s="1" t="s">
        <v>24</v>
      </c>
      <c r="E111" s="12" t="s">
        <v>68</v>
      </c>
      <c r="F111" s="7" t="s">
        <v>537</v>
      </c>
      <c r="G111" s="12" t="s">
        <v>37</v>
      </c>
      <c r="H111" s="1" t="s">
        <v>465</v>
      </c>
      <c r="I111" s="1" t="s">
        <v>29</v>
      </c>
      <c r="J111" s="1">
        <v>1</v>
      </c>
      <c r="K111" s="2">
        <v>1434</v>
      </c>
      <c r="L111" s="2">
        <v>1323.02</v>
      </c>
      <c r="M111" s="2">
        <v>1323.02</v>
      </c>
      <c r="N111" s="2">
        <f t="shared" si="10"/>
        <v>1434</v>
      </c>
      <c r="O111" s="2">
        <f t="shared" si="11"/>
        <v>1323.02</v>
      </c>
      <c r="P111" s="2">
        <f t="shared" si="12"/>
        <v>1323.02</v>
      </c>
      <c r="Q111" s="3">
        <f t="shared" si="13"/>
        <v>0.92260808926080895</v>
      </c>
      <c r="R111" s="3">
        <f t="shared" si="14"/>
        <v>0.92260808926080895</v>
      </c>
      <c r="S111" s="1" t="s">
        <v>39</v>
      </c>
      <c r="T111" s="1">
        <v>0.4</v>
      </c>
      <c r="U111" s="2">
        <f t="shared" si="5"/>
        <v>573.6</v>
      </c>
      <c r="V111" s="2">
        <f t="shared" si="6"/>
        <v>529.20799999999997</v>
      </c>
      <c r="W111" s="2">
        <f t="shared" si="7"/>
        <v>529.20799999999997</v>
      </c>
      <c r="X111" s="3">
        <f t="shared" si="8"/>
        <v>0.92260808926080884</v>
      </c>
      <c r="Y111" s="3">
        <f t="shared" si="9"/>
        <v>0.92260808926080884</v>
      </c>
    </row>
    <row r="112" spans="1:25" ht="15.75" customHeight="1">
      <c r="A112" s="18" t="s">
        <v>523</v>
      </c>
      <c r="B112" s="6" t="s">
        <v>33</v>
      </c>
      <c r="C112" s="1" t="s">
        <v>524</v>
      </c>
      <c r="D112" s="1" t="s">
        <v>24</v>
      </c>
      <c r="E112" s="12" t="s">
        <v>68</v>
      </c>
      <c r="F112" s="7" t="s">
        <v>537</v>
      </c>
      <c r="G112" s="12" t="s">
        <v>37</v>
      </c>
      <c r="H112" s="1" t="s">
        <v>465</v>
      </c>
      <c r="I112" s="1" t="s">
        <v>29</v>
      </c>
      <c r="J112" s="1">
        <v>1</v>
      </c>
      <c r="K112" s="2">
        <v>4927</v>
      </c>
      <c r="L112" s="2">
        <v>0</v>
      </c>
      <c r="M112" s="2">
        <v>0</v>
      </c>
      <c r="N112" s="2">
        <f t="shared" si="10"/>
        <v>4927</v>
      </c>
      <c r="O112" s="2">
        <f t="shared" si="11"/>
        <v>0</v>
      </c>
      <c r="P112" s="2">
        <f t="shared" si="12"/>
        <v>0</v>
      </c>
      <c r="Q112" s="3">
        <f t="shared" si="13"/>
        <v>0</v>
      </c>
      <c r="R112" s="3">
        <f t="shared" si="14"/>
        <v>0</v>
      </c>
      <c r="S112" s="1" t="s">
        <v>39</v>
      </c>
      <c r="T112" s="1">
        <v>0.4</v>
      </c>
      <c r="U112" s="2">
        <f t="shared" si="5"/>
        <v>1970.8000000000002</v>
      </c>
      <c r="V112" s="2">
        <f t="shared" si="6"/>
        <v>0</v>
      </c>
      <c r="W112" s="2">
        <f t="shared" si="7"/>
        <v>0</v>
      </c>
      <c r="X112" s="3">
        <f t="shared" si="8"/>
        <v>0</v>
      </c>
      <c r="Y112" s="3">
        <f t="shared" si="9"/>
        <v>0</v>
      </c>
    </row>
    <row r="113" spans="1:25" ht="15.75" customHeight="1">
      <c r="A113" s="18" t="s">
        <v>523</v>
      </c>
      <c r="B113" s="6" t="s">
        <v>33</v>
      </c>
      <c r="C113" s="1" t="s">
        <v>524</v>
      </c>
      <c r="D113" s="1" t="s">
        <v>24</v>
      </c>
      <c r="E113" s="12" t="s">
        <v>68</v>
      </c>
      <c r="F113" s="7" t="s">
        <v>537</v>
      </c>
      <c r="G113" s="12" t="s">
        <v>37</v>
      </c>
      <c r="H113" s="1" t="s">
        <v>466</v>
      </c>
      <c r="I113" s="1" t="s">
        <v>29</v>
      </c>
      <c r="J113" s="1">
        <v>1</v>
      </c>
      <c r="K113" s="2">
        <v>205655</v>
      </c>
      <c r="L113" s="2">
        <v>204229.37000000002</v>
      </c>
      <c r="M113" s="2">
        <v>204229.36999999997</v>
      </c>
      <c r="N113" s="2">
        <f t="shared" si="10"/>
        <v>205655</v>
      </c>
      <c r="O113" s="2">
        <f t="shared" si="11"/>
        <v>204229.37000000002</v>
      </c>
      <c r="P113" s="2">
        <f t="shared" si="12"/>
        <v>204229.36999999997</v>
      </c>
      <c r="Q113" s="3">
        <f t="shared" si="13"/>
        <v>0.99306785636138173</v>
      </c>
      <c r="R113" s="3">
        <f t="shared" si="14"/>
        <v>0.99306785636138206</v>
      </c>
      <c r="S113" s="1" t="s">
        <v>39</v>
      </c>
      <c r="T113" s="1">
        <v>0.4</v>
      </c>
      <c r="U113" s="2">
        <f t="shared" si="5"/>
        <v>82262</v>
      </c>
      <c r="V113" s="2">
        <f t="shared" si="6"/>
        <v>81691.748000000021</v>
      </c>
      <c r="W113" s="2">
        <f t="shared" si="7"/>
        <v>81691.747999999992</v>
      </c>
      <c r="X113" s="3">
        <f t="shared" si="8"/>
        <v>0.99306785636138184</v>
      </c>
      <c r="Y113" s="3">
        <f t="shared" si="9"/>
        <v>0.99306785636138217</v>
      </c>
    </row>
    <row r="114" spans="1:25" ht="15.75" customHeight="1">
      <c r="A114" s="18" t="s">
        <v>523</v>
      </c>
      <c r="B114" s="6" t="s">
        <v>33</v>
      </c>
      <c r="C114" s="1" t="s">
        <v>524</v>
      </c>
      <c r="D114" s="1" t="s">
        <v>24</v>
      </c>
      <c r="E114" s="12" t="s">
        <v>68</v>
      </c>
      <c r="F114" s="7" t="s">
        <v>537</v>
      </c>
      <c r="G114" s="12" t="s">
        <v>37</v>
      </c>
      <c r="H114" s="1" t="s">
        <v>466</v>
      </c>
      <c r="I114" s="1" t="s">
        <v>29</v>
      </c>
      <c r="J114" s="1">
        <v>1</v>
      </c>
      <c r="K114" s="2">
        <v>41131</v>
      </c>
      <c r="L114" s="2">
        <v>40262.129999999997</v>
      </c>
      <c r="M114" s="2">
        <v>40262.130000000012</v>
      </c>
      <c r="N114" s="2">
        <f t="shared" si="10"/>
        <v>41131</v>
      </c>
      <c r="O114" s="2">
        <f t="shared" si="11"/>
        <v>40262.129999999997</v>
      </c>
      <c r="P114" s="2">
        <f t="shared" si="12"/>
        <v>40262.130000000012</v>
      </c>
      <c r="Q114" s="3">
        <f t="shared" si="13"/>
        <v>0.97887554399358179</v>
      </c>
      <c r="R114" s="3">
        <f t="shared" si="14"/>
        <v>0.97887554399358145</v>
      </c>
      <c r="S114" s="1" t="s">
        <v>39</v>
      </c>
      <c r="T114" s="1">
        <v>0.4</v>
      </c>
      <c r="U114" s="2">
        <f t="shared" si="5"/>
        <v>16452.400000000001</v>
      </c>
      <c r="V114" s="2">
        <f t="shared" si="6"/>
        <v>16104.851999999999</v>
      </c>
      <c r="W114" s="2">
        <f t="shared" si="7"/>
        <v>16104.852000000006</v>
      </c>
      <c r="X114" s="3">
        <f t="shared" si="8"/>
        <v>0.97887554399358179</v>
      </c>
      <c r="Y114" s="3">
        <f t="shared" si="9"/>
        <v>0.97887554399358134</v>
      </c>
    </row>
    <row r="115" spans="1:25" ht="15.75" customHeight="1">
      <c r="A115" s="18" t="s">
        <v>523</v>
      </c>
      <c r="B115" s="6" t="s">
        <v>33</v>
      </c>
      <c r="C115" s="1" t="s">
        <v>524</v>
      </c>
      <c r="D115" s="1" t="s">
        <v>24</v>
      </c>
      <c r="E115" s="12" t="s">
        <v>68</v>
      </c>
      <c r="F115" s="7" t="s">
        <v>537</v>
      </c>
      <c r="G115" s="12" t="s">
        <v>37</v>
      </c>
      <c r="H115" s="1" t="s">
        <v>466</v>
      </c>
      <c r="I115" s="1" t="s">
        <v>29</v>
      </c>
      <c r="J115" s="1">
        <v>1</v>
      </c>
      <c r="K115" s="2">
        <v>0</v>
      </c>
      <c r="L115" s="2">
        <v>7198.5</v>
      </c>
      <c r="M115" s="2">
        <v>6455.94</v>
      </c>
      <c r="N115" s="2">
        <f t="shared" si="10"/>
        <v>0</v>
      </c>
      <c r="O115" s="2">
        <f t="shared" si="11"/>
        <v>7198.5</v>
      </c>
      <c r="P115" s="2">
        <f t="shared" si="12"/>
        <v>6455.94</v>
      </c>
      <c r="Q115" s="3" t="e">
        <f t="shared" si="13"/>
        <v>#DIV/0!</v>
      </c>
      <c r="R115" s="3" t="e">
        <f t="shared" si="14"/>
        <v>#DIV/0!</v>
      </c>
      <c r="S115" s="1" t="s">
        <v>39</v>
      </c>
      <c r="T115" s="1">
        <v>0.4</v>
      </c>
      <c r="U115" s="2">
        <f t="shared" si="5"/>
        <v>0</v>
      </c>
      <c r="V115" s="2">
        <f t="shared" si="6"/>
        <v>2879.4</v>
      </c>
      <c r="W115" s="2">
        <f t="shared" si="7"/>
        <v>2582.3760000000002</v>
      </c>
      <c r="X115" s="3" t="e">
        <f t="shared" si="8"/>
        <v>#DIV/0!</v>
      </c>
      <c r="Y115" s="3" t="e">
        <f t="shared" si="9"/>
        <v>#DIV/0!</v>
      </c>
    </row>
    <row r="116" spans="1:25" ht="15.75" customHeight="1">
      <c r="A116" s="18" t="s">
        <v>523</v>
      </c>
      <c r="B116" s="6" t="s">
        <v>33</v>
      </c>
      <c r="C116" s="1" t="s">
        <v>524</v>
      </c>
      <c r="D116" s="1" t="s">
        <v>24</v>
      </c>
      <c r="E116" s="12" t="s">
        <v>68</v>
      </c>
      <c r="F116" s="7" t="s">
        <v>537</v>
      </c>
      <c r="G116" s="12" t="s">
        <v>37</v>
      </c>
      <c r="H116" s="1" t="s">
        <v>466</v>
      </c>
      <c r="I116" s="1" t="s">
        <v>29</v>
      </c>
      <c r="J116" s="1">
        <v>1</v>
      </c>
      <c r="K116" s="2">
        <v>6864</v>
      </c>
      <c r="L116" s="2">
        <v>430</v>
      </c>
      <c r="M116" s="2">
        <v>430</v>
      </c>
      <c r="N116" s="2">
        <f t="shared" si="10"/>
        <v>6864</v>
      </c>
      <c r="O116" s="2">
        <f t="shared" si="11"/>
        <v>430</v>
      </c>
      <c r="P116" s="2">
        <f t="shared" si="12"/>
        <v>430</v>
      </c>
      <c r="Q116" s="3">
        <f t="shared" si="13"/>
        <v>6.2645687645687648E-2</v>
      </c>
      <c r="R116" s="3">
        <f t="shared" si="14"/>
        <v>6.2645687645687648E-2</v>
      </c>
      <c r="S116" s="1" t="s">
        <v>39</v>
      </c>
      <c r="T116" s="1">
        <v>0.4</v>
      </c>
      <c r="U116" s="2">
        <f t="shared" si="5"/>
        <v>2745.6000000000004</v>
      </c>
      <c r="V116" s="2">
        <f t="shared" si="6"/>
        <v>172</v>
      </c>
      <c r="W116" s="2">
        <f t="shared" si="7"/>
        <v>172</v>
      </c>
      <c r="X116" s="3">
        <f t="shared" si="8"/>
        <v>6.2645687645687634E-2</v>
      </c>
      <c r="Y116" s="3">
        <f t="shared" si="9"/>
        <v>6.2645687645687634E-2</v>
      </c>
    </row>
    <row r="117" spans="1:25" ht="15.75" customHeight="1">
      <c r="A117" s="18" t="s">
        <v>523</v>
      </c>
      <c r="B117" s="6" t="s">
        <v>33</v>
      </c>
      <c r="C117" s="1" t="s">
        <v>524</v>
      </c>
      <c r="D117" s="1" t="s">
        <v>24</v>
      </c>
      <c r="E117" s="12" t="s">
        <v>68</v>
      </c>
      <c r="F117" s="7" t="s">
        <v>537</v>
      </c>
      <c r="G117" s="12" t="s">
        <v>37</v>
      </c>
      <c r="H117" s="1" t="s">
        <v>466</v>
      </c>
      <c r="I117" s="1" t="s">
        <v>29</v>
      </c>
      <c r="J117" s="1">
        <v>1</v>
      </c>
      <c r="K117" s="2">
        <v>391710</v>
      </c>
      <c r="L117" s="2">
        <v>262038.97</v>
      </c>
      <c r="M117" s="2">
        <v>205435.64999999997</v>
      </c>
      <c r="N117" s="2">
        <f t="shared" si="10"/>
        <v>391710</v>
      </c>
      <c r="O117" s="2">
        <f t="shared" si="11"/>
        <v>262038.97</v>
      </c>
      <c r="P117" s="2">
        <f t="shared" si="12"/>
        <v>205435.64999999997</v>
      </c>
      <c r="Q117" s="3">
        <f t="shared" si="13"/>
        <v>0.52445852799264758</v>
      </c>
      <c r="R117" s="3">
        <f t="shared" si="14"/>
        <v>0.66896165530622143</v>
      </c>
      <c r="S117" s="1" t="s">
        <v>39</v>
      </c>
      <c r="T117" s="1">
        <v>0.4</v>
      </c>
      <c r="U117" s="2">
        <f t="shared" si="5"/>
        <v>156684</v>
      </c>
      <c r="V117" s="2">
        <f t="shared" si="6"/>
        <v>104815.588</v>
      </c>
      <c r="W117" s="2">
        <f t="shared" si="7"/>
        <v>82174.259999999995</v>
      </c>
      <c r="X117" s="3">
        <f t="shared" si="8"/>
        <v>0.52445852799264758</v>
      </c>
      <c r="Y117" s="3">
        <f t="shared" si="9"/>
        <v>0.66896165530622143</v>
      </c>
    </row>
    <row r="118" spans="1:25" ht="15.75" customHeight="1">
      <c r="A118" s="18" t="s">
        <v>523</v>
      </c>
      <c r="B118" s="6" t="s">
        <v>33</v>
      </c>
      <c r="C118" s="1" t="s">
        <v>524</v>
      </c>
      <c r="D118" s="1" t="s">
        <v>24</v>
      </c>
      <c r="E118" s="12" t="s">
        <v>68</v>
      </c>
      <c r="F118" s="7" t="s">
        <v>537</v>
      </c>
      <c r="G118" s="12" t="s">
        <v>37</v>
      </c>
      <c r="H118" s="1" t="s">
        <v>466</v>
      </c>
      <c r="I118" s="1" t="s">
        <v>29</v>
      </c>
      <c r="J118" s="1">
        <v>1</v>
      </c>
      <c r="K118" s="2">
        <v>25217</v>
      </c>
      <c r="L118" s="2">
        <v>23569.660000000003</v>
      </c>
      <c r="M118" s="2">
        <v>23569.66</v>
      </c>
      <c r="N118" s="2">
        <f t="shared" si="10"/>
        <v>25217</v>
      </c>
      <c r="O118" s="2">
        <f t="shared" si="11"/>
        <v>23569.660000000003</v>
      </c>
      <c r="P118" s="2">
        <f t="shared" si="12"/>
        <v>23569.66</v>
      </c>
      <c r="Q118" s="3">
        <f t="shared" si="13"/>
        <v>0.93467343458777807</v>
      </c>
      <c r="R118" s="3">
        <f t="shared" si="14"/>
        <v>0.93467343458777818</v>
      </c>
      <c r="S118" s="1" t="s">
        <v>39</v>
      </c>
      <c r="T118" s="1">
        <v>0.4</v>
      </c>
      <c r="U118" s="2">
        <f t="shared" si="5"/>
        <v>10086.800000000001</v>
      </c>
      <c r="V118" s="2">
        <f t="shared" si="6"/>
        <v>9427.8640000000014</v>
      </c>
      <c r="W118" s="2">
        <f t="shared" si="7"/>
        <v>9427.8639999999996</v>
      </c>
      <c r="X118" s="3">
        <f t="shared" si="8"/>
        <v>0.93467343458777796</v>
      </c>
      <c r="Y118" s="3">
        <f t="shared" si="9"/>
        <v>0.93467343458777807</v>
      </c>
    </row>
    <row r="119" spans="1:25" ht="15.75" customHeight="1">
      <c r="A119" s="18" t="s">
        <v>523</v>
      </c>
      <c r="B119" s="6" t="s">
        <v>33</v>
      </c>
      <c r="C119" s="1" t="s">
        <v>524</v>
      </c>
      <c r="D119" s="1" t="s">
        <v>24</v>
      </c>
      <c r="E119" s="12" t="s">
        <v>68</v>
      </c>
      <c r="F119" s="7" t="s">
        <v>537</v>
      </c>
      <c r="G119" s="12" t="s">
        <v>37</v>
      </c>
      <c r="H119" s="1" t="s">
        <v>466</v>
      </c>
      <c r="I119" s="1" t="s">
        <v>29</v>
      </c>
      <c r="J119" s="1">
        <v>1</v>
      </c>
      <c r="K119" s="2">
        <v>0</v>
      </c>
      <c r="L119" s="2">
        <v>214.55</v>
      </c>
      <c r="M119" s="2">
        <v>214.55</v>
      </c>
      <c r="N119" s="2">
        <f t="shared" si="10"/>
        <v>0</v>
      </c>
      <c r="O119" s="2">
        <f t="shared" si="11"/>
        <v>214.55</v>
      </c>
      <c r="P119" s="2">
        <f t="shared" si="12"/>
        <v>214.55</v>
      </c>
      <c r="Q119" s="3" t="e">
        <f t="shared" si="13"/>
        <v>#DIV/0!</v>
      </c>
      <c r="R119" s="3" t="e">
        <f t="shared" si="14"/>
        <v>#DIV/0!</v>
      </c>
      <c r="S119" s="1" t="s">
        <v>39</v>
      </c>
      <c r="T119" s="1">
        <v>0.4</v>
      </c>
      <c r="U119" s="2">
        <f t="shared" si="5"/>
        <v>0</v>
      </c>
      <c r="V119" s="2">
        <f t="shared" si="6"/>
        <v>85.820000000000007</v>
      </c>
      <c r="W119" s="2">
        <f t="shared" si="7"/>
        <v>85.820000000000007</v>
      </c>
      <c r="X119" s="3" t="e">
        <f t="shared" si="8"/>
        <v>#DIV/0!</v>
      </c>
      <c r="Y119" s="3" t="e">
        <f t="shared" si="9"/>
        <v>#DIV/0!</v>
      </c>
    </row>
    <row r="120" spans="1:25" ht="15.75" customHeight="1">
      <c r="A120" s="18" t="s">
        <v>523</v>
      </c>
      <c r="B120" s="6" t="s">
        <v>33</v>
      </c>
      <c r="C120" s="1" t="s">
        <v>524</v>
      </c>
      <c r="D120" s="1" t="s">
        <v>24</v>
      </c>
      <c r="E120" s="12" t="s">
        <v>68</v>
      </c>
      <c r="F120" s="7" t="s">
        <v>537</v>
      </c>
      <c r="G120" s="12" t="s">
        <v>37</v>
      </c>
      <c r="H120" s="1" t="s">
        <v>466</v>
      </c>
      <c r="I120" s="1" t="s">
        <v>29</v>
      </c>
      <c r="J120" s="1">
        <v>1</v>
      </c>
      <c r="K120" s="2">
        <v>5084</v>
      </c>
      <c r="L120" s="2">
        <v>0</v>
      </c>
      <c r="M120" s="2">
        <v>0</v>
      </c>
      <c r="N120" s="2">
        <f t="shared" si="10"/>
        <v>5084</v>
      </c>
      <c r="O120" s="2">
        <f t="shared" si="11"/>
        <v>0</v>
      </c>
      <c r="P120" s="2">
        <f t="shared" si="12"/>
        <v>0</v>
      </c>
      <c r="Q120" s="3">
        <f t="shared" si="13"/>
        <v>0</v>
      </c>
      <c r="R120" s="3">
        <f t="shared" si="14"/>
        <v>0</v>
      </c>
      <c r="S120" s="1" t="s">
        <v>39</v>
      </c>
      <c r="T120" s="1">
        <v>0.4</v>
      </c>
      <c r="U120" s="2">
        <f t="shared" si="5"/>
        <v>2033.6000000000001</v>
      </c>
      <c r="V120" s="2">
        <f t="shared" si="6"/>
        <v>0</v>
      </c>
      <c r="W120" s="2">
        <f t="shared" si="7"/>
        <v>0</v>
      </c>
      <c r="X120" s="3">
        <f t="shared" si="8"/>
        <v>0</v>
      </c>
      <c r="Y120" s="3">
        <f t="shared" si="9"/>
        <v>0</v>
      </c>
    </row>
    <row r="121" spans="1:25" ht="15.75" customHeight="1">
      <c r="A121" s="18" t="s">
        <v>523</v>
      </c>
      <c r="B121" s="6" t="s">
        <v>33</v>
      </c>
      <c r="C121" s="1" t="s">
        <v>524</v>
      </c>
      <c r="D121" s="1" t="s">
        <v>24</v>
      </c>
      <c r="E121" s="12" t="s">
        <v>68</v>
      </c>
      <c r="F121" s="7" t="s">
        <v>537</v>
      </c>
      <c r="G121" s="12" t="s">
        <v>37</v>
      </c>
      <c r="H121" s="1" t="s">
        <v>419</v>
      </c>
      <c r="I121" s="1" t="s">
        <v>29</v>
      </c>
      <c r="J121" s="1">
        <v>1</v>
      </c>
      <c r="K121" s="2">
        <v>416309</v>
      </c>
      <c r="L121" s="2">
        <v>397115.58</v>
      </c>
      <c r="M121" s="2">
        <v>397115.58</v>
      </c>
      <c r="N121" s="2">
        <f t="shared" si="10"/>
        <v>416309</v>
      </c>
      <c r="O121" s="2">
        <f t="shared" si="11"/>
        <v>397115.58</v>
      </c>
      <c r="P121" s="2">
        <f t="shared" si="12"/>
        <v>397115.58</v>
      </c>
      <c r="Q121" s="3">
        <f t="shared" si="13"/>
        <v>0.9538962165122542</v>
      </c>
      <c r="R121" s="3">
        <f t="shared" si="14"/>
        <v>0.9538962165122542</v>
      </c>
      <c r="S121" s="1" t="s">
        <v>39</v>
      </c>
      <c r="T121" s="1">
        <v>0.4</v>
      </c>
      <c r="U121" s="2">
        <f t="shared" si="5"/>
        <v>166523.6</v>
      </c>
      <c r="V121" s="2">
        <f t="shared" si="6"/>
        <v>158846.23200000002</v>
      </c>
      <c r="W121" s="2">
        <f t="shared" si="7"/>
        <v>158846.23200000002</v>
      </c>
      <c r="X121" s="3">
        <f t="shared" si="8"/>
        <v>0.9538962165122542</v>
      </c>
      <c r="Y121" s="3">
        <f t="shared" si="9"/>
        <v>0.9538962165122542</v>
      </c>
    </row>
    <row r="122" spans="1:25" ht="15.75" customHeight="1">
      <c r="A122" s="18" t="s">
        <v>523</v>
      </c>
      <c r="B122" s="6" t="s">
        <v>33</v>
      </c>
      <c r="C122" s="1" t="s">
        <v>524</v>
      </c>
      <c r="D122" s="1" t="s">
        <v>24</v>
      </c>
      <c r="E122" s="12" t="s">
        <v>68</v>
      </c>
      <c r="F122" s="7" t="s">
        <v>537</v>
      </c>
      <c r="G122" s="12" t="s">
        <v>37</v>
      </c>
      <c r="H122" s="1" t="s">
        <v>419</v>
      </c>
      <c r="I122" s="1" t="s">
        <v>29</v>
      </c>
      <c r="J122" s="1">
        <v>1</v>
      </c>
      <c r="K122" s="2">
        <v>83262</v>
      </c>
      <c r="L122" s="2">
        <v>79422.81</v>
      </c>
      <c r="M122" s="2">
        <v>79422.81</v>
      </c>
      <c r="N122" s="2">
        <f t="shared" si="10"/>
        <v>83262</v>
      </c>
      <c r="O122" s="2">
        <f t="shared" si="11"/>
        <v>79422.81</v>
      </c>
      <c r="P122" s="2">
        <f t="shared" si="12"/>
        <v>79422.81</v>
      </c>
      <c r="Q122" s="3">
        <f t="shared" si="13"/>
        <v>0.95389025005404626</v>
      </c>
      <c r="R122" s="3">
        <f t="shared" si="14"/>
        <v>0.95389025005404626</v>
      </c>
      <c r="S122" s="1" t="s">
        <v>39</v>
      </c>
      <c r="T122" s="1">
        <v>0.4</v>
      </c>
      <c r="U122" s="2">
        <f t="shared" si="5"/>
        <v>33304.800000000003</v>
      </c>
      <c r="V122" s="2">
        <f t="shared" si="6"/>
        <v>31769.124</v>
      </c>
      <c r="W122" s="2">
        <f t="shared" si="7"/>
        <v>31769.124</v>
      </c>
      <c r="X122" s="3">
        <f t="shared" si="8"/>
        <v>0.95389025005404615</v>
      </c>
      <c r="Y122" s="3">
        <f t="shared" si="9"/>
        <v>0.95389025005404615</v>
      </c>
    </row>
    <row r="123" spans="1:25" ht="15.75" customHeight="1">
      <c r="A123" s="18" t="s">
        <v>523</v>
      </c>
      <c r="B123" s="6" t="s">
        <v>33</v>
      </c>
      <c r="C123" s="1" t="s">
        <v>524</v>
      </c>
      <c r="D123" s="1" t="s">
        <v>24</v>
      </c>
      <c r="E123" s="12" t="s">
        <v>68</v>
      </c>
      <c r="F123" s="7" t="s">
        <v>537</v>
      </c>
      <c r="G123" s="12" t="s">
        <v>37</v>
      </c>
      <c r="H123" s="1" t="s">
        <v>419</v>
      </c>
      <c r="I123" s="1" t="s">
        <v>29</v>
      </c>
      <c r="J123" s="1">
        <v>1</v>
      </c>
      <c r="K123" s="2">
        <v>13895</v>
      </c>
      <c r="L123" s="2">
        <v>8432.32</v>
      </c>
      <c r="M123" s="2">
        <v>8432.32</v>
      </c>
      <c r="N123" s="2">
        <f t="shared" si="10"/>
        <v>13895</v>
      </c>
      <c r="O123" s="2">
        <f t="shared" si="11"/>
        <v>8432.32</v>
      </c>
      <c r="P123" s="2">
        <f t="shared" si="12"/>
        <v>8432.32</v>
      </c>
      <c r="Q123" s="3">
        <f t="shared" si="13"/>
        <v>0.60686002159050012</v>
      </c>
      <c r="R123" s="3">
        <f t="shared" si="14"/>
        <v>0.60686002159050012</v>
      </c>
      <c r="S123" s="1" t="s">
        <v>39</v>
      </c>
      <c r="T123" s="1">
        <v>0.4</v>
      </c>
      <c r="U123" s="2">
        <f t="shared" si="5"/>
        <v>5558</v>
      </c>
      <c r="V123" s="2">
        <f t="shared" si="6"/>
        <v>3372.9279999999999</v>
      </c>
      <c r="W123" s="2">
        <f t="shared" si="7"/>
        <v>3372.9279999999999</v>
      </c>
      <c r="X123" s="3">
        <f t="shared" si="8"/>
        <v>0.60686002159050012</v>
      </c>
      <c r="Y123" s="3">
        <f t="shared" si="9"/>
        <v>0.60686002159050012</v>
      </c>
    </row>
    <row r="124" spans="1:25" ht="15.75" customHeight="1">
      <c r="A124" s="18" t="s">
        <v>523</v>
      </c>
      <c r="B124" s="6" t="s">
        <v>33</v>
      </c>
      <c r="C124" s="1" t="s">
        <v>524</v>
      </c>
      <c r="D124" s="1" t="s">
        <v>24</v>
      </c>
      <c r="E124" s="12" t="s">
        <v>68</v>
      </c>
      <c r="F124" s="7" t="s">
        <v>537</v>
      </c>
      <c r="G124" s="12" t="s">
        <v>37</v>
      </c>
      <c r="H124" s="1" t="s">
        <v>419</v>
      </c>
      <c r="I124" s="1" t="s">
        <v>29</v>
      </c>
      <c r="J124" s="1">
        <v>1</v>
      </c>
      <c r="K124" s="2">
        <v>40597</v>
      </c>
      <c r="L124" s="2">
        <v>45960.04</v>
      </c>
      <c r="M124" s="2">
        <v>38182.31</v>
      </c>
      <c r="N124" s="2">
        <f t="shared" si="10"/>
        <v>40597</v>
      </c>
      <c r="O124" s="2">
        <f t="shared" si="11"/>
        <v>45960.04</v>
      </c>
      <c r="P124" s="2">
        <f t="shared" si="12"/>
        <v>38182.31</v>
      </c>
      <c r="Q124" s="3">
        <f t="shared" si="13"/>
        <v>0.94052048180900061</v>
      </c>
      <c r="R124" s="3">
        <f t="shared" si="14"/>
        <v>1.13210434268542</v>
      </c>
      <c r="S124" s="1" t="s">
        <v>39</v>
      </c>
      <c r="T124" s="1">
        <v>0.4</v>
      </c>
      <c r="U124" s="2">
        <f t="shared" si="5"/>
        <v>16238.800000000001</v>
      </c>
      <c r="V124" s="2">
        <f t="shared" si="6"/>
        <v>18384.016</v>
      </c>
      <c r="W124" s="2">
        <f t="shared" si="7"/>
        <v>15272.923999999999</v>
      </c>
      <c r="X124" s="3">
        <f t="shared" si="8"/>
        <v>0.9405204818090005</v>
      </c>
      <c r="Y124" s="3">
        <f t="shared" si="9"/>
        <v>1.13210434268542</v>
      </c>
    </row>
    <row r="125" spans="1:25" ht="15.75" customHeight="1">
      <c r="A125" s="18" t="s">
        <v>523</v>
      </c>
      <c r="B125" s="6" t="s">
        <v>33</v>
      </c>
      <c r="C125" s="1" t="s">
        <v>524</v>
      </c>
      <c r="D125" s="1" t="s">
        <v>24</v>
      </c>
      <c r="E125" s="12" t="s">
        <v>68</v>
      </c>
      <c r="F125" s="7" t="s">
        <v>537</v>
      </c>
      <c r="G125" s="12" t="s">
        <v>37</v>
      </c>
      <c r="H125" s="1" t="s">
        <v>419</v>
      </c>
      <c r="I125" s="1" t="s">
        <v>29</v>
      </c>
      <c r="J125" s="1">
        <v>1</v>
      </c>
      <c r="K125" s="2">
        <v>631545</v>
      </c>
      <c r="L125" s="2">
        <v>452457.18999999994</v>
      </c>
      <c r="M125" s="2">
        <v>374105.19</v>
      </c>
      <c r="N125" s="2">
        <f t="shared" si="10"/>
        <v>631545</v>
      </c>
      <c r="O125" s="2">
        <f t="shared" si="11"/>
        <v>452457.18999999994</v>
      </c>
      <c r="P125" s="2">
        <f t="shared" si="12"/>
        <v>374105.19</v>
      </c>
      <c r="Q125" s="3">
        <f t="shared" si="13"/>
        <v>0.5923650571218203</v>
      </c>
      <c r="R125" s="3">
        <f t="shared" si="14"/>
        <v>0.71642905889524888</v>
      </c>
      <c r="S125" s="1" t="s">
        <v>39</v>
      </c>
      <c r="T125" s="1">
        <v>0.4</v>
      </c>
      <c r="U125" s="2">
        <f t="shared" si="5"/>
        <v>252618</v>
      </c>
      <c r="V125" s="2">
        <f t="shared" si="6"/>
        <v>180982.87599999999</v>
      </c>
      <c r="W125" s="2">
        <f t="shared" si="7"/>
        <v>149642.076</v>
      </c>
      <c r="X125" s="3">
        <f t="shared" si="8"/>
        <v>0.5923650571218203</v>
      </c>
      <c r="Y125" s="3">
        <f t="shared" si="9"/>
        <v>0.71642905889524888</v>
      </c>
    </row>
    <row r="126" spans="1:25" ht="15.75" customHeight="1">
      <c r="A126" s="18" t="s">
        <v>523</v>
      </c>
      <c r="B126" s="6" t="s">
        <v>33</v>
      </c>
      <c r="C126" s="1" t="s">
        <v>524</v>
      </c>
      <c r="D126" s="1" t="s">
        <v>24</v>
      </c>
      <c r="E126" s="12" t="s">
        <v>68</v>
      </c>
      <c r="F126" s="7" t="s">
        <v>537</v>
      </c>
      <c r="G126" s="12" t="s">
        <v>37</v>
      </c>
      <c r="H126" s="1" t="s">
        <v>419</v>
      </c>
      <c r="I126" s="1" t="s">
        <v>29</v>
      </c>
      <c r="J126" s="1">
        <v>1</v>
      </c>
      <c r="K126" s="2">
        <v>49922</v>
      </c>
      <c r="L126" s="2">
        <v>45343.91</v>
      </c>
      <c r="M126" s="2">
        <v>45343.909999999996</v>
      </c>
      <c r="N126" s="2">
        <f t="shared" si="10"/>
        <v>49922</v>
      </c>
      <c r="O126" s="2">
        <f t="shared" si="11"/>
        <v>45343.91</v>
      </c>
      <c r="P126" s="2">
        <f t="shared" si="12"/>
        <v>45343.909999999996</v>
      </c>
      <c r="Q126" s="3">
        <f t="shared" si="13"/>
        <v>0.90829514041905368</v>
      </c>
      <c r="R126" s="3">
        <f t="shared" si="14"/>
        <v>0.90829514041905379</v>
      </c>
      <c r="S126" s="1" t="s">
        <v>39</v>
      </c>
      <c r="T126" s="1">
        <v>0.4</v>
      </c>
      <c r="U126" s="2">
        <f t="shared" si="5"/>
        <v>19968.800000000003</v>
      </c>
      <c r="V126" s="2">
        <f t="shared" si="6"/>
        <v>18137.564000000002</v>
      </c>
      <c r="W126" s="2">
        <f t="shared" si="7"/>
        <v>18137.563999999998</v>
      </c>
      <c r="X126" s="3">
        <f t="shared" si="8"/>
        <v>0.90829514041905357</v>
      </c>
      <c r="Y126" s="3">
        <f t="shared" si="9"/>
        <v>0.90829514041905368</v>
      </c>
    </row>
    <row r="127" spans="1:25" ht="15.75" customHeight="1">
      <c r="A127" s="18" t="s">
        <v>523</v>
      </c>
      <c r="B127" s="6" t="s">
        <v>33</v>
      </c>
      <c r="C127" s="1" t="s">
        <v>524</v>
      </c>
      <c r="D127" s="1" t="s">
        <v>24</v>
      </c>
      <c r="E127" s="12" t="s">
        <v>68</v>
      </c>
      <c r="F127" s="7" t="s">
        <v>537</v>
      </c>
      <c r="G127" s="12" t="s">
        <v>37</v>
      </c>
      <c r="H127" s="1" t="s">
        <v>419</v>
      </c>
      <c r="I127" s="1" t="s">
        <v>29</v>
      </c>
      <c r="J127" s="1">
        <v>1</v>
      </c>
      <c r="K127" s="2">
        <v>5400</v>
      </c>
      <c r="L127" s="2">
        <v>0</v>
      </c>
      <c r="M127" s="2">
        <v>0</v>
      </c>
      <c r="N127" s="2">
        <f t="shared" si="10"/>
        <v>5400</v>
      </c>
      <c r="O127" s="2">
        <f t="shared" si="11"/>
        <v>0</v>
      </c>
      <c r="P127" s="2">
        <f t="shared" si="12"/>
        <v>0</v>
      </c>
      <c r="Q127" s="3">
        <f t="shared" si="13"/>
        <v>0</v>
      </c>
      <c r="R127" s="3">
        <f t="shared" si="14"/>
        <v>0</v>
      </c>
      <c r="S127" s="1" t="s">
        <v>39</v>
      </c>
      <c r="T127" s="1">
        <v>0.4</v>
      </c>
      <c r="U127" s="2">
        <f t="shared" si="5"/>
        <v>2160</v>
      </c>
      <c r="V127" s="2">
        <f t="shared" si="6"/>
        <v>0</v>
      </c>
      <c r="W127" s="2">
        <f t="shared" si="7"/>
        <v>0</v>
      </c>
      <c r="X127" s="3">
        <f t="shared" si="8"/>
        <v>0</v>
      </c>
      <c r="Y127" s="3">
        <f t="shared" si="9"/>
        <v>0</v>
      </c>
    </row>
    <row r="128" spans="1:25" ht="15.75" customHeight="1">
      <c r="A128" s="18" t="s">
        <v>523</v>
      </c>
      <c r="B128" s="6" t="s">
        <v>33</v>
      </c>
      <c r="C128" s="1" t="s">
        <v>524</v>
      </c>
      <c r="D128" s="1" t="s">
        <v>24</v>
      </c>
      <c r="E128" s="12" t="s">
        <v>68</v>
      </c>
      <c r="F128" s="7" t="s">
        <v>537</v>
      </c>
      <c r="G128" s="12" t="s">
        <v>37</v>
      </c>
      <c r="H128" s="1" t="s">
        <v>419</v>
      </c>
      <c r="I128" s="1" t="s">
        <v>29</v>
      </c>
      <c r="J128" s="1">
        <v>1</v>
      </c>
      <c r="K128" s="2">
        <v>10291</v>
      </c>
      <c r="L128" s="2">
        <v>5507.36</v>
      </c>
      <c r="M128" s="2">
        <v>5507.3600000000006</v>
      </c>
      <c r="N128" s="2">
        <f t="shared" si="10"/>
        <v>10291</v>
      </c>
      <c r="O128" s="2">
        <f t="shared" si="11"/>
        <v>5507.36</v>
      </c>
      <c r="P128" s="2">
        <f t="shared" si="12"/>
        <v>5507.3600000000006</v>
      </c>
      <c r="Q128" s="3">
        <f t="shared" si="13"/>
        <v>0.53516276357982706</v>
      </c>
      <c r="R128" s="3">
        <f t="shared" si="14"/>
        <v>0.53516276357982695</v>
      </c>
      <c r="S128" s="1" t="s">
        <v>39</v>
      </c>
      <c r="T128" s="1">
        <v>0.4</v>
      </c>
      <c r="U128" s="2">
        <f t="shared" si="5"/>
        <v>4116.4000000000005</v>
      </c>
      <c r="V128" s="2">
        <f t="shared" si="6"/>
        <v>2202.944</v>
      </c>
      <c r="W128" s="2">
        <f t="shared" si="7"/>
        <v>2202.9440000000004</v>
      </c>
      <c r="X128" s="3">
        <f t="shared" si="8"/>
        <v>0.53516276357982706</v>
      </c>
      <c r="Y128" s="3">
        <f t="shared" si="9"/>
        <v>0.53516276357982695</v>
      </c>
    </row>
    <row r="129" spans="1:25" ht="15.75" customHeight="1">
      <c r="A129" s="18" t="s">
        <v>523</v>
      </c>
      <c r="B129" s="6" t="s">
        <v>33</v>
      </c>
      <c r="C129" s="1" t="s">
        <v>524</v>
      </c>
      <c r="D129" s="1" t="s">
        <v>24</v>
      </c>
      <c r="E129" s="12" t="s">
        <v>68</v>
      </c>
      <c r="F129" s="7" t="s">
        <v>537</v>
      </c>
      <c r="G129" s="12" t="s">
        <v>37</v>
      </c>
      <c r="H129" s="1" t="s">
        <v>358</v>
      </c>
      <c r="I129" s="1" t="s">
        <v>29</v>
      </c>
      <c r="J129" s="1">
        <v>1</v>
      </c>
      <c r="K129" s="2">
        <v>411309</v>
      </c>
      <c r="L129" s="2">
        <v>412265.74</v>
      </c>
      <c r="M129" s="2">
        <v>412265.74000000005</v>
      </c>
      <c r="N129" s="2">
        <f t="shared" si="10"/>
        <v>411309</v>
      </c>
      <c r="O129" s="2">
        <f t="shared" si="11"/>
        <v>412265.74</v>
      </c>
      <c r="P129" s="2">
        <f t="shared" si="12"/>
        <v>412265.74000000005</v>
      </c>
      <c r="Q129" s="3">
        <f t="shared" si="13"/>
        <v>1.0023260857408909</v>
      </c>
      <c r="R129" s="3">
        <f t="shared" si="14"/>
        <v>1.0023260857408907</v>
      </c>
      <c r="S129" s="1" t="s">
        <v>39</v>
      </c>
      <c r="T129" s="1">
        <v>0.4</v>
      </c>
      <c r="U129" s="2">
        <f t="shared" si="5"/>
        <v>164523.6</v>
      </c>
      <c r="V129" s="2">
        <f t="shared" si="6"/>
        <v>164906.296</v>
      </c>
      <c r="W129" s="2">
        <f t="shared" si="7"/>
        <v>164906.29600000003</v>
      </c>
      <c r="X129" s="3">
        <f t="shared" si="8"/>
        <v>1.0023260857408909</v>
      </c>
      <c r="Y129" s="3">
        <f t="shared" si="9"/>
        <v>1.0023260857408907</v>
      </c>
    </row>
    <row r="130" spans="1:25" ht="15.75" customHeight="1">
      <c r="A130" s="18" t="s">
        <v>523</v>
      </c>
      <c r="B130" s="6" t="s">
        <v>33</v>
      </c>
      <c r="C130" s="1" t="s">
        <v>524</v>
      </c>
      <c r="D130" s="1" t="s">
        <v>24</v>
      </c>
      <c r="E130" s="12" t="s">
        <v>68</v>
      </c>
      <c r="F130" s="7" t="s">
        <v>537</v>
      </c>
      <c r="G130" s="12" t="s">
        <v>37</v>
      </c>
      <c r="H130" s="1" t="s">
        <v>358</v>
      </c>
      <c r="I130" s="1" t="s">
        <v>29</v>
      </c>
      <c r="J130" s="1">
        <v>1</v>
      </c>
      <c r="K130" s="2">
        <v>82262</v>
      </c>
      <c r="L130" s="2">
        <v>82452.869999999981</v>
      </c>
      <c r="M130" s="2">
        <v>82452.87000000001</v>
      </c>
      <c r="N130" s="2">
        <f t="shared" ref="N130:N193" si="15">K130*J130</f>
        <v>82262</v>
      </c>
      <c r="O130" s="2">
        <f t="shared" ref="O130:O193" si="16">L130*J130</f>
        <v>82452.869999999981</v>
      </c>
      <c r="P130" s="2">
        <f t="shared" ref="P130:P193" si="17">M130*J130</f>
        <v>82452.87000000001</v>
      </c>
      <c r="Q130" s="3">
        <f t="shared" ref="Q130:Q193" si="18">P130/N130</f>
        <v>1.0023202693831905</v>
      </c>
      <c r="R130" s="3">
        <f t="shared" ref="R130:R193" si="19">O130/N130</f>
        <v>1.0023202693831901</v>
      </c>
      <c r="S130" s="1" t="s">
        <v>39</v>
      </c>
      <c r="T130" s="1">
        <v>0.4</v>
      </c>
      <c r="U130" s="2">
        <f t="shared" si="5"/>
        <v>32904.800000000003</v>
      </c>
      <c r="V130" s="2">
        <f t="shared" si="6"/>
        <v>32981.147999999994</v>
      </c>
      <c r="W130" s="2">
        <f t="shared" si="7"/>
        <v>32981.148000000008</v>
      </c>
      <c r="X130" s="3">
        <f t="shared" si="8"/>
        <v>1.0023202693831905</v>
      </c>
      <c r="Y130" s="3">
        <f t="shared" si="9"/>
        <v>1.0023202693831901</v>
      </c>
    </row>
    <row r="131" spans="1:25" ht="15.75" customHeight="1">
      <c r="A131" s="18" t="s">
        <v>523</v>
      </c>
      <c r="B131" s="6" t="s">
        <v>33</v>
      </c>
      <c r="C131" s="1" t="s">
        <v>524</v>
      </c>
      <c r="D131" s="1" t="s">
        <v>24</v>
      </c>
      <c r="E131" s="12" t="s">
        <v>68</v>
      </c>
      <c r="F131" s="7" t="s">
        <v>537</v>
      </c>
      <c r="G131" s="12" t="s">
        <v>37</v>
      </c>
      <c r="H131" s="1" t="s">
        <v>358</v>
      </c>
      <c r="I131" s="1" t="s">
        <v>29</v>
      </c>
      <c r="J131" s="1">
        <v>1</v>
      </c>
      <c r="K131" s="2">
        <v>13728</v>
      </c>
      <c r="L131" s="2">
        <v>0</v>
      </c>
      <c r="M131" s="2">
        <v>0</v>
      </c>
      <c r="N131" s="2">
        <f t="shared" si="15"/>
        <v>13728</v>
      </c>
      <c r="O131" s="2">
        <f t="shared" si="16"/>
        <v>0</v>
      </c>
      <c r="P131" s="2">
        <f t="shared" si="17"/>
        <v>0</v>
      </c>
      <c r="Q131" s="3">
        <f t="shared" si="18"/>
        <v>0</v>
      </c>
      <c r="R131" s="3">
        <f t="shared" si="19"/>
        <v>0</v>
      </c>
      <c r="S131" s="1" t="s">
        <v>39</v>
      </c>
      <c r="T131" s="1">
        <v>0.4</v>
      </c>
      <c r="U131" s="2">
        <f t="shared" si="5"/>
        <v>5491.2000000000007</v>
      </c>
      <c r="V131" s="2">
        <f t="shared" si="6"/>
        <v>0</v>
      </c>
      <c r="W131" s="2">
        <f t="shared" si="7"/>
        <v>0</v>
      </c>
      <c r="X131" s="3">
        <f t="shared" si="8"/>
        <v>0</v>
      </c>
      <c r="Y131" s="3">
        <f t="shared" si="9"/>
        <v>0</v>
      </c>
    </row>
    <row r="132" spans="1:25" ht="15.75" customHeight="1">
      <c r="A132" s="18" t="s">
        <v>523</v>
      </c>
      <c r="B132" s="6" t="s">
        <v>33</v>
      </c>
      <c r="C132" s="1" t="s">
        <v>524</v>
      </c>
      <c r="D132" s="1" t="s">
        <v>24</v>
      </c>
      <c r="E132" s="12" t="s">
        <v>68</v>
      </c>
      <c r="F132" s="7" t="s">
        <v>537</v>
      </c>
      <c r="G132" s="12" t="s">
        <v>37</v>
      </c>
      <c r="H132" s="1" t="s">
        <v>358</v>
      </c>
      <c r="I132" s="1" t="s">
        <v>29</v>
      </c>
      <c r="J132" s="1">
        <v>1</v>
      </c>
      <c r="K132" s="2">
        <v>411260</v>
      </c>
      <c r="L132" s="2">
        <v>205587.86</v>
      </c>
      <c r="M132" s="2">
        <v>176725.28999999998</v>
      </c>
      <c r="N132" s="2">
        <f t="shared" si="15"/>
        <v>411260</v>
      </c>
      <c r="O132" s="2">
        <f t="shared" si="16"/>
        <v>205587.86</v>
      </c>
      <c r="P132" s="2">
        <f t="shared" si="17"/>
        <v>176725.28999999998</v>
      </c>
      <c r="Q132" s="3">
        <f t="shared" si="18"/>
        <v>0.42971669989787475</v>
      </c>
      <c r="R132" s="3">
        <f t="shared" si="19"/>
        <v>0.49989753440645818</v>
      </c>
      <c r="S132" s="1" t="s">
        <v>39</v>
      </c>
      <c r="T132" s="1">
        <v>0.4</v>
      </c>
      <c r="U132" s="2">
        <f t="shared" si="5"/>
        <v>164504</v>
      </c>
      <c r="V132" s="2">
        <f t="shared" si="6"/>
        <v>82235.144</v>
      </c>
      <c r="W132" s="2">
        <f t="shared" si="7"/>
        <v>70690.115999999995</v>
      </c>
      <c r="X132" s="3">
        <f t="shared" si="8"/>
        <v>0.42971669989787481</v>
      </c>
      <c r="Y132" s="3">
        <f t="shared" si="9"/>
        <v>0.49989753440645818</v>
      </c>
    </row>
    <row r="133" spans="1:25" ht="15.75" customHeight="1">
      <c r="A133" s="18" t="s">
        <v>523</v>
      </c>
      <c r="B133" s="6" t="s">
        <v>33</v>
      </c>
      <c r="C133" s="1" t="s">
        <v>524</v>
      </c>
      <c r="D133" s="1" t="s">
        <v>24</v>
      </c>
      <c r="E133" s="12" t="s">
        <v>68</v>
      </c>
      <c r="F133" s="7" t="s">
        <v>537</v>
      </c>
      <c r="G133" s="12" t="s">
        <v>37</v>
      </c>
      <c r="H133" s="1" t="s">
        <v>358</v>
      </c>
      <c r="I133" s="1" t="s">
        <v>29</v>
      </c>
      <c r="J133" s="1">
        <v>1</v>
      </c>
      <c r="K133" s="2">
        <v>87458</v>
      </c>
      <c r="L133" s="2">
        <v>52387.899999999994</v>
      </c>
      <c r="M133" s="2">
        <v>52387.9</v>
      </c>
      <c r="N133" s="2">
        <f t="shared" si="15"/>
        <v>87458</v>
      </c>
      <c r="O133" s="2">
        <f t="shared" si="16"/>
        <v>52387.899999999994</v>
      </c>
      <c r="P133" s="2">
        <f t="shared" si="17"/>
        <v>52387.9</v>
      </c>
      <c r="Q133" s="3">
        <f t="shared" si="18"/>
        <v>0.59900638020535568</v>
      </c>
      <c r="R133" s="3">
        <f t="shared" si="19"/>
        <v>0.59900638020535568</v>
      </c>
      <c r="S133" s="1" t="s">
        <v>39</v>
      </c>
      <c r="T133" s="1">
        <v>0.4</v>
      </c>
      <c r="U133" s="2">
        <f t="shared" si="5"/>
        <v>34983.200000000004</v>
      </c>
      <c r="V133" s="2">
        <f t="shared" si="6"/>
        <v>20955.16</v>
      </c>
      <c r="W133" s="2">
        <f t="shared" si="7"/>
        <v>20955.160000000003</v>
      </c>
      <c r="X133" s="3">
        <f t="shared" si="8"/>
        <v>0.59900638020535579</v>
      </c>
      <c r="Y133" s="3">
        <f t="shared" si="9"/>
        <v>0.59900638020535568</v>
      </c>
    </row>
    <row r="134" spans="1:25" ht="15.75" customHeight="1">
      <c r="A134" s="18" t="s">
        <v>523</v>
      </c>
      <c r="B134" s="6" t="s">
        <v>33</v>
      </c>
      <c r="C134" s="1" t="s">
        <v>524</v>
      </c>
      <c r="D134" s="1" t="s">
        <v>24</v>
      </c>
      <c r="E134" s="12" t="s">
        <v>68</v>
      </c>
      <c r="F134" s="7" t="s">
        <v>537</v>
      </c>
      <c r="G134" s="12" t="s">
        <v>37</v>
      </c>
      <c r="H134" s="1" t="s">
        <v>358</v>
      </c>
      <c r="I134" s="1" t="s">
        <v>29</v>
      </c>
      <c r="J134" s="1">
        <v>1</v>
      </c>
      <c r="K134" s="2">
        <v>1000</v>
      </c>
      <c r="L134" s="2">
        <v>0</v>
      </c>
      <c r="M134" s="2">
        <v>0</v>
      </c>
      <c r="N134" s="2">
        <f t="shared" si="15"/>
        <v>1000</v>
      </c>
      <c r="O134" s="2">
        <f t="shared" si="16"/>
        <v>0</v>
      </c>
      <c r="P134" s="2">
        <f t="shared" si="17"/>
        <v>0</v>
      </c>
      <c r="Q134" s="3">
        <f t="shared" si="18"/>
        <v>0</v>
      </c>
      <c r="R134" s="3">
        <f t="shared" si="19"/>
        <v>0</v>
      </c>
      <c r="S134" s="1" t="s">
        <v>39</v>
      </c>
      <c r="T134" s="1">
        <v>0.4</v>
      </c>
      <c r="U134" s="2">
        <f t="shared" si="5"/>
        <v>400</v>
      </c>
      <c r="V134" s="2">
        <f t="shared" si="6"/>
        <v>0</v>
      </c>
      <c r="W134" s="2">
        <f t="shared" si="7"/>
        <v>0</v>
      </c>
      <c r="X134" s="3">
        <f t="shared" si="8"/>
        <v>0</v>
      </c>
      <c r="Y134" s="3">
        <f t="shared" si="9"/>
        <v>0</v>
      </c>
    </row>
    <row r="135" spans="1:25" ht="15.75" customHeight="1">
      <c r="A135" s="18" t="s">
        <v>523</v>
      </c>
      <c r="B135" s="6" t="s">
        <v>33</v>
      </c>
      <c r="C135" s="1" t="s">
        <v>524</v>
      </c>
      <c r="D135" s="1" t="s">
        <v>24</v>
      </c>
      <c r="E135" s="12" t="s">
        <v>68</v>
      </c>
      <c r="F135" s="7" t="s">
        <v>537</v>
      </c>
      <c r="G135" s="12" t="s">
        <v>37</v>
      </c>
      <c r="H135" s="1" t="s">
        <v>358</v>
      </c>
      <c r="I135" s="1" t="s">
        <v>29</v>
      </c>
      <c r="J135" s="1">
        <v>1</v>
      </c>
      <c r="K135" s="2">
        <v>0</v>
      </c>
      <c r="L135" s="2">
        <v>0</v>
      </c>
      <c r="M135" s="2">
        <v>0</v>
      </c>
      <c r="N135" s="2">
        <f t="shared" si="15"/>
        <v>0</v>
      </c>
      <c r="O135" s="2">
        <f t="shared" si="16"/>
        <v>0</v>
      </c>
      <c r="P135" s="2">
        <f t="shared" si="17"/>
        <v>0</v>
      </c>
      <c r="Q135" s="3" t="e">
        <f t="shared" si="18"/>
        <v>#DIV/0!</v>
      </c>
      <c r="R135" s="3" t="e">
        <f t="shared" si="19"/>
        <v>#DIV/0!</v>
      </c>
      <c r="S135" s="1" t="s">
        <v>39</v>
      </c>
      <c r="T135" s="1">
        <v>0.4</v>
      </c>
      <c r="U135" s="2">
        <f t="shared" si="5"/>
        <v>0</v>
      </c>
      <c r="V135" s="2">
        <f t="shared" si="6"/>
        <v>0</v>
      </c>
      <c r="W135" s="2">
        <f t="shared" si="7"/>
        <v>0</v>
      </c>
      <c r="X135" s="3" t="e">
        <f t="shared" si="8"/>
        <v>#DIV/0!</v>
      </c>
      <c r="Y135" s="3" t="e">
        <f t="shared" si="9"/>
        <v>#DIV/0!</v>
      </c>
    </row>
    <row r="136" spans="1:25" ht="15.75" customHeight="1">
      <c r="A136" s="18" t="s">
        <v>523</v>
      </c>
      <c r="B136" s="6" t="s">
        <v>33</v>
      </c>
      <c r="C136" s="1" t="s">
        <v>524</v>
      </c>
      <c r="D136" s="1" t="s">
        <v>24</v>
      </c>
      <c r="E136" s="12" t="s">
        <v>68</v>
      </c>
      <c r="F136" s="7" t="s">
        <v>537</v>
      </c>
      <c r="G136" s="12" t="s">
        <v>37</v>
      </c>
      <c r="H136" s="1" t="s">
        <v>358</v>
      </c>
      <c r="I136" s="1" t="s">
        <v>29</v>
      </c>
      <c r="J136" s="1">
        <v>1</v>
      </c>
      <c r="K136" s="2">
        <v>10167</v>
      </c>
      <c r="L136" s="2">
        <v>0</v>
      </c>
      <c r="M136" s="2">
        <v>0</v>
      </c>
      <c r="N136" s="2">
        <f t="shared" si="15"/>
        <v>10167</v>
      </c>
      <c r="O136" s="2">
        <f t="shared" si="16"/>
        <v>0</v>
      </c>
      <c r="P136" s="2">
        <f t="shared" si="17"/>
        <v>0</v>
      </c>
      <c r="Q136" s="3">
        <f t="shared" si="18"/>
        <v>0</v>
      </c>
      <c r="R136" s="3">
        <f t="shared" si="19"/>
        <v>0</v>
      </c>
      <c r="S136" s="1" t="s">
        <v>39</v>
      </c>
      <c r="T136" s="1">
        <v>0.4</v>
      </c>
      <c r="U136" s="2">
        <f t="shared" si="5"/>
        <v>4066.8</v>
      </c>
      <c r="V136" s="2">
        <f t="shared" si="6"/>
        <v>0</v>
      </c>
      <c r="W136" s="2">
        <f t="shared" si="7"/>
        <v>0</v>
      </c>
      <c r="X136" s="3">
        <f t="shared" si="8"/>
        <v>0</v>
      </c>
      <c r="Y136" s="3">
        <f t="shared" si="9"/>
        <v>0</v>
      </c>
    </row>
    <row r="137" spans="1:25" ht="15.75" customHeight="1">
      <c r="A137" s="18" t="s">
        <v>523</v>
      </c>
      <c r="B137" s="6" t="s">
        <v>33</v>
      </c>
      <c r="C137" s="1" t="s">
        <v>524</v>
      </c>
      <c r="D137" s="1" t="s">
        <v>24</v>
      </c>
      <c r="E137" s="12" t="s">
        <v>68</v>
      </c>
      <c r="F137" s="7" t="s">
        <v>537</v>
      </c>
      <c r="G137" s="12" t="s">
        <v>37</v>
      </c>
      <c r="H137" s="1" t="s">
        <v>467</v>
      </c>
      <c r="I137" s="1" t="s">
        <v>29</v>
      </c>
      <c r="J137" s="1">
        <v>1</v>
      </c>
      <c r="K137" s="2">
        <v>348000</v>
      </c>
      <c r="L137" s="2">
        <v>409959.65</v>
      </c>
      <c r="M137" s="2">
        <v>409940.9499999999</v>
      </c>
      <c r="N137" s="2">
        <f t="shared" si="15"/>
        <v>348000</v>
      </c>
      <c r="O137" s="2">
        <f t="shared" si="16"/>
        <v>409959.65</v>
      </c>
      <c r="P137" s="2">
        <f t="shared" si="17"/>
        <v>409940.9499999999</v>
      </c>
      <c r="Q137" s="3">
        <f t="shared" si="18"/>
        <v>1.1779912356321836</v>
      </c>
      <c r="R137" s="3">
        <f t="shared" si="19"/>
        <v>1.1780449712643679</v>
      </c>
      <c r="S137" s="1" t="s">
        <v>39</v>
      </c>
      <c r="T137" s="1">
        <v>0.4</v>
      </c>
      <c r="U137" s="2">
        <f t="shared" si="5"/>
        <v>139200</v>
      </c>
      <c r="V137" s="2">
        <f t="shared" si="6"/>
        <v>163983.86000000002</v>
      </c>
      <c r="W137" s="2">
        <f t="shared" si="7"/>
        <v>163976.37999999998</v>
      </c>
      <c r="X137" s="3">
        <f t="shared" si="8"/>
        <v>1.1779912356321838</v>
      </c>
      <c r="Y137" s="3">
        <f t="shared" si="9"/>
        <v>1.1780449712643679</v>
      </c>
    </row>
    <row r="138" spans="1:25" ht="15.75" customHeight="1">
      <c r="A138" s="18" t="s">
        <v>523</v>
      </c>
      <c r="B138" s="6" t="s">
        <v>33</v>
      </c>
      <c r="C138" s="1" t="s">
        <v>524</v>
      </c>
      <c r="D138" s="1" t="s">
        <v>24</v>
      </c>
      <c r="E138" s="12" t="s">
        <v>68</v>
      </c>
      <c r="F138" s="7" t="s">
        <v>537</v>
      </c>
      <c r="G138" s="12" t="s">
        <v>37</v>
      </c>
      <c r="H138" s="1" t="s">
        <v>467</v>
      </c>
      <c r="I138" s="1" t="s">
        <v>29</v>
      </c>
      <c r="J138" s="1">
        <v>1</v>
      </c>
      <c r="K138" s="2">
        <v>69600</v>
      </c>
      <c r="L138" s="2">
        <v>81801.350000000006</v>
      </c>
      <c r="M138" s="2">
        <v>81801.349999999991</v>
      </c>
      <c r="N138" s="2">
        <f t="shared" si="15"/>
        <v>69600</v>
      </c>
      <c r="O138" s="2">
        <f t="shared" si="16"/>
        <v>81801.350000000006</v>
      </c>
      <c r="P138" s="2">
        <f t="shared" si="17"/>
        <v>81801.349999999991</v>
      </c>
      <c r="Q138" s="3">
        <f t="shared" si="18"/>
        <v>1.175306752873563</v>
      </c>
      <c r="R138" s="3">
        <f t="shared" si="19"/>
        <v>1.1753067528735632</v>
      </c>
      <c r="S138" s="1" t="s">
        <v>39</v>
      </c>
      <c r="T138" s="1">
        <v>0.4</v>
      </c>
      <c r="U138" s="2">
        <f t="shared" si="5"/>
        <v>27840</v>
      </c>
      <c r="V138" s="2">
        <f t="shared" si="6"/>
        <v>32720.540000000005</v>
      </c>
      <c r="W138" s="2">
        <f t="shared" si="7"/>
        <v>32720.539999999997</v>
      </c>
      <c r="X138" s="3">
        <f t="shared" si="8"/>
        <v>1.175306752873563</v>
      </c>
      <c r="Y138" s="3">
        <f t="shared" si="9"/>
        <v>1.1753067528735635</v>
      </c>
    </row>
    <row r="139" spans="1:25" ht="15.75" customHeight="1">
      <c r="A139" s="18" t="s">
        <v>523</v>
      </c>
      <c r="B139" s="6" t="s">
        <v>33</v>
      </c>
      <c r="C139" s="1" t="s">
        <v>524</v>
      </c>
      <c r="D139" s="1" t="s">
        <v>24</v>
      </c>
      <c r="E139" s="12" t="s">
        <v>68</v>
      </c>
      <c r="F139" s="7" t="s">
        <v>537</v>
      </c>
      <c r="G139" s="12" t="s">
        <v>37</v>
      </c>
      <c r="H139" s="1" t="s">
        <v>467</v>
      </c>
      <c r="I139" s="1" t="s">
        <v>29</v>
      </c>
      <c r="J139" s="1">
        <v>1</v>
      </c>
      <c r="K139" s="2">
        <v>11615</v>
      </c>
      <c r="L139" s="2">
        <v>3887.9900000000002</v>
      </c>
      <c r="M139" s="2">
        <v>3887.9900000000002</v>
      </c>
      <c r="N139" s="2">
        <f t="shared" si="15"/>
        <v>11615</v>
      </c>
      <c r="O139" s="2">
        <f t="shared" si="16"/>
        <v>3887.9900000000002</v>
      </c>
      <c r="P139" s="2">
        <f t="shared" si="17"/>
        <v>3887.9900000000002</v>
      </c>
      <c r="Q139" s="3">
        <f t="shared" si="18"/>
        <v>0.33473869995695221</v>
      </c>
      <c r="R139" s="3">
        <f t="shared" si="19"/>
        <v>0.33473869995695221</v>
      </c>
      <c r="S139" s="1" t="s">
        <v>39</v>
      </c>
      <c r="T139" s="1">
        <v>0.4</v>
      </c>
      <c r="U139" s="2">
        <f t="shared" si="5"/>
        <v>4646</v>
      </c>
      <c r="V139" s="2">
        <f t="shared" si="6"/>
        <v>1555.1960000000001</v>
      </c>
      <c r="W139" s="2">
        <f t="shared" si="7"/>
        <v>1555.1960000000001</v>
      </c>
      <c r="X139" s="3">
        <f t="shared" si="8"/>
        <v>0.33473869995695227</v>
      </c>
      <c r="Y139" s="3">
        <f t="shared" si="9"/>
        <v>0.33473869995695227</v>
      </c>
    </row>
    <row r="140" spans="1:25" ht="15.75" customHeight="1">
      <c r="A140" s="18" t="s">
        <v>523</v>
      </c>
      <c r="B140" s="6" t="s">
        <v>33</v>
      </c>
      <c r="C140" s="1" t="s">
        <v>524</v>
      </c>
      <c r="D140" s="1" t="s">
        <v>24</v>
      </c>
      <c r="E140" s="12" t="s">
        <v>68</v>
      </c>
      <c r="F140" s="7" t="s">
        <v>537</v>
      </c>
      <c r="G140" s="12" t="s">
        <v>37</v>
      </c>
      <c r="H140" s="1" t="s">
        <v>467</v>
      </c>
      <c r="I140" s="1" t="s">
        <v>29</v>
      </c>
      <c r="J140" s="1">
        <v>1</v>
      </c>
      <c r="K140" s="2">
        <v>69832</v>
      </c>
      <c r="L140" s="2">
        <v>47682.43</v>
      </c>
      <c r="M140" s="2">
        <v>41416.21</v>
      </c>
      <c r="N140" s="2">
        <f t="shared" si="15"/>
        <v>69832</v>
      </c>
      <c r="O140" s="2">
        <f t="shared" si="16"/>
        <v>47682.43</v>
      </c>
      <c r="P140" s="2">
        <f t="shared" si="17"/>
        <v>41416.21</v>
      </c>
      <c r="Q140" s="3">
        <f t="shared" si="18"/>
        <v>0.59308354336120972</v>
      </c>
      <c r="R140" s="3">
        <f t="shared" si="19"/>
        <v>0.68281633062206437</v>
      </c>
      <c r="S140" s="1" t="s">
        <v>39</v>
      </c>
      <c r="T140" s="1">
        <v>0.4</v>
      </c>
      <c r="U140" s="2">
        <f t="shared" si="5"/>
        <v>27932.800000000003</v>
      </c>
      <c r="V140" s="2">
        <f t="shared" si="6"/>
        <v>19072.972000000002</v>
      </c>
      <c r="W140" s="2">
        <f t="shared" si="7"/>
        <v>16566.484</v>
      </c>
      <c r="X140" s="3">
        <f t="shared" si="8"/>
        <v>0.59308354336120972</v>
      </c>
      <c r="Y140" s="3">
        <f t="shared" si="9"/>
        <v>0.68281633062206437</v>
      </c>
    </row>
    <row r="141" spans="1:25" ht="15.75" customHeight="1">
      <c r="A141" s="18" t="s">
        <v>523</v>
      </c>
      <c r="B141" s="6" t="s">
        <v>33</v>
      </c>
      <c r="C141" s="1" t="s">
        <v>524</v>
      </c>
      <c r="D141" s="1" t="s">
        <v>24</v>
      </c>
      <c r="E141" s="12" t="s">
        <v>68</v>
      </c>
      <c r="F141" s="7" t="s">
        <v>537</v>
      </c>
      <c r="G141" s="12" t="s">
        <v>37</v>
      </c>
      <c r="H141" s="1" t="s">
        <v>467</v>
      </c>
      <c r="I141" s="1" t="s">
        <v>29</v>
      </c>
      <c r="J141" s="1">
        <v>1</v>
      </c>
      <c r="K141" s="2">
        <v>392379</v>
      </c>
      <c r="L141" s="2">
        <v>709996.01</v>
      </c>
      <c r="M141" s="2">
        <v>621151.88</v>
      </c>
      <c r="N141" s="2">
        <f t="shared" si="15"/>
        <v>392379</v>
      </c>
      <c r="O141" s="2">
        <f t="shared" si="16"/>
        <v>709996.01</v>
      </c>
      <c r="P141" s="2">
        <f t="shared" si="17"/>
        <v>621151.88</v>
      </c>
      <c r="Q141" s="3">
        <f t="shared" si="18"/>
        <v>1.5830405806630834</v>
      </c>
      <c r="R141" s="3">
        <f t="shared" si="19"/>
        <v>1.8094648541333762</v>
      </c>
      <c r="S141" s="1" t="s">
        <v>39</v>
      </c>
      <c r="T141" s="1">
        <v>0.4</v>
      </c>
      <c r="U141" s="2">
        <f t="shared" si="5"/>
        <v>156951.6</v>
      </c>
      <c r="V141" s="2">
        <f t="shared" si="6"/>
        <v>283998.40400000004</v>
      </c>
      <c r="W141" s="2">
        <f t="shared" si="7"/>
        <v>248460.75200000001</v>
      </c>
      <c r="X141" s="3">
        <f t="shared" si="8"/>
        <v>1.5830405806630834</v>
      </c>
      <c r="Y141" s="3">
        <f t="shared" si="9"/>
        <v>1.8094648541333764</v>
      </c>
    </row>
    <row r="142" spans="1:25" ht="15.75" customHeight="1">
      <c r="A142" s="18" t="s">
        <v>523</v>
      </c>
      <c r="B142" s="6" t="s">
        <v>33</v>
      </c>
      <c r="C142" s="1" t="s">
        <v>524</v>
      </c>
      <c r="D142" s="1" t="s">
        <v>24</v>
      </c>
      <c r="E142" s="12" t="s">
        <v>68</v>
      </c>
      <c r="F142" s="7" t="s">
        <v>537</v>
      </c>
      <c r="G142" s="12" t="s">
        <v>37</v>
      </c>
      <c r="H142" s="1" t="s">
        <v>467</v>
      </c>
      <c r="I142" s="1" t="s">
        <v>29</v>
      </c>
      <c r="J142" s="1">
        <v>1</v>
      </c>
      <c r="K142" s="2">
        <v>27600</v>
      </c>
      <c r="L142" s="2">
        <v>47943.259999999995</v>
      </c>
      <c r="M142" s="2">
        <v>47334.53</v>
      </c>
      <c r="N142" s="2">
        <f t="shared" si="15"/>
        <v>27600</v>
      </c>
      <c r="O142" s="2">
        <f t="shared" si="16"/>
        <v>47943.259999999995</v>
      </c>
      <c r="P142" s="2">
        <f t="shared" si="17"/>
        <v>47334.53</v>
      </c>
      <c r="Q142" s="3">
        <f t="shared" si="18"/>
        <v>1.7150192028985507</v>
      </c>
      <c r="R142" s="3">
        <f t="shared" si="19"/>
        <v>1.7370746376811592</v>
      </c>
      <c r="S142" s="1" t="s">
        <v>39</v>
      </c>
      <c r="T142" s="1">
        <v>0.4</v>
      </c>
      <c r="U142" s="2">
        <f t="shared" si="5"/>
        <v>11040</v>
      </c>
      <c r="V142" s="2">
        <f t="shared" si="6"/>
        <v>19177.304</v>
      </c>
      <c r="W142" s="2">
        <f t="shared" si="7"/>
        <v>18933.812000000002</v>
      </c>
      <c r="X142" s="3">
        <f t="shared" si="8"/>
        <v>1.7150192028985509</v>
      </c>
      <c r="Y142" s="3">
        <f t="shared" si="9"/>
        <v>1.7370746376811594</v>
      </c>
    </row>
    <row r="143" spans="1:25" ht="15.75" customHeight="1">
      <c r="A143" s="18" t="s">
        <v>523</v>
      </c>
      <c r="B143" s="6" t="s">
        <v>33</v>
      </c>
      <c r="C143" s="1" t="s">
        <v>524</v>
      </c>
      <c r="D143" s="1" t="s">
        <v>24</v>
      </c>
      <c r="E143" s="12" t="s">
        <v>68</v>
      </c>
      <c r="F143" s="7" t="s">
        <v>537</v>
      </c>
      <c r="G143" s="12" t="s">
        <v>37</v>
      </c>
      <c r="H143" s="1" t="s">
        <v>467</v>
      </c>
      <c r="I143" s="1" t="s">
        <v>29</v>
      </c>
      <c r="J143" s="1">
        <v>1</v>
      </c>
      <c r="K143" s="2">
        <v>0</v>
      </c>
      <c r="L143" s="2">
        <v>1404.48</v>
      </c>
      <c r="M143" s="2">
        <v>1404.48</v>
      </c>
      <c r="N143" s="2">
        <f t="shared" si="15"/>
        <v>0</v>
      </c>
      <c r="O143" s="2">
        <f t="shared" si="16"/>
        <v>1404.48</v>
      </c>
      <c r="P143" s="2">
        <f t="shared" si="17"/>
        <v>1404.48</v>
      </c>
      <c r="Q143" s="3" t="e">
        <f t="shared" si="18"/>
        <v>#DIV/0!</v>
      </c>
      <c r="R143" s="3" t="e">
        <f t="shared" si="19"/>
        <v>#DIV/0!</v>
      </c>
      <c r="S143" s="1" t="s">
        <v>39</v>
      </c>
      <c r="T143" s="1">
        <v>0.4</v>
      </c>
      <c r="U143" s="2">
        <f t="shared" si="5"/>
        <v>0</v>
      </c>
      <c r="V143" s="2">
        <f t="shared" si="6"/>
        <v>561.79200000000003</v>
      </c>
      <c r="W143" s="2">
        <f t="shared" si="7"/>
        <v>561.79200000000003</v>
      </c>
      <c r="X143" s="3" t="e">
        <f t="shared" si="8"/>
        <v>#DIV/0!</v>
      </c>
      <c r="Y143" s="3" t="e">
        <f t="shared" si="9"/>
        <v>#DIV/0!</v>
      </c>
    </row>
    <row r="144" spans="1:25" ht="15.75" customHeight="1">
      <c r="A144" s="18" t="s">
        <v>523</v>
      </c>
      <c r="B144" s="6" t="s">
        <v>33</v>
      </c>
      <c r="C144" s="1" t="s">
        <v>524</v>
      </c>
      <c r="D144" s="1" t="s">
        <v>24</v>
      </c>
      <c r="E144" s="12" t="s">
        <v>68</v>
      </c>
      <c r="F144" s="7" t="s">
        <v>537</v>
      </c>
      <c r="G144" s="12" t="s">
        <v>37</v>
      </c>
      <c r="H144" s="1" t="s">
        <v>467</v>
      </c>
      <c r="I144" s="1" t="s">
        <v>29</v>
      </c>
      <c r="J144" s="1">
        <v>1</v>
      </c>
      <c r="K144" s="2">
        <v>0</v>
      </c>
      <c r="L144" s="2">
        <v>996.14</v>
      </c>
      <c r="M144" s="2">
        <v>996.14</v>
      </c>
      <c r="N144" s="2">
        <f t="shared" si="15"/>
        <v>0</v>
      </c>
      <c r="O144" s="2">
        <f t="shared" si="16"/>
        <v>996.14</v>
      </c>
      <c r="P144" s="2">
        <f t="shared" si="17"/>
        <v>996.14</v>
      </c>
      <c r="Q144" s="3" t="e">
        <f t="shared" si="18"/>
        <v>#DIV/0!</v>
      </c>
      <c r="R144" s="3" t="e">
        <f t="shared" si="19"/>
        <v>#DIV/0!</v>
      </c>
      <c r="S144" s="1" t="s">
        <v>39</v>
      </c>
      <c r="T144" s="1">
        <v>0.4</v>
      </c>
      <c r="U144" s="2">
        <f t="shared" si="5"/>
        <v>0</v>
      </c>
      <c r="V144" s="2">
        <f t="shared" si="6"/>
        <v>398.45600000000002</v>
      </c>
      <c r="W144" s="2">
        <f t="shared" si="7"/>
        <v>398.45600000000002</v>
      </c>
      <c r="X144" s="3" t="e">
        <f t="shared" si="8"/>
        <v>#DIV/0!</v>
      </c>
      <c r="Y144" s="3" t="e">
        <f t="shared" si="9"/>
        <v>#DIV/0!</v>
      </c>
    </row>
    <row r="145" spans="1:25" ht="15.75" customHeight="1">
      <c r="A145" s="18" t="s">
        <v>523</v>
      </c>
      <c r="B145" s="6" t="s">
        <v>33</v>
      </c>
      <c r="C145" s="1" t="s">
        <v>524</v>
      </c>
      <c r="D145" s="1" t="s">
        <v>24</v>
      </c>
      <c r="E145" s="12" t="s">
        <v>68</v>
      </c>
      <c r="F145" s="7" t="s">
        <v>537</v>
      </c>
      <c r="G145" s="12" t="s">
        <v>37</v>
      </c>
      <c r="H145" s="1" t="s">
        <v>467</v>
      </c>
      <c r="I145" s="1" t="s">
        <v>29</v>
      </c>
      <c r="J145" s="1">
        <v>1</v>
      </c>
      <c r="K145" s="2">
        <v>8602</v>
      </c>
      <c r="L145" s="2">
        <v>0</v>
      </c>
      <c r="M145" s="2">
        <v>0</v>
      </c>
      <c r="N145" s="2">
        <f t="shared" si="15"/>
        <v>8602</v>
      </c>
      <c r="O145" s="2">
        <f t="shared" si="16"/>
        <v>0</v>
      </c>
      <c r="P145" s="2">
        <f t="shared" si="17"/>
        <v>0</v>
      </c>
      <c r="Q145" s="3">
        <f t="shared" si="18"/>
        <v>0</v>
      </c>
      <c r="R145" s="3">
        <f t="shared" si="19"/>
        <v>0</v>
      </c>
      <c r="S145" s="1" t="s">
        <v>39</v>
      </c>
      <c r="T145" s="1">
        <v>0.4</v>
      </c>
      <c r="U145" s="2">
        <f t="shared" si="5"/>
        <v>3440.8</v>
      </c>
      <c r="V145" s="2">
        <f t="shared" si="6"/>
        <v>0</v>
      </c>
      <c r="W145" s="2">
        <f t="shared" si="7"/>
        <v>0</v>
      </c>
      <c r="X145" s="3">
        <f t="shared" si="8"/>
        <v>0</v>
      </c>
      <c r="Y145" s="3">
        <f t="shared" si="9"/>
        <v>0</v>
      </c>
    </row>
    <row r="146" spans="1:25" ht="15.75" customHeight="1">
      <c r="A146" s="18" t="s">
        <v>523</v>
      </c>
      <c r="B146" s="6" t="s">
        <v>33</v>
      </c>
      <c r="C146" s="1" t="s">
        <v>524</v>
      </c>
      <c r="D146" s="1" t="s">
        <v>24</v>
      </c>
      <c r="E146" s="12" t="s">
        <v>68</v>
      </c>
      <c r="F146" s="7" t="s">
        <v>537</v>
      </c>
      <c r="G146" s="12" t="s">
        <v>37</v>
      </c>
      <c r="H146" s="1" t="s">
        <v>468</v>
      </c>
      <c r="I146" s="1" t="s">
        <v>29</v>
      </c>
      <c r="J146" s="1">
        <v>1</v>
      </c>
      <c r="K146" s="2">
        <v>627876</v>
      </c>
      <c r="L146" s="2">
        <v>614485.02</v>
      </c>
      <c r="M146" s="2">
        <v>614485.0199999999</v>
      </c>
      <c r="N146" s="2">
        <f t="shared" si="15"/>
        <v>627876</v>
      </c>
      <c r="O146" s="2">
        <f t="shared" si="16"/>
        <v>614485.02</v>
      </c>
      <c r="P146" s="2">
        <f t="shared" si="17"/>
        <v>614485.0199999999</v>
      </c>
      <c r="Q146" s="3">
        <f t="shared" si="18"/>
        <v>0.97867257229134397</v>
      </c>
      <c r="R146" s="3">
        <f t="shared" si="19"/>
        <v>0.97867257229134419</v>
      </c>
      <c r="S146" s="1" t="s">
        <v>39</v>
      </c>
      <c r="T146" s="1">
        <v>0.4</v>
      </c>
      <c r="U146" s="2">
        <f t="shared" si="5"/>
        <v>251150.40000000002</v>
      </c>
      <c r="V146" s="2">
        <f t="shared" si="6"/>
        <v>245794.00800000003</v>
      </c>
      <c r="W146" s="2">
        <f t="shared" si="7"/>
        <v>245794.00799999997</v>
      </c>
      <c r="X146" s="3">
        <f t="shared" si="8"/>
        <v>0.97867257229134397</v>
      </c>
      <c r="Y146" s="3">
        <f t="shared" si="9"/>
        <v>0.97867257229134419</v>
      </c>
    </row>
    <row r="147" spans="1:25" ht="15.75" customHeight="1">
      <c r="A147" s="18" t="s">
        <v>523</v>
      </c>
      <c r="B147" s="6" t="s">
        <v>33</v>
      </c>
      <c r="C147" s="1" t="s">
        <v>524</v>
      </c>
      <c r="D147" s="1" t="s">
        <v>24</v>
      </c>
      <c r="E147" s="12" t="s">
        <v>68</v>
      </c>
      <c r="F147" s="7" t="s">
        <v>537</v>
      </c>
      <c r="G147" s="12" t="s">
        <v>37</v>
      </c>
      <c r="H147" s="1" t="s">
        <v>468</v>
      </c>
      <c r="I147" s="1" t="s">
        <v>29</v>
      </c>
      <c r="J147" s="1">
        <v>1</v>
      </c>
      <c r="K147" s="2">
        <v>125575</v>
      </c>
      <c r="L147" s="2">
        <v>123581.58</v>
      </c>
      <c r="M147" s="2">
        <v>122877.57999999999</v>
      </c>
      <c r="N147" s="2">
        <f t="shared" si="15"/>
        <v>125575</v>
      </c>
      <c r="O147" s="2">
        <f t="shared" si="16"/>
        <v>123581.58</v>
      </c>
      <c r="P147" s="2">
        <f t="shared" si="17"/>
        <v>122877.57999999999</v>
      </c>
      <c r="Q147" s="3">
        <f t="shared" si="18"/>
        <v>0.97851945052757305</v>
      </c>
      <c r="R147" s="3">
        <f t="shared" si="19"/>
        <v>0.98412566195500695</v>
      </c>
      <c r="S147" s="1" t="s">
        <v>39</v>
      </c>
      <c r="T147" s="1">
        <v>0.4</v>
      </c>
      <c r="U147" s="2">
        <f t="shared" si="5"/>
        <v>50230</v>
      </c>
      <c r="V147" s="2">
        <f t="shared" si="6"/>
        <v>49432.632000000005</v>
      </c>
      <c r="W147" s="2">
        <f t="shared" si="7"/>
        <v>49151.031999999999</v>
      </c>
      <c r="X147" s="3">
        <f t="shared" si="8"/>
        <v>0.97851945052757316</v>
      </c>
      <c r="Y147" s="3">
        <f t="shared" si="9"/>
        <v>0.98412566195500706</v>
      </c>
    </row>
    <row r="148" spans="1:25" ht="15.75" customHeight="1">
      <c r="A148" s="18" t="s">
        <v>523</v>
      </c>
      <c r="B148" s="6" t="s">
        <v>33</v>
      </c>
      <c r="C148" s="1" t="s">
        <v>524</v>
      </c>
      <c r="D148" s="1" t="s">
        <v>24</v>
      </c>
      <c r="E148" s="12" t="s">
        <v>68</v>
      </c>
      <c r="F148" s="7" t="s">
        <v>537</v>
      </c>
      <c r="G148" s="12" t="s">
        <v>37</v>
      </c>
      <c r="H148" s="1" t="s">
        <v>468</v>
      </c>
      <c r="I148" s="1" t="s">
        <v>29</v>
      </c>
      <c r="J148" s="1">
        <v>1</v>
      </c>
      <c r="K148" s="2">
        <v>20956</v>
      </c>
      <c r="L148" s="2">
        <v>9085.94</v>
      </c>
      <c r="M148" s="2">
        <v>9085.9399999999987</v>
      </c>
      <c r="N148" s="2">
        <f t="shared" si="15"/>
        <v>20956</v>
      </c>
      <c r="O148" s="2">
        <f t="shared" si="16"/>
        <v>9085.94</v>
      </c>
      <c r="P148" s="2">
        <f t="shared" si="17"/>
        <v>9085.9399999999987</v>
      </c>
      <c r="Q148" s="3">
        <f t="shared" si="18"/>
        <v>0.43357224661194876</v>
      </c>
      <c r="R148" s="3">
        <f t="shared" si="19"/>
        <v>0.43357224661194887</v>
      </c>
      <c r="S148" s="1" t="s">
        <v>39</v>
      </c>
      <c r="T148" s="1">
        <v>0.4</v>
      </c>
      <c r="U148" s="2">
        <f t="shared" si="5"/>
        <v>8382.4</v>
      </c>
      <c r="V148" s="2">
        <f t="shared" si="6"/>
        <v>3634.3760000000002</v>
      </c>
      <c r="W148" s="2">
        <f t="shared" si="7"/>
        <v>3634.3759999999997</v>
      </c>
      <c r="X148" s="3">
        <f t="shared" si="8"/>
        <v>0.43357224661194882</v>
      </c>
      <c r="Y148" s="3">
        <f t="shared" si="9"/>
        <v>0.43357224661194887</v>
      </c>
    </row>
    <row r="149" spans="1:25" ht="15.75" customHeight="1">
      <c r="A149" s="18" t="s">
        <v>523</v>
      </c>
      <c r="B149" s="6" t="s">
        <v>33</v>
      </c>
      <c r="C149" s="1" t="s">
        <v>524</v>
      </c>
      <c r="D149" s="1" t="s">
        <v>24</v>
      </c>
      <c r="E149" s="12" t="s">
        <v>68</v>
      </c>
      <c r="F149" s="7" t="s">
        <v>537</v>
      </c>
      <c r="G149" s="12" t="s">
        <v>37</v>
      </c>
      <c r="H149" s="1" t="s">
        <v>468</v>
      </c>
      <c r="I149" s="1" t="s">
        <v>29</v>
      </c>
      <c r="J149" s="1">
        <v>1</v>
      </c>
      <c r="K149" s="2">
        <v>764246</v>
      </c>
      <c r="L149" s="2">
        <v>547302.75</v>
      </c>
      <c r="M149" s="2">
        <v>466171.79</v>
      </c>
      <c r="N149" s="2">
        <f t="shared" si="15"/>
        <v>764246</v>
      </c>
      <c r="O149" s="2">
        <f t="shared" si="16"/>
        <v>547302.75</v>
      </c>
      <c r="P149" s="2">
        <f t="shared" si="17"/>
        <v>466171.79</v>
      </c>
      <c r="Q149" s="3">
        <f t="shared" si="18"/>
        <v>0.60997609408488884</v>
      </c>
      <c r="R149" s="3">
        <f t="shared" si="19"/>
        <v>0.71613426828534266</v>
      </c>
      <c r="S149" s="1" t="s">
        <v>39</v>
      </c>
      <c r="T149" s="1">
        <v>0.4</v>
      </c>
      <c r="U149" s="2">
        <f t="shared" si="5"/>
        <v>305698.40000000002</v>
      </c>
      <c r="V149" s="2">
        <f t="shared" si="6"/>
        <v>218921.1</v>
      </c>
      <c r="W149" s="2">
        <f t="shared" si="7"/>
        <v>186468.71600000001</v>
      </c>
      <c r="X149" s="3">
        <f t="shared" si="8"/>
        <v>0.60997609408488895</v>
      </c>
      <c r="Y149" s="3">
        <f t="shared" si="9"/>
        <v>0.71613426828534266</v>
      </c>
    </row>
    <row r="150" spans="1:25" ht="15.75" customHeight="1">
      <c r="A150" s="18" t="s">
        <v>523</v>
      </c>
      <c r="B150" s="6" t="s">
        <v>33</v>
      </c>
      <c r="C150" s="1" t="s">
        <v>524</v>
      </c>
      <c r="D150" s="1" t="s">
        <v>24</v>
      </c>
      <c r="E150" s="12" t="s">
        <v>68</v>
      </c>
      <c r="F150" s="7" t="s">
        <v>537</v>
      </c>
      <c r="G150" s="12" t="s">
        <v>37</v>
      </c>
      <c r="H150" s="1" t="s">
        <v>468</v>
      </c>
      <c r="I150" s="1" t="s">
        <v>29</v>
      </c>
      <c r="J150" s="1">
        <v>1</v>
      </c>
      <c r="K150" s="2">
        <v>78000</v>
      </c>
      <c r="L150" s="2">
        <v>69842.539999999994</v>
      </c>
      <c r="M150" s="2">
        <v>69842.540000000008</v>
      </c>
      <c r="N150" s="2">
        <f t="shared" si="15"/>
        <v>78000</v>
      </c>
      <c r="O150" s="2">
        <f t="shared" si="16"/>
        <v>69842.539999999994</v>
      </c>
      <c r="P150" s="2">
        <f t="shared" si="17"/>
        <v>69842.540000000008</v>
      </c>
      <c r="Q150" s="3">
        <f t="shared" si="18"/>
        <v>0.89541717948717958</v>
      </c>
      <c r="R150" s="3">
        <f t="shared" si="19"/>
        <v>0.89541717948717936</v>
      </c>
      <c r="S150" s="1" t="s">
        <v>39</v>
      </c>
      <c r="T150" s="1">
        <v>0.4</v>
      </c>
      <c r="U150" s="2">
        <f t="shared" si="5"/>
        <v>31200</v>
      </c>
      <c r="V150" s="2">
        <f t="shared" si="6"/>
        <v>27937.016</v>
      </c>
      <c r="W150" s="2">
        <f t="shared" si="7"/>
        <v>27937.016000000003</v>
      </c>
      <c r="X150" s="3">
        <f t="shared" si="8"/>
        <v>0.89541717948717958</v>
      </c>
      <c r="Y150" s="3">
        <f t="shared" si="9"/>
        <v>0.89541717948717947</v>
      </c>
    </row>
    <row r="151" spans="1:25" ht="15.75" customHeight="1">
      <c r="A151" s="18" t="s">
        <v>523</v>
      </c>
      <c r="B151" s="6" t="s">
        <v>33</v>
      </c>
      <c r="C151" s="1" t="s">
        <v>524</v>
      </c>
      <c r="D151" s="1" t="s">
        <v>24</v>
      </c>
      <c r="E151" s="12" t="s">
        <v>68</v>
      </c>
      <c r="F151" s="7" t="s">
        <v>537</v>
      </c>
      <c r="G151" s="12" t="s">
        <v>37</v>
      </c>
      <c r="H151" s="1" t="s">
        <v>468</v>
      </c>
      <c r="I151" s="1" t="s">
        <v>29</v>
      </c>
      <c r="J151" s="1">
        <v>1</v>
      </c>
      <c r="K151" s="2">
        <v>15520</v>
      </c>
      <c r="L151" s="2">
        <v>3300</v>
      </c>
      <c r="M151" s="2">
        <v>3300</v>
      </c>
      <c r="N151" s="2">
        <f t="shared" si="15"/>
        <v>15520</v>
      </c>
      <c r="O151" s="2">
        <f t="shared" si="16"/>
        <v>3300</v>
      </c>
      <c r="P151" s="2">
        <f t="shared" si="17"/>
        <v>3300</v>
      </c>
      <c r="Q151" s="3">
        <f t="shared" si="18"/>
        <v>0.21262886597938144</v>
      </c>
      <c r="R151" s="3">
        <f t="shared" si="19"/>
        <v>0.21262886597938144</v>
      </c>
      <c r="S151" s="1" t="s">
        <v>39</v>
      </c>
      <c r="T151" s="1">
        <v>0.4</v>
      </c>
      <c r="U151" s="2">
        <f t="shared" si="5"/>
        <v>6208</v>
      </c>
      <c r="V151" s="2">
        <f t="shared" si="6"/>
        <v>1320</v>
      </c>
      <c r="W151" s="2">
        <f t="shared" si="7"/>
        <v>1320</v>
      </c>
      <c r="X151" s="3">
        <f t="shared" si="8"/>
        <v>0.21262886597938144</v>
      </c>
      <c r="Y151" s="3">
        <f t="shared" si="9"/>
        <v>0.21262886597938144</v>
      </c>
    </row>
    <row r="152" spans="1:25" ht="15.75" customHeight="1">
      <c r="A152" s="18" t="s">
        <v>523</v>
      </c>
      <c r="B152" s="6" t="s">
        <v>33</v>
      </c>
      <c r="C152" s="1" t="s">
        <v>524</v>
      </c>
      <c r="D152" s="1" t="s">
        <v>24</v>
      </c>
      <c r="E152" s="12" t="s">
        <v>68</v>
      </c>
      <c r="F152" s="7" t="s">
        <v>537</v>
      </c>
      <c r="G152" s="12" t="s">
        <v>37</v>
      </c>
      <c r="H152" s="1" t="s">
        <v>417</v>
      </c>
      <c r="I152" s="1" t="s">
        <v>29</v>
      </c>
      <c r="J152" s="1">
        <v>1</v>
      </c>
      <c r="K152" s="2">
        <v>213000</v>
      </c>
      <c r="L152" s="2">
        <v>205899.54</v>
      </c>
      <c r="M152" s="2">
        <v>205899.53999999995</v>
      </c>
      <c r="N152" s="2">
        <f t="shared" si="15"/>
        <v>213000</v>
      </c>
      <c r="O152" s="2">
        <f t="shared" si="16"/>
        <v>205899.54</v>
      </c>
      <c r="P152" s="2">
        <f t="shared" si="17"/>
        <v>205899.53999999995</v>
      </c>
      <c r="Q152" s="3">
        <f t="shared" si="18"/>
        <v>0.96666450704225326</v>
      </c>
      <c r="R152" s="3">
        <f t="shared" si="19"/>
        <v>0.9666645070422536</v>
      </c>
      <c r="S152" s="1" t="s">
        <v>39</v>
      </c>
      <c r="T152" s="1">
        <v>0.4</v>
      </c>
      <c r="U152" s="2">
        <f t="shared" si="5"/>
        <v>85200</v>
      </c>
      <c r="V152" s="2">
        <f t="shared" si="6"/>
        <v>82359.816000000006</v>
      </c>
      <c r="W152" s="2">
        <f t="shared" si="7"/>
        <v>82359.815999999992</v>
      </c>
      <c r="X152" s="3">
        <f t="shared" si="8"/>
        <v>0.96666450704225337</v>
      </c>
      <c r="Y152" s="3">
        <f t="shared" si="9"/>
        <v>0.9666645070422536</v>
      </c>
    </row>
    <row r="153" spans="1:25" ht="15.75" customHeight="1">
      <c r="A153" s="18" t="s">
        <v>523</v>
      </c>
      <c r="B153" s="6" t="s">
        <v>33</v>
      </c>
      <c r="C153" s="1" t="s">
        <v>524</v>
      </c>
      <c r="D153" s="1" t="s">
        <v>24</v>
      </c>
      <c r="E153" s="12" t="s">
        <v>68</v>
      </c>
      <c r="F153" s="7" t="s">
        <v>537</v>
      </c>
      <c r="G153" s="12" t="s">
        <v>37</v>
      </c>
      <c r="H153" s="1" t="s">
        <v>417</v>
      </c>
      <c r="I153" s="1" t="s">
        <v>29</v>
      </c>
      <c r="J153" s="1">
        <v>1</v>
      </c>
      <c r="K153" s="2">
        <v>43000</v>
      </c>
      <c r="L153" s="2">
        <v>41179.75</v>
      </c>
      <c r="M153" s="2">
        <v>41179.75</v>
      </c>
      <c r="N153" s="2">
        <f t="shared" si="15"/>
        <v>43000</v>
      </c>
      <c r="O153" s="2">
        <f t="shared" si="16"/>
        <v>41179.75</v>
      </c>
      <c r="P153" s="2">
        <f t="shared" si="17"/>
        <v>41179.75</v>
      </c>
      <c r="Q153" s="3">
        <f t="shared" si="18"/>
        <v>0.95766860465116277</v>
      </c>
      <c r="R153" s="3">
        <f t="shared" si="19"/>
        <v>0.95766860465116277</v>
      </c>
      <c r="S153" s="1" t="s">
        <v>39</v>
      </c>
      <c r="T153" s="1">
        <v>0.4</v>
      </c>
      <c r="U153" s="2">
        <f t="shared" si="5"/>
        <v>17200</v>
      </c>
      <c r="V153" s="2">
        <f t="shared" si="6"/>
        <v>16471.900000000001</v>
      </c>
      <c r="W153" s="2">
        <f t="shared" si="7"/>
        <v>16471.900000000001</v>
      </c>
      <c r="X153" s="3">
        <f t="shared" si="8"/>
        <v>0.95766860465116288</v>
      </c>
      <c r="Y153" s="3">
        <f t="shared" si="9"/>
        <v>0.95766860465116288</v>
      </c>
    </row>
    <row r="154" spans="1:25" ht="15.75" customHeight="1">
      <c r="A154" s="18" t="s">
        <v>523</v>
      </c>
      <c r="B154" s="6" t="s">
        <v>33</v>
      </c>
      <c r="C154" s="1" t="s">
        <v>524</v>
      </c>
      <c r="D154" s="1" t="s">
        <v>24</v>
      </c>
      <c r="E154" s="12" t="s">
        <v>68</v>
      </c>
      <c r="F154" s="7" t="s">
        <v>537</v>
      </c>
      <c r="G154" s="12" t="s">
        <v>37</v>
      </c>
      <c r="H154" s="1" t="s">
        <v>417</v>
      </c>
      <c r="I154" s="1" t="s">
        <v>29</v>
      </c>
      <c r="J154" s="1">
        <v>1</v>
      </c>
      <c r="K154" s="2">
        <v>7120</v>
      </c>
      <c r="L154" s="2">
        <v>1402.2</v>
      </c>
      <c r="M154" s="2">
        <v>1402.2</v>
      </c>
      <c r="N154" s="2">
        <f t="shared" si="15"/>
        <v>7120</v>
      </c>
      <c r="O154" s="2">
        <f t="shared" si="16"/>
        <v>1402.2</v>
      </c>
      <c r="P154" s="2">
        <f t="shared" si="17"/>
        <v>1402.2</v>
      </c>
      <c r="Q154" s="3">
        <f t="shared" si="18"/>
        <v>0.19693820224719102</v>
      </c>
      <c r="R154" s="3">
        <f t="shared" si="19"/>
        <v>0.19693820224719102</v>
      </c>
      <c r="S154" s="1" t="s">
        <v>39</v>
      </c>
      <c r="T154" s="1">
        <v>0.4</v>
      </c>
      <c r="U154" s="2">
        <f t="shared" si="5"/>
        <v>2848</v>
      </c>
      <c r="V154" s="2">
        <f t="shared" si="6"/>
        <v>560.88</v>
      </c>
      <c r="W154" s="2">
        <f t="shared" si="7"/>
        <v>560.88</v>
      </c>
      <c r="X154" s="3">
        <f t="shared" si="8"/>
        <v>0.196938202247191</v>
      </c>
      <c r="Y154" s="3">
        <f t="shared" si="9"/>
        <v>0.196938202247191</v>
      </c>
    </row>
    <row r="155" spans="1:25" ht="15.75" customHeight="1">
      <c r="A155" s="18" t="s">
        <v>523</v>
      </c>
      <c r="B155" s="6" t="s">
        <v>33</v>
      </c>
      <c r="C155" s="1" t="s">
        <v>524</v>
      </c>
      <c r="D155" s="1" t="s">
        <v>24</v>
      </c>
      <c r="E155" s="12" t="s">
        <v>68</v>
      </c>
      <c r="F155" s="7" t="s">
        <v>537</v>
      </c>
      <c r="G155" s="12" t="s">
        <v>37</v>
      </c>
      <c r="H155" s="1" t="s">
        <v>417</v>
      </c>
      <c r="I155" s="1" t="s">
        <v>29</v>
      </c>
      <c r="J155" s="1">
        <v>1</v>
      </c>
      <c r="K155" s="2">
        <v>1000</v>
      </c>
      <c r="L155" s="2">
        <v>0</v>
      </c>
      <c r="M155" s="2">
        <v>0</v>
      </c>
      <c r="N155" s="2">
        <f t="shared" si="15"/>
        <v>1000</v>
      </c>
      <c r="O155" s="2">
        <f t="shared" si="16"/>
        <v>0</v>
      </c>
      <c r="P155" s="2">
        <f t="shared" si="17"/>
        <v>0</v>
      </c>
      <c r="Q155" s="3">
        <f t="shared" si="18"/>
        <v>0</v>
      </c>
      <c r="R155" s="3">
        <f t="shared" si="19"/>
        <v>0</v>
      </c>
      <c r="S155" s="1" t="s">
        <v>39</v>
      </c>
      <c r="T155" s="1">
        <v>0.4</v>
      </c>
      <c r="U155" s="2">
        <f t="shared" si="5"/>
        <v>400</v>
      </c>
      <c r="V155" s="2">
        <f t="shared" si="6"/>
        <v>0</v>
      </c>
      <c r="W155" s="2">
        <f t="shared" si="7"/>
        <v>0</v>
      </c>
      <c r="X155" s="3">
        <f t="shared" si="8"/>
        <v>0</v>
      </c>
      <c r="Y155" s="3">
        <f t="shared" si="9"/>
        <v>0</v>
      </c>
    </row>
    <row r="156" spans="1:25" ht="15.75" customHeight="1">
      <c r="A156" s="18" t="s">
        <v>523</v>
      </c>
      <c r="B156" s="6" t="s">
        <v>33</v>
      </c>
      <c r="C156" s="1" t="s">
        <v>524</v>
      </c>
      <c r="D156" s="1" t="s">
        <v>24</v>
      </c>
      <c r="E156" s="12" t="s">
        <v>68</v>
      </c>
      <c r="F156" s="7" t="s">
        <v>537</v>
      </c>
      <c r="G156" s="12" t="s">
        <v>37</v>
      </c>
      <c r="H156" s="1" t="s">
        <v>417</v>
      </c>
      <c r="I156" s="1" t="s">
        <v>29</v>
      </c>
      <c r="J156" s="1">
        <v>1</v>
      </c>
      <c r="K156" s="2">
        <v>82476</v>
      </c>
      <c r="L156" s="2">
        <v>58537.289999999994</v>
      </c>
      <c r="M156" s="2">
        <v>51066.35</v>
      </c>
      <c r="N156" s="2">
        <f t="shared" si="15"/>
        <v>82476</v>
      </c>
      <c r="O156" s="2">
        <f t="shared" si="16"/>
        <v>58537.289999999994</v>
      </c>
      <c r="P156" s="2">
        <f t="shared" si="17"/>
        <v>51066.35</v>
      </c>
      <c r="Q156" s="3">
        <f t="shared" si="18"/>
        <v>0.61916618167709392</v>
      </c>
      <c r="R156" s="3">
        <f t="shared" si="19"/>
        <v>0.70974938163829471</v>
      </c>
      <c r="S156" s="1" t="s">
        <v>39</v>
      </c>
      <c r="T156" s="1">
        <v>0.4</v>
      </c>
      <c r="U156" s="2">
        <f t="shared" si="5"/>
        <v>32990.400000000001</v>
      </c>
      <c r="V156" s="2">
        <f t="shared" si="6"/>
        <v>23414.915999999997</v>
      </c>
      <c r="W156" s="2">
        <f t="shared" si="7"/>
        <v>20426.54</v>
      </c>
      <c r="X156" s="3">
        <f t="shared" si="8"/>
        <v>0.61916618167709392</v>
      </c>
      <c r="Y156" s="3">
        <f t="shared" si="9"/>
        <v>0.70974938163829471</v>
      </c>
    </row>
    <row r="157" spans="1:25" ht="15.75" customHeight="1">
      <c r="A157" s="18" t="s">
        <v>523</v>
      </c>
      <c r="B157" s="6" t="s">
        <v>33</v>
      </c>
      <c r="C157" s="1" t="s">
        <v>524</v>
      </c>
      <c r="D157" s="1" t="s">
        <v>24</v>
      </c>
      <c r="E157" s="12" t="s">
        <v>68</v>
      </c>
      <c r="F157" s="7" t="s">
        <v>537</v>
      </c>
      <c r="G157" s="12" t="s">
        <v>37</v>
      </c>
      <c r="H157" s="1" t="s">
        <v>417</v>
      </c>
      <c r="I157" s="1" t="s">
        <v>29</v>
      </c>
      <c r="J157" s="1">
        <v>1</v>
      </c>
      <c r="K157" s="2">
        <v>303800</v>
      </c>
      <c r="L157" s="2">
        <v>234580</v>
      </c>
      <c r="M157" s="2">
        <v>168186.25999999998</v>
      </c>
      <c r="N157" s="2">
        <f t="shared" si="15"/>
        <v>303800</v>
      </c>
      <c r="O157" s="2">
        <f t="shared" si="16"/>
        <v>234580</v>
      </c>
      <c r="P157" s="2">
        <f t="shared" si="17"/>
        <v>168186.25999999998</v>
      </c>
      <c r="Q157" s="3">
        <f t="shared" si="18"/>
        <v>0.55360849242922971</v>
      </c>
      <c r="R157" s="3">
        <f t="shared" si="19"/>
        <v>0.77215273206056612</v>
      </c>
      <c r="S157" s="1" t="s">
        <v>39</v>
      </c>
      <c r="T157" s="1">
        <v>0.4</v>
      </c>
      <c r="U157" s="2">
        <f t="shared" si="5"/>
        <v>121520</v>
      </c>
      <c r="V157" s="2">
        <f t="shared" si="6"/>
        <v>93832</v>
      </c>
      <c r="W157" s="2">
        <f t="shared" si="7"/>
        <v>67274.504000000001</v>
      </c>
      <c r="X157" s="3">
        <f t="shared" si="8"/>
        <v>0.55360849242922971</v>
      </c>
      <c r="Y157" s="3">
        <f t="shared" si="9"/>
        <v>0.77215273206056612</v>
      </c>
    </row>
    <row r="158" spans="1:25" ht="15.75" customHeight="1">
      <c r="A158" s="18" t="s">
        <v>523</v>
      </c>
      <c r="B158" s="6" t="s">
        <v>33</v>
      </c>
      <c r="C158" s="1" t="s">
        <v>524</v>
      </c>
      <c r="D158" s="1" t="s">
        <v>24</v>
      </c>
      <c r="E158" s="12" t="s">
        <v>68</v>
      </c>
      <c r="F158" s="7" t="s">
        <v>537</v>
      </c>
      <c r="G158" s="12" t="s">
        <v>37</v>
      </c>
      <c r="H158" s="1" t="s">
        <v>417</v>
      </c>
      <c r="I158" s="1" t="s">
        <v>29</v>
      </c>
      <c r="J158" s="1">
        <v>1</v>
      </c>
      <c r="K158" s="2">
        <v>25500</v>
      </c>
      <c r="L158" s="2">
        <v>23891.610000000004</v>
      </c>
      <c r="M158" s="2">
        <v>23891.609999999997</v>
      </c>
      <c r="N158" s="2">
        <f t="shared" si="15"/>
        <v>25500</v>
      </c>
      <c r="O158" s="2">
        <f t="shared" si="16"/>
        <v>23891.610000000004</v>
      </c>
      <c r="P158" s="2">
        <f t="shared" si="17"/>
        <v>23891.609999999997</v>
      </c>
      <c r="Q158" s="3">
        <f t="shared" si="18"/>
        <v>0.93692588235294105</v>
      </c>
      <c r="R158" s="3">
        <f t="shared" si="19"/>
        <v>0.93692588235294139</v>
      </c>
      <c r="S158" s="1" t="s">
        <v>39</v>
      </c>
      <c r="T158" s="1">
        <v>0.4</v>
      </c>
      <c r="U158" s="2">
        <f t="shared" si="5"/>
        <v>10200</v>
      </c>
      <c r="V158" s="2">
        <f t="shared" si="6"/>
        <v>9556.6440000000021</v>
      </c>
      <c r="W158" s="2">
        <f t="shared" si="7"/>
        <v>9556.6439999999984</v>
      </c>
      <c r="X158" s="3">
        <f t="shared" si="8"/>
        <v>0.93692588235294105</v>
      </c>
      <c r="Y158" s="3">
        <f t="shared" si="9"/>
        <v>0.93692588235294139</v>
      </c>
    </row>
    <row r="159" spans="1:25" ht="15.75" customHeight="1">
      <c r="A159" s="18" t="s">
        <v>523</v>
      </c>
      <c r="B159" s="6" t="s">
        <v>33</v>
      </c>
      <c r="C159" s="1" t="s">
        <v>524</v>
      </c>
      <c r="D159" s="1" t="s">
        <v>24</v>
      </c>
      <c r="E159" s="12" t="s">
        <v>68</v>
      </c>
      <c r="F159" s="7" t="s">
        <v>537</v>
      </c>
      <c r="G159" s="12" t="s">
        <v>37</v>
      </c>
      <c r="H159" s="1" t="s">
        <v>417</v>
      </c>
      <c r="I159" s="1" t="s">
        <v>29</v>
      </c>
      <c r="J159" s="1">
        <v>1</v>
      </c>
      <c r="K159" s="2">
        <v>1000</v>
      </c>
      <c r="L159" s="2">
        <v>0</v>
      </c>
      <c r="M159" s="2">
        <v>0</v>
      </c>
      <c r="N159" s="2">
        <f t="shared" si="15"/>
        <v>1000</v>
      </c>
      <c r="O159" s="2">
        <f t="shared" si="16"/>
        <v>0</v>
      </c>
      <c r="P159" s="2">
        <f t="shared" si="17"/>
        <v>0</v>
      </c>
      <c r="Q159" s="3">
        <f t="shared" si="18"/>
        <v>0</v>
      </c>
      <c r="R159" s="3">
        <f t="shared" si="19"/>
        <v>0</v>
      </c>
      <c r="S159" s="1" t="s">
        <v>39</v>
      </c>
      <c r="T159" s="1">
        <v>0.4</v>
      </c>
      <c r="U159" s="2">
        <f t="shared" si="5"/>
        <v>400</v>
      </c>
      <c r="V159" s="2">
        <f t="shared" si="6"/>
        <v>0</v>
      </c>
      <c r="W159" s="2">
        <f t="shared" si="7"/>
        <v>0</v>
      </c>
      <c r="X159" s="3">
        <f t="shared" si="8"/>
        <v>0</v>
      </c>
      <c r="Y159" s="3">
        <f t="shared" si="9"/>
        <v>0</v>
      </c>
    </row>
    <row r="160" spans="1:25" ht="15.75" customHeight="1">
      <c r="A160" s="18" t="s">
        <v>523</v>
      </c>
      <c r="B160" s="6" t="s">
        <v>33</v>
      </c>
      <c r="C160" s="1" t="s">
        <v>524</v>
      </c>
      <c r="D160" s="1" t="s">
        <v>24</v>
      </c>
      <c r="E160" s="12" t="s">
        <v>68</v>
      </c>
      <c r="F160" s="7" t="s">
        <v>537</v>
      </c>
      <c r="G160" s="12" t="s">
        <v>37</v>
      </c>
      <c r="H160" s="1" t="s">
        <v>417</v>
      </c>
      <c r="I160" s="1" t="s">
        <v>29</v>
      </c>
      <c r="J160" s="1">
        <v>1</v>
      </c>
      <c r="K160" s="2">
        <v>5273</v>
      </c>
      <c r="L160" s="2">
        <v>0</v>
      </c>
      <c r="M160" s="2">
        <v>0</v>
      </c>
      <c r="N160" s="2">
        <f t="shared" si="15"/>
        <v>5273</v>
      </c>
      <c r="O160" s="2">
        <f t="shared" si="16"/>
        <v>0</v>
      </c>
      <c r="P160" s="2">
        <f t="shared" si="17"/>
        <v>0</v>
      </c>
      <c r="Q160" s="3">
        <f t="shared" si="18"/>
        <v>0</v>
      </c>
      <c r="R160" s="3">
        <f t="shared" si="19"/>
        <v>0</v>
      </c>
      <c r="S160" s="1" t="s">
        <v>39</v>
      </c>
      <c r="T160" s="1">
        <v>0.4</v>
      </c>
      <c r="U160" s="2">
        <f t="shared" si="5"/>
        <v>2109.2000000000003</v>
      </c>
      <c r="V160" s="2">
        <f t="shared" si="6"/>
        <v>0</v>
      </c>
      <c r="W160" s="2">
        <f t="shared" si="7"/>
        <v>0</v>
      </c>
      <c r="X160" s="3">
        <f t="shared" si="8"/>
        <v>0</v>
      </c>
      <c r="Y160" s="3">
        <f t="shared" si="9"/>
        <v>0</v>
      </c>
    </row>
    <row r="161" spans="1:25" ht="15.75" customHeight="1">
      <c r="A161" s="18" t="s">
        <v>523</v>
      </c>
      <c r="B161" s="6" t="s">
        <v>33</v>
      </c>
      <c r="C161" s="1" t="s">
        <v>524</v>
      </c>
      <c r="D161" s="1" t="s">
        <v>24</v>
      </c>
      <c r="E161" s="12" t="s">
        <v>68</v>
      </c>
      <c r="F161" s="7" t="s">
        <v>537</v>
      </c>
      <c r="G161" s="12" t="s">
        <v>37</v>
      </c>
      <c r="H161" s="1" t="s">
        <v>415</v>
      </c>
      <c r="I161" s="1" t="s">
        <v>29</v>
      </c>
      <c r="J161" s="1">
        <v>1</v>
      </c>
      <c r="K161" s="2">
        <v>419537</v>
      </c>
      <c r="L161" s="2">
        <v>410550.8</v>
      </c>
      <c r="M161" s="2">
        <v>410550.79999999993</v>
      </c>
      <c r="N161" s="2">
        <f t="shared" si="15"/>
        <v>419537</v>
      </c>
      <c r="O161" s="2">
        <f t="shared" si="16"/>
        <v>410550.8</v>
      </c>
      <c r="P161" s="2">
        <f t="shared" si="17"/>
        <v>410550.79999999993</v>
      </c>
      <c r="Q161" s="3">
        <f t="shared" si="18"/>
        <v>0.97858067345669142</v>
      </c>
      <c r="R161" s="3">
        <f t="shared" si="19"/>
        <v>0.97858067345669153</v>
      </c>
      <c r="S161" s="1" t="s">
        <v>39</v>
      </c>
      <c r="T161" s="1">
        <v>0.4</v>
      </c>
      <c r="U161" s="2">
        <f t="shared" si="5"/>
        <v>167814.80000000002</v>
      </c>
      <c r="V161" s="2">
        <f t="shared" si="6"/>
        <v>164220.32</v>
      </c>
      <c r="W161" s="2">
        <f t="shared" si="7"/>
        <v>164220.31999999998</v>
      </c>
      <c r="X161" s="3">
        <f t="shared" si="8"/>
        <v>0.97858067345669131</v>
      </c>
      <c r="Y161" s="3">
        <f t="shared" si="9"/>
        <v>0.97858067345669153</v>
      </c>
    </row>
    <row r="162" spans="1:25" ht="15.75" customHeight="1">
      <c r="A162" s="18" t="s">
        <v>523</v>
      </c>
      <c r="B162" s="6" t="s">
        <v>33</v>
      </c>
      <c r="C162" s="1" t="s">
        <v>524</v>
      </c>
      <c r="D162" s="1" t="s">
        <v>24</v>
      </c>
      <c r="E162" s="12" t="s">
        <v>68</v>
      </c>
      <c r="F162" s="7" t="s">
        <v>537</v>
      </c>
      <c r="G162" s="12" t="s">
        <v>37</v>
      </c>
      <c r="H162" s="1" t="s">
        <v>415</v>
      </c>
      <c r="I162" s="1" t="s">
        <v>29</v>
      </c>
      <c r="J162" s="1">
        <v>1</v>
      </c>
      <c r="K162" s="2">
        <v>83907</v>
      </c>
      <c r="L162" s="2">
        <v>82394.900000000009</v>
      </c>
      <c r="M162" s="2">
        <v>82110.140000000014</v>
      </c>
      <c r="N162" s="2">
        <f t="shared" si="15"/>
        <v>83907</v>
      </c>
      <c r="O162" s="2">
        <f t="shared" si="16"/>
        <v>82394.900000000009</v>
      </c>
      <c r="P162" s="2">
        <f t="shared" si="17"/>
        <v>82110.140000000014</v>
      </c>
      <c r="Q162" s="3">
        <f t="shared" si="18"/>
        <v>0.97858510017042699</v>
      </c>
      <c r="R162" s="3">
        <f t="shared" si="19"/>
        <v>0.98197885754466263</v>
      </c>
      <c r="S162" s="1" t="s">
        <v>39</v>
      </c>
      <c r="T162" s="1">
        <v>0.4</v>
      </c>
      <c r="U162" s="2">
        <f t="shared" si="5"/>
        <v>33562.800000000003</v>
      </c>
      <c r="V162" s="2">
        <f t="shared" si="6"/>
        <v>32957.960000000006</v>
      </c>
      <c r="W162" s="2">
        <f t="shared" si="7"/>
        <v>32844.056000000004</v>
      </c>
      <c r="X162" s="3">
        <f t="shared" si="8"/>
        <v>0.97858510017042677</v>
      </c>
      <c r="Y162" s="3">
        <f t="shared" si="9"/>
        <v>0.98197885754466263</v>
      </c>
    </row>
    <row r="163" spans="1:25" ht="15.75" customHeight="1">
      <c r="A163" s="18" t="s">
        <v>523</v>
      </c>
      <c r="B163" s="6" t="s">
        <v>33</v>
      </c>
      <c r="C163" s="1" t="s">
        <v>524</v>
      </c>
      <c r="D163" s="1" t="s">
        <v>24</v>
      </c>
      <c r="E163" s="12" t="s">
        <v>68</v>
      </c>
      <c r="F163" s="7" t="s">
        <v>537</v>
      </c>
      <c r="G163" s="12" t="s">
        <v>37</v>
      </c>
      <c r="H163" s="1" t="s">
        <v>415</v>
      </c>
      <c r="I163" s="1" t="s">
        <v>29</v>
      </c>
      <c r="J163" s="1">
        <v>1</v>
      </c>
      <c r="K163" s="2">
        <v>14003</v>
      </c>
      <c r="L163" s="2">
        <v>4417.53</v>
      </c>
      <c r="M163" s="2">
        <v>4311.93</v>
      </c>
      <c r="N163" s="2">
        <f t="shared" si="15"/>
        <v>14003</v>
      </c>
      <c r="O163" s="2">
        <f t="shared" si="16"/>
        <v>4417.53</v>
      </c>
      <c r="P163" s="2">
        <f t="shared" si="17"/>
        <v>4311.93</v>
      </c>
      <c r="Q163" s="3">
        <f t="shared" si="18"/>
        <v>0.30792901521102622</v>
      </c>
      <c r="R163" s="3">
        <f t="shared" si="19"/>
        <v>0.31547025637363418</v>
      </c>
      <c r="S163" s="1" t="s">
        <v>39</v>
      </c>
      <c r="T163" s="1">
        <v>0.4</v>
      </c>
      <c r="U163" s="2">
        <f t="shared" si="5"/>
        <v>5601.2000000000007</v>
      </c>
      <c r="V163" s="2">
        <f t="shared" si="6"/>
        <v>1767.0119999999999</v>
      </c>
      <c r="W163" s="2">
        <f t="shared" si="7"/>
        <v>1724.7720000000002</v>
      </c>
      <c r="X163" s="3">
        <f t="shared" si="8"/>
        <v>0.30792901521102622</v>
      </c>
      <c r="Y163" s="3">
        <f t="shared" si="9"/>
        <v>0.31547025637363418</v>
      </c>
    </row>
    <row r="164" spans="1:25" ht="15.75" customHeight="1">
      <c r="A164" s="18" t="s">
        <v>523</v>
      </c>
      <c r="B164" s="6" t="s">
        <v>33</v>
      </c>
      <c r="C164" s="1" t="s">
        <v>524</v>
      </c>
      <c r="D164" s="1" t="s">
        <v>24</v>
      </c>
      <c r="E164" s="12" t="s">
        <v>68</v>
      </c>
      <c r="F164" s="7" t="s">
        <v>537</v>
      </c>
      <c r="G164" s="12" t="s">
        <v>37</v>
      </c>
      <c r="H164" s="1" t="s">
        <v>415</v>
      </c>
      <c r="I164" s="1" t="s">
        <v>29</v>
      </c>
      <c r="J164" s="1">
        <v>1</v>
      </c>
      <c r="K164" s="2">
        <v>36504</v>
      </c>
      <c r="L164" s="2">
        <v>8529.2400000000016</v>
      </c>
      <c r="M164" s="2">
        <v>8529.24</v>
      </c>
      <c r="N164" s="2">
        <f t="shared" si="15"/>
        <v>36504</v>
      </c>
      <c r="O164" s="2">
        <f t="shared" si="16"/>
        <v>8529.2400000000016</v>
      </c>
      <c r="P164" s="2">
        <f t="shared" si="17"/>
        <v>8529.24</v>
      </c>
      <c r="Q164" s="3">
        <f t="shared" si="18"/>
        <v>0.23365220249835633</v>
      </c>
      <c r="R164" s="3">
        <f t="shared" si="19"/>
        <v>0.23365220249835639</v>
      </c>
      <c r="S164" s="1" t="s">
        <v>39</v>
      </c>
      <c r="T164" s="1">
        <v>0.4</v>
      </c>
      <c r="U164" s="2">
        <f t="shared" si="5"/>
        <v>14601.6</v>
      </c>
      <c r="V164" s="2">
        <f t="shared" si="6"/>
        <v>3411.6960000000008</v>
      </c>
      <c r="W164" s="2">
        <f t="shared" si="7"/>
        <v>3411.6959999999999</v>
      </c>
      <c r="X164" s="3">
        <f t="shared" si="8"/>
        <v>0.23365220249835633</v>
      </c>
      <c r="Y164" s="3">
        <f t="shared" si="9"/>
        <v>0.23365220249835639</v>
      </c>
    </row>
    <row r="165" spans="1:25" ht="15.75" customHeight="1">
      <c r="A165" s="18" t="s">
        <v>523</v>
      </c>
      <c r="B165" s="6" t="s">
        <v>33</v>
      </c>
      <c r="C165" s="1" t="s">
        <v>524</v>
      </c>
      <c r="D165" s="1" t="s">
        <v>24</v>
      </c>
      <c r="E165" s="12" t="s">
        <v>68</v>
      </c>
      <c r="F165" s="7" t="s">
        <v>537</v>
      </c>
      <c r="G165" s="12" t="s">
        <v>37</v>
      </c>
      <c r="H165" s="1" t="s">
        <v>415</v>
      </c>
      <c r="I165" s="1" t="s">
        <v>29</v>
      </c>
      <c r="J165" s="1">
        <v>1</v>
      </c>
      <c r="K165" s="2">
        <v>205330</v>
      </c>
      <c r="L165" s="2">
        <v>199205.6</v>
      </c>
      <c r="M165" s="2">
        <v>181962</v>
      </c>
      <c r="N165" s="2">
        <f t="shared" si="15"/>
        <v>205330</v>
      </c>
      <c r="O165" s="2">
        <f t="shared" si="16"/>
        <v>199205.6</v>
      </c>
      <c r="P165" s="2">
        <f t="shared" si="17"/>
        <v>181962</v>
      </c>
      <c r="Q165" s="3">
        <f t="shared" si="18"/>
        <v>0.88619295767788442</v>
      </c>
      <c r="R165" s="3">
        <f t="shared" si="19"/>
        <v>0.97017289241708471</v>
      </c>
      <c r="S165" s="1" t="s">
        <v>39</v>
      </c>
      <c r="T165" s="1">
        <v>0.4</v>
      </c>
      <c r="U165" s="2">
        <f t="shared" si="5"/>
        <v>82132</v>
      </c>
      <c r="V165" s="2">
        <f t="shared" si="6"/>
        <v>79682.240000000005</v>
      </c>
      <c r="W165" s="2">
        <f t="shared" si="7"/>
        <v>72784.800000000003</v>
      </c>
      <c r="X165" s="3">
        <f t="shared" si="8"/>
        <v>0.88619295767788442</v>
      </c>
      <c r="Y165" s="3">
        <f t="shared" si="9"/>
        <v>0.97017289241708471</v>
      </c>
    </row>
    <row r="166" spans="1:25" ht="15.75" customHeight="1">
      <c r="A166" s="18" t="s">
        <v>523</v>
      </c>
      <c r="B166" s="6" t="s">
        <v>33</v>
      </c>
      <c r="C166" s="1" t="s">
        <v>524</v>
      </c>
      <c r="D166" s="1" t="s">
        <v>24</v>
      </c>
      <c r="E166" s="12" t="s">
        <v>68</v>
      </c>
      <c r="F166" s="7" t="s">
        <v>537</v>
      </c>
      <c r="G166" s="12" t="s">
        <v>37</v>
      </c>
      <c r="H166" s="1" t="s">
        <v>415</v>
      </c>
      <c r="I166" s="1" t="s">
        <v>29</v>
      </c>
      <c r="J166" s="1">
        <v>1</v>
      </c>
      <c r="K166" s="2">
        <v>338243</v>
      </c>
      <c r="L166" s="2">
        <v>135119.29</v>
      </c>
      <c r="M166" s="2">
        <v>122254.84999999999</v>
      </c>
      <c r="N166" s="2">
        <f t="shared" si="15"/>
        <v>338243</v>
      </c>
      <c r="O166" s="2">
        <f t="shared" si="16"/>
        <v>135119.29</v>
      </c>
      <c r="P166" s="2">
        <f t="shared" si="17"/>
        <v>122254.84999999999</v>
      </c>
      <c r="Q166" s="3">
        <f t="shared" si="18"/>
        <v>0.36144088717283135</v>
      </c>
      <c r="R166" s="3">
        <f t="shared" si="19"/>
        <v>0.39947401720065162</v>
      </c>
      <c r="S166" s="1" t="s">
        <v>39</v>
      </c>
      <c r="T166" s="1">
        <v>0.4</v>
      </c>
      <c r="U166" s="2">
        <f t="shared" si="5"/>
        <v>135297.20000000001</v>
      </c>
      <c r="V166" s="2">
        <f t="shared" si="6"/>
        <v>54047.716000000008</v>
      </c>
      <c r="W166" s="2">
        <f t="shared" si="7"/>
        <v>48901.94</v>
      </c>
      <c r="X166" s="3">
        <f t="shared" si="8"/>
        <v>0.36144088717283135</v>
      </c>
      <c r="Y166" s="3">
        <f t="shared" si="9"/>
        <v>0.39947401720065162</v>
      </c>
    </row>
    <row r="167" spans="1:25" ht="15.75" customHeight="1">
      <c r="A167" s="18" t="s">
        <v>523</v>
      </c>
      <c r="B167" s="6" t="s">
        <v>33</v>
      </c>
      <c r="C167" s="1" t="s">
        <v>524</v>
      </c>
      <c r="D167" s="1" t="s">
        <v>24</v>
      </c>
      <c r="E167" s="12" t="s">
        <v>68</v>
      </c>
      <c r="F167" s="7" t="s">
        <v>537</v>
      </c>
      <c r="G167" s="12" t="s">
        <v>37</v>
      </c>
      <c r="H167" s="1" t="s">
        <v>415</v>
      </c>
      <c r="I167" s="1" t="s">
        <v>29</v>
      </c>
      <c r="J167" s="1">
        <v>1</v>
      </c>
      <c r="K167" s="2">
        <v>54586</v>
      </c>
      <c r="L167" s="2">
        <v>47765.700000000004</v>
      </c>
      <c r="M167" s="2">
        <v>47176.799999999996</v>
      </c>
      <c r="N167" s="2">
        <f t="shared" si="15"/>
        <v>54586</v>
      </c>
      <c r="O167" s="2">
        <f t="shared" si="16"/>
        <v>47765.700000000004</v>
      </c>
      <c r="P167" s="2">
        <f t="shared" si="17"/>
        <v>47176.799999999996</v>
      </c>
      <c r="Q167" s="3">
        <f t="shared" si="18"/>
        <v>0.86426556259846843</v>
      </c>
      <c r="R167" s="3">
        <f t="shared" si="19"/>
        <v>0.87505404316125024</v>
      </c>
      <c r="S167" s="1" t="s">
        <v>39</v>
      </c>
      <c r="T167" s="1">
        <v>0.4</v>
      </c>
      <c r="U167" s="2">
        <f t="shared" si="5"/>
        <v>21834.400000000001</v>
      </c>
      <c r="V167" s="2">
        <f t="shared" si="6"/>
        <v>19106.280000000002</v>
      </c>
      <c r="W167" s="2">
        <f t="shared" si="7"/>
        <v>18870.719999999998</v>
      </c>
      <c r="X167" s="3">
        <f t="shared" si="8"/>
        <v>0.86426556259846832</v>
      </c>
      <c r="Y167" s="3">
        <f t="shared" si="9"/>
        <v>0.87505404316125024</v>
      </c>
    </row>
    <row r="168" spans="1:25" ht="15.75" customHeight="1">
      <c r="A168" s="18" t="s">
        <v>523</v>
      </c>
      <c r="B168" s="6" t="s">
        <v>33</v>
      </c>
      <c r="C168" s="1" t="s">
        <v>524</v>
      </c>
      <c r="D168" s="1" t="s">
        <v>24</v>
      </c>
      <c r="E168" s="12" t="s">
        <v>68</v>
      </c>
      <c r="F168" s="7" t="s">
        <v>537</v>
      </c>
      <c r="G168" s="12" t="s">
        <v>37</v>
      </c>
      <c r="H168" s="1" t="s">
        <v>415</v>
      </c>
      <c r="I168" s="1" t="s">
        <v>29</v>
      </c>
      <c r="J168" s="1">
        <v>1</v>
      </c>
      <c r="K168" s="2">
        <v>6737</v>
      </c>
      <c r="L168" s="2">
        <v>513.13999999999987</v>
      </c>
      <c r="M168" s="2">
        <v>513.14</v>
      </c>
      <c r="N168" s="2">
        <f t="shared" si="15"/>
        <v>6737</v>
      </c>
      <c r="O168" s="2">
        <f t="shared" si="16"/>
        <v>513.13999999999987</v>
      </c>
      <c r="P168" s="2">
        <f t="shared" si="17"/>
        <v>513.14</v>
      </c>
      <c r="Q168" s="3">
        <f t="shared" si="18"/>
        <v>7.6167433575775559E-2</v>
      </c>
      <c r="R168" s="3">
        <f t="shared" si="19"/>
        <v>7.6167433575775545E-2</v>
      </c>
      <c r="S168" s="1" t="s">
        <v>39</v>
      </c>
      <c r="T168" s="1">
        <v>0.4</v>
      </c>
      <c r="U168" s="2">
        <f t="shared" si="5"/>
        <v>2694.8</v>
      </c>
      <c r="V168" s="2">
        <f t="shared" si="6"/>
        <v>205.25599999999997</v>
      </c>
      <c r="W168" s="2">
        <f t="shared" si="7"/>
        <v>205.256</v>
      </c>
      <c r="X168" s="3">
        <f t="shared" si="8"/>
        <v>7.6167433575775559E-2</v>
      </c>
      <c r="Y168" s="3">
        <f t="shared" si="9"/>
        <v>7.6167433575775559E-2</v>
      </c>
    </row>
    <row r="169" spans="1:25" ht="15.75" customHeight="1">
      <c r="A169" s="18" t="s">
        <v>523</v>
      </c>
      <c r="B169" s="6" t="s">
        <v>33</v>
      </c>
      <c r="C169" s="1" t="s">
        <v>524</v>
      </c>
      <c r="D169" s="1" t="s">
        <v>24</v>
      </c>
      <c r="E169" s="12" t="s">
        <v>68</v>
      </c>
      <c r="F169" s="7" t="s">
        <v>537</v>
      </c>
      <c r="G169" s="12" t="s">
        <v>37</v>
      </c>
      <c r="H169" s="1" t="s">
        <v>415</v>
      </c>
      <c r="I169" s="1" t="s">
        <v>29</v>
      </c>
      <c r="J169" s="1">
        <v>1</v>
      </c>
      <c r="K169" s="2">
        <v>0</v>
      </c>
      <c r="L169" s="2">
        <v>1450.07</v>
      </c>
      <c r="M169" s="2">
        <v>1450.07</v>
      </c>
      <c r="N169" s="2">
        <f t="shared" si="15"/>
        <v>0</v>
      </c>
      <c r="O169" s="2">
        <f t="shared" si="16"/>
        <v>1450.07</v>
      </c>
      <c r="P169" s="2">
        <f t="shared" si="17"/>
        <v>1450.07</v>
      </c>
      <c r="Q169" s="3" t="e">
        <f t="shared" si="18"/>
        <v>#DIV/0!</v>
      </c>
      <c r="R169" s="3" t="e">
        <f t="shared" si="19"/>
        <v>#DIV/0!</v>
      </c>
      <c r="S169" s="1" t="s">
        <v>39</v>
      </c>
      <c r="T169" s="1">
        <v>0.4</v>
      </c>
      <c r="U169" s="2">
        <f t="shared" si="5"/>
        <v>0</v>
      </c>
      <c r="V169" s="2">
        <f t="shared" si="6"/>
        <v>580.02800000000002</v>
      </c>
      <c r="W169" s="2">
        <f t="shared" si="7"/>
        <v>580.02800000000002</v>
      </c>
      <c r="X169" s="3" t="e">
        <f t="shared" si="8"/>
        <v>#DIV/0!</v>
      </c>
      <c r="Y169" s="3" t="e">
        <f t="shared" si="9"/>
        <v>#DIV/0!</v>
      </c>
    </row>
    <row r="170" spans="1:25" ht="15.75" customHeight="1">
      <c r="A170" s="18" t="s">
        <v>523</v>
      </c>
      <c r="B170" s="6" t="s">
        <v>33</v>
      </c>
      <c r="C170" s="1" t="s">
        <v>524</v>
      </c>
      <c r="D170" s="1" t="s">
        <v>24</v>
      </c>
      <c r="E170" s="12" t="s">
        <v>68</v>
      </c>
      <c r="F170" s="7" t="s">
        <v>537</v>
      </c>
      <c r="G170" s="12" t="s">
        <v>37</v>
      </c>
      <c r="H170" s="1" t="s">
        <v>415</v>
      </c>
      <c r="I170" s="1" t="s">
        <v>29</v>
      </c>
      <c r="J170" s="1">
        <v>1</v>
      </c>
      <c r="K170" s="2">
        <v>10370</v>
      </c>
      <c r="L170" s="2">
        <v>3146</v>
      </c>
      <c r="M170" s="2">
        <v>3146</v>
      </c>
      <c r="N170" s="2">
        <f t="shared" si="15"/>
        <v>10370</v>
      </c>
      <c r="O170" s="2">
        <f t="shared" si="16"/>
        <v>3146</v>
      </c>
      <c r="P170" s="2">
        <f t="shared" si="17"/>
        <v>3146</v>
      </c>
      <c r="Q170" s="3">
        <f t="shared" si="18"/>
        <v>0.30337512054001931</v>
      </c>
      <c r="R170" s="3">
        <f t="shared" si="19"/>
        <v>0.30337512054001931</v>
      </c>
      <c r="S170" s="1" t="s">
        <v>39</v>
      </c>
      <c r="T170" s="1">
        <v>0.4</v>
      </c>
      <c r="U170" s="2">
        <f t="shared" si="5"/>
        <v>4148</v>
      </c>
      <c r="V170" s="2">
        <f t="shared" si="6"/>
        <v>1258.4000000000001</v>
      </c>
      <c r="W170" s="2">
        <f t="shared" si="7"/>
        <v>1258.4000000000001</v>
      </c>
      <c r="X170" s="3">
        <f t="shared" si="8"/>
        <v>0.30337512054001931</v>
      </c>
      <c r="Y170" s="3">
        <f t="shared" si="9"/>
        <v>0.30337512054001931</v>
      </c>
    </row>
    <row r="171" spans="1:25" ht="15.75" customHeight="1">
      <c r="A171" s="18" t="s">
        <v>523</v>
      </c>
      <c r="B171" s="6" t="s">
        <v>33</v>
      </c>
      <c r="C171" s="1" t="s">
        <v>524</v>
      </c>
      <c r="D171" s="1" t="s">
        <v>24</v>
      </c>
      <c r="E171" s="12" t="s">
        <v>68</v>
      </c>
      <c r="F171" s="7" t="s">
        <v>537</v>
      </c>
      <c r="G171" s="12" t="s">
        <v>37</v>
      </c>
      <c r="H171" s="1" t="s">
        <v>469</v>
      </c>
      <c r="I171" s="1" t="s">
        <v>29</v>
      </c>
      <c r="J171" s="1">
        <v>1</v>
      </c>
      <c r="K171" s="2">
        <v>250000</v>
      </c>
      <c r="L171" s="2">
        <v>205196.19000000003</v>
      </c>
      <c r="M171" s="2">
        <v>205196.18999999997</v>
      </c>
      <c r="N171" s="2">
        <f t="shared" si="15"/>
        <v>250000</v>
      </c>
      <c r="O171" s="2">
        <f t="shared" si="16"/>
        <v>205196.19000000003</v>
      </c>
      <c r="P171" s="2">
        <f t="shared" si="17"/>
        <v>205196.18999999997</v>
      </c>
      <c r="Q171" s="3">
        <f t="shared" si="18"/>
        <v>0.82078475999999989</v>
      </c>
      <c r="R171" s="3">
        <f t="shared" si="19"/>
        <v>0.82078476000000011</v>
      </c>
      <c r="S171" s="1" t="s">
        <v>39</v>
      </c>
      <c r="T171" s="1">
        <v>0.4</v>
      </c>
      <c r="U171" s="2">
        <f t="shared" si="5"/>
        <v>100000</v>
      </c>
      <c r="V171" s="2">
        <f t="shared" si="6"/>
        <v>82078.476000000024</v>
      </c>
      <c r="W171" s="2">
        <f t="shared" si="7"/>
        <v>82078.475999999995</v>
      </c>
      <c r="X171" s="3">
        <f t="shared" si="8"/>
        <v>0.82078476</v>
      </c>
      <c r="Y171" s="3">
        <f t="shared" si="9"/>
        <v>0.82078476000000022</v>
      </c>
    </row>
    <row r="172" spans="1:25" ht="15.75" customHeight="1">
      <c r="A172" s="18" t="s">
        <v>523</v>
      </c>
      <c r="B172" s="6" t="s">
        <v>33</v>
      </c>
      <c r="C172" s="1" t="s">
        <v>524</v>
      </c>
      <c r="D172" s="1" t="s">
        <v>24</v>
      </c>
      <c r="E172" s="12" t="s">
        <v>68</v>
      </c>
      <c r="F172" s="7" t="s">
        <v>537</v>
      </c>
      <c r="G172" s="12" t="s">
        <v>37</v>
      </c>
      <c r="H172" s="1" t="s">
        <v>469</v>
      </c>
      <c r="I172" s="1" t="s">
        <v>29</v>
      </c>
      <c r="J172" s="1">
        <v>1</v>
      </c>
      <c r="K172" s="2">
        <v>50000</v>
      </c>
      <c r="L172" s="2">
        <v>41276.980000000003</v>
      </c>
      <c r="M172" s="2">
        <v>41039.230000000003</v>
      </c>
      <c r="N172" s="2">
        <f t="shared" si="15"/>
        <v>50000</v>
      </c>
      <c r="O172" s="2">
        <f t="shared" si="16"/>
        <v>41276.980000000003</v>
      </c>
      <c r="P172" s="2">
        <f t="shared" si="17"/>
        <v>41039.230000000003</v>
      </c>
      <c r="Q172" s="3">
        <f t="shared" si="18"/>
        <v>0.82078460000000009</v>
      </c>
      <c r="R172" s="3">
        <f t="shared" si="19"/>
        <v>0.82553960000000004</v>
      </c>
      <c r="S172" s="1" t="s">
        <v>39</v>
      </c>
      <c r="T172" s="1">
        <v>0.4</v>
      </c>
      <c r="U172" s="2">
        <f t="shared" si="5"/>
        <v>20000</v>
      </c>
      <c r="V172" s="2">
        <f t="shared" si="6"/>
        <v>16510.792000000001</v>
      </c>
      <c r="W172" s="2">
        <f t="shared" si="7"/>
        <v>16415.692000000003</v>
      </c>
      <c r="X172" s="3">
        <f t="shared" si="8"/>
        <v>0.82078460000000009</v>
      </c>
      <c r="Y172" s="3">
        <f t="shared" si="9"/>
        <v>0.82553960000000004</v>
      </c>
    </row>
    <row r="173" spans="1:25" ht="15.75" customHeight="1">
      <c r="A173" s="18" t="s">
        <v>523</v>
      </c>
      <c r="B173" s="6" t="s">
        <v>33</v>
      </c>
      <c r="C173" s="1" t="s">
        <v>524</v>
      </c>
      <c r="D173" s="1" t="s">
        <v>24</v>
      </c>
      <c r="E173" s="12" t="s">
        <v>68</v>
      </c>
      <c r="F173" s="7" t="s">
        <v>537</v>
      </c>
      <c r="G173" s="12" t="s">
        <v>37</v>
      </c>
      <c r="H173" s="1" t="s">
        <v>469</v>
      </c>
      <c r="I173" s="1" t="s">
        <v>29</v>
      </c>
      <c r="J173" s="1">
        <v>1</v>
      </c>
      <c r="K173" s="2">
        <v>8344</v>
      </c>
      <c r="L173" s="2">
        <v>2595.96</v>
      </c>
      <c r="M173" s="2">
        <v>931</v>
      </c>
      <c r="N173" s="2">
        <f t="shared" si="15"/>
        <v>8344</v>
      </c>
      <c r="O173" s="2">
        <f t="shared" si="16"/>
        <v>2595.96</v>
      </c>
      <c r="P173" s="2">
        <f t="shared" si="17"/>
        <v>931</v>
      </c>
      <c r="Q173" s="3">
        <f t="shared" si="18"/>
        <v>0.1115771812080537</v>
      </c>
      <c r="R173" s="3">
        <f t="shared" si="19"/>
        <v>0.31111697027804408</v>
      </c>
      <c r="S173" s="1" t="s">
        <v>39</v>
      </c>
      <c r="T173" s="1">
        <v>0.4</v>
      </c>
      <c r="U173" s="2">
        <f t="shared" si="5"/>
        <v>3337.6000000000004</v>
      </c>
      <c r="V173" s="2">
        <f t="shared" si="6"/>
        <v>1038.384</v>
      </c>
      <c r="W173" s="2">
        <f t="shared" si="7"/>
        <v>372.40000000000003</v>
      </c>
      <c r="X173" s="3">
        <f t="shared" si="8"/>
        <v>0.11157718120805368</v>
      </c>
      <c r="Y173" s="3">
        <f t="shared" si="9"/>
        <v>0.31111697027804408</v>
      </c>
    </row>
    <row r="174" spans="1:25" ht="15.75" customHeight="1">
      <c r="A174" s="18" t="s">
        <v>523</v>
      </c>
      <c r="B174" s="6" t="s">
        <v>33</v>
      </c>
      <c r="C174" s="1" t="s">
        <v>524</v>
      </c>
      <c r="D174" s="1" t="s">
        <v>24</v>
      </c>
      <c r="E174" s="12" t="s">
        <v>68</v>
      </c>
      <c r="F174" s="7" t="s">
        <v>537</v>
      </c>
      <c r="G174" s="12" t="s">
        <v>37</v>
      </c>
      <c r="H174" s="1" t="s">
        <v>469</v>
      </c>
      <c r="I174" s="1" t="s">
        <v>29</v>
      </c>
      <c r="J174" s="1">
        <v>1</v>
      </c>
      <c r="K174" s="2">
        <v>365178</v>
      </c>
      <c r="L174" s="2">
        <v>256915.17000000004</v>
      </c>
      <c r="M174" s="2">
        <v>221373.26</v>
      </c>
      <c r="N174" s="2">
        <f t="shared" si="15"/>
        <v>365178</v>
      </c>
      <c r="O174" s="2">
        <f t="shared" si="16"/>
        <v>256915.17000000004</v>
      </c>
      <c r="P174" s="2">
        <f t="shared" si="17"/>
        <v>221373.26</v>
      </c>
      <c r="Q174" s="3">
        <f t="shared" si="18"/>
        <v>0.60620645274359353</v>
      </c>
      <c r="R174" s="3">
        <f t="shared" si="19"/>
        <v>0.70353408474771217</v>
      </c>
      <c r="S174" s="1" t="s">
        <v>39</v>
      </c>
      <c r="T174" s="1">
        <v>0.4</v>
      </c>
      <c r="U174" s="2">
        <f t="shared" si="5"/>
        <v>146071.20000000001</v>
      </c>
      <c r="V174" s="2">
        <f t="shared" si="6"/>
        <v>102766.06800000003</v>
      </c>
      <c r="W174" s="2">
        <f t="shared" si="7"/>
        <v>88549.304000000004</v>
      </c>
      <c r="X174" s="3">
        <f t="shared" si="8"/>
        <v>0.60620645274359353</v>
      </c>
      <c r="Y174" s="3">
        <f t="shared" si="9"/>
        <v>0.70353408474771217</v>
      </c>
    </row>
    <row r="175" spans="1:25" ht="15.75" customHeight="1">
      <c r="A175" s="18" t="s">
        <v>523</v>
      </c>
      <c r="B175" s="6" t="s">
        <v>33</v>
      </c>
      <c r="C175" s="1" t="s">
        <v>524</v>
      </c>
      <c r="D175" s="1" t="s">
        <v>24</v>
      </c>
      <c r="E175" s="12" t="s">
        <v>68</v>
      </c>
      <c r="F175" s="7" t="s">
        <v>537</v>
      </c>
      <c r="G175" s="12" t="s">
        <v>37</v>
      </c>
      <c r="H175" s="1" t="s">
        <v>469</v>
      </c>
      <c r="I175" s="1" t="s">
        <v>29</v>
      </c>
      <c r="J175" s="1">
        <v>1</v>
      </c>
      <c r="K175" s="2">
        <v>28978</v>
      </c>
      <c r="L175" s="2">
        <v>23817.730000000003</v>
      </c>
      <c r="M175" s="2">
        <v>23719.579999999998</v>
      </c>
      <c r="N175" s="2">
        <f t="shared" si="15"/>
        <v>28978</v>
      </c>
      <c r="O175" s="2">
        <f t="shared" si="16"/>
        <v>23817.730000000003</v>
      </c>
      <c r="P175" s="2">
        <f t="shared" si="17"/>
        <v>23719.579999999998</v>
      </c>
      <c r="Q175" s="3">
        <f t="shared" si="18"/>
        <v>0.81853751121540475</v>
      </c>
      <c r="R175" s="3">
        <f t="shared" si="19"/>
        <v>0.82192456346193676</v>
      </c>
      <c r="S175" s="1" t="s">
        <v>39</v>
      </c>
      <c r="T175" s="1">
        <v>0.4</v>
      </c>
      <c r="U175" s="2">
        <f t="shared" si="5"/>
        <v>11591.2</v>
      </c>
      <c r="V175" s="2">
        <f t="shared" si="6"/>
        <v>9527.0920000000024</v>
      </c>
      <c r="W175" s="2">
        <f t="shared" si="7"/>
        <v>9487.8320000000003</v>
      </c>
      <c r="X175" s="3">
        <f t="shared" si="8"/>
        <v>0.81853751121540475</v>
      </c>
      <c r="Y175" s="3">
        <f t="shared" si="9"/>
        <v>0.82192456346193676</v>
      </c>
    </row>
    <row r="176" spans="1:25" ht="15.75" customHeight="1">
      <c r="A176" s="18" t="s">
        <v>523</v>
      </c>
      <c r="B176" s="6" t="s">
        <v>33</v>
      </c>
      <c r="C176" s="1" t="s">
        <v>524</v>
      </c>
      <c r="D176" s="1" t="s">
        <v>24</v>
      </c>
      <c r="E176" s="12" t="s">
        <v>68</v>
      </c>
      <c r="F176" s="7" t="s">
        <v>537</v>
      </c>
      <c r="G176" s="12" t="s">
        <v>37</v>
      </c>
      <c r="H176" s="1" t="s">
        <v>469</v>
      </c>
      <c r="I176" s="1" t="s">
        <v>29</v>
      </c>
      <c r="J176" s="1">
        <v>1</v>
      </c>
      <c r="K176" s="2">
        <v>6180</v>
      </c>
      <c r="L176" s="2">
        <v>0</v>
      </c>
      <c r="M176" s="2">
        <v>0</v>
      </c>
      <c r="N176" s="2">
        <f t="shared" si="15"/>
        <v>6180</v>
      </c>
      <c r="O176" s="2">
        <f t="shared" si="16"/>
        <v>0</v>
      </c>
      <c r="P176" s="2">
        <f t="shared" si="17"/>
        <v>0</v>
      </c>
      <c r="Q176" s="3">
        <f t="shared" si="18"/>
        <v>0</v>
      </c>
      <c r="R176" s="3">
        <f t="shared" si="19"/>
        <v>0</v>
      </c>
      <c r="S176" s="1" t="s">
        <v>39</v>
      </c>
      <c r="T176" s="1">
        <v>0.4</v>
      </c>
      <c r="U176" s="2">
        <f t="shared" si="5"/>
        <v>2472</v>
      </c>
      <c r="V176" s="2">
        <f t="shared" si="6"/>
        <v>0</v>
      </c>
      <c r="W176" s="2">
        <f t="shared" si="7"/>
        <v>0</v>
      </c>
      <c r="X176" s="3">
        <f t="shared" si="8"/>
        <v>0</v>
      </c>
      <c r="Y176" s="3">
        <f t="shared" si="9"/>
        <v>0</v>
      </c>
    </row>
    <row r="177" spans="1:25" ht="15.75" customHeight="1">
      <c r="A177" s="18" t="s">
        <v>523</v>
      </c>
      <c r="B177" s="6" t="s">
        <v>33</v>
      </c>
      <c r="C177" s="1" t="s">
        <v>524</v>
      </c>
      <c r="D177" s="1" t="s">
        <v>24</v>
      </c>
      <c r="E177" s="12" t="s">
        <v>68</v>
      </c>
      <c r="F177" s="7" t="s">
        <v>537</v>
      </c>
      <c r="G177" s="12" t="s">
        <v>37</v>
      </c>
      <c r="H177" s="1" t="s">
        <v>359</v>
      </c>
      <c r="I177" s="1" t="s">
        <v>29</v>
      </c>
      <c r="J177" s="1">
        <v>1</v>
      </c>
      <c r="K177" s="2">
        <v>418917</v>
      </c>
      <c r="L177" s="2">
        <v>410874.68999999994</v>
      </c>
      <c r="M177" s="2">
        <v>410874.68999999989</v>
      </c>
      <c r="N177" s="2">
        <f t="shared" si="15"/>
        <v>418917</v>
      </c>
      <c r="O177" s="2">
        <f t="shared" si="16"/>
        <v>410874.68999999994</v>
      </c>
      <c r="P177" s="2">
        <f t="shared" si="17"/>
        <v>410874.68999999989</v>
      </c>
      <c r="Q177" s="3">
        <f t="shared" si="18"/>
        <v>0.98080213980334985</v>
      </c>
      <c r="R177" s="3">
        <f t="shared" si="19"/>
        <v>0.98080213980334996</v>
      </c>
      <c r="S177" s="1" t="s">
        <v>39</v>
      </c>
      <c r="T177" s="1">
        <v>0.4</v>
      </c>
      <c r="U177" s="2">
        <f t="shared" si="5"/>
        <v>167566.80000000002</v>
      </c>
      <c r="V177" s="2">
        <f t="shared" si="6"/>
        <v>164349.87599999999</v>
      </c>
      <c r="W177" s="2">
        <f t="shared" si="7"/>
        <v>164349.87599999996</v>
      </c>
      <c r="X177" s="3">
        <f t="shared" si="8"/>
        <v>0.98080213980334974</v>
      </c>
      <c r="Y177" s="3">
        <f t="shared" si="9"/>
        <v>0.98080213980334985</v>
      </c>
    </row>
    <row r="178" spans="1:25" ht="15.75" customHeight="1">
      <c r="A178" s="18" t="s">
        <v>523</v>
      </c>
      <c r="B178" s="6" t="s">
        <v>33</v>
      </c>
      <c r="C178" s="1" t="s">
        <v>524</v>
      </c>
      <c r="D178" s="1" t="s">
        <v>24</v>
      </c>
      <c r="E178" s="12" t="s">
        <v>68</v>
      </c>
      <c r="F178" s="7" t="s">
        <v>537</v>
      </c>
      <c r="G178" s="12" t="s">
        <v>37</v>
      </c>
      <c r="H178" s="1" t="s">
        <v>359</v>
      </c>
      <c r="I178" s="1" t="s">
        <v>29</v>
      </c>
      <c r="J178" s="1">
        <v>1</v>
      </c>
      <c r="K178" s="2">
        <v>83783</v>
      </c>
      <c r="L178" s="2">
        <v>82174.680000000008</v>
      </c>
      <c r="M178" s="2">
        <v>82174.679999999993</v>
      </c>
      <c r="N178" s="2">
        <f t="shared" si="15"/>
        <v>83783</v>
      </c>
      <c r="O178" s="2">
        <f t="shared" si="16"/>
        <v>82174.680000000008</v>
      </c>
      <c r="P178" s="2">
        <f t="shared" si="17"/>
        <v>82174.679999999993</v>
      </c>
      <c r="Q178" s="3">
        <f t="shared" si="18"/>
        <v>0.98080374300275708</v>
      </c>
      <c r="R178" s="3">
        <f t="shared" si="19"/>
        <v>0.98080374300275719</v>
      </c>
      <c r="S178" s="1" t="s">
        <v>39</v>
      </c>
      <c r="T178" s="1">
        <v>0.4</v>
      </c>
      <c r="U178" s="2">
        <f t="shared" si="5"/>
        <v>33513.200000000004</v>
      </c>
      <c r="V178" s="2">
        <f t="shared" si="6"/>
        <v>32869.872000000003</v>
      </c>
      <c r="W178" s="2">
        <f t="shared" si="7"/>
        <v>32869.871999999996</v>
      </c>
      <c r="X178" s="3">
        <f t="shared" si="8"/>
        <v>0.98080374300275686</v>
      </c>
      <c r="Y178" s="3">
        <f t="shared" si="9"/>
        <v>0.98080374300275708</v>
      </c>
    </row>
    <row r="179" spans="1:25" ht="15.75" customHeight="1">
      <c r="A179" s="18" t="s">
        <v>523</v>
      </c>
      <c r="B179" s="6" t="s">
        <v>33</v>
      </c>
      <c r="C179" s="1" t="s">
        <v>524</v>
      </c>
      <c r="D179" s="1" t="s">
        <v>24</v>
      </c>
      <c r="E179" s="12" t="s">
        <v>68</v>
      </c>
      <c r="F179" s="7" t="s">
        <v>537</v>
      </c>
      <c r="G179" s="12" t="s">
        <v>37</v>
      </c>
      <c r="H179" s="1" t="s">
        <v>359</v>
      </c>
      <c r="I179" s="1" t="s">
        <v>29</v>
      </c>
      <c r="J179" s="1">
        <v>1</v>
      </c>
      <c r="K179" s="2">
        <v>13982</v>
      </c>
      <c r="L179" s="2">
        <v>2157</v>
      </c>
      <c r="M179" s="2">
        <v>2157</v>
      </c>
      <c r="N179" s="2">
        <f t="shared" si="15"/>
        <v>13982</v>
      </c>
      <c r="O179" s="2">
        <f t="shared" si="16"/>
        <v>2157</v>
      </c>
      <c r="P179" s="2">
        <f t="shared" si="17"/>
        <v>2157</v>
      </c>
      <c r="Q179" s="3">
        <f t="shared" si="18"/>
        <v>0.15426977542554712</v>
      </c>
      <c r="R179" s="3">
        <f t="shared" si="19"/>
        <v>0.15426977542554712</v>
      </c>
      <c r="S179" s="1" t="s">
        <v>39</v>
      </c>
      <c r="T179" s="1">
        <v>0.4</v>
      </c>
      <c r="U179" s="2">
        <f t="shared" si="5"/>
        <v>5592.8</v>
      </c>
      <c r="V179" s="2">
        <f t="shared" si="6"/>
        <v>862.80000000000007</v>
      </c>
      <c r="W179" s="2">
        <f t="shared" si="7"/>
        <v>862.80000000000007</v>
      </c>
      <c r="X179" s="3">
        <f t="shared" si="8"/>
        <v>0.15426977542554715</v>
      </c>
      <c r="Y179" s="3">
        <f t="shared" si="9"/>
        <v>0.15426977542554715</v>
      </c>
    </row>
    <row r="180" spans="1:25" ht="15.75" customHeight="1">
      <c r="A180" s="18" t="s">
        <v>523</v>
      </c>
      <c r="B180" s="6" t="s">
        <v>33</v>
      </c>
      <c r="C180" s="1" t="s">
        <v>524</v>
      </c>
      <c r="D180" s="1" t="s">
        <v>24</v>
      </c>
      <c r="E180" s="12" t="s">
        <v>68</v>
      </c>
      <c r="F180" s="7" t="s">
        <v>537</v>
      </c>
      <c r="G180" s="12" t="s">
        <v>37</v>
      </c>
      <c r="H180" s="1" t="s">
        <v>359</v>
      </c>
      <c r="I180" s="1" t="s">
        <v>29</v>
      </c>
      <c r="J180" s="1">
        <v>1</v>
      </c>
      <c r="K180" s="2">
        <v>35000</v>
      </c>
      <c r="L180" s="2">
        <v>36164</v>
      </c>
      <c r="M180" s="2">
        <v>32354.400000000001</v>
      </c>
      <c r="N180" s="2">
        <f t="shared" si="15"/>
        <v>35000</v>
      </c>
      <c r="O180" s="2">
        <f t="shared" si="16"/>
        <v>36164</v>
      </c>
      <c r="P180" s="2">
        <f t="shared" si="17"/>
        <v>32354.400000000001</v>
      </c>
      <c r="Q180" s="3">
        <f t="shared" si="18"/>
        <v>0.92441142857142866</v>
      </c>
      <c r="R180" s="3">
        <f t="shared" si="19"/>
        <v>1.0332571428571429</v>
      </c>
      <c r="S180" s="1" t="s">
        <v>39</v>
      </c>
      <c r="T180" s="1">
        <v>0.4</v>
      </c>
      <c r="U180" s="2">
        <f t="shared" si="5"/>
        <v>14000</v>
      </c>
      <c r="V180" s="2">
        <f t="shared" si="6"/>
        <v>14465.6</v>
      </c>
      <c r="W180" s="2">
        <f t="shared" si="7"/>
        <v>12941.760000000002</v>
      </c>
      <c r="X180" s="3">
        <f t="shared" si="8"/>
        <v>0.92441142857142866</v>
      </c>
      <c r="Y180" s="3">
        <f t="shared" si="9"/>
        <v>1.0332571428571429</v>
      </c>
    </row>
    <row r="181" spans="1:25" ht="15.75" customHeight="1">
      <c r="A181" s="18" t="s">
        <v>523</v>
      </c>
      <c r="B181" s="6" t="s">
        <v>33</v>
      </c>
      <c r="C181" s="1" t="s">
        <v>524</v>
      </c>
      <c r="D181" s="1" t="s">
        <v>24</v>
      </c>
      <c r="E181" s="12" t="s">
        <v>68</v>
      </c>
      <c r="F181" s="7" t="s">
        <v>537</v>
      </c>
      <c r="G181" s="12" t="s">
        <v>37</v>
      </c>
      <c r="H181" s="1" t="s">
        <v>359</v>
      </c>
      <c r="I181" s="1" t="s">
        <v>29</v>
      </c>
      <c r="J181" s="1">
        <v>1</v>
      </c>
      <c r="K181" s="2">
        <v>285235</v>
      </c>
      <c r="L181" s="2">
        <v>106224.90999999999</v>
      </c>
      <c r="M181" s="2">
        <v>95234.22</v>
      </c>
      <c r="N181" s="2">
        <f t="shared" si="15"/>
        <v>285235</v>
      </c>
      <c r="O181" s="2">
        <f t="shared" si="16"/>
        <v>106224.90999999999</v>
      </c>
      <c r="P181" s="2">
        <f t="shared" si="17"/>
        <v>95234.22</v>
      </c>
      <c r="Q181" s="3">
        <f t="shared" si="18"/>
        <v>0.33387985345416937</v>
      </c>
      <c r="R181" s="3">
        <f t="shared" si="19"/>
        <v>0.37241190597226842</v>
      </c>
      <c r="S181" s="1" t="s">
        <v>39</v>
      </c>
      <c r="T181" s="1">
        <v>0.4</v>
      </c>
      <c r="U181" s="2">
        <f t="shared" si="5"/>
        <v>114094</v>
      </c>
      <c r="V181" s="2">
        <f t="shared" si="6"/>
        <v>42489.964</v>
      </c>
      <c r="W181" s="2">
        <f t="shared" si="7"/>
        <v>38093.688000000002</v>
      </c>
      <c r="X181" s="3">
        <f t="shared" si="8"/>
        <v>0.33387985345416937</v>
      </c>
      <c r="Y181" s="3">
        <f t="shared" si="9"/>
        <v>0.37241190597226848</v>
      </c>
    </row>
    <row r="182" spans="1:25" ht="15.75" customHeight="1">
      <c r="A182" s="18" t="s">
        <v>523</v>
      </c>
      <c r="B182" s="6" t="s">
        <v>33</v>
      </c>
      <c r="C182" s="1" t="s">
        <v>524</v>
      </c>
      <c r="D182" s="1" t="s">
        <v>24</v>
      </c>
      <c r="E182" s="12" t="s">
        <v>68</v>
      </c>
      <c r="F182" s="7" t="s">
        <v>537</v>
      </c>
      <c r="G182" s="12" t="s">
        <v>37</v>
      </c>
      <c r="H182" s="1" t="s">
        <v>359</v>
      </c>
      <c r="I182" s="1" t="s">
        <v>29</v>
      </c>
      <c r="J182" s="1">
        <v>1</v>
      </c>
      <c r="K182" s="2">
        <v>42660</v>
      </c>
      <c r="L182" s="2">
        <v>46620.020000000004</v>
      </c>
      <c r="M182" s="2">
        <v>46620.02</v>
      </c>
      <c r="N182" s="2">
        <f t="shared" si="15"/>
        <v>42660</v>
      </c>
      <c r="O182" s="2">
        <f t="shared" si="16"/>
        <v>46620.020000000004</v>
      </c>
      <c r="P182" s="2">
        <f t="shared" si="17"/>
        <v>46620.02</v>
      </c>
      <c r="Q182" s="3">
        <f t="shared" si="18"/>
        <v>1.0928274730426628</v>
      </c>
      <c r="R182" s="3">
        <f t="shared" si="19"/>
        <v>1.092827473042663</v>
      </c>
      <c r="S182" s="1" t="s">
        <v>39</v>
      </c>
      <c r="T182" s="1">
        <v>0.4</v>
      </c>
      <c r="U182" s="2">
        <f t="shared" si="5"/>
        <v>17064</v>
      </c>
      <c r="V182" s="2">
        <f t="shared" si="6"/>
        <v>18648.008000000002</v>
      </c>
      <c r="W182" s="2">
        <f t="shared" si="7"/>
        <v>18648.007999999998</v>
      </c>
      <c r="X182" s="3">
        <f t="shared" si="8"/>
        <v>1.0928274730426628</v>
      </c>
      <c r="Y182" s="3">
        <f t="shared" si="9"/>
        <v>1.092827473042663</v>
      </c>
    </row>
    <row r="183" spans="1:25" ht="15.75" customHeight="1">
      <c r="A183" s="18" t="s">
        <v>523</v>
      </c>
      <c r="B183" s="6" t="s">
        <v>33</v>
      </c>
      <c r="C183" s="1" t="s">
        <v>524</v>
      </c>
      <c r="D183" s="1" t="s">
        <v>24</v>
      </c>
      <c r="E183" s="12" t="s">
        <v>68</v>
      </c>
      <c r="F183" s="7" t="s">
        <v>537</v>
      </c>
      <c r="G183" s="12" t="s">
        <v>37</v>
      </c>
      <c r="H183" s="1" t="s">
        <v>359</v>
      </c>
      <c r="I183" s="1" t="s">
        <v>29</v>
      </c>
      <c r="J183" s="1">
        <v>1</v>
      </c>
      <c r="K183" s="2">
        <v>5000</v>
      </c>
      <c r="L183" s="2">
        <v>0</v>
      </c>
      <c r="M183" s="2">
        <v>0</v>
      </c>
      <c r="N183" s="2">
        <f t="shared" si="15"/>
        <v>5000</v>
      </c>
      <c r="O183" s="2">
        <f t="shared" si="16"/>
        <v>0</v>
      </c>
      <c r="P183" s="2">
        <f t="shared" si="17"/>
        <v>0</v>
      </c>
      <c r="Q183" s="3">
        <f t="shared" si="18"/>
        <v>0</v>
      </c>
      <c r="R183" s="3">
        <f t="shared" si="19"/>
        <v>0</v>
      </c>
      <c r="S183" s="1" t="s">
        <v>39</v>
      </c>
      <c r="T183" s="1">
        <v>0.4</v>
      </c>
      <c r="U183" s="2">
        <f t="shared" si="5"/>
        <v>2000</v>
      </c>
      <c r="V183" s="2">
        <f t="shared" si="6"/>
        <v>0</v>
      </c>
      <c r="W183" s="2">
        <f t="shared" si="7"/>
        <v>0</v>
      </c>
      <c r="X183" s="3">
        <f t="shared" si="8"/>
        <v>0</v>
      </c>
      <c r="Y183" s="3">
        <f t="shared" si="9"/>
        <v>0</v>
      </c>
    </row>
    <row r="184" spans="1:25" ht="15.75" customHeight="1">
      <c r="A184" s="18" t="s">
        <v>523</v>
      </c>
      <c r="B184" s="6" t="s">
        <v>33</v>
      </c>
      <c r="C184" s="1" t="s">
        <v>524</v>
      </c>
      <c r="D184" s="1" t="s">
        <v>24</v>
      </c>
      <c r="E184" s="12" t="s">
        <v>68</v>
      </c>
      <c r="F184" s="7" t="s">
        <v>537</v>
      </c>
      <c r="G184" s="12" t="s">
        <v>37</v>
      </c>
      <c r="H184" s="1" t="s">
        <v>359</v>
      </c>
      <c r="I184" s="1" t="s">
        <v>29</v>
      </c>
      <c r="J184" s="1">
        <v>1</v>
      </c>
      <c r="K184" s="2">
        <v>0</v>
      </c>
      <c r="L184" s="2">
        <v>338.92</v>
      </c>
      <c r="M184" s="2">
        <v>338.92</v>
      </c>
      <c r="N184" s="2">
        <f t="shared" si="15"/>
        <v>0</v>
      </c>
      <c r="O184" s="2">
        <f t="shared" si="16"/>
        <v>338.92</v>
      </c>
      <c r="P184" s="2">
        <f t="shared" si="17"/>
        <v>338.92</v>
      </c>
      <c r="Q184" s="3" t="e">
        <f t="shared" si="18"/>
        <v>#DIV/0!</v>
      </c>
      <c r="R184" s="3" t="e">
        <f t="shared" si="19"/>
        <v>#DIV/0!</v>
      </c>
      <c r="S184" s="1" t="s">
        <v>39</v>
      </c>
      <c r="T184" s="1">
        <v>0.4</v>
      </c>
      <c r="U184" s="2">
        <f t="shared" si="5"/>
        <v>0</v>
      </c>
      <c r="V184" s="2">
        <f t="shared" si="6"/>
        <v>135.56800000000001</v>
      </c>
      <c r="W184" s="2">
        <f t="shared" si="7"/>
        <v>135.56800000000001</v>
      </c>
      <c r="X184" s="3" t="e">
        <f t="shared" si="8"/>
        <v>#DIV/0!</v>
      </c>
      <c r="Y184" s="3" t="e">
        <f t="shared" si="9"/>
        <v>#DIV/0!</v>
      </c>
    </row>
    <row r="185" spans="1:25" ht="15.75" customHeight="1">
      <c r="A185" s="18" t="s">
        <v>523</v>
      </c>
      <c r="B185" s="6" t="s">
        <v>33</v>
      </c>
      <c r="C185" s="1" t="s">
        <v>524</v>
      </c>
      <c r="D185" s="1" t="s">
        <v>24</v>
      </c>
      <c r="E185" s="12" t="s">
        <v>68</v>
      </c>
      <c r="F185" s="7" t="s">
        <v>537</v>
      </c>
      <c r="G185" s="12" t="s">
        <v>37</v>
      </c>
      <c r="H185" s="1" t="s">
        <v>359</v>
      </c>
      <c r="I185" s="1" t="s">
        <v>29</v>
      </c>
      <c r="J185" s="1">
        <v>1</v>
      </c>
      <c r="K185" s="2">
        <v>10355</v>
      </c>
      <c r="L185" s="2">
        <v>0</v>
      </c>
      <c r="M185" s="2">
        <v>0</v>
      </c>
      <c r="N185" s="2">
        <f t="shared" si="15"/>
        <v>10355</v>
      </c>
      <c r="O185" s="2">
        <f t="shared" si="16"/>
        <v>0</v>
      </c>
      <c r="P185" s="2">
        <f t="shared" si="17"/>
        <v>0</v>
      </c>
      <c r="Q185" s="3">
        <f t="shared" si="18"/>
        <v>0</v>
      </c>
      <c r="R185" s="3">
        <f t="shared" si="19"/>
        <v>0</v>
      </c>
      <c r="S185" s="1" t="s">
        <v>39</v>
      </c>
      <c r="T185" s="1">
        <v>0.4</v>
      </c>
      <c r="U185" s="2">
        <f t="shared" si="5"/>
        <v>4142</v>
      </c>
      <c r="V185" s="2">
        <f t="shared" si="6"/>
        <v>0</v>
      </c>
      <c r="W185" s="2">
        <f t="shared" si="7"/>
        <v>0</v>
      </c>
      <c r="X185" s="3">
        <f t="shared" si="8"/>
        <v>0</v>
      </c>
      <c r="Y185" s="3">
        <f t="shared" si="9"/>
        <v>0</v>
      </c>
    </row>
    <row r="186" spans="1:25" ht="15.75" customHeight="1">
      <c r="A186" s="18" t="s">
        <v>523</v>
      </c>
      <c r="B186" s="6" t="s">
        <v>33</v>
      </c>
      <c r="C186" s="1" t="s">
        <v>524</v>
      </c>
      <c r="D186" s="1" t="s">
        <v>24</v>
      </c>
      <c r="E186" s="12" t="s">
        <v>68</v>
      </c>
      <c r="F186" s="7" t="s">
        <v>537</v>
      </c>
      <c r="G186" s="12" t="s">
        <v>37</v>
      </c>
      <c r="H186" s="1" t="s">
        <v>470</v>
      </c>
      <c r="I186" s="1" t="s">
        <v>29</v>
      </c>
      <c r="J186" s="1">
        <v>1</v>
      </c>
      <c r="K186" s="2">
        <v>414479</v>
      </c>
      <c r="L186" s="2">
        <v>414041.86</v>
      </c>
      <c r="M186" s="2">
        <v>414041.85999999993</v>
      </c>
      <c r="N186" s="2">
        <f t="shared" si="15"/>
        <v>414479</v>
      </c>
      <c r="O186" s="2">
        <f t="shared" si="16"/>
        <v>414041.86</v>
      </c>
      <c r="P186" s="2">
        <f t="shared" si="17"/>
        <v>414041.85999999993</v>
      </c>
      <c r="Q186" s="3">
        <f t="shared" si="18"/>
        <v>0.99894532654247847</v>
      </c>
      <c r="R186" s="3">
        <f t="shared" si="19"/>
        <v>0.99894532654247858</v>
      </c>
      <c r="S186" s="1" t="s">
        <v>39</v>
      </c>
      <c r="T186" s="1">
        <v>0.4</v>
      </c>
      <c r="U186" s="2">
        <f t="shared" si="5"/>
        <v>165791.6</v>
      </c>
      <c r="V186" s="2">
        <f t="shared" si="6"/>
        <v>165616.74400000001</v>
      </c>
      <c r="W186" s="2">
        <f t="shared" si="7"/>
        <v>165616.74399999998</v>
      </c>
      <c r="X186" s="3">
        <f t="shared" si="8"/>
        <v>0.99894532654247847</v>
      </c>
      <c r="Y186" s="3">
        <f t="shared" si="9"/>
        <v>0.99894532654247858</v>
      </c>
    </row>
    <row r="187" spans="1:25" ht="15.75" customHeight="1">
      <c r="A187" s="18" t="s">
        <v>523</v>
      </c>
      <c r="B187" s="6" t="s">
        <v>33</v>
      </c>
      <c r="C187" s="1" t="s">
        <v>524</v>
      </c>
      <c r="D187" s="1" t="s">
        <v>24</v>
      </c>
      <c r="E187" s="12" t="s">
        <v>68</v>
      </c>
      <c r="F187" s="7" t="s">
        <v>537</v>
      </c>
      <c r="G187" s="12" t="s">
        <v>37</v>
      </c>
      <c r="H187" s="1" t="s">
        <v>470</v>
      </c>
      <c r="I187" s="1" t="s">
        <v>29</v>
      </c>
      <c r="J187" s="1">
        <v>1</v>
      </c>
      <c r="K187" s="2">
        <v>82896</v>
      </c>
      <c r="L187" s="2">
        <v>82779.239999999991</v>
      </c>
      <c r="M187" s="2">
        <v>70879.95</v>
      </c>
      <c r="N187" s="2">
        <f t="shared" si="15"/>
        <v>82896</v>
      </c>
      <c r="O187" s="2">
        <f t="shared" si="16"/>
        <v>82779.239999999991</v>
      </c>
      <c r="P187" s="2">
        <f t="shared" si="17"/>
        <v>70879.95</v>
      </c>
      <c r="Q187" s="3">
        <f t="shared" si="18"/>
        <v>0.85504668500289516</v>
      </c>
      <c r="R187" s="3">
        <f t="shared" si="19"/>
        <v>0.99859148812970455</v>
      </c>
      <c r="S187" s="1" t="s">
        <v>39</v>
      </c>
      <c r="T187" s="1">
        <v>0.4</v>
      </c>
      <c r="U187" s="2">
        <f t="shared" si="5"/>
        <v>33158.400000000001</v>
      </c>
      <c r="V187" s="2">
        <f t="shared" si="6"/>
        <v>33111.695999999996</v>
      </c>
      <c r="W187" s="2">
        <f t="shared" si="7"/>
        <v>28351.98</v>
      </c>
      <c r="X187" s="3">
        <f t="shared" si="8"/>
        <v>0.85504668500289516</v>
      </c>
      <c r="Y187" s="3">
        <f t="shared" si="9"/>
        <v>0.99859148812970455</v>
      </c>
    </row>
    <row r="188" spans="1:25" ht="15.75" customHeight="1">
      <c r="A188" s="18" t="s">
        <v>523</v>
      </c>
      <c r="B188" s="6" t="s">
        <v>33</v>
      </c>
      <c r="C188" s="1" t="s">
        <v>524</v>
      </c>
      <c r="D188" s="1" t="s">
        <v>24</v>
      </c>
      <c r="E188" s="12" t="s">
        <v>68</v>
      </c>
      <c r="F188" s="7" t="s">
        <v>537</v>
      </c>
      <c r="G188" s="12" t="s">
        <v>37</v>
      </c>
      <c r="H188" s="1" t="s">
        <v>470</v>
      </c>
      <c r="I188" s="1" t="s">
        <v>29</v>
      </c>
      <c r="J188" s="1">
        <v>1</v>
      </c>
      <c r="K188" s="2">
        <v>13834</v>
      </c>
      <c r="L188" s="2">
        <v>4234.3900000000003</v>
      </c>
      <c r="M188" s="2">
        <v>4024.39</v>
      </c>
      <c r="N188" s="2">
        <f t="shared" si="15"/>
        <v>13834</v>
      </c>
      <c r="O188" s="2">
        <f t="shared" si="16"/>
        <v>4234.3900000000003</v>
      </c>
      <c r="P188" s="2">
        <f t="shared" si="17"/>
        <v>4024.39</v>
      </c>
      <c r="Q188" s="3">
        <f t="shared" si="18"/>
        <v>0.29090573948243459</v>
      </c>
      <c r="R188" s="3">
        <f t="shared" si="19"/>
        <v>0.30608573080815382</v>
      </c>
      <c r="S188" s="1" t="s">
        <v>39</v>
      </c>
      <c r="T188" s="1">
        <v>0.4</v>
      </c>
      <c r="U188" s="2">
        <f t="shared" si="5"/>
        <v>5533.6</v>
      </c>
      <c r="V188" s="2">
        <f t="shared" si="6"/>
        <v>1693.7560000000003</v>
      </c>
      <c r="W188" s="2">
        <f t="shared" si="7"/>
        <v>1609.7560000000001</v>
      </c>
      <c r="X188" s="3">
        <f t="shared" si="8"/>
        <v>0.29090573948243459</v>
      </c>
      <c r="Y188" s="3">
        <f t="shared" si="9"/>
        <v>0.30608573080815388</v>
      </c>
    </row>
    <row r="189" spans="1:25" ht="15.75" customHeight="1">
      <c r="A189" s="18" t="s">
        <v>523</v>
      </c>
      <c r="B189" s="6" t="s">
        <v>33</v>
      </c>
      <c r="C189" s="1" t="s">
        <v>524</v>
      </c>
      <c r="D189" s="1" t="s">
        <v>24</v>
      </c>
      <c r="E189" s="12" t="s">
        <v>68</v>
      </c>
      <c r="F189" s="7" t="s">
        <v>537</v>
      </c>
      <c r="G189" s="12" t="s">
        <v>37</v>
      </c>
      <c r="H189" s="1" t="s">
        <v>470</v>
      </c>
      <c r="I189" s="1" t="s">
        <v>29</v>
      </c>
      <c r="J189" s="1">
        <v>1</v>
      </c>
      <c r="K189" s="2">
        <v>96680</v>
      </c>
      <c r="L189" s="2">
        <v>67008</v>
      </c>
      <c r="M189" s="2">
        <v>53528.9</v>
      </c>
      <c r="N189" s="2">
        <f t="shared" si="15"/>
        <v>96680</v>
      </c>
      <c r="O189" s="2">
        <f t="shared" si="16"/>
        <v>67008</v>
      </c>
      <c r="P189" s="2">
        <f t="shared" si="17"/>
        <v>53528.9</v>
      </c>
      <c r="Q189" s="3">
        <f t="shared" si="18"/>
        <v>0.55367087298303685</v>
      </c>
      <c r="R189" s="3">
        <f t="shared" si="19"/>
        <v>0.69309060819197355</v>
      </c>
      <c r="S189" s="1" t="s">
        <v>39</v>
      </c>
      <c r="T189" s="1">
        <v>0.4</v>
      </c>
      <c r="U189" s="2">
        <f t="shared" si="5"/>
        <v>38672</v>
      </c>
      <c r="V189" s="2">
        <f t="shared" si="6"/>
        <v>26803.200000000001</v>
      </c>
      <c r="W189" s="2">
        <f t="shared" si="7"/>
        <v>21411.56</v>
      </c>
      <c r="X189" s="3">
        <f t="shared" si="8"/>
        <v>0.55367087298303685</v>
      </c>
      <c r="Y189" s="3">
        <f t="shared" si="9"/>
        <v>0.69309060819197355</v>
      </c>
    </row>
    <row r="190" spans="1:25" ht="15.75" customHeight="1">
      <c r="A190" s="18" t="s">
        <v>523</v>
      </c>
      <c r="B190" s="6" t="s">
        <v>33</v>
      </c>
      <c r="C190" s="1" t="s">
        <v>524</v>
      </c>
      <c r="D190" s="1" t="s">
        <v>24</v>
      </c>
      <c r="E190" s="12" t="s">
        <v>68</v>
      </c>
      <c r="F190" s="7" t="s">
        <v>537</v>
      </c>
      <c r="G190" s="12" t="s">
        <v>37</v>
      </c>
      <c r="H190" s="1" t="s">
        <v>470</v>
      </c>
      <c r="I190" s="1" t="s">
        <v>29</v>
      </c>
      <c r="J190" s="1">
        <v>1</v>
      </c>
      <c r="K190" s="2">
        <v>76194</v>
      </c>
      <c r="L190" s="2">
        <v>75751.37</v>
      </c>
      <c r="M190" s="2">
        <v>69306.5</v>
      </c>
      <c r="N190" s="2">
        <f t="shared" si="15"/>
        <v>76194</v>
      </c>
      <c r="O190" s="2">
        <f t="shared" si="16"/>
        <v>75751.37</v>
      </c>
      <c r="P190" s="2">
        <f t="shared" si="17"/>
        <v>69306.5</v>
      </c>
      <c r="Q190" s="3">
        <f t="shared" si="18"/>
        <v>0.90960574323437537</v>
      </c>
      <c r="R190" s="3">
        <f t="shared" si="19"/>
        <v>0.99419074992781575</v>
      </c>
      <c r="S190" s="1" t="s">
        <v>39</v>
      </c>
      <c r="T190" s="1">
        <v>0.4</v>
      </c>
      <c r="U190" s="2">
        <f t="shared" si="5"/>
        <v>30477.600000000002</v>
      </c>
      <c r="V190" s="2">
        <f t="shared" si="6"/>
        <v>30300.547999999999</v>
      </c>
      <c r="W190" s="2">
        <f t="shared" si="7"/>
        <v>27722.600000000002</v>
      </c>
      <c r="X190" s="3">
        <f t="shared" si="8"/>
        <v>0.90960574323437537</v>
      </c>
      <c r="Y190" s="3">
        <f t="shared" si="9"/>
        <v>0.99419074992781575</v>
      </c>
    </row>
    <row r="191" spans="1:25" ht="15.75" customHeight="1">
      <c r="A191" s="18" t="s">
        <v>523</v>
      </c>
      <c r="B191" s="6" t="s">
        <v>33</v>
      </c>
      <c r="C191" s="1" t="s">
        <v>524</v>
      </c>
      <c r="D191" s="1" t="s">
        <v>24</v>
      </c>
      <c r="E191" s="12" t="s">
        <v>68</v>
      </c>
      <c r="F191" s="7" t="s">
        <v>537</v>
      </c>
      <c r="G191" s="12" t="s">
        <v>37</v>
      </c>
      <c r="H191" s="1" t="s">
        <v>470</v>
      </c>
      <c r="I191" s="1" t="s">
        <v>29</v>
      </c>
      <c r="J191" s="1">
        <v>1</v>
      </c>
      <c r="K191" s="2">
        <v>322897</v>
      </c>
      <c r="L191" s="2">
        <v>107589.87999999999</v>
      </c>
      <c r="M191" s="2">
        <v>91224.01</v>
      </c>
      <c r="N191" s="2">
        <f t="shared" si="15"/>
        <v>322897</v>
      </c>
      <c r="O191" s="2">
        <f t="shared" si="16"/>
        <v>107589.87999999999</v>
      </c>
      <c r="P191" s="2">
        <f t="shared" si="17"/>
        <v>91224.01</v>
      </c>
      <c r="Q191" s="3">
        <f t="shared" si="18"/>
        <v>0.28251736621894907</v>
      </c>
      <c r="R191" s="3">
        <f t="shared" si="19"/>
        <v>0.33320185693889998</v>
      </c>
      <c r="S191" s="1" t="s">
        <v>39</v>
      </c>
      <c r="T191" s="1">
        <v>0.4</v>
      </c>
      <c r="U191" s="2">
        <f t="shared" si="5"/>
        <v>129158.8</v>
      </c>
      <c r="V191" s="2">
        <f t="shared" si="6"/>
        <v>43035.951999999997</v>
      </c>
      <c r="W191" s="2">
        <f t="shared" si="7"/>
        <v>36489.603999999999</v>
      </c>
      <c r="X191" s="3">
        <f t="shared" si="8"/>
        <v>0.28251736621894907</v>
      </c>
      <c r="Y191" s="3">
        <f t="shared" si="9"/>
        <v>0.33320185693889998</v>
      </c>
    </row>
    <row r="192" spans="1:25" ht="15.75" customHeight="1">
      <c r="A192" s="18" t="s">
        <v>523</v>
      </c>
      <c r="B192" s="6" t="s">
        <v>33</v>
      </c>
      <c r="C192" s="1" t="s">
        <v>524</v>
      </c>
      <c r="D192" s="1" t="s">
        <v>24</v>
      </c>
      <c r="E192" s="12" t="s">
        <v>68</v>
      </c>
      <c r="F192" s="7" t="s">
        <v>537</v>
      </c>
      <c r="G192" s="12" t="s">
        <v>37</v>
      </c>
      <c r="H192" s="1" t="s">
        <v>470</v>
      </c>
      <c r="I192" s="1" t="s">
        <v>29</v>
      </c>
      <c r="J192" s="1">
        <v>1</v>
      </c>
      <c r="K192" s="2">
        <v>47915</v>
      </c>
      <c r="L192" s="2">
        <v>47709.48</v>
      </c>
      <c r="M192" s="2">
        <v>47709.48000000001</v>
      </c>
      <c r="N192" s="2">
        <f t="shared" si="15"/>
        <v>47915</v>
      </c>
      <c r="O192" s="2">
        <f t="shared" si="16"/>
        <v>47709.48</v>
      </c>
      <c r="P192" s="2">
        <f t="shared" si="17"/>
        <v>47709.48000000001</v>
      </c>
      <c r="Q192" s="3">
        <f t="shared" si="18"/>
        <v>0.99571073776479202</v>
      </c>
      <c r="R192" s="3">
        <f t="shared" si="19"/>
        <v>0.99571073776479191</v>
      </c>
      <c r="S192" s="1" t="s">
        <v>39</v>
      </c>
      <c r="T192" s="1">
        <v>0.4</v>
      </c>
      <c r="U192" s="2">
        <f t="shared" si="5"/>
        <v>19166</v>
      </c>
      <c r="V192" s="2">
        <f t="shared" si="6"/>
        <v>19083.792000000001</v>
      </c>
      <c r="W192" s="2">
        <f t="shared" si="7"/>
        <v>19083.792000000005</v>
      </c>
      <c r="X192" s="3">
        <f t="shared" si="8"/>
        <v>0.99571073776479213</v>
      </c>
      <c r="Y192" s="3">
        <f t="shared" si="9"/>
        <v>0.99571073776479191</v>
      </c>
    </row>
    <row r="193" spans="1:25" ht="15.75" customHeight="1">
      <c r="A193" s="18" t="s">
        <v>523</v>
      </c>
      <c r="B193" s="6" t="s">
        <v>33</v>
      </c>
      <c r="C193" s="1" t="s">
        <v>524</v>
      </c>
      <c r="D193" s="1" t="s">
        <v>24</v>
      </c>
      <c r="E193" s="12" t="s">
        <v>68</v>
      </c>
      <c r="F193" s="7" t="s">
        <v>537</v>
      </c>
      <c r="G193" s="12" t="s">
        <v>37</v>
      </c>
      <c r="H193" s="1" t="s">
        <v>470</v>
      </c>
      <c r="I193" s="1" t="s">
        <v>29</v>
      </c>
      <c r="J193" s="1">
        <v>1</v>
      </c>
      <c r="K193" s="2">
        <v>0</v>
      </c>
      <c r="L193" s="2">
        <v>667.4</v>
      </c>
      <c r="M193" s="2">
        <v>667.4</v>
      </c>
      <c r="N193" s="2">
        <f t="shared" si="15"/>
        <v>0</v>
      </c>
      <c r="O193" s="2">
        <f t="shared" si="16"/>
        <v>667.4</v>
      </c>
      <c r="P193" s="2">
        <f t="shared" si="17"/>
        <v>667.4</v>
      </c>
      <c r="Q193" s="3" t="e">
        <f t="shared" si="18"/>
        <v>#DIV/0!</v>
      </c>
      <c r="R193" s="3" t="e">
        <f t="shared" si="19"/>
        <v>#DIV/0!</v>
      </c>
      <c r="S193" s="1" t="s">
        <v>39</v>
      </c>
      <c r="T193" s="1">
        <v>0.4</v>
      </c>
      <c r="U193" s="2">
        <f t="shared" si="5"/>
        <v>0</v>
      </c>
      <c r="V193" s="2">
        <f t="shared" si="6"/>
        <v>266.95999999999998</v>
      </c>
      <c r="W193" s="2">
        <f t="shared" si="7"/>
        <v>266.95999999999998</v>
      </c>
      <c r="X193" s="3" t="e">
        <f t="shared" si="8"/>
        <v>#DIV/0!</v>
      </c>
      <c r="Y193" s="3" t="e">
        <f t="shared" si="9"/>
        <v>#DIV/0!</v>
      </c>
    </row>
    <row r="194" spans="1:25" ht="15.75" customHeight="1">
      <c r="A194" s="18" t="s">
        <v>523</v>
      </c>
      <c r="B194" s="6" t="s">
        <v>33</v>
      </c>
      <c r="C194" s="1" t="s">
        <v>524</v>
      </c>
      <c r="D194" s="1" t="s">
        <v>24</v>
      </c>
      <c r="E194" s="12" t="s">
        <v>68</v>
      </c>
      <c r="F194" s="7" t="s">
        <v>537</v>
      </c>
      <c r="G194" s="12" t="s">
        <v>37</v>
      </c>
      <c r="H194" s="1" t="s">
        <v>470</v>
      </c>
      <c r="I194" s="1" t="s">
        <v>29</v>
      </c>
      <c r="J194" s="1">
        <v>1</v>
      </c>
      <c r="K194" s="2">
        <v>0</v>
      </c>
      <c r="L194" s="2">
        <v>7862.15</v>
      </c>
      <c r="M194" s="2">
        <v>7862.15</v>
      </c>
      <c r="N194" s="2">
        <f t="shared" ref="N194:N253" si="20">K194*J194</f>
        <v>0</v>
      </c>
      <c r="O194" s="2">
        <f t="shared" ref="O194:O253" si="21">L194*J194</f>
        <v>7862.15</v>
      </c>
      <c r="P194" s="2">
        <f t="shared" ref="P194:P253" si="22">M194*J194</f>
        <v>7862.15</v>
      </c>
      <c r="Q194" s="3" t="e">
        <f t="shared" ref="Q194:Q253" si="23">P194/N194</f>
        <v>#DIV/0!</v>
      </c>
      <c r="R194" s="3" t="e">
        <f t="shared" ref="R194:R253" si="24">O194/N194</f>
        <v>#DIV/0!</v>
      </c>
      <c r="S194" s="1" t="s">
        <v>39</v>
      </c>
      <c r="T194" s="1">
        <v>0.4</v>
      </c>
      <c r="U194" s="2">
        <f t="shared" si="5"/>
        <v>0</v>
      </c>
      <c r="V194" s="2">
        <f t="shared" si="6"/>
        <v>3144.86</v>
      </c>
      <c r="W194" s="2">
        <f t="shared" si="7"/>
        <v>3144.86</v>
      </c>
      <c r="X194" s="3" t="e">
        <f t="shared" si="8"/>
        <v>#DIV/0!</v>
      </c>
      <c r="Y194" s="3" t="e">
        <f t="shared" si="9"/>
        <v>#DIV/0!</v>
      </c>
    </row>
    <row r="195" spans="1:25" ht="15.75" customHeight="1">
      <c r="A195" s="18" t="s">
        <v>523</v>
      </c>
      <c r="B195" s="6" t="s">
        <v>33</v>
      </c>
      <c r="C195" s="1" t="s">
        <v>524</v>
      </c>
      <c r="D195" s="1" t="s">
        <v>24</v>
      </c>
      <c r="E195" s="12" t="s">
        <v>68</v>
      </c>
      <c r="F195" s="7" t="s">
        <v>537</v>
      </c>
      <c r="G195" s="12" t="s">
        <v>37</v>
      </c>
      <c r="H195" s="1" t="s">
        <v>470</v>
      </c>
      <c r="I195" s="1" t="s">
        <v>29</v>
      </c>
      <c r="J195" s="1">
        <v>1</v>
      </c>
      <c r="K195" s="2">
        <v>10245</v>
      </c>
      <c r="L195" s="2">
        <v>0</v>
      </c>
      <c r="M195" s="2">
        <v>0</v>
      </c>
      <c r="N195" s="2">
        <f t="shared" si="20"/>
        <v>10245</v>
      </c>
      <c r="O195" s="2">
        <f t="shared" si="21"/>
        <v>0</v>
      </c>
      <c r="P195" s="2">
        <f t="shared" si="22"/>
        <v>0</v>
      </c>
      <c r="Q195" s="3">
        <f t="shared" si="23"/>
        <v>0</v>
      </c>
      <c r="R195" s="3">
        <f t="shared" si="24"/>
        <v>0</v>
      </c>
      <c r="S195" s="1" t="s">
        <v>39</v>
      </c>
      <c r="T195" s="1">
        <v>0.4</v>
      </c>
      <c r="U195" s="2">
        <f t="shared" si="5"/>
        <v>4098</v>
      </c>
      <c r="V195" s="2">
        <f t="shared" si="6"/>
        <v>0</v>
      </c>
      <c r="W195" s="2">
        <f t="shared" si="7"/>
        <v>0</v>
      </c>
      <c r="X195" s="3">
        <f t="shared" si="8"/>
        <v>0</v>
      </c>
      <c r="Y195" s="3">
        <f t="shared" si="9"/>
        <v>0</v>
      </c>
    </row>
    <row r="196" spans="1:25" ht="15.75" customHeight="1">
      <c r="A196" s="18" t="s">
        <v>523</v>
      </c>
      <c r="B196" s="6" t="s">
        <v>33</v>
      </c>
      <c r="C196" s="1" t="s">
        <v>524</v>
      </c>
      <c r="D196" s="1" t="s">
        <v>24</v>
      </c>
      <c r="E196" s="12" t="s">
        <v>68</v>
      </c>
      <c r="F196" s="7" t="s">
        <v>537</v>
      </c>
      <c r="G196" s="12" t="s">
        <v>37</v>
      </c>
      <c r="H196" s="1" t="s">
        <v>471</v>
      </c>
      <c r="I196" s="1" t="s">
        <v>29</v>
      </c>
      <c r="J196" s="1">
        <v>1</v>
      </c>
      <c r="K196" s="2">
        <v>218721</v>
      </c>
      <c r="L196" s="2">
        <v>205464.25</v>
      </c>
      <c r="M196" s="2">
        <v>205464.25</v>
      </c>
      <c r="N196" s="2">
        <f t="shared" si="20"/>
        <v>218721</v>
      </c>
      <c r="O196" s="2">
        <f t="shared" si="21"/>
        <v>205464.25</v>
      </c>
      <c r="P196" s="2">
        <f t="shared" si="22"/>
        <v>205464.25</v>
      </c>
      <c r="Q196" s="3">
        <f t="shared" si="23"/>
        <v>0.93938967908888493</v>
      </c>
      <c r="R196" s="3">
        <f t="shared" si="24"/>
        <v>0.93938967908888493</v>
      </c>
      <c r="S196" s="1" t="s">
        <v>39</v>
      </c>
      <c r="T196" s="1">
        <v>0.4</v>
      </c>
      <c r="U196" s="2">
        <f t="shared" si="5"/>
        <v>87488.400000000009</v>
      </c>
      <c r="V196" s="2">
        <f t="shared" si="6"/>
        <v>82185.700000000012</v>
      </c>
      <c r="W196" s="2">
        <f t="shared" si="7"/>
        <v>82185.700000000012</v>
      </c>
      <c r="X196" s="3">
        <f t="shared" si="8"/>
        <v>0.93938967908888493</v>
      </c>
      <c r="Y196" s="3">
        <f t="shared" si="9"/>
        <v>0.93938967908888493</v>
      </c>
    </row>
    <row r="197" spans="1:25" ht="15.75" customHeight="1">
      <c r="A197" s="18" t="s">
        <v>523</v>
      </c>
      <c r="B197" s="6" t="s">
        <v>33</v>
      </c>
      <c r="C197" s="1" t="s">
        <v>524</v>
      </c>
      <c r="D197" s="1" t="s">
        <v>24</v>
      </c>
      <c r="E197" s="12" t="s">
        <v>68</v>
      </c>
      <c r="F197" s="7" t="s">
        <v>537</v>
      </c>
      <c r="G197" s="12" t="s">
        <v>37</v>
      </c>
      <c r="H197" s="1" t="s">
        <v>471</v>
      </c>
      <c r="I197" s="1" t="s">
        <v>29</v>
      </c>
      <c r="J197" s="1">
        <v>1</v>
      </c>
      <c r="K197" s="2">
        <v>43000</v>
      </c>
      <c r="L197" s="2">
        <v>41092.76</v>
      </c>
      <c r="M197" s="2">
        <v>41092.720000000001</v>
      </c>
      <c r="N197" s="2">
        <f t="shared" si="20"/>
        <v>43000</v>
      </c>
      <c r="O197" s="2">
        <f t="shared" si="21"/>
        <v>41092.76</v>
      </c>
      <c r="P197" s="2">
        <f t="shared" si="22"/>
        <v>41092.720000000001</v>
      </c>
      <c r="Q197" s="3">
        <f t="shared" si="23"/>
        <v>0.95564465116279074</v>
      </c>
      <c r="R197" s="3">
        <f t="shared" si="24"/>
        <v>0.95564558139534883</v>
      </c>
      <c r="S197" s="1" t="s">
        <v>39</v>
      </c>
      <c r="T197" s="1">
        <v>0.4</v>
      </c>
      <c r="U197" s="2">
        <f t="shared" si="5"/>
        <v>17200</v>
      </c>
      <c r="V197" s="2">
        <f t="shared" si="6"/>
        <v>16437.104000000003</v>
      </c>
      <c r="W197" s="2">
        <f t="shared" si="7"/>
        <v>16437.088</v>
      </c>
      <c r="X197" s="3">
        <f t="shared" si="8"/>
        <v>0.95564465116279074</v>
      </c>
      <c r="Y197" s="3">
        <f t="shared" si="9"/>
        <v>0.95564558139534905</v>
      </c>
    </row>
    <row r="198" spans="1:25" ht="15.75" customHeight="1">
      <c r="A198" s="18" t="s">
        <v>523</v>
      </c>
      <c r="B198" s="6" t="s">
        <v>33</v>
      </c>
      <c r="C198" s="1" t="s">
        <v>524</v>
      </c>
      <c r="D198" s="1" t="s">
        <v>24</v>
      </c>
      <c r="E198" s="12" t="s">
        <v>68</v>
      </c>
      <c r="F198" s="7" t="s">
        <v>537</v>
      </c>
      <c r="G198" s="12" t="s">
        <v>37</v>
      </c>
      <c r="H198" s="1" t="s">
        <v>471</v>
      </c>
      <c r="I198" s="1" t="s">
        <v>29</v>
      </c>
      <c r="J198" s="1">
        <v>1</v>
      </c>
      <c r="K198" s="2">
        <v>7280</v>
      </c>
      <c r="L198" s="2">
        <v>0</v>
      </c>
      <c r="M198" s="2">
        <v>0</v>
      </c>
      <c r="N198" s="2">
        <f t="shared" si="20"/>
        <v>7280</v>
      </c>
      <c r="O198" s="2">
        <f t="shared" si="21"/>
        <v>0</v>
      </c>
      <c r="P198" s="2">
        <f t="shared" si="22"/>
        <v>0</v>
      </c>
      <c r="Q198" s="3">
        <f t="shared" si="23"/>
        <v>0</v>
      </c>
      <c r="R198" s="3">
        <f t="shared" si="24"/>
        <v>0</v>
      </c>
      <c r="S198" s="1" t="s">
        <v>39</v>
      </c>
      <c r="T198" s="1">
        <v>0.4</v>
      </c>
      <c r="U198" s="2">
        <f t="shared" si="5"/>
        <v>2912</v>
      </c>
      <c r="V198" s="2">
        <f t="shared" si="6"/>
        <v>0</v>
      </c>
      <c r="W198" s="2">
        <f t="shared" si="7"/>
        <v>0</v>
      </c>
      <c r="X198" s="3">
        <f t="shared" si="8"/>
        <v>0</v>
      </c>
      <c r="Y198" s="3">
        <f t="shared" si="9"/>
        <v>0</v>
      </c>
    </row>
    <row r="199" spans="1:25" ht="15.75" customHeight="1">
      <c r="A199" s="18" t="s">
        <v>523</v>
      </c>
      <c r="B199" s="6" t="s">
        <v>33</v>
      </c>
      <c r="C199" s="1" t="s">
        <v>524</v>
      </c>
      <c r="D199" s="1" t="s">
        <v>24</v>
      </c>
      <c r="E199" s="12" t="s">
        <v>68</v>
      </c>
      <c r="F199" s="7" t="s">
        <v>537</v>
      </c>
      <c r="G199" s="12" t="s">
        <v>37</v>
      </c>
      <c r="H199" s="1" t="s">
        <v>471</v>
      </c>
      <c r="I199" s="1" t="s">
        <v>29</v>
      </c>
      <c r="J199" s="1">
        <v>1</v>
      </c>
      <c r="K199" s="2">
        <v>368053</v>
      </c>
      <c r="L199" s="2">
        <v>296643.71000000002</v>
      </c>
      <c r="M199" s="2">
        <v>272388.82000000007</v>
      </c>
      <c r="N199" s="2">
        <f t="shared" si="20"/>
        <v>368053</v>
      </c>
      <c r="O199" s="2">
        <f t="shared" si="21"/>
        <v>296643.71000000002</v>
      </c>
      <c r="P199" s="2">
        <f t="shared" si="22"/>
        <v>272388.82000000007</v>
      </c>
      <c r="Q199" s="3">
        <f t="shared" si="23"/>
        <v>0.74008042319991973</v>
      </c>
      <c r="R199" s="3">
        <f t="shared" si="24"/>
        <v>0.80598095926401914</v>
      </c>
      <c r="S199" s="1" t="s">
        <v>39</v>
      </c>
      <c r="T199" s="1">
        <v>0.4</v>
      </c>
      <c r="U199" s="2">
        <f t="shared" si="5"/>
        <v>147221.20000000001</v>
      </c>
      <c r="V199" s="2">
        <f t="shared" si="6"/>
        <v>118657.48400000001</v>
      </c>
      <c r="W199" s="2">
        <f t="shared" si="7"/>
        <v>108955.52800000003</v>
      </c>
      <c r="X199" s="3">
        <f t="shared" si="8"/>
        <v>0.74008042319991973</v>
      </c>
      <c r="Y199" s="3">
        <f t="shared" si="9"/>
        <v>0.80598095926401903</v>
      </c>
    </row>
    <row r="200" spans="1:25" ht="15.75" customHeight="1">
      <c r="A200" s="18" t="s">
        <v>523</v>
      </c>
      <c r="B200" s="6" t="s">
        <v>33</v>
      </c>
      <c r="C200" s="1" t="s">
        <v>524</v>
      </c>
      <c r="D200" s="1" t="s">
        <v>24</v>
      </c>
      <c r="E200" s="12" t="s">
        <v>68</v>
      </c>
      <c r="F200" s="7" t="s">
        <v>537</v>
      </c>
      <c r="G200" s="12" t="s">
        <v>37</v>
      </c>
      <c r="H200" s="1" t="s">
        <v>471</v>
      </c>
      <c r="I200" s="1" t="s">
        <v>29</v>
      </c>
      <c r="J200" s="1">
        <v>1</v>
      </c>
      <c r="K200" s="2">
        <v>27500</v>
      </c>
      <c r="L200" s="2">
        <v>24043.450000000004</v>
      </c>
      <c r="M200" s="2">
        <v>23493.23</v>
      </c>
      <c r="N200" s="2">
        <f t="shared" si="20"/>
        <v>27500</v>
      </c>
      <c r="O200" s="2">
        <f t="shared" si="21"/>
        <v>24043.450000000004</v>
      </c>
      <c r="P200" s="2">
        <f t="shared" si="22"/>
        <v>23493.23</v>
      </c>
      <c r="Q200" s="3">
        <f t="shared" si="23"/>
        <v>0.85429927272727268</v>
      </c>
      <c r="R200" s="3">
        <f t="shared" si="24"/>
        <v>0.87430727272727293</v>
      </c>
      <c r="S200" s="1" t="s">
        <v>39</v>
      </c>
      <c r="T200" s="1">
        <v>0.4</v>
      </c>
      <c r="U200" s="2">
        <f t="shared" si="5"/>
        <v>11000</v>
      </c>
      <c r="V200" s="2">
        <f t="shared" si="6"/>
        <v>9617.3800000000028</v>
      </c>
      <c r="W200" s="2">
        <f t="shared" si="7"/>
        <v>9397.2919999999995</v>
      </c>
      <c r="X200" s="3">
        <f t="shared" si="8"/>
        <v>0.85429927272727268</v>
      </c>
      <c r="Y200" s="3">
        <f t="shared" si="9"/>
        <v>0.87430727272727293</v>
      </c>
    </row>
    <row r="201" spans="1:25" ht="15.75" customHeight="1">
      <c r="A201" s="18" t="s">
        <v>523</v>
      </c>
      <c r="B201" s="6" t="s">
        <v>33</v>
      </c>
      <c r="C201" s="1" t="s">
        <v>524</v>
      </c>
      <c r="D201" s="1" t="s">
        <v>24</v>
      </c>
      <c r="E201" s="12" t="s">
        <v>68</v>
      </c>
      <c r="F201" s="7" t="s">
        <v>537</v>
      </c>
      <c r="G201" s="12" t="s">
        <v>37</v>
      </c>
      <c r="H201" s="1" t="s">
        <v>471</v>
      </c>
      <c r="I201" s="1" t="s">
        <v>29</v>
      </c>
      <c r="J201" s="1">
        <v>1</v>
      </c>
      <c r="K201" s="2">
        <v>1000</v>
      </c>
      <c r="L201" s="2">
        <v>0</v>
      </c>
      <c r="M201" s="2">
        <v>0</v>
      </c>
      <c r="N201" s="2">
        <f t="shared" si="20"/>
        <v>1000</v>
      </c>
      <c r="O201" s="2">
        <f t="shared" si="21"/>
        <v>0</v>
      </c>
      <c r="P201" s="2">
        <f t="shared" si="22"/>
        <v>0</v>
      </c>
      <c r="Q201" s="3">
        <f t="shared" si="23"/>
        <v>0</v>
      </c>
      <c r="R201" s="3">
        <f t="shared" si="24"/>
        <v>0</v>
      </c>
      <c r="S201" s="1" t="s">
        <v>39</v>
      </c>
      <c r="T201" s="1">
        <v>0.4</v>
      </c>
      <c r="U201" s="2">
        <f t="shared" si="5"/>
        <v>400</v>
      </c>
      <c r="V201" s="2">
        <f t="shared" si="6"/>
        <v>0</v>
      </c>
      <c r="W201" s="2">
        <f t="shared" si="7"/>
        <v>0</v>
      </c>
      <c r="X201" s="3">
        <f t="shared" si="8"/>
        <v>0</v>
      </c>
      <c r="Y201" s="3">
        <f t="shared" si="9"/>
        <v>0</v>
      </c>
    </row>
    <row r="202" spans="1:25" ht="15.75" customHeight="1">
      <c r="A202" s="18" t="s">
        <v>523</v>
      </c>
      <c r="B202" s="6" t="s">
        <v>33</v>
      </c>
      <c r="C202" s="1" t="s">
        <v>524</v>
      </c>
      <c r="D202" s="1" t="s">
        <v>24</v>
      </c>
      <c r="E202" s="12" t="s">
        <v>68</v>
      </c>
      <c r="F202" s="7" t="s">
        <v>537</v>
      </c>
      <c r="G202" s="12" t="s">
        <v>37</v>
      </c>
      <c r="H202" s="1" t="s">
        <v>471</v>
      </c>
      <c r="I202" s="1" t="s">
        <v>29</v>
      </c>
      <c r="J202" s="1">
        <v>1</v>
      </c>
      <c r="K202" s="2">
        <v>5391</v>
      </c>
      <c r="L202" s="2">
        <v>0</v>
      </c>
      <c r="M202" s="2">
        <v>0</v>
      </c>
      <c r="N202" s="2">
        <f t="shared" si="20"/>
        <v>5391</v>
      </c>
      <c r="O202" s="2">
        <f t="shared" si="21"/>
        <v>0</v>
      </c>
      <c r="P202" s="2">
        <f t="shared" si="22"/>
        <v>0</v>
      </c>
      <c r="Q202" s="3">
        <f t="shared" si="23"/>
        <v>0</v>
      </c>
      <c r="R202" s="3">
        <f t="shared" si="24"/>
        <v>0</v>
      </c>
      <c r="S202" s="1" t="s">
        <v>39</v>
      </c>
      <c r="T202" s="1">
        <v>0.4</v>
      </c>
      <c r="U202" s="2">
        <f t="shared" si="5"/>
        <v>2156.4</v>
      </c>
      <c r="V202" s="2">
        <f t="shared" si="6"/>
        <v>0</v>
      </c>
      <c r="W202" s="2">
        <f t="shared" si="7"/>
        <v>0</v>
      </c>
      <c r="X202" s="3">
        <f t="shared" si="8"/>
        <v>0</v>
      </c>
      <c r="Y202" s="3">
        <f t="shared" si="9"/>
        <v>0</v>
      </c>
    </row>
    <row r="203" spans="1:25" ht="15.75" customHeight="1">
      <c r="A203" s="18" t="s">
        <v>523</v>
      </c>
      <c r="B203" s="6" t="s">
        <v>33</v>
      </c>
      <c r="C203" s="1" t="s">
        <v>524</v>
      </c>
      <c r="D203" s="1" t="s">
        <v>24</v>
      </c>
      <c r="E203" s="12" t="s">
        <v>68</v>
      </c>
      <c r="F203" s="7" t="s">
        <v>537</v>
      </c>
      <c r="G203" s="12" t="s">
        <v>37</v>
      </c>
      <c r="H203" s="1" t="s">
        <v>472</v>
      </c>
      <c r="I203" s="1" t="s">
        <v>29</v>
      </c>
      <c r="J203" s="1">
        <v>1</v>
      </c>
      <c r="K203" s="2">
        <v>229360</v>
      </c>
      <c r="L203" s="2">
        <v>205698.43999999997</v>
      </c>
      <c r="M203" s="2">
        <v>205603.33999999997</v>
      </c>
      <c r="N203" s="2">
        <f t="shared" si="20"/>
        <v>229360</v>
      </c>
      <c r="O203" s="2">
        <f t="shared" si="21"/>
        <v>205698.43999999997</v>
      </c>
      <c r="P203" s="2">
        <f t="shared" si="22"/>
        <v>205603.33999999997</v>
      </c>
      <c r="Q203" s="3">
        <f t="shared" si="23"/>
        <v>0.8964219567492151</v>
      </c>
      <c r="R203" s="3">
        <f t="shared" si="24"/>
        <v>0.89683658876874772</v>
      </c>
      <c r="S203" s="1" t="s">
        <v>39</v>
      </c>
      <c r="T203" s="1">
        <v>0.4</v>
      </c>
      <c r="U203" s="2">
        <f t="shared" si="5"/>
        <v>91744</v>
      </c>
      <c r="V203" s="2">
        <f t="shared" si="6"/>
        <v>82279.375999999989</v>
      </c>
      <c r="W203" s="2">
        <f t="shared" si="7"/>
        <v>82241.335999999996</v>
      </c>
      <c r="X203" s="3">
        <f t="shared" si="8"/>
        <v>0.89642195674921521</v>
      </c>
      <c r="Y203" s="3">
        <f t="shared" si="9"/>
        <v>0.89683658876874772</v>
      </c>
    </row>
    <row r="204" spans="1:25" ht="15.75" customHeight="1">
      <c r="A204" s="18" t="s">
        <v>523</v>
      </c>
      <c r="B204" s="6" t="s">
        <v>33</v>
      </c>
      <c r="C204" s="1" t="s">
        <v>524</v>
      </c>
      <c r="D204" s="1" t="s">
        <v>24</v>
      </c>
      <c r="E204" s="12" t="s">
        <v>68</v>
      </c>
      <c r="F204" s="7" t="s">
        <v>537</v>
      </c>
      <c r="G204" s="12" t="s">
        <v>37</v>
      </c>
      <c r="H204" s="1" t="s">
        <v>472</v>
      </c>
      <c r="I204" s="1" t="s">
        <v>29</v>
      </c>
      <c r="J204" s="1">
        <v>1</v>
      </c>
      <c r="K204" s="2">
        <v>41132</v>
      </c>
      <c r="L204" s="2">
        <v>41183.020000000004</v>
      </c>
      <c r="M204" s="2">
        <v>41120.519999999997</v>
      </c>
      <c r="N204" s="2">
        <f t="shared" si="20"/>
        <v>41132</v>
      </c>
      <c r="O204" s="2">
        <f t="shared" si="21"/>
        <v>41183.020000000004</v>
      </c>
      <c r="P204" s="2">
        <f t="shared" si="22"/>
        <v>41120.519999999997</v>
      </c>
      <c r="Q204" s="3">
        <f t="shared" si="23"/>
        <v>0.99972089857045598</v>
      </c>
      <c r="R204" s="3">
        <f t="shared" si="24"/>
        <v>1.0012403967713703</v>
      </c>
      <c r="S204" s="1" t="s">
        <v>39</v>
      </c>
      <c r="T204" s="1">
        <v>0.4</v>
      </c>
      <c r="U204" s="2">
        <f t="shared" si="5"/>
        <v>16452.8</v>
      </c>
      <c r="V204" s="2">
        <f t="shared" si="6"/>
        <v>16473.208000000002</v>
      </c>
      <c r="W204" s="2">
        <f t="shared" si="7"/>
        <v>16448.207999999999</v>
      </c>
      <c r="X204" s="3">
        <f t="shared" si="8"/>
        <v>0.9997208985704561</v>
      </c>
      <c r="Y204" s="3">
        <f t="shared" si="9"/>
        <v>1.0012403967713703</v>
      </c>
    </row>
    <row r="205" spans="1:25" ht="15.75" customHeight="1">
      <c r="A205" s="18" t="s">
        <v>523</v>
      </c>
      <c r="B205" s="6" t="s">
        <v>33</v>
      </c>
      <c r="C205" s="1" t="s">
        <v>524</v>
      </c>
      <c r="D205" s="1" t="s">
        <v>24</v>
      </c>
      <c r="E205" s="12" t="s">
        <v>68</v>
      </c>
      <c r="F205" s="7" t="s">
        <v>537</v>
      </c>
      <c r="G205" s="12" t="s">
        <v>37</v>
      </c>
      <c r="H205" s="1" t="s">
        <v>472</v>
      </c>
      <c r="I205" s="1" t="s">
        <v>29</v>
      </c>
      <c r="J205" s="1">
        <v>1</v>
      </c>
      <c r="K205" s="2">
        <v>7523</v>
      </c>
      <c r="L205" s="2">
        <v>1206</v>
      </c>
      <c r="M205" s="2">
        <v>1206</v>
      </c>
      <c r="N205" s="2">
        <f t="shared" si="20"/>
        <v>7523</v>
      </c>
      <c r="O205" s="2">
        <f t="shared" si="21"/>
        <v>1206</v>
      </c>
      <c r="P205" s="2">
        <f t="shared" si="22"/>
        <v>1206</v>
      </c>
      <c r="Q205" s="3">
        <f t="shared" si="23"/>
        <v>0.16030838761132526</v>
      </c>
      <c r="R205" s="3">
        <f t="shared" si="24"/>
        <v>0.16030838761132526</v>
      </c>
      <c r="S205" s="1" t="s">
        <v>39</v>
      </c>
      <c r="T205" s="1">
        <v>0.4</v>
      </c>
      <c r="U205" s="2">
        <f t="shared" si="5"/>
        <v>3009.2000000000003</v>
      </c>
      <c r="V205" s="2">
        <f t="shared" si="6"/>
        <v>482.40000000000003</v>
      </c>
      <c r="W205" s="2">
        <f t="shared" si="7"/>
        <v>482.40000000000003</v>
      </c>
      <c r="X205" s="3">
        <f t="shared" si="8"/>
        <v>0.16030838761132526</v>
      </c>
      <c r="Y205" s="3">
        <f t="shared" si="9"/>
        <v>0.16030838761132526</v>
      </c>
    </row>
    <row r="206" spans="1:25" ht="15.75" customHeight="1">
      <c r="A206" s="18" t="s">
        <v>523</v>
      </c>
      <c r="B206" s="6" t="s">
        <v>33</v>
      </c>
      <c r="C206" s="1" t="s">
        <v>524</v>
      </c>
      <c r="D206" s="1" t="s">
        <v>24</v>
      </c>
      <c r="E206" s="12" t="s">
        <v>68</v>
      </c>
      <c r="F206" s="7" t="s">
        <v>537</v>
      </c>
      <c r="G206" s="12" t="s">
        <v>37</v>
      </c>
      <c r="H206" s="1" t="s">
        <v>472</v>
      </c>
      <c r="I206" s="1" t="s">
        <v>29</v>
      </c>
      <c r="J206" s="1">
        <v>1</v>
      </c>
      <c r="K206" s="2">
        <v>193202</v>
      </c>
      <c r="L206" s="2">
        <v>429.69</v>
      </c>
      <c r="M206" s="2">
        <v>429.69</v>
      </c>
      <c r="N206" s="2">
        <f t="shared" si="20"/>
        <v>193202</v>
      </c>
      <c r="O206" s="2">
        <f t="shared" si="21"/>
        <v>429.69</v>
      </c>
      <c r="P206" s="2">
        <f t="shared" si="22"/>
        <v>429.69</v>
      </c>
      <c r="Q206" s="3">
        <f t="shared" si="23"/>
        <v>2.2240452997380981E-3</v>
      </c>
      <c r="R206" s="3">
        <f t="shared" si="24"/>
        <v>2.2240452997380981E-3</v>
      </c>
      <c r="S206" s="1" t="s">
        <v>39</v>
      </c>
      <c r="T206" s="1">
        <v>0.4</v>
      </c>
      <c r="U206" s="2">
        <f t="shared" si="5"/>
        <v>77280.800000000003</v>
      </c>
      <c r="V206" s="2">
        <f t="shared" si="6"/>
        <v>171.876</v>
      </c>
      <c r="W206" s="2">
        <f t="shared" si="7"/>
        <v>171.876</v>
      </c>
      <c r="X206" s="3">
        <f t="shared" si="8"/>
        <v>2.2240452997380981E-3</v>
      </c>
      <c r="Y206" s="3">
        <f t="shared" si="9"/>
        <v>2.2240452997380981E-3</v>
      </c>
    </row>
    <row r="207" spans="1:25" ht="15.75" customHeight="1">
      <c r="A207" s="18" t="s">
        <v>523</v>
      </c>
      <c r="B207" s="6" t="s">
        <v>33</v>
      </c>
      <c r="C207" s="1" t="s">
        <v>524</v>
      </c>
      <c r="D207" s="1" t="s">
        <v>24</v>
      </c>
      <c r="E207" s="12" t="s">
        <v>68</v>
      </c>
      <c r="F207" s="7" t="s">
        <v>537</v>
      </c>
      <c r="G207" s="12" t="s">
        <v>37</v>
      </c>
      <c r="H207" s="1" t="s">
        <v>472</v>
      </c>
      <c r="I207" s="1" t="s">
        <v>29</v>
      </c>
      <c r="J207" s="1">
        <v>1</v>
      </c>
      <c r="K207" s="2">
        <v>23708</v>
      </c>
      <c r="L207" s="2">
        <v>23896.45</v>
      </c>
      <c r="M207" s="2">
        <v>23562.739999999998</v>
      </c>
      <c r="N207" s="2">
        <f t="shared" si="20"/>
        <v>23708</v>
      </c>
      <c r="O207" s="2">
        <f t="shared" si="21"/>
        <v>23896.45</v>
      </c>
      <c r="P207" s="2">
        <f t="shared" si="22"/>
        <v>23562.739999999998</v>
      </c>
      <c r="Q207" s="3">
        <f t="shared" si="23"/>
        <v>0.99387295427703715</v>
      </c>
      <c r="R207" s="3">
        <f t="shared" si="24"/>
        <v>1.0079487936561498</v>
      </c>
      <c r="S207" s="1" t="s">
        <v>39</v>
      </c>
      <c r="T207" s="1">
        <v>0.4</v>
      </c>
      <c r="U207" s="2">
        <f t="shared" si="5"/>
        <v>9483.2000000000007</v>
      </c>
      <c r="V207" s="2">
        <f t="shared" si="6"/>
        <v>9558.58</v>
      </c>
      <c r="W207" s="2">
        <f t="shared" si="7"/>
        <v>9425.0959999999995</v>
      </c>
      <c r="X207" s="3">
        <f t="shared" si="8"/>
        <v>0.99387295427703715</v>
      </c>
      <c r="Y207" s="3">
        <f t="shared" si="9"/>
        <v>1.0079487936561498</v>
      </c>
    </row>
    <row r="208" spans="1:25" ht="15.75" customHeight="1">
      <c r="A208" s="18" t="s">
        <v>523</v>
      </c>
      <c r="B208" s="6" t="s">
        <v>33</v>
      </c>
      <c r="C208" s="1" t="s">
        <v>524</v>
      </c>
      <c r="D208" s="1" t="s">
        <v>24</v>
      </c>
      <c r="E208" s="12" t="s">
        <v>68</v>
      </c>
      <c r="F208" s="7" t="s">
        <v>537</v>
      </c>
      <c r="G208" s="12" t="s">
        <v>37</v>
      </c>
      <c r="H208" s="1" t="s">
        <v>472</v>
      </c>
      <c r="I208" s="1" t="s">
        <v>29</v>
      </c>
      <c r="J208" s="1">
        <v>1</v>
      </c>
      <c r="K208" s="2">
        <v>0</v>
      </c>
      <c r="L208" s="2">
        <v>2306.37</v>
      </c>
      <c r="M208" s="2">
        <v>2306.37</v>
      </c>
      <c r="N208" s="2">
        <f t="shared" si="20"/>
        <v>0</v>
      </c>
      <c r="O208" s="2">
        <f t="shared" si="21"/>
        <v>2306.37</v>
      </c>
      <c r="P208" s="2">
        <f t="shared" si="22"/>
        <v>2306.37</v>
      </c>
      <c r="Q208" s="3" t="e">
        <f t="shared" si="23"/>
        <v>#DIV/0!</v>
      </c>
      <c r="R208" s="3" t="e">
        <f t="shared" si="24"/>
        <v>#DIV/0!</v>
      </c>
      <c r="S208" s="1" t="s">
        <v>39</v>
      </c>
      <c r="T208" s="1">
        <v>0.4</v>
      </c>
      <c r="U208" s="2">
        <f t="shared" si="5"/>
        <v>0</v>
      </c>
      <c r="V208" s="2">
        <f t="shared" si="6"/>
        <v>922.548</v>
      </c>
      <c r="W208" s="2">
        <f t="shared" si="7"/>
        <v>922.548</v>
      </c>
      <c r="X208" s="3" t="e">
        <f t="shared" si="8"/>
        <v>#DIV/0!</v>
      </c>
      <c r="Y208" s="3" t="e">
        <f t="shared" si="9"/>
        <v>#DIV/0!</v>
      </c>
    </row>
    <row r="209" spans="1:25" ht="15.75" customHeight="1">
      <c r="A209" s="18" t="s">
        <v>523</v>
      </c>
      <c r="B209" s="6" t="s">
        <v>33</v>
      </c>
      <c r="C209" s="1" t="s">
        <v>524</v>
      </c>
      <c r="D209" s="1" t="s">
        <v>24</v>
      </c>
      <c r="E209" s="12" t="s">
        <v>68</v>
      </c>
      <c r="F209" s="7" t="s">
        <v>537</v>
      </c>
      <c r="G209" s="12" t="s">
        <v>37</v>
      </c>
      <c r="H209" s="1" t="s">
        <v>472</v>
      </c>
      <c r="I209" s="1" t="s">
        <v>29</v>
      </c>
      <c r="J209" s="1">
        <v>1</v>
      </c>
      <c r="K209" s="2">
        <v>5572</v>
      </c>
      <c r="L209" s="2">
        <v>1500</v>
      </c>
      <c r="M209" s="2">
        <v>1500</v>
      </c>
      <c r="N209" s="2">
        <f t="shared" si="20"/>
        <v>5572</v>
      </c>
      <c r="O209" s="2">
        <f t="shared" si="21"/>
        <v>1500</v>
      </c>
      <c r="P209" s="2">
        <f t="shared" si="22"/>
        <v>1500</v>
      </c>
      <c r="Q209" s="3">
        <f t="shared" si="23"/>
        <v>0.26920315865039485</v>
      </c>
      <c r="R209" s="3">
        <f t="shared" si="24"/>
        <v>0.26920315865039485</v>
      </c>
      <c r="S209" s="1" t="s">
        <v>39</v>
      </c>
      <c r="T209" s="1">
        <v>0.4</v>
      </c>
      <c r="U209" s="2">
        <f t="shared" si="5"/>
        <v>2228.8000000000002</v>
      </c>
      <c r="V209" s="2">
        <f t="shared" si="6"/>
        <v>600</v>
      </c>
      <c r="W209" s="2">
        <f t="shared" si="7"/>
        <v>600</v>
      </c>
      <c r="X209" s="3">
        <f t="shared" si="8"/>
        <v>0.26920315865039479</v>
      </c>
      <c r="Y209" s="3">
        <f t="shared" si="9"/>
        <v>0.26920315865039479</v>
      </c>
    </row>
    <row r="210" spans="1:25" ht="15.75" customHeight="1">
      <c r="A210" s="18" t="s">
        <v>523</v>
      </c>
      <c r="B210" s="6" t="s">
        <v>33</v>
      </c>
      <c r="C210" s="1" t="s">
        <v>524</v>
      </c>
      <c r="D210" s="1" t="s">
        <v>24</v>
      </c>
      <c r="E210" s="12" t="s">
        <v>68</v>
      </c>
      <c r="F210" s="7" t="s">
        <v>537</v>
      </c>
      <c r="G210" s="12" t="s">
        <v>37</v>
      </c>
      <c r="H210" s="1" t="s">
        <v>473</v>
      </c>
      <c r="I210" s="1" t="s">
        <v>29</v>
      </c>
      <c r="J210" s="1">
        <v>1</v>
      </c>
      <c r="K210" s="2">
        <v>625000</v>
      </c>
      <c r="L210" s="2">
        <v>621674.38000000012</v>
      </c>
      <c r="M210" s="2">
        <v>618315.91</v>
      </c>
      <c r="N210" s="2">
        <f t="shared" si="20"/>
        <v>625000</v>
      </c>
      <c r="O210" s="2">
        <f t="shared" si="21"/>
        <v>621674.38000000012</v>
      </c>
      <c r="P210" s="2">
        <f t="shared" si="22"/>
        <v>618315.91</v>
      </c>
      <c r="Q210" s="3">
        <f t="shared" si="23"/>
        <v>0.98930545600000008</v>
      </c>
      <c r="R210" s="3">
        <f t="shared" si="24"/>
        <v>0.9946790080000002</v>
      </c>
      <c r="S210" s="1" t="s">
        <v>39</v>
      </c>
      <c r="T210" s="1">
        <v>0.4</v>
      </c>
      <c r="U210" s="2">
        <f t="shared" si="5"/>
        <v>250000</v>
      </c>
      <c r="V210" s="2">
        <f t="shared" si="6"/>
        <v>248669.75200000007</v>
      </c>
      <c r="W210" s="2">
        <f t="shared" si="7"/>
        <v>247326.36400000003</v>
      </c>
      <c r="X210" s="3">
        <f t="shared" si="8"/>
        <v>0.98930545600000008</v>
      </c>
      <c r="Y210" s="3">
        <f t="shared" si="9"/>
        <v>0.99467900800000031</v>
      </c>
    </row>
    <row r="211" spans="1:25" ht="15.75" customHeight="1">
      <c r="A211" s="18" t="s">
        <v>523</v>
      </c>
      <c r="B211" s="6" t="s">
        <v>33</v>
      </c>
      <c r="C211" s="1" t="s">
        <v>524</v>
      </c>
      <c r="D211" s="1" t="s">
        <v>24</v>
      </c>
      <c r="E211" s="12" t="s">
        <v>68</v>
      </c>
      <c r="F211" s="7" t="s">
        <v>537</v>
      </c>
      <c r="G211" s="12" t="s">
        <v>37</v>
      </c>
      <c r="H211" s="1" t="s">
        <v>473</v>
      </c>
      <c r="I211" s="1" t="s">
        <v>29</v>
      </c>
      <c r="J211" s="1">
        <v>1</v>
      </c>
      <c r="K211" s="2">
        <v>128395</v>
      </c>
      <c r="L211" s="2">
        <v>124449.04</v>
      </c>
      <c r="M211" s="2">
        <v>123668.25</v>
      </c>
      <c r="N211" s="2">
        <f t="shared" si="20"/>
        <v>128395</v>
      </c>
      <c r="O211" s="2">
        <f t="shared" si="21"/>
        <v>124449.04</v>
      </c>
      <c r="P211" s="2">
        <f t="shared" si="22"/>
        <v>123668.25</v>
      </c>
      <c r="Q211" s="3">
        <f t="shared" si="23"/>
        <v>0.96318587172397674</v>
      </c>
      <c r="R211" s="3">
        <f t="shared" si="24"/>
        <v>0.96926702753222471</v>
      </c>
      <c r="S211" s="1" t="s">
        <v>39</v>
      </c>
      <c r="T211" s="1">
        <v>0.4</v>
      </c>
      <c r="U211" s="2">
        <f t="shared" si="5"/>
        <v>51358</v>
      </c>
      <c r="V211" s="2">
        <f t="shared" si="6"/>
        <v>49779.616000000002</v>
      </c>
      <c r="W211" s="2">
        <f t="shared" si="7"/>
        <v>49467.3</v>
      </c>
      <c r="X211" s="3">
        <f t="shared" si="8"/>
        <v>0.96318587172397685</v>
      </c>
      <c r="Y211" s="3">
        <f t="shared" si="9"/>
        <v>0.96926702753222482</v>
      </c>
    </row>
    <row r="212" spans="1:25" ht="15.75" customHeight="1">
      <c r="A212" s="18" t="s">
        <v>523</v>
      </c>
      <c r="B212" s="6" t="s">
        <v>33</v>
      </c>
      <c r="C212" s="1" t="s">
        <v>524</v>
      </c>
      <c r="D212" s="1" t="s">
        <v>24</v>
      </c>
      <c r="E212" s="12" t="s">
        <v>68</v>
      </c>
      <c r="F212" s="7" t="s">
        <v>537</v>
      </c>
      <c r="G212" s="12" t="s">
        <v>37</v>
      </c>
      <c r="H212" s="1" t="s">
        <v>473</v>
      </c>
      <c r="I212" s="1" t="s">
        <v>29</v>
      </c>
      <c r="J212" s="1">
        <v>1</v>
      </c>
      <c r="K212" s="2">
        <v>20955</v>
      </c>
      <c r="L212" s="2">
        <v>420</v>
      </c>
      <c r="M212" s="2">
        <v>70</v>
      </c>
      <c r="N212" s="2">
        <f t="shared" si="20"/>
        <v>20955</v>
      </c>
      <c r="O212" s="2">
        <f t="shared" si="21"/>
        <v>420</v>
      </c>
      <c r="P212" s="2">
        <f t="shared" si="22"/>
        <v>70</v>
      </c>
      <c r="Q212" s="3">
        <f t="shared" si="23"/>
        <v>3.3404915294679076E-3</v>
      </c>
      <c r="R212" s="3">
        <f t="shared" si="24"/>
        <v>2.0042949176807445E-2</v>
      </c>
      <c r="S212" s="1" t="s">
        <v>39</v>
      </c>
      <c r="T212" s="1">
        <v>0.4</v>
      </c>
      <c r="U212" s="2">
        <f t="shared" si="5"/>
        <v>8382</v>
      </c>
      <c r="V212" s="2">
        <f t="shared" si="6"/>
        <v>168</v>
      </c>
      <c r="W212" s="2">
        <f t="shared" si="7"/>
        <v>28</v>
      </c>
      <c r="X212" s="3">
        <f t="shared" si="8"/>
        <v>3.3404915294679076E-3</v>
      </c>
      <c r="Y212" s="3">
        <f t="shared" si="9"/>
        <v>2.0042949176807445E-2</v>
      </c>
    </row>
    <row r="213" spans="1:25" ht="15.75" customHeight="1">
      <c r="A213" s="18" t="s">
        <v>523</v>
      </c>
      <c r="B213" s="6" t="s">
        <v>33</v>
      </c>
      <c r="C213" s="1" t="s">
        <v>524</v>
      </c>
      <c r="D213" s="1" t="s">
        <v>24</v>
      </c>
      <c r="E213" s="12" t="s">
        <v>68</v>
      </c>
      <c r="F213" s="7" t="s">
        <v>537</v>
      </c>
      <c r="G213" s="12" t="s">
        <v>37</v>
      </c>
      <c r="H213" s="1" t="s">
        <v>473</v>
      </c>
      <c r="I213" s="1" t="s">
        <v>29</v>
      </c>
      <c r="J213" s="1">
        <v>1</v>
      </c>
      <c r="K213" s="2">
        <v>463355</v>
      </c>
      <c r="L213" s="2">
        <v>252316.73</v>
      </c>
      <c r="M213" s="2">
        <v>231416.5</v>
      </c>
      <c r="N213" s="2">
        <f t="shared" si="20"/>
        <v>463355</v>
      </c>
      <c r="O213" s="2">
        <f t="shared" si="21"/>
        <v>252316.73</v>
      </c>
      <c r="P213" s="2">
        <f t="shared" si="22"/>
        <v>231416.5</v>
      </c>
      <c r="Q213" s="3">
        <f t="shared" si="23"/>
        <v>0.49943671698805453</v>
      </c>
      <c r="R213" s="3">
        <f t="shared" si="24"/>
        <v>0.54454301777255021</v>
      </c>
      <c r="S213" s="1" t="s">
        <v>39</v>
      </c>
      <c r="T213" s="1">
        <v>0.4</v>
      </c>
      <c r="U213" s="2">
        <f t="shared" si="5"/>
        <v>185342</v>
      </c>
      <c r="V213" s="2">
        <f t="shared" si="6"/>
        <v>100926.69200000001</v>
      </c>
      <c r="W213" s="2">
        <f t="shared" si="7"/>
        <v>92566.6</v>
      </c>
      <c r="X213" s="3">
        <f t="shared" si="8"/>
        <v>0.49943671698805453</v>
      </c>
      <c r="Y213" s="3">
        <f t="shared" si="9"/>
        <v>0.54454301777255021</v>
      </c>
    </row>
    <row r="214" spans="1:25" ht="15.75" customHeight="1">
      <c r="A214" s="18" t="s">
        <v>523</v>
      </c>
      <c r="B214" s="6" t="s">
        <v>33</v>
      </c>
      <c r="C214" s="1" t="s">
        <v>524</v>
      </c>
      <c r="D214" s="1" t="s">
        <v>24</v>
      </c>
      <c r="E214" s="12" t="s">
        <v>68</v>
      </c>
      <c r="F214" s="7" t="s">
        <v>537</v>
      </c>
      <c r="G214" s="12" t="s">
        <v>37</v>
      </c>
      <c r="H214" s="1" t="s">
        <v>473</v>
      </c>
      <c r="I214" s="1" t="s">
        <v>29</v>
      </c>
      <c r="J214" s="1">
        <v>1</v>
      </c>
      <c r="K214" s="2">
        <v>72000</v>
      </c>
      <c r="L214" s="2">
        <v>70611.72</v>
      </c>
      <c r="M214" s="2">
        <v>70493.94</v>
      </c>
      <c r="N214" s="2">
        <f t="shared" si="20"/>
        <v>72000</v>
      </c>
      <c r="O214" s="2">
        <f t="shared" si="21"/>
        <v>70611.72</v>
      </c>
      <c r="P214" s="2">
        <f t="shared" si="22"/>
        <v>70493.94</v>
      </c>
      <c r="Q214" s="3">
        <f t="shared" si="23"/>
        <v>0.97908250000000008</v>
      </c>
      <c r="R214" s="3">
        <f t="shared" si="24"/>
        <v>0.98071833333333336</v>
      </c>
      <c r="S214" s="1" t="s">
        <v>39</v>
      </c>
      <c r="T214" s="1">
        <v>0.4</v>
      </c>
      <c r="U214" s="2">
        <f t="shared" si="5"/>
        <v>28800</v>
      </c>
      <c r="V214" s="2">
        <f t="shared" si="6"/>
        <v>28244.688000000002</v>
      </c>
      <c r="W214" s="2">
        <f t="shared" si="7"/>
        <v>28197.576000000001</v>
      </c>
      <c r="X214" s="3">
        <f t="shared" si="8"/>
        <v>0.97908250000000008</v>
      </c>
      <c r="Y214" s="3">
        <f t="shared" si="9"/>
        <v>0.98071833333333336</v>
      </c>
    </row>
    <row r="215" spans="1:25" ht="15.75" customHeight="1">
      <c r="A215" s="18" t="s">
        <v>523</v>
      </c>
      <c r="B215" s="6" t="s">
        <v>33</v>
      </c>
      <c r="C215" s="1" t="s">
        <v>524</v>
      </c>
      <c r="D215" s="1" t="s">
        <v>24</v>
      </c>
      <c r="E215" s="12" t="s">
        <v>68</v>
      </c>
      <c r="F215" s="7" t="s">
        <v>537</v>
      </c>
      <c r="G215" s="12" t="s">
        <v>37</v>
      </c>
      <c r="H215" s="1" t="s">
        <v>473</v>
      </c>
      <c r="I215" s="1" t="s">
        <v>29</v>
      </c>
      <c r="J215" s="1">
        <v>1</v>
      </c>
      <c r="K215" s="2">
        <v>1000</v>
      </c>
      <c r="L215" s="2">
        <v>840.18000000000006</v>
      </c>
      <c r="M215" s="2">
        <v>671.04</v>
      </c>
      <c r="N215" s="2">
        <f t="shared" si="20"/>
        <v>1000</v>
      </c>
      <c r="O215" s="2">
        <f t="shared" si="21"/>
        <v>840.18000000000006</v>
      </c>
      <c r="P215" s="2">
        <f t="shared" si="22"/>
        <v>671.04</v>
      </c>
      <c r="Q215" s="3">
        <f t="shared" si="23"/>
        <v>0.67103999999999997</v>
      </c>
      <c r="R215" s="3">
        <f t="shared" si="24"/>
        <v>0.84018000000000004</v>
      </c>
      <c r="S215" s="1" t="s">
        <v>39</v>
      </c>
      <c r="T215" s="1">
        <v>0.4</v>
      </c>
      <c r="U215" s="2">
        <f t="shared" si="5"/>
        <v>400</v>
      </c>
      <c r="V215" s="2">
        <f t="shared" si="6"/>
        <v>336.07200000000006</v>
      </c>
      <c r="W215" s="2">
        <f t="shared" si="7"/>
        <v>268.416</v>
      </c>
      <c r="X215" s="3">
        <f t="shared" si="8"/>
        <v>0.67103999999999997</v>
      </c>
      <c r="Y215" s="3">
        <f t="shared" si="9"/>
        <v>0.84018000000000015</v>
      </c>
    </row>
    <row r="216" spans="1:25" ht="15.75" customHeight="1">
      <c r="A216" s="18" t="s">
        <v>523</v>
      </c>
      <c r="B216" s="6" t="s">
        <v>33</v>
      </c>
      <c r="C216" s="1" t="s">
        <v>524</v>
      </c>
      <c r="D216" s="1" t="s">
        <v>24</v>
      </c>
      <c r="E216" s="12" t="s">
        <v>68</v>
      </c>
      <c r="F216" s="7" t="s">
        <v>537</v>
      </c>
      <c r="G216" s="12" t="s">
        <v>37</v>
      </c>
      <c r="H216" s="1" t="s">
        <v>473</v>
      </c>
      <c r="I216" s="1" t="s">
        <v>29</v>
      </c>
      <c r="J216" s="1">
        <v>1</v>
      </c>
      <c r="K216" s="2">
        <v>15519</v>
      </c>
      <c r="L216" s="2">
        <v>0</v>
      </c>
      <c r="M216" s="2">
        <v>0</v>
      </c>
      <c r="N216" s="2">
        <f t="shared" si="20"/>
        <v>15519</v>
      </c>
      <c r="O216" s="2">
        <f t="shared" si="21"/>
        <v>0</v>
      </c>
      <c r="P216" s="2">
        <f t="shared" si="22"/>
        <v>0</v>
      </c>
      <c r="Q216" s="3">
        <f t="shared" si="23"/>
        <v>0</v>
      </c>
      <c r="R216" s="3">
        <f t="shared" si="24"/>
        <v>0</v>
      </c>
      <c r="S216" s="1" t="s">
        <v>39</v>
      </c>
      <c r="T216" s="1">
        <v>0.4</v>
      </c>
      <c r="U216" s="2">
        <f t="shared" si="5"/>
        <v>6207.6</v>
      </c>
      <c r="V216" s="2">
        <f t="shared" si="6"/>
        <v>0</v>
      </c>
      <c r="W216" s="2">
        <f t="shared" si="7"/>
        <v>0</v>
      </c>
      <c r="X216" s="3">
        <f t="shared" si="8"/>
        <v>0</v>
      </c>
      <c r="Y216" s="3">
        <f t="shared" si="9"/>
        <v>0</v>
      </c>
    </row>
    <row r="217" spans="1:25" ht="15.75" customHeight="1">
      <c r="A217" s="18" t="s">
        <v>523</v>
      </c>
      <c r="B217" s="6" t="s">
        <v>33</v>
      </c>
      <c r="C217" s="1" t="s">
        <v>524</v>
      </c>
      <c r="D217" s="1" t="s">
        <v>24</v>
      </c>
      <c r="E217" s="12" t="s">
        <v>68</v>
      </c>
      <c r="F217" s="7" t="s">
        <v>537</v>
      </c>
      <c r="G217" s="12" t="s">
        <v>37</v>
      </c>
      <c r="H217" s="1" t="s">
        <v>474</v>
      </c>
      <c r="I217" s="1" t="s">
        <v>29</v>
      </c>
      <c r="J217" s="1">
        <v>1</v>
      </c>
      <c r="K217" s="2">
        <v>411312</v>
      </c>
      <c r="L217" s="2">
        <v>401719.68000000005</v>
      </c>
      <c r="M217" s="2">
        <v>401719.68000000005</v>
      </c>
      <c r="N217" s="2">
        <f t="shared" si="20"/>
        <v>411312</v>
      </c>
      <c r="O217" s="2">
        <f t="shared" si="21"/>
        <v>401719.68000000005</v>
      </c>
      <c r="P217" s="2">
        <f t="shared" si="22"/>
        <v>401719.68000000005</v>
      </c>
      <c r="Q217" s="3">
        <f t="shared" si="23"/>
        <v>0.9766787256389311</v>
      </c>
      <c r="R217" s="3">
        <f t="shared" si="24"/>
        <v>0.9766787256389311</v>
      </c>
      <c r="S217" s="1" t="s">
        <v>39</v>
      </c>
      <c r="T217" s="1">
        <v>0.4</v>
      </c>
      <c r="U217" s="2">
        <f t="shared" si="5"/>
        <v>164524.80000000002</v>
      </c>
      <c r="V217" s="2">
        <f t="shared" si="6"/>
        <v>160687.87200000003</v>
      </c>
      <c r="W217" s="2">
        <f t="shared" si="7"/>
        <v>160687.87200000003</v>
      </c>
      <c r="X217" s="3">
        <f t="shared" si="8"/>
        <v>0.9766787256389311</v>
      </c>
      <c r="Y217" s="3">
        <f t="shared" si="9"/>
        <v>0.9766787256389311</v>
      </c>
    </row>
    <row r="218" spans="1:25" ht="15.75" customHeight="1">
      <c r="A218" s="18" t="s">
        <v>523</v>
      </c>
      <c r="B218" s="6" t="s">
        <v>33</v>
      </c>
      <c r="C218" s="1" t="s">
        <v>524</v>
      </c>
      <c r="D218" s="1" t="s">
        <v>24</v>
      </c>
      <c r="E218" s="12" t="s">
        <v>68</v>
      </c>
      <c r="F218" s="7" t="s">
        <v>537</v>
      </c>
      <c r="G218" s="12" t="s">
        <v>37</v>
      </c>
      <c r="H218" s="1" t="s">
        <v>474</v>
      </c>
      <c r="I218" s="1" t="s">
        <v>29</v>
      </c>
      <c r="J218" s="1">
        <v>1</v>
      </c>
      <c r="K218" s="2">
        <v>82262</v>
      </c>
      <c r="L218" s="2">
        <v>81485.180000000008</v>
      </c>
      <c r="M218" s="2">
        <v>80343.670000000013</v>
      </c>
      <c r="N218" s="2">
        <f t="shared" si="20"/>
        <v>82262</v>
      </c>
      <c r="O218" s="2">
        <f t="shared" si="21"/>
        <v>81485.180000000008</v>
      </c>
      <c r="P218" s="2">
        <f t="shared" si="22"/>
        <v>80343.670000000013</v>
      </c>
      <c r="Q218" s="3">
        <f t="shared" si="23"/>
        <v>0.97668024118061814</v>
      </c>
      <c r="R218" s="3">
        <f t="shared" si="24"/>
        <v>0.9905567576766916</v>
      </c>
      <c r="S218" s="1" t="s">
        <v>39</v>
      </c>
      <c r="T218" s="1">
        <v>0.4</v>
      </c>
      <c r="U218" s="2">
        <f t="shared" si="5"/>
        <v>32904.800000000003</v>
      </c>
      <c r="V218" s="2">
        <f t="shared" si="6"/>
        <v>32594.072000000004</v>
      </c>
      <c r="W218" s="2">
        <f t="shared" si="7"/>
        <v>32137.468000000008</v>
      </c>
      <c r="X218" s="3">
        <f t="shared" si="8"/>
        <v>0.97668024118061814</v>
      </c>
      <c r="Y218" s="3">
        <f t="shared" si="9"/>
        <v>0.9905567576766916</v>
      </c>
    </row>
    <row r="219" spans="1:25" ht="15.75" customHeight="1">
      <c r="A219" s="18" t="s">
        <v>523</v>
      </c>
      <c r="B219" s="6" t="s">
        <v>33</v>
      </c>
      <c r="C219" s="1" t="s">
        <v>524</v>
      </c>
      <c r="D219" s="1" t="s">
        <v>24</v>
      </c>
      <c r="E219" s="12" t="s">
        <v>68</v>
      </c>
      <c r="F219" s="7" t="s">
        <v>537</v>
      </c>
      <c r="G219" s="12" t="s">
        <v>37</v>
      </c>
      <c r="H219" s="1" t="s">
        <v>474</v>
      </c>
      <c r="I219" s="1" t="s">
        <v>29</v>
      </c>
      <c r="J219" s="1">
        <v>1</v>
      </c>
      <c r="K219" s="2">
        <v>13728</v>
      </c>
      <c r="L219" s="2">
        <v>5950.96</v>
      </c>
      <c r="M219" s="2">
        <v>5949.92</v>
      </c>
      <c r="N219" s="2">
        <f t="shared" si="20"/>
        <v>13728</v>
      </c>
      <c r="O219" s="2">
        <f t="shared" si="21"/>
        <v>5950.96</v>
      </c>
      <c r="P219" s="2">
        <f t="shared" si="22"/>
        <v>5949.92</v>
      </c>
      <c r="Q219" s="3">
        <f t="shared" si="23"/>
        <v>0.43341491841491842</v>
      </c>
      <c r="R219" s="3">
        <f t="shared" si="24"/>
        <v>0.43349067599067598</v>
      </c>
      <c r="S219" s="1" t="s">
        <v>39</v>
      </c>
      <c r="T219" s="1">
        <v>0.4</v>
      </c>
      <c r="U219" s="2">
        <f t="shared" si="5"/>
        <v>5491.2000000000007</v>
      </c>
      <c r="V219" s="2">
        <f t="shared" si="6"/>
        <v>2380.384</v>
      </c>
      <c r="W219" s="2">
        <f t="shared" si="7"/>
        <v>2379.9680000000003</v>
      </c>
      <c r="X219" s="3">
        <f t="shared" si="8"/>
        <v>0.43341491841491842</v>
      </c>
      <c r="Y219" s="3">
        <f t="shared" si="9"/>
        <v>0.43349067599067592</v>
      </c>
    </row>
    <row r="220" spans="1:25" ht="15.75" customHeight="1">
      <c r="A220" s="18" t="s">
        <v>523</v>
      </c>
      <c r="B220" s="6" t="s">
        <v>33</v>
      </c>
      <c r="C220" s="1" t="s">
        <v>524</v>
      </c>
      <c r="D220" s="1" t="s">
        <v>24</v>
      </c>
      <c r="E220" s="12" t="s">
        <v>68</v>
      </c>
      <c r="F220" s="7" t="s">
        <v>537</v>
      </c>
      <c r="G220" s="12" t="s">
        <v>37</v>
      </c>
      <c r="H220" s="1" t="s">
        <v>474</v>
      </c>
      <c r="I220" s="1" t="s">
        <v>29</v>
      </c>
      <c r="J220" s="1">
        <v>1</v>
      </c>
      <c r="K220" s="2">
        <v>120000</v>
      </c>
      <c r="L220" s="2">
        <v>59793.75</v>
      </c>
      <c r="M220" s="2">
        <v>49435.520000000004</v>
      </c>
      <c r="N220" s="2">
        <f t="shared" si="20"/>
        <v>120000</v>
      </c>
      <c r="O220" s="2">
        <f t="shared" si="21"/>
        <v>59793.75</v>
      </c>
      <c r="P220" s="2">
        <f t="shared" si="22"/>
        <v>49435.520000000004</v>
      </c>
      <c r="Q220" s="3">
        <f t="shared" si="23"/>
        <v>0.4119626666666667</v>
      </c>
      <c r="R220" s="3">
        <f t="shared" si="24"/>
        <v>0.49828125000000001</v>
      </c>
      <c r="S220" s="1" t="s">
        <v>39</v>
      </c>
      <c r="T220" s="1">
        <v>0.4</v>
      </c>
      <c r="U220" s="2">
        <f t="shared" si="5"/>
        <v>48000</v>
      </c>
      <c r="V220" s="2">
        <f t="shared" si="6"/>
        <v>23917.5</v>
      </c>
      <c r="W220" s="2">
        <f t="shared" si="7"/>
        <v>19774.208000000002</v>
      </c>
      <c r="X220" s="3">
        <f t="shared" si="8"/>
        <v>0.4119626666666667</v>
      </c>
      <c r="Y220" s="3">
        <f t="shared" si="9"/>
        <v>0.49828125000000001</v>
      </c>
    </row>
    <row r="221" spans="1:25" ht="15.75" customHeight="1">
      <c r="A221" s="18" t="s">
        <v>523</v>
      </c>
      <c r="B221" s="6" t="s">
        <v>33</v>
      </c>
      <c r="C221" s="1" t="s">
        <v>524</v>
      </c>
      <c r="D221" s="1" t="s">
        <v>24</v>
      </c>
      <c r="E221" s="12" t="s">
        <v>68</v>
      </c>
      <c r="F221" s="7" t="s">
        <v>537</v>
      </c>
      <c r="G221" s="12" t="s">
        <v>37</v>
      </c>
      <c r="H221" s="1" t="s">
        <v>474</v>
      </c>
      <c r="I221" s="1" t="s">
        <v>29</v>
      </c>
      <c r="J221" s="1">
        <v>1</v>
      </c>
      <c r="K221" s="2">
        <v>707670</v>
      </c>
      <c r="L221" s="2">
        <v>509822.9</v>
      </c>
      <c r="M221" s="2">
        <v>431340.77</v>
      </c>
      <c r="N221" s="2">
        <f t="shared" si="20"/>
        <v>707670</v>
      </c>
      <c r="O221" s="2">
        <f t="shared" si="21"/>
        <v>509822.9</v>
      </c>
      <c r="P221" s="2">
        <f t="shared" si="22"/>
        <v>431340.77</v>
      </c>
      <c r="Q221" s="3">
        <f t="shared" si="23"/>
        <v>0.60952247516497804</v>
      </c>
      <c r="R221" s="3">
        <f t="shared" si="24"/>
        <v>0.7204246329503865</v>
      </c>
      <c r="S221" s="1" t="s">
        <v>39</v>
      </c>
      <c r="T221" s="1">
        <v>0.4</v>
      </c>
      <c r="U221" s="2">
        <f t="shared" si="5"/>
        <v>283068</v>
      </c>
      <c r="V221" s="2">
        <f t="shared" si="6"/>
        <v>203929.16000000003</v>
      </c>
      <c r="W221" s="2">
        <f t="shared" si="7"/>
        <v>172536.30800000002</v>
      </c>
      <c r="X221" s="3">
        <f t="shared" si="8"/>
        <v>0.60952247516497804</v>
      </c>
      <c r="Y221" s="3">
        <f t="shared" si="9"/>
        <v>0.72042463295038661</v>
      </c>
    </row>
    <row r="222" spans="1:25" ht="15.75" customHeight="1">
      <c r="A222" s="18" t="s">
        <v>523</v>
      </c>
      <c r="B222" s="6" t="s">
        <v>33</v>
      </c>
      <c r="C222" s="1" t="s">
        <v>524</v>
      </c>
      <c r="D222" s="1" t="s">
        <v>24</v>
      </c>
      <c r="E222" s="12" t="s">
        <v>68</v>
      </c>
      <c r="F222" s="7" t="s">
        <v>537</v>
      </c>
      <c r="G222" s="12" t="s">
        <v>37</v>
      </c>
      <c r="H222" s="1" t="s">
        <v>474</v>
      </c>
      <c r="I222" s="1" t="s">
        <v>29</v>
      </c>
      <c r="J222" s="1">
        <v>1</v>
      </c>
      <c r="K222" s="2">
        <v>40000</v>
      </c>
      <c r="L222" s="2">
        <v>48541.24</v>
      </c>
      <c r="M222" s="2">
        <v>47060.780000000013</v>
      </c>
      <c r="N222" s="2">
        <f t="shared" si="20"/>
        <v>40000</v>
      </c>
      <c r="O222" s="2">
        <f t="shared" si="21"/>
        <v>48541.24</v>
      </c>
      <c r="P222" s="2">
        <f t="shared" si="22"/>
        <v>47060.780000000013</v>
      </c>
      <c r="Q222" s="3">
        <f t="shared" si="23"/>
        <v>1.1765195000000004</v>
      </c>
      <c r="R222" s="3">
        <f t="shared" si="24"/>
        <v>1.2135309999999999</v>
      </c>
      <c r="S222" s="1" t="s">
        <v>39</v>
      </c>
      <c r="T222" s="1">
        <v>0.4</v>
      </c>
      <c r="U222" s="2">
        <f t="shared" si="5"/>
        <v>16000</v>
      </c>
      <c r="V222" s="2">
        <f t="shared" si="6"/>
        <v>19416.495999999999</v>
      </c>
      <c r="W222" s="2">
        <f t="shared" si="7"/>
        <v>18824.312000000005</v>
      </c>
      <c r="X222" s="3">
        <f t="shared" si="8"/>
        <v>1.1765195000000004</v>
      </c>
      <c r="Y222" s="3">
        <f t="shared" si="9"/>
        <v>1.2135309999999999</v>
      </c>
    </row>
    <row r="223" spans="1:25" ht="15.75" customHeight="1">
      <c r="A223" s="18" t="s">
        <v>523</v>
      </c>
      <c r="B223" s="6" t="s">
        <v>33</v>
      </c>
      <c r="C223" s="1" t="s">
        <v>524</v>
      </c>
      <c r="D223" s="1" t="s">
        <v>24</v>
      </c>
      <c r="E223" s="12" t="s">
        <v>68</v>
      </c>
      <c r="F223" s="7" t="s">
        <v>537</v>
      </c>
      <c r="G223" s="12" t="s">
        <v>37</v>
      </c>
      <c r="H223" s="1" t="s">
        <v>474</v>
      </c>
      <c r="I223" s="1" t="s">
        <v>29</v>
      </c>
      <c r="J223" s="1">
        <v>1</v>
      </c>
      <c r="K223" s="2">
        <v>4500</v>
      </c>
      <c r="L223" s="2">
        <v>1494.02</v>
      </c>
      <c r="M223" s="2">
        <v>1494.0199999999995</v>
      </c>
      <c r="N223" s="2">
        <f t="shared" si="20"/>
        <v>4500</v>
      </c>
      <c r="O223" s="2">
        <f t="shared" si="21"/>
        <v>1494.02</v>
      </c>
      <c r="P223" s="2">
        <f t="shared" si="22"/>
        <v>1494.0199999999995</v>
      </c>
      <c r="Q223" s="3">
        <f t="shared" si="23"/>
        <v>0.33200444444444432</v>
      </c>
      <c r="R223" s="3">
        <f t="shared" si="24"/>
        <v>0.33200444444444444</v>
      </c>
      <c r="S223" s="1" t="s">
        <v>39</v>
      </c>
      <c r="T223" s="1">
        <v>0.4</v>
      </c>
      <c r="U223" s="2">
        <f t="shared" si="5"/>
        <v>1800</v>
      </c>
      <c r="V223" s="2">
        <f t="shared" si="6"/>
        <v>597.60800000000006</v>
      </c>
      <c r="W223" s="2">
        <f t="shared" si="7"/>
        <v>597.60799999999983</v>
      </c>
      <c r="X223" s="3">
        <f t="shared" si="8"/>
        <v>0.33200444444444432</v>
      </c>
      <c r="Y223" s="3">
        <f t="shared" si="9"/>
        <v>0.33200444444444449</v>
      </c>
    </row>
    <row r="224" spans="1:25" ht="15.75" customHeight="1">
      <c r="A224" s="18" t="s">
        <v>523</v>
      </c>
      <c r="B224" s="6" t="s">
        <v>33</v>
      </c>
      <c r="C224" s="1" t="s">
        <v>524</v>
      </c>
      <c r="D224" s="1" t="s">
        <v>24</v>
      </c>
      <c r="E224" s="12" t="s">
        <v>68</v>
      </c>
      <c r="F224" s="7" t="s">
        <v>537</v>
      </c>
      <c r="G224" s="12" t="s">
        <v>37</v>
      </c>
      <c r="H224" s="1" t="s">
        <v>474</v>
      </c>
      <c r="I224" s="1" t="s">
        <v>29</v>
      </c>
      <c r="J224" s="1">
        <v>1</v>
      </c>
      <c r="K224" s="2">
        <v>10167</v>
      </c>
      <c r="L224" s="2">
        <v>7077.4</v>
      </c>
      <c r="M224" s="2">
        <v>7077.4</v>
      </c>
      <c r="N224" s="2">
        <f t="shared" si="20"/>
        <v>10167</v>
      </c>
      <c r="O224" s="2">
        <f t="shared" si="21"/>
        <v>7077.4</v>
      </c>
      <c r="P224" s="2">
        <f t="shared" si="22"/>
        <v>7077.4</v>
      </c>
      <c r="Q224" s="3">
        <f t="shared" si="23"/>
        <v>0.69611488147929568</v>
      </c>
      <c r="R224" s="3">
        <f t="shared" si="24"/>
        <v>0.69611488147929568</v>
      </c>
      <c r="S224" s="1" t="s">
        <v>39</v>
      </c>
      <c r="T224" s="1">
        <v>0.4</v>
      </c>
      <c r="U224" s="2">
        <f t="shared" si="5"/>
        <v>4066.8</v>
      </c>
      <c r="V224" s="2">
        <f t="shared" si="6"/>
        <v>2830.96</v>
      </c>
      <c r="W224" s="2">
        <f t="shared" si="7"/>
        <v>2830.96</v>
      </c>
      <c r="X224" s="3">
        <f t="shared" si="8"/>
        <v>0.69611488147929579</v>
      </c>
      <c r="Y224" s="3">
        <f t="shared" si="9"/>
        <v>0.69611488147929579</v>
      </c>
    </row>
    <row r="225" spans="1:25" ht="15.75" customHeight="1">
      <c r="A225" s="18" t="s">
        <v>523</v>
      </c>
      <c r="B225" s="6" t="s">
        <v>33</v>
      </c>
      <c r="C225" s="1" t="s">
        <v>524</v>
      </c>
      <c r="D225" s="1" t="s">
        <v>24</v>
      </c>
      <c r="E225" s="12" t="s">
        <v>68</v>
      </c>
      <c r="F225" s="7" t="s">
        <v>537</v>
      </c>
      <c r="G225" s="12" t="s">
        <v>37</v>
      </c>
      <c r="H225" s="1" t="s">
        <v>475</v>
      </c>
      <c r="I225" s="1" t="s">
        <v>29</v>
      </c>
      <c r="J225" s="1">
        <v>1</v>
      </c>
      <c r="K225" s="2">
        <v>215937</v>
      </c>
      <c r="L225" s="2">
        <v>205562.78999999998</v>
      </c>
      <c r="M225" s="2">
        <v>205562.79</v>
      </c>
      <c r="N225" s="2">
        <f t="shared" si="20"/>
        <v>215937</v>
      </c>
      <c r="O225" s="2">
        <f t="shared" si="21"/>
        <v>205562.78999999998</v>
      </c>
      <c r="P225" s="2">
        <f t="shared" si="22"/>
        <v>205562.79</v>
      </c>
      <c r="Q225" s="3">
        <f t="shared" si="23"/>
        <v>0.9519572375276123</v>
      </c>
      <c r="R225" s="3">
        <f t="shared" si="24"/>
        <v>0.95195723752761208</v>
      </c>
      <c r="S225" s="1" t="s">
        <v>39</v>
      </c>
      <c r="T225" s="1">
        <v>0.4</v>
      </c>
      <c r="U225" s="2">
        <f t="shared" si="5"/>
        <v>86374.8</v>
      </c>
      <c r="V225" s="2">
        <f t="shared" si="6"/>
        <v>82225.115999999995</v>
      </c>
      <c r="W225" s="2">
        <f t="shared" si="7"/>
        <v>82225.116000000009</v>
      </c>
      <c r="X225" s="3">
        <f t="shared" si="8"/>
        <v>0.9519572375276123</v>
      </c>
      <c r="Y225" s="3">
        <f t="shared" si="9"/>
        <v>0.95195723752761208</v>
      </c>
    </row>
    <row r="226" spans="1:25" ht="15.75" customHeight="1">
      <c r="A226" s="18" t="s">
        <v>523</v>
      </c>
      <c r="B226" s="6" t="s">
        <v>33</v>
      </c>
      <c r="C226" s="1" t="s">
        <v>524</v>
      </c>
      <c r="D226" s="1" t="s">
        <v>24</v>
      </c>
      <c r="E226" s="12" t="s">
        <v>68</v>
      </c>
      <c r="F226" s="7" t="s">
        <v>537</v>
      </c>
      <c r="G226" s="12" t="s">
        <v>37</v>
      </c>
      <c r="H226" s="1" t="s">
        <v>475</v>
      </c>
      <c r="I226" s="1" t="s">
        <v>29</v>
      </c>
      <c r="J226" s="1">
        <v>1</v>
      </c>
      <c r="K226" s="2">
        <v>43187</v>
      </c>
      <c r="L226" s="2">
        <v>41126.54</v>
      </c>
      <c r="M226" s="2">
        <v>41112.510000000009</v>
      </c>
      <c r="N226" s="2">
        <f t="shared" si="20"/>
        <v>43187</v>
      </c>
      <c r="O226" s="2">
        <f t="shared" si="21"/>
        <v>41126.54</v>
      </c>
      <c r="P226" s="2">
        <f t="shared" si="22"/>
        <v>41112.510000000009</v>
      </c>
      <c r="Q226" s="3">
        <f t="shared" si="23"/>
        <v>0.95196494315419011</v>
      </c>
      <c r="R226" s="3">
        <f t="shared" si="24"/>
        <v>0.95228980943339436</v>
      </c>
      <c r="S226" s="1" t="s">
        <v>39</v>
      </c>
      <c r="T226" s="1">
        <v>0.4</v>
      </c>
      <c r="U226" s="2">
        <f t="shared" si="5"/>
        <v>17274.8</v>
      </c>
      <c r="V226" s="2">
        <f t="shared" si="6"/>
        <v>16450.616000000002</v>
      </c>
      <c r="W226" s="2">
        <f t="shared" si="7"/>
        <v>16445.004000000004</v>
      </c>
      <c r="X226" s="3">
        <f t="shared" si="8"/>
        <v>0.95196494315419022</v>
      </c>
      <c r="Y226" s="3">
        <f t="shared" si="9"/>
        <v>0.95228980943339447</v>
      </c>
    </row>
    <row r="227" spans="1:25" ht="15.75" customHeight="1">
      <c r="A227" s="18" t="s">
        <v>523</v>
      </c>
      <c r="B227" s="6" t="s">
        <v>33</v>
      </c>
      <c r="C227" s="1" t="s">
        <v>524</v>
      </c>
      <c r="D227" s="1" t="s">
        <v>24</v>
      </c>
      <c r="E227" s="12" t="s">
        <v>68</v>
      </c>
      <c r="F227" s="7" t="s">
        <v>537</v>
      </c>
      <c r="G227" s="12" t="s">
        <v>37</v>
      </c>
      <c r="H227" s="1" t="s">
        <v>475</v>
      </c>
      <c r="I227" s="1" t="s">
        <v>29</v>
      </c>
      <c r="J227" s="1">
        <v>1</v>
      </c>
      <c r="K227" s="2">
        <v>7207</v>
      </c>
      <c r="L227" s="2">
        <v>464.46</v>
      </c>
      <c r="M227" s="2">
        <v>464.46</v>
      </c>
      <c r="N227" s="2">
        <f t="shared" si="20"/>
        <v>7207</v>
      </c>
      <c r="O227" s="2">
        <f t="shared" si="21"/>
        <v>464.46</v>
      </c>
      <c r="P227" s="2">
        <f t="shared" si="22"/>
        <v>464.46</v>
      </c>
      <c r="Q227" s="3">
        <f t="shared" si="23"/>
        <v>6.4445677813237123E-2</v>
      </c>
      <c r="R227" s="3">
        <f t="shared" si="24"/>
        <v>6.4445677813237123E-2</v>
      </c>
      <c r="S227" s="1" t="s">
        <v>39</v>
      </c>
      <c r="T227" s="1">
        <v>0.4</v>
      </c>
      <c r="U227" s="2">
        <f t="shared" si="5"/>
        <v>2882.8</v>
      </c>
      <c r="V227" s="2">
        <f t="shared" si="6"/>
        <v>185.78399999999999</v>
      </c>
      <c r="W227" s="2">
        <f t="shared" si="7"/>
        <v>185.78399999999999</v>
      </c>
      <c r="X227" s="3">
        <f t="shared" si="8"/>
        <v>6.4445677813237123E-2</v>
      </c>
      <c r="Y227" s="3">
        <f t="shared" si="9"/>
        <v>6.4445677813237123E-2</v>
      </c>
    </row>
    <row r="228" spans="1:25" ht="15.75" customHeight="1">
      <c r="A228" s="18" t="s">
        <v>523</v>
      </c>
      <c r="B228" s="6" t="s">
        <v>33</v>
      </c>
      <c r="C228" s="1" t="s">
        <v>524</v>
      </c>
      <c r="D228" s="1" t="s">
        <v>24</v>
      </c>
      <c r="E228" s="12" t="s">
        <v>68</v>
      </c>
      <c r="F228" s="7" t="s">
        <v>537</v>
      </c>
      <c r="G228" s="12" t="s">
        <v>37</v>
      </c>
      <c r="H228" s="1" t="s">
        <v>475</v>
      </c>
      <c r="I228" s="1" t="s">
        <v>29</v>
      </c>
      <c r="J228" s="1">
        <v>1</v>
      </c>
      <c r="K228" s="2">
        <v>1000</v>
      </c>
      <c r="L228" s="2">
        <v>0</v>
      </c>
      <c r="M228" s="2">
        <v>0</v>
      </c>
      <c r="N228" s="2">
        <f t="shared" si="20"/>
        <v>1000</v>
      </c>
      <c r="O228" s="2">
        <f t="shared" si="21"/>
        <v>0</v>
      </c>
      <c r="P228" s="2">
        <f t="shared" si="22"/>
        <v>0</v>
      </c>
      <c r="Q228" s="3">
        <f t="shared" si="23"/>
        <v>0</v>
      </c>
      <c r="R228" s="3">
        <f t="shared" si="24"/>
        <v>0</v>
      </c>
      <c r="S228" s="1" t="s">
        <v>39</v>
      </c>
      <c r="T228" s="1">
        <v>0.4</v>
      </c>
      <c r="U228" s="2">
        <f t="shared" si="5"/>
        <v>400</v>
      </c>
      <c r="V228" s="2">
        <f t="shared" si="6"/>
        <v>0</v>
      </c>
      <c r="W228" s="2">
        <f t="shared" si="7"/>
        <v>0</v>
      </c>
      <c r="X228" s="3">
        <f t="shared" si="8"/>
        <v>0</v>
      </c>
      <c r="Y228" s="3">
        <f t="shared" si="9"/>
        <v>0</v>
      </c>
    </row>
    <row r="229" spans="1:25" ht="15.75" customHeight="1">
      <c r="A229" s="18" t="s">
        <v>523</v>
      </c>
      <c r="B229" s="6" t="s">
        <v>33</v>
      </c>
      <c r="C229" s="1" t="s">
        <v>524</v>
      </c>
      <c r="D229" s="1" t="s">
        <v>24</v>
      </c>
      <c r="E229" s="12" t="s">
        <v>68</v>
      </c>
      <c r="F229" s="7" t="s">
        <v>537</v>
      </c>
      <c r="G229" s="12" t="s">
        <v>37</v>
      </c>
      <c r="H229" s="1" t="s">
        <v>475</v>
      </c>
      <c r="I229" s="1" t="s">
        <v>29</v>
      </c>
      <c r="J229" s="1">
        <v>1</v>
      </c>
      <c r="K229" s="2">
        <v>342212</v>
      </c>
      <c r="L229" s="2">
        <v>125772.62999999998</v>
      </c>
      <c r="M229" s="2">
        <v>86561.09</v>
      </c>
      <c r="N229" s="2">
        <f t="shared" si="20"/>
        <v>342212</v>
      </c>
      <c r="O229" s="2">
        <f t="shared" si="21"/>
        <v>125772.62999999998</v>
      </c>
      <c r="P229" s="2">
        <f t="shared" si="22"/>
        <v>86561.09</v>
      </c>
      <c r="Q229" s="3">
        <f t="shared" si="23"/>
        <v>0.2529458055240611</v>
      </c>
      <c r="R229" s="3">
        <f t="shared" si="24"/>
        <v>0.36752840344581716</v>
      </c>
      <c r="S229" s="1" t="s">
        <v>39</v>
      </c>
      <c r="T229" s="1">
        <v>0.4</v>
      </c>
      <c r="U229" s="2">
        <f t="shared" si="5"/>
        <v>136884.80000000002</v>
      </c>
      <c r="V229" s="2">
        <f t="shared" si="6"/>
        <v>50309.051999999996</v>
      </c>
      <c r="W229" s="2">
        <f t="shared" si="7"/>
        <v>34624.436000000002</v>
      </c>
      <c r="X229" s="3">
        <f t="shared" si="8"/>
        <v>0.2529458055240611</v>
      </c>
      <c r="Y229" s="3">
        <f t="shared" si="9"/>
        <v>0.36752840344581716</v>
      </c>
    </row>
    <row r="230" spans="1:25" ht="15.75" customHeight="1">
      <c r="A230" s="18" t="s">
        <v>523</v>
      </c>
      <c r="B230" s="6" t="s">
        <v>33</v>
      </c>
      <c r="C230" s="1" t="s">
        <v>524</v>
      </c>
      <c r="D230" s="1" t="s">
        <v>24</v>
      </c>
      <c r="E230" s="12" t="s">
        <v>68</v>
      </c>
      <c r="F230" s="7" t="s">
        <v>537</v>
      </c>
      <c r="G230" s="12" t="s">
        <v>37</v>
      </c>
      <c r="H230" s="1" t="s">
        <v>475</v>
      </c>
      <c r="I230" s="1" t="s">
        <v>29</v>
      </c>
      <c r="J230" s="1">
        <v>1</v>
      </c>
      <c r="K230" s="2">
        <v>27434</v>
      </c>
      <c r="L230" s="2">
        <v>23843.59</v>
      </c>
      <c r="M230" s="2">
        <v>23588.399999999998</v>
      </c>
      <c r="N230" s="2">
        <f t="shared" si="20"/>
        <v>27434</v>
      </c>
      <c r="O230" s="2">
        <f t="shared" si="21"/>
        <v>23843.59</v>
      </c>
      <c r="P230" s="2">
        <f t="shared" si="22"/>
        <v>23588.399999999998</v>
      </c>
      <c r="Q230" s="3">
        <f t="shared" si="23"/>
        <v>0.85982357658380104</v>
      </c>
      <c r="R230" s="3">
        <f t="shared" si="24"/>
        <v>0.86912553765400602</v>
      </c>
      <c r="S230" s="1" t="s">
        <v>39</v>
      </c>
      <c r="T230" s="1">
        <v>0.4</v>
      </c>
      <c r="U230" s="2">
        <f t="shared" si="5"/>
        <v>10973.6</v>
      </c>
      <c r="V230" s="2">
        <f t="shared" si="6"/>
        <v>9537.4359999999997</v>
      </c>
      <c r="W230" s="2">
        <f t="shared" si="7"/>
        <v>9435.3599999999988</v>
      </c>
      <c r="X230" s="3">
        <f t="shared" si="8"/>
        <v>0.85982357658380093</v>
      </c>
      <c r="Y230" s="3">
        <f t="shared" si="9"/>
        <v>0.86912553765400591</v>
      </c>
    </row>
    <row r="231" spans="1:25" ht="15.75" customHeight="1">
      <c r="A231" s="18" t="s">
        <v>523</v>
      </c>
      <c r="B231" s="6" t="s">
        <v>33</v>
      </c>
      <c r="C231" s="1" t="s">
        <v>524</v>
      </c>
      <c r="D231" s="1" t="s">
        <v>24</v>
      </c>
      <c r="E231" s="12" t="s">
        <v>68</v>
      </c>
      <c r="F231" s="7" t="s">
        <v>537</v>
      </c>
      <c r="G231" s="12" t="s">
        <v>37</v>
      </c>
      <c r="H231" s="1" t="s">
        <v>475</v>
      </c>
      <c r="I231" s="1" t="s">
        <v>29</v>
      </c>
      <c r="J231" s="1">
        <v>1</v>
      </c>
      <c r="K231" s="2">
        <v>5338</v>
      </c>
      <c r="L231" s="2">
        <v>552</v>
      </c>
      <c r="M231" s="2">
        <v>552</v>
      </c>
      <c r="N231" s="2">
        <f t="shared" si="20"/>
        <v>5338</v>
      </c>
      <c r="O231" s="2">
        <f t="shared" si="21"/>
        <v>552</v>
      </c>
      <c r="P231" s="2">
        <f t="shared" si="22"/>
        <v>552</v>
      </c>
      <c r="Q231" s="3">
        <f t="shared" si="23"/>
        <v>0.10340951667291121</v>
      </c>
      <c r="R231" s="3">
        <f t="shared" si="24"/>
        <v>0.10340951667291121</v>
      </c>
      <c r="S231" s="1" t="s">
        <v>39</v>
      </c>
      <c r="T231" s="1">
        <v>0.4</v>
      </c>
      <c r="U231" s="2">
        <f t="shared" si="5"/>
        <v>2135.2000000000003</v>
      </c>
      <c r="V231" s="2">
        <f t="shared" si="6"/>
        <v>220.8</v>
      </c>
      <c r="W231" s="2">
        <f t="shared" si="7"/>
        <v>220.8</v>
      </c>
      <c r="X231" s="3">
        <f t="shared" si="8"/>
        <v>0.10340951667291119</v>
      </c>
      <c r="Y231" s="3">
        <f t="shared" si="9"/>
        <v>0.10340951667291119</v>
      </c>
    </row>
    <row r="232" spans="1:25" ht="15.75" customHeight="1">
      <c r="A232" s="18" t="s">
        <v>523</v>
      </c>
      <c r="B232" s="6" t="s">
        <v>33</v>
      </c>
      <c r="C232" s="1" t="s">
        <v>524</v>
      </c>
      <c r="D232" s="1" t="s">
        <v>24</v>
      </c>
      <c r="E232" s="12" t="s">
        <v>68</v>
      </c>
      <c r="F232" s="7" t="s">
        <v>537</v>
      </c>
      <c r="G232" s="12" t="s">
        <v>37</v>
      </c>
      <c r="H232" s="1" t="s">
        <v>476</v>
      </c>
      <c r="I232" s="1" t="s">
        <v>29</v>
      </c>
      <c r="J232" s="1">
        <v>1</v>
      </c>
      <c r="K232" s="2">
        <v>447735</v>
      </c>
      <c r="L232" s="2">
        <v>410445.03</v>
      </c>
      <c r="M232" s="2">
        <v>410445.03</v>
      </c>
      <c r="N232" s="2">
        <f t="shared" si="20"/>
        <v>447735</v>
      </c>
      <c r="O232" s="2">
        <f t="shared" si="21"/>
        <v>410445.03</v>
      </c>
      <c r="P232" s="2">
        <f t="shared" si="22"/>
        <v>410445.03</v>
      </c>
      <c r="Q232" s="3">
        <f t="shared" si="23"/>
        <v>0.91671419478039473</v>
      </c>
      <c r="R232" s="3">
        <f t="shared" si="24"/>
        <v>0.91671419478039473</v>
      </c>
      <c r="S232" s="1" t="s">
        <v>39</v>
      </c>
      <c r="T232" s="1">
        <v>0.4</v>
      </c>
      <c r="U232" s="2">
        <f t="shared" si="5"/>
        <v>179094</v>
      </c>
      <c r="V232" s="2">
        <f t="shared" si="6"/>
        <v>164178.01200000002</v>
      </c>
      <c r="W232" s="2">
        <f t="shared" si="7"/>
        <v>164178.01200000002</v>
      </c>
      <c r="X232" s="3">
        <f t="shared" si="8"/>
        <v>0.91671419478039473</v>
      </c>
      <c r="Y232" s="3">
        <f t="shared" si="9"/>
        <v>0.91671419478039473</v>
      </c>
    </row>
    <row r="233" spans="1:25" ht="15.75" customHeight="1">
      <c r="A233" s="18" t="s">
        <v>523</v>
      </c>
      <c r="B233" s="6" t="s">
        <v>33</v>
      </c>
      <c r="C233" s="1" t="s">
        <v>524</v>
      </c>
      <c r="D233" s="1" t="s">
        <v>24</v>
      </c>
      <c r="E233" s="12" t="s">
        <v>68</v>
      </c>
      <c r="F233" s="7" t="s">
        <v>537</v>
      </c>
      <c r="G233" s="12" t="s">
        <v>37</v>
      </c>
      <c r="H233" s="1" t="s">
        <v>476</v>
      </c>
      <c r="I233" s="1" t="s">
        <v>29</v>
      </c>
      <c r="J233" s="1">
        <v>1</v>
      </c>
      <c r="K233" s="2">
        <v>89547</v>
      </c>
      <c r="L233" s="2">
        <v>82259.899999999994</v>
      </c>
      <c r="M233" s="2">
        <v>82088.72</v>
      </c>
      <c r="N233" s="2">
        <f t="shared" si="20"/>
        <v>89547</v>
      </c>
      <c r="O233" s="2">
        <f t="shared" si="21"/>
        <v>82259.899999999994</v>
      </c>
      <c r="P233" s="2">
        <f t="shared" si="22"/>
        <v>82088.72</v>
      </c>
      <c r="Q233" s="3">
        <f t="shared" si="23"/>
        <v>0.91671100092688762</v>
      </c>
      <c r="R233" s="3">
        <f t="shared" si="24"/>
        <v>0.91862262275676454</v>
      </c>
      <c r="S233" s="1" t="s">
        <v>39</v>
      </c>
      <c r="T233" s="1">
        <v>0.4</v>
      </c>
      <c r="U233" s="2">
        <f t="shared" si="5"/>
        <v>35818.800000000003</v>
      </c>
      <c r="V233" s="2">
        <f t="shared" si="6"/>
        <v>32903.96</v>
      </c>
      <c r="W233" s="2">
        <f t="shared" si="7"/>
        <v>32835.488000000005</v>
      </c>
      <c r="X233" s="3">
        <f t="shared" si="8"/>
        <v>0.91671100092688762</v>
      </c>
      <c r="Y233" s="3">
        <f t="shared" si="9"/>
        <v>0.91862262275676454</v>
      </c>
    </row>
    <row r="234" spans="1:25" ht="15.75" customHeight="1">
      <c r="A234" s="18" t="s">
        <v>523</v>
      </c>
      <c r="B234" s="6" t="s">
        <v>33</v>
      </c>
      <c r="C234" s="1" t="s">
        <v>524</v>
      </c>
      <c r="D234" s="1" t="s">
        <v>24</v>
      </c>
      <c r="E234" s="12" t="s">
        <v>68</v>
      </c>
      <c r="F234" s="7" t="s">
        <v>537</v>
      </c>
      <c r="G234" s="12" t="s">
        <v>37</v>
      </c>
      <c r="H234" s="1" t="s">
        <v>476</v>
      </c>
      <c r="I234" s="1" t="s">
        <v>29</v>
      </c>
      <c r="J234" s="1">
        <v>1</v>
      </c>
      <c r="K234" s="2">
        <v>14944</v>
      </c>
      <c r="L234" s="2">
        <v>8556.5400000000009</v>
      </c>
      <c r="M234" s="2">
        <v>7266.54</v>
      </c>
      <c r="N234" s="2">
        <f t="shared" si="20"/>
        <v>14944</v>
      </c>
      <c r="O234" s="2">
        <f t="shared" si="21"/>
        <v>8556.5400000000009</v>
      </c>
      <c r="P234" s="2">
        <f t="shared" si="22"/>
        <v>7266.54</v>
      </c>
      <c r="Q234" s="3">
        <f t="shared" si="23"/>
        <v>0.48625133832976447</v>
      </c>
      <c r="R234" s="3">
        <f t="shared" si="24"/>
        <v>0.57257360813704505</v>
      </c>
      <c r="S234" s="1" t="s">
        <v>39</v>
      </c>
      <c r="T234" s="1">
        <v>0.4</v>
      </c>
      <c r="U234" s="2">
        <f t="shared" si="5"/>
        <v>5977.6</v>
      </c>
      <c r="V234" s="2">
        <f t="shared" si="6"/>
        <v>3422.6160000000004</v>
      </c>
      <c r="W234" s="2">
        <f t="shared" si="7"/>
        <v>2906.616</v>
      </c>
      <c r="X234" s="3">
        <f t="shared" si="8"/>
        <v>0.48625133832976442</v>
      </c>
      <c r="Y234" s="3">
        <f t="shared" si="9"/>
        <v>0.57257360813704505</v>
      </c>
    </row>
    <row r="235" spans="1:25" ht="15.75" customHeight="1">
      <c r="A235" s="18" t="s">
        <v>523</v>
      </c>
      <c r="B235" s="6" t="s">
        <v>33</v>
      </c>
      <c r="C235" s="1" t="s">
        <v>524</v>
      </c>
      <c r="D235" s="1" t="s">
        <v>24</v>
      </c>
      <c r="E235" s="12" t="s">
        <v>68</v>
      </c>
      <c r="F235" s="7" t="s">
        <v>537</v>
      </c>
      <c r="G235" s="12" t="s">
        <v>37</v>
      </c>
      <c r="H235" s="1" t="s">
        <v>476</v>
      </c>
      <c r="I235" s="1" t="s">
        <v>29</v>
      </c>
      <c r="J235" s="1">
        <v>1</v>
      </c>
      <c r="K235" s="2">
        <v>110000</v>
      </c>
      <c r="L235" s="2">
        <v>52130.570000000007</v>
      </c>
      <c r="M235" s="2">
        <v>51031.25</v>
      </c>
      <c r="N235" s="2">
        <f t="shared" si="20"/>
        <v>110000</v>
      </c>
      <c r="O235" s="2">
        <f t="shared" si="21"/>
        <v>52130.570000000007</v>
      </c>
      <c r="P235" s="2">
        <f t="shared" si="22"/>
        <v>51031.25</v>
      </c>
      <c r="Q235" s="3">
        <f t="shared" si="23"/>
        <v>0.46392045454545455</v>
      </c>
      <c r="R235" s="3">
        <f t="shared" si="24"/>
        <v>0.47391427272727277</v>
      </c>
      <c r="S235" s="1" t="s">
        <v>39</v>
      </c>
      <c r="T235" s="1">
        <v>0.4</v>
      </c>
      <c r="U235" s="2">
        <f t="shared" si="5"/>
        <v>44000</v>
      </c>
      <c r="V235" s="2">
        <f t="shared" si="6"/>
        <v>20852.228000000003</v>
      </c>
      <c r="W235" s="2">
        <f t="shared" si="7"/>
        <v>20412.5</v>
      </c>
      <c r="X235" s="3">
        <f t="shared" si="8"/>
        <v>0.46392045454545455</v>
      </c>
      <c r="Y235" s="3">
        <f t="shared" si="9"/>
        <v>0.47391427272727277</v>
      </c>
    </row>
    <row r="236" spans="1:25" ht="15.75" customHeight="1">
      <c r="A236" s="18" t="s">
        <v>523</v>
      </c>
      <c r="B236" s="6" t="s">
        <v>33</v>
      </c>
      <c r="C236" s="1" t="s">
        <v>524</v>
      </c>
      <c r="D236" s="1" t="s">
        <v>24</v>
      </c>
      <c r="E236" s="12" t="s">
        <v>68</v>
      </c>
      <c r="F236" s="7" t="s">
        <v>537</v>
      </c>
      <c r="G236" s="12" t="s">
        <v>37</v>
      </c>
      <c r="H236" s="1" t="s">
        <v>476</v>
      </c>
      <c r="I236" s="1" t="s">
        <v>29</v>
      </c>
      <c r="J236" s="1">
        <v>1</v>
      </c>
      <c r="K236" s="2">
        <v>573875</v>
      </c>
      <c r="L236" s="2">
        <v>424028.92000000004</v>
      </c>
      <c r="M236" s="2">
        <v>380527.24000000005</v>
      </c>
      <c r="N236" s="2">
        <f t="shared" si="20"/>
        <v>573875</v>
      </c>
      <c r="O236" s="2">
        <f t="shared" si="21"/>
        <v>424028.92000000004</v>
      </c>
      <c r="P236" s="2">
        <f t="shared" si="22"/>
        <v>380527.24000000005</v>
      </c>
      <c r="Q236" s="3">
        <f t="shared" si="23"/>
        <v>0.6630838423001526</v>
      </c>
      <c r="R236" s="3">
        <f t="shared" si="24"/>
        <v>0.73888724896536706</v>
      </c>
      <c r="S236" s="1" t="s">
        <v>39</v>
      </c>
      <c r="T236" s="1">
        <v>0.4</v>
      </c>
      <c r="U236" s="2">
        <f t="shared" si="5"/>
        <v>229550</v>
      </c>
      <c r="V236" s="2">
        <f t="shared" si="6"/>
        <v>169611.56800000003</v>
      </c>
      <c r="W236" s="2">
        <f t="shared" si="7"/>
        <v>152210.89600000004</v>
      </c>
      <c r="X236" s="3">
        <f t="shared" si="8"/>
        <v>0.6630838423001526</v>
      </c>
      <c r="Y236" s="3">
        <f t="shared" si="9"/>
        <v>0.73888724896536717</v>
      </c>
    </row>
    <row r="237" spans="1:25" ht="15.75" customHeight="1">
      <c r="A237" s="18" t="s">
        <v>523</v>
      </c>
      <c r="B237" s="6" t="s">
        <v>33</v>
      </c>
      <c r="C237" s="1" t="s">
        <v>524</v>
      </c>
      <c r="D237" s="1" t="s">
        <v>24</v>
      </c>
      <c r="E237" s="12" t="s">
        <v>68</v>
      </c>
      <c r="F237" s="7" t="s">
        <v>537</v>
      </c>
      <c r="G237" s="12" t="s">
        <v>37</v>
      </c>
      <c r="H237" s="1" t="s">
        <v>476</v>
      </c>
      <c r="I237" s="1" t="s">
        <v>29</v>
      </c>
      <c r="J237" s="1">
        <v>1</v>
      </c>
      <c r="K237" s="2">
        <v>53000</v>
      </c>
      <c r="L237" s="2">
        <v>47278.509999999995</v>
      </c>
      <c r="M237" s="2">
        <v>47278.509999999995</v>
      </c>
      <c r="N237" s="2">
        <f t="shared" si="20"/>
        <v>53000</v>
      </c>
      <c r="O237" s="2">
        <f t="shared" si="21"/>
        <v>47278.509999999995</v>
      </c>
      <c r="P237" s="2">
        <f t="shared" si="22"/>
        <v>47278.509999999995</v>
      </c>
      <c r="Q237" s="3">
        <f t="shared" si="23"/>
        <v>0.89204735849056593</v>
      </c>
      <c r="R237" s="3">
        <f t="shared" si="24"/>
        <v>0.89204735849056593</v>
      </c>
      <c r="S237" s="1" t="s">
        <v>39</v>
      </c>
      <c r="T237" s="1">
        <v>0.4</v>
      </c>
      <c r="U237" s="2">
        <f t="shared" si="5"/>
        <v>21200</v>
      </c>
      <c r="V237" s="2">
        <f t="shared" si="6"/>
        <v>18911.403999999999</v>
      </c>
      <c r="W237" s="2">
        <f t="shared" si="7"/>
        <v>18911.403999999999</v>
      </c>
      <c r="X237" s="3">
        <f t="shared" si="8"/>
        <v>0.89204735849056593</v>
      </c>
      <c r="Y237" s="3">
        <f t="shared" si="9"/>
        <v>0.89204735849056593</v>
      </c>
    </row>
    <row r="238" spans="1:25" ht="15.75" customHeight="1">
      <c r="A238" s="18" t="s">
        <v>523</v>
      </c>
      <c r="B238" s="6" t="s">
        <v>33</v>
      </c>
      <c r="C238" s="1" t="s">
        <v>524</v>
      </c>
      <c r="D238" s="1" t="s">
        <v>24</v>
      </c>
      <c r="E238" s="12" t="s">
        <v>68</v>
      </c>
      <c r="F238" s="7" t="s">
        <v>537</v>
      </c>
      <c r="G238" s="12" t="s">
        <v>37</v>
      </c>
      <c r="H238" s="1" t="s">
        <v>476</v>
      </c>
      <c r="I238" s="1" t="s">
        <v>29</v>
      </c>
      <c r="J238" s="1">
        <v>1</v>
      </c>
      <c r="K238" s="2">
        <v>1000</v>
      </c>
      <c r="L238" s="2">
        <v>1886</v>
      </c>
      <c r="M238" s="2">
        <v>1886.0000000000005</v>
      </c>
      <c r="N238" s="2">
        <f t="shared" si="20"/>
        <v>1000</v>
      </c>
      <c r="O238" s="2">
        <f t="shared" si="21"/>
        <v>1886</v>
      </c>
      <c r="P238" s="2">
        <f t="shared" si="22"/>
        <v>1886.0000000000005</v>
      </c>
      <c r="Q238" s="3">
        <f t="shared" si="23"/>
        <v>1.8860000000000006</v>
      </c>
      <c r="R238" s="3">
        <f t="shared" si="24"/>
        <v>1.8859999999999999</v>
      </c>
      <c r="S238" s="1" t="s">
        <v>39</v>
      </c>
      <c r="T238" s="1">
        <v>0.4</v>
      </c>
      <c r="U238" s="2">
        <f t="shared" si="5"/>
        <v>400</v>
      </c>
      <c r="V238" s="2">
        <f t="shared" si="6"/>
        <v>754.40000000000009</v>
      </c>
      <c r="W238" s="2">
        <f t="shared" si="7"/>
        <v>754.4000000000002</v>
      </c>
      <c r="X238" s="3">
        <f t="shared" si="8"/>
        <v>1.8860000000000006</v>
      </c>
      <c r="Y238" s="3">
        <f t="shared" si="9"/>
        <v>1.8860000000000001</v>
      </c>
    </row>
    <row r="239" spans="1:25" ht="15.75" customHeight="1">
      <c r="A239" s="18" t="s">
        <v>523</v>
      </c>
      <c r="B239" s="6" t="s">
        <v>33</v>
      </c>
      <c r="C239" s="1" t="s">
        <v>524</v>
      </c>
      <c r="D239" s="1" t="s">
        <v>24</v>
      </c>
      <c r="E239" s="12" t="s">
        <v>68</v>
      </c>
      <c r="F239" s="7" t="s">
        <v>537</v>
      </c>
      <c r="G239" s="12" t="s">
        <v>37</v>
      </c>
      <c r="H239" s="1" t="s">
        <v>476</v>
      </c>
      <c r="I239" s="1" t="s">
        <v>29</v>
      </c>
      <c r="J239" s="1">
        <v>1</v>
      </c>
      <c r="K239" s="2">
        <v>11068</v>
      </c>
      <c r="L239" s="2">
        <v>0</v>
      </c>
      <c r="M239" s="2">
        <v>0</v>
      </c>
      <c r="N239" s="2">
        <f t="shared" si="20"/>
        <v>11068</v>
      </c>
      <c r="O239" s="2">
        <f t="shared" si="21"/>
        <v>0</v>
      </c>
      <c r="P239" s="2">
        <f t="shared" si="22"/>
        <v>0</v>
      </c>
      <c r="Q239" s="3">
        <f t="shared" si="23"/>
        <v>0</v>
      </c>
      <c r="R239" s="3">
        <f t="shared" si="24"/>
        <v>0</v>
      </c>
      <c r="S239" s="1" t="s">
        <v>39</v>
      </c>
      <c r="T239" s="1">
        <v>0.4</v>
      </c>
      <c r="U239" s="2">
        <f t="shared" si="5"/>
        <v>4427.2</v>
      </c>
      <c r="V239" s="2">
        <f t="shared" si="6"/>
        <v>0</v>
      </c>
      <c r="W239" s="2">
        <f t="shared" si="7"/>
        <v>0</v>
      </c>
      <c r="X239" s="3">
        <f t="shared" si="8"/>
        <v>0</v>
      </c>
      <c r="Y239" s="3">
        <f t="shared" si="9"/>
        <v>0</v>
      </c>
    </row>
    <row r="240" spans="1:25" ht="15.75" customHeight="1">
      <c r="A240" s="18" t="s">
        <v>523</v>
      </c>
      <c r="B240" s="6" t="s">
        <v>33</v>
      </c>
      <c r="C240" s="1" t="s">
        <v>524</v>
      </c>
      <c r="D240" s="1" t="s">
        <v>24</v>
      </c>
      <c r="E240" s="12" t="s">
        <v>68</v>
      </c>
      <c r="F240" s="7" t="s">
        <v>537</v>
      </c>
      <c r="G240" s="12" t="s">
        <v>37</v>
      </c>
      <c r="H240" s="1" t="s">
        <v>412</v>
      </c>
      <c r="I240" s="1" t="s">
        <v>29</v>
      </c>
      <c r="J240" s="1">
        <v>1</v>
      </c>
      <c r="K240" s="2">
        <v>430000</v>
      </c>
      <c r="L240" s="2">
        <v>423211.46</v>
      </c>
      <c r="M240" s="2">
        <v>423211.45999999996</v>
      </c>
      <c r="N240" s="2">
        <f t="shared" si="20"/>
        <v>430000</v>
      </c>
      <c r="O240" s="2">
        <f t="shared" si="21"/>
        <v>423211.46</v>
      </c>
      <c r="P240" s="2">
        <f t="shared" si="22"/>
        <v>423211.45999999996</v>
      </c>
      <c r="Q240" s="3">
        <f t="shared" si="23"/>
        <v>0.98421269767441855</v>
      </c>
      <c r="R240" s="3">
        <f t="shared" si="24"/>
        <v>0.98421269767441866</v>
      </c>
      <c r="S240" s="1" t="s">
        <v>39</v>
      </c>
      <c r="T240" s="1">
        <v>0.4</v>
      </c>
      <c r="U240" s="2">
        <f t="shared" si="5"/>
        <v>172000</v>
      </c>
      <c r="V240" s="2">
        <f t="shared" si="6"/>
        <v>169284.58400000003</v>
      </c>
      <c r="W240" s="2">
        <f t="shared" si="7"/>
        <v>169284.584</v>
      </c>
      <c r="X240" s="3">
        <f t="shared" si="8"/>
        <v>0.98421269767441866</v>
      </c>
      <c r="Y240" s="3">
        <f t="shared" si="9"/>
        <v>0.98421269767441877</v>
      </c>
    </row>
    <row r="241" spans="1:25" ht="15.75" customHeight="1">
      <c r="A241" s="18" t="s">
        <v>523</v>
      </c>
      <c r="B241" s="6" t="s">
        <v>33</v>
      </c>
      <c r="C241" s="1" t="s">
        <v>524</v>
      </c>
      <c r="D241" s="1" t="s">
        <v>24</v>
      </c>
      <c r="E241" s="12" t="s">
        <v>68</v>
      </c>
      <c r="F241" s="7" t="s">
        <v>537</v>
      </c>
      <c r="G241" s="12" t="s">
        <v>37</v>
      </c>
      <c r="H241" s="1" t="s">
        <v>412</v>
      </c>
      <c r="I241" s="1" t="s">
        <v>29</v>
      </c>
      <c r="J241" s="1">
        <v>1</v>
      </c>
      <c r="K241" s="2">
        <v>86000</v>
      </c>
      <c r="L241" s="2">
        <v>85190.92</v>
      </c>
      <c r="M241" s="2">
        <v>73135.039999999994</v>
      </c>
      <c r="N241" s="2">
        <f t="shared" si="20"/>
        <v>86000</v>
      </c>
      <c r="O241" s="2">
        <f t="shared" si="21"/>
        <v>85190.92</v>
      </c>
      <c r="P241" s="2">
        <f t="shared" si="22"/>
        <v>73135.039999999994</v>
      </c>
      <c r="Q241" s="3">
        <f t="shared" si="23"/>
        <v>0.85040744186046502</v>
      </c>
      <c r="R241" s="3">
        <f t="shared" si="24"/>
        <v>0.99059209302325579</v>
      </c>
      <c r="S241" s="1" t="s">
        <v>39</v>
      </c>
      <c r="T241" s="1">
        <v>0.4</v>
      </c>
      <c r="U241" s="2">
        <f t="shared" si="5"/>
        <v>34400</v>
      </c>
      <c r="V241" s="2">
        <f t="shared" si="6"/>
        <v>34076.368000000002</v>
      </c>
      <c r="W241" s="2">
        <f t="shared" si="7"/>
        <v>29254.016</v>
      </c>
      <c r="X241" s="3">
        <f t="shared" si="8"/>
        <v>0.85040744186046513</v>
      </c>
      <c r="Y241" s="3">
        <f t="shared" si="9"/>
        <v>0.9905920930232559</v>
      </c>
    </row>
    <row r="242" spans="1:25" ht="15.75" customHeight="1">
      <c r="A242" s="18" t="s">
        <v>523</v>
      </c>
      <c r="B242" s="6" t="s">
        <v>33</v>
      </c>
      <c r="C242" s="1" t="s">
        <v>524</v>
      </c>
      <c r="D242" s="1" t="s">
        <v>24</v>
      </c>
      <c r="E242" s="12" t="s">
        <v>68</v>
      </c>
      <c r="F242" s="7" t="s">
        <v>537</v>
      </c>
      <c r="G242" s="12" t="s">
        <v>37</v>
      </c>
      <c r="H242" s="1" t="s">
        <v>412</v>
      </c>
      <c r="I242" s="1" t="s">
        <v>29</v>
      </c>
      <c r="J242" s="1">
        <v>1</v>
      </c>
      <c r="K242" s="2">
        <v>14352</v>
      </c>
      <c r="L242" s="2">
        <v>8546.6</v>
      </c>
      <c r="M242" s="2">
        <v>6724.6</v>
      </c>
      <c r="N242" s="2">
        <f t="shared" si="20"/>
        <v>14352</v>
      </c>
      <c r="O242" s="2">
        <f t="shared" si="21"/>
        <v>8546.6</v>
      </c>
      <c r="P242" s="2">
        <f t="shared" si="22"/>
        <v>6724.6</v>
      </c>
      <c r="Q242" s="3">
        <f t="shared" si="23"/>
        <v>0.46854793756967672</v>
      </c>
      <c r="R242" s="3">
        <f t="shared" si="24"/>
        <v>0.59549888517279825</v>
      </c>
      <c r="S242" s="1" t="s">
        <v>39</v>
      </c>
      <c r="T242" s="1">
        <v>0.4</v>
      </c>
      <c r="U242" s="2">
        <f t="shared" si="5"/>
        <v>5740.8</v>
      </c>
      <c r="V242" s="2">
        <f t="shared" si="6"/>
        <v>3418.6400000000003</v>
      </c>
      <c r="W242" s="2">
        <f t="shared" si="7"/>
        <v>2689.84</v>
      </c>
      <c r="X242" s="3">
        <f t="shared" si="8"/>
        <v>0.46854793756967672</v>
      </c>
      <c r="Y242" s="3">
        <f t="shared" si="9"/>
        <v>0.59549888517279825</v>
      </c>
    </row>
    <row r="243" spans="1:25" ht="15.75" customHeight="1">
      <c r="A243" s="18" t="s">
        <v>523</v>
      </c>
      <c r="B243" s="6" t="s">
        <v>33</v>
      </c>
      <c r="C243" s="1" t="s">
        <v>524</v>
      </c>
      <c r="D243" s="1" t="s">
        <v>24</v>
      </c>
      <c r="E243" s="12" t="s">
        <v>68</v>
      </c>
      <c r="F243" s="7" t="s">
        <v>537</v>
      </c>
      <c r="G243" s="12" t="s">
        <v>37</v>
      </c>
      <c r="H243" s="1" t="s">
        <v>412</v>
      </c>
      <c r="I243" s="1" t="s">
        <v>29</v>
      </c>
      <c r="J243" s="1">
        <v>1</v>
      </c>
      <c r="K243" s="2">
        <v>775892</v>
      </c>
      <c r="L243" s="2">
        <v>832832.63000000012</v>
      </c>
      <c r="M243" s="2">
        <v>691311.13</v>
      </c>
      <c r="N243" s="2">
        <f t="shared" si="20"/>
        <v>775892</v>
      </c>
      <c r="O243" s="2">
        <f t="shared" si="21"/>
        <v>832832.63000000012</v>
      </c>
      <c r="P243" s="2">
        <f t="shared" si="22"/>
        <v>691311.13</v>
      </c>
      <c r="Q243" s="3">
        <f t="shared" si="23"/>
        <v>0.89098886185190718</v>
      </c>
      <c r="R243" s="3">
        <f t="shared" si="24"/>
        <v>1.0733873142138339</v>
      </c>
      <c r="S243" s="1" t="s">
        <v>39</v>
      </c>
      <c r="T243" s="1">
        <v>0.4</v>
      </c>
      <c r="U243" s="2">
        <f t="shared" si="5"/>
        <v>310356.8</v>
      </c>
      <c r="V243" s="2">
        <f t="shared" si="6"/>
        <v>333133.05200000008</v>
      </c>
      <c r="W243" s="2">
        <f t="shared" si="7"/>
        <v>276524.45199999999</v>
      </c>
      <c r="X243" s="3">
        <f t="shared" si="8"/>
        <v>0.89098886185190718</v>
      </c>
      <c r="Y243" s="3">
        <f t="shared" si="9"/>
        <v>1.0733873142138342</v>
      </c>
    </row>
    <row r="244" spans="1:25" ht="15.75" customHeight="1">
      <c r="A244" s="18" t="s">
        <v>523</v>
      </c>
      <c r="B244" s="6" t="s">
        <v>33</v>
      </c>
      <c r="C244" s="1" t="s">
        <v>524</v>
      </c>
      <c r="D244" s="1" t="s">
        <v>24</v>
      </c>
      <c r="E244" s="12" t="s">
        <v>68</v>
      </c>
      <c r="F244" s="7" t="s">
        <v>537</v>
      </c>
      <c r="G244" s="12" t="s">
        <v>37</v>
      </c>
      <c r="H244" s="1" t="s">
        <v>412</v>
      </c>
      <c r="I244" s="1" t="s">
        <v>29</v>
      </c>
      <c r="J244" s="1">
        <v>1</v>
      </c>
      <c r="K244" s="2">
        <v>52000</v>
      </c>
      <c r="L244" s="2">
        <v>47039.88</v>
      </c>
      <c r="M244" s="2">
        <v>47039.880000000005</v>
      </c>
      <c r="N244" s="2">
        <f t="shared" si="20"/>
        <v>52000</v>
      </c>
      <c r="O244" s="2">
        <f t="shared" si="21"/>
        <v>47039.88</v>
      </c>
      <c r="P244" s="2">
        <f t="shared" si="22"/>
        <v>47039.880000000005</v>
      </c>
      <c r="Q244" s="3">
        <f t="shared" si="23"/>
        <v>0.90461307692307702</v>
      </c>
      <c r="R244" s="3">
        <f t="shared" si="24"/>
        <v>0.90461307692307691</v>
      </c>
      <c r="S244" s="1" t="s">
        <v>39</v>
      </c>
      <c r="T244" s="1">
        <v>0.4</v>
      </c>
      <c r="U244" s="2">
        <f t="shared" si="5"/>
        <v>20800</v>
      </c>
      <c r="V244" s="2">
        <f t="shared" si="6"/>
        <v>18815.952000000001</v>
      </c>
      <c r="W244" s="2">
        <f t="shared" si="7"/>
        <v>18815.952000000001</v>
      </c>
      <c r="X244" s="3">
        <f t="shared" si="8"/>
        <v>0.90461307692307702</v>
      </c>
      <c r="Y244" s="3">
        <f t="shared" si="9"/>
        <v>0.90461307692307702</v>
      </c>
    </row>
    <row r="245" spans="1:25" ht="15.75" customHeight="1">
      <c r="A245" s="18" t="s">
        <v>523</v>
      </c>
      <c r="B245" s="6" t="s">
        <v>33</v>
      </c>
      <c r="C245" s="1" t="s">
        <v>524</v>
      </c>
      <c r="D245" s="1" t="s">
        <v>24</v>
      </c>
      <c r="E245" s="12" t="s">
        <v>68</v>
      </c>
      <c r="F245" s="7" t="s">
        <v>537</v>
      </c>
      <c r="G245" s="12" t="s">
        <v>37</v>
      </c>
      <c r="H245" s="1" t="s">
        <v>412</v>
      </c>
      <c r="I245" s="1" t="s">
        <v>29</v>
      </c>
      <c r="J245" s="1">
        <v>1</v>
      </c>
      <c r="K245" s="2">
        <v>10629</v>
      </c>
      <c r="L245" s="2">
        <v>0</v>
      </c>
      <c r="M245" s="2">
        <v>0</v>
      </c>
      <c r="N245" s="2">
        <f t="shared" si="20"/>
        <v>10629</v>
      </c>
      <c r="O245" s="2">
        <f t="shared" si="21"/>
        <v>0</v>
      </c>
      <c r="P245" s="2">
        <f t="shared" si="22"/>
        <v>0</v>
      </c>
      <c r="Q245" s="3">
        <f t="shared" si="23"/>
        <v>0</v>
      </c>
      <c r="R245" s="3">
        <f t="shared" si="24"/>
        <v>0</v>
      </c>
      <c r="S245" s="1" t="s">
        <v>39</v>
      </c>
      <c r="T245" s="1">
        <v>0.4</v>
      </c>
      <c r="U245" s="2">
        <f t="shared" si="5"/>
        <v>4251.6000000000004</v>
      </c>
      <c r="V245" s="2">
        <f t="shared" si="6"/>
        <v>0</v>
      </c>
      <c r="W245" s="2">
        <f t="shared" si="7"/>
        <v>0</v>
      </c>
      <c r="X245" s="3">
        <f t="shared" si="8"/>
        <v>0</v>
      </c>
      <c r="Y245" s="3">
        <f t="shared" si="9"/>
        <v>0</v>
      </c>
    </row>
    <row r="246" spans="1:25" ht="15.75" customHeight="1">
      <c r="A246" s="18" t="s">
        <v>523</v>
      </c>
      <c r="B246" s="6" t="s">
        <v>33</v>
      </c>
      <c r="C246" s="1" t="s">
        <v>524</v>
      </c>
      <c r="D246" s="1" t="s">
        <v>24</v>
      </c>
      <c r="E246" s="12" t="s">
        <v>68</v>
      </c>
      <c r="F246" s="7" t="s">
        <v>537</v>
      </c>
      <c r="G246" s="12" t="s">
        <v>37</v>
      </c>
      <c r="H246" s="1" t="s">
        <v>477</v>
      </c>
      <c r="I246" s="1" t="s">
        <v>29</v>
      </c>
      <c r="J246" s="1">
        <v>1</v>
      </c>
      <c r="K246" s="2">
        <v>207500</v>
      </c>
      <c r="L246" s="2">
        <v>209741.43</v>
      </c>
      <c r="M246" s="2">
        <v>206317.81999999995</v>
      </c>
      <c r="N246" s="2">
        <f t="shared" si="20"/>
        <v>207500</v>
      </c>
      <c r="O246" s="2">
        <f t="shared" si="21"/>
        <v>209741.43</v>
      </c>
      <c r="P246" s="2">
        <f t="shared" si="22"/>
        <v>206317.81999999995</v>
      </c>
      <c r="Q246" s="3">
        <f t="shared" si="23"/>
        <v>0.99430274698795151</v>
      </c>
      <c r="R246" s="3">
        <f t="shared" si="24"/>
        <v>1.0108020722891566</v>
      </c>
      <c r="S246" s="1" t="s">
        <v>39</v>
      </c>
      <c r="T246" s="1">
        <v>0.4</v>
      </c>
      <c r="U246" s="2">
        <f t="shared" si="5"/>
        <v>83000</v>
      </c>
      <c r="V246" s="2">
        <f t="shared" si="6"/>
        <v>83896.572</v>
      </c>
      <c r="W246" s="2">
        <f t="shared" si="7"/>
        <v>82527.127999999982</v>
      </c>
      <c r="X246" s="3">
        <f t="shared" si="8"/>
        <v>0.99430274698795162</v>
      </c>
      <c r="Y246" s="3">
        <f t="shared" si="9"/>
        <v>1.0108020722891566</v>
      </c>
    </row>
    <row r="247" spans="1:25" ht="15.75" customHeight="1">
      <c r="A247" s="18" t="s">
        <v>523</v>
      </c>
      <c r="B247" s="6" t="s">
        <v>33</v>
      </c>
      <c r="C247" s="1" t="s">
        <v>524</v>
      </c>
      <c r="D247" s="1" t="s">
        <v>24</v>
      </c>
      <c r="E247" s="12" t="s">
        <v>68</v>
      </c>
      <c r="F247" s="7" t="s">
        <v>537</v>
      </c>
      <c r="G247" s="12" t="s">
        <v>37</v>
      </c>
      <c r="H247" s="1" t="s">
        <v>477</v>
      </c>
      <c r="I247" s="1" t="s">
        <v>29</v>
      </c>
      <c r="J247" s="1">
        <v>1</v>
      </c>
      <c r="K247" s="2">
        <v>41500</v>
      </c>
      <c r="L247" s="2">
        <v>41307.819999999992</v>
      </c>
      <c r="M247" s="2">
        <v>41263.439999999995</v>
      </c>
      <c r="N247" s="2">
        <f t="shared" si="20"/>
        <v>41500</v>
      </c>
      <c r="O247" s="2">
        <f t="shared" si="21"/>
        <v>41307.819999999992</v>
      </c>
      <c r="P247" s="2">
        <f t="shared" si="22"/>
        <v>41263.439999999995</v>
      </c>
      <c r="Q247" s="3">
        <f t="shared" si="23"/>
        <v>0.99429975903614443</v>
      </c>
      <c r="R247" s="3">
        <f t="shared" si="24"/>
        <v>0.99536915662650582</v>
      </c>
      <c r="S247" s="1" t="s">
        <v>39</v>
      </c>
      <c r="T247" s="1">
        <v>0.4</v>
      </c>
      <c r="U247" s="2">
        <f t="shared" si="5"/>
        <v>16600</v>
      </c>
      <c r="V247" s="2">
        <f t="shared" si="6"/>
        <v>16523.127999999997</v>
      </c>
      <c r="W247" s="2">
        <f t="shared" si="7"/>
        <v>16505.376</v>
      </c>
      <c r="X247" s="3">
        <f t="shared" si="8"/>
        <v>0.99429975903614454</v>
      </c>
      <c r="Y247" s="3">
        <f t="shared" si="9"/>
        <v>0.99536915662650582</v>
      </c>
    </row>
    <row r="248" spans="1:25" ht="15.75" customHeight="1">
      <c r="A248" s="18" t="s">
        <v>523</v>
      </c>
      <c r="B248" s="6" t="s">
        <v>33</v>
      </c>
      <c r="C248" s="1" t="s">
        <v>524</v>
      </c>
      <c r="D248" s="1" t="s">
        <v>24</v>
      </c>
      <c r="E248" s="12" t="s">
        <v>68</v>
      </c>
      <c r="F248" s="7" t="s">
        <v>537</v>
      </c>
      <c r="G248" s="12" t="s">
        <v>37</v>
      </c>
      <c r="H248" s="1" t="s">
        <v>477</v>
      </c>
      <c r="I248" s="1" t="s">
        <v>29</v>
      </c>
      <c r="J248" s="1">
        <v>1</v>
      </c>
      <c r="K248" s="2">
        <v>6926</v>
      </c>
      <c r="L248" s="2">
        <v>2642.38</v>
      </c>
      <c r="M248" s="2">
        <v>2292.38</v>
      </c>
      <c r="N248" s="2">
        <f t="shared" si="20"/>
        <v>6926</v>
      </c>
      <c r="O248" s="2">
        <f t="shared" si="21"/>
        <v>2642.38</v>
      </c>
      <c r="P248" s="2">
        <f t="shared" si="22"/>
        <v>2292.38</v>
      </c>
      <c r="Q248" s="3">
        <f t="shared" si="23"/>
        <v>0.33098180768120128</v>
      </c>
      <c r="R248" s="3">
        <f t="shared" si="24"/>
        <v>0.38151602656656081</v>
      </c>
      <c r="S248" s="1" t="s">
        <v>39</v>
      </c>
      <c r="T248" s="1">
        <v>0.4</v>
      </c>
      <c r="U248" s="2">
        <f t="shared" si="5"/>
        <v>2770.4</v>
      </c>
      <c r="V248" s="2">
        <f t="shared" si="6"/>
        <v>1056.952</v>
      </c>
      <c r="W248" s="2">
        <f t="shared" si="7"/>
        <v>916.95200000000011</v>
      </c>
      <c r="X248" s="3">
        <f t="shared" si="8"/>
        <v>0.33098180768120128</v>
      </c>
      <c r="Y248" s="3">
        <f t="shared" si="9"/>
        <v>0.38151602656656075</v>
      </c>
    </row>
    <row r="249" spans="1:25" ht="15.75" customHeight="1">
      <c r="A249" s="18" t="s">
        <v>523</v>
      </c>
      <c r="B249" s="6" t="s">
        <v>33</v>
      </c>
      <c r="C249" s="1" t="s">
        <v>524</v>
      </c>
      <c r="D249" s="1" t="s">
        <v>24</v>
      </c>
      <c r="E249" s="12" t="s">
        <v>68</v>
      </c>
      <c r="F249" s="7" t="s">
        <v>537</v>
      </c>
      <c r="G249" s="12" t="s">
        <v>37</v>
      </c>
      <c r="H249" s="1" t="s">
        <v>477</v>
      </c>
      <c r="I249" s="1" t="s">
        <v>29</v>
      </c>
      <c r="J249" s="1">
        <v>1</v>
      </c>
      <c r="K249" s="2">
        <v>393815</v>
      </c>
      <c r="L249" s="2">
        <v>393120.66999999993</v>
      </c>
      <c r="M249" s="2">
        <v>355813.70999999996</v>
      </c>
      <c r="N249" s="2">
        <f t="shared" si="20"/>
        <v>393815</v>
      </c>
      <c r="O249" s="2">
        <f t="shared" si="21"/>
        <v>393120.66999999993</v>
      </c>
      <c r="P249" s="2">
        <f t="shared" si="22"/>
        <v>355813.70999999996</v>
      </c>
      <c r="Q249" s="3">
        <f t="shared" si="23"/>
        <v>0.90350471668169052</v>
      </c>
      <c r="R249" s="3">
        <f t="shared" si="24"/>
        <v>0.9982369132714598</v>
      </c>
      <c r="S249" s="1" t="s">
        <v>39</v>
      </c>
      <c r="T249" s="1">
        <v>0.4</v>
      </c>
      <c r="U249" s="2">
        <f t="shared" si="5"/>
        <v>157526</v>
      </c>
      <c r="V249" s="2">
        <f t="shared" si="6"/>
        <v>157248.26799999998</v>
      </c>
      <c r="W249" s="2">
        <f t="shared" si="7"/>
        <v>142325.484</v>
      </c>
      <c r="X249" s="3">
        <f t="shared" si="8"/>
        <v>0.90350471668169063</v>
      </c>
      <c r="Y249" s="3">
        <f t="shared" si="9"/>
        <v>0.9982369132714598</v>
      </c>
    </row>
    <row r="250" spans="1:25" ht="15.75" customHeight="1">
      <c r="A250" s="18" t="s">
        <v>523</v>
      </c>
      <c r="B250" s="6" t="s">
        <v>33</v>
      </c>
      <c r="C250" s="1" t="s">
        <v>524</v>
      </c>
      <c r="D250" s="1" t="s">
        <v>24</v>
      </c>
      <c r="E250" s="12" t="s">
        <v>68</v>
      </c>
      <c r="F250" s="7" t="s">
        <v>537</v>
      </c>
      <c r="G250" s="12" t="s">
        <v>37</v>
      </c>
      <c r="H250" s="1" t="s">
        <v>477</v>
      </c>
      <c r="I250" s="1" t="s">
        <v>29</v>
      </c>
      <c r="J250" s="1">
        <v>1</v>
      </c>
      <c r="K250" s="2">
        <v>24764</v>
      </c>
      <c r="L250" s="2">
        <v>23545.35</v>
      </c>
      <c r="M250" s="2">
        <v>23545.35</v>
      </c>
      <c r="N250" s="2">
        <f t="shared" si="20"/>
        <v>24764</v>
      </c>
      <c r="O250" s="2">
        <f t="shared" si="21"/>
        <v>23545.35</v>
      </c>
      <c r="P250" s="2">
        <f t="shared" si="22"/>
        <v>23545.35</v>
      </c>
      <c r="Q250" s="3">
        <f t="shared" si="23"/>
        <v>0.95078945243094815</v>
      </c>
      <c r="R250" s="3">
        <f t="shared" si="24"/>
        <v>0.95078945243094815</v>
      </c>
      <c r="S250" s="1" t="s">
        <v>39</v>
      </c>
      <c r="T250" s="1">
        <v>0.4</v>
      </c>
      <c r="U250" s="2">
        <f t="shared" si="5"/>
        <v>9905.6</v>
      </c>
      <c r="V250" s="2">
        <f t="shared" si="6"/>
        <v>9418.14</v>
      </c>
      <c r="W250" s="2">
        <f t="shared" si="7"/>
        <v>9418.14</v>
      </c>
      <c r="X250" s="3">
        <f t="shared" si="8"/>
        <v>0.95078945243094803</v>
      </c>
      <c r="Y250" s="3">
        <f t="shared" si="9"/>
        <v>0.95078945243094803</v>
      </c>
    </row>
    <row r="251" spans="1:25" ht="15.75" customHeight="1">
      <c r="A251" s="18" t="s">
        <v>523</v>
      </c>
      <c r="B251" s="6" t="s">
        <v>33</v>
      </c>
      <c r="C251" s="1" t="s">
        <v>524</v>
      </c>
      <c r="D251" s="1" t="s">
        <v>24</v>
      </c>
      <c r="E251" s="12" t="s">
        <v>68</v>
      </c>
      <c r="F251" s="7" t="s">
        <v>537</v>
      </c>
      <c r="G251" s="12" t="s">
        <v>37</v>
      </c>
      <c r="H251" s="1" t="s">
        <v>477</v>
      </c>
      <c r="I251" s="1" t="s">
        <v>29</v>
      </c>
      <c r="J251" s="1">
        <v>1</v>
      </c>
      <c r="K251" s="2">
        <v>5129</v>
      </c>
      <c r="L251" s="2">
        <v>3387.37</v>
      </c>
      <c r="M251" s="2">
        <v>3387.37</v>
      </c>
      <c r="N251" s="2">
        <f t="shared" si="20"/>
        <v>5129</v>
      </c>
      <c r="O251" s="2">
        <f t="shared" si="21"/>
        <v>3387.37</v>
      </c>
      <c r="P251" s="2">
        <f t="shared" si="22"/>
        <v>3387.37</v>
      </c>
      <c r="Q251" s="3">
        <f t="shared" si="23"/>
        <v>0.66043478260869559</v>
      </c>
      <c r="R251" s="3">
        <f t="shared" si="24"/>
        <v>0.66043478260869559</v>
      </c>
      <c r="S251" s="1" t="s">
        <v>39</v>
      </c>
      <c r="T251" s="1">
        <v>0.4</v>
      </c>
      <c r="U251" s="2">
        <f t="shared" si="5"/>
        <v>2051.6</v>
      </c>
      <c r="V251" s="2">
        <f t="shared" si="6"/>
        <v>1354.9480000000001</v>
      </c>
      <c r="W251" s="2">
        <f t="shared" si="7"/>
        <v>1354.9480000000001</v>
      </c>
      <c r="X251" s="3">
        <f t="shared" si="8"/>
        <v>0.6604347826086957</v>
      </c>
      <c r="Y251" s="3">
        <f t="shared" si="9"/>
        <v>0.6604347826086957</v>
      </c>
    </row>
    <row r="252" spans="1:25" ht="15.75" customHeight="1">
      <c r="A252" s="18" t="s">
        <v>523</v>
      </c>
      <c r="B252" s="6" t="s">
        <v>33</v>
      </c>
      <c r="C252" s="1" t="s">
        <v>524</v>
      </c>
      <c r="D252" s="1" t="s">
        <v>228</v>
      </c>
      <c r="E252" s="12" t="s">
        <v>1112</v>
      </c>
      <c r="F252" s="1" t="s">
        <v>545</v>
      </c>
      <c r="G252" s="12" t="s">
        <v>128</v>
      </c>
      <c r="H252" s="1" t="s">
        <v>70</v>
      </c>
      <c r="I252" s="1" t="s">
        <v>29</v>
      </c>
      <c r="J252" s="1">
        <v>1</v>
      </c>
      <c r="K252" s="2">
        <v>200000</v>
      </c>
      <c r="L252" s="2">
        <v>0</v>
      </c>
      <c r="M252" s="2">
        <v>0</v>
      </c>
      <c r="N252" s="2">
        <f t="shared" si="20"/>
        <v>200000</v>
      </c>
      <c r="O252" s="2">
        <f t="shared" si="21"/>
        <v>0</v>
      </c>
      <c r="P252" s="2">
        <f t="shared" si="22"/>
        <v>0</v>
      </c>
      <c r="Q252" s="3">
        <f t="shared" si="23"/>
        <v>0</v>
      </c>
      <c r="R252" s="3">
        <f t="shared" si="24"/>
        <v>0</v>
      </c>
      <c r="S252" s="1" t="s">
        <v>39</v>
      </c>
      <c r="T252" s="1">
        <v>0.4</v>
      </c>
      <c r="U252" s="2">
        <f t="shared" si="5"/>
        <v>80000</v>
      </c>
      <c r="V252" s="2">
        <f t="shared" si="6"/>
        <v>0</v>
      </c>
      <c r="W252" s="2">
        <f t="shared" si="7"/>
        <v>0</v>
      </c>
      <c r="X252" s="3">
        <f t="shared" si="8"/>
        <v>0</v>
      </c>
      <c r="Y252" s="3">
        <f t="shared" si="9"/>
        <v>0</v>
      </c>
    </row>
    <row r="253" spans="1:25" ht="15.75" customHeight="1">
      <c r="A253" s="18" t="s">
        <v>523</v>
      </c>
      <c r="B253" s="6" t="s">
        <v>33</v>
      </c>
      <c r="C253" s="1" t="s">
        <v>524</v>
      </c>
      <c r="D253" s="1" t="s">
        <v>228</v>
      </c>
      <c r="E253" s="12" t="s">
        <v>1112</v>
      </c>
      <c r="F253" s="1" t="s">
        <v>553</v>
      </c>
      <c r="G253" s="12" t="s">
        <v>128</v>
      </c>
      <c r="H253" s="1" t="s">
        <v>70</v>
      </c>
      <c r="I253" s="1" t="s">
        <v>29</v>
      </c>
      <c r="J253" s="1">
        <v>1</v>
      </c>
      <c r="K253" s="2">
        <v>200000</v>
      </c>
      <c r="L253" s="2">
        <v>0</v>
      </c>
      <c r="M253" s="2">
        <v>0</v>
      </c>
      <c r="N253" s="2">
        <f t="shared" si="20"/>
        <v>200000</v>
      </c>
      <c r="O253" s="2">
        <f t="shared" si="21"/>
        <v>0</v>
      </c>
      <c r="P253" s="2">
        <f t="shared" si="22"/>
        <v>0</v>
      </c>
      <c r="Q253" s="3">
        <f t="shared" si="23"/>
        <v>0</v>
      </c>
      <c r="R253" s="3">
        <f t="shared" si="24"/>
        <v>0</v>
      </c>
      <c r="S253" s="1" t="s">
        <v>39</v>
      </c>
      <c r="T253" s="1">
        <v>0.4</v>
      </c>
      <c r="U253" s="2">
        <f t="shared" si="5"/>
        <v>80000</v>
      </c>
      <c r="V253" s="2">
        <f t="shared" si="6"/>
        <v>0</v>
      </c>
      <c r="W253" s="2">
        <f t="shared" si="7"/>
        <v>0</v>
      </c>
      <c r="X253" s="3">
        <f t="shared" si="8"/>
        <v>0</v>
      </c>
      <c r="Y253" s="3">
        <f t="shared" si="9"/>
        <v>0</v>
      </c>
    </row>
    <row r="254" spans="1:25" ht="15.75" customHeight="1">
      <c r="A254" s="18" t="s">
        <v>523</v>
      </c>
      <c r="B254" s="6" t="s">
        <v>33</v>
      </c>
      <c r="C254" s="1" t="s">
        <v>524</v>
      </c>
      <c r="D254" s="1" t="s">
        <v>35</v>
      </c>
      <c r="E254" s="1" t="s">
        <v>1112</v>
      </c>
      <c r="F254" s="1" t="s">
        <v>526</v>
      </c>
      <c r="G254" s="12" t="s">
        <v>37</v>
      </c>
      <c r="H254" s="1" t="s">
        <v>70</v>
      </c>
      <c r="I254" s="1" t="s">
        <v>39</v>
      </c>
      <c r="J254" s="1">
        <v>0.23</v>
      </c>
      <c r="K254" s="2">
        <v>527901</v>
      </c>
      <c r="L254" s="2">
        <v>337447.48</v>
      </c>
      <c r="M254" s="2">
        <v>281772.87</v>
      </c>
      <c r="N254" s="2">
        <f t="shared" ref="N254:N287" si="25">K254*J254</f>
        <v>121417.23000000001</v>
      </c>
      <c r="O254" s="2">
        <f t="shared" ref="O254:O287" si="26">L254*J254</f>
        <v>77612.920400000003</v>
      </c>
      <c r="P254" s="2">
        <f t="shared" ref="P254:P287" si="27">M254*J254</f>
        <v>64807.7601</v>
      </c>
      <c r="Q254" s="3">
        <f t="shared" ref="Q254:Q287" si="28">P254/N254</f>
        <v>0.53376081878988668</v>
      </c>
      <c r="R254" s="3">
        <f t="shared" ref="R254:R287" si="29">O254/N254</f>
        <v>0.63922493043203177</v>
      </c>
      <c r="S254" s="1" t="s">
        <v>79</v>
      </c>
      <c r="T254" s="1">
        <v>0</v>
      </c>
      <c r="U254" s="2">
        <f t="shared" si="5"/>
        <v>0</v>
      </c>
      <c r="V254" s="2">
        <f t="shared" si="6"/>
        <v>0</v>
      </c>
      <c r="W254" s="2">
        <f t="shared" si="7"/>
        <v>0</v>
      </c>
      <c r="X254" s="3" t="e">
        <f t="shared" si="8"/>
        <v>#DIV/0!</v>
      </c>
      <c r="Y254" s="3" t="e">
        <f t="shared" si="9"/>
        <v>#DIV/0!</v>
      </c>
    </row>
    <row r="255" spans="1:25" ht="15.75" customHeight="1">
      <c r="A255" s="18" t="s">
        <v>523</v>
      </c>
      <c r="B255" s="6" t="s">
        <v>33</v>
      </c>
      <c r="C255" s="1" t="s">
        <v>524</v>
      </c>
      <c r="D255" s="1" t="s">
        <v>61</v>
      </c>
      <c r="E255" s="23" t="s">
        <v>62</v>
      </c>
      <c r="F255" s="1" t="s">
        <v>528</v>
      </c>
      <c r="G255" s="12" t="s">
        <v>128</v>
      </c>
      <c r="H255" s="1" t="s">
        <v>525</v>
      </c>
      <c r="I255" s="1" t="s">
        <v>39</v>
      </c>
      <c r="J255" s="1">
        <v>0.23</v>
      </c>
      <c r="K255" s="2">
        <v>100000</v>
      </c>
      <c r="L255" s="2">
        <v>0</v>
      </c>
      <c r="M255" s="2">
        <v>0</v>
      </c>
      <c r="N255" s="2">
        <f t="shared" si="25"/>
        <v>23000</v>
      </c>
      <c r="O255" s="2">
        <f t="shared" si="26"/>
        <v>0</v>
      </c>
      <c r="P255" s="2">
        <f t="shared" si="27"/>
        <v>0</v>
      </c>
      <c r="Q255" s="3">
        <f t="shared" si="28"/>
        <v>0</v>
      </c>
      <c r="R255" s="3">
        <f t="shared" si="29"/>
        <v>0</v>
      </c>
      <c r="S255" s="1" t="s">
        <v>39</v>
      </c>
      <c r="T255" s="1">
        <v>0.09</v>
      </c>
      <c r="U255" s="2">
        <f t="shared" si="5"/>
        <v>9000</v>
      </c>
      <c r="V255" s="2">
        <f t="shared" si="6"/>
        <v>0</v>
      </c>
      <c r="W255" s="2">
        <f t="shared" si="7"/>
        <v>0</v>
      </c>
      <c r="X255" s="3">
        <f t="shared" si="8"/>
        <v>0</v>
      </c>
      <c r="Y255" s="3">
        <f t="shared" si="9"/>
        <v>0</v>
      </c>
    </row>
    <row r="256" spans="1:25" ht="15.75" customHeight="1">
      <c r="A256" s="18" t="s">
        <v>523</v>
      </c>
      <c r="B256" s="6" t="s">
        <v>33</v>
      </c>
      <c r="C256" s="1" t="s">
        <v>524</v>
      </c>
      <c r="D256" s="1" t="s">
        <v>61</v>
      </c>
      <c r="E256" s="23" t="s">
        <v>40</v>
      </c>
      <c r="F256" s="1" t="s">
        <v>41</v>
      </c>
      <c r="G256" s="12" t="s">
        <v>37</v>
      </c>
      <c r="H256" s="1" t="s">
        <v>525</v>
      </c>
      <c r="I256" s="1" t="s">
        <v>39</v>
      </c>
      <c r="J256" s="1">
        <v>0.23</v>
      </c>
      <c r="K256" s="2">
        <v>5000</v>
      </c>
      <c r="L256" s="2">
        <v>0</v>
      </c>
      <c r="M256" s="2">
        <v>0</v>
      </c>
      <c r="N256" s="2">
        <f t="shared" si="25"/>
        <v>1150</v>
      </c>
      <c r="O256" s="2">
        <f t="shared" si="26"/>
        <v>0</v>
      </c>
      <c r="P256" s="2">
        <f t="shared" si="27"/>
        <v>0</v>
      </c>
      <c r="Q256" s="3">
        <f t="shared" si="28"/>
        <v>0</v>
      </c>
      <c r="R256" s="3">
        <f t="shared" si="29"/>
        <v>0</v>
      </c>
      <c r="S256" s="1" t="s">
        <v>39</v>
      </c>
      <c r="T256" s="1">
        <v>0.09</v>
      </c>
      <c r="U256" s="2">
        <f t="shared" si="5"/>
        <v>450</v>
      </c>
      <c r="V256" s="2">
        <f t="shared" si="6"/>
        <v>0</v>
      </c>
      <c r="W256" s="2">
        <f t="shared" si="7"/>
        <v>0</v>
      </c>
      <c r="X256" s="3">
        <f t="shared" si="8"/>
        <v>0</v>
      </c>
      <c r="Y256" s="3">
        <f t="shared" si="9"/>
        <v>0</v>
      </c>
    </row>
    <row r="257" spans="1:25" ht="15.75" customHeight="1">
      <c r="A257" s="18" t="s">
        <v>523</v>
      </c>
      <c r="B257" s="6" t="s">
        <v>33</v>
      </c>
      <c r="C257" s="1" t="s">
        <v>524</v>
      </c>
      <c r="D257" s="1" t="s">
        <v>61</v>
      </c>
      <c r="E257" s="23" t="s">
        <v>40</v>
      </c>
      <c r="F257" s="1" t="s">
        <v>41</v>
      </c>
      <c r="G257" s="12" t="s">
        <v>37</v>
      </c>
      <c r="H257" s="1" t="s">
        <v>525</v>
      </c>
      <c r="I257" s="1" t="s">
        <v>39</v>
      </c>
      <c r="J257" s="1">
        <v>0.23</v>
      </c>
      <c r="K257" s="2">
        <v>0</v>
      </c>
      <c r="L257" s="2">
        <v>40000</v>
      </c>
      <c r="M257" s="2">
        <v>40000.000000000007</v>
      </c>
      <c r="N257" s="2">
        <f t="shared" si="25"/>
        <v>0</v>
      </c>
      <c r="O257" s="2">
        <f t="shared" si="26"/>
        <v>9200</v>
      </c>
      <c r="P257" s="2">
        <f t="shared" si="27"/>
        <v>9200.0000000000018</v>
      </c>
      <c r="Q257" s="3" t="e">
        <f t="shared" si="28"/>
        <v>#DIV/0!</v>
      </c>
      <c r="R257" s="3" t="e">
        <f t="shared" si="29"/>
        <v>#DIV/0!</v>
      </c>
      <c r="S257" s="1" t="s">
        <v>39</v>
      </c>
      <c r="T257" s="1">
        <v>0.09</v>
      </c>
      <c r="U257" s="2">
        <f t="shared" si="5"/>
        <v>0</v>
      </c>
      <c r="V257" s="2">
        <f t="shared" si="6"/>
        <v>3600</v>
      </c>
      <c r="W257" s="2">
        <f t="shared" si="7"/>
        <v>3600.0000000000005</v>
      </c>
      <c r="X257" s="3" t="e">
        <f t="shared" si="8"/>
        <v>#DIV/0!</v>
      </c>
      <c r="Y257" s="3" t="e">
        <f t="shared" si="9"/>
        <v>#DIV/0!</v>
      </c>
    </row>
    <row r="258" spans="1:25" ht="15.75" customHeight="1">
      <c r="A258" s="18" t="s">
        <v>523</v>
      </c>
      <c r="B258" s="6" t="s">
        <v>33</v>
      </c>
      <c r="C258" s="1" t="s">
        <v>524</v>
      </c>
      <c r="D258" s="1" t="s">
        <v>61</v>
      </c>
      <c r="E258" s="23" t="s">
        <v>40</v>
      </c>
      <c r="F258" s="1" t="s">
        <v>41</v>
      </c>
      <c r="G258" s="12" t="s">
        <v>37</v>
      </c>
      <c r="H258" s="1" t="s">
        <v>525</v>
      </c>
      <c r="I258" s="1" t="s">
        <v>39</v>
      </c>
      <c r="J258" s="1">
        <v>0.23</v>
      </c>
      <c r="K258" s="2">
        <v>70000</v>
      </c>
      <c r="L258" s="2">
        <v>0</v>
      </c>
      <c r="M258" s="2">
        <v>0</v>
      </c>
      <c r="N258" s="2">
        <f t="shared" si="25"/>
        <v>16100</v>
      </c>
      <c r="O258" s="2">
        <f t="shared" si="26"/>
        <v>0</v>
      </c>
      <c r="P258" s="2">
        <f t="shared" si="27"/>
        <v>0</v>
      </c>
      <c r="Q258" s="3">
        <f t="shared" si="28"/>
        <v>0</v>
      </c>
      <c r="R258" s="3">
        <f t="shared" si="29"/>
        <v>0</v>
      </c>
      <c r="S258" s="1" t="s">
        <v>39</v>
      </c>
      <c r="T258" s="1">
        <v>0.09</v>
      </c>
      <c r="U258" s="2">
        <f t="shared" si="5"/>
        <v>6300</v>
      </c>
      <c r="V258" s="2">
        <f t="shared" si="6"/>
        <v>0</v>
      </c>
      <c r="W258" s="2">
        <f t="shared" si="7"/>
        <v>0</v>
      </c>
      <c r="X258" s="3">
        <f t="shared" si="8"/>
        <v>0</v>
      </c>
      <c r="Y258" s="3">
        <f t="shared" si="9"/>
        <v>0</v>
      </c>
    </row>
    <row r="259" spans="1:25" ht="15.75" customHeight="1">
      <c r="A259" s="18" t="s">
        <v>523</v>
      </c>
      <c r="B259" s="6" t="s">
        <v>33</v>
      </c>
      <c r="C259" s="1" t="s">
        <v>524</v>
      </c>
      <c r="D259" s="1" t="s">
        <v>61</v>
      </c>
      <c r="E259" s="23" t="s">
        <v>40</v>
      </c>
      <c r="F259" s="1" t="s">
        <v>41</v>
      </c>
      <c r="G259" s="12" t="s">
        <v>37</v>
      </c>
      <c r="H259" s="1" t="s">
        <v>525</v>
      </c>
      <c r="I259" s="1" t="s">
        <v>39</v>
      </c>
      <c r="J259" s="1">
        <v>0.23</v>
      </c>
      <c r="K259" s="2">
        <v>5000</v>
      </c>
      <c r="L259" s="2">
        <v>0</v>
      </c>
      <c r="M259" s="2">
        <v>0</v>
      </c>
      <c r="N259" s="2">
        <f t="shared" si="25"/>
        <v>1150</v>
      </c>
      <c r="O259" s="2">
        <f t="shared" si="26"/>
        <v>0</v>
      </c>
      <c r="P259" s="2">
        <f t="shared" si="27"/>
        <v>0</v>
      </c>
      <c r="Q259" s="3">
        <f t="shared" si="28"/>
        <v>0</v>
      </c>
      <c r="R259" s="3">
        <f t="shared" si="29"/>
        <v>0</v>
      </c>
      <c r="S259" s="1" t="s">
        <v>39</v>
      </c>
      <c r="T259" s="1">
        <v>0.09</v>
      </c>
      <c r="U259" s="2">
        <f t="shared" si="5"/>
        <v>450</v>
      </c>
      <c r="V259" s="2">
        <f t="shared" si="6"/>
        <v>0</v>
      </c>
      <c r="W259" s="2">
        <f t="shared" si="7"/>
        <v>0</v>
      </c>
      <c r="X259" s="3">
        <f t="shared" si="8"/>
        <v>0</v>
      </c>
      <c r="Y259" s="3">
        <f t="shared" si="9"/>
        <v>0</v>
      </c>
    </row>
    <row r="260" spans="1:25" ht="15.75" customHeight="1">
      <c r="A260" s="18" t="s">
        <v>523</v>
      </c>
      <c r="B260" s="6" t="s">
        <v>33</v>
      </c>
      <c r="C260" s="1" t="s">
        <v>524</v>
      </c>
      <c r="D260" s="1" t="s">
        <v>61</v>
      </c>
      <c r="E260" s="23" t="s">
        <v>62</v>
      </c>
      <c r="F260" s="1" t="s">
        <v>529</v>
      </c>
      <c r="G260" s="12" t="s">
        <v>37</v>
      </c>
      <c r="H260" s="1" t="s">
        <v>525</v>
      </c>
      <c r="I260" s="1" t="s">
        <v>39</v>
      </c>
      <c r="J260" s="1">
        <v>0.23</v>
      </c>
      <c r="K260" s="2">
        <v>0</v>
      </c>
      <c r="L260" s="2">
        <v>53974.1</v>
      </c>
      <c r="M260" s="2">
        <v>53974.1</v>
      </c>
      <c r="N260" s="2">
        <f t="shared" si="25"/>
        <v>0</v>
      </c>
      <c r="O260" s="2">
        <f t="shared" si="26"/>
        <v>12414.043</v>
      </c>
      <c r="P260" s="2">
        <f t="shared" si="27"/>
        <v>12414.043</v>
      </c>
      <c r="Q260" s="3" t="e">
        <f t="shared" si="28"/>
        <v>#DIV/0!</v>
      </c>
      <c r="R260" s="3" t="e">
        <f t="shared" si="29"/>
        <v>#DIV/0!</v>
      </c>
      <c r="S260" s="1" t="s">
        <v>39</v>
      </c>
      <c r="T260" s="1">
        <v>0.09</v>
      </c>
      <c r="U260" s="2">
        <f t="shared" si="5"/>
        <v>0</v>
      </c>
      <c r="V260" s="2">
        <f t="shared" si="6"/>
        <v>4857.6689999999999</v>
      </c>
      <c r="W260" s="2">
        <f t="shared" si="7"/>
        <v>4857.6689999999999</v>
      </c>
      <c r="X260" s="3" t="e">
        <f t="shared" si="8"/>
        <v>#DIV/0!</v>
      </c>
      <c r="Y260" s="3" t="e">
        <f t="shared" si="9"/>
        <v>#DIV/0!</v>
      </c>
    </row>
    <row r="261" spans="1:25" ht="15.75" customHeight="1">
      <c r="A261" s="18" t="s">
        <v>523</v>
      </c>
      <c r="B261" s="6" t="s">
        <v>33</v>
      </c>
      <c r="C261" s="1" t="s">
        <v>524</v>
      </c>
      <c r="D261" s="1" t="s">
        <v>61</v>
      </c>
      <c r="E261" s="23" t="s">
        <v>62</v>
      </c>
      <c r="F261" s="1" t="s">
        <v>529</v>
      </c>
      <c r="G261" s="12" t="s">
        <v>37</v>
      </c>
      <c r="H261" s="1" t="s">
        <v>525</v>
      </c>
      <c r="I261" s="1" t="s">
        <v>39</v>
      </c>
      <c r="J261" s="1">
        <v>0.23</v>
      </c>
      <c r="K261" s="2">
        <v>1000000</v>
      </c>
      <c r="L261" s="2">
        <v>294429.27000000014</v>
      </c>
      <c r="M261" s="2">
        <v>284776.23</v>
      </c>
      <c r="N261" s="2">
        <f t="shared" si="25"/>
        <v>230000</v>
      </c>
      <c r="O261" s="2">
        <f t="shared" si="26"/>
        <v>67718.732100000037</v>
      </c>
      <c r="P261" s="2">
        <f t="shared" si="27"/>
        <v>65498.532899999998</v>
      </c>
      <c r="Q261" s="3">
        <f t="shared" si="28"/>
        <v>0.28477623000000002</v>
      </c>
      <c r="R261" s="3">
        <f t="shared" si="29"/>
        <v>0.29442927000000019</v>
      </c>
      <c r="S261" s="1" t="s">
        <v>39</v>
      </c>
      <c r="T261" s="1">
        <v>0.09</v>
      </c>
      <c r="U261" s="2">
        <f t="shared" si="5"/>
        <v>90000</v>
      </c>
      <c r="V261" s="2">
        <f t="shared" si="6"/>
        <v>26498.634300000012</v>
      </c>
      <c r="W261" s="2">
        <f t="shared" si="7"/>
        <v>25629.860699999997</v>
      </c>
      <c r="X261" s="3">
        <f t="shared" si="8"/>
        <v>0.28477622999999996</v>
      </c>
      <c r="Y261" s="3">
        <f t="shared" si="9"/>
        <v>0.29442927000000013</v>
      </c>
    </row>
    <row r="262" spans="1:25" ht="15.75" customHeight="1">
      <c r="A262" s="18" t="s">
        <v>523</v>
      </c>
      <c r="B262" s="6" t="s">
        <v>33</v>
      </c>
      <c r="C262" s="1" t="s">
        <v>524</v>
      </c>
      <c r="D262" s="1" t="s">
        <v>61</v>
      </c>
      <c r="E262" s="23" t="s">
        <v>62</v>
      </c>
      <c r="F262" s="1" t="s">
        <v>530</v>
      </c>
      <c r="G262" s="12" t="s">
        <v>37</v>
      </c>
      <c r="H262" s="1" t="s">
        <v>525</v>
      </c>
      <c r="I262" s="1" t="s">
        <v>39</v>
      </c>
      <c r="J262" s="1">
        <v>0.23</v>
      </c>
      <c r="K262" s="2">
        <v>0</v>
      </c>
      <c r="L262" s="2">
        <v>119540.26000000001</v>
      </c>
      <c r="M262" s="2">
        <v>119539</v>
      </c>
      <c r="N262" s="2">
        <f t="shared" si="25"/>
        <v>0</v>
      </c>
      <c r="O262" s="2">
        <f t="shared" si="26"/>
        <v>27494.259800000003</v>
      </c>
      <c r="P262" s="2">
        <f t="shared" si="27"/>
        <v>27493.97</v>
      </c>
      <c r="Q262" s="3" t="e">
        <f t="shared" si="28"/>
        <v>#DIV/0!</v>
      </c>
      <c r="R262" s="3" t="e">
        <f t="shared" si="29"/>
        <v>#DIV/0!</v>
      </c>
      <c r="S262" s="1" t="s">
        <v>39</v>
      </c>
      <c r="T262" s="1">
        <v>0.09</v>
      </c>
      <c r="U262" s="2">
        <f t="shared" si="5"/>
        <v>0</v>
      </c>
      <c r="V262" s="2">
        <f t="shared" si="6"/>
        <v>10758.6234</v>
      </c>
      <c r="W262" s="2">
        <f t="shared" si="7"/>
        <v>10758.51</v>
      </c>
      <c r="X262" s="3" t="e">
        <f t="shared" si="8"/>
        <v>#DIV/0!</v>
      </c>
      <c r="Y262" s="3" t="e">
        <f t="shared" si="9"/>
        <v>#DIV/0!</v>
      </c>
    </row>
    <row r="263" spans="1:25" ht="15.75" customHeight="1">
      <c r="A263" s="18" t="s">
        <v>523</v>
      </c>
      <c r="B263" s="6" t="s">
        <v>33</v>
      </c>
      <c r="C263" s="1" t="s">
        <v>524</v>
      </c>
      <c r="D263" s="1" t="s">
        <v>61</v>
      </c>
      <c r="E263" s="12" t="s">
        <v>62</v>
      </c>
      <c r="F263" s="1" t="s">
        <v>530</v>
      </c>
      <c r="G263" s="12" t="s">
        <v>37</v>
      </c>
      <c r="H263" s="1" t="s">
        <v>525</v>
      </c>
      <c r="I263" s="1" t="s">
        <v>39</v>
      </c>
      <c r="J263" s="1">
        <v>0.23</v>
      </c>
      <c r="K263" s="2">
        <v>0</v>
      </c>
      <c r="L263" s="2">
        <v>579929.83000000007</v>
      </c>
      <c r="M263" s="2">
        <v>418429.83</v>
      </c>
      <c r="N263" s="2">
        <f t="shared" si="25"/>
        <v>0</v>
      </c>
      <c r="O263" s="2">
        <f t="shared" si="26"/>
        <v>133383.86090000003</v>
      </c>
      <c r="P263" s="2">
        <f t="shared" si="27"/>
        <v>96238.860900000014</v>
      </c>
      <c r="Q263" s="3" t="e">
        <f t="shared" si="28"/>
        <v>#DIV/0!</v>
      </c>
      <c r="R263" s="3" t="e">
        <f t="shared" si="29"/>
        <v>#DIV/0!</v>
      </c>
      <c r="S263" s="1" t="s">
        <v>39</v>
      </c>
      <c r="T263" s="1">
        <v>0.09</v>
      </c>
      <c r="U263" s="2">
        <f t="shared" si="5"/>
        <v>0</v>
      </c>
      <c r="V263" s="2">
        <f t="shared" si="6"/>
        <v>52193.684700000005</v>
      </c>
      <c r="W263" s="2">
        <f t="shared" si="7"/>
        <v>37658.684699999998</v>
      </c>
      <c r="X263" s="3" t="e">
        <f t="shared" si="8"/>
        <v>#DIV/0!</v>
      </c>
      <c r="Y263" s="3" t="e">
        <f t="shared" si="9"/>
        <v>#DIV/0!</v>
      </c>
    </row>
    <row r="264" spans="1:25" ht="15.75" customHeight="1">
      <c r="A264" s="18" t="s">
        <v>523</v>
      </c>
      <c r="B264" s="6" t="s">
        <v>33</v>
      </c>
      <c r="C264" s="1" t="s">
        <v>524</v>
      </c>
      <c r="D264" s="1" t="s">
        <v>61</v>
      </c>
      <c r="E264" s="23" t="s">
        <v>62</v>
      </c>
      <c r="F264" s="1" t="s">
        <v>530</v>
      </c>
      <c r="G264" s="12" t="s">
        <v>37</v>
      </c>
      <c r="H264" s="1" t="s">
        <v>525</v>
      </c>
      <c r="I264" s="1" t="s">
        <v>39</v>
      </c>
      <c r="J264" s="1">
        <v>0.23</v>
      </c>
      <c r="K264" s="2">
        <v>3228651</v>
      </c>
      <c r="L264" s="2">
        <v>1782019.0499999998</v>
      </c>
      <c r="M264" s="2">
        <v>945866.55</v>
      </c>
      <c r="N264" s="2">
        <f t="shared" si="25"/>
        <v>742589.73</v>
      </c>
      <c r="O264" s="2">
        <f t="shared" si="26"/>
        <v>409864.38149999996</v>
      </c>
      <c r="P264" s="2">
        <f t="shared" si="27"/>
        <v>217549.30650000001</v>
      </c>
      <c r="Q264" s="3">
        <f t="shared" si="28"/>
        <v>0.29296029518210548</v>
      </c>
      <c r="R264" s="3">
        <f t="shared" si="29"/>
        <v>0.55193919999405316</v>
      </c>
      <c r="S264" s="1" t="s">
        <v>39</v>
      </c>
      <c r="T264" s="1">
        <v>0.09</v>
      </c>
      <c r="U264" s="2">
        <f t="shared" si="5"/>
        <v>290578.58999999997</v>
      </c>
      <c r="V264" s="2">
        <f t="shared" si="6"/>
        <v>160381.71449999997</v>
      </c>
      <c r="W264" s="2">
        <f t="shared" si="7"/>
        <v>85127.989499999996</v>
      </c>
      <c r="X264" s="3">
        <f t="shared" si="8"/>
        <v>0.29296029518210548</v>
      </c>
      <c r="Y264" s="3">
        <f t="shared" si="9"/>
        <v>0.55193919999405316</v>
      </c>
    </row>
    <row r="265" spans="1:25" ht="15.75" customHeight="1">
      <c r="A265" s="18" t="s">
        <v>523</v>
      </c>
      <c r="B265" s="6" t="s">
        <v>33</v>
      </c>
      <c r="C265" s="1" t="s">
        <v>524</v>
      </c>
      <c r="D265" s="1" t="s">
        <v>61</v>
      </c>
      <c r="E265" s="23" t="s">
        <v>62</v>
      </c>
      <c r="F265" s="1" t="s">
        <v>530</v>
      </c>
      <c r="G265" s="12" t="s">
        <v>37</v>
      </c>
      <c r="H265" s="1" t="s">
        <v>525</v>
      </c>
      <c r="I265" s="1" t="s">
        <v>39</v>
      </c>
      <c r="J265" s="1">
        <v>0.23</v>
      </c>
      <c r="K265" s="2">
        <v>200000</v>
      </c>
      <c r="L265" s="2">
        <v>782036.9</v>
      </c>
      <c r="M265" s="2">
        <v>646016.9</v>
      </c>
      <c r="N265" s="2">
        <f t="shared" si="25"/>
        <v>46000</v>
      </c>
      <c r="O265" s="2">
        <f t="shared" si="26"/>
        <v>179868.48700000002</v>
      </c>
      <c r="P265" s="2">
        <f t="shared" si="27"/>
        <v>148583.88700000002</v>
      </c>
      <c r="Q265" s="3">
        <f t="shared" si="28"/>
        <v>3.2300845000000002</v>
      </c>
      <c r="R265" s="3">
        <f t="shared" si="29"/>
        <v>3.9101845000000006</v>
      </c>
      <c r="S265" s="1" t="s">
        <v>39</v>
      </c>
      <c r="T265" s="1">
        <v>0.09</v>
      </c>
      <c r="U265" s="2">
        <f t="shared" si="5"/>
        <v>18000</v>
      </c>
      <c r="V265" s="2">
        <f t="shared" si="6"/>
        <v>70383.320999999996</v>
      </c>
      <c r="W265" s="2">
        <f t="shared" si="7"/>
        <v>58141.521000000001</v>
      </c>
      <c r="X265" s="3">
        <f t="shared" si="8"/>
        <v>3.2300845000000002</v>
      </c>
      <c r="Y265" s="3">
        <f t="shared" si="9"/>
        <v>3.9101844999999997</v>
      </c>
    </row>
    <row r="266" spans="1:25" ht="15.75" customHeight="1">
      <c r="A266" s="18" t="s">
        <v>523</v>
      </c>
      <c r="B266" s="6" t="s">
        <v>33</v>
      </c>
      <c r="C266" s="1" t="s">
        <v>524</v>
      </c>
      <c r="D266" s="1" t="s">
        <v>61</v>
      </c>
      <c r="E266" s="23" t="s">
        <v>531</v>
      </c>
      <c r="F266" s="1" t="s">
        <v>532</v>
      </c>
      <c r="G266" s="12" t="s">
        <v>37</v>
      </c>
      <c r="H266" s="1" t="s">
        <v>525</v>
      </c>
      <c r="I266" s="1" t="s">
        <v>39</v>
      </c>
      <c r="J266" s="1">
        <v>0.23</v>
      </c>
      <c r="K266" s="2">
        <v>100000</v>
      </c>
      <c r="L266" s="2">
        <v>0</v>
      </c>
      <c r="M266" s="2">
        <v>0</v>
      </c>
      <c r="N266" s="2">
        <f t="shared" si="25"/>
        <v>23000</v>
      </c>
      <c r="O266" s="2">
        <f t="shared" si="26"/>
        <v>0</v>
      </c>
      <c r="P266" s="2">
        <f t="shared" si="27"/>
        <v>0</v>
      </c>
      <c r="Q266" s="3">
        <f t="shared" si="28"/>
        <v>0</v>
      </c>
      <c r="R266" s="3">
        <f t="shared" si="29"/>
        <v>0</v>
      </c>
      <c r="S266" s="1" t="s">
        <v>39</v>
      </c>
      <c r="T266" s="1">
        <v>0.09</v>
      </c>
      <c r="U266" s="2">
        <f t="shared" si="5"/>
        <v>9000</v>
      </c>
      <c r="V266" s="2">
        <f t="shared" si="6"/>
        <v>0</v>
      </c>
      <c r="W266" s="2">
        <f t="shared" si="7"/>
        <v>0</v>
      </c>
      <c r="X266" s="3">
        <f t="shared" si="8"/>
        <v>0</v>
      </c>
      <c r="Y266" s="3">
        <f t="shared" si="9"/>
        <v>0</v>
      </c>
    </row>
    <row r="267" spans="1:25" ht="15.75" customHeight="1">
      <c r="A267" s="18" t="s">
        <v>523</v>
      </c>
      <c r="B267" s="6" t="s">
        <v>33</v>
      </c>
      <c r="C267" s="1" t="s">
        <v>524</v>
      </c>
      <c r="D267" s="1" t="s">
        <v>89</v>
      </c>
      <c r="E267" s="23" t="s">
        <v>68</v>
      </c>
      <c r="F267" s="1" t="s">
        <v>539</v>
      </c>
      <c r="G267" s="12" t="s">
        <v>128</v>
      </c>
      <c r="H267" s="1" t="s">
        <v>70</v>
      </c>
      <c r="I267" s="1" t="s">
        <v>39</v>
      </c>
      <c r="J267" s="1">
        <v>0.23</v>
      </c>
      <c r="K267" s="2">
        <v>150000</v>
      </c>
      <c r="L267" s="2">
        <v>0</v>
      </c>
      <c r="M267" s="2">
        <v>0</v>
      </c>
      <c r="N267" s="2">
        <f t="shared" si="25"/>
        <v>34500</v>
      </c>
      <c r="O267" s="2">
        <f t="shared" si="26"/>
        <v>0</v>
      </c>
      <c r="P267" s="2">
        <f t="shared" si="27"/>
        <v>0</v>
      </c>
      <c r="Q267" s="3">
        <f t="shared" si="28"/>
        <v>0</v>
      </c>
      <c r="R267" s="3">
        <f t="shared" si="29"/>
        <v>0</v>
      </c>
      <c r="S267" s="1" t="s">
        <v>39</v>
      </c>
      <c r="T267" s="1">
        <v>0.09</v>
      </c>
      <c r="U267" s="2">
        <f t="shared" si="5"/>
        <v>13500</v>
      </c>
      <c r="V267" s="2">
        <f t="shared" si="6"/>
        <v>0</v>
      </c>
      <c r="W267" s="2">
        <f t="shared" si="7"/>
        <v>0</v>
      </c>
      <c r="X267" s="3">
        <f t="shared" si="8"/>
        <v>0</v>
      </c>
      <c r="Y267" s="3">
        <f t="shared" si="9"/>
        <v>0</v>
      </c>
    </row>
    <row r="268" spans="1:25" ht="15.75" customHeight="1">
      <c r="A268" s="18" t="s">
        <v>523</v>
      </c>
      <c r="B268" s="6" t="s">
        <v>33</v>
      </c>
      <c r="C268" s="1" t="s">
        <v>524</v>
      </c>
      <c r="D268" s="1" t="s">
        <v>89</v>
      </c>
      <c r="E268" s="12" t="s">
        <v>68</v>
      </c>
      <c r="F268" s="1" t="s">
        <v>540</v>
      </c>
      <c r="G268" s="12" t="s">
        <v>128</v>
      </c>
      <c r="H268" s="1" t="s">
        <v>70</v>
      </c>
      <c r="I268" s="1" t="s">
        <v>39</v>
      </c>
      <c r="J268" s="1">
        <v>0.23</v>
      </c>
      <c r="K268" s="2">
        <v>3000000</v>
      </c>
      <c r="L268" s="2">
        <v>0</v>
      </c>
      <c r="M268" s="2">
        <v>0</v>
      </c>
      <c r="N268" s="2">
        <f t="shared" si="25"/>
        <v>690000</v>
      </c>
      <c r="O268" s="2">
        <f t="shared" si="26"/>
        <v>0</v>
      </c>
      <c r="P268" s="2">
        <f t="shared" si="27"/>
        <v>0</v>
      </c>
      <c r="Q268" s="3">
        <f t="shared" si="28"/>
        <v>0</v>
      </c>
      <c r="R268" s="3">
        <f t="shared" si="29"/>
        <v>0</v>
      </c>
      <c r="S268" s="1" t="s">
        <v>39</v>
      </c>
      <c r="T268" s="1">
        <v>0.09</v>
      </c>
      <c r="U268" s="2">
        <f t="shared" si="5"/>
        <v>270000</v>
      </c>
      <c r="V268" s="2">
        <f t="shared" si="6"/>
        <v>0</v>
      </c>
      <c r="W268" s="2">
        <f t="shared" si="7"/>
        <v>0</v>
      </c>
      <c r="X268" s="3">
        <f t="shared" si="8"/>
        <v>0</v>
      </c>
      <c r="Y268" s="3">
        <f t="shared" si="9"/>
        <v>0</v>
      </c>
    </row>
    <row r="269" spans="1:25" ht="15.75" customHeight="1">
      <c r="A269" s="18" t="s">
        <v>523</v>
      </c>
      <c r="B269" s="6" t="s">
        <v>33</v>
      </c>
      <c r="C269" s="1" t="s">
        <v>524</v>
      </c>
      <c r="D269" s="1" t="s">
        <v>89</v>
      </c>
      <c r="E269" s="12" t="s">
        <v>68</v>
      </c>
      <c r="F269" s="1" t="s">
        <v>541</v>
      </c>
      <c r="G269" s="12" t="s">
        <v>128</v>
      </c>
      <c r="H269" s="1" t="s">
        <v>70</v>
      </c>
      <c r="I269" s="1" t="s">
        <v>39</v>
      </c>
      <c r="J269" s="1">
        <v>0.23</v>
      </c>
      <c r="K269" s="2">
        <v>100000</v>
      </c>
      <c r="L269" s="2">
        <v>0</v>
      </c>
      <c r="M269" s="2">
        <v>0</v>
      </c>
      <c r="N269" s="2">
        <f t="shared" si="25"/>
        <v>23000</v>
      </c>
      <c r="O269" s="2">
        <f t="shared" si="26"/>
        <v>0</v>
      </c>
      <c r="P269" s="2">
        <f t="shared" si="27"/>
        <v>0</v>
      </c>
      <c r="Q269" s="3">
        <f t="shared" si="28"/>
        <v>0</v>
      </c>
      <c r="R269" s="3">
        <f t="shared" si="29"/>
        <v>0</v>
      </c>
      <c r="S269" s="1" t="s">
        <v>39</v>
      </c>
      <c r="T269" s="1">
        <v>0.09</v>
      </c>
      <c r="U269" s="2">
        <f t="shared" si="5"/>
        <v>9000</v>
      </c>
      <c r="V269" s="2">
        <f t="shared" si="6"/>
        <v>0</v>
      </c>
      <c r="W269" s="2">
        <f t="shared" si="7"/>
        <v>0</v>
      </c>
      <c r="X269" s="3">
        <f t="shared" si="8"/>
        <v>0</v>
      </c>
      <c r="Y269" s="3">
        <f t="shared" si="9"/>
        <v>0</v>
      </c>
    </row>
    <row r="270" spans="1:25" ht="15.75" customHeight="1">
      <c r="A270" s="18" t="s">
        <v>523</v>
      </c>
      <c r="B270" s="6" t="s">
        <v>33</v>
      </c>
      <c r="C270" s="1" t="s">
        <v>524</v>
      </c>
      <c r="D270" s="1" t="s">
        <v>89</v>
      </c>
      <c r="E270" s="12" t="s">
        <v>68</v>
      </c>
      <c r="F270" s="1" t="s">
        <v>542</v>
      </c>
      <c r="G270" s="12" t="s">
        <v>37</v>
      </c>
      <c r="H270" s="1" t="s">
        <v>70</v>
      </c>
      <c r="I270" s="1" t="s">
        <v>39</v>
      </c>
      <c r="J270" s="1">
        <v>0.23</v>
      </c>
      <c r="K270" s="2">
        <v>0</v>
      </c>
      <c r="L270" s="2">
        <v>71715</v>
      </c>
      <c r="M270" s="2">
        <v>0</v>
      </c>
      <c r="N270" s="2">
        <f t="shared" si="25"/>
        <v>0</v>
      </c>
      <c r="O270" s="2">
        <f t="shared" si="26"/>
        <v>16494.45</v>
      </c>
      <c r="P270" s="2">
        <f t="shared" si="27"/>
        <v>0</v>
      </c>
      <c r="Q270" s="3" t="e">
        <f t="shared" si="28"/>
        <v>#DIV/0!</v>
      </c>
      <c r="R270" s="3" t="e">
        <f t="shared" si="29"/>
        <v>#DIV/0!</v>
      </c>
      <c r="S270" s="1" t="s">
        <v>39</v>
      </c>
      <c r="T270" s="1">
        <v>0.09</v>
      </c>
      <c r="U270" s="2">
        <f t="shared" si="5"/>
        <v>0</v>
      </c>
      <c r="V270" s="2">
        <f t="shared" si="6"/>
        <v>6454.3499999999995</v>
      </c>
      <c r="W270" s="2">
        <f t="shared" si="7"/>
        <v>0</v>
      </c>
      <c r="X270" s="3" t="e">
        <f t="shared" si="8"/>
        <v>#DIV/0!</v>
      </c>
      <c r="Y270" s="3" t="e">
        <f t="shared" si="9"/>
        <v>#DIV/0!</v>
      </c>
    </row>
    <row r="271" spans="1:25" ht="15.75" customHeight="1">
      <c r="A271" s="18" t="s">
        <v>523</v>
      </c>
      <c r="B271" s="6" t="s">
        <v>33</v>
      </c>
      <c r="C271" s="1" t="s">
        <v>524</v>
      </c>
      <c r="D271" s="1" t="s">
        <v>89</v>
      </c>
      <c r="E271" s="12" t="s">
        <v>68</v>
      </c>
      <c r="F271" s="1" t="s">
        <v>542</v>
      </c>
      <c r="G271" s="12" t="s">
        <v>37</v>
      </c>
      <c r="H271" s="1" t="s">
        <v>70</v>
      </c>
      <c r="I271" s="1" t="s">
        <v>39</v>
      </c>
      <c r="J271" s="1">
        <v>0.23</v>
      </c>
      <c r="K271" s="2">
        <v>1000</v>
      </c>
      <c r="L271" s="2">
        <v>0</v>
      </c>
      <c r="M271" s="2">
        <v>0</v>
      </c>
      <c r="N271" s="2">
        <f t="shared" si="25"/>
        <v>230</v>
      </c>
      <c r="O271" s="2">
        <f t="shared" si="26"/>
        <v>0</v>
      </c>
      <c r="P271" s="2">
        <f t="shared" si="27"/>
        <v>0</v>
      </c>
      <c r="Q271" s="3">
        <f t="shared" si="28"/>
        <v>0</v>
      </c>
      <c r="R271" s="3">
        <f t="shared" si="29"/>
        <v>0</v>
      </c>
      <c r="S271" s="1" t="s">
        <v>39</v>
      </c>
      <c r="T271" s="1">
        <v>0.09</v>
      </c>
      <c r="U271" s="2">
        <f t="shared" si="5"/>
        <v>90</v>
      </c>
      <c r="V271" s="2">
        <f t="shared" si="6"/>
        <v>0</v>
      </c>
      <c r="W271" s="2">
        <f t="shared" si="7"/>
        <v>0</v>
      </c>
      <c r="X271" s="3">
        <f t="shared" si="8"/>
        <v>0</v>
      </c>
      <c r="Y271" s="3">
        <f t="shared" si="9"/>
        <v>0</v>
      </c>
    </row>
    <row r="272" spans="1:25" ht="15.75" customHeight="1">
      <c r="A272" s="18" t="s">
        <v>523</v>
      </c>
      <c r="B272" s="6" t="s">
        <v>33</v>
      </c>
      <c r="C272" s="1" t="s">
        <v>524</v>
      </c>
      <c r="D272" s="1" t="s">
        <v>89</v>
      </c>
      <c r="E272" s="12" t="s">
        <v>68</v>
      </c>
      <c r="F272" s="1" t="s">
        <v>542</v>
      </c>
      <c r="G272" s="12" t="s">
        <v>37</v>
      </c>
      <c r="H272" s="1" t="s">
        <v>70</v>
      </c>
      <c r="I272" s="1" t="s">
        <v>39</v>
      </c>
      <c r="J272" s="1">
        <v>0.23</v>
      </c>
      <c r="K272" s="2">
        <v>589734</v>
      </c>
      <c r="L272" s="2">
        <v>33160.32</v>
      </c>
      <c r="M272" s="2">
        <v>2553.9899999999998</v>
      </c>
      <c r="N272" s="2">
        <f t="shared" si="25"/>
        <v>135638.82</v>
      </c>
      <c r="O272" s="2">
        <f t="shared" si="26"/>
        <v>7626.8735999999999</v>
      </c>
      <c r="P272" s="2">
        <f t="shared" si="27"/>
        <v>587.41769999999997</v>
      </c>
      <c r="Q272" s="3">
        <f t="shared" si="28"/>
        <v>4.3307491173986915E-3</v>
      </c>
      <c r="R272" s="3">
        <f t="shared" si="29"/>
        <v>5.6229283032689308E-2</v>
      </c>
      <c r="S272" s="1" t="s">
        <v>39</v>
      </c>
      <c r="T272" s="1">
        <v>0.09</v>
      </c>
      <c r="U272" s="2">
        <f t="shared" si="5"/>
        <v>53076.06</v>
      </c>
      <c r="V272" s="2">
        <f t="shared" si="6"/>
        <v>2984.4287999999997</v>
      </c>
      <c r="W272" s="2">
        <f t="shared" si="7"/>
        <v>229.85909999999998</v>
      </c>
      <c r="X272" s="3">
        <f t="shared" si="8"/>
        <v>4.3307491173986915E-3</v>
      </c>
      <c r="Y272" s="3">
        <f t="shared" si="9"/>
        <v>5.6229283032689308E-2</v>
      </c>
    </row>
    <row r="273" spans="1:25" ht="15.75" customHeight="1">
      <c r="A273" s="18" t="s">
        <v>523</v>
      </c>
      <c r="B273" s="6" t="s">
        <v>33</v>
      </c>
      <c r="C273" s="1" t="s">
        <v>524</v>
      </c>
      <c r="D273" s="1" t="s">
        <v>89</v>
      </c>
      <c r="E273" s="12" t="s">
        <v>68</v>
      </c>
      <c r="F273" s="1" t="s">
        <v>542</v>
      </c>
      <c r="G273" s="12" t="s">
        <v>37</v>
      </c>
      <c r="H273" s="1" t="s">
        <v>70</v>
      </c>
      <c r="I273" s="1" t="s">
        <v>39</v>
      </c>
      <c r="J273" s="1">
        <v>0.23</v>
      </c>
      <c r="K273" s="2">
        <v>683898</v>
      </c>
      <c r="L273" s="2">
        <v>0</v>
      </c>
      <c r="M273" s="2">
        <v>0</v>
      </c>
      <c r="N273" s="2">
        <f t="shared" si="25"/>
        <v>157296.54</v>
      </c>
      <c r="O273" s="2">
        <f t="shared" si="26"/>
        <v>0</v>
      </c>
      <c r="P273" s="2">
        <f t="shared" si="27"/>
        <v>0</v>
      </c>
      <c r="Q273" s="3">
        <f t="shared" si="28"/>
        <v>0</v>
      </c>
      <c r="R273" s="3">
        <f t="shared" si="29"/>
        <v>0</v>
      </c>
      <c r="S273" s="1" t="s">
        <v>39</v>
      </c>
      <c r="T273" s="1">
        <v>0.09</v>
      </c>
      <c r="U273" s="2">
        <f t="shared" si="5"/>
        <v>61550.82</v>
      </c>
      <c r="V273" s="2">
        <f t="shared" si="6"/>
        <v>0</v>
      </c>
      <c r="W273" s="2">
        <f t="shared" si="7"/>
        <v>0</v>
      </c>
      <c r="X273" s="3">
        <f t="shared" si="8"/>
        <v>0</v>
      </c>
      <c r="Y273" s="3">
        <f t="shared" si="9"/>
        <v>0</v>
      </c>
    </row>
    <row r="274" spans="1:25" ht="15.75" customHeight="1">
      <c r="A274" s="18" t="s">
        <v>523</v>
      </c>
      <c r="B274" s="6" t="s">
        <v>33</v>
      </c>
      <c r="C274" s="1" t="s">
        <v>524</v>
      </c>
      <c r="D274" s="1" t="s">
        <v>89</v>
      </c>
      <c r="E274" s="23" t="s">
        <v>68</v>
      </c>
      <c r="F274" s="1" t="s">
        <v>542</v>
      </c>
      <c r="G274" s="12" t="s">
        <v>37</v>
      </c>
      <c r="H274" s="1" t="s">
        <v>70</v>
      </c>
      <c r="I274" s="1" t="s">
        <v>39</v>
      </c>
      <c r="J274" s="1">
        <v>0.23</v>
      </c>
      <c r="K274" s="2">
        <v>10000</v>
      </c>
      <c r="L274" s="2">
        <v>0</v>
      </c>
      <c r="M274" s="2">
        <v>0</v>
      </c>
      <c r="N274" s="2">
        <f t="shared" si="25"/>
        <v>2300</v>
      </c>
      <c r="O274" s="2">
        <f t="shared" si="26"/>
        <v>0</v>
      </c>
      <c r="P274" s="2">
        <f t="shared" si="27"/>
        <v>0</v>
      </c>
      <c r="Q274" s="3">
        <f t="shared" si="28"/>
        <v>0</v>
      </c>
      <c r="R274" s="3">
        <f t="shared" si="29"/>
        <v>0</v>
      </c>
      <c r="S274" s="1" t="s">
        <v>39</v>
      </c>
      <c r="T274" s="1">
        <v>0.09</v>
      </c>
      <c r="U274" s="2">
        <f t="shared" si="5"/>
        <v>900</v>
      </c>
      <c r="V274" s="2">
        <f t="shared" si="6"/>
        <v>0</v>
      </c>
      <c r="W274" s="2">
        <f t="shared" si="7"/>
        <v>0</v>
      </c>
      <c r="X274" s="3">
        <f t="shared" si="8"/>
        <v>0</v>
      </c>
      <c r="Y274" s="3">
        <f t="shared" si="9"/>
        <v>0</v>
      </c>
    </row>
    <row r="275" spans="1:25" ht="15.75" customHeight="1">
      <c r="A275" s="18" t="s">
        <v>523</v>
      </c>
      <c r="B275" s="6" t="s">
        <v>33</v>
      </c>
      <c r="C275" s="1" t="s">
        <v>524</v>
      </c>
      <c r="D275" s="1" t="s">
        <v>89</v>
      </c>
      <c r="E275" s="23" t="s">
        <v>68</v>
      </c>
      <c r="F275" s="1" t="s">
        <v>542</v>
      </c>
      <c r="G275" s="12" t="s">
        <v>37</v>
      </c>
      <c r="H275" s="1" t="s">
        <v>70</v>
      </c>
      <c r="I275" s="1" t="s">
        <v>39</v>
      </c>
      <c r="J275" s="1">
        <v>0.23</v>
      </c>
      <c r="K275" s="2">
        <v>71573</v>
      </c>
      <c r="L275" s="2">
        <v>0</v>
      </c>
      <c r="M275" s="2">
        <v>0</v>
      </c>
      <c r="N275" s="2">
        <f t="shared" si="25"/>
        <v>16461.79</v>
      </c>
      <c r="O275" s="2">
        <f t="shared" si="26"/>
        <v>0</v>
      </c>
      <c r="P275" s="2">
        <f t="shared" si="27"/>
        <v>0</v>
      </c>
      <c r="Q275" s="3">
        <f t="shared" si="28"/>
        <v>0</v>
      </c>
      <c r="R275" s="3">
        <f t="shared" si="29"/>
        <v>0</v>
      </c>
      <c r="S275" s="1" t="s">
        <v>39</v>
      </c>
      <c r="T275" s="1">
        <v>0.09</v>
      </c>
      <c r="U275" s="2">
        <f t="shared" si="5"/>
        <v>6441.57</v>
      </c>
      <c r="V275" s="2">
        <f t="shared" si="6"/>
        <v>0</v>
      </c>
      <c r="W275" s="2">
        <f t="shared" si="7"/>
        <v>0</v>
      </c>
      <c r="X275" s="3">
        <f t="shared" si="8"/>
        <v>0</v>
      </c>
      <c r="Y275" s="3">
        <f t="shared" si="9"/>
        <v>0</v>
      </c>
    </row>
    <row r="276" spans="1:25" ht="15.75" customHeight="1">
      <c r="A276" s="18" t="s">
        <v>523</v>
      </c>
      <c r="B276" s="6" t="s">
        <v>33</v>
      </c>
      <c r="C276" s="1" t="s">
        <v>524</v>
      </c>
      <c r="D276" s="1" t="s">
        <v>228</v>
      </c>
      <c r="E276" s="12" t="s">
        <v>68</v>
      </c>
      <c r="F276" s="1" t="s">
        <v>543</v>
      </c>
      <c r="G276" s="12" t="s">
        <v>128</v>
      </c>
      <c r="H276" s="1" t="s">
        <v>70</v>
      </c>
      <c r="I276" s="1" t="s">
        <v>39</v>
      </c>
      <c r="J276" s="1">
        <v>0.23</v>
      </c>
      <c r="K276" s="2">
        <v>50000</v>
      </c>
      <c r="L276" s="2">
        <v>0</v>
      </c>
      <c r="M276" s="2">
        <v>0</v>
      </c>
      <c r="N276" s="2">
        <f t="shared" si="25"/>
        <v>11500</v>
      </c>
      <c r="O276" s="2">
        <f t="shared" si="26"/>
        <v>0</v>
      </c>
      <c r="P276" s="2">
        <f t="shared" si="27"/>
        <v>0</v>
      </c>
      <c r="Q276" s="3">
        <f t="shared" si="28"/>
        <v>0</v>
      </c>
      <c r="R276" s="3">
        <f t="shared" si="29"/>
        <v>0</v>
      </c>
      <c r="S276" s="1" t="s">
        <v>39</v>
      </c>
      <c r="T276" s="1">
        <v>0.09</v>
      </c>
      <c r="U276" s="2">
        <f t="shared" si="5"/>
        <v>4500</v>
      </c>
      <c r="V276" s="2">
        <f t="shared" si="6"/>
        <v>0</v>
      </c>
      <c r="W276" s="2">
        <f t="shared" si="7"/>
        <v>0</v>
      </c>
      <c r="X276" s="3">
        <f t="shared" si="8"/>
        <v>0</v>
      </c>
      <c r="Y276" s="3">
        <f t="shared" si="9"/>
        <v>0</v>
      </c>
    </row>
    <row r="277" spans="1:25" ht="15.75" customHeight="1">
      <c r="A277" s="18" t="s">
        <v>523</v>
      </c>
      <c r="B277" s="6" t="s">
        <v>33</v>
      </c>
      <c r="C277" s="1" t="s">
        <v>524</v>
      </c>
      <c r="D277" s="1" t="s">
        <v>228</v>
      </c>
      <c r="E277" s="12" t="s">
        <v>1112</v>
      </c>
      <c r="F277" s="1" t="s">
        <v>544</v>
      </c>
      <c r="G277" s="12" t="s">
        <v>128</v>
      </c>
      <c r="H277" s="1" t="s">
        <v>70</v>
      </c>
      <c r="I277" s="1" t="s">
        <v>39</v>
      </c>
      <c r="J277" s="1">
        <v>0.23</v>
      </c>
      <c r="K277" s="2">
        <v>50000</v>
      </c>
      <c r="L277" s="2">
        <v>0</v>
      </c>
      <c r="M277" s="2">
        <v>0</v>
      </c>
      <c r="N277" s="2">
        <f t="shared" si="25"/>
        <v>11500</v>
      </c>
      <c r="O277" s="2">
        <f t="shared" si="26"/>
        <v>0</v>
      </c>
      <c r="P277" s="2">
        <f t="shared" si="27"/>
        <v>0</v>
      </c>
      <c r="Q277" s="3">
        <f t="shared" si="28"/>
        <v>0</v>
      </c>
      <c r="R277" s="3">
        <f t="shared" si="29"/>
        <v>0</v>
      </c>
      <c r="S277" s="1" t="s">
        <v>39</v>
      </c>
      <c r="T277" s="1">
        <v>0.09</v>
      </c>
      <c r="U277" s="2">
        <f t="shared" si="5"/>
        <v>4500</v>
      </c>
      <c r="V277" s="2">
        <f t="shared" si="6"/>
        <v>0</v>
      </c>
      <c r="W277" s="2">
        <f t="shared" si="7"/>
        <v>0</v>
      </c>
      <c r="X277" s="3">
        <f t="shared" si="8"/>
        <v>0</v>
      </c>
      <c r="Y277" s="3">
        <f t="shared" si="9"/>
        <v>0</v>
      </c>
    </row>
    <row r="278" spans="1:25" ht="15.75" customHeight="1">
      <c r="A278" s="18" t="s">
        <v>523</v>
      </c>
      <c r="B278" s="6" t="s">
        <v>33</v>
      </c>
      <c r="C278" s="1" t="s">
        <v>524</v>
      </c>
      <c r="D278" s="1" t="s">
        <v>228</v>
      </c>
      <c r="E278" s="12" t="s">
        <v>45</v>
      </c>
      <c r="F278" s="1" t="s">
        <v>546</v>
      </c>
      <c r="G278" s="12" t="s">
        <v>128</v>
      </c>
      <c r="H278" s="1" t="s">
        <v>70</v>
      </c>
      <c r="I278" s="1" t="s">
        <v>39</v>
      </c>
      <c r="J278" s="1">
        <v>0.23</v>
      </c>
      <c r="K278" s="2">
        <v>50000</v>
      </c>
      <c r="L278" s="2">
        <v>0</v>
      </c>
      <c r="M278" s="2">
        <v>0</v>
      </c>
      <c r="N278" s="2">
        <f t="shared" si="25"/>
        <v>11500</v>
      </c>
      <c r="O278" s="2">
        <f t="shared" si="26"/>
        <v>0</v>
      </c>
      <c r="P278" s="2">
        <f t="shared" si="27"/>
        <v>0</v>
      </c>
      <c r="Q278" s="3">
        <f t="shared" si="28"/>
        <v>0</v>
      </c>
      <c r="R278" s="3">
        <f t="shared" si="29"/>
        <v>0</v>
      </c>
      <c r="S278" s="1" t="s">
        <v>39</v>
      </c>
      <c r="T278" s="1">
        <v>0.09</v>
      </c>
      <c r="U278" s="2">
        <f t="shared" si="5"/>
        <v>4500</v>
      </c>
      <c r="V278" s="2">
        <f t="shared" si="6"/>
        <v>0</v>
      </c>
      <c r="W278" s="2">
        <f t="shared" si="7"/>
        <v>0</v>
      </c>
      <c r="X278" s="3">
        <f t="shared" si="8"/>
        <v>0</v>
      </c>
      <c r="Y278" s="3">
        <f t="shared" si="9"/>
        <v>0</v>
      </c>
    </row>
    <row r="279" spans="1:25" ht="15.75" customHeight="1">
      <c r="A279" s="18" t="s">
        <v>523</v>
      </c>
      <c r="B279" s="6" t="s">
        <v>33</v>
      </c>
      <c r="C279" s="1" t="s">
        <v>524</v>
      </c>
      <c r="D279" s="1" t="s">
        <v>228</v>
      </c>
      <c r="E279" s="12" t="s">
        <v>1112</v>
      </c>
      <c r="F279" s="1" t="s">
        <v>547</v>
      </c>
      <c r="G279" s="12" t="s">
        <v>128</v>
      </c>
      <c r="H279" s="1" t="s">
        <v>70</v>
      </c>
      <c r="I279" s="1" t="s">
        <v>39</v>
      </c>
      <c r="J279" s="1">
        <v>0.23</v>
      </c>
      <c r="K279" s="2">
        <v>300000</v>
      </c>
      <c r="L279" s="2">
        <v>0</v>
      </c>
      <c r="M279" s="2">
        <v>0</v>
      </c>
      <c r="N279" s="2">
        <f t="shared" si="25"/>
        <v>69000</v>
      </c>
      <c r="O279" s="2">
        <f t="shared" si="26"/>
        <v>0</v>
      </c>
      <c r="P279" s="2">
        <f t="shared" si="27"/>
        <v>0</v>
      </c>
      <c r="Q279" s="3">
        <f t="shared" si="28"/>
        <v>0</v>
      </c>
      <c r="R279" s="3">
        <f t="shared" si="29"/>
        <v>0</v>
      </c>
      <c r="S279" s="1" t="s">
        <v>79</v>
      </c>
      <c r="T279" s="1">
        <v>0</v>
      </c>
      <c r="U279" s="2">
        <f t="shared" si="5"/>
        <v>0</v>
      </c>
      <c r="V279" s="2">
        <f t="shared" si="6"/>
        <v>0</v>
      </c>
      <c r="W279" s="2">
        <f t="shared" si="7"/>
        <v>0</v>
      </c>
      <c r="X279" s="3" t="e">
        <f t="shared" si="8"/>
        <v>#DIV/0!</v>
      </c>
      <c r="Y279" s="3" t="e">
        <f t="shared" si="9"/>
        <v>#DIV/0!</v>
      </c>
    </row>
    <row r="280" spans="1:25" ht="15.75" customHeight="1">
      <c r="A280" s="18" t="s">
        <v>523</v>
      </c>
      <c r="B280" s="6" t="s">
        <v>33</v>
      </c>
      <c r="C280" s="1" t="s">
        <v>524</v>
      </c>
      <c r="D280" s="1" t="s">
        <v>228</v>
      </c>
      <c r="E280" s="12" t="s">
        <v>1112</v>
      </c>
      <c r="F280" s="1" t="s">
        <v>548</v>
      </c>
      <c r="G280" s="12" t="s">
        <v>128</v>
      </c>
      <c r="H280" s="1" t="s">
        <v>70</v>
      </c>
      <c r="I280" s="1" t="s">
        <v>39</v>
      </c>
      <c r="J280" s="1">
        <v>0.23</v>
      </c>
      <c r="K280" s="2">
        <v>80000</v>
      </c>
      <c r="L280" s="2">
        <v>0</v>
      </c>
      <c r="M280" s="2">
        <v>0</v>
      </c>
      <c r="N280" s="2">
        <f t="shared" si="25"/>
        <v>18400</v>
      </c>
      <c r="O280" s="2">
        <f t="shared" si="26"/>
        <v>0</v>
      </c>
      <c r="P280" s="2">
        <f t="shared" si="27"/>
        <v>0</v>
      </c>
      <c r="Q280" s="3">
        <f t="shared" si="28"/>
        <v>0</v>
      </c>
      <c r="R280" s="3">
        <f t="shared" si="29"/>
        <v>0</v>
      </c>
      <c r="S280" s="1" t="s">
        <v>79</v>
      </c>
      <c r="T280" s="1">
        <v>0</v>
      </c>
      <c r="U280" s="2">
        <f t="shared" si="5"/>
        <v>0</v>
      </c>
      <c r="V280" s="2">
        <f t="shared" si="6"/>
        <v>0</v>
      </c>
      <c r="W280" s="2">
        <f t="shared" si="7"/>
        <v>0</v>
      </c>
      <c r="X280" s="3" t="e">
        <f t="shared" si="8"/>
        <v>#DIV/0!</v>
      </c>
      <c r="Y280" s="3" t="e">
        <f t="shared" si="9"/>
        <v>#DIV/0!</v>
      </c>
    </row>
    <row r="281" spans="1:25" ht="15.75" customHeight="1">
      <c r="A281" s="18" t="s">
        <v>523</v>
      </c>
      <c r="B281" s="6" t="s">
        <v>33</v>
      </c>
      <c r="C281" s="1" t="s">
        <v>524</v>
      </c>
      <c r="D281" s="1" t="s">
        <v>228</v>
      </c>
      <c r="E281" s="12" t="s">
        <v>1112</v>
      </c>
      <c r="F281" s="1" t="s">
        <v>549</v>
      </c>
      <c r="G281" s="12" t="s">
        <v>128</v>
      </c>
      <c r="H281" s="1" t="s">
        <v>70</v>
      </c>
      <c r="I281" s="1" t="s">
        <v>39</v>
      </c>
      <c r="J281" s="1">
        <v>0.23</v>
      </c>
      <c r="K281" s="2">
        <v>80000</v>
      </c>
      <c r="L281" s="2">
        <v>0</v>
      </c>
      <c r="M281" s="2">
        <v>0</v>
      </c>
      <c r="N281" s="2">
        <f t="shared" si="25"/>
        <v>18400</v>
      </c>
      <c r="O281" s="2">
        <f t="shared" si="26"/>
        <v>0</v>
      </c>
      <c r="P281" s="2">
        <f t="shared" si="27"/>
        <v>0</v>
      </c>
      <c r="Q281" s="3">
        <f t="shared" si="28"/>
        <v>0</v>
      </c>
      <c r="R281" s="3">
        <f t="shared" si="29"/>
        <v>0</v>
      </c>
      <c r="S281" s="1" t="s">
        <v>79</v>
      </c>
      <c r="T281" s="1">
        <v>0</v>
      </c>
      <c r="U281" s="2">
        <f t="shared" si="5"/>
        <v>0</v>
      </c>
      <c r="V281" s="2">
        <f t="shared" si="6"/>
        <v>0</v>
      </c>
      <c r="W281" s="2">
        <f t="shared" si="7"/>
        <v>0</v>
      </c>
      <c r="X281" s="3" t="e">
        <f t="shared" si="8"/>
        <v>#DIV/0!</v>
      </c>
      <c r="Y281" s="3" t="e">
        <f t="shared" si="9"/>
        <v>#DIV/0!</v>
      </c>
    </row>
    <row r="282" spans="1:25" ht="15.75" customHeight="1">
      <c r="A282" s="18" t="s">
        <v>523</v>
      </c>
      <c r="B282" s="6" t="s">
        <v>33</v>
      </c>
      <c r="C282" s="1" t="s">
        <v>524</v>
      </c>
      <c r="D282" s="1" t="s">
        <v>228</v>
      </c>
      <c r="E282" s="12" t="s">
        <v>68</v>
      </c>
      <c r="F282" s="1" t="s">
        <v>550</v>
      </c>
      <c r="G282" s="12" t="s">
        <v>128</v>
      </c>
      <c r="H282" s="1" t="s">
        <v>70</v>
      </c>
      <c r="I282" s="1" t="s">
        <v>39</v>
      </c>
      <c r="J282" s="1">
        <v>0.23</v>
      </c>
      <c r="K282" s="2">
        <v>50000</v>
      </c>
      <c r="L282" s="2">
        <v>0</v>
      </c>
      <c r="M282" s="2">
        <v>0</v>
      </c>
      <c r="N282" s="2">
        <f t="shared" si="25"/>
        <v>11500</v>
      </c>
      <c r="O282" s="2">
        <f t="shared" si="26"/>
        <v>0</v>
      </c>
      <c r="P282" s="2">
        <f t="shared" si="27"/>
        <v>0</v>
      </c>
      <c r="Q282" s="3">
        <f t="shared" si="28"/>
        <v>0</v>
      </c>
      <c r="R282" s="3">
        <f t="shared" si="29"/>
        <v>0</v>
      </c>
      <c r="S282" s="1" t="s">
        <v>39</v>
      </c>
      <c r="T282" s="1">
        <v>0.09</v>
      </c>
      <c r="U282" s="2">
        <f t="shared" si="5"/>
        <v>4500</v>
      </c>
      <c r="V282" s="2">
        <f t="shared" si="6"/>
        <v>0</v>
      </c>
      <c r="W282" s="2">
        <f t="shared" si="7"/>
        <v>0</v>
      </c>
      <c r="X282" s="3">
        <f t="shared" si="8"/>
        <v>0</v>
      </c>
      <c r="Y282" s="3">
        <f t="shared" si="9"/>
        <v>0</v>
      </c>
    </row>
    <row r="283" spans="1:25" ht="15.75" customHeight="1">
      <c r="A283" s="18" t="s">
        <v>523</v>
      </c>
      <c r="B283" s="6" t="s">
        <v>33</v>
      </c>
      <c r="C283" s="1" t="s">
        <v>524</v>
      </c>
      <c r="D283" s="1" t="s">
        <v>228</v>
      </c>
      <c r="E283" s="12" t="s">
        <v>68</v>
      </c>
      <c r="F283" s="1" t="s">
        <v>550</v>
      </c>
      <c r="G283" s="12" t="s">
        <v>128</v>
      </c>
      <c r="H283" s="1" t="s">
        <v>70</v>
      </c>
      <c r="I283" s="1" t="s">
        <v>39</v>
      </c>
      <c r="J283" s="1">
        <v>0.23</v>
      </c>
      <c r="K283" s="2">
        <v>0</v>
      </c>
      <c r="L283" s="2">
        <v>0</v>
      </c>
      <c r="M283" s="2">
        <v>0</v>
      </c>
      <c r="N283" s="2">
        <f t="shared" si="25"/>
        <v>0</v>
      </c>
      <c r="O283" s="2">
        <f t="shared" si="26"/>
        <v>0</v>
      </c>
      <c r="P283" s="2">
        <f t="shared" si="27"/>
        <v>0</v>
      </c>
      <c r="Q283" s="3" t="e">
        <f t="shared" si="28"/>
        <v>#DIV/0!</v>
      </c>
      <c r="R283" s="3" t="e">
        <f t="shared" si="29"/>
        <v>#DIV/0!</v>
      </c>
      <c r="S283" s="1" t="s">
        <v>39</v>
      </c>
      <c r="T283" s="1">
        <v>0.09</v>
      </c>
      <c r="U283" s="2">
        <f t="shared" si="5"/>
        <v>0</v>
      </c>
      <c r="V283" s="2">
        <f t="shared" si="6"/>
        <v>0</v>
      </c>
      <c r="W283" s="2">
        <f t="shared" si="7"/>
        <v>0</v>
      </c>
      <c r="X283" s="3" t="e">
        <f t="shared" si="8"/>
        <v>#DIV/0!</v>
      </c>
      <c r="Y283" s="3" t="e">
        <f t="shared" si="9"/>
        <v>#DIV/0!</v>
      </c>
    </row>
    <row r="284" spans="1:25" ht="15.75" customHeight="1">
      <c r="A284" s="18" t="s">
        <v>523</v>
      </c>
      <c r="B284" s="6" t="s">
        <v>33</v>
      </c>
      <c r="C284" s="1" t="s">
        <v>524</v>
      </c>
      <c r="D284" s="1" t="s">
        <v>228</v>
      </c>
      <c r="E284" s="23" t="s">
        <v>68</v>
      </c>
      <c r="F284" s="1" t="s">
        <v>550</v>
      </c>
      <c r="G284" s="12" t="s">
        <v>128</v>
      </c>
      <c r="H284" s="1" t="s">
        <v>70</v>
      </c>
      <c r="I284" s="1" t="s">
        <v>39</v>
      </c>
      <c r="J284" s="1">
        <v>0.23</v>
      </c>
      <c r="K284" s="2">
        <v>0</v>
      </c>
      <c r="L284" s="2">
        <v>0</v>
      </c>
      <c r="M284" s="2">
        <v>0</v>
      </c>
      <c r="N284" s="2">
        <f t="shared" si="25"/>
        <v>0</v>
      </c>
      <c r="O284" s="2">
        <f t="shared" si="26"/>
        <v>0</v>
      </c>
      <c r="P284" s="2">
        <f t="shared" si="27"/>
        <v>0</v>
      </c>
      <c r="Q284" s="3" t="e">
        <f t="shared" si="28"/>
        <v>#DIV/0!</v>
      </c>
      <c r="R284" s="3" t="e">
        <f t="shared" si="29"/>
        <v>#DIV/0!</v>
      </c>
      <c r="S284" s="1" t="s">
        <v>39</v>
      </c>
      <c r="T284" s="1">
        <v>0.09</v>
      </c>
      <c r="U284" s="2">
        <f t="shared" si="5"/>
        <v>0</v>
      </c>
      <c r="V284" s="2">
        <f t="shared" si="6"/>
        <v>0</v>
      </c>
      <c r="W284" s="2">
        <f t="shared" si="7"/>
        <v>0</v>
      </c>
      <c r="X284" s="3" t="e">
        <f t="shared" si="8"/>
        <v>#DIV/0!</v>
      </c>
      <c r="Y284" s="3" t="e">
        <f t="shared" si="9"/>
        <v>#DIV/0!</v>
      </c>
    </row>
    <row r="285" spans="1:25" ht="15.75" customHeight="1">
      <c r="A285" s="18" t="s">
        <v>523</v>
      </c>
      <c r="B285" s="6" t="s">
        <v>33</v>
      </c>
      <c r="C285" s="1" t="s">
        <v>524</v>
      </c>
      <c r="D285" s="1" t="s">
        <v>228</v>
      </c>
      <c r="E285" s="23" t="s">
        <v>1112</v>
      </c>
      <c r="F285" s="1" t="s">
        <v>551</v>
      </c>
      <c r="G285" s="12" t="s">
        <v>128</v>
      </c>
      <c r="H285" s="1" t="s">
        <v>70</v>
      </c>
      <c r="I285" s="1" t="s">
        <v>39</v>
      </c>
      <c r="J285" s="1">
        <v>0.23</v>
      </c>
      <c r="K285" s="2">
        <v>70000</v>
      </c>
      <c r="L285" s="2">
        <v>0</v>
      </c>
      <c r="M285" s="2">
        <v>0</v>
      </c>
      <c r="N285" s="2">
        <f t="shared" si="25"/>
        <v>16100</v>
      </c>
      <c r="O285" s="2">
        <f t="shared" si="26"/>
        <v>0</v>
      </c>
      <c r="P285" s="2">
        <f t="shared" si="27"/>
        <v>0</v>
      </c>
      <c r="Q285" s="3">
        <f t="shared" si="28"/>
        <v>0</v>
      </c>
      <c r="R285" s="3">
        <f t="shared" si="29"/>
        <v>0</v>
      </c>
      <c r="S285" s="1" t="s">
        <v>79</v>
      </c>
      <c r="T285" s="1">
        <v>0</v>
      </c>
      <c r="U285" s="2">
        <f t="shared" si="5"/>
        <v>0</v>
      </c>
      <c r="V285" s="2">
        <f t="shared" si="6"/>
        <v>0</v>
      </c>
      <c r="W285" s="2">
        <f t="shared" si="7"/>
        <v>0</v>
      </c>
      <c r="X285" s="3" t="e">
        <f t="shared" si="8"/>
        <v>#DIV/0!</v>
      </c>
      <c r="Y285" s="3" t="e">
        <f t="shared" si="9"/>
        <v>#DIV/0!</v>
      </c>
    </row>
    <row r="286" spans="1:25" ht="15.75" customHeight="1">
      <c r="A286" s="18" t="s">
        <v>523</v>
      </c>
      <c r="B286" s="6" t="s">
        <v>33</v>
      </c>
      <c r="C286" s="1" t="s">
        <v>524</v>
      </c>
      <c r="D286" s="1" t="s">
        <v>228</v>
      </c>
      <c r="E286" s="23" t="s">
        <v>1112</v>
      </c>
      <c r="F286" s="1" t="s">
        <v>551</v>
      </c>
      <c r="G286" s="12" t="s">
        <v>128</v>
      </c>
      <c r="H286" s="1" t="s">
        <v>70</v>
      </c>
      <c r="I286" s="1" t="s">
        <v>39</v>
      </c>
      <c r="J286" s="1">
        <v>0.23</v>
      </c>
      <c r="K286" s="2">
        <v>0</v>
      </c>
      <c r="L286" s="2">
        <v>70000</v>
      </c>
      <c r="M286" s="2">
        <v>70000</v>
      </c>
      <c r="N286" s="2">
        <f t="shared" si="25"/>
        <v>0</v>
      </c>
      <c r="O286" s="2">
        <f t="shared" si="26"/>
        <v>16100</v>
      </c>
      <c r="P286" s="2">
        <f t="shared" si="27"/>
        <v>16100</v>
      </c>
      <c r="Q286" s="3" t="e">
        <f t="shared" si="28"/>
        <v>#DIV/0!</v>
      </c>
      <c r="R286" s="3" t="e">
        <f t="shared" si="29"/>
        <v>#DIV/0!</v>
      </c>
      <c r="S286" s="1" t="s">
        <v>79</v>
      </c>
      <c r="T286" s="1">
        <v>0</v>
      </c>
      <c r="U286" s="2">
        <f t="shared" si="5"/>
        <v>0</v>
      </c>
      <c r="V286" s="2">
        <f t="shared" si="6"/>
        <v>0</v>
      </c>
      <c r="W286" s="2">
        <f t="shared" si="7"/>
        <v>0</v>
      </c>
      <c r="X286" s="3" t="e">
        <f t="shared" si="8"/>
        <v>#DIV/0!</v>
      </c>
      <c r="Y286" s="3" t="e">
        <f t="shared" si="9"/>
        <v>#DIV/0!</v>
      </c>
    </row>
    <row r="287" spans="1:25" ht="15.75" customHeight="1">
      <c r="A287" s="18" t="s">
        <v>523</v>
      </c>
      <c r="B287" s="6" t="s">
        <v>33</v>
      </c>
      <c r="C287" s="1" t="s">
        <v>524</v>
      </c>
      <c r="D287" s="1" t="s">
        <v>228</v>
      </c>
      <c r="E287" s="23" t="s">
        <v>1112</v>
      </c>
      <c r="F287" s="1" t="s">
        <v>552</v>
      </c>
      <c r="G287" s="12" t="s">
        <v>128</v>
      </c>
      <c r="H287" s="1" t="s">
        <v>70</v>
      </c>
      <c r="I287" s="1" t="s">
        <v>39</v>
      </c>
      <c r="J287" s="1">
        <v>0.23</v>
      </c>
      <c r="K287" s="2">
        <v>50000</v>
      </c>
      <c r="L287" s="2">
        <v>0</v>
      </c>
      <c r="M287" s="2">
        <v>0</v>
      </c>
      <c r="N287" s="2">
        <f t="shared" si="25"/>
        <v>11500</v>
      </c>
      <c r="O287" s="2">
        <f t="shared" si="26"/>
        <v>0</v>
      </c>
      <c r="P287" s="2">
        <f t="shared" si="27"/>
        <v>0</v>
      </c>
      <c r="Q287" s="3">
        <f t="shared" si="28"/>
        <v>0</v>
      </c>
      <c r="R287" s="3">
        <f t="shared" si="29"/>
        <v>0</v>
      </c>
      <c r="S287" s="1" t="s">
        <v>79</v>
      </c>
      <c r="T287" s="1">
        <v>0</v>
      </c>
      <c r="U287" s="2">
        <f t="shared" si="5"/>
        <v>0</v>
      </c>
      <c r="V287" s="2">
        <f t="shared" si="6"/>
        <v>0</v>
      </c>
      <c r="W287" s="2">
        <f t="shared" si="7"/>
        <v>0</v>
      </c>
      <c r="X287" s="3" t="e">
        <f t="shared" si="8"/>
        <v>#DIV/0!</v>
      </c>
      <c r="Y287" s="3" t="e">
        <f t="shared" si="9"/>
        <v>#DIV/0!</v>
      </c>
    </row>
    <row r="288" spans="1:25" ht="15.75" customHeight="1">
      <c r="A288" s="18" t="s">
        <v>523</v>
      </c>
      <c r="B288" s="6" t="s">
        <v>33</v>
      </c>
      <c r="C288" s="1" t="s">
        <v>524</v>
      </c>
      <c r="D288" s="1" t="s">
        <v>228</v>
      </c>
      <c r="E288" s="12" t="s">
        <v>1112</v>
      </c>
      <c r="F288" s="1" t="s">
        <v>552</v>
      </c>
      <c r="G288" s="12" t="s">
        <v>128</v>
      </c>
      <c r="H288" s="1" t="s">
        <v>70</v>
      </c>
      <c r="I288" s="1" t="s">
        <v>39</v>
      </c>
      <c r="J288" s="1">
        <v>0.23</v>
      </c>
      <c r="K288" s="2">
        <v>0</v>
      </c>
      <c r="L288" s="2">
        <v>50000</v>
      </c>
      <c r="M288" s="2">
        <v>50000</v>
      </c>
      <c r="N288" s="2">
        <f t="shared" ref="N288:N351" si="30">K288*J288</f>
        <v>0</v>
      </c>
      <c r="O288" s="2">
        <f t="shared" ref="O288:O351" si="31">L288*J288</f>
        <v>11500</v>
      </c>
      <c r="P288" s="2">
        <f t="shared" ref="P288:P351" si="32">M288*J288</f>
        <v>11500</v>
      </c>
      <c r="Q288" s="3" t="e">
        <f t="shared" ref="Q288:Q351" si="33">P288/N288</f>
        <v>#DIV/0!</v>
      </c>
      <c r="R288" s="3" t="e">
        <f t="shared" ref="R288:R351" si="34">O288/N288</f>
        <v>#DIV/0!</v>
      </c>
      <c r="S288" s="1" t="s">
        <v>79</v>
      </c>
      <c r="T288" s="1">
        <v>0</v>
      </c>
      <c r="U288" s="2">
        <f t="shared" si="5"/>
        <v>0</v>
      </c>
      <c r="V288" s="2">
        <f t="shared" si="6"/>
        <v>0</v>
      </c>
      <c r="W288" s="2">
        <f t="shared" si="7"/>
        <v>0</v>
      </c>
      <c r="X288" s="3" t="e">
        <f t="shared" si="8"/>
        <v>#DIV/0!</v>
      </c>
      <c r="Y288" s="3" t="e">
        <f t="shared" si="9"/>
        <v>#DIV/0!</v>
      </c>
    </row>
    <row r="289" spans="1:25" ht="15.75" customHeight="1">
      <c r="A289" s="18" t="s">
        <v>523</v>
      </c>
      <c r="B289" s="6" t="s">
        <v>33</v>
      </c>
      <c r="C289" s="1" t="s">
        <v>524</v>
      </c>
      <c r="D289" s="1" t="s">
        <v>228</v>
      </c>
      <c r="E289" s="12" t="s">
        <v>1112</v>
      </c>
      <c r="F289" s="1" t="s">
        <v>552</v>
      </c>
      <c r="G289" s="12" t="s">
        <v>128</v>
      </c>
      <c r="H289" s="1" t="s">
        <v>70</v>
      </c>
      <c r="I289" s="1" t="s">
        <v>39</v>
      </c>
      <c r="J289" s="1">
        <v>0.23</v>
      </c>
      <c r="K289" s="2">
        <v>0</v>
      </c>
      <c r="L289" s="2">
        <v>0</v>
      </c>
      <c r="M289" s="2">
        <v>0</v>
      </c>
      <c r="N289" s="2">
        <f t="shared" si="30"/>
        <v>0</v>
      </c>
      <c r="O289" s="2">
        <f t="shared" si="31"/>
        <v>0</v>
      </c>
      <c r="P289" s="2">
        <f t="shared" si="32"/>
        <v>0</v>
      </c>
      <c r="Q289" s="3" t="e">
        <f t="shared" si="33"/>
        <v>#DIV/0!</v>
      </c>
      <c r="R289" s="3" t="e">
        <f t="shared" si="34"/>
        <v>#DIV/0!</v>
      </c>
      <c r="S289" s="1" t="s">
        <v>79</v>
      </c>
      <c r="T289" s="1">
        <v>0</v>
      </c>
      <c r="U289" s="2">
        <f t="shared" si="5"/>
        <v>0</v>
      </c>
      <c r="V289" s="2">
        <f t="shared" si="6"/>
        <v>0</v>
      </c>
      <c r="W289" s="2">
        <f t="shared" si="7"/>
        <v>0</v>
      </c>
      <c r="X289" s="3" t="e">
        <f t="shared" si="8"/>
        <v>#DIV/0!</v>
      </c>
      <c r="Y289" s="3" t="e">
        <f t="shared" si="9"/>
        <v>#DIV/0!</v>
      </c>
    </row>
    <row r="290" spans="1:25" ht="15.75" customHeight="1">
      <c r="A290" s="18" t="s">
        <v>523</v>
      </c>
      <c r="B290" s="6" t="s">
        <v>33</v>
      </c>
      <c r="C290" s="1" t="s">
        <v>524</v>
      </c>
      <c r="D290" s="1" t="s">
        <v>228</v>
      </c>
      <c r="E290" s="12" t="s">
        <v>1112</v>
      </c>
      <c r="F290" s="1" t="s">
        <v>554</v>
      </c>
      <c r="G290" s="12" t="s">
        <v>128</v>
      </c>
      <c r="H290" s="1" t="s">
        <v>70</v>
      </c>
      <c r="I290" s="1" t="s">
        <v>39</v>
      </c>
      <c r="J290" s="1">
        <v>0.23</v>
      </c>
      <c r="K290" s="2">
        <v>150000</v>
      </c>
      <c r="L290" s="2">
        <v>0</v>
      </c>
      <c r="M290" s="2">
        <v>0</v>
      </c>
      <c r="N290" s="2">
        <f t="shared" si="30"/>
        <v>34500</v>
      </c>
      <c r="O290" s="2">
        <f t="shared" si="31"/>
        <v>0</v>
      </c>
      <c r="P290" s="2">
        <f t="shared" si="32"/>
        <v>0</v>
      </c>
      <c r="Q290" s="3">
        <f t="shared" si="33"/>
        <v>0</v>
      </c>
      <c r="R290" s="3">
        <f t="shared" si="34"/>
        <v>0</v>
      </c>
      <c r="S290" s="1" t="s">
        <v>39</v>
      </c>
      <c r="T290" s="1">
        <v>0.09</v>
      </c>
      <c r="U290" s="2">
        <f t="shared" si="5"/>
        <v>13500</v>
      </c>
      <c r="V290" s="2">
        <f t="shared" si="6"/>
        <v>0</v>
      </c>
      <c r="W290" s="2">
        <f t="shared" si="7"/>
        <v>0</v>
      </c>
      <c r="X290" s="3">
        <f t="shared" si="8"/>
        <v>0</v>
      </c>
      <c r="Y290" s="3">
        <f t="shared" si="9"/>
        <v>0</v>
      </c>
    </row>
    <row r="291" spans="1:25" ht="15.75" customHeight="1">
      <c r="A291" s="18" t="s">
        <v>523</v>
      </c>
      <c r="B291" s="6" t="s">
        <v>33</v>
      </c>
      <c r="C291" s="1" t="s">
        <v>524</v>
      </c>
      <c r="D291" s="1" t="s">
        <v>228</v>
      </c>
      <c r="E291" s="12" t="s">
        <v>1112</v>
      </c>
      <c r="F291" s="1" t="s">
        <v>555</v>
      </c>
      <c r="G291" s="12" t="s">
        <v>128</v>
      </c>
      <c r="H291" s="1" t="s">
        <v>70</v>
      </c>
      <c r="I291" s="1" t="s">
        <v>39</v>
      </c>
      <c r="J291" s="1">
        <v>0.35</v>
      </c>
      <c r="K291" s="2">
        <v>100000</v>
      </c>
      <c r="L291" s="2">
        <v>0</v>
      </c>
      <c r="M291" s="2">
        <v>0</v>
      </c>
      <c r="N291" s="2">
        <f t="shared" si="30"/>
        <v>35000</v>
      </c>
      <c r="O291" s="2">
        <f t="shared" si="31"/>
        <v>0</v>
      </c>
      <c r="P291" s="2">
        <f t="shared" si="32"/>
        <v>0</v>
      </c>
      <c r="Q291" s="3">
        <f t="shared" si="33"/>
        <v>0</v>
      </c>
      <c r="R291" s="3">
        <f t="shared" si="34"/>
        <v>0</v>
      </c>
      <c r="S291" s="1" t="s">
        <v>39</v>
      </c>
      <c r="T291" s="1">
        <v>0.14000000000000001</v>
      </c>
      <c r="U291" s="2">
        <f t="shared" si="5"/>
        <v>14000.000000000002</v>
      </c>
      <c r="V291" s="2">
        <f t="shared" si="6"/>
        <v>0</v>
      </c>
      <c r="W291" s="2">
        <f t="shared" si="7"/>
        <v>0</v>
      </c>
      <c r="X291" s="3">
        <f t="shared" si="8"/>
        <v>0</v>
      </c>
      <c r="Y291" s="3">
        <f t="shared" si="9"/>
        <v>0</v>
      </c>
    </row>
    <row r="292" spans="1:25" ht="15.75" customHeight="1">
      <c r="A292" s="18" t="s">
        <v>523</v>
      </c>
      <c r="B292" s="6" t="s">
        <v>33</v>
      </c>
      <c r="C292" s="1" t="s">
        <v>524</v>
      </c>
      <c r="D292" s="1" t="s">
        <v>228</v>
      </c>
      <c r="E292" s="12" t="s">
        <v>1113</v>
      </c>
      <c r="F292" s="1" t="s">
        <v>556</v>
      </c>
      <c r="G292" s="12" t="s">
        <v>37</v>
      </c>
      <c r="H292" s="1" t="s">
        <v>353</v>
      </c>
      <c r="I292" s="1" t="s">
        <v>39</v>
      </c>
      <c r="J292" s="1">
        <v>0.23</v>
      </c>
      <c r="K292" s="2">
        <v>3000000</v>
      </c>
      <c r="L292" s="2">
        <v>0</v>
      </c>
      <c r="M292" s="2">
        <v>0</v>
      </c>
      <c r="N292" s="2">
        <f t="shared" si="30"/>
        <v>690000</v>
      </c>
      <c r="O292" s="2">
        <f t="shared" si="31"/>
        <v>0</v>
      </c>
      <c r="P292" s="2">
        <f t="shared" si="32"/>
        <v>0</v>
      </c>
      <c r="Q292" s="3">
        <f t="shared" si="33"/>
        <v>0</v>
      </c>
      <c r="R292" s="3">
        <f t="shared" si="34"/>
        <v>0</v>
      </c>
      <c r="S292" s="1" t="s">
        <v>39</v>
      </c>
      <c r="T292" s="1">
        <v>0.09</v>
      </c>
      <c r="U292" s="2">
        <f t="shared" si="5"/>
        <v>270000</v>
      </c>
      <c r="V292" s="2">
        <f t="shared" si="6"/>
        <v>0</v>
      </c>
      <c r="W292" s="2">
        <f t="shared" si="7"/>
        <v>0</v>
      </c>
      <c r="X292" s="3">
        <f t="shared" si="8"/>
        <v>0</v>
      </c>
      <c r="Y292" s="3">
        <f t="shared" si="9"/>
        <v>0</v>
      </c>
    </row>
    <row r="293" spans="1:25" ht="15.75" customHeight="1">
      <c r="A293" s="18" t="s">
        <v>523</v>
      </c>
      <c r="B293" s="6" t="s">
        <v>33</v>
      </c>
      <c r="C293" s="1" t="s">
        <v>524</v>
      </c>
      <c r="D293" s="1" t="s">
        <v>228</v>
      </c>
      <c r="E293" s="12" t="s">
        <v>1113</v>
      </c>
      <c r="F293" s="1" t="s">
        <v>557</v>
      </c>
      <c r="G293" s="12" t="s">
        <v>37</v>
      </c>
      <c r="H293" s="1" t="s">
        <v>558</v>
      </c>
      <c r="I293" s="1" t="s">
        <v>39</v>
      </c>
      <c r="J293" s="1">
        <v>0.23</v>
      </c>
      <c r="K293" s="2">
        <v>12000000</v>
      </c>
      <c r="L293" s="2">
        <v>0</v>
      </c>
      <c r="M293" s="2">
        <v>0</v>
      </c>
      <c r="N293" s="2">
        <f t="shared" si="30"/>
        <v>2760000</v>
      </c>
      <c r="O293" s="2">
        <f t="shared" si="31"/>
        <v>0</v>
      </c>
      <c r="P293" s="2">
        <f t="shared" si="32"/>
        <v>0</v>
      </c>
      <c r="Q293" s="3">
        <f t="shared" si="33"/>
        <v>0</v>
      </c>
      <c r="R293" s="3">
        <f t="shared" si="34"/>
        <v>0</v>
      </c>
      <c r="S293" s="1" t="s">
        <v>39</v>
      </c>
      <c r="T293" s="1">
        <v>0.09</v>
      </c>
      <c r="U293" s="2">
        <f t="shared" si="5"/>
        <v>1080000</v>
      </c>
      <c r="V293" s="2">
        <f t="shared" si="6"/>
        <v>0</v>
      </c>
      <c r="W293" s="2">
        <f t="shared" si="7"/>
        <v>0</v>
      </c>
      <c r="X293" s="3">
        <f t="shared" si="8"/>
        <v>0</v>
      </c>
      <c r="Y293" s="3">
        <f t="shared" si="9"/>
        <v>0</v>
      </c>
    </row>
    <row r="294" spans="1:25" ht="15.75" customHeight="1">
      <c r="A294" s="18" t="s">
        <v>523</v>
      </c>
      <c r="B294" s="6" t="s">
        <v>33</v>
      </c>
      <c r="C294" s="1" t="s">
        <v>524</v>
      </c>
      <c r="D294" s="1" t="s">
        <v>228</v>
      </c>
      <c r="E294" s="23" t="s">
        <v>1112</v>
      </c>
      <c r="F294" s="1" t="s">
        <v>559</v>
      </c>
      <c r="G294" s="12" t="s">
        <v>37</v>
      </c>
      <c r="H294" s="1" t="s">
        <v>70</v>
      </c>
      <c r="I294" s="1" t="s">
        <v>39</v>
      </c>
      <c r="J294" s="1">
        <v>0.23</v>
      </c>
      <c r="K294" s="2">
        <v>195166</v>
      </c>
      <c r="L294" s="2">
        <v>0</v>
      </c>
      <c r="M294" s="2">
        <v>0</v>
      </c>
      <c r="N294" s="2">
        <f t="shared" si="30"/>
        <v>44888.18</v>
      </c>
      <c r="O294" s="2">
        <f t="shared" si="31"/>
        <v>0</v>
      </c>
      <c r="P294" s="2">
        <f t="shared" si="32"/>
        <v>0</v>
      </c>
      <c r="Q294" s="3">
        <f t="shared" si="33"/>
        <v>0</v>
      </c>
      <c r="R294" s="3">
        <f t="shared" si="34"/>
        <v>0</v>
      </c>
      <c r="S294" s="1" t="s">
        <v>39</v>
      </c>
      <c r="T294" s="1">
        <v>0.09</v>
      </c>
      <c r="U294" s="2">
        <f t="shared" si="5"/>
        <v>17564.939999999999</v>
      </c>
      <c r="V294" s="2">
        <f t="shared" si="6"/>
        <v>0</v>
      </c>
      <c r="W294" s="2">
        <f t="shared" si="7"/>
        <v>0</v>
      </c>
      <c r="X294" s="3">
        <f t="shared" si="8"/>
        <v>0</v>
      </c>
      <c r="Y294" s="3">
        <f t="shared" si="9"/>
        <v>0</v>
      </c>
    </row>
    <row r="295" spans="1:25" ht="15.75" customHeight="1">
      <c r="A295" s="18" t="s">
        <v>523</v>
      </c>
      <c r="B295" s="6" t="s">
        <v>33</v>
      </c>
      <c r="C295" s="1" t="s">
        <v>524</v>
      </c>
      <c r="D295" s="1" t="s">
        <v>228</v>
      </c>
      <c r="E295" s="23" t="s">
        <v>1112</v>
      </c>
      <c r="F295" s="1" t="s">
        <v>559</v>
      </c>
      <c r="G295" s="12" t="s">
        <v>37</v>
      </c>
      <c r="H295" s="1" t="s">
        <v>70</v>
      </c>
      <c r="I295" s="1" t="s">
        <v>39</v>
      </c>
      <c r="J295" s="1">
        <v>0.23</v>
      </c>
      <c r="K295" s="2">
        <v>455388</v>
      </c>
      <c r="L295" s="2">
        <v>636316.32000000007</v>
      </c>
      <c r="M295" s="2">
        <v>488404.19</v>
      </c>
      <c r="N295" s="2">
        <f t="shared" si="30"/>
        <v>104739.24</v>
      </c>
      <c r="O295" s="2">
        <f t="shared" si="31"/>
        <v>146352.75360000003</v>
      </c>
      <c r="P295" s="2">
        <f t="shared" si="32"/>
        <v>112332.96370000001</v>
      </c>
      <c r="Q295" s="3">
        <f t="shared" si="33"/>
        <v>1.07250122972059</v>
      </c>
      <c r="R295" s="3">
        <f t="shared" si="34"/>
        <v>1.3973058578618673</v>
      </c>
      <c r="S295" s="1" t="s">
        <v>39</v>
      </c>
      <c r="T295" s="1">
        <v>0.09</v>
      </c>
      <c r="U295" s="2">
        <f t="shared" si="5"/>
        <v>40984.92</v>
      </c>
      <c r="V295" s="2">
        <f t="shared" si="6"/>
        <v>57268.468800000002</v>
      </c>
      <c r="W295" s="2">
        <f t="shared" si="7"/>
        <v>43956.377099999998</v>
      </c>
      <c r="X295" s="3">
        <f t="shared" si="8"/>
        <v>1.0725012297205898</v>
      </c>
      <c r="Y295" s="3">
        <f t="shared" si="9"/>
        <v>1.3973058578618673</v>
      </c>
    </row>
    <row r="296" spans="1:25" ht="15.75" customHeight="1">
      <c r="A296" s="18" t="s">
        <v>523</v>
      </c>
      <c r="B296" s="6" t="s">
        <v>33</v>
      </c>
      <c r="C296" s="1" t="s">
        <v>524</v>
      </c>
      <c r="D296" s="1" t="s">
        <v>228</v>
      </c>
      <c r="E296" s="23" t="s">
        <v>1112</v>
      </c>
      <c r="F296" s="1" t="s">
        <v>559</v>
      </c>
      <c r="G296" s="12" t="s">
        <v>37</v>
      </c>
      <c r="H296" s="1" t="s">
        <v>70</v>
      </c>
      <c r="I296" s="1" t="s">
        <v>39</v>
      </c>
      <c r="J296" s="1">
        <v>0.23</v>
      </c>
      <c r="K296" s="2">
        <v>1000</v>
      </c>
      <c r="L296" s="2">
        <v>54937.5</v>
      </c>
      <c r="M296" s="2">
        <v>0</v>
      </c>
      <c r="N296" s="2">
        <f t="shared" si="30"/>
        <v>230</v>
      </c>
      <c r="O296" s="2">
        <f t="shared" si="31"/>
        <v>12635.625</v>
      </c>
      <c r="P296" s="2">
        <f t="shared" si="32"/>
        <v>0</v>
      </c>
      <c r="Q296" s="3">
        <f t="shared" si="33"/>
        <v>0</v>
      </c>
      <c r="R296" s="3">
        <f t="shared" si="34"/>
        <v>54.9375</v>
      </c>
      <c r="S296" s="1" t="s">
        <v>39</v>
      </c>
      <c r="T296" s="1">
        <v>0.09</v>
      </c>
      <c r="U296" s="2">
        <f t="shared" si="5"/>
        <v>90</v>
      </c>
      <c r="V296" s="2">
        <f t="shared" si="6"/>
        <v>4944.375</v>
      </c>
      <c r="W296" s="2">
        <f t="shared" si="7"/>
        <v>0</v>
      </c>
      <c r="X296" s="3">
        <f t="shared" si="8"/>
        <v>0</v>
      </c>
      <c r="Y296" s="3">
        <f t="shared" si="9"/>
        <v>54.9375</v>
      </c>
    </row>
    <row r="297" spans="1:25" ht="15.75" customHeight="1">
      <c r="A297" s="18" t="s">
        <v>523</v>
      </c>
      <c r="B297" s="6" t="s">
        <v>33</v>
      </c>
      <c r="C297" s="1" t="s">
        <v>524</v>
      </c>
      <c r="D297" s="1" t="s">
        <v>228</v>
      </c>
      <c r="E297" s="12" t="s">
        <v>68</v>
      </c>
      <c r="F297" s="1" t="s">
        <v>560</v>
      </c>
      <c r="G297" s="12" t="s">
        <v>37</v>
      </c>
      <c r="H297" s="1" t="s">
        <v>70</v>
      </c>
      <c r="I297" s="1" t="s">
        <v>39</v>
      </c>
      <c r="J297" s="1">
        <v>0.23</v>
      </c>
      <c r="K297" s="2">
        <v>1094250</v>
      </c>
      <c r="L297" s="2">
        <v>354636.24</v>
      </c>
      <c r="M297" s="2">
        <v>354636.24</v>
      </c>
      <c r="N297" s="2">
        <f t="shared" si="30"/>
        <v>251677.5</v>
      </c>
      <c r="O297" s="2">
        <f t="shared" si="31"/>
        <v>81566.335200000001</v>
      </c>
      <c r="P297" s="2">
        <f t="shared" si="32"/>
        <v>81566.335200000001</v>
      </c>
      <c r="Q297" s="3">
        <f t="shared" si="33"/>
        <v>0.32409069225496917</v>
      </c>
      <c r="R297" s="3">
        <f t="shared" si="34"/>
        <v>0.32409069225496917</v>
      </c>
      <c r="S297" s="1" t="s">
        <v>39</v>
      </c>
      <c r="T297" s="1">
        <v>0.09</v>
      </c>
      <c r="U297" s="2">
        <f t="shared" si="5"/>
        <v>98482.5</v>
      </c>
      <c r="V297" s="2">
        <f t="shared" si="6"/>
        <v>31917.261599999998</v>
      </c>
      <c r="W297" s="2">
        <f t="shared" si="7"/>
        <v>31917.261599999998</v>
      </c>
      <c r="X297" s="3">
        <f t="shared" si="8"/>
        <v>0.32409069225496911</v>
      </c>
      <c r="Y297" s="3">
        <f t="shared" si="9"/>
        <v>0.32409069225496911</v>
      </c>
    </row>
    <row r="298" spans="1:25" ht="15.75" customHeight="1">
      <c r="A298" s="18" t="s">
        <v>523</v>
      </c>
      <c r="B298" s="6" t="s">
        <v>33</v>
      </c>
      <c r="C298" s="1" t="s">
        <v>524</v>
      </c>
      <c r="D298" s="1" t="s">
        <v>228</v>
      </c>
      <c r="E298" s="23" t="s">
        <v>68</v>
      </c>
      <c r="F298" s="1" t="s">
        <v>560</v>
      </c>
      <c r="G298" s="12" t="s">
        <v>37</v>
      </c>
      <c r="H298" s="1" t="s">
        <v>70</v>
      </c>
      <c r="I298" s="1" t="s">
        <v>39</v>
      </c>
      <c r="J298" s="1">
        <v>0.23</v>
      </c>
      <c r="K298" s="2">
        <v>598226</v>
      </c>
      <c r="L298" s="2">
        <v>26407.52</v>
      </c>
      <c r="M298" s="2">
        <v>7854.72</v>
      </c>
      <c r="N298" s="2">
        <f t="shared" si="30"/>
        <v>137591.98000000001</v>
      </c>
      <c r="O298" s="2">
        <f t="shared" si="31"/>
        <v>6073.7296000000006</v>
      </c>
      <c r="P298" s="2">
        <f t="shared" si="32"/>
        <v>1806.5856000000001</v>
      </c>
      <c r="Q298" s="3">
        <f t="shared" si="33"/>
        <v>1.3130021095706304E-2</v>
      </c>
      <c r="R298" s="3">
        <f t="shared" si="34"/>
        <v>4.4143049616700042E-2</v>
      </c>
      <c r="S298" s="1" t="s">
        <v>39</v>
      </c>
      <c r="T298" s="1">
        <v>0.09</v>
      </c>
      <c r="U298" s="2">
        <f t="shared" si="5"/>
        <v>53840.34</v>
      </c>
      <c r="V298" s="2">
        <f t="shared" si="6"/>
        <v>2376.6767999999997</v>
      </c>
      <c r="W298" s="2">
        <f t="shared" si="7"/>
        <v>706.9248</v>
      </c>
      <c r="X298" s="3">
        <f t="shared" si="8"/>
        <v>1.3130021095706306E-2</v>
      </c>
      <c r="Y298" s="3">
        <f t="shared" si="9"/>
        <v>4.4143049616700042E-2</v>
      </c>
    </row>
    <row r="299" spans="1:25" ht="15.75" customHeight="1">
      <c r="A299" s="18" t="s">
        <v>523</v>
      </c>
      <c r="B299" s="6" t="s">
        <v>33</v>
      </c>
      <c r="C299" s="1" t="s">
        <v>524</v>
      </c>
      <c r="D299" s="1" t="s">
        <v>228</v>
      </c>
      <c r="E299" s="23" t="s">
        <v>68</v>
      </c>
      <c r="F299" s="1" t="s">
        <v>560</v>
      </c>
      <c r="G299" s="12" t="s">
        <v>37</v>
      </c>
      <c r="H299" s="1" t="s">
        <v>70</v>
      </c>
      <c r="I299" s="1" t="s">
        <v>39</v>
      </c>
      <c r="J299" s="1">
        <v>0.23</v>
      </c>
      <c r="K299" s="2">
        <v>1615741</v>
      </c>
      <c r="L299" s="2">
        <v>223067.33000000002</v>
      </c>
      <c r="M299" s="2">
        <v>193992.73</v>
      </c>
      <c r="N299" s="2">
        <f t="shared" si="30"/>
        <v>371620.43</v>
      </c>
      <c r="O299" s="2">
        <f t="shared" si="31"/>
        <v>51305.485900000007</v>
      </c>
      <c r="P299" s="2">
        <f t="shared" si="32"/>
        <v>44618.327900000004</v>
      </c>
      <c r="Q299" s="3">
        <f t="shared" si="33"/>
        <v>0.12006424915874514</v>
      </c>
      <c r="R299" s="3">
        <f t="shared" si="34"/>
        <v>0.13805884111376765</v>
      </c>
      <c r="S299" s="1" t="s">
        <v>39</v>
      </c>
      <c r="T299" s="1">
        <v>0.09</v>
      </c>
      <c r="U299" s="2">
        <f t="shared" si="5"/>
        <v>145416.69</v>
      </c>
      <c r="V299" s="2">
        <f t="shared" si="6"/>
        <v>20076.059700000002</v>
      </c>
      <c r="W299" s="2">
        <f t="shared" si="7"/>
        <v>17459.345700000002</v>
      </c>
      <c r="X299" s="3">
        <f t="shared" si="8"/>
        <v>0.12006424915874513</v>
      </c>
      <c r="Y299" s="3">
        <f t="shared" si="9"/>
        <v>0.13805884111376762</v>
      </c>
    </row>
    <row r="300" spans="1:25" ht="15.75" customHeight="1">
      <c r="A300" s="18" t="s">
        <v>523</v>
      </c>
      <c r="B300" s="6" t="s">
        <v>33</v>
      </c>
      <c r="C300" s="1" t="s">
        <v>524</v>
      </c>
      <c r="D300" s="1" t="s">
        <v>228</v>
      </c>
      <c r="E300" s="23" t="s">
        <v>68</v>
      </c>
      <c r="F300" s="1" t="s">
        <v>560</v>
      </c>
      <c r="G300" s="12" t="s">
        <v>37</v>
      </c>
      <c r="H300" s="1" t="s">
        <v>70</v>
      </c>
      <c r="I300" s="1" t="s">
        <v>39</v>
      </c>
      <c r="J300" s="1">
        <v>0.23</v>
      </c>
      <c r="K300" s="2">
        <v>38838</v>
      </c>
      <c r="L300" s="2">
        <v>13995</v>
      </c>
      <c r="M300" s="2">
        <v>13900</v>
      </c>
      <c r="N300" s="2">
        <f t="shared" si="30"/>
        <v>8932.74</v>
      </c>
      <c r="O300" s="2">
        <f t="shared" si="31"/>
        <v>3218.8500000000004</v>
      </c>
      <c r="P300" s="2">
        <f t="shared" si="32"/>
        <v>3197</v>
      </c>
      <c r="Q300" s="3">
        <f t="shared" si="33"/>
        <v>0.35789690509295019</v>
      </c>
      <c r="R300" s="3">
        <f t="shared" si="34"/>
        <v>0.36034296307739849</v>
      </c>
      <c r="S300" s="1" t="s">
        <v>39</v>
      </c>
      <c r="T300" s="1">
        <v>0.09</v>
      </c>
      <c r="U300" s="2">
        <f t="shared" si="5"/>
        <v>3495.42</v>
      </c>
      <c r="V300" s="2">
        <f t="shared" si="6"/>
        <v>1259.55</v>
      </c>
      <c r="W300" s="2">
        <f t="shared" si="7"/>
        <v>1251</v>
      </c>
      <c r="X300" s="3">
        <f t="shared" si="8"/>
        <v>0.35789690509295019</v>
      </c>
      <c r="Y300" s="3">
        <f t="shared" si="9"/>
        <v>0.36034296307739838</v>
      </c>
    </row>
    <row r="301" spans="1:25" ht="15.75" customHeight="1">
      <c r="A301" s="18" t="s">
        <v>523</v>
      </c>
      <c r="B301" s="6" t="s">
        <v>33</v>
      </c>
      <c r="C301" s="1" t="s">
        <v>524</v>
      </c>
      <c r="D301" s="1" t="s">
        <v>228</v>
      </c>
      <c r="E301" s="23" t="s">
        <v>68</v>
      </c>
      <c r="F301" s="1" t="s">
        <v>560</v>
      </c>
      <c r="G301" s="12" t="s">
        <v>37</v>
      </c>
      <c r="H301" s="1" t="s">
        <v>70</v>
      </c>
      <c r="I301" s="1" t="s">
        <v>39</v>
      </c>
      <c r="J301" s="1">
        <v>0.23</v>
      </c>
      <c r="K301" s="2">
        <v>11131819</v>
      </c>
      <c r="L301" s="2">
        <v>1579903.7999999998</v>
      </c>
      <c r="M301" s="2">
        <v>607103.29999999993</v>
      </c>
      <c r="N301" s="2">
        <f t="shared" si="30"/>
        <v>2560318.37</v>
      </c>
      <c r="O301" s="2">
        <f t="shared" si="31"/>
        <v>363377.87399999995</v>
      </c>
      <c r="P301" s="2">
        <f t="shared" si="32"/>
        <v>139633.75899999999</v>
      </c>
      <c r="Q301" s="3">
        <f t="shared" si="33"/>
        <v>5.4537654627693812E-2</v>
      </c>
      <c r="R301" s="3">
        <f t="shared" si="34"/>
        <v>0.14192683154478164</v>
      </c>
      <c r="S301" s="1" t="s">
        <v>39</v>
      </c>
      <c r="T301" s="1">
        <v>0.09</v>
      </c>
      <c r="U301" s="2">
        <f t="shared" si="5"/>
        <v>1001863.71</v>
      </c>
      <c r="V301" s="2">
        <f t="shared" si="6"/>
        <v>142191.34199999998</v>
      </c>
      <c r="W301" s="2">
        <f t="shared" si="7"/>
        <v>54639.296999999991</v>
      </c>
      <c r="X301" s="3">
        <f t="shared" si="8"/>
        <v>5.4537654627693812E-2</v>
      </c>
      <c r="Y301" s="3">
        <f t="shared" si="9"/>
        <v>0.14192683154478167</v>
      </c>
    </row>
    <row r="302" spans="1:25" ht="15.75" customHeight="1">
      <c r="A302" s="18" t="s">
        <v>523</v>
      </c>
      <c r="B302" s="6" t="s">
        <v>33</v>
      </c>
      <c r="C302" s="1" t="s">
        <v>524</v>
      </c>
      <c r="D302" s="1" t="s">
        <v>228</v>
      </c>
      <c r="E302" s="23" t="s">
        <v>68</v>
      </c>
      <c r="F302" s="1" t="s">
        <v>561</v>
      </c>
      <c r="G302" s="12" t="s">
        <v>128</v>
      </c>
      <c r="H302" s="1" t="s">
        <v>70</v>
      </c>
      <c r="I302" s="1" t="s">
        <v>39</v>
      </c>
      <c r="J302" s="1">
        <v>0.23</v>
      </c>
      <c r="K302" s="2">
        <v>50000</v>
      </c>
      <c r="L302" s="2">
        <v>0</v>
      </c>
      <c r="M302" s="2">
        <v>0</v>
      </c>
      <c r="N302" s="2">
        <f t="shared" si="30"/>
        <v>11500</v>
      </c>
      <c r="O302" s="2">
        <f t="shared" si="31"/>
        <v>0</v>
      </c>
      <c r="P302" s="2">
        <f t="shared" si="32"/>
        <v>0</v>
      </c>
      <c r="Q302" s="3">
        <f t="shared" si="33"/>
        <v>0</v>
      </c>
      <c r="R302" s="3">
        <f t="shared" si="34"/>
        <v>0</v>
      </c>
      <c r="S302" s="1" t="s">
        <v>39</v>
      </c>
      <c r="T302" s="1">
        <v>0.09</v>
      </c>
      <c r="U302" s="2">
        <f t="shared" si="5"/>
        <v>4500</v>
      </c>
      <c r="V302" s="2">
        <f t="shared" si="6"/>
        <v>0</v>
      </c>
      <c r="W302" s="2">
        <f t="shared" si="7"/>
        <v>0</v>
      </c>
      <c r="X302" s="3">
        <f t="shared" si="8"/>
        <v>0</v>
      </c>
      <c r="Y302" s="3">
        <f t="shared" si="9"/>
        <v>0</v>
      </c>
    </row>
    <row r="303" spans="1:25" ht="15.75" customHeight="1">
      <c r="A303" s="18" t="s">
        <v>523</v>
      </c>
      <c r="B303" s="6" t="s">
        <v>33</v>
      </c>
      <c r="C303" s="1" t="s">
        <v>524</v>
      </c>
      <c r="D303" s="1" t="s">
        <v>228</v>
      </c>
      <c r="E303" s="23" t="s">
        <v>1112</v>
      </c>
      <c r="F303" s="1" t="s">
        <v>562</v>
      </c>
      <c r="G303" s="12" t="s">
        <v>128</v>
      </c>
      <c r="H303" s="1" t="s">
        <v>70</v>
      </c>
      <c r="I303" s="1" t="s">
        <v>39</v>
      </c>
      <c r="J303" s="1">
        <v>0.23</v>
      </c>
      <c r="K303" s="2">
        <v>100000</v>
      </c>
      <c r="L303" s="2">
        <v>0</v>
      </c>
      <c r="M303" s="2">
        <v>0</v>
      </c>
      <c r="N303" s="2">
        <f t="shared" si="30"/>
        <v>23000</v>
      </c>
      <c r="O303" s="2">
        <f t="shared" si="31"/>
        <v>0</v>
      </c>
      <c r="P303" s="2">
        <f t="shared" si="32"/>
        <v>0</v>
      </c>
      <c r="Q303" s="3">
        <f t="shared" si="33"/>
        <v>0</v>
      </c>
      <c r="R303" s="3">
        <f t="shared" si="34"/>
        <v>0</v>
      </c>
      <c r="S303" s="1" t="s">
        <v>79</v>
      </c>
      <c r="T303" s="1">
        <v>0</v>
      </c>
      <c r="U303" s="2">
        <f t="shared" si="5"/>
        <v>0</v>
      </c>
      <c r="V303" s="2">
        <f t="shared" si="6"/>
        <v>0</v>
      </c>
      <c r="W303" s="2">
        <f t="shared" si="7"/>
        <v>0</v>
      </c>
      <c r="X303" s="3" t="e">
        <f t="shared" si="8"/>
        <v>#DIV/0!</v>
      </c>
      <c r="Y303" s="3" t="e">
        <f t="shared" si="9"/>
        <v>#DIV/0!</v>
      </c>
    </row>
    <row r="304" spans="1:25" ht="15.75" customHeight="1">
      <c r="A304" s="18" t="s">
        <v>523</v>
      </c>
      <c r="B304" s="6" t="s">
        <v>33</v>
      </c>
      <c r="C304" s="1" t="s">
        <v>524</v>
      </c>
      <c r="D304" s="1" t="s">
        <v>228</v>
      </c>
      <c r="E304" s="23" t="s">
        <v>1112</v>
      </c>
      <c r="F304" s="1" t="s">
        <v>563</v>
      </c>
      <c r="G304" s="12" t="s">
        <v>128</v>
      </c>
      <c r="H304" s="1" t="s">
        <v>70</v>
      </c>
      <c r="I304" s="1" t="s">
        <v>39</v>
      </c>
      <c r="J304" s="1">
        <v>0.23</v>
      </c>
      <c r="K304" s="2">
        <v>90000</v>
      </c>
      <c r="L304" s="2">
        <v>0</v>
      </c>
      <c r="M304" s="2">
        <v>0</v>
      </c>
      <c r="N304" s="2">
        <f t="shared" si="30"/>
        <v>20700</v>
      </c>
      <c r="O304" s="2">
        <f t="shared" si="31"/>
        <v>0</v>
      </c>
      <c r="P304" s="2">
        <f t="shared" si="32"/>
        <v>0</v>
      </c>
      <c r="Q304" s="3">
        <f t="shared" si="33"/>
        <v>0</v>
      </c>
      <c r="R304" s="3">
        <f t="shared" si="34"/>
        <v>0</v>
      </c>
      <c r="S304" s="1" t="s">
        <v>39</v>
      </c>
      <c r="T304" s="1">
        <v>0.09</v>
      </c>
      <c r="U304" s="2">
        <f t="shared" si="5"/>
        <v>8100</v>
      </c>
      <c r="V304" s="2">
        <f t="shared" si="6"/>
        <v>0</v>
      </c>
      <c r="W304" s="2">
        <f t="shared" si="7"/>
        <v>0</v>
      </c>
      <c r="X304" s="3">
        <f t="shared" si="8"/>
        <v>0</v>
      </c>
      <c r="Y304" s="3">
        <f t="shared" si="9"/>
        <v>0</v>
      </c>
    </row>
    <row r="305" spans="1:25" ht="15.75" customHeight="1">
      <c r="A305" s="18" t="s">
        <v>523</v>
      </c>
      <c r="B305" s="6" t="s">
        <v>33</v>
      </c>
      <c r="C305" s="1" t="s">
        <v>524</v>
      </c>
      <c r="D305" s="1" t="s">
        <v>228</v>
      </c>
      <c r="E305" s="23" t="s">
        <v>68</v>
      </c>
      <c r="F305" s="1" t="s">
        <v>564</v>
      </c>
      <c r="G305" s="12" t="s">
        <v>128</v>
      </c>
      <c r="H305" s="1" t="s">
        <v>70</v>
      </c>
      <c r="I305" s="1" t="s">
        <v>39</v>
      </c>
      <c r="J305" s="1">
        <v>0.23</v>
      </c>
      <c r="K305" s="2">
        <v>250000</v>
      </c>
      <c r="L305" s="2">
        <v>0</v>
      </c>
      <c r="M305" s="2">
        <v>0</v>
      </c>
      <c r="N305" s="2">
        <f t="shared" si="30"/>
        <v>57500</v>
      </c>
      <c r="O305" s="2">
        <f t="shared" si="31"/>
        <v>0</v>
      </c>
      <c r="P305" s="2">
        <f t="shared" si="32"/>
        <v>0</v>
      </c>
      <c r="Q305" s="3">
        <f t="shared" si="33"/>
        <v>0</v>
      </c>
      <c r="R305" s="3">
        <f t="shared" si="34"/>
        <v>0</v>
      </c>
      <c r="S305" s="1" t="s">
        <v>39</v>
      </c>
      <c r="T305" s="1">
        <v>0.09</v>
      </c>
      <c r="U305" s="2">
        <f t="shared" si="5"/>
        <v>22500</v>
      </c>
      <c r="V305" s="2">
        <f t="shared" si="6"/>
        <v>0</v>
      </c>
      <c r="W305" s="2">
        <f t="shared" si="7"/>
        <v>0</v>
      </c>
      <c r="X305" s="3">
        <f t="shared" si="8"/>
        <v>0</v>
      </c>
      <c r="Y305" s="3">
        <f t="shared" si="9"/>
        <v>0</v>
      </c>
    </row>
    <row r="306" spans="1:25" ht="15.75" customHeight="1">
      <c r="A306" s="18" t="s">
        <v>523</v>
      </c>
      <c r="B306" s="6" t="s">
        <v>33</v>
      </c>
      <c r="C306" s="1" t="s">
        <v>524</v>
      </c>
      <c r="D306" s="1" t="s">
        <v>228</v>
      </c>
      <c r="E306" s="23" t="s">
        <v>1112</v>
      </c>
      <c r="F306" s="1" t="s">
        <v>566</v>
      </c>
      <c r="G306" s="12" t="s">
        <v>128</v>
      </c>
      <c r="H306" s="1" t="s">
        <v>70</v>
      </c>
      <c r="I306" s="1" t="s">
        <v>39</v>
      </c>
      <c r="J306" s="1">
        <v>0.23</v>
      </c>
      <c r="K306" s="2">
        <v>140000</v>
      </c>
      <c r="L306" s="2">
        <v>0</v>
      </c>
      <c r="M306" s="2">
        <v>0</v>
      </c>
      <c r="N306" s="2">
        <f t="shared" si="30"/>
        <v>32200</v>
      </c>
      <c r="O306" s="2">
        <f t="shared" si="31"/>
        <v>0</v>
      </c>
      <c r="P306" s="2">
        <f t="shared" si="32"/>
        <v>0</v>
      </c>
      <c r="Q306" s="3">
        <f t="shared" si="33"/>
        <v>0</v>
      </c>
      <c r="R306" s="3">
        <f t="shared" si="34"/>
        <v>0</v>
      </c>
      <c r="S306" s="1" t="s">
        <v>39</v>
      </c>
      <c r="T306" s="1">
        <v>0.09</v>
      </c>
      <c r="U306" s="2">
        <f t="shared" si="5"/>
        <v>12600</v>
      </c>
      <c r="V306" s="2">
        <f t="shared" si="6"/>
        <v>0</v>
      </c>
      <c r="W306" s="2">
        <f t="shared" si="7"/>
        <v>0</v>
      </c>
      <c r="X306" s="3">
        <f t="shared" si="8"/>
        <v>0</v>
      </c>
      <c r="Y306" s="3">
        <f t="shared" si="9"/>
        <v>0</v>
      </c>
    </row>
    <row r="307" spans="1:25" ht="15.75" customHeight="1">
      <c r="A307" s="18" t="s">
        <v>523</v>
      </c>
      <c r="B307" s="6" t="s">
        <v>33</v>
      </c>
      <c r="C307" s="1" t="s">
        <v>524</v>
      </c>
      <c r="D307" s="1" t="s">
        <v>228</v>
      </c>
      <c r="E307" s="23" t="s">
        <v>1112</v>
      </c>
      <c r="F307" s="1" t="s">
        <v>567</v>
      </c>
      <c r="G307" s="12" t="s">
        <v>37</v>
      </c>
      <c r="H307" s="1" t="s">
        <v>70</v>
      </c>
      <c r="I307" s="1" t="s">
        <v>39</v>
      </c>
      <c r="J307" s="1">
        <v>0.23</v>
      </c>
      <c r="K307" s="2">
        <v>130000</v>
      </c>
      <c r="L307" s="2">
        <v>1210000</v>
      </c>
      <c r="M307" s="2">
        <v>1000000</v>
      </c>
      <c r="N307" s="2">
        <f t="shared" si="30"/>
        <v>29900</v>
      </c>
      <c r="O307" s="2">
        <f t="shared" si="31"/>
        <v>278300</v>
      </c>
      <c r="P307" s="2">
        <f t="shared" si="32"/>
        <v>230000</v>
      </c>
      <c r="Q307" s="3">
        <f t="shared" si="33"/>
        <v>7.6923076923076925</v>
      </c>
      <c r="R307" s="3">
        <f t="shared" si="34"/>
        <v>9.3076923076923084</v>
      </c>
      <c r="S307" s="1" t="s">
        <v>39</v>
      </c>
      <c r="T307" s="1">
        <v>0.09</v>
      </c>
      <c r="U307" s="2">
        <f t="shared" si="5"/>
        <v>11700</v>
      </c>
      <c r="V307" s="2">
        <f t="shared" si="6"/>
        <v>108900</v>
      </c>
      <c r="W307" s="2">
        <f t="shared" si="7"/>
        <v>90000</v>
      </c>
      <c r="X307" s="3">
        <f t="shared" si="8"/>
        <v>7.6923076923076925</v>
      </c>
      <c r="Y307" s="3">
        <f t="shared" si="9"/>
        <v>9.3076923076923084</v>
      </c>
    </row>
    <row r="308" spans="1:25" ht="15.75" customHeight="1">
      <c r="A308" s="18" t="s">
        <v>523</v>
      </c>
      <c r="B308" s="6" t="s">
        <v>33</v>
      </c>
      <c r="C308" s="1" t="s">
        <v>524</v>
      </c>
      <c r="D308" s="1" t="s">
        <v>228</v>
      </c>
      <c r="E308" s="23" t="s">
        <v>1112</v>
      </c>
      <c r="F308" s="1" t="s">
        <v>567</v>
      </c>
      <c r="G308" s="12" t="s">
        <v>37</v>
      </c>
      <c r="H308" s="1" t="s">
        <v>70</v>
      </c>
      <c r="I308" s="1" t="s">
        <v>39</v>
      </c>
      <c r="J308" s="1">
        <v>0.23</v>
      </c>
      <c r="K308" s="2">
        <v>57000</v>
      </c>
      <c r="L308" s="2">
        <v>88500</v>
      </c>
      <c r="M308" s="2">
        <v>50000</v>
      </c>
      <c r="N308" s="2">
        <f t="shared" si="30"/>
        <v>13110</v>
      </c>
      <c r="O308" s="2">
        <f t="shared" si="31"/>
        <v>20355</v>
      </c>
      <c r="P308" s="2">
        <f t="shared" si="32"/>
        <v>11500</v>
      </c>
      <c r="Q308" s="3">
        <f t="shared" si="33"/>
        <v>0.8771929824561403</v>
      </c>
      <c r="R308" s="3">
        <f t="shared" si="34"/>
        <v>1.5526315789473684</v>
      </c>
      <c r="S308" s="1" t="s">
        <v>39</v>
      </c>
      <c r="T308" s="1">
        <v>0.09</v>
      </c>
      <c r="U308" s="2">
        <f t="shared" si="5"/>
        <v>5130</v>
      </c>
      <c r="V308" s="2">
        <f t="shared" si="6"/>
        <v>7965</v>
      </c>
      <c r="W308" s="2">
        <f t="shared" si="7"/>
        <v>4500</v>
      </c>
      <c r="X308" s="3">
        <f t="shared" si="8"/>
        <v>0.8771929824561403</v>
      </c>
      <c r="Y308" s="3">
        <f t="shared" si="9"/>
        <v>1.5526315789473684</v>
      </c>
    </row>
    <row r="309" spans="1:25" ht="15.75" customHeight="1">
      <c r="A309" s="18" t="s">
        <v>523</v>
      </c>
      <c r="B309" s="6" t="s">
        <v>33</v>
      </c>
      <c r="C309" s="1" t="s">
        <v>524</v>
      </c>
      <c r="D309" s="1" t="s">
        <v>228</v>
      </c>
      <c r="E309" s="23" t="s">
        <v>1112</v>
      </c>
      <c r="F309" s="1" t="s">
        <v>567</v>
      </c>
      <c r="G309" s="12" t="s">
        <v>37</v>
      </c>
      <c r="H309" s="1" t="s">
        <v>70</v>
      </c>
      <c r="I309" s="1" t="s">
        <v>39</v>
      </c>
      <c r="J309" s="1">
        <v>0.23</v>
      </c>
      <c r="K309" s="2">
        <v>260000</v>
      </c>
      <c r="L309" s="2">
        <v>0</v>
      </c>
      <c r="M309" s="2">
        <v>0</v>
      </c>
      <c r="N309" s="2">
        <f t="shared" si="30"/>
        <v>59800</v>
      </c>
      <c r="O309" s="2">
        <f t="shared" si="31"/>
        <v>0</v>
      </c>
      <c r="P309" s="2">
        <f t="shared" si="32"/>
        <v>0</v>
      </c>
      <c r="Q309" s="3">
        <f t="shared" si="33"/>
        <v>0</v>
      </c>
      <c r="R309" s="3">
        <f t="shared" si="34"/>
        <v>0</v>
      </c>
      <c r="S309" s="1" t="s">
        <v>39</v>
      </c>
      <c r="T309" s="1">
        <v>0.09</v>
      </c>
      <c r="U309" s="2">
        <f t="shared" si="5"/>
        <v>23400</v>
      </c>
      <c r="V309" s="2">
        <f t="shared" si="6"/>
        <v>0</v>
      </c>
      <c r="W309" s="2">
        <f t="shared" si="7"/>
        <v>0</v>
      </c>
      <c r="X309" s="3">
        <f t="shared" si="8"/>
        <v>0</v>
      </c>
      <c r="Y309" s="3">
        <f t="shared" si="9"/>
        <v>0</v>
      </c>
    </row>
    <row r="310" spans="1:25" ht="15.75" customHeight="1">
      <c r="A310" s="18" t="s">
        <v>523</v>
      </c>
      <c r="B310" s="6" t="s">
        <v>33</v>
      </c>
      <c r="C310" s="1" t="s">
        <v>524</v>
      </c>
      <c r="D310" s="1" t="s">
        <v>228</v>
      </c>
      <c r="E310" s="23" t="s">
        <v>54</v>
      </c>
      <c r="F310" s="1" t="s">
        <v>112</v>
      </c>
      <c r="G310" s="12" t="s">
        <v>37</v>
      </c>
      <c r="H310" s="1" t="s">
        <v>565</v>
      </c>
      <c r="I310" s="1" t="s">
        <v>39</v>
      </c>
      <c r="J310" s="1">
        <v>0.23</v>
      </c>
      <c r="K310" s="2">
        <v>10000</v>
      </c>
      <c r="L310" s="2">
        <v>0</v>
      </c>
      <c r="M310" s="2">
        <v>0</v>
      </c>
      <c r="N310" s="2">
        <f t="shared" si="30"/>
        <v>2300</v>
      </c>
      <c r="O310" s="2">
        <f t="shared" si="31"/>
        <v>0</v>
      </c>
      <c r="P310" s="2">
        <f t="shared" si="32"/>
        <v>0</v>
      </c>
      <c r="Q310" s="3">
        <f t="shared" si="33"/>
        <v>0</v>
      </c>
      <c r="R310" s="3">
        <f t="shared" si="34"/>
        <v>0</v>
      </c>
      <c r="S310" s="1" t="s">
        <v>39</v>
      </c>
      <c r="T310" s="1">
        <v>0.09</v>
      </c>
      <c r="U310" s="2">
        <f t="shared" si="5"/>
        <v>900</v>
      </c>
      <c r="V310" s="2">
        <f t="shared" si="6"/>
        <v>0</v>
      </c>
      <c r="W310" s="2">
        <f t="shared" si="7"/>
        <v>0</v>
      </c>
      <c r="X310" s="3">
        <f t="shared" si="8"/>
        <v>0</v>
      </c>
      <c r="Y310" s="3">
        <f t="shared" si="9"/>
        <v>0</v>
      </c>
    </row>
    <row r="311" spans="1:25" ht="15.75" customHeight="1">
      <c r="A311" s="18" t="s">
        <v>523</v>
      </c>
      <c r="B311" s="6" t="s">
        <v>33</v>
      </c>
      <c r="C311" s="1" t="s">
        <v>524</v>
      </c>
      <c r="D311" s="1" t="s">
        <v>228</v>
      </c>
      <c r="E311" s="23" t="s">
        <v>54</v>
      </c>
      <c r="F311" s="1" t="s">
        <v>112</v>
      </c>
      <c r="G311" s="12" t="s">
        <v>37</v>
      </c>
      <c r="H311" s="1" t="s">
        <v>565</v>
      </c>
      <c r="I311" s="1" t="s">
        <v>39</v>
      </c>
      <c r="J311" s="1">
        <v>0.23</v>
      </c>
      <c r="K311" s="2">
        <v>10000</v>
      </c>
      <c r="L311" s="2">
        <v>0</v>
      </c>
      <c r="M311" s="2">
        <v>0</v>
      </c>
      <c r="N311" s="2">
        <f t="shared" si="30"/>
        <v>2300</v>
      </c>
      <c r="O311" s="2">
        <f t="shared" si="31"/>
        <v>0</v>
      </c>
      <c r="P311" s="2">
        <f t="shared" si="32"/>
        <v>0</v>
      </c>
      <c r="Q311" s="3">
        <f t="shared" si="33"/>
        <v>0</v>
      </c>
      <c r="R311" s="3">
        <f t="shared" si="34"/>
        <v>0</v>
      </c>
      <c r="S311" s="1" t="s">
        <v>39</v>
      </c>
      <c r="T311" s="1">
        <v>0.09</v>
      </c>
      <c r="U311" s="2">
        <f t="shared" si="5"/>
        <v>900</v>
      </c>
      <c r="V311" s="2">
        <f t="shared" si="6"/>
        <v>0</v>
      </c>
      <c r="W311" s="2">
        <f t="shared" si="7"/>
        <v>0</v>
      </c>
      <c r="X311" s="3">
        <f t="shared" si="8"/>
        <v>0</v>
      </c>
      <c r="Y311" s="3">
        <f t="shared" si="9"/>
        <v>0</v>
      </c>
    </row>
    <row r="312" spans="1:25" ht="15.75" customHeight="1">
      <c r="A312" s="18" t="s">
        <v>523</v>
      </c>
      <c r="B312" s="6" t="s">
        <v>33</v>
      </c>
      <c r="C312" s="1" t="s">
        <v>524</v>
      </c>
      <c r="D312" s="1" t="s">
        <v>228</v>
      </c>
      <c r="E312" s="23" t="s">
        <v>54</v>
      </c>
      <c r="F312" s="1" t="s">
        <v>112</v>
      </c>
      <c r="G312" s="12" t="s">
        <v>37</v>
      </c>
      <c r="H312" s="1" t="s">
        <v>565</v>
      </c>
      <c r="I312" s="1" t="s">
        <v>39</v>
      </c>
      <c r="J312" s="1">
        <v>0.23</v>
      </c>
      <c r="K312" s="2">
        <v>10000</v>
      </c>
      <c r="L312" s="2">
        <v>0</v>
      </c>
      <c r="M312" s="2">
        <v>0</v>
      </c>
      <c r="N312" s="2">
        <f t="shared" si="30"/>
        <v>2300</v>
      </c>
      <c r="O312" s="2">
        <f t="shared" si="31"/>
        <v>0</v>
      </c>
      <c r="P312" s="2">
        <f t="shared" si="32"/>
        <v>0</v>
      </c>
      <c r="Q312" s="3">
        <f t="shared" si="33"/>
        <v>0</v>
      </c>
      <c r="R312" s="3">
        <f t="shared" si="34"/>
        <v>0</v>
      </c>
      <c r="S312" s="1" t="s">
        <v>39</v>
      </c>
      <c r="T312" s="1">
        <v>0.09</v>
      </c>
      <c r="U312" s="2">
        <f t="shared" si="5"/>
        <v>900</v>
      </c>
      <c r="V312" s="2">
        <f t="shared" si="6"/>
        <v>0</v>
      </c>
      <c r="W312" s="2">
        <f t="shared" si="7"/>
        <v>0</v>
      </c>
      <c r="X312" s="3">
        <f t="shared" si="8"/>
        <v>0</v>
      </c>
      <c r="Y312" s="3">
        <f t="shared" si="9"/>
        <v>0</v>
      </c>
    </row>
    <row r="313" spans="1:25" ht="15.75" customHeight="1">
      <c r="A313" s="18" t="s">
        <v>523</v>
      </c>
      <c r="B313" s="6" t="s">
        <v>33</v>
      </c>
      <c r="C313" s="1" t="s">
        <v>524</v>
      </c>
      <c r="D313" s="1" t="s">
        <v>228</v>
      </c>
      <c r="E313" s="23" t="s">
        <v>54</v>
      </c>
      <c r="F313" s="1" t="s">
        <v>112</v>
      </c>
      <c r="G313" s="12" t="s">
        <v>37</v>
      </c>
      <c r="H313" s="1" t="s">
        <v>565</v>
      </c>
      <c r="I313" s="1" t="s">
        <v>39</v>
      </c>
      <c r="J313" s="1">
        <v>0.23</v>
      </c>
      <c r="K313" s="2">
        <v>6700</v>
      </c>
      <c r="L313" s="2">
        <v>0</v>
      </c>
      <c r="M313" s="2">
        <v>0</v>
      </c>
      <c r="N313" s="2">
        <f t="shared" si="30"/>
        <v>1541</v>
      </c>
      <c r="O313" s="2">
        <f t="shared" si="31"/>
        <v>0</v>
      </c>
      <c r="P313" s="2">
        <f t="shared" si="32"/>
        <v>0</v>
      </c>
      <c r="Q313" s="3">
        <f t="shared" si="33"/>
        <v>0</v>
      </c>
      <c r="R313" s="3">
        <f t="shared" si="34"/>
        <v>0</v>
      </c>
      <c r="S313" s="1" t="s">
        <v>39</v>
      </c>
      <c r="T313" s="1">
        <v>0.09</v>
      </c>
      <c r="U313" s="2">
        <f t="shared" si="5"/>
        <v>603</v>
      </c>
      <c r="V313" s="2">
        <f t="shared" si="6"/>
        <v>0</v>
      </c>
      <c r="W313" s="2">
        <f t="shared" si="7"/>
        <v>0</v>
      </c>
      <c r="X313" s="3">
        <f t="shared" si="8"/>
        <v>0</v>
      </c>
      <c r="Y313" s="3">
        <f t="shared" si="9"/>
        <v>0</v>
      </c>
    </row>
    <row r="314" spans="1:25" ht="15.75" customHeight="1">
      <c r="A314" s="18" t="s">
        <v>523</v>
      </c>
      <c r="B314" s="6" t="s">
        <v>33</v>
      </c>
      <c r="C314" s="1" t="s">
        <v>524</v>
      </c>
      <c r="D314" s="1" t="s">
        <v>228</v>
      </c>
      <c r="E314" s="23" t="s">
        <v>54</v>
      </c>
      <c r="F314" s="1" t="s">
        <v>112</v>
      </c>
      <c r="G314" s="12" t="s">
        <v>37</v>
      </c>
      <c r="H314" s="1" t="s">
        <v>565</v>
      </c>
      <c r="I314" s="1" t="s">
        <v>39</v>
      </c>
      <c r="J314" s="1">
        <v>0.23</v>
      </c>
      <c r="K314" s="2">
        <v>4700</v>
      </c>
      <c r="L314" s="2">
        <v>0</v>
      </c>
      <c r="M314" s="2">
        <v>0</v>
      </c>
      <c r="N314" s="2">
        <f t="shared" si="30"/>
        <v>1081</v>
      </c>
      <c r="O314" s="2">
        <f t="shared" si="31"/>
        <v>0</v>
      </c>
      <c r="P314" s="2">
        <f t="shared" si="32"/>
        <v>0</v>
      </c>
      <c r="Q314" s="3">
        <f t="shared" si="33"/>
        <v>0</v>
      </c>
      <c r="R314" s="3">
        <f t="shared" si="34"/>
        <v>0</v>
      </c>
      <c r="S314" s="1" t="s">
        <v>39</v>
      </c>
      <c r="T314" s="1">
        <v>0.09</v>
      </c>
      <c r="U314" s="2">
        <f t="shared" si="5"/>
        <v>423</v>
      </c>
      <c r="V314" s="2">
        <f t="shared" si="6"/>
        <v>0</v>
      </c>
      <c r="W314" s="2">
        <f t="shared" si="7"/>
        <v>0</v>
      </c>
      <c r="X314" s="3">
        <f t="shared" si="8"/>
        <v>0</v>
      </c>
      <c r="Y314" s="3">
        <f t="shared" si="9"/>
        <v>0</v>
      </c>
    </row>
    <row r="315" spans="1:25" ht="15.75" customHeight="1">
      <c r="A315" s="18" t="s">
        <v>523</v>
      </c>
      <c r="B315" s="6" t="s">
        <v>33</v>
      </c>
      <c r="C315" s="1" t="s">
        <v>524</v>
      </c>
      <c r="D315" s="1" t="s">
        <v>228</v>
      </c>
      <c r="E315" s="23" t="s">
        <v>54</v>
      </c>
      <c r="F315" s="1" t="s">
        <v>112</v>
      </c>
      <c r="G315" s="12" t="s">
        <v>37</v>
      </c>
      <c r="H315" s="1" t="s">
        <v>565</v>
      </c>
      <c r="I315" s="1" t="s">
        <v>39</v>
      </c>
      <c r="J315" s="1">
        <v>0.23</v>
      </c>
      <c r="K315" s="2">
        <v>5000</v>
      </c>
      <c r="L315" s="2">
        <v>0</v>
      </c>
      <c r="M315" s="2">
        <v>0</v>
      </c>
      <c r="N315" s="2">
        <f t="shared" si="30"/>
        <v>1150</v>
      </c>
      <c r="O315" s="2">
        <f t="shared" si="31"/>
        <v>0</v>
      </c>
      <c r="P315" s="2">
        <f t="shared" si="32"/>
        <v>0</v>
      </c>
      <c r="Q315" s="3">
        <f t="shared" si="33"/>
        <v>0</v>
      </c>
      <c r="R315" s="3">
        <f t="shared" si="34"/>
        <v>0</v>
      </c>
      <c r="S315" s="1" t="s">
        <v>39</v>
      </c>
      <c r="T315" s="1">
        <v>0.09</v>
      </c>
      <c r="U315" s="2">
        <f t="shared" si="5"/>
        <v>450</v>
      </c>
      <c r="V315" s="2">
        <f t="shared" si="6"/>
        <v>0</v>
      </c>
      <c r="W315" s="2">
        <f t="shared" si="7"/>
        <v>0</v>
      </c>
      <c r="X315" s="3">
        <f t="shared" si="8"/>
        <v>0</v>
      </c>
      <c r="Y315" s="3">
        <f t="shared" si="9"/>
        <v>0</v>
      </c>
    </row>
    <row r="316" spans="1:25" ht="15.75" customHeight="1">
      <c r="A316" s="18" t="s">
        <v>523</v>
      </c>
      <c r="B316" s="6" t="s">
        <v>33</v>
      </c>
      <c r="C316" s="1" t="s">
        <v>524</v>
      </c>
      <c r="D316" s="1" t="s">
        <v>228</v>
      </c>
      <c r="E316" s="23" t="s">
        <v>1112</v>
      </c>
      <c r="F316" s="1" t="s">
        <v>568</v>
      </c>
      <c r="G316" s="12" t="s">
        <v>37</v>
      </c>
      <c r="H316" s="1" t="s">
        <v>70</v>
      </c>
      <c r="I316" s="1" t="s">
        <v>39</v>
      </c>
      <c r="J316" s="1">
        <v>0.23</v>
      </c>
      <c r="K316" s="2">
        <v>10000</v>
      </c>
      <c r="L316" s="2">
        <v>4538</v>
      </c>
      <c r="M316" s="2">
        <v>4538</v>
      </c>
      <c r="N316" s="2">
        <f t="shared" si="30"/>
        <v>2300</v>
      </c>
      <c r="O316" s="2">
        <f t="shared" si="31"/>
        <v>1043.74</v>
      </c>
      <c r="P316" s="2">
        <f t="shared" si="32"/>
        <v>1043.74</v>
      </c>
      <c r="Q316" s="3">
        <f t="shared" si="33"/>
        <v>0.45379999999999998</v>
      </c>
      <c r="R316" s="3">
        <f t="shared" si="34"/>
        <v>0.45379999999999998</v>
      </c>
      <c r="S316" s="1" t="s">
        <v>39</v>
      </c>
      <c r="T316" s="1">
        <v>0.09</v>
      </c>
      <c r="U316" s="2">
        <f t="shared" si="5"/>
        <v>900</v>
      </c>
      <c r="V316" s="2">
        <f t="shared" si="6"/>
        <v>408.41999999999996</v>
      </c>
      <c r="W316" s="2">
        <f t="shared" si="7"/>
        <v>408.41999999999996</v>
      </c>
      <c r="X316" s="3">
        <f t="shared" si="8"/>
        <v>0.45379999999999998</v>
      </c>
      <c r="Y316" s="3">
        <f t="shared" si="9"/>
        <v>0.45379999999999998</v>
      </c>
    </row>
    <row r="317" spans="1:25" ht="15.75" customHeight="1">
      <c r="A317" s="18" t="s">
        <v>523</v>
      </c>
      <c r="B317" s="6" t="s">
        <v>33</v>
      </c>
      <c r="C317" s="1" t="s">
        <v>524</v>
      </c>
      <c r="D317" s="1" t="s">
        <v>228</v>
      </c>
      <c r="E317" s="23" t="s">
        <v>1112</v>
      </c>
      <c r="F317" s="1" t="s">
        <v>568</v>
      </c>
      <c r="G317" s="12" t="s">
        <v>37</v>
      </c>
      <c r="H317" s="1" t="s">
        <v>70</v>
      </c>
      <c r="I317" s="1" t="s">
        <v>39</v>
      </c>
      <c r="J317" s="1">
        <v>0.23</v>
      </c>
      <c r="K317" s="2">
        <v>0</v>
      </c>
      <c r="L317" s="2">
        <v>6325</v>
      </c>
      <c r="M317" s="2">
        <v>0</v>
      </c>
      <c r="N317" s="2">
        <f t="shared" si="30"/>
        <v>0</v>
      </c>
      <c r="O317" s="2">
        <f t="shared" si="31"/>
        <v>1454.75</v>
      </c>
      <c r="P317" s="2">
        <f t="shared" si="32"/>
        <v>0</v>
      </c>
      <c r="Q317" s="3" t="e">
        <f t="shared" si="33"/>
        <v>#DIV/0!</v>
      </c>
      <c r="R317" s="3" t="e">
        <f t="shared" si="34"/>
        <v>#DIV/0!</v>
      </c>
      <c r="S317" s="1" t="s">
        <v>39</v>
      </c>
      <c r="T317" s="1">
        <v>0.09</v>
      </c>
      <c r="U317" s="2">
        <f t="shared" si="5"/>
        <v>0</v>
      </c>
      <c r="V317" s="2">
        <f t="shared" si="6"/>
        <v>569.25</v>
      </c>
      <c r="W317" s="2">
        <f t="shared" si="7"/>
        <v>0</v>
      </c>
      <c r="X317" s="3" t="e">
        <f t="shared" si="8"/>
        <v>#DIV/0!</v>
      </c>
      <c r="Y317" s="3" t="e">
        <f t="shared" si="9"/>
        <v>#DIV/0!</v>
      </c>
    </row>
    <row r="318" spans="1:25" ht="15.75" customHeight="1">
      <c r="A318" s="18" t="s">
        <v>523</v>
      </c>
      <c r="B318" s="6" t="s">
        <v>33</v>
      </c>
      <c r="C318" s="1" t="s">
        <v>524</v>
      </c>
      <c r="D318" s="1" t="s">
        <v>228</v>
      </c>
      <c r="E318" s="23" t="s">
        <v>1112</v>
      </c>
      <c r="F318" s="1" t="s">
        <v>568</v>
      </c>
      <c r="G318" s="12" t="s">
        <v>37</v>
      </c>
      <c r="H318" s="1" t="s">
        <v>70</v>
      </c>
      <c r="I318" s="1" t="s">
        <v>39</v>
      </c>
      <c r="J318" s="1">
        <v>0.23</v>
      </c>
      <c r="K318" s="2">
        <v>220000</v>
      </c>
      <c r="L318" s="2">
        <v>15100</v>
      </c>
      <c r="M318" s="2">
        <v>0</v>
      </c>
      <c r="N318" s="2">
        <f t="shared" si="30"/>
        <v>50600</v>
      </c>
      <c r="O318" s="2">
        <f t="shared" si="31"/>
        <v>3473</v>
      </c>
      <c r="P318" s="2">
        <f t="shared" si="32"/>
        <v>0</v>
      </c>
      <c r="Q318" s="3">
        <f t="shared" si="33"/>
        <v>0</v>
      </c>
      <c r="R318" s="3">
        <f t="shared" si="34"/>
        <v>6.8636363636363634E-2</v>
      </c>
      <c r="S318" s="1" t="s">
        <v>39</v>
      </c>
      <c r="T318" s="1">
        <v>0.09</v>
      </c>
      <c r="U318" s="2">
        <f t="shared" si="5"/>
        <v>19800</v>
      </c>
      <c r="V318" s="2">
        <f t="shared" si="6"/>
        <v>1359</v>
      </c>
      <c r="W318" s="2">
        <f t="shared" si="7"/>
        <v>0</v>
      </c>
      <c r="X318" s="3">
        <f t="shared" si="8"/>
        <v>0</v>
      </c>
      <c r="Y318" s="3">
        <f t="shared" si="9"/>
        <v>6.8636363636363634E-2</v>
      </c>
    </row>
    <row r="319" spans="1:25" ht="15.75" customHeight="1">
      <c r="A319" s="18" t="s">
        <v>523</v>
      </c>
      <c r="B319" s="6" t="s">
        <v>33</v>
      </c>
      <c r="C319" s="1" t="s">
        <v>524</v>
      </c>
      <c r="D319" s="1" t="s">
        <v>228</v>
      </c>
      <c r="E319" s="23" t="s">
        <v>258</v>
      </c>
      <c r="F319" s="1" t="s">
        <v>335</v>
      </c>
      <c r="G319" s="12" t="s">
        <v>37</v>
      </c>
      <c r="H319" s="1" t="s">
        <v>70</v>
      </c>
      <c r="I319" s="1" t="s">
        <v>39</v>
      </c>
      <c r="J319" s="1">
        <v>0.23</v>
      </c>
      <c r="K319" s="2">
        <v>2770000</v>
      </c>
      <c r="L319" s="2">
        <v>145000</v>
      </c>
      <c r="M319" s="2">
        <v>0</v>
      </c>
      <c r="N319" s="2">
        <f t="shared" si="30"/>
        <v>637100</v>
      </c>
      <c r="O319" s="2">
        <f t="shared" si="31"/>
        <v>33350</v>
      </c>
      <c r="P319" s="2">
        <f t="shared" si="32"/>
        <v>0</v>
      </c>
      <c r="Q319" s="3">
        <f t="shared" si="33"/>
        <v>0</v>
      </c>
      <c r="R319" s="3">
        <f t="shared" si="34"/>
        <v>5.2346570397111915E-2</v>
      </c>
      <c r="S319" s="1" t="s">
        <v>39</v>
      </c>
      <c r="T319" s="1">
        <v>0.09</v>
      </c>
      <c r="U319" s="2">
        <f t="shared" si="5"/>
        <v>249300</v>
      </c>
      <c r="V319" s="2">
        <f t="shared" si="6"/>
        <v>13050</v>
      </c>
      <c r="W319" s="2">
        <f t="shared" si="7"/>
        <v>0</v>
      </c>
      <c r="X319" s="3">
        <f t="shared" si="8"/>
        <v>0</v>
      </c>
      <c r="Y319" s="3">
        <f t="shared" si="9"/>
        <v>5.2346570397111915E-2</v>
      </c>
    </row>
    <row r="320" spans="1:25" ht="15.75" customHeight="1">
      <c r="A320" s="18" t="s">
        <v>523</v>
      </c>
      <c r="B320" s="6" t="s">
        <v>33</v>
      </c>
      <c r="C320" s="1" t="s">
        <v>524</v>
      </c>
      <c r="D320" s="1" t="s">
        <v>228</v>
      </c>
      <c r="E320" s="23" t="s">
        <v>1112</v>
      </c>
      <c r="F320" s="1" t="s">
        <v>569</v>
      </c>
      <c r="G320" s="12" t="s">
        <v>37</v>
      </c>
      <c r="H320" s="1" t="s">
        <v>70</v>
      </c>
      <c r="I320" s="1" t="s">
        <v>39</v>
      </c>
      <c r="J320" s="1">
        <v>0.23</v>
      </c>
      <c r="K320" s="2">
        <v>1000</v>
      </c>
      <c r="L320" s="2">
        <v>0</v>
      </c>
      <c r="M320" s="2">
        <v>0</v>
      </c>
      <c r="N320" s="2">
        <f t="shared" si="30"/>
        <v>230</v>
      </c>
      <c r="O320" s="2">
        <f t="shared" si="31"/>
        <v>0</v>
      </c>
      <c r="P320" s="2">
        <f t="shared" si="32"/>
        <v>0</v>
      </c>
      <c r="Q320" s="3">
        <f t="shared" si="33"/>
        <v>0</v>
      </c>
      <c r="R320" s="3">
        <f t="shared" si="34"/>
        <v>0</v>
      </c>
      <c r="S320" s="1" t="s">
        <v>79</v>
      </c>
      <c r="T320" s="1">
        <v>0</v>
      </c>
      <c r="U320" s="2">
        <f t="shared" si="5"/>
        <v>0</v>
      </c>
      <c r="V320" s="2">
        <f t="shared" si="6"/>
        <v>0</v>
      </c>
      <c r="W320" s="2">
        <f t="shared" si="7"/>
        <v>0</v>
      </c>
      <c r="X320" s="3" t="e">
        <f t="shared" si="8"/>
        <v>#DIV/0!</v>
      </c>
      <c r="Y320" s="3" t="e">
        <f t="shared" si="9"/>
        <v>#DIV/0!</v>
      </c>
    </row>
    <row r="321" spans="1:25" ht="15.75" customHeight="1">
      <c r="A321" s="18" t="s">
        <v>523</v>
      </c>
      <c r="B321" s="6" t="s">
        <v>33</v>
      </c>
      <c r="C321" s="1" t="s">
        <v>524</v>
      </c>
      <c r="D321" s="1" t="s">
        <v>228</v>
      </c>
      <c r="E321" s="12" t="s">
        <v>1112</v>
      </c>
      <c r="F321" s="1" t="s">
        <v>569</v>
      </c>
      <c r="G321" s="12" t="s">
        <v>37</v>
      </c>
      <c r="H321" s="1" t="s">
        <v>70</v>
      </c>
      <c r="I321" s="1" t="s">
        <v>39</v>
      </c>
      <c r="J321" s="1">
        <v>0.23</v>
      </c>
      <c r="K321" s="2">
        <v>313600</v>
      </c>
      <c r="L321" s="2">
        <v>201488</v>
      </c>
      <c r="M321" s="2">
        <v>201488</v>
      </c>
      <c r="N321" s="2">
        <f t="shared" si="30"/>
        <v>72128</v>
      </c>
      <c r="O321" s="2">
        <f t="shared" si="31"/>
        <v>46342.240000000005</v>
      </c>
      <c r="P321" s="2">
        <f t="shared" si="32"/>
        <v>46342.240000000005</v>
      </c>
      <c r="Q321" s="3">
        <f t="shared" si="33"/>
        <v>0.64250000000000007</v>
      </c>
      <c r="R321" s="3">
        <f t="shared" si="34"/>
        <v>0.64250000000000007</v>
      </c>
      <c r="S321" s="1" t="s">
        <v>79</v>
      </c>
      <c r="T321" s="1">
        <v>0</v>
      </c>
      <c r="U321" s="2">
        <f t="shared" si="5"/>
        <v>0</v>
      </c>
      <c r="V321" s="2">
        <f t="shared" si="6"/>
        <v>0</v>
      </c>
      <c r="W321" s="2">
        <f t="shared" si="7"/>
        <v>0</v>
      </c>
      <c r="X321" s="3" t="e">
        <f t="shared" si="8"/>
        <v>#DIV/0!</v>
      </c>
      <c r="Y321" s="3" t="e">
        <f t="shared" si="9"/>
        <v>#DIV/0!</v>
      </c>
    </row>
    <row r="322" spans="1:25" ht="15.75" customHeight="1">
      <c r="A322" s="18" t="s">
        <v>523</v>
      </c>
      <c r="B322" s="6" t="s">
        <v>33</v>
      </c>
      <c r="C322" s="1" t="s">
        <v>524</v>
      </c>
      <c r="D322" s="1" t="s">
        <v>228</v>
      </c>
      <c r="E322" s="12" t="s">
        <v>1112</v>
      </c>
      <c r="F322" s="1" t="s">
        <v>569</v>
      </c>
      <c r="G322" s="12" t="s">
        <v>37</v>
      </c>
      <c r="H322" s="1" t="s">
        <v>70</v>
      </c>
      <c r="I322" s="1" t="s">
        <v>39</v>
      </c>
      <c r="J322" s="1">
        <v>0.23</v>
      </c>
      <c r="K322" s="2">
        <v>0</v>
      </c>
      <c r="L322" s="2">
        <v>125832</v>
      </c>
      <c r="M322" s="2">
        <v>50568</v>
      </c>
      <c r="N322" s="2">
        <f t="shared" si="30"/>
        <v>0</v>
      </c>
      <c r="O322" s="2">
        <f t="shared" si="31"/>
        <v>28941.360000000001</v>
      </c>
      <c r="P322" s="2">
        <f t="shared" si="32"/>
        <v>11630.640000000001</v>
      </c>
      <c r="Q322" s="3" t="e">
        <f t="shared" si="33"/>
        <v>#DIV/0!</v>
      </c>
      <c r="R322" s="3" t="e">
        <f t="shared" si="34"/>
        <v>#DIV/0!</v>
      </c>
      <c r="S322" s="1" t="s">
        <v>79</v>
      </c>
      <c r="T322" s="1">
        <v>0</v>
      </c>
      <c r="U322" s="2">
        <f t="shared" si="5"/>
        <v>0</v>
      </c>
      <c r="V322" s="2">
        <f t="shared" si="6"/>
        <v>0</v>
      </c>
      <c r="W322" s="2">
        <f t="shared" si="7"/>
        <v>0</v>
      </c>
      <c r="X322" s="3" t="e">
        <f t="shared" si="8"/>
        <v>#DIV/0!</v>
      </c>
      <c r="Y322" s="3" t="e">
        <f t="shared" si="9"/>
        <v>#DIV/0!</v>
      </c>
    </row>
    <row r="323" spans="1:25" ht="15.75" customHeight="1">
      <c r="A323" s="18" t="s">
        <v>523</v>
      </c>
      <c r="B323" s="6" t="s">
        <v>33</v>
      </c>
      <c r="C323" s="1" t="s">
        <v>524</v>
      </c>
      <c r="D323" s="1" t="s">
        <v>228</v>
      </c>
      <c r="E323" s="12" t="s">
        <v>1112</v>
      </c>
      <c r="F323" s="1" t="s">
        <v>569</v>
      </c>
      <c r="G323" s="12" t="s">
        <v>37</v>
      </c>
      <c r="H323" s="1" t="s">
        <v>70</v>
      </c>
      <c r="I323" s="1" t="s">
        <v>39</v>
      </c>
      <c r="J323" s="1">
        <v>0.23</v>
      </c>
      <c r="K323" s="2">
        <v>85000</v>
      </c>
      <c r="L323" s="2">
        <v>0</v>
      </c>
      <c r="M323" s="2">
        <v>0</v>
      </c>
      <c r="N323" s="2">
        <f t="shared" si="30"/>
        <v>19550</v>
      </c>
      <c r="O323" s="2">
        <f t="shared" si="31"/>
        <v>0</v>
      </c>
      <c r="P323" s="2">
        <f t="shared" si="32"/>
        <v>0</v>
      </c>
      <c r="Q323" s="3">
        <f t="shared" si="33"/>
        <v>0</v>
      </c>
      <c r="R323" s="3">
        <f t="shared" si="34"/>
        <v>0</v>
      </c>
      <c r="S323" s="1" t="s">
        <v>79</v>
      </c>
      <c r="T323" s="1">
        <v>0</v>
      </c>
      <c r="U323" s="2">
        <f t="shared" si="5"/>
        <v>0</v>
      </c>
      <c r="V323" s="2">
        <f t="shared" si="6"/>
        <v>0</v>
      </c>
      <c r="W323" s="2">
        <f t="shared" si="7"/>
        <v>0</v>
      </c>
      <c r="X323" s="3" t="e">
        <f t="shared" si="8"/>
        <v>#DIV/0!</v>
      </c>
      <c r="Y323" s="3" t="e">
        <f t="shared" si="9"/>
        <v>#DIV/0!</v>
      </c>
    </row>
    <row r="324" spans="1:25" ht="15.75" customHeight="1">
      <c r="A324" s="18" t="s">
        <v>523</v>
      </c>
      <c r="B324" s="6" t="s">
        <v>33</v>
      </c>
      <c r="C324" s="1" t="s">
        <v>524</v>
      </c>
      <c r="D324" s="1" t="s">
        <v>228</v>
      </c>
      <c r="E324" s="12" t="s">
        <v>1112</v>
      </c>
      <c r="F324" s="1" t="s">
        <v>569</v>
      </c>
      <c r="G324" s="12" t="s">
        <v>37</v>
      </c>
      <c r="H324" s="1" t="s">
        <v>70</v>
      </c>
      <c r="I324" s="1" t="s">
        <v>39</v>
      </c>
      <c r="J324" s="1">
        <v>0.23</v>
      </c>
      <c r="K324" s="2">
        <v>0</v>
      </c>
      <c r="L324" s="2">
        <v>0</v>
      </c>
      <c r="M324" s="2">
        <v>0</v>
      </c>
      <c r="N324" s="2">
        <f t="shared" si="30"/>
        <v>0</v>
      </c>
      <c r="O324" s="2">
        <f t="shared" si="31"/>
        <v>0</v>
      </c>
      <c r="P324" s="2">
        <f t="shared" si="32"/>
        <v>0</v>
      </c>
      <c r="Q324" s="3" t="e">
        <f t="shared" si="33"/>
        <v>#DIV/0!</v>
      </c>
      <c r="R324" s="3" t="e">
        <f t="shared" si="34"/>
        <v>#DIV/0!</v>
      </c>
      <c r="S324" s="1" t="s">
        <v>79</v>
      </c>
      <c r="T324" s="1">
        <v>0</v>
      </c>
      <c r="U324" s="2">
        <f t="shared" si="5"/>
        <v>0</v>
      </c>
      <c r="V324" s="2">
        <f t="shared" si="6"/>
        <v>0</v>
      </c>
      <c r="W324" s="2">
        <f t="shared" si="7"/>
        <v>0</v>
      </c>
      <c r="X324" s="3" t="e">
        <f t="shared" si="8"/>
        <v>#DIV/0!</v>
      </c>
      <c r="Y324" s="3" t="e">
        <f t="shared" si="9"/>
        <v>#DIV/0!</v>
      </c>
    </row>
    <row r="325" spans="1:25" ht="15.75" customHeight="1">
      <c r="A325" s="18" t="s">
        <v>523</v>
      </c>
      <c r="B325" s="6" t="s">
        <v>33</v>
      </c>
      <c r="C325" s="1" t="s">
        <v>524</v>
      </c>
      <c r="D325" s="1" t="s">
        <v>228</v>
      </c>
      <c r="E325" s="12" t="s">
        <v>1112</v>
      </c>
      <c r="F325" s="1" t="s">
        <v>570</v>
      </c>
      <c r="G325" s="12" t="s">
        <v>37</v>
      </c>
      <c r="H325" s="1" t="s">
        <v>70</v>
      </c>
      <c r="I325" s="1" t="s">
        <v>39</v>
      </c>
      <c r="J325" s="1">
        <v>0.23</v>
      </c>
      <c r="K325" s="2">
        <v>0</v>
      </c>
      <c r="L325" s="2">
        <v>19910</v>
      </c>
      <c r="M325" s="2">
        <v>19910</v>
      </c>
      <c r="N325" s="2">
        <f t="shared" si="30"/>
        <v>0</v>
      </c>
      <c r="O325" s="2">
        <f t="shared" si="31"/>
        <v>4579.3</v>
      </c>
      <c r="P325" s="2">
        <f t="shared" si="32"/>
        <v>4579.3</v>
      </c>
      <c r="Q325" s="3" t="e">
        <f t="shared" si="33"/>
        <v>#DIV/0!</v>
      </c>
      <c r="R325" s="3" t="e">
        <f t="shared" si="34"/>
        <v>#DIV/0!</v>
      </c>
      <c r="S325" s="1" t="s">
        <v>79</v>
      </c>
      <c r="T325" s="1">
        <v>0</v>
      </c>
      <c r="U325" s="2">
        <f t="shared" si="5"/>
        <v>0</v>
      </c>
      <c r="V325" s="2">
        <f t="shared" si="6"/>
        <v>0</v>
      </c>
      <c r="W325" s="2">
        <f t="shared" si="7"/>
        <v>0</v>
      </c>
      <c r="X325" s="3" t="e">
        <f t="shared" si="8"/>
        <v>#DIV/0!</v>
      </c>
      <c r="Y325" s="3" t="e">
        <f t="shared" si="9"/>
        <v>#DIV/0!</v>
      </c>
    </row>
    <row r="326" spans="1:25" ht="15.75" customHeight="1">
      <c r="A326" s="18" t="s">
        <v>523</v>
      </c>
      <c r="B326" s="6" t="s">
        <v>33</v>
      </c>
      <c r="C326" s="1" t="s">
        <v>524</v>
      </c>
      <c r="D326" s="1" t="s">
        <v>228</v>
      </c>
      <c r="E326" s="23" t="s">
        <v>1112</v>
      </c>
      <c r="F326" s="1" t="s">
        <v>570</v>
      </c>
      <c r="G326" s="12" t="s">
        <v>37</v>
      </c>
      <c r="H326" s="1" t="s">
        <v>70</v>
      </c>
      <c r="I326" s="1" t="s">
        <v>39</v>
      </c>
      <c r="J326" s="1">
        <v>0.23</v>
      </c>
      <c r="K326" s="2">
        <v>0</v>
      </c>
      <c r="L326" s="2">
        <v>0</v>
      </c>
      <c r="M326" s="2">
        <v>0</v>
      </c>
      <c r="N326" s="2">
        <f t="shared" si="30"/>
        <v>0</v>
      </c>
      <c r="O326" s="2">
        <f t="shared" si="31"/>
        <v>0</v>
      </c>
      <c r="P326" s="2">
        <f t="shared" si="32"/>
        <v>0</v>
      </c>
      <c r="Q326" s="3" t="e">
        <f t="shared" si="33"/>
        <v>#DIV/0!</v>
      </c>
      <c r="R326" s="3" t="e">
        <f t="shared" si="34"/>
        <v>#DIV/0!</v>
      </c>
      <c r="S326" s="1" t="s">
        <v>79</v>
      </c>
      <c r="T326" s="1">
        <v>0</v>
      </c>
      <c r="U326" s="2">
        <f t="shared" si="5"/>
        <v>0</v>
      </c>
      <c r="V326" s="2">
        <f t="shared" si="6"/>
        <v>0</v>
      </c>
      <c r="W326" s="2">
        <f t="shared" si="7"/>
        <v>0</v>
      </c>
      <c r="X326" s="3" t="e">
        <f t="shared" si="8"/>
        <v>#DIV/0!</v>
      </c>
      <c r="Y326" s="3" t="e">
        <f t="shared" si="9"/>
        <v>#DIV/0!</v>
      </c>
    </row>
    <row r="327" spans="1:25" ht="15.75" customHeight="1">
      <c r="A327" s="18" t="s">
        <v>523</v>
      </c>
      <c r="B327" s="6" t="s">
        <v>33</v>
      </c>
      <c r="C327" s="1" t="s">
        <v>524</v>
      </c>
      <c r="D327" s="1" t="s">
        <v>228</v>
      </c>
      <c r="E327" s="23" t="s">
        <v>1112</v>
      </c>
      <c r="F327" s="1" t="s">
        <v>570</v>
      </c>
      <c r="G327" s="12" t="s">
        <v>37</v>
      </c>
      <c r="H327" s="1" t="s">
        <v>70</v>
      </c>
      <c r="I327" s="1" t="s">
        <v>39</v>
      </c>
      <c r="J327" s="1">
        <v>0.23</v>
      </c>
      <c r="K327" s="2">
        <v>2453800</v>
      </c>
      <c r="L327" s="2">
        <v>1718393.7300000002</v>
      </c>
      <c r="M327" s="2">
        <v>1718393.73</v>
      </c>
      <c r="N327" s="2">
        <f t="shared" si="30"/>
        <v>564374</v>
      </c>
      <c r="O327" s="2">
        <f t="shared" si="31"/>
        <v>395230.55790000007</v>
      </c>
      <c r="P327" s="2">
        <f t="shared" si="32"/>
        <v>395230.55790000001</v>
      </c>
      <c r="Q327" s="3">
        <f t="shared" si="33"/>
        <v>0.70029901784986559</v>
      </c>
      <c r="R327" s="3">
        <f t="shared" si="34"/>
        <v>0.70029901784986559</v>
      </c>
      <c r="S327" s="1" t="s">
        <v>79</v>
      </c>
      <c r="T327" s="1">
        <v>0</v>
      </c>
      <c r="U327" s="2">
        <f t="shared" si="5"/>
        <v>0</v>
      </c>
      <c r="V327" s="2">
        <f t="shared" si="6"/>
        <v>0</v>
      </c>
      <c r="W327" s="2">
        <f t="shared" si="7"/>
        <v>0</v>
      </c>
      <c r="X327" s="3" t="e">
        <f t="shared" si="8"/>
        <v>#DIV/0!</v>
      </c>
      <c r="Y327" s="3" t="e">
        <f t="shared" si="9"/>
        <v>#DIV/0!</v>
      </c>
    </row>
    <row r="328" spans="1:25" ht="15.75" customHeight="1">
      <c r="A328" s="18" t="s">
        <v>523</v>
      </c>
      <c r="B328" s="6" t="s">
        <v>33</v>
      </c>
      <c r="C328" s="1" t="s">
        <v>524</v>
      </c>
      <c r="D328" s="1" t="s">
        <v>228</v>
      </c>
      <c r="E328" s="23" t="s">
        <v>1112</v>
      </c>
      <c r="F328" s="1" t="s">
        <v>570</v>
      </c>
      <c r="G328" s="12" t="s">
        <v>37</v>
      </c>
      <c r="H328" s="1" t="s">
        <v>70</v>
      </c>
      <c r="I328" s="1" t="s">
        <v>39</v>
      </c>
      <c r="J328" s="1">
        <v>0.23</v>
      </c>
      <c r="K328" s="2">
        <v>0</v>
      </c>
      <c r="L328" s="2">
        <v>1209295.0900000001</v>
      </c>
      <c r="M328" s="2">
        <v>1209295.0900000001</v>
      </c>
      <c r="N328" s="2">
        <f t="shared" si="30"/>
        <v>0</v>
      </c>
      <c r="O328" s="2">
        <f t="shared" si="31"/>
        <v>278137.87070000003</v>
      </c>
      <c r="P328" s="2">
        <f t="shared" si="32"/>
        <v>278137.87070000003</v>
      </c>
      <c r="Q328" s="3" t="e">
        <f t="shared" si="33"/>
        <v>#DIV/0!</v>
      </c>
      <c r="R328" s="3" t="e">
        <f t="shared" si="34"/>
        <v>#DIV/0!</v>
      </c>
      <c r="S328" s="1" t="s">
        <v>79</v>
      </c>
      <c r="T328" s="1">
        <v>0</v>
      </c>
      <c r="U328" s="2">
        <f t="shared" si="5"/>
        <v>0</v>
      </c>
      <c r="V328" s="2">
        <f t="shared" si="6"/>
        <v>0</v>
      </c>
      <c r="W328" s="2">
        <f t="shared" si="7"/>
        <v>0</v>
      </c>
      <c r="X328" s="3" t="e">
        <f t="shared" si="8"/>
        <v>#DIV/0!</v>
      </c>
      <c r="Y328" s="3" t="e">
        <f t="shared" si="9"/>
        <v>#DIV/0!</v>
      </c>
    </row>
    <row r="329" spans="1:25" ht="15.75" customHeight="1">
      <c r="A329" s="18" t="s">
        <v>523</v>
      </c>
      <c r="B329" s="6" t="s">
        <v>33</v>
      </c>
      <c r="C329" s="1" t="s">
        <v>524</v>
      </c>
      <c r="D329" s="1" t="s">
        <v>228</v>
      </c>
      <c r="E329" s="23" t="s">
        <v>45</v>
      </c>
      <c r="F329" s="1" t="s">
        <v>571</v>
      </c>
      <c r="G329" s="12" t="s">
        <v>37</v>
      </c>
      <c r="H329" s="1" t="s">
        <v>70</v>
      </c>
      <c r="I329" s="1" t="s">
        <v>39</v>
      </c>
      <c r="J329" s="1">
        <v>0.23</v>
      </c>
      <c r="K329" s="2">
        <v>120000</v>
      </c>
      <c r="L329" s="2">
        <v>248400</v>
      </c>
      <c r="M329" s="2">
        <v>248400</v>
      </c>
      <c r="N329" s="2">
        <f t="shared" si="30"/>
        <v>27600</v>
      </c>
      <c r="O329" s="2">
        <f t="shared" si="31"/>
        <v>57132</v>
      </c>
      <c r="P329" s="2">
        <f t="shared" si="32"/>
        <v>57132</v>
      </c>
      <c r="Q329" s="3">
        <f t="shared" si="33"/>
        <v>2.0699999999999998</v>
      </c>
      <c r="R329" s="3">
        <f t="shared" si="34"/>
        <v>2.0699999999999998</v>
      </c>
      <c r="S329" s="1" t="s">
        <v>39</v>
      </c>
      <c r="T329" s="1">
        <v>0.09</v>
      </c>
      <c r="U329" s="2">
        <f t="shared" si="5"/>
        <v>10800</v>
      </c>
      <c r="V329" s="2">
        <f t="shared" si="6"/>
        <v>22356</v>
      </c>
      <c r="W329" s="2">
        <f t="shared" si="7"/>
        <v>22356</v>
      </c>
      <c r="X329" s="3">
        <f t="shared" si="8"/>
        <v>2.0699999999999998</v>
      </c>
      <c r="Y329" s="3">
        <f t="shared" si="9"/>
        <v>2.0699999999999998</v>
      </c>
    </row>
    <row r="330" spans="1:25" ht="15.75" customHeight="1">
      <c r="A330" s="18" t="s">
        <v>523</v>
      </c>
      <c r="B330" s="6" t="s">
        <v>33</v>
      </c>
      <c r="C330" s="1" t="s">
        <v>524</v>
      </c>
      <c r="D330" s="1" t="s">
        <v>228</v>
      </c>
      <c r="E330" s="23" t="s">
        <v>45</v>
      </c>
      <c r="F330" s="1" t="s">
        <v>571</v>
      </c>
      <c r="G330" s="12" t="s">
        <v>37</v>
      </c>
      <c r="H330" s="1" t="s">
        <v>70</v>
      </c>
      <c r="I330" s="1" t="s">
        <v>39</v>
      </c>
      <c r="J330" s="1">
        <v>0.23</v>
      </c>
      <c r="K330" s="2">
        <v>20000</v>
      </c>
      <c r="L330" s="2">
        <v>20000</v>
      </c>
      <c r="M330" s="2">
        <v>20000</v>
      </c>
      <c r="N330" s="2">
        <f t="shared" si="30"/>
        <v>4600</v>
      </c>
      <c r="O330" s="2">
        <f t="shared" si="31"/>
        <v>4600</v>
      </c>
      <c r="P330" s="2">
        <f t="shared" si="32"/>
        <v>4600</v>
      </c>
      <c r="Q330" s="3">
        <f t="shared" si="33"/>
        <v>1</v>
      </c>
      <c r="R330" s="3">
        <f t="shared" si="34"/>
        <v>1</v>
      </c>
      <c r="S330" s="1" t="s">
        <v>39</v>
      </c>
      <c r="T330" s="1">
        <v>0.09</v>
      </c>
      <c r="U330" s="2">
        <f t="shared" si="5"/>
        <v>1800</v>
      </c>
      <c r="V330" s="2">
        <f t="shared" si="6"/>
        <v>1800</v>
      </c>
      <c r="W330" s="2">
        <f t="shared" si="7"/>
        <v>1800</v>
      </c>
      <c r="X330" s="3">
        <f t="shared" si="8"/>
        <v>1</v>
      </c>
      <c r="Y330" s="3">
        <f t="shared" si="9"/>
        <v>1</v>
      </c>
    </row>
    <row r="331" spans="1:25" ht="15.75" customHeight="1">
      <c r="A331" s="18" t="s">
        <v>523</v>
      </c>
      <c r="B331" s="6" t="s">
        <v>33</v>
      </c>
      <c r="C331" s="1" t="s">
        <v>524</v>
      </c>
      <c r="D331" s="1" t="s">
        <v>228</v>
      </c>
      <c r="E331" s="23" t="s">
        <v>45</v>
      </c>
      <c r="F331" s="1" t="s">
        <v>571</v>
      </c>
      <c r="G331" s="12" t="s">
        <v>37</v>
      </c>
      <c r="H331" s="1" t="s">
        <v>70</v>
      </c>
      <c r="I331" s="1" t="s">
        <v>39</v>
      </c>
      <c r="J331" s="1">
        <v>0.23</v>
      </c>
      <c r="K331" s="2">
        <v>0</v>
      </c>
      <c r="L331" s="2">
        <v>5418</v>
      </c>
      <c r="M331" s="2">
        <v>258</v>
      </c>
      <c r="N331" s="2">
        <f t="shared" si="30"/>
        <v>0</v>
      </c>
      <c r="O331" s="2">
        <f t="shared" si="31"/>
        <v>1246.1400000000001</v>
      </c>
      <c r="P331" s="2">
        <f t="shared" si="32"/>
        <v>59.34</v>
      </c>
      <c r="Q331" s="3" t="e">
        <f t="shared" si="33"/>
        <v>#DIV/0!</v>
      </c>
      <c r="R331" s="3" t="e">
        <f t="shared" si="34"/>
        <v>#DIV/0!</v>
      </c>
      <c r="S331" s="1" t="s">
        <v>39</v>
      </c>
      <c r="T331" s="1">
        <v>0.09</v>
      </c>
      <c r="U331" s="2">
        <f t="shared" si="5"/>
        <v>0</v>
      </c>
      <c r="V331" s="2">
        <f t="shared" si="6"/>
        <v>487.62</v>
      </c>
      <c r="W331" s="2">
        <f t="shared" si="7"/>
        <v>23.22</v>
      </c>
      <c r="X331" s="3" t="e">
        <f t="shared" si="8"/>
        <v>#DIV/0!</v>
      </c>
      <c r="Y331" s="3" t="e">
        <f t="shared" si="9"/>
        <v>#DIV/0!</v>
      </c>
    </row>
    <row r="332" spans="1:25" ht="15.75" customHeight="1">
      <c r="A332" s="18" t="s">
        <v>523</v>
      </c>
      <c r="B332" s="6" t="s">
        <v>33</v>
      </c>
      <c r="C332" s="1" t="s">
        <v>524</v>
      </c>
      <c r="D332" s="1" t="s">
        <v>228</v>
      </c>
      <c r="E332" s="23" t="s">
        <v>45</v>
      </c>
      <c r="F332" s="1" t="s">
        <v>571</v>
      </c>
      <c r="G332" s="12" t="s">
        <v>37</v>
      </c>
      <c r="H332" s="1" t="s">
        <v>70</v>
      </c>
      <c r="I332" s="1" t="s">
        <v>39</v>
      </c>
      <c r="J332" s="1">
        <v>0.23</v>
      </c>
      <c r="K332" s="2">
        <v>360000</v>
      </c>
      <c r="L332" s="2">
        <v>294583.64</v>
      </c>
      <c r="M332" s="2">
        <v>224278.91999999998</v>
      </c>
      <c r="N332" s="2">
        <f t="shared" si="30"/>
        <v>82800</v>
      </c>
      <c r="O332" s="2">
        <f t="shared" si="31"/>
        <v>67754.237200000003</v>
      </c>
      <c r="P332" s="2">
        <f t="shared" si="32"/>
        <v>51584.151599999997</v>
      </c>
      <c r="Q332" s="3">
        <f t="shared" si="33"/>
        <v>0.62299700000000002</v>
      </c>
      <c r="R332" s="3">
        <f t="shared" si="34"/>
        <v>0.81828788888888893</v>
      </c>
      <c r="S332" s="1" t="s">
        <v>39</v>
      </c>
      <c r="T332" s="1">
        <v>0.09</v>
      </c>
      <c r="U332" s="2">
        <f t="shared" si="5"/>
        <v>32400</v>
      </c>
      <c r="V332" s="2">
        <f t="shared" si="6"/>
        <v>26512.527600000001</v>
      </c>
      <c r="W332" s="2">
        <f t="shared" si="7"/>
        <v>20185.102799999997</v>
      </c>
      <c r="X332" s="3">
        <f t="shared" si="8"/>
        <v>0.62299699999999991</v>
      </c>
      <c r="Y332" s="3">
        <f t="shared" si="9"/>
        <v>0.81828788888888893</v>
      </c>
    </row>
    <row r="333" spans="1:25" ht="15.75" customHeight="1">
      <c r="A333" s="18" t="s">
        <v>523</v>
      </c>
      <c r="B333" s="6" t="s">
        <v>33</v>
      </c>
      <c r="C333" s="1" t="s">
        <v>524</v>
      </c>
      <c r="D333" s="1" t="s">
        <v>228</v>
      </c>
      <c r="E333" s="23" t="s">
        <v>45</v>
      </c>
      <c r="F333" s="1" t="s">
        <v>571</v>
      </c>
      <c r="G333" s="12" t="s">
        <v>37</v>
      </c>
      <c r="H333" s="1" t="s">
        <v>70</v>
      </c>
      <c r="I333" s="1" t="s">
        <v>39</v>
      </c>
      <c r="J333" s="1">
        <v>0.23</v>
      </c>
      <c r="K333" s="2">
        <v>0</v>
      </c>
      <c r="L333" s="2">
        <v>760.03</v>
      </c>
      <c r="M333" s="2">
        <v>0</v>
      </c>
      <c r="N333" s="2">
        <f t="shared" si="30"/>
        <v>0</v>
      </c>
      <c r="O333" s="2">
        <f t="shared" si="31"/>
        <v>174.80690000000001</v>
      </c>
      <c r="P333" s="2">
        <f t="shared" si="32"/>
        <v>0</v>
      </c>
      <c r="Q333" s="3" t="e">
        <f t="shared" si="33"/>
        <v>#DIV/0!</v>
      </c>
      <c r="R333" s="3" t="e">
        <f t="shared" si="34"/>
        <v>#DIV/0!</v>
      </c>
      <c r="S333" s="1" t="s">
        <v>39</v>
      </c>
      <c r="T333" s="1">
        <v>0.09</v>
      </c>
      <c r="U333" s="2">
        <f t="shared" si="5"/>
        <v>0</v>
      </c>
      <c r="V333" s="2">
        <f t="shared" si="6"/>
        <v>68.402699999999996</v>
      </c>
      <c r="W333" s="2">
        <f t="shared" si="7"/>
        <v>0</v>
      </c>
      <c r="X333" s="3" t="e">
        <f t="shared" si="8"/>
        <v>#DIV/0!</v>
      </c>
      <c r="Y333" s="3" t="e">
        <f t="shared" si="9"/>
        <v>#DIV/0!</v>
      </c>
    </row>
    <row r="334" spans="1:25" ht="15.75" customHeight="1">
      <c r="A334" s="18" t="s">
        <v>523</v>
      </c>
      <c r="B334" s="6" t="s">
        <v>33</v>
      </c>
      <c r="C334" s="1" t="s">
        <v>524</v>
      </c>
      <c r="D334" s="1" t="s">
        <v>228</v>
      </c>
      <c r="E334" s="12" t="s">
        <v>1113</v>
      </c>
      <c r="F334" s="1" t="s">
        <v>572</v>
      </c>
      <c r="G334" s="12" t="s">
        <v>37</v>
      </c>
      <c r="H334" s="1" t="s">
        <v>558</v>
      </c>
      <c r="I334" s="1" t="s">
        <v>39</v>
      </c>
      <c r="J334" s="1">
        <v>0.23</v>
      </c>
      <c r="K334" s="2">
        <v>1000000</v>
      </c>
      <c r="L334" s="2">
        <v>9000000</v>
      </c>
      <c r="M334" s="2">
        <v>7918513.5300000003</v>
      </c>
      <c r="N334" s="2">
        <f t="shared" si="30"/>
        <v>230000</v>
      </c>
      <c r="O334" s="2">
        <f t="shared" si="31"/>
        <v>2070000</v>
      </c>
      <c r="P334" s="2">
        <f t="shared" si="32"/>
        <v>1821258.1119000001</v>
      </c>
      <c r="Q334" s="3">
        <f t="shared" si="33"/>
        <v>7.9185135300000002</v>
      </c>
      <c r="R334" s="3">
        <f t="shared" si="34"/>
        <v>9</v>
      </c>
      <c r="S334" s="1" t="s">
        <v>39</v>
      </c>
      <c r="T334" s="1">
        <v>0.09</v>
      </c>
      <c r="U334" s="2">
        <f t="shared" si="5"/>
        <v>90000</v>
      </c>
      <c r="V334" s="2">
        <f t="shared" si="6"/>
        <v>810000</v>
      </c>
      <c r="W334" s="2">
        <f t="shared" si="7"/>
        <v>712666.21770000004</v>
      </c>
      <c r="X334" s="3">
        <f t="shared" si="8"/>
        <v>7.9185135300000002</v>
      </c>
      <c r="Y334" s="3">
        <f t="shared" si="9"/>
        <v>9</v>
      </c>
    </row>
    <row r="335" spans="1:25" ht="15.75" customHeight="1">
      <c r="A335" s="18" t="s">
        <v>523</v>
      </c>
      <c r="B335" s="6" t="s">
        <v>33</v>
      </c>
      <c r="C335" s="1" t="s">
        <v>524</v>
      </c>
      <c r="D335" s="1" t="s">
        <v>228</v>
      </c>
      <c r="E335" s="12" t="s">
        <v>68</v>
      </c>
      <c r="F335" s="1" t="s">
        <v>105</v>
      </c>
      <c r="G335" s="12" t="s">
        <v>37</v>
      </c>
      <c r="H335" s="1" t="s">
        <v>70</v>
      </c>
      <c r="I335" s="1" t="s">
        <v>39</v>
      </c>
      <c r="J335" s="1">
        <v>0.23</v>
      </c>
      <c r="K335" s="2">
        <v>421105</v>
      </c>
      <c r="L335" s="2">
        <v>0</v>
      </c>
      <c r="M335" s="2">
        <v>0</v>
      </c>
      <c r="N335" s="2">
        <f t="shared" si="30"/>
        <v>96854.150000000009</v>
      </c>
      <c r="O335" s="2">
        <f t="shared" si="31"/>
        <v>0</v>
      </c>
      <c r="P335" s="2">
        <f t="shared" si="32"/>
        <v>0</v>
      </c>
      <c r="Q335" s="3">
        <f t="shared" si="33"/>
        <v>0</v>
      </c>
      <c r="R335" s="3">
        <f t="shared" si="34"/>
        <v>0</v>
      </c>
      <c r="S335" s="1" t="s">
        <v>39</v>
      </c>
      <c r="T335" s="1">
        <v>0.09</v>
      </c>
      <c r="U335" s="2">
        <f t="shared" si="5"/>
        <v>37899.449999999997</v>
      </c>
      <c r="V335" s="2">
        <f t="shared" si="6"/>
        <v>0</v>
      </c>
      <c r="W335" s="2">
        <f t="shared" si="7"/>
        <v>0</v>
      </c>
      <c r="X335" s="3">
        <f t="shared" si="8"/>
        <v>0</v>
      </c>
      <c r="Y335" s="3">
        <f t="shared" si="9"/>
        <v>0</v>
      </c>
    </row>
    <row r="336" spans="1:25" ht="15.75" customHeight="1">
      <c r="A336" s="18" t="s">
        <v>523</v>
      </c>
      <c r="B336" s="6" t="s">
        <v>33</v>
      </c>
      <c r="C336" s="1" t="s">
        <v>524</v>
      </c>
      <c r="D336" s="1" t="s">
        <v>228</v>
      </c>
      <c r="E336" s="12" t="s">
        <v>68</v>
      </c>
      <c r="F336" s="1" t="s">
        <v>105</v>
      </c>
      <c r="G336" s="12" t="s">
        <v>37</v>
      </c>
      <c r="H336" s="1" t="s">
        <v>70</v>
      </c>
      <c r="I336" s="1" t="s">
        <v>39</v>
      </c>
      <c r="J336" s="1">
        <v>0.23</v>
      </c>
      <c r="K336" s="2">
        <v>3421480</v>
      </c>
      <c r="L336" s="2">
        <v>2886685.2600000002</v>
      </c>
      <c r="M336" s="2">
        <v>2741460.62</v>
      </c>
      <c r="N336" s="2">
        <f t="shared" si="30"/>
        <v>786940.4</v>
      </c>
      <c r="O336" s="2">
        <f t="shared" si="31"/>
        <v>663937.60980000009</v>
      </c>
      <c r="P336" s="2">
        <f t="shared" si="32"/>
        <v>630535.94260000007</v>
      </c>
      <c r="Q336" s="3">
        <f t="shared" si="33"/>
        <v>0.80124993277762846</v>
      </c>
      <c r="R336" s="3">
        <f t="shared" si="34"/>
        <v>0.84369490980511364</v>
      </c>
      <c r="S336" s="1" t="s">
        <v>39</v>
      </c>
      <c r="T336" s="1">
        <v>0.09</v>
      </c>
      <c r="U336" s="2">
        <f t="shared" si="5"/>
        <v>307933.2</v>
      </c>
      <c r="V336" s="2">
        <f t="shared" si="6"/>
        <v>259801.6734</v>
      </c>
      <c r="W336" s="2">
        <f t="shared" si="7"/>
        <v>246731.4558</v>
      </c>
      <c r="X336" s="3">
        <f t="shared" si="8"/>
        <v>0.80124993277762835</v>
      </c>
      <c r="Y336" s="3">
        <f t="shared" si="9"/>
        <v>0.84369490980511352</v>
      </c>
    </row>
    <row r="337" spans="1:25" ht="15.75" customHeight="1">
      <c r="A337" s="18" t="s">
        <v>523</v>
      </c>
      <c r="B337" s="6" t="s">
        <v>33</v>
      </c>
      <c r="C337" s="1" t="s">
        <v>524</v>
      </c>
      <c r="D337" s="1" t="s">
        <v>228</v>
      </c>
      <c r="E337" s="12" t="s">
        <v>68</v>
      </c>
      <c r="F337" s="1" t="s">
        <v>105</v>
      </c>
      <c r="G337" s="12" t="s">
        <v>37</v>
      </c>
      <c r="H337" s="1" t="s">
        <v>70</v>
      </c>
      <c r="I337" s="1" t="s">
        <v>39</v>
      </c>
      <c r="J337" s="1">
        <v>0.23</v>
      </c>
      <c r="K337" s="2">
        <v>94147</v>
      </c>
      <c r="L337" s="2">
        <v>55861.599999999999</v>
      </c>
      <c r="M337" s="2">
        <v>24308.85</v>
      </c>
      <c r="N337" s="2">
        <f t="shared" si="30"/>
        <v>21653.81</v>
      </c>
      <c r="O337" s="2">
        <f t="shared" si="31"/>
        <v>12848.168</v>
      </c>
      <c r="P337" s="2">
        <f t="shared" si="32"/>
        <v>5591.0355</v>
      </c>
      <c r="Q337" s="3">
        <f t="shared" si="33"/>
        <v>0.25820100481162434</v>
      </c>
      <c r="R337" s="3">
        <f t="shared" si="34"/>
        <v>0.59334445069943809</v>
      </c>
      <c r="S337" s="1" t="s">
        <v>39</v>
      </c>
      <c r="T337" s="1">
        <v>0.09</v>
      </c>
      <c r="U337" s="2">
        <f t="shared" si="5"/>
        <v>8473.23</v>
      </c>
      <c r="V337" s="2">
        <f t="shared" si="6"/>
        <v>5027.5439999999999</v>
      </c>
      <c r="W337" s="2">
        <f t="shared" si="7"/>
        <v>2187.7964999999999</v>
      </c>
      <c r="X337" s="3">
        <f t="shared" si="8"/>
        <v>0.25820100481162439</v>
      </c>
      <c r="Y337" s="3">
        <f t="shared" si="9"/>
        <v>0.59334445069943809</v>
      </c>
    </row>
    <row r="338" spans="1:25" ht="15.75" customHeight="1">
      <c r="A338" s="18" t="s">
        <v>523</v>
      </c>
      <c r="B338" s="6" t="s">
        <v>33</v>
      </c>
      <c r="C338" s="1" t="s">
        <v>524</v>
      </c>
      <c r="D338" s="1" t="s">
        <v>228</v>
      </c>
      <c r="E338" s="12" t="s">
        <v>68</v>
      </c>
      <c r="F338" s="1" t="s">
        <v>105</v>
      </c>
      <c r="G338" s="12" t="s">
        <v>37</v>
      </c>
      <c r="H338" s="1" t="s">
        <v>70</v>
      </c>
      <c r="I338" s="1" t="s">
        <v>39</v>
      </c>
      <c r="J338" s="1">
        <v>0.23</v>
      </c>
      <c r="K338" s="2">
        <v>304980</v>
      </c>
      <c r="L338" s="2">
        <v>196596.68</v>
      </c>
      <c r="M338" s="2">
        <v>184531.4</v>
      </c>
      <c r="N338" s="2">
        <f t="shared" si="30"/>
        <v>70145.400000000009</v>
      </c>
      <c r="O338" s="2">
        <f t="shared" si="31"/>
        <v>45217.236400000002</v>
      </c>
      <c r="P338" s="2">
        <f t="shared" si="32"/>
        <v>42442.222000000002</v>
      </c>
      <c r="Q338" s="3">
        <f t="shared" si="33"/>
        <v>0.60506065971539114</v>
      </c>
      <c r="R338" s="3">
        <f t="shared" si="34"/>
        <v>0.64462154895402968</v>
      </c>
      <c r="S338" s="1" t="s">
        <v>39</v>
      </c>
      <c r="T338" s="1">
        <v>0.09</v>
      </c>
      <c r="U338" s="2">
        <f t="shared" si="5"/>
        <v>27448.2</v>
      </c>
      <c r="V338" s="2">
        <f t="shared" si="6"/>
        <v>17693.7012</v>
      </c>
      <c r="W338" s="2">
        <f t="shared" si="7"/>
        <v>16607.825999999997</v>
      </c>
      <c r="X338" s="3">
        <f t="shared" si="8"/>
        <v>0.60506065971539102</v>
      </c>
      <c r="Y338" s="3">
        <f t="shared" si="9"/>
        <v>0.64462154895402979</v>
      </c>
    </row>
    <row r="339" spans="1:25" ht="15.75" customHeight="1">
      <c r="A339" s="18" t="s">
        <v>523</v>
      </c>
      <c r="B339" s="6" t="s">
        <v>33</v>
      </c>
      <c r="C339" s="1" t="s">
        <v>524</v>
      </c>
      <c r="D339" s="1" t="s">
        <v>228</v>
      </c>
      <c r="E339" s="12" t="s">
        <v>68</v>
      </c>
      <c r="F339" s="1" t="s">
        <v>105</v>
      </c>
      <c r="G339" s="12" t="s">
        <v>37</v>
      </c>
      <c r="H339" s="1" t="s">
        <v>70</v>
      </c>
      <c r="I339" s="1" t="s">
        <v>39</v>
      </c>
      <c r="J339" s="1">
        <v>0.23</v>
      </c>
      <c r="K339" s="2">
        <v>2741400</v>
      </c>
      <c r="L339" s="2">
        <v>2232520.65</v>
      </c>
      <c r="M339" s="2">
        <v>1853928.6999999997</v>
      </c>
      <c r="N339" s="2">
        <f t="shared" si="30"/>
        <v>630522</v>
      </c>
      <c r="O339" s="2">
        <f t="shared" si="31"/>
        <v>513479.74949999998</v>
      </c>
      <c r="P339" s="2">
        <f t="shared" si="32"/>
        <v>426403.60099999997</v>
      </c>
      <c r="Q339" s="3">
        <f t="shared" si="33"/>
        <v>0.67627077405705105</v>
      </c>
      <c r="R339" s="3">
        <f t="shared" si="34"/>
        <v>0.81437245567957972</v>
      </c>
      <c r="S339" s="1" t="s">
        <v>39</v>
      </c>
      <c r="T339" s="1">
        <v>0.09</v>
      </c>
      <c r="U339" s="2">
        <f t="shared" si="5"/>
        <v>246726</v>
      </c>
      <c r="V339" s="2">
        <f t="shared" si="6"/>
        <v>200926.85849999997</v>
      </c>
      <c r="W339" s="2">
        <f t="shared" si="7"/>
        <v>166853.58299999996</v>
      </c>
      <c r="X339" s="3">
        <f t="shared" si="8"/>
        <v>0.67627077405705094</v>
      </c>
      <c r="Y339" s="3">
        <f t="shared" si="9"/>
        <v>0.81437245567957972</v>
      </c>
    </row>
    <row r="340" spans="1:25" ht="15.75" customHeight="1">
      <c r="A340" s="18" t="s">
        <v>523</v>
      </c>
      <c r="B340" s="6" t="s">
        <v>33</v>
      </c>
      <c r="C340" s="1" t="s">
        <v>524</v>
      </c>
      <c r="D340" s="1" t="s">
        <v>228</v>
      </c>
      <c r="E340" s="12" t="s">
        <v>68</v>
      </c>
      <c r="F340" s="1" t="s">
        <v>105</v>
      </c>
      <c r="G340" s="12" t="s">
        <v>37</v>
      </c>
      <c r="H340" s="1" t="s">
        <v>70</v>
      </c>
      <c r="I340" s="1" t="s">
        <v>39</v>
      </c>
      <c r="J340" s="1">
        <v>0.23</v>
      </c>
      <c r="K340" s="2">
        <v>2300976</v>
      </c>
      <c r="L340" s="2">
        <v>1660269.06</v>
      </c>
      <c r="M340" s="2">
        <v>1330838.1399999999</v>
      </c>
      <c r="N340" s="2">
        <f t="shared" si="30"/>
        <v>529224.48</v>
      </c>
      <c r="O340" s="2">
        <f t="shared" si="31"/>
        <v>381861.88380000001</v>
      </c>
      <c r="P340" s="2">
        <f t="shared" si="32"/>
        <v>306092.77220000001</v>
      </c>
      <c r="Q340" s="3">
        <f t="shared" si="33"/>
        <v>0.57837984403140241</v>
      </c>
      <c r="R340" s="3">
        <f t="shared" si="34"/>
        <v>0.72154992490143322</v>
      </c>
      <c r="S340" s="1" t="s">
        <v>39</v>
      </c>
      <c r="T340" s="1">
        <v>0.09</v>
      </c>
      <c r="U340" s="2">
        <f t="shared" si="5"/>
        <v>207087.84</v>
      </c>
      <c r="V340" s="2">
        <f t="shared" si="6"/>
        <v>149424.21539999999</v>
      </c>
      <c r="W340" s="2">
        <f t="shared" si="7"/>
        <v>119775.43259999999</v>
      </c>
      <c r="X340" s="3">
        <f t="shared" si="8"/>
        <v>0.5783798440314023</v>
      </c>
      <c r="Y340" s="3">
        <f t="shared" si="9"/>
        <v>0.7215499249014331</v>
      </c>
    </row>
    <row r="341" spans="1:25" ht="15.75" customHeight="1">
      <c r="A341" s="18" t="s">
        <v>523</v>
      </c>
      <c r="B341" s="6" t="s">
        <v>33</v>
      </c>
      <c r="C341" s="1" t="s">
        <v>524</v>
      </c>
      <c r="D341" s="1" t="s">
        <v>228</v>
      </c>
      <c r="E341" s="12" t="s">
        <v>68</v>
      </c>
      <c r="F341" s="1" t="s">
        <v>105</v>
      </c>
      <c r="G341" s="12" t="s">
        <v>37</v>
      </c>
      <c r="H341" s="1" t="s">
        <v>70</v>
      </c>
      <c r="I341" s="1" t="s">
        <v>39</v>
      </c>
      <c r="J341" s="1">
        <v>0.23</v>
      </c>
      <c r="K341" s="2">
        <v>1000</v>
      </c>
      <c r="L341" s="2">
        <v>0</v>
      </c>
      <c r="M341" s="2">
        <v>0</v>
      </c>
      <c r="N341" s="2">
        <f t="shared" si="30"/>
        <v>230</v>
      </c>
      <c r="O341" s="2">
        <f t="shared" si="31"/>
        <v>0</v>
      </c>
      <c r="P341" s="2">
        <f t="shared" si="32"/>
        <v>0</v>
      </c>
      <c r="Q341" s="3">
        <f t="shared" si="33"/>
        <v>0</v>
      </c>
      <c r="R341" s="3">
        <f t="shared" si="34"/>
        <v>0</v>
      </c>
      <c r="S341" s="1" t="s">
        <v>39</v>
      </c>
      <c r="T341" s="1">
        <v>0.09</v>
      </c>
      <c r="U341" s="2">
        <f t="shared" si="5"/>
        <v>90</v>
      </c>
      <c r="V341" s="2">
        <f t="shared" si="6"/>
        <v>0</v>
      </c>
      <c r="W341" s="2">
        <f t="shared" si="7"/>
        <v>0</v>
      </c>
      <c r="X341" s="3">
        <f t="shared" si="8"/>
        <v>0</v>
      </c>
      <c r="Y341" s="3">
        <f t="shared" si="9"/>
        <v>0</v>
      </c>
    </row>
    <row r="342" spans="1:25" ht="15.75" customHeight="1">
      <c r="A342" s="18" t="s">
        <v>523</v>
      </c>
      <c r="B342" s="6" t="s">
        <v>33</v>
      </c>
      <c r="C342" s="1" t="s">
        <v>524</v>
      </c>
      <c r="D342" s="1" t="s">
        <v>228</v>
      </c>
      <c r="E342" s="12" t="s">
        <v>68</v>
      </c>
      <c r="F342" s="1" t="s">
        <v>105</v>
      </c>
      <c r="G342" s="12" t="s">
        <v>37</v>
      </c>
      <c r="H342" s="1" t="s">
        <v>70</v>
      </c>
      <c r="I342" s="1" t="s">
        <v>39</v>
      </c>
      <c r="J342" s="1">
        <v>0.23</v>
      </c>
      <c r="K342" s="2">
        <v>1000</v>
      </c>
      <c r="L342" s="2">
        <v>1948.85</v>
      </c>
      <c r="M342" s="2">
        <v>1948.85</v>
      </c>
      <c r="N342" s="2">
        <f t="shared" si="30"/>
        <v>230</v>
      </c>
      <c r="O342" s="2">
        <f t="shared" si="31"/>
        <v>448.2355</v>
      </c>
      <c r="P342" s="2">
        <f t="shared" si="32"/>
        <v>448.2355</v>
      </c>
      <c r="Q342" s="3">
        <f t="shared" si="33"/>
        <v>1.94885</v>
      </c>
      <c r="R342" s="3">
        <f t="shared" si="34"/>
        <v>1.94885</v>
      </c>
      <c r="S342" s="1" t="s">
        <v>39</v>
      </c>
      <c r="T342" s="1">
        <v>0.09</v>
      </c>
      <c r="U342" s="2">
        <f t="shared" si="5"/>
        <v>90</v>
      </c>
      <c r="V342" s="2">
        <f t="shared" si="6"/>
        <v>175.39649999999997</v>
      </c>
      <c r="W342" s="2">
        <f t="shared" si="7"/>
        <v>175.39649999999997</v>
      </c>
      <c r="X342" s="3">
        <f t="shared" si="8"/>
        <v>1.9488499999999997</v>
      </c>
      <c r="Y342" s="3">
        <f t="shared" si="9"/>
        <v>1.9488499999999997</v>
      </c>
    </row>
    <row r="343" spans="1:25" ht="15.75" customHeight="1">
      <c r="A343" s="18" t="s">
        <v>523</v>
      </c>
      <c r="B343" s="6" t="s">
        <v>33</v>
      </c>
      <c r="C343" s="1" t="s">
        <v>524</v>
      </c>
      <c r="D343" s="1" t="s">
        <v>228</v>
      </c>
      <c r="E343" s="12" t="s">
        <v>68</v>
      </c>
      <c r="F343" s="1" t="s">
        <v>105</v>
      </c>
      <c r="G343" s="12" t="s">
        <v>37</v>
      </c>
      <c r="H343" s="1" t="s">
        <v>70</v>
      </c>
      <c r="I343" s="1" t="s">
        <v>39</v>
      </c>
      <c r="J343" s="1">
        <v>0.23</v>
      </c>
      <c r="K343" s="2">
        <v>0</v>
      </c>
      <c r="L343" s="2">
        <v>110.16</v>
      </c>
      <c r="M343" s="2">
        <v>110.16</v>
      </c>
      <c r="N343" s="2">
        <f t="shared" si="30"/>
        <v>0</v>
      </c>
      <c r="O343" s="2">
        <f t="shared" si="31"/>
        <v>25.3368</v>
      </c>
      <c r="P343" s="2">
        <f t="shared" si="32"/>
        <v>25.3368</v>
      </c>
      <c r="Q343" s="3" t="e">
        <f t="shared" si="33"/>
        <v>#DIV/0!</v>
      </c>
      <c r="R343" s="3" t="e">
        <f t="shared" si="34"/>
        <v>#DIV/0!</v>
      </c>
      <c r="S343" s="1" t="s">
        <v>39</v>
      </c>
      <c r="T343" s="1">
        <v>0.09</v>
      </c>
      <c r="U343" s="2">
        <f t="shared" si="5"/>
        <v>0</v>
      </c>
      <c r="V343" s="2">
        <f t="shared" si="6"/>
        <v>9.9143999999999988</v>
      </c>
      <c r="W343" s="2">
        <f t="shared" si="7"/>
        <v>9.9143999999999988</v>
      </c>
      <c r="X343" s="3" t="e">
        <f t="shared" si="8"/>
        <v>#DIV/0!</v>
      </c>
      <c r="Y343" s="3" t="e">
        <f t="shared" si="9"/>
        <v>#DIV/0!</v>
      </c>
    </row>
    <row r="344" spans="1:25" ht="15.75" customHeight="1">
      <c r="A344" s="18" t="s">
        <v>523</v>
      </c>
      <c r="B344" s="6" t="s">
        <v>33</v>
      </c>
      <c r="C344" s="1" t="s">
        <v>524</v>
      </c>
      <c r="D344" s="1" t="s">
        <v>228</v>
      </c>
      <c r="E344" s="12" t="s">
        <v>40</v>
      </c>
      <c r="F344" s="1" t="s">
        <v>105</v>
      </c>
      <c r="G344" s="12" t="s">
        <v>37</v>
      </c>
      <c r="H344" s="1" t="s">
        <v>70</v>
      </c>
      <c r="I344" s="1" t="s">
        <v>39</v>
      </c>
      <c r="J344" s="1">
        <v>0.23</v>
      </c>
      <c r="K344" s="2">
        <v>500000</v>
      </c>
      <c r="L344" s="2">
        <v>0</v>
      </c>
      <c r="M344" s="2">
        <v>0</v>
      </c>
      <c r="N344" s="2">
        <f t="shared" si="30"/>
        <v>115000</v>
      </c>
      <c r="O344" s="2">
        <f t="shared" si="31"/>
        <v>0</v>
      </c>
      <c r="P344" s="2">
        <f t="shared" si="32"/>
        <v>0</v>
      </c>
      <c r="Q344" s="3">
        <f t="shared" si="33"/>
        <v>0</v>
      </c>
      <c r="R344" s="3">
        <f t="shared" si="34"/>
        <v>0</v>
      </c>
      <c r="S344" s="1" t="s">
        <v>39</v>
      </c>
      <c r="T344" s="1">
        <v>0.09</v>
      </c>
      <c r="U344" s="2">
        <f t="shared" si="5"/>
        <v>45000</v>
      </c>
      <c r="V344" s="2">
        <f t="shared" si="6"/>
        <v>0</v>
      </c>
      <c r="W344" s="2">
        <f t="shared" si="7"/>
        <v>0</v>
      </c>
      <c r="X344" s="3">
        <f t="shared" si="8"/>
        <v>0</v>
      </c>
      <c r="Y344" s="3">
        <f t="shared" si="9"/>
        <v>0</v>
      </c>
    </row>
    <row r="345" spans="1:25" ht="15.75" customHeight="1">
      <c r="A345" s="18" t="s">
        <v>523</v>
      </c>
      <c r="B345" s="6" t="s">
        <v>33</v>
      </c>
      <c r="C345" s="1" t="s">
        <v>524</v>
      </c>
      <c r="D345" s="1" t="s">
        <v>228</v>
      </c>
      <c r="E345" s="12" t="s">
        <v>40</v>
      </c>
      <c r="F345" s="1" t="s">
        <v>573</v>
      </c>
      <c r="G345" s="12" t="s">
        <v>37</v>
      </c>
      <c r="H345" s="1" t="s">
        <v>70</v>
      </c>
      <c r="I345" s="1" t="s">
        <v>39</v>
      </c>
      <c r="J345" s="1">
        <v>0.23</v>
      </c>
      <c r="K345" s="2">
        <v>1000</v>
      </c>
      <c r="L345" s="2">
        <v>0</v>
      </c>
      <c r="M345" s="2">
        <v>0</v>
      </c>
      <c r="N345" s="2">
        <f t="shared" si="30"/>
        <v>230</v>
      </c>
      <c r="O345" s="2">
        <f t="shared" si="31"/>
        <v>0</v>
      </c>
      <c r="P345" s="2">
        <f t="shared" si="32"/>
        <v>0</v>
      </c>
      <c r="Q345" s="3">
        <f t="shared" si="33"/>
        <v>0</v>
      </c>
      <c r="R345" s="3">
        <f t="shared" si="34"/>
        <v>0</v>
      </c>
      <c r="S345" s="1" t="s">
        <v>39</v>
      </c>
      <c r="T345" s="1">
        <v>0.09</v>
      </c>
      <c r="U345" s="2">
        <f t="shared" si="5"/>
        <v>90</v>
      </c>
      <c r="V345" s="2">
        <f t="shared" si="6"/>
        <v>0</v>
      </c>
      <c r="W345" s="2">
        <f t="shared" si="7"/>
        <v>0</v>
      </c>
      <c r="X345" s="3">
        <f t="shared" si="8"/>
        <v>0</v>
      </c>
      <c r="Y345" s="3">
        <f t="shared" si="9"/>
        <v>0</v>
      </c>
    </row>
    <row r="346" spans="1:25" ht="15.75" customHeight="1">
      <c r="A346" s="18" t="s">
        <v>523</v>
      </c>
      <c r="B346" s="6" t="s">
        <v>33</v>
      </c>
      <c r="C346" s="1" t="s">
        <v>524</v>
      </c>
      <c r="D346" s="1" t="s">
        <v>228</v>
      </c>
      <c r="E346" s="12" t="s">
        <v>40</v>
      </c>
      <c r="F346" s="1" t="s">
        <v>573</v>
      </c>
      <c r="G346" s="12" t="s">
        <v>37</v>
      </c>
      <c r="H346" s="1" t="s">
        <v>70</v>
      </c>
      <c r="I346" s="1" t="s">
        <v>39</v>
      </c>
      <c r="J346" s="1">
        <v>0.23</v>
      </c>
      <c r="K346" s="2">
        <v>325000</v>
      </c>
      <c r="L346" s="2">
        <v>0</v>
      </c>
      <c r="M346" s="2">
        <v>0</v>
      </c>
      <c r="N346" s="2">
        <f t="shared" si="30"/>
        <v>74750</v>
      </c>
      <c r="O346" s="2">
        <f t="shared" si="31"/>
        <v>0</v>
      </c>
      <c r="P346" s="2">
        <f t="shared" si="32"/>
        <v>0</v>
      </c>
      <c r="Q346" s="3">
        <f t="shared" si="33"/>
        <v>0</v>
      </c>
      <c r="R346" s="3">
        <f t="shared" si="34"/>
        <v>0</v>
      </c>
      <c r="S346" s="1" t="s">
        <v>39</v>
      </c>
      <c r="T346" s="1">
        <v>0.09</v>
      </c>
      <c r="U346" s="2">
        <f t="shared" si="5"/>
        <v>29250</v>
      </c>
      <c r="V346" s="2">
        <f t="shared" si="6"/>
        <v>0</v>
      </c>
      <c r="W346" s="2">
        <f t="shared" si="7"/>
        <v>0</v>
      </c>
      <c r="X346" s="3">
        <f t="shared" si="8"/>
        <v>0</v>
      </c>
      <c r="Y346" s="3">
        <f t="shared" si="9"/>
        <v>0</v>
      </c>
    </row>
    <row r="347" spans="1:25" ht="15.75" customHeight="1">
      <c r="A347" s="18" t="s">
        <v>523</v>
      </c>
      <c r="B347" s="6" t="s">
        <v>33</v>
      </c>
      <c r="C347" s="1" t="s">
        <v>524</v>
      </c>
      <c r="D347" s="1" t="s">
        <v>228</v>
      </c>
      <c r="E347" s="12" t="s">
        <v>40</v>
      </c>
      <c r="F347" s="1" t="s">
        <v>573</v>
      </c>
      <c r="G347" s="12" t="s">
        <v>37</v>
      </c>
      <c r="H347" s="1" t="s">
        <v>70</v>
      </c>
      <c r="I347" s="1" t="s">
        <v>39</v>
      </c>
      <c r="J347" s="1">
        <v>0.23</v>
      </c>
      <c r="K347" s="2">
        <v>1100</v>
      </c>
      <c r="L347" s="2">
        <v>715</v>
      </c>
      <c r="M347" s="2">
        <v>715</v>
      </c>
      <c r="N347" s="2">
        <f t="shared" si="30"/>
        <v>253</v>
      </c>
      <c r="O347" s="2">
        <f t="shared" si="31"/>
        <v>164.45000000000002</v>
      </c>
      <c r="P347" s="2">
        <f t="shared" si="32"/>
        <v>164.45000000000002</v>
      </c>
      <c r="Q347" s="3">
        <f t="shared" si="33"/>
        <v>0.65</v>
      </c>
      <c r="R347" s="3">
        <f t="shared" si="34"/>
        <v>0.65</v>
      </c>
      <c r="S347" s="1" t="s">
        <v>39</v>
      </c>
      <c r="T347" s="1">
        <v>0.09</v>
      </c>
      <c r="U347" s="2">
        <f t="shared" si="5"/>
        <v>99</v>
      </c>
      <c r="V347" s="2">
        <f t="shared" si="6"/>
        <v>64.349999999999994</v>
      </c>
      <c r="W347" s="2">
        <f t="shared" si="7"/>
        <v>64.349999999999994</v>
      </c>
      <c r="X347" s="3">
        <f t="shared" si="8"/>
        <v>0.64999999999999991</v>
      </c>
      <c r="Y347" s="3">
        <f t="shared" si="9"/>
        <v>0.64999999999999991</v>
      </c>
    </row>
    <row r="348" spans="1:25" ht="15.75" customHeight="1">
      <c r="A348" s="18" t="s">
        <v>523</v>
      </c>
      <c r="B348" s="6" t="s">
        <v>33</v>
      </c>
      <c r="C348" s="1" t="s">
        <v>524</v>
      </c>
      <c r="D348" s="1" t="s">
        <v>228</v>
      </c>
      <c r="E348" s="23" t="s">
        <v>1112</v>
      </c>
      <c r="F348" s="1" t="s">
        <v>574</v>
      </c>
      <c r="G348" s="12" t="s">
        <v>37</v>
      </c>
      <c r="H348" s="1" t="s">
        <v>70</v>
      </c>
      <c r="I348" s="1" t="s">
        <v>39</v>
      </c>
      <c r="J348" s="1">
        <v>0.23</v>
      </c>
      <c r="K348" s="2">
        <v>0</v>
      </c>
      <c r="L348" s="2">
        <v>120000</v>
      </c>
      <c r="M348" s="2">
        <v>120000</v>
      </c>
      <c r="N348" s="2">
        <f t="shared" si="30"/>
        <v>0</v>
      </c>
      <c r="O348" s="2">
        <f t="shared" si="31"/>
        <v>27600</v>
      </c>
      <c r="P348" s="2">
        <f t="shared" si="32"/>
        <v>27600</v>
      </c>
      <c r="Q348" s="3" t="e">
        <f t="shared" si="33"/>
        <v>#DIV/0!</v>
      </c>
      <c r="R348" s="3" t="e">
        <f t="shared" si="34"/>
        <v>#DIV/0!</v>
      </c>
      <c r="S348" s="1" t="s">
        <v>39</v>
      </c>
      <c r="T348" s="1">
        <v>0.09</v>
      </c>
      <c r="U348" s="2">
        <f t="shared" si="5"/>
        <v>0</v>
      </c>
      <c r="V348" s="2">
        <f t="shared" si="6"/>
        <v>10800</v>
      </c>
      <c r="W348" s="2">
        <f t="shared" si="7"/>
        <v>10800</v>
      </c>
      <c r="X348" s="3" t="e">
        <f t="shared" si="8"/>
        <v>#DIV/0!</v>
      </c>
      <c r="Y348" s="3" t="e">
        <f t="shared" si="9"/>
        <v>#DIV/0!</v>
      </c>
    </row>
    <row r="349" spans="1:25" ht="15.75" customHeight="1">
      <c r="A349" s="18" t="s">
        <v>523</v>
      </c>
      <c r="B349" s="6" t="s">
        <v>33</v>
      </c>
      <c r="C349" s="1" t="s">
        <v>524</v>
      </c>
      <c r="D349" s="1" t="s">
        <v>228</v>
      </c>
      <c r="E349" s="23" t="s">
        <v>1112</v>
      </c>
      <c r="F349" s="1" t="s">
        <v>574</v>
      </c>
      <c r="G349" s="12" t="s">
        <v>37</v>
      </c>
      <c r="H349" s="1" t="s">
        <v>70</v>
      </c>
      <c r="I349" s="1" t="s">
        <v>39</v>
      </c>
      <c r="J349" s="1">
        <v>0.23</v>
      </c>
      <c r="K349" s="2">
        <v>225000</v>
      </c>
      <c r="L349" s="2">
        <v>210088.8</v>
      </c>
      <c r="M349" s="2">
        <v>208720.8</v>
      </c>
      <c r="N349" s="2">
        <f t="shared" si="30"/>
        <v>51750</v>
      </c>
      <c r="O349" s="2">
        <f t="shared" si="31"/>
        <v>48320.423999999999</v>
      </c>
      <c r="P349" s="2">
        <f t="shared" si="32"/>
        <v>48005.784</v>
      </c>
      <c r="Q349" s="3">
        <f t="shared" si="33"/>
        <v>0.92764800000000003</v>
      </c>
      <c r="R349" s="3">
        <f t="shared" si="34"/>
        <v>0.933728</v>
      </c>
      <c r="S349" s="1" t="s">
        <v>39</v>
      </c>
      <c r="T349" s="1">
        <v>0.09</v>
      </c>
      <c r="U349" s="2">
        <f t="shared" si="5"/>
        <v>20250</v>
      </c>
      <c r="V349" s="2">
        <f t="shared" si="6"/>
        <v>18907.991999999998</v>
      </c>
      <c r="W349" s="2">
        <f t="shared" si="7"/>
        <v>18784.871999999999</v>
      </c>
      <c r="X349" s="3">
        <f t="shared" si="8"/>
        <v>0.92764799999999992</v>
      </c>
      <c r="Y349" s="3">
        <f t="shared" si="9"/>
        <v>0.93372799999999989</v>
      </c>
    </row>
    <row r="350" spans="1:25" ht="15.75" customHeight="1">
      <c r="A350" s="18" t="s">
        <v>523</v>
      </c>
      <c r="B350" s="6" t="s">
        <v>33</v>
      </c>
      <c r="C350" s="1" t="s">
        <v>524</v>
      </c>
      <c r="D350" s="1" t="s">
        <v>228</v>
      </c>
      <c r="E350" s="23" t="s">
        <v>1112</v>
      </c>
      <c r="F350" s="1" t="s">
        <v>574</v>
      </c>
      <c r="G350" s="12" t="s">
        <v>37</v>
      </c>
      <c r="H350" s="1" t="s">
        <v>70</v>
      </c>
      <c r="I350" s="1" t="s">
        <v>39</v>
      </c>
      <c r="J350" s="1">
        <v>0.23</v>
      </c>
      <c r="K350" s="2">
        <v>1000</v>
      </c>
      <c r="L350" s="2">
        <v>0</v>
      </c>
      <c r="M350" s="2">
        <v>0</v>
      </c>
      <c r="N350" s="2">
        <f t="shared" si="30"/>
        <v>230</v>
      </c>
      <c r="O350" s="2">
        <f t="shared" si="31"/>
        <v>0</v>
      </c>
      <c r="P350" s="2">
        <f t="shared" si="32"/>
        <v>0</v>
      </c>
      <c r="Q350" s="3">
        <f t="shared" si="33"/>
        <v>0</v>
      </c>
      <c r="R350" s="3">
        <f t="shared" si="34"/>
        <v>0</v>
      </c>
      <c r="S350" s="1" t="s">
        <v>39</v>
      </c>
      <c r="T350" s="1">
        <v>0.09</v>
      </c>
      <c r="U350" s="2">
        <f t="shared" si="5"/>
        <v>90</v>
      </c>
      <c r="V350" s="2">
        <f t="shared" si="6"/>
        <v>0</v>
      </c>
      <c r="W350" s="2">
        <f t="shared" si="7"/>
        <v>0</v>
      </c>
      <c r="X350" s="3">
        <f t="shared" si="8"/>
        <v>0</v>
      </c>
      <c r="Y350" s="3">
        <f t="shared" si="9"/>
        <v>0</v>
      </c>
    </row>
    <row r="351" spans="1:25" ht="15.75" customHeight="1">
      <c r="A351" s="18" t="s">
        <v>523</v>
      </c>
      <c r="B351" s="6" t="s">
        <v>33</v>
      </c>
      <c r="C351" s="1" t="s">
        <v>524</v>
      </c>
      <c r="D351" s="1" t="s">
        <v>228</v>
      </c>
      <c r="E351" s="23" t="s">
        <v>1112</v>
      </c>
      <c r="F351" s="1" t="s">
        <v>574</v>
      </c>
      <c r="G351" s="12" t="s">
        <v>37</v>
      </c>
      <c r="H351" s="1" t="s">
        <v>70</v>
      </c>
      <c r="I351" s="1" t="s">
        <v>39</v>
      </c>
      <c r="J351" s="1">
        <v>0.23</v>
      </c>
      <c r="K351" s="2">
        <v>1000</v>
      </c>
      <c r="L351" s="2">
        <v>0</v>
      </c>
      <c r="M351" s="2">
        <v>0</v>
      </c>
      <c r="N351" s="2">
        <f t="shared" si="30"/>
        <v>230</v>
      </c>
      <c r="O351" s="2">
        <f t="shared" si="31"/>
        <v>0</v>
      </c>
      <c r="P351" s="2">
        <f t="shared" si="32"/>
        <v>0</v>
      </c>
      <c r="Q351" s="3">
        <f t="shared" si="33"/>
        <v>0</v>
      </c>
      <c r="R351" s="3">
        <f t="shared" si="34"/>
        <v>0</v>
      </c>
      <c r="S351" s="1" t="s">
        <v>39</v>
      </c>
      <c r="T351" s="1">
        <v>0.09</v>
      </c>
      <c r="U351" s="2">
        <f t="shared" si="5"/>
        <v>90</v>
      </c>
      <c r="V351" s="2">
        <f t="shared" si="6"/>
        <v>0</v>
      </c>
      <c r="W351" s="2">
        <f t="shared" si="7"/>
        <v>0</v>
      </c>
      <c r="X351" s="3">
        <f t="shared" si="8"/>
        <v>0</v>
      </c>
      <c r="Y351" s="3">
        <f t="shared" si="9"/>
        <v>0</v>
      </c>
    </row>
    <row r="352" spans="1:25" ht="15.75" customHeight="1">
      <c r="A352" s="18" t="s">
        <v>523</v>
      </c>
      <c r="B352" s="6" t="s">
        <v>33</v>
      </c>
      <c r="C352" s="1" t="s">
        <v>524</v>
      </c>
      <c r="D352" s="1" t="s">
        <v>228</v>
      </c>
      <c r="E352" s="23" t="s">
        <v>1112</v>
      </c>
      <c r="F352" s="1" t="s">
        <v>574</v>
      </c>
      <c r="G352" s="12" t="s">
        <v>37</v>
      </c>
      <c r="H352" s="1" t="s">
        <v>70</v>
      </c>
      <c r="I352" s="1" t="s">
        <v>39</v>
      </c>
      <c r="J352" s="1">
        <v>0.23</v>
      </c>
      <c r="K352" s="2">
        <v>1000</v>
      </c>
      <c r="L352" s="2">
        <v>0</v>
      </c>
      <c r="M352" s="2">
        <v>0</v>
      </c>
      <c r="N352" s="2">
        <f t="shared" ref="N352:N372" si="35">K352*J352</f>
        <v>230</v>
      </c>
      <c r="O352" s="2">
        <f t="shared" ref="O352:O372" si="36">L352*J352</f>
        <v>0</v>
      </c>
      <c r="P352" s="2">
        <f t="shared" ref="P352:P372" si="37">M352*J352</f>
        <v>0</v>
      </c>
      <c r="Q352" s="3">
        <f t="shared" ref="Q352:Q373" si="38">P352/N352</f>
        <v>0</v>
      </c>
      <c r="R352" s="3">
        <f t="shared" ref="R352:R373" si="39">O352/N352</f>
        <v>0</v>
      </c>
      <c r="S352" s="1" t="s">
        <v>39</v>
      </c>
      <c r="T352" s="1">
        <v>0.09</v>
      </c>
      <c r="U352" s="2">
        <f t="shared" si="5"/>
        <v>90</v>
      </c>
      <c r="V352" s="2">
        <f t="shared" si="6"/>
        <v>0</v>
      </c>
      <c r="W352" s="2">
        <f t="shared" si="7"/>
        <v>0</v>
      </c>
      <c r="X352" s="3">
        <f t="shared" si="8"/>
        <v>0</v>
      </c>
      <c r="Y352" s="3">
        <f t="shared" si="9"/>
        <v>0</v>
      </c>
    </row>
    <row r="353" spans="1:25" ht="15.75" customHeight="1">
      <c r="A353" s="18" t="s">
        <v>523</v>
      </c>
      <c r="B353" s="6" t="s">
        <v>33</v>
      </c>
      <c r="C353" s="1" t="s">
        <v>524</v>
      </c>
      <c r="D353" s="1" t="s">
        <v>228</v>
      </c>
      <c r="E353" s="23" t="s">
        <v>1112</v>
      </c>
      <c r="F353" s="1" t="s">
        <v>574</v>
      </c>
      <c r="G353" s="12" t="s">
        <v>37</v>
      </c>
      <c r="H353" s="1" t="s">
        <v>70</v>
      </c>
      <c r="I353" s="1" t="s">
        <v>39</v>
      </c>
      <c r="J353" s="1">
        <v>0.23</v>
      </c>
      <c r="K353" s="2">
        <v>47472</v>
      </c>
      <c r="L353" s="2">
        <v>0</v>
      </c>
      <c r="M353" s="2">
        <v>0</v>
      </c>
      <c r="N353" s="2">
        <f t="shared" si="35"/>
        <v>10918.560000000001</v>
      </c>
      <c r="O353" s="2">
        <f t="shared" si="36"/>
        <v>0</v>
      </c>
      <c r="P353" s="2">
        <f t="shared" si="37"/>
        <v>0</v>
      </c>
      <c r="Q353" s="3">
        <f t="shared" si="38"/>
        <v>0</v>
      </c>
      <c r="R353" s="3">
        <f t="shared" si="39"/>
        <v>0</v>
      </c>
      <c r="S353" s="1" t="s">
        <v>39</v>
      </c>
      <c r="T353" s="1">
        <v>0.09</v>
      </c>
      <c r="U353" s="2">
        <f t="shared" si="5"/>
        <v>4272.4799999999996</v>
      </c>
      <c r="V353" s="2">
        <f t="shared" si="6"/>
        <v>0</v>
      </c>
      <c r="W353" s="2">
        <f t="shared" si="7"/>
        <v>0</v>
      </c>
      <c r="X353" s="3">
        <f t="shared" si="8"/>
        <v>0</v>
      </c>
      <c r="Y353" s="3">
        <f t="shared" si="9"/>
        <v>0</v>
      </c>
    </row>
    <row r="354" spans="1:25" ht="15.75" customHeight="1">
      <c r="A354" s="18" t="s">
        <v>523</v>
      </c>
      <c r="B354" s="6" t="s">
        <v>33</v>
      </c>
      <c r="C354" s="1" t="s">
        <v>524</v>
      </c>
      <c r="D354" s="1" t="s">
        <v>228</v>
      </c>
      <c r="E354" s="23" t="s">
        <v>1112</v>
      </c>
      <c r="F354" s="1" t="s">
        <v>575</v>
      </c>
      <c r="G354" s="12" t="s">
        <v>37</v>
      </c>
      <c r="H354" s="1" t="s">
        <v>70</v>
      </c>
      <c r="I354" s="1" t="s">
        <v>39</v>
      </c>
      <c r="J354" s="1">
        <v>0.23</v>
      </c>
      <c r="K354" s="2">
        <v>85000</v>
      </c>
      <c r="L354" s="2">
        <v>0</v>
      </c>
      <c r="M354" s="2">
        <v>0</v>
      </c>
      <c r="N354" s="2">
        <f t="shared" si="35"/>
        <v>19550</v>
      </c>
      <c r="O354" s="2">
        <f t="shared" si="36"/>
        <v>0</v>
      </c>
      <c r="P354" s="2">
        <f t="shared" si="37"/>
        <v>0</v>
      </c>
      <c r="Q354" s="3">
        <f t="shared" si="38"/>
        <v>0</v>
      </c>
      <c r="R354" s="3">
        <f t="shared" si="39"/>
        <v>0</v>
      </c>
      <c r="S354" s="1" t="s">
        <v>79</v>
      </c>
      <c r="T354" s="1">
        <v>0</v>
      </c>
      <c r="U354" s="2">
        <f t="shared" si="5"/>
        <v>0</v>
      </c>
      <c r="V354" s="2">
        <f t="shared" si="6"/>
        <v>0</v>
      </c>
      <c r="W354" s="2">
        <f t="shared" si="7"/>
        <v>0</v>
      </c>
      <c r="X354" s="3" t="e">
        <f t="shared" si="8"/>
        <v>#DIV/0!</v>
      </c>
      <c r="Y354" s="3" t="e">
        <f t="shared" si="9"/>
        <v>#DIV/0!</v>
      </c>
    </row>
    <row r="355" spans="1:25" ht="15.75" customHeight="1">
      <c r="A355" s="18" t="s">
        <v>523</v>
      </c>
      <c r="B355" s="6" t="s">
        <v>33</v>
      </c>
      <c r="C355" s="1" t="s">
        <v>524</v>
      </c>
      <c r="D355" s="1" t="s">
        <v>228</v>
      </c>
      <c r="E355" s="23" t="s">
        <v>1112</v>
      </c>
      <c r="F355" s="1" t="s">
        <v>575</v>
      </c>
      <c r="G355" s="12" t="s">
        <v>37</v>
      </c>
      <c r="H355" s="1" t="s">
        <v>70</v>
      </c>
      <c r="I355" s="1" t="s">
        <v>39</v>
      </c>
      <c r="J355" s="1">
        <v>0.23</v>
      </c>
      <c r="K355" s="2">
        <v>15000</v>
      </c>
      <c r="L355" s="2">
        <v>0</v>
      </c>
      <c r="M355" s="2">
        <v>0</v>
      </c>
      <c r="N355" s="2">
        <f t="shared" si="35"/>
        <v>3450</v>
      </c>
      <c r="O355" s="2">
        <f t="shared" si="36"/>
        <v>0</v>
      </c>
      <c r="P355" s="2">
        <f t="shared" si="37"/>
        <v>0</v>
      </c>
      <c r="Q355" s="3">
        <f t="shared" si="38"/>
        <v>0</v>
      </c>
      <c r="R355" s="3">
        <f t="shared" si="39"/>
        <v>0</v>
      </c>
      <c r="S355" s="1" t="s">
        <v>79</v>
      </c>
      <c r="T355" s="1">
        <v>0</v>
      </c>
      <c r="U355" s="2">
        <f t="shared" si="5"/>
        <v>0</v>
      </c>
      <c r="V355" s="2">
        <f t="shared" si="6"/>
        <v>0</v>
      </c>
      <c r="W355" s="2">
        <f t="shared" si="7"/>
        <v>0</v>
      </c>
      <c r="X355" s="3" t="e">
        <f t="shared" si="8"/>
        <v>#DIV/0!</v>
      </c>
      <c r="Y355" s="3" t="e">
        <f t="shared" si="9"/>
        <v>#DIV/0!</v>
      </c>
    </row>
    <row r="356" spans="1:25" ht="15.75" customHeight="1">
      <c r="A356" s="18" t="s">
        <v>523</v>
      </c>
      <c r="B356" s="6" t="s">
        <v>33</v>
      </c>
      <c r="C356" s="1" t="s">
        <v>524</v>
      </c>
      <c r="D356" s="1" t="s">
        <v>228</v>
      </c>
      <c r="E356" s="23" t="s">
        <v>1112</v>
      </c>
      <c r="F356" s="1" t="s">
        <v>576</v>
      </c>
      <c r="G356" s="12" t="s">
        <v>37</v>
      </c>
      <c r="H356" s="1" t="s">
        <v>70</v>
      </c>
      <c r="I356" s="1" t="s">
        <v>39</v>
      </c>
      <c r="J356" s="1">
        <v>0.23</v>
      </c>
      <c r="K356" s="2">
        <v>170164</v>
      </c>
      <c r="L356" s="2">
        <v>0</v>
      </c>
      <c r="M356" s="2">
        <v>0</v>
      </c>
      <c r="N356" s="2">
        <f t="shared" si="35"/>
        <v>39137.72</v>
      </c>
      <c r="O356" s="2">
        <f t="shared" si="36"/>
        <v>0</v>
      </c>
      <c r="P356" s="2">
        <f t="shared" si="37"/>
        <v>0</v>
      </c>
      <c r="Q356" s="3">
        <f t="shared" si="38"/>
        <v>0</v>
      </c>
      <c r="R356" s="3">
        <f t="shared" si="39"/>
        <v>0</v>
      </c>
      <c r="S356" s="1" t="s">
        <v>39</v>
      </c>
      <c r="T356" s="1">
        <v>0.09</v>
      </c>
      <c r="U356" s="2">
        <f t="shared" si="5"/>
        <v>15314.76</v>
      </c>
      <c r="V356" s="2">
        <f t="shared" si="6"/>
        <v>0</v>
      </c>
      <c r="W356" s="2">
        <f t="shared" si="7"/>
        <v>0</v>
      </c>
      <c r="X356" s="3">
        <f t="shared" si="8"/>
        <v>0</v>
      </c>
      <c r="Y356" s="3">
        <f t="shared" si="9"/>
        <v>0</v>
      </c>
    </row>
    <row r="357" spans="1:25" ht="15.75" customHeight="1">
      <c r="A357" s="18" t="s">
        <v>523</v>
      </c>
      <c r="B357" s="6" t="s">
        <v>33</v>
      </c>
      <c r="C357" s="1" t="s">
        <v>524</v>
      </c>
      <c r="D357" s="1" t="s">
        <v>228</v>
      </c>
      <c r="E357" s="23" t="s">
        <v>1112</v>
      </c>
      <c r="F357" s="1" t="s">
        <v>576</v>
      </c>
      <c r="G357" s="12" t="s">
        <v>37</v>
      </c>
      <c r="H357" s="1" t="s">
        <v>70</v>
      </c>
      <c r="I357" s="1" t="s">
        <v>39</v>
      </c>
      <c r="J357" s="1">
        <v>0.23</v>
      </c>
      <c r="K357" s="2">
        <v>973789</v>
      </c>
      <c r="L357" s="2">
        <v>955974.08000000007</v>
      </c>
      <c r="M357" s="2">
        <v>867560.81</v>
      </c>
      <c r="N357" s="2">
        <f t="shared" si="35"/>
        <v>223971.47</v>
      </c>
      <c r="O357" s="2">
        <f t="shared" si="36"/>
        <v>219874.03840000002</v>
      </c>
      <c r="P357" s="2">
        <f t="shared" si="37"/>
        <v>199538.98630000002</v>
      </c>
      <c r="Q357" s="3">
        <f t="shared" si="38"/>
        <v>0.89091251800954829</v>
      </c>
      <c r="R357" s="3">
        <f t="shared" si="39"/>
        <v>0.98170556455248525</v>
      </c>
      <c r="S357" s="1" t="s">
        <v>39</v>
      </c>
      <c r="T357" s="1">
        <v>0.09</v>
      </c>
      <c r="U357" s="2">
        <f t="shared" si="5"/>
        <v>87641.01</v>
      </c>
      <c r="V357" s="2">
        <f t="shared" si="6"/>
        <v>86037.667200000011</v>
      </c>
      <c r="W357" s="2">
        <f t="shared" si="7"/>
        <v>78080.472900000008</v>
      </c>
      <c r="X357" s="3">
        <f t="shared" si="8"/>
        <v>0.8909125180095484</v>
      </c>
      <c r="Y357" s="3">
        <f t="shared" si="9"/>
        <v>0.98170556455248537</v>
      </c>
    </row>
    <row r="358" spans="1:25" ht="15.75" customHeight="1">
      <c r="A358" s="18" t="s">
        <v>523</v>
      </c>
      <c r="B358" s="6" t="s">
        <v>33</v>
      </c>
      <c r="C358" s="1" t="s">
        <v>524</v>
      </c>
      <c r="D358" s="1" t="s">
        <v>228</v>
      </c>
      <c r="E358" s="23" t="s">
        <v>1112</v>
      </c>
      <c r="F358" s="1" t="s">
        <v>576</v>
      </c>
      <c r="G358" s="12" t="s">
        <v>37</v>
      </c>
      <c r="H358" s="1" t="s">
        <v>70</v>
      </c>
      <c r="I358" s="1" t="s">
        <v>39</v>
      </c>
      <c r="J358" s="1">
        <v>0.23</v>
      </c>
      <c r="K358" s="2">
        <v>693545</v>
      </c>
      <c r="L358" s="2">
        <v>264073.98</v>
      </c>
      <c r="M358" s="2">
        <v>222786.39999999997</v>
      </c>
      <c r="N358" s="2">
        <f t="shared" si="35"/>
        <v>159515.35</v>
      </c>
      <c r="O358" s="2">
        <f t="shared" si="36"/>
        <v>60737.015399999997</v>
      </c>
      <c r="P358" s="2">
        <f t="shared" si="37"/>
        <v>51240.871999999996</v>
      </c>
      <c r="Q358" s="3">
        <f t="shared" si="38"/>
        <v>0.32122847111578912</v>
      </c>
      <c r="R358" s="3">
        <f t="shared" si="39"/>
        <v>0.38075969115198</v>
      </c>
      <c r="S358" s="1" t="s">
        <v>39</v>
      </c>
      <c r="T358" s="1">
        <v>0.09</v>
      </c>
      <c r="U358" s="2">
        <f t="shared" si="5"/>
        <v>62419.049999999996</v>
      </c>
      <c r="V358" s="2">
        <f t="shared" si="6"/>
        <v>23766.658199999998</v>
      </c>
      <c r="W358" s="2">
        <f t="shared" si="7"/>
        <v>20050.775999999994</v>
      </c>
      <c r="X358" s="3">
        <f t="shared" si="8"/>
        <v>0.32122847111578912</v>
      </c>
      <c r="Y358" s="3">
        <f t="shared" si="9"/>
        <v>0.38075969115198005</v>
      </c>
    </row>
    <row r="359" spans="1:25" ht="15.75" customHeight="1">
      <c r="A359" s="18" t="s">
        <v>523</v>
      </c>
      <c r="B359" s="6" t="s">
        <v>33</v>
      </c>
      <c r="C359" s="1" t="s">
        <v>524</v>
      </c>
      <c r="D359" s="1" t="s">
        <v>228</v>
      </c>
      <c r="E359" s="23" t="s">
        <v>1112</v>
      </c>
      <c r="F359" s="1" t="s">
        <v>576</v>
      </c>
      <c r="G359" s="12" t="s">
        <v>37</v>
      </c>
      <c r="H359" s="1" t="s">
        <v>70</v>
      </c>
      <c r="I359" s="1" t="s">
        <v>39</v>
      </c>
      <c r="J359" s="1">
        <v>0.23</v>
      </c>
      <c r="K359" s="2">
        <v>76272</v>
      </c>
      <c r="L359" s="2">
        <v>0</v>
      </c>
      <c r="M359" s="2">
        <v>0</v>
      </c>
      <c r="N359" s="2">
        <f t="shared" si="35"/>
        <v>17542.560000000001</v>
      </c>
      <c r="O359" s="2">
        <f t="shared" si="36"/>
        <v>0</v>
      </c>
      <c r="P359" s="2">
        <f t="shared" si="37"/>
        <v>0</v>
      </c>
      <c r="Q359" s="3">
        <f t="shared" si="38"/>
        <v>0</v>
      </c>
      <c r="R359" s="3">
        <f t="shared" si="39"/>
        <v>0</v>
      </c>
      <c r="S359" s="1" t="s">
        <v>39</v>
      </c>
      <c r="T359" s="1">
        <v>0.09</v>
      </c>
      <c r="U359" s="2">
        <f t="shared" si="5"/>
        <v>6864.48</v>
      </c>
      <c r="V359" s="2">
        <f t="shared" si="6"/>
        <v>0</v>
      </c>
      <c r="W359" s="2">
        <f t="shared" si="7"/>
        <v>0</v>
      </c>
      <c r="X359" s="3">
        <f t="shared" si="8"/>
        <v>0</v>
      </c>
      <c r="Y359" s="3">
        <f t="shared" si="9"/>
        <v>0</v>
      </c>
    </row>
    <row r="360" spans="1:25" ht="15.75" customHeight="1">
      <c r="A360" s="18" t="s">
        <v>523</v>
      </c>
      <c r="B360" s="6" t="s">
        <v>33</v>
      </c>
      <c r="C360" s="1" t="s">
        <v>524</v>
      </c>
      <c r="D360" s="1" t="s">
        <v>228</v>
      </c>
      <c r="E360" s="23" t="s">
        <v>1112</v>
      </c>
      <c r="F360" s="1" t="s">
        <v>576</v>
      </c>
      <c r="G360" s="12" t="s">
        <v>37</v>
      </c>
      <c r="H360" s="1" t="s">
        <v>70</v>
      </c>
      <c r="I360" s="1" t="s">
        <v>39</v>
      </c>
      <c r="J360" s="1">
        <v>0.23</v>
      </c>
      <c r="K360" s="2">
        <v>0</v>
      </c>
      <c r="L360" s="2">
        <v>1020.9</v>
      </c>
      <c r="M360" s="2">
        <v>1020.9</v>
      </c>
      <c r="N360" s="2">
        <f t="shared" si="35"/>
        <v>0</v>
      </c>
      <c r="O360" s="2">
        <f t="shared" si="36"/>
        <v>234.80700000000002</v>
      </c>
      <c r="P360" s="2">
        <f t="shared" si="37"/>
        <v>234.80700000000002</v>
      </c>
      <c r="Q360" s="3" t="e">
        <f t="shared" si="38"/>
        <v>#DIV/0!</v>
      </c>
      <c r="R360" s="3" t="e">
        <f t="shared" si="39"/>
        <v>#DIV/0!</v>
      </c>
      <c r="S360" s="1" t="s">
        <v>39</v>
      </c>
      <c r="T360" s="1">
        <v>0.09</v>
      </c>
      <c r="U360" s="2">
        <f t="shared" si="5"/>
        <v>0</v>
      </c>
      <c r="V360" s="2">
        <f t="shared" si="6"/>
        <v>91.881</v>
      </c>
      <c r="W360" s="2">
        <f t="shared" si="7"/>
        <v>91.881</v>
      </c>
      <c r="X360" s="3" t="e">
        <f t="shared" si="8"/>
        <v>#DIV/0!</v>
      </c>
      <c r="Y360" s="3" t="e">
        <f t="shared" si="9"/>
        <v>#DIV/0!</v>
      </c>
    </row>
    <row r="361" spans="1:25" ht="15.75" customHeight="1">
      <c r="A361" s="18" t="s">
        <v>523</v>
      </c>
      <c r="B361" s="6" t="s">
        <v>33</v>
      </c>
      <c r="C361" s="1" t="s">
        <v>524</v>
      </c>
      <c r="D361" s="1" t="s">
        <v>228</v>
      </c>
      <c r="E361" s="23" t="s">
        <v>1112</v>
      </c>
      <c r="F361" s="1" t="s">
        <v>577</v>
      </c>
      <c r="G361" s="12" t="s">
        <v>37</v>
      </c>
      <c r="H361" s="1" t="s">
        <v>70</v>
      </c>
      <c r="I361" s="1" t="s">
        <v>39</v>
      </c>
      <c r="J361" s="1">
        <v>0.23</v>
      </c>
      <c r="K361" s="2">
        <v>3926793</v>
      </c>
      <c r="L361" s="2">
        <v>3239641.92</v>
      </c>
      <c r="M361" s="2">
        <v>3239641.9199999995</v>
      </c>
      <c r="N361" s="2">
        <f t="shared" si="35"/>
        <v>903162.39</v>
      </c>
      <c r="O361" s="2">
        <f t="shared" si="36"/>
        <v>745117.64159999997</v>
      </c>
      <c r="P361" s="2">
        <f t="shared" si="37"/>
        <v>745117.64159999986</v>
      </c>
      <c r="Q361" s="3">
        <f t="shared" si="38"/>
        <v>0.82500959943648655</v>
      </c>
      <c r="R361" s="3">
        <f t="shared" si="39"/>
        <v>0.82500959943648666</v>
      </c>
      <c r="S361" s="1" t="s">
        <v>79</v>
      </c>
      <c r="T361" s="1">
        <v>0</v>
      </c>
      <c r="U361" s="2">
        <f t="shared" si="5"/>
        <v>0</v>
      </c>
      <c r="V361" s="2">
        <f t="shared" si="6"/>
        <v>0</v>
      </c>
      <c r="W361" s="2">
        <f t="shared" si="7"/>
        <v>0</v>
      </c>
      <c r="X361" s="3" t="e">
        <f t="shared" si="8"/>
        <v>#DIV/0!</v>
      </c>
      <c r="Y361" s="3" t="e">
        <f t="shared" si="9"/>
        <v>#DIV/0!</v>
      </c>
    </row>
    <row r="362" spans="1:25" ht="15.75" customHeight="1">
      <c r="A362" s="18" t="s">
        <v>523</v>
      </c>
      <c r="B362" s="6" t="s">
        <v>33</v>
      </c>
      <c r="C362" s="1" t="s">
        <v>524</v>
      </c>
      <c r="D362" s="1" t="s">
        <v>228</v>
      </c>
      <c r="E362" s="23" t="s">
        <v>1112</v>
      </c>
      <c r="F362" s="1" t="s">
        <v>577</v>
      </c>
      <c r="G362" s="12" t="s">
        <v>37</v>
      </c>
      <c r="H362" s="1" t="s">
        <v>70</v>
      </c>
      <c r="I362" s="1" t="s">
        <v>39</v>
      </c>
      <c r="J362" s="1">
        <v>0.23</v>
      </c>
      <c r="K362" s="2">
        <v>1129</v>
      </c>
      <c r="L362" s="2">
        <v>609.98</v>
      </c>
      <c r="M362" s="2">
        <v>548.48</v>
      </c>
      <c r="N362" s="2">
        <f t="shared" si="35"/>
        <v>259.67</v>
      </c>
      <c r="O362" s="2">
        <f t="shared" si="36"/>
        <v>140.2954</v>
      </c>
      <c r="P362" s="2">
        <f t="shared" si="37"/>
        <v>126.1504</v>
      </c>
      <c r="Q362" s="3">
        <f t="shared" si="38"/>
        <v>0.48581045172719217</v>
      </c>
      <c r="R362" s="3">
        <f t="shared" si="39"/>
        <v>0.54028343666961909</v>
      </c>
      <c r="S362" s="1" t="s">
        <v>79</v>
      </c>
      <c r="T362" s="1">
        <v>0</v>
      </c>
      <c r="U362" s="2">
        <f t="shared" si="5"/>
        <v>0</v>
      </c>
      <c r="V362" s="2">
        <f t="shared" si="6"/>
        <v>0</v>
      </c>
      <c r="W362" s="2">
        <f t="shared" si="7"/>
        <v>0</v>
      </c>
      <c r="X362" s="3" t="e">
        <f t="shared" si="8"/>
        <v>#DIV/0!</v>
      </c>
      <c r="Y362" s="3" t="e">
        <f t="shared" si="9"/>
        <v>#DIV/0!</v>
      </c>
    </row>
    <row r="363" spans="1:25" ht="15.75" customHeight="1">
      <c r="A363" s="18" t="s">
        <v>523</v>
      </c>
      <c r="B363" s="6" t="s">
        <v>33</v>
      </c>
      <c r="C363" s="1" t="s">
        <v>524</v>
      </c>
      <c r="D363" s="1" t="s">
        <v>228</v>
      </c>
      <c r="E363" s="23" t="s">
        <v>1112</v>
      </c>
      <c r="F363" s="1" t="s">
        <v>577</v>
      </c>
      <c r="G363" s="12" t="s">
        <v>37</v>
      </c>
      <c r="H363" s="1" t="s">
        <v>70</v>
      </c>
      <c r="I363" s="1" t="s">
        <v>39</v>
      </c>
      <c r="J363" s="1">
        <v>0.23</v>
      </c>
      <c r="K363" s="2">
        <v>606423</v>
      </c>
      <c r="L363" s="2">
        <v>449161.63999999996</v>
      </c>
      <c r="M363" s="2">
        <v>377250.99999999994</v>
      </c>
      <c r="N363" s="2">
        <f t="shared" si="35"/>
        <v>139477.29</v>
      </c>
      <c r="O363" s="2">
        <f t="shared" si="36"/>
        <v>103307.17719999999</v>
      </c>
      <c r="P363" s="2">
        <f t="shared" si="37"/>
        <v>86767.73</v>
      </c>
      <c r="Q363" s="3">
        <f t="shared" si="38"/>
        <v>0.62209216998695627</v>
      </c>
      <c r="R363" s="3">
        <f t="shared" si="39"/>
        <v>0.74067382008927751</v>
      </c>
      <c r="S363" s="1" t="s">
        <v>79</v>
      </c>
      <c r="T363" s="1">
        <v>0</v>
      </c>
      <c r="U363" s="2">
        <f t="shared" si="5"/>
        <v>0</v>
      </c>
      <c r="V363" s="2">
        <f t="shared" si="6"/>
        <v>0</v>
      </c>
      <c r="W363" s="2">
        <f t="shared" si="7"/>
        <v>0</v>
      </c>
      <c r="X363" s="3" t="e">
        <f t="shared" si="8"/>
        <v>#DIV/0!</v>
      </c>
      <c r="Y363" s="3" t="e">
        <f t="shared" si="9"/>
        <v>#DIV/0!</v>
      </c>
    </row>
    <row r="364" spans="1:25" ht="15.75" customHeight="1">
      <c r="A364" s="18" t="s">
        <v>523</v>
      </c>
      <c r="B364" s="6" t="s">
        <v>33</v>
      </c>
      <c r="C364" s="1" t="s">
        <v>524</v>
      </c>
      <c r="D364" s="1" t="s">
        <v>228</v>
      </c>
      <c r="E364" s="23" t="s">
        <v>1112</v>
      </c>
      <c r="F364" s="1" t="s">
        <v>577</v>
      </c>
      <c r="G364" s="12" t="s">
        <v>37</v>
      </c>
      <c r="H364" s="1" t="s">
        <v>70</v>
      </c>
      <c r="I364" s="1" t="s">
        <v>39</v>
      </c>
      <c r="J364" s="1">
        <v>0.23</v>
      </c>
      <c r="K364" s="2">
        <v>791616</v>
      </c>
      <c r="L364" s="2">
        <v>736030.14999999991</v>
      </c>
      <c r="M364" s="2">
        <v>582658.29</v>
      </c>
      <c r="N364" s="2">
        <f t="shared" si="35"/>
        <v>182071.68000000002</v>
      </c>
      <c r="O364" s="2">
        <f t="shared" si="36"/>
        <v>169286.93449999997</v>
      </c>
      <c r="P364" s="2">
        <f t="shared" si="37"/>
        <v>134011.40670000002</v>
      </c>
      <c r="Q364" s="3">
        <f t="shared" si="38"/>
        <v>0.73603652528498664</v>
      </c>
      <c r="R364" s="3">
        <f t="shared" si="39"/>
        <v>0.92978180077209127</v>
      </c>
      <c r="S364" s="1" t="s">
        <v>79</v>
      </c>
      <c r="T364" s="1">
        <v>0</v>
      </c>
      <c r="U364" s="2">
        <f t="shared" si="5"/>
        <v>0</v>
      </c>
      <c r="V364" s="2">
        <f t="shared" si="6"/>
        <v>0</v>
      </c>
      <c r="W364" s="2">
        <f t="shared" si="7"/>
        <v>0</v>
      </c>
      <c r="X364" s="3" t="e">
        <f t="shared" si="8"/>
        <v>#DIV/0!</v>
      </c>
      <c r="Y364" s="3" t="e">
        <f t="shared" si="9"/>
        <v>#DIV/0!</v>
      </c>
    </row>
    <row r="365" spans="1:25" ht="15.75" customHeight="1">
      <c r="A365" s="18" t="s">
        <v>523</v>
      </c>
      <c r="B365" s="6" t="s">
        <v>33</v>
      </c>
      <c r="C365" s="1" t="s">
        <v>524</v>
      </c>
      <c r="D365" s="1" t="s">
        <v>228</v>
      </c>
      <c r="E365" s="23" t="s">
        <v>1112</v>
      </c>
      <c r="F365" s="1" t="s">
        <v>578</v>
      </c>
      <c r="G365" s="12" t="s">
        <v>37</v>
      </c>
      <c r="H365" s="1" t="s">
        <v>70</v>
      </c>
      <c r="I365" s="1" t="s">
        <v>39</v>
      </c>
      <c r="J365" s="1">
        <v>0.23</v>
      </c>
      <c r="K365" s="2">
        <v>0</v>
      </c>
      <c r="L365" s="2">
        <v>80000</v>
      </c>
      <c r="M365" s="2">
        <v>50000</v>
      </c>
      <c r="N365" s="2">
        <f t="shared" si="35"/>
        <v>0</v>
      </c>
      <c r="O365" s="2">
        <f t="shared" si="36"/>
        <v>18400</v>
      </c>
      <c r="P365" s="2">
        <f t="shared" si="37"/>
        <v>11500</v>
      </c>
      <c r="Q365" s="3" t="e">
        <f t="shared" si="38"/>
        <v>#DIV/0!</v>
      </c>
      <c r="R365" s="3" t="e">
        <f t="shared" si="39"/>
        <v>#DIV/0!</v>
      </c>
      <c r="S365" s="1" t="s">
        <v>39</v>
      </c>
      <c r="T365" s="1">
        <v>0.09</v>
      </c>
      <c r="U365" s="2">
        <f t="shared" si="5"/>
        <v>0</v>
      </c>
      <c r="V365" s="2">
        <f t="shared" si="6"/>
        <v>7200</v>
      </c>
      <c r="W365" s="2">
        <f t="shared" si="7"/>
        <v>4500</v>
      </c>
      <c r="X365" s="3" t="e">
        <f t="shared" si="8"/>
        <v>#DIV/0!</v>
      </c>
      <c r="Y365" s="3" t="e">
        <f t="shared" si="9"/>
        <v>#DIV/0!</v>
      </c>
    </row>
    <row r="366" spans="1:25" ht="15.75" customHeight="1">
      <c r="A366" s="18" t="s">
        <v>523</v>
      </c>
      <c r="B366" s="6" t="s">
        <v>33</v>
      </c>
      <c r="C366" s="1" t="s">
        <v>524</v>
      </c>
      <c r="D366" s="1" t="s">
        <v>228</v>
      </c>
      <c r="E366" s="23" t="s">
        <v>1112</v>
      </c>
      <c r="F366" s="1" t="s">
        <v>578</v>
      </c>
      <c r="G366" s="12" t="s">
        <v>37</v>
      </c>
      <c r="H366" s="1" t="s">
        <v>70</v>
      </c>
      <c r="I366" s="1" t="s">
        <v>39</v>
      </c>
      <c r="J366" s="1">
        <v>0.23</v>
      </c>
      <c r="K366" s="2">
        <v>4000</v>
      </c>
      <c r="L366" s="2">
        <v>1927.98</v>
      </c>
      <c r="M366" s="2">
        <v>1927.98</v>
      </c>
      <c r="N366" s="2">
        <f t="shared" si="35"/>
        <v>920</v>
      </c>
      <c r="O366" s="2">
        <f t="shared" si="36"/>
        <v>443.43540000000002</v>
      </c>
      <c r="P366" s="2">
        <f t="shared" si="37"/>
        <v>443.43540000000002</v>
      </c>
      <c r="Q366" s="3">
        <f t="shared" si="38"/>
        <v>0.48199500000000001</v>
      </c>
      <c r="R366" s="3">
        <f t="shared" si="39"/>
        <v>0.48199500000000001</v>
      </c>
      <c r="S366" s="1" t="s">
        <v>39</v>
      </c>
      <c r="T366" s="1">
        <v>0.09</v>
      </c>
      <c r="U366" s="2">
        <f t="shared" si="5"/>
        <v>360</v>
      </c>
      <c r="V366" s="2">
        <f t="shared" si="6"/>
        <v>173.51820000000001</v>
      </c>
      <c r="W366" s="2">
        <f t="shared" si="7"/>
        <v>173.51820000000001</v>
      </c>
      <c r="X366" s="3">
        <f t="shared" si="8"/>
        <v>0.48199500000000001</v>
      </c>
      <c r="Y366" s="3">
        <f t="shared" si="9"/>
        <v>0.48199500000000001</v>
      </c>
    </row>
    <row r="367" spans="1:25" ht="15.75" customHeight="1">
      <c r="A367" s="18" t="s">
        <v>523</v>
      </c>
      <c r="B367" s="6" t="s">
        <v>33</v>
      </c>
      <c r="C367" s="1" t="s">
        <v>524</v>
      </c>
      <c r="D367" s="1" t="s">
        <v>228</v>
      </c>
      <c r="E367" s="23" t="s">
        <v>1112</v>
      </c>
      <c r="F367" s="1" t="s">
        <v>578</v>
      </c>
      <c r="G367" s="12" t="s">
        <v>37</v>
      </c>
      <c r="H367" s="1" t="s">
        <v>70</v>
      </c>
      <c r="I367" s="1" t="s">
        <v>39</v>
      </c>
      <c r="J367" s="1">
        <v>0.23</v>
      </c>
      <c r="K367" s="2">
        <v>15000</v>
      </c>
      <c r="L367" s="2">
        <v>0</v>
      </c>
      <c r="M367" s="2">
        <v>0</v>
      </c>
      <c r="N367" s="2">
        <f t="shared" si="35"/>
        <v>3450</v>
      </c>
      <c r="O367" s="2">
        <f t="shared" si="36"/>
        <v>0</v>
      </c>
      <c r="P367" s="2">
        <f t="shared" si="37"/>
        <v>0</v>
      </c>
      <c r="Q367" s="3">
        <f t="shared" si="38"/>
        <v>0</v>
      </c>
      <c r="R367" s="3">
        <f t="shared" si="39"/>
        <v>0</v>
      </c>
      <c r="S367" s="1" t="s">
        <v>39</v>
      </c>
      <c r="T367" s="1">
        <v>0.09</v>
      </c>
      <c r="U367" s="2">
        <f t="shared" si="5"/>
        <v>1350</v>
      </c>
      <c r="V367" s="2">
        <f t="shared" si="6"/>
        <v>0</v>
      </c>
      <c r="W367" s="2">
        <f t="shared" si="7"/>
        <v>0</v>
      </c>
      <c r="X367" s="3">
        <f t="shared" si="8"/>
        <v>0</v>
      </c>
      <c r="Y367" s="3">
        <f t="shared" si="9"/>
        <v>0</v>
      </c>
    </row>
    <row r="368" spans="1:25" ht="15.75" customHeight="1">
      <c r="A368" s="18" t="s">
        <v>523</v>
      </c>
      <c r="B368" s="6" t="s">
        <v>33</v>
      </c>
      <c r="C368" s="1" t="s">
        <v>524</v>
      </c>
      <c r="D368" s="1" t="s">
        <v>228</v>
      </c>
      <c r="E368" s="23" t="s">
        <v>1112</v>
      </c>
      <c r="F368" s="1" t="s">
        <v>578</v>
      </c>
      <c r="G368" s="12" t="s">
        <v>37</v>
      </c>
      <c r="H368" s="1" t="s">
        <v>70</v>
      </c>
      <c r="I368" s="1" t="s">
        <v>39</v>
      </c>
      <c r="J368" s="1">
        <v>0.23</v>
      </c>
      <c r="K368" s="2">
        <v>80000</v>
      </c>
      <c r="L368" s="2">
        <v>0</v>
      </c>
      <c r="M368" s="2">
        <v>0</v>
      </c>
      <c r="N368" s="2">
        <f t="shared" si="35"/>
        <v>18400</v>
      </c>
      <c r="O368" s="2">
        <f t="shared" si="36"/>
        <v>0</v>
      </c>
      <c r="P368" s="2">
        <f t="shared" si="37"/>
        <v>0</v>
      </c>
      <c r="Q368" s="3">
        <f t="shared" si="38"/>
        <v>0</v>
      </c>
      <c r="R368" s="3">
        <f t="shared" si="39"/>
        <v>0</v>
      </c>
      <c r="S368" s="1" t="s">
        <v>39</v>
      </c>
      <c r="T368" s="1">
        <v>0.09</v>
      </c>
      <c r="U368" s="2">
        <f t="shared" si="5"/>
        <v>7200</v>
      </c>
      <c r="V368" s="2">
        <f t="shared" si="6"/>
        <v>0</v>
      </c>
      <c r="W368" s="2">
        <f t="shared" si="7"/>
        <v>0</v>
      </c>
      <c r="X368" s="3">
        <f t="shared" si="8"/>
        <v>0</v>
      </c>
      <c r="Y368" s="3">
        <f t="shared" si="9"/>
        <v>0</v>
      </c>
    </row>
    <row r="369" spans="1:25" ht="15.75" customHeight="1">
      <c r="A369" s="18" t="s">
        <v>523</v>
      </c>
      <c r="B369" s="6" t="s">
        <v>33</v>
      </c>
      <c r="C369" s="1" t="s">
        <v>524</v>
      </c>
      <c r="D369" s="1" t="s">
        <v>228</v>
      </c>
      <c r="E369" s="23" t="s">
        <v>1112</v>
      </c>
      <c r="F369" s="1" t="s">
        <v>578</v>
      </c>
      <c r="G369" s="12" t="s">
        <v>37</v>
      </c>
      <c r="H369" s="1" t="s">
        <v>70</v>
      </c>
      <c r="I369" s="1" t="s">
        <v>39</v>
      </c>
      <c r="J369" s="1">
        <v>0.23</v>
      </c>
      <c r="K369" s="2">
        <v>150000</v>
      </c>
      <c r="L369" s="2">
        <v>698.7</v>
      </c>
      <c r="M369" s="2">
        <v>698.7</v>
      </c>
      <c r="N369" s="2">
        <f t="shared" si="35"/>
        <v>34500</v>
      </c>
      <c r="O369" s="2">
        <f t="shared" si="36"/>
        <v>160.70100000000002</v>
      </c>
      <c r="P369" s="2">
        <f t="shared" si="37"/>
        <v>160.70100000000002</v>
      </c>
      <c r="Q369" s="3">
        <f t="shared" si="38"/>
        <v>4.6580000000000007E-3</v>
      </c>
      <c r="R369" s="3">
        <f t="shared" si="39"/>
        <v>4.6580000000000007E-3</v>
      </c>
      <c r="S369" s="1" t="s">
        <v>39</v>
      </c>
      <c r="T369" s="1">
        <v>0.09</v>
      </c>
      <c r="U369" s="2">
        <f t="shared" si="5"/>
        <v>13500</v>
      </c>
      <c r="V369" s="2">
        <f t="shared" si="6"/>
        <v>62.883000000000003</v>
      </c>
      <c r="W369" s="2">
        <f t="shared" si="7"/>
        <v>62.883000000000003</v>
      </c>
      <c r="X369" s="3">
        <f t="shared" si="8"/>
        <v>4.6579999999999998E-3</v>
      </c>
      <c r="Y369" s="3">
        <f t="shared" si="9"/>
        <v>4.6579999999999998E-3</v>
      </c>
    </row>
    <row r="370" spans="1:25" ht="15.75" customHeight="1">
      <c r="A370" s="18" t="s">
        <v>523</v>
      </c>
      <c r="B370" s="6" t="s">
        <v>33</v>
      </c>
      <c r="C370" s="1" t="s">
        <v>524</v>
      </c>
      <c r="D370" s="1" t="s">
        <v>228</v>
      </c>
      <c r="E370" s="12" t="s">
        <v>68</v>
      </c>
      <c r="F370" s="1" t="s">
        <v>579</v>
      </c>
      <c r="G370" s="12" t="s">
        <v>37</v>
      </c>
      <c r="H370" s="1" t="s">
        <v>70</v>
      </c>
      <c r="I370" s="1" t="s">
        <v>39</v>
      </c>
      <c r="J370" s="1">
        <v>0.23</v>
      </c>
      <c r="K370" s="2">
        <v>1000</v>
      </c>
      <c r="L370" s="2">
        <v>0</v>
      </c>
      <c r="M370" s="2">
        <v>0</v>
      </c>
      <c r="N370" s="2">
        <f t="shared" si="35"/>
        <v>230</v>
      </c>
      <c r="O370" s="2">
        <f t="shared" si="36"/>
        <v>0</v>
      </c>
      <c r="P370" s="2">
        <f t="shared" si="37"/>
        <v>0</v>
      </c>
      <c r="Q370" s="3">
        <f t="shared" si="38"/>
        <v>0</v>
      </c>
      <c r="R370" s="3">
        <f t="shared" si="39"/>
        <v>0</v>
      </c>
      <c r="S370" s="1" t="s">
        <v>39</v>
      </c>
      <c r="T370" s="1">
        <v>0.09</v>
      </c>
      <c r="U370" s="2">
        <f t="shared" si="5"/>
        <v>90</v>
      </c>
      <c r="V370" s="2">
        <f t="shared" si="6"/>
        <v>0</v>
      </c>
      <c r="W370" s="2">
        <f t="shared" si="7"/>
        <v>0</v>
      </c>
      <c r="X370" s="3">
        <f t="shared" si="8"/>
        <v>0</v>
      </c>
      <c r="Y370" s="3">
        <f t="shared" si="9"/>
        <v>0</v>
      </c>
    </row>
    <row r="371" spans="1:25" ht="15.75" customHeight="1">
      <c r="A371" s="18" t="s">
        <v>523</v>
      </c>
      <c r="B371" s="6" t="s">
        <v>33</v>
      </c>
      <c r="C371" s="1" t="s">
        <v>524</v>
      </c>
      <c r="D371" s="1" t="s">
        <v>228</v>
      </c>
      <c r="E371" s="12" t="s">
        <v>68</v>
      </c>
      <c r="F371" s="1" t="s">
        <v>579</v>
      </c>
      <c r="G371" s="12" t="s">
        <v>37</v>
      </c>
      <c r="H371" s="1" t="s">
        <v>70</v>
      </c>
      <c r="I371" s="1" t="s">
        <v>39</v>
      </c>
      <c r="J371" s="1">
        <v>0.23</v>
      </c>
      <c r="K371" s="2">
        <v>1000</v>
      </c>
      <c r="L371" s="2">
        <v>0</v>
      </c>
      <c r="M371" s="2">
        <v>0</v>
      </c>
      <c r="N371" s="2">
        <f t="shared" si="35"/>
        <v>230</v>
      </c>
      <c r="O371" s="2">
        <f t="shared" si="36"/>
        <v>0</v>
      </c>
      <c r="P371" s="2">
        <f t="shared" si="37"/>
        <v>0</v>
      </c>
      <c r="Q371" s="3">
        <f t="shared" si="38"/>
        <v>0</v>
      </c>
      <c r="R371" s="3">
        <f t="shared" si="39"/>
        <v>0</v>
      </c>
      <c r="S371" s="1" t="s">
        <v>39</v>
      </c>
      <c r="T371" s="1">
        <v>0.09</v>
      </c>
      <c r="U371" s="2">
        <f t="shared" si="5"/>
        <v>90</v>
      </c>
      <c r="V371" s="2">
        <f t="shared" si="6"/>
        <v>0</v>
      </c>
      <c r="W371" s="2">
        <f t="shared" si="7"/>
        <v>0</v>
      </c>
      <c r="X371" s="3">
        <f t="shared" si="8"/>
        <v>0</v>
      </c>
      <c r="Y371" s="3">
        <f t="shared" si="9"/>
        <v>0</v>
      </c>
    </row>
    <row r="372" spans="1:25" ht="15.75" customHeight="1">
      <c r="A372" s="18" t="s">
        <v>523</v>
      </c>
      <c r="B372" s="6" t="s">
        <v>33</v>
      </c>
      <c r="C372" s="1" t="s">
        <v>524</v>
      </c>
      <c r="D372" s="1" t="s">
        <v>228</v>
      </c>
      <c r="E372" s="12" t="s">
        <v>68</v>
      </c>
      <c r="F372" s="1" t="s">
        <v>579</v>
      </c>
      <c r="G372" s="12" t="s">
        <v>37</v>
      </c>
      <c r="H372" s="1" t="s">
        <v>70</v>
      </c>
      <c r="I372" s="1" t="s">
        <v>39</v>
      </c>
      <c r="J372" s="1">
        <v>0.23</v>
      </c>
      <c r="K372" s="2">
        <v>10000</v>
      </c>
      <c r="L372" s="2">
        <v>0</v>
      </c>
      <c r="M372" s="2">
        <v>0</v>
      </c>
      <c r="N372" s="2">
        <f t="shared" si="35"/>
        <v>2300</v>
      </c>
      <c r="O372" s="2">
        <f t="shared" si="36"/>
        <v>0</v>
      </c>
      <c r="P372" s="2">
        <f t="shared" si="37"/>
        <v>0</v>
      </c>
      <c r="Q372" s="3">
        <f t="shared" si="38"/>
        <v>0</v>
      </c>
      <c r="R372" s="3">
        <f t="shared" si="39"/>
        <v>0</v>
      </c>
      <c r="S372" s="1" t="s">
        <v>39</v>
      </c>
      <c r="T372" s="1">
        <v>0.09</v>
      </c>
      <c r="U372" s="2">
        <f t="shared" si="5"/>
        <v>900</v>
      </c>
      <c r="V372" s="2">
        <f t="shared" si="6"/>
        <v>0</v>
      </c>
      <c r="W372" s="2">
        <f t="shared" si="7"/>
        <v>0</v>
      </c>
      <c r="X372" s="3">
        <f t="shared" si="8"/>
        <v>0</v>
      </c>
      <c r="Y372" s="3">
        <f t="shared" si="9"/>
        <v>0</v>
      </c>
    </row>
    <row r="373" spans="1:25" ht="15.75" customHeight="1">
      <c r="A373" s="6"/>
      <c r="B373" s="6"/>
      <c r="C373" s="1" t="s">
        <v>229</v>
      </c>
      <c r="D373" s="1"/>
      <c r="E373" s="1"/>
      <c r="F373" s="1"/>
      <c r="G373" s="1"/>
      <c r="H373" s="1"/>
      <c r="I373" s="1"/>
      <c r="J373" s="1"/>
      <c r="K373" s="2">
        <f t="shared" ref="K373:P373" si="40">SUM(K2:K372)</f>
        <v>100536750</v>
      </c>
      <c r="L373" s="2">
        <f t="shared" si="40"/>
        <v>62991749.249999985</v>
      </c>
      <c r="M373" s="2">
        <f t="shared" si="40"/>
        <v>54735388.18</v>
      </c>
      <c r="N373" s="2">
        <f t="shared" si="40"/>
        <v>48597330.479999997</v>
      </c>
      <c r="O373" s="2">
        <f t="shared" si="40"/>
        <v>36418283.254000001</v>
      </c>
      <c r="P373" s="2">
        <f t="shared" si="40"/>
        <v>32362945.071600012</v>
      </c>
      <c r="Q373" s="3">
        <f t="shared" si="38"/>
        <v>0.6659407986395226</v>
      </c>
      <c r="R373" s="3">
        <f t="shared" si="39"/>
        <v>0.74938855476820432</v>
      </c>
      <c r="S373" s="1"/>
      <c r="T373" s="1"/>
      <c r="U373" s="2">
        <f t="shared" ref="U373:W373" si="41">SUM(U2:U372)</f>
        <v>18450339.860000003</v>
      </c>
      <c r="V373" s="2">
        <f t="shared" si="41"/>
        <v>13764088.412900008</v>
      </c>
      <c r="W373" s="2">
        <f t="shared" si="41"/>
        <v>12184930.322600007</v>
      </c>
      <c r="X373" s="3">
        <f t="shared" si="8"/>
        <v>0.66041766249611</v>
      </c>
      <c r="Y373" s="3">
        <f t="shared" si="9"/>
        <v>0.74600731029027267</v>
      </c>
    </row>
    <row r="374" spans="1:25" ht="15.75" customHeight="1">
      <c r="A374" s="6"/>
      <c r="B374" s="6"/>
      <c r="C374" s="1"/>
      <c r="D374" s="1"/>
      <c r="E374" s="1"/>
      <c r="F374" s="1"/>
      <c r="G374" s="1"/>
      <c r="H374" s="1"/>
      <c r="I374" s="1"/>
      <c r="J374" s="1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3"/>
      <c r="Y374" s="3"/>
    </row>
    <row r="375" spans="1:25" ht="15.75" customHeight="1">
      <c r="A375" s="6"/>
      <c r="B375" s="6"/>
      <c r="C375" s="1"/>
      <c r="D375" s="1"/>
      <c r="E375" s="1"/>
      <c r="F375" s="1"/>
      <c r="G375" s="1"/>
      <c r="H375" s="1"/>
      <c r="I375" s="1"/>
      <c r="J375" s="1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3"/>
      <c r="Y375" s="3"/>
    </row>
    <row r="376" spans="1:25" ht="15.75" customHeight="1">
      <c r="A376" s="6"/>
      <c r="B376" s="6"/>
      <c r="C376" s="1"/>
      <c r="D376" s="1"/>
      <c r="E376" s="1"/>
      <c r="F376" s="1"/>
      <c r="G376" s="1"/>
      <c r="H376" s="1"/>
      <c r="I376" s="1"/>
      <c r="J376" s="1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3"/>
      <c r="Y376" s="3"/>
    </row>
    <row r="377" spans="1:25" ht="15.75" customHeight="1">
      <c r="A377" s="6"/>
      <c r="B377" s="6"/>
      <c r="C377" s="1"/>
      <c r="D377" s="1"/>
      <c r="E377" s="1"/>
      <c r="F377" s="1"/>
      <c r="G377" s="1"/>
      <c r="H377" s="1"/>
      <c r="I377" s="1"/>
      <c r="J377" s="1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3"/>
      <c r="Y377" s="3"/>
    </row>
    <row r="378" spans="1:25" ht="15.75" customHeight="1">
      <c r="A378" s="6"/>
      <c r="B378" s="6"/>
      <c r="C378" s="1"/>
      <c r="D378" s="1"/>
      <c r="E378" s="1"/>
      <c r="F378" s="1"/>
      <c r="G378" s="1"/>
      <c r="H378" s="1"/>
      <c r="I378" s="1"/>
      <c r="J378" s="1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3"/>
      <c r="Y378" s="3"/>
    </row>
    <row r="379" spans="1:25" ht="15.75" customHeight="1">
      <c r="A379" s="6"/>
      <c r="B379" s="6"/>
      <c r="C379" s="1"/>
      <c r="D379" s="1"/>
      <c r="E379" s="1"/>
      <c r="F379" s="1"/>
      <c r="G379" s="1"/>
      <c r="H379" s="1"/>
      <c r="I379" s="1"/>
      <c r="J379" s="1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3"/>
      <c r="Y379" s="3"/>
    </row>
    <row r="380" spans="1:25" ht="15.75" customHeight="1">
      <c r="A380" s="6"/>
      <c r="B380" s="6"/>
      <c r="C380" s="1"/>
      <c r="D380" s="1"/>
      <c r="E380" s="1"/>
      <c r="F380" s="1"/>
      <c r="G380" s="1"/>
      <c r="H380" s="1"/>
      <c r="I380" s="1"/>
      <c r="J380" s="1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3"/>
      <c r="Y380" s="3"/>
    </row>
    <row r="381" spans="1:25" ht="15.75" customHeight="1">
      <c r="A381" s="6"/>
      <c r="B381" s="6"/>
      <c r="C381" s="1"/>
      <c r="D381" s="1"/>
      <c r="E381" s="1"/>
      <c r="F381" s="1"/>
      <c r="G381" s="1"/>
      <c r="H381" s="1"/>
      <c r="I381" s="1"/>
      <c r="J381" s="1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3"/>
      <c r="Y381" s="3"/>
    </row>
    <row r="382" spans="1:25" ht="15.75" customHeight="1">
      <c r="A382" s="6"/>
      <c r="B382" s="6"/>
      <c r="C382" s="1"/>
      <c r="D382" s="1"/>
      <c r="E382" s="1"/>
      <c r="F382" s="1"/>
      <c r="G382" s="1"/>
      <c r="H382" s="1"/>
      <c r="I382" s="1"/>
      <c r="J382" s="1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3"/>
      <c r="Y382" s="3"/>
    </row>
    <row r="383" spans="1:25" ht="15.75" customHeight="1">
      <c r="A383" s="6"/>
      <c r="B383" s="6"/>
      <c r="C383" s="1"/>
      <c r="D383" s="1"/>
      <c r="E383" s="1"/>
      <c r="F383" s="1"/>
      <c r="G383" s="1"/>
      <c r="H383" s="1"/>
      <c r="I383" s="1"/>
      <c r="J383" s="1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3"/>
      <c r="Y383" s="3"/>
    </row>
    <row r="384" spans="1:25" ht="15.75" customHeight="1">
      <c r="C384" s="1"/>
      <c r="D384" s="1"/>
      <c r="E384" s="1"/>
      <c r="F384" s="1"/>
      <c r="G384" s="1"/>
      <c r="H384" s="1"/>
      <c r="I384" s="1"/>
      <c r="J384" s="1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3"/>
      <c r="Y384" s="3"/>
    </row>
    <row r="385" spans="3:25" ht="15.75" customHeight="1">
      <c r="C385" s="1"/>
      <c r="D385" s="1"/>
      <c r="E385" s="1"/>
      <c r="F385" s="1"/>
      <c r="G385" s="1"/>
      <c r="H385" s="1"/>
      <c r="I385" s="1"/>
      <c r="J385" s="1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3"/>
      <c r="Y385" s="3"/>
    </row>
    <row r="386" spans="3:25" ht="15.75" customHeight="1">
      <c r="C386" s="1"/>
      <c r="D386" s="1"/>
      <c r="E386" s="1"/>
      <c r="F386" s="1"/>
      <c r="G386" s="1"/>
      <c r="H386" s="1"/>
      <c r="I386" s="1"/>
      <c r="J386" s="1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3"/>
      <c r="Y386" s="3"/>
    </row>
    <row r="387" spans="3:25" ht="15.75" customHeight="1">
      <c r="C387" s="1"/>
      <c r="D387" s="1"/>
      <c r="E387" s="1"/>
      <c r="F387" s="1"/>
      <c r="G387" s="1"/>
      <c r="H387" s="1"/>
      <c r="I387" s="1"/>
      <c r="J387" s="1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3"/>
      <c r="Y387" s="3"/>
    </row>
    <row r="388" spans="3:25" ht="15.75" customHeight="1">
      <c r="C388" s="1"/>
      <c r="D388" s="1"/>
      <c r="E388" s="1"/>
      <c r="F388" s="1"/>
      <c r="G388" s="1"/>
      <c r="H388" s="1"/>
      <c r="I388" s="1"/>
      <c r="J388" s="1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3"/>
      <c r="Y388" s="3"/>
    </row>
    <row r="389" spans="3:25" ht="15.75" customHeight="1">
      <c r="C389" s="1"/>
      <c r="D389" s="1"/>
      <c r="E389" s="1"/>
      <c r="F389" s="1"/>
      <c r="G389" s="1"/>
      <c r="H389" s="1"/>
      <c r="I389" s="1"/>
      <c r="J389" s="1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3"/>
      <c r="Y389" s="3"/>
    </row>
    <row r="390" spans="3:25" ht="15.75" customHeight="1">
      <c r="C390" s="1"/>
      <c r="D390" s="1"/>
      <c r="E390" s="1"/>
      <c r="F390" s="1"/>
      <c r="G390" s="1"/>
      <c r="H390" s="1"/>
      <c r="I390" s="1"/>
      <c r="J390" s="1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3"/>
      <c r="Y390" s="3"/>
    </row>
    <row r="391" spans="3:25" ht="15.75" customHeight="1">
      <c r="C391" s="1"/>
      <c r="D391" s="1"/>
      <c r="E391" s="1"/>
      <c r="F391" s="1"/>
      <c r="G391" s="1"/>
      <c r="H391" s="1"/>
      <c r="I391" s="1"/>
      <c r="J391" s="1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3"/>
      <c r="Y391" s="3"/>
    </row>
    <row r="392" spans="3:25" ht="15.75" customHeight="1">
      <c r="C392" s="1"/>
      <c r="D392" s="1"/>
      <c r="E392" s="1"/>
      <c r="F392" s="1"/>
      <c r="G392" s="1"/>
      <c r="H392" s="1"/>
      <c r="I392" s="1"/>
      <c r="J392" s="1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3"/>
      <c r="Y392" s="3"/>
    </row>
    <row r="393" spans="3:25" ht="15.75" customHeight="1">
      <c r="C393" s="1"/>
      <c r="D393" s="1"/>
      <c r="E393" s="1"/>
      <c r="F393" s="1"/>
      <c r="G393" s="1"/>
      <c r="H393" s="1"/>
      <c r="I393" s="1"/>
      <c r="J393" s="1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3"/>
      <c r="Y393" s="3"/>
    </row>
    <row r="394" spans="3:25" ht="15.75" customHeight="1">
      <c r="C394" s="1"/>
      <c r="D394" s="1"/>
      <c r="E394" s="1"/>
      <c r="F394" s="1"/>
      <c r="G394" s="1"/>
      <c r="H394" s="1"/>
      <c r="I394" s="1"/>
      <c r="J394" s="1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3"/>
      <c r="Y394" s="3"/>
    </row>
    <row r="395" spans="3:25" ht="15.75" customHeight="1">
      <c r="C395" s="1"/>
      <c r="D395" s="1"/>
      <c r="E395" s="1"/>
      <c r="F395" s="1"/>
      <c r="G395" s="1"/>
      <c r="H395" s="1"/>
      <c r="I395" s="1"/>
      <c r="J395" s="1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3"/>
      <c r="Y395" s="3"/>
    </row>
    <row r="396" spans="3:25" ht="15.75" customHeight="1">
      <c r="C396" s="1"/>
      <c r="D396" s="1"/>
      <c r="E396" s="1"/>
      <c r="F396" s="1"/>
      <c r="G396" s="1"/>
      <c r="H396" s="1"/>
      <c r="I396" s="1"/>
      <c r="J396" s="1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3"/>
      <c r="Y396" s="3"/>
    </row>
    <row r="397" spans="3:25" ht="15.75" customHeight="1">
      <c r="C397" s="1"/>
      <c r="D397" s="1"/>
      <c r="E397" s="1"/>
      <c r="F397" s="1"/>
      <c r="G397" s="1"/>
      <c r="H397" s="1"/>
      <c r="I397" s="1"/>
      <c r="J397" s="1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3"/>
      <c r="Y397" s="3"/>
    </row>
    <row r="398" spans="3:25" ht="15.75" customHeight="1">
      <c r="C398" s="1"/>
      <c r="D398" s="1"/>
      <c r="E398" s="1"/>
      <c r="F398" s="1"/>
      <c r="G398" s="1"/>
      <c r="H398" s="1"/>
      <c r="I398" s="1"/>
      <c r="J398" s="1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3"/>
      <c r="Y398" s="3"/>
    </row>
    <row r="399" spans="3:25" ht="15.75" customHeight="1">
      <c r="C399" s="1"/>
      <c r="D399" s="1"/>
      <c r="E399" s="1"/>
      <c r="F399" s="1"/>
      <c r="G399" s="1"/>
      <c r="H399" s="1"/>
      <c r="I399" s="1"/>
      <c r="J399" s="1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3"/>
      <c r="Y399" s="3"/>
    </row>
    <row r="400" spans="3:25" ht="15.75" customHeight="1">
      <c r="C400" s="1"/>
      <c r="D400" s="1"/>
      <c r="E400" s="1"/>
      <c r="F400" s="1"/>
      <c r="G400" s="1"/>
      <c r="H400" s="1"/>
      <c r="I400" s="1"/>
      <c r="J400" s="1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3"/>
      <c r="Y400" s="3"/>
    </row>
    <row r="401" spans="3:25" ht="15.75" customHeight="1">
      <c r="C401" s="1"/>
      <c r="D401" s="1"/>
      <c r="E401" s="1"/>
      <c r="F401" s="1"/>
      <c r="G401" s="1"/>
      <c r="H401" s="1"/>
      <c r="I401" s="1"/>
      <c r="J401" s="1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3"/>
      <c r="Y401" s="3"/>
    </row>
    <row r="402" spans="3:25" ht="15.75" customHeight="1">
      <c r="C402" s="1"/>
      <c r="D402" s="1"/>
      <c r="E402" s="1"/>
      <c r="F402" s="1"/>
      <c r="G402" s="1"/>
      <c r="H402" s="1"/>
      <c r="I402" s="1"/>
      <c r="J402" s="1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3"/>
      <c r="Y402" s="3"/>
    </row>
    <row r="403" spans="3:25" ht="15.75" customHeight="1">
      <c r="C403" s="1"/>
      <c r="D403" s="1"/>
      <c r="E403" s="1"/>
      <c r="F403" s="1"/>
      <c r="G403" s="1"/>
      <c r="H403" s="1"/>
      <c r="I403" s="1"/>
      <c r="J403" s="1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3"/>
      <c r="Y403" s="3"/>
    </row>
    <row r="404" spans="3:25" ht="15.75" customHeight="1">
      <c r="C404" s="1"/>
      <c r="D404" s="1"/>
      <c r="E404" s="1"/>
      <c r="F404" s="1"/>
      <c r="G404" s="1"/>
      <c r="H404" s="1"/>
      <c r="I404" s="1"/>
      <c r="J404" s="1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3"/>
      <c r="Y404" s="3"/>
    </row>
    <row r="405" spans="3:25" ht="15.75" customHeight="1">
      <c r="C405" s="1"/>
      <c r="D405" s="1"/>
      <c r="E405" s="1"/>
      <c r="F405" s="1"/>
      <c r="G405" s="1"/>
      <c r="H405" s="1"/>
      <c r="I405" s="1"/>
      <c r="J405" s="1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3"/>
      <c r="Y405" s="3"/>
    </row>
    <row r="406" spans="3:25" ht="15.75" customHeight="1">
      <c r="C406" s="1"/>
      <c r="D406" s="1"/>
      <c r="E406" s="1"/>
      <c r="F406" s="1"/>
      <c r="G406" s="1"/>
      <c r="H406" s="1"/>
      <c r="I406" s="1"/>
      <c r="J406" s="1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3"/>
      <c r="Y406" s="3"/>
    </row>
    <row r="407" spans="3:25" ht="15.75" customHeight="1">
      <c r="C407" s="1"/>
      <c r="D407" s="1"/>
      <c r="E407" s="1"/>
      <c r="F407" s="1"/>
      <c r="G407" s="1"/>
      <c r="H407" s="1"/>
      <c r="I407" s="1"/>
      <c r="J407" s="1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3"/>
      <c r="Y407" s="3"/>
    </row>
    <row r="408" spans="3:25" ht="15.75" customHeight="1">
      <c r="C408" s="1"/>
      <c r="D408" s="1"/>
      <c r="E408" s="1"/>
      <c r="F408" s="1"/>
      <c r="G408" s="1"/>
      <c r="H408" s="1"/>
      <c r="I408" s="1"/>
      <c r="J408" s="1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3"/>
      <c r="Y408" s="3"/>
    </row>
    <row r="409" spans="3:25" ht="15.75" customHeight="1">
      <c r="C409" s="1"/>
      <c r="D409" s="1"/>
      <c r="E409" s="1"/>
      <c r="F409" s="1"/>
      <c r="G409" s="1"/>
      <c r="H409" s="1"/>
      <c r="I409" s="1"/>
      <c r="J409" s="1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3"/>
      <c r="Y409" s="3"/>
    </row>
    <row r="410" spans="3:25" ht="15.75" customHeight="1">
      <c r="C410" s="1"/>
      <c r="D410" s="1"/>
      <c r="E410" s="1"/>
      <c r="F410" s="1"/>
      <c r="G410" s="1"/>
      <c r="H410" s="1"/>
      <c r="I410" s="1"/>
      <c r="J410" s="1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3"/>
      <c r="Y410" s="3"/>
    </row>
    <row r="411" spans="3:25" ht="15.75" customHeight="1">
      <c r="C411" s="1"/>
      <c r="D411" s="1"/>
      <c r="E411" s="1"/>
      <c r="F411" s="1"/>
      <c r="G411" s="1"/>
      <c r="H411" s="1"/>
      <c r="I411" s="1"/>
      <c r="J411" s="1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3"/>
      <c r="Y411" s="3"/>
    </row>
    <row r="412" spans="3:25" ht="15.75" customHeight="1">
      <c r="C412" s="1"/>
      <c r="D412" s="1"/>
      <c r="E412" s="1"/>
      <c r="F412" s="1"/>
      <c r="G412" s="1"/>
      <c r="H412" s="1"/>
      <c r="I412" s="1"/>
      <c r="J412" s="1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3"/>
      <c r="Y412" s="3"/>
    </row>
    <row r="413" spans="3:25" ht="15.75" customHeight="1">
      <c r="C413" s="1"/>
      <c r="D413" s="1"/>
      <c r="E413" s="1"/>
      <c r="F413" s="1"/>
      <c r="G413" s="1"/>
      <c r="H413" s="1"/>
      <c r="I413" s="1"/>
      <c r="J413" s="1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3"/>
      <c r="Y413" s="3"/>
    </row>
    <row r="414" spans="3:25" ht="15.75" customHeight="1">
      <c r="C414" s="1"/>
      <c r="D414" s="1"/>
      <c r="E414" s="1"/>
      <c r="F414" s="1"/>
      <c r="G414" s="1"/>
      <c r="H414" s="1"/>
      <c r="I414" s="1"/>
      <c r="J414" s="1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3"/>
      <c r="Y414" s="3"/>
    </row>
    <row r="415" spans="3:25" ht="15.75" customHeight="1">
      <c r="C415" s="1"/>
      <c r="D415" s="1"/>
      <c r="E415" s="1"/>
      <c r="F415" s="1"/>
      <c r="G415" s="1"/>
      <c r="H415" s="1"/>
      <c r="I415" s="1"/>
      <c r="J415" s="1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3"/>
      <c r="Y415" s="3"/>
    </row>
    <row r="416" spans="3:25" ht="15.75" customHeight="1">
      <c r="C416" s="1"/>
      <c r="D416" s="1"/>
      <c r="E416" s="1"/>
      <c r="F416" s="1"/>
      <c r="G416" s="1"/>
      <c r="H416" s="1"/>
      <c r="I416" s="1"/>
      <c r="J416" s="1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3"/>
      <c r="Y416" s="3"/>
    </row>
    <row r="417" spans="3:25" ht="15.75" customHeight="1">
      <c r="C417" s="1"/>
      <c r="D417" s="1"/>
      <c r="E417" s="1"/>
      <c r="F417" s="1"/>
      <c r="G417" s="1"/>
      <c r="H417" s="1"/>
      <c r="I417" s="1"/>
      <c r="J417" s="1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3"/>
      <c r="Y417" s="3"/>
    </row>
    <row r="418" spans="3:25" ht="15.75" customHeight="1">
      <c r="C418" s="1"/>
      <c r="D418" s="1"/>
      <c r="E418" s="1"/>
      <c r="F418" s="1"/>
      <c r="G418" s="1"/>
      <c r="H418" s="1"/>
      <c r="I418" s="1"/>
      <c r="J418" s="1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3"/>
      <c r="Y418" s="3"/>
    </row>
    <row r="419" spans="3:25" ht="15.75" customHeight="1">
      <c r="C419" s="1"/>
      <c r="D419" s="1"/>
      <c r="E419" s="1"/>
      <c r="F419" s="1"/>
      <c r="G419" s="1"/>
      <c r="H419" s="1"/>
      <c r="I419" s="1"/>
      <c r="J419" s="1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3"/>
      <c r="Y419" s="3"/>
    </row>
    <row r="420" spans="3:25" ht="15.75" customHeight="1">
      <c r="C420" s="1"/>
      <c r="D420" s="1"/>
      <c r="E420" s="1"/>
      <c r="F420" s="1"/>
      <c r="G420" s="1"/>
      <c r="H420" s="1"/>
      <c r="I420" s="1"/>
      <c r="J420" s="1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3"/>
      <c r="Y420" s="3"/>
    </row>
    <row r="421" spans="3:25" ht="15.75" customHeight="1">
      <c r="C421" s="1"/>
      <c r="D421" s="1"/>
      <c r="E421" s="1"/>
      <c r="F421" s="1"/>
      <c r="G421" s="1"/>
      <c r="H421" s="1"/>
      <c r="I421" s="1"/>
      <c r="J421" s="1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3"/>
      <c r="Y421" s="3"/>
    </row>
    <row r="422" spans="3:25" ht="15.75" customHeight="1">
      <c r="C422" s="1"/>
      <c r="D422" s="1"/>
      <c r="E422" s="1"/>
      <c r="F422" s="1"/>
      <c r="G422" s="1"/>
      <c r="H422" s="1"/>
      <c r="I422" s="1"/>
      <c r="J422" s="1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3"/>
      <c r="Y422" s="3"/>
    </row>
    <row r="423" spans="3:25" ht="15.75" customHeight="1">
      <c r="C423" s="1"/>
      <c r="D423" s="1"/>
      <c r="E423" s="1"/>
      <c r="F423" s="1"/>
      <c r="G423" s="1"/>
      <c r="H423" s="1"/>
      <c r="I423" s="1"/>
      <c r="J423" s="1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3"/>
      <c r="Y423" s="3"/>
    </row>
    <row r="424" spans="3:25" ht="15.75" customHeight="1">
      <c r="C424" s="1"/>
      <c r="D424" s="1"/>
      <c r="E424" s="1"/>
      <c r="F424" s="1"/>
      <c r="G424" s="1"/>
      <c r="H424" s="1"/>
      <c r="I424" s="1"/>
      <c r="J424" s="1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3"/>
      <c r="Y424" s="3"/>
    </row>
    <row r="425" spans="3:25" ht="15.75" customHeight="1">
      <c r="C425" s="1"/>
      <c r="D425" s="1"/>
      <c r="E425" s="1"/>
      <c r="F425" s="1"/>
      <c r="G425" s="1"/>
      <c r="H425" s="1"/>
      <c r="I425" s="1"/>
      <c r="J425" s="1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/>
      <c r="Y425" s="3"/>
    </row>
    <row r="426" spans="3:25" ht="15.75" customHeight="1">
      <c r="C426" s="1"/>
      <c r="D426" s="1"/>
      <c r="E426" s="1"/>
      <c r="F426" s="1"/>
      <c r="G426" s="1"/>
      <c r="H426" s="1"/>
      <c r="I426" s="1"/>
      <c r="J426" s="1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3"/>
      <c r="Y426" s="3"/>
    </row>
    <row r="427" spans="3:25" ht="15.75" customHeight="1">
      <c r="C427" s="1"/>
      <c r="D427" s="1"/>
      <c r="E427" s="1"/>
      <c r="F427" s="1"/>
      <c r="G427" s="1"/>
      <c r="H427" s="1"/>
      <c r="I427" s="1"/>
      <c r="J427" s="1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3"/>
      <c r="Y427" s="3"/>
    </row>
    <row r="428" spans="3:25" ht="15.75" customHeight="1">
      <c r="C428" s="1"/>
      <c r="D428" s="1"/>
      <c r="E428" s="1"/>
      <c r="F428" s="1"/>
      <c r="G428" s="1"/>
      <c r="H428" s="1"/>
      <c r="I428" s="1"/>
      <c r="J428" s="1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3"/>
    </row>
    <row r="429" spans="3:25" ht="15.75" customHeight="1">
      <c r="C429" s="1"/>
      <c r="D429" s="1"/>
      <c r="E429" s="1"/>
      <c r="F429" s="1"/>
      <c r="G429" s="1"/>
      <c r="H429" s="1"/>
      <c r="I429" s="1"/>
      <c r="J429" s="1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3"/>
    </row>
    <row r="430" spans="3:25" ht="15.75" customHeight="1">
      <c r="C430" s="1"/>
      <c r="D430" s="1"/>
      <c r="E430" s="1"/>
      <c r="F430" s="1"/>
      <c r="G430" s="1"/>
      <c r="H430" s="1"/>
      <c r="I430" s="1"/>
      <c r="J430" s="1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3"/>
    </row>
    <row r="431" spans="3:25" ht="15.75" customHeight="1">
      <c r="C431" s="1"/>
      <c r="D431" s="1"/>
      <c r="E431" s="1"/>
      <c r="F431" s="1"/>
      <c r="G431" s="1"/>
      <c r="H431" s="1"/>
      <c r="I431" s="1"/>
      <c r="J431" s="1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3"/>
    </row>
    <row r="432" spans="3:25" ht="15.75" customHeight="1">
      <c r="C432" s="1"/>
      <c r="D432" s="1"/>
      <c r="E432" s="1"/>
      <c r="F432" s="1"/>
      <c r="G432" s="1"/>
      <c r="H432" s="1"/>
      <c r="I432" s="1"/>
      <c r="J432" s="1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3"/>
    </row>
    <row r="433" spans="3:25" ht="15.75" customHeight="1">
      <c r="C433" s="1"/>
      <c r="D433" s="1"/>
      <c r="E433" s="1"/>
      <c r="F433" s="1"/>
      <c r="G433" s="1"/>
      <c r="H433" s="1"/>
      <c r="I433" s="1"/>
      <c r="J433" s="1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3"/>
    </row>
    <row r="434" spans="3:25" ht="15.75" customHeight="1">
      <c r="C434" s="1"/>
      <c r="D434" s="1"/>
      <c r="E434" s="1"/>
      <c r="F434" s="1"/>
      <c r="G434" s="1"/>
      <c r="H434" s="1"/>
      <c r="I434" s="1"/>
      <c r="J434" s="1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3"/>
      <c r="Y434" s="3"/>
    </row>
    <row r="435" spans="3:25" ht="15.75" customHeight="1">
      <c r="C435" s="1"/>
      <c r="D435" s="1"/>
      <c r="E435" s="1"/>
      <c r="F435" s="1"/>
      <c r="G435" s="1"/>
      <c r="H435" s="1"/>
      <c r="I435" s="1"/>
      <c r="J435" s="1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3"/>
    </row>
    <row r="436" spans="3:25" ht="15.75" customHeight="1">
      <c r="C436" s="1"/>
      <c r="D436" s="1"/>
      <c r="E436" s="1"/>
      <c r="F436" s="1"/>
      <c r="G436" s="1"/>
      <c r="H436" s="1"/>
      <c r="I436" s="1"/>
      <c r="J436" s="1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3"/>
    </row>
    <row r="437" spans="3:25" ht="15.75" customHeight="1">
      <c r="C437" s="1"/>
      <c r="D437" s="1"/>
      <c r="E437" s="1"/>
      <c r="F437" s="1"/>
      <c r="G437" s="1"/>
      <c r="H437" s="1"/>
      <c r="I437" s="1"/>
      <c r="J437" s="1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3"/>
    </row>
    <row r="438" spans="3:25" ht="15.75" customHeight="1">
      <c r="C438" s="1"/>
      <c r="D438" s="1"/>
      <c r="E438" s="1"/>
      <c r="F438" s="1"/>
      <c r="G438" s="1"/>
      <c r="H438" s="1"/>
      <c r="I438" s="1"/>
      <c r="J438" s="1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3"/>
    </row>
    <row r="439" spans="3:25" ht="15.75" customHeight="1">
      <c r="C439" s="1"/>
      <c r="D439" s="1"/>
      <c r="E439" s="1"/>
      <c r="F439" s="1"/>
      <c r="G439" s="1"/>
      <c r="H439" s="1"/>
      <c r="I439" s="1"/>
      <c r="J439" s="1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3"/>
      <c r="Y439" s="3"/>
    </row>
    <row r="440" spans="3:25" ht="15.75" customHeight="1">
      <c r="C440" s="1"/>
      <c r="D440" s="1"/>
      <c r="E440" s="1"/>
      <c r="F440" s="1"/>
      <c r="G440" s="1"/>
      <c r="H440" s="1"/>
      <c r="I440" s="1"/>
      <c r="J440" s="1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3"/>
    </row>
    <row r="441" spans="3:25" ht="15.75" customHeight="1">
      <c r="C441" s="1"/>
      <c r="D441" s="1"/>
      <c r="E441" s="1"/>
      <c r="F441" s="1"/>
      <c r="G441" s="1"/>
      <c r="H441" s="1"/>
      <c r="I441" s="1"/>
      <c r="J441" s="1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3"/>
      <c r="Y441" s="3"/>
    </row>
    <row r="442" spans="3:25" ht="15.75" customHeight="1">
      <c r="C442" s="1"/>
      <c r="D442" s="1"/>
      <c r="E442" s="1"/>
      <c r="F442" s="1"/>
      <c r="G442" s="1"/>
      <c r="H442" s="1"/>
      <c r="I442" s="1"/>
      <c r="J442" s="1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3"/>
      <c r="Y442" s="3"/>
    </row>
    <row r="443" spans="3:25" ht="15.75" customHeight="1">
      <c r="C443" s="1"/>
      <c r="D443" s="1"/>
      <c r="E443" s="1"/>
      <c r="F443" s="1"/>
      <c r="G443" s="1"/>
      <c r="H443" s="1"/>
      <c r="I443" s="1"/>
      <c r="J443" s="1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3"/>
      <c r="Y443" s="3"/>
    </row>
    <row r="444" spans="3:25" ht="15.75" customHeight="1">
      <c r="C444" s="1"/>
      <c r="D444" s="1"/>
      <c r="E444" s="1"/>
      <c r="F444" s="1"/>
      <c r="G444" s="1"/>
      <c r="H444" s="1"/>
      <c r="I444" s="1"/>
      <c r="J444" s="1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3"/>
      <c r="Y444" s="3"/>
    </row>
    <row r="445" spans="3:25" ht="15.75" customHeight="1">
      <c r="C445" s="1"/>
      <c r="D445" s="1"/>
      <c r="E445" s="1"/>
      <c r="F445" s="1"/>
      <c r="G445" s="1"/>
      <c r="H445" s="1"/>
      <c r="I445" s="1"/>
      <c r="J445" s="1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3"/>
      <c r="Y445" s="3"/>
    </row>
    <row r="446" spans="3:25" ht="15.75" customHeight="1">
      <c r="C446" s="1"/>
      <c r="D446" s="1"/>
      <c r="E446" s="1"/>
      <c r="F446" s="1"/>
      <c r="G446" s="1"/>
      <c r="H446" s="1"/>
      <c r="I446" s="1"/>
      <c r="J446" s="1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3"/>
      <c r="Y446" s="3"/>
    </row>
    <row r="447" spans="3:25" ht="15.75" customHeight="1">
      <c r="C447" s="1"/>
      <c r="D447" s="1"/>
      <c r="E447" s="1"/>
      <c r="F447" s="1"/>
      <c r="G447" s="1"/>
      <c r="H447" s="1"/>
      <c r="I447" s="1"/>
      <c r="J447" s="1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3"/>
      <c r="Y447" s="3"/>
    </row>
    <row r="448" spans="3:25" ht="15.75" customHeight="1">
      <c r="C448" s="1"/>
      <c r="D448" s="1"/>
      <c r="E448" s="1"/>
      <c r="F448" s="1"/>
      <c r="G448" s="1"/>
      <c r="H448" s="1"/>
      <c r="I448" s="1"/>
      <c r="J448" s="1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3"/>
      <c r="Y448" s="3"/>
    </row>
    <row r="449" spans="3:25" ht="15.75" customHeight="1">
      <c r="C449" s="1"/>
      <c r="D449" s="1"/>
      <c r="E449" s="1"/>
      <c r="F449" s="1"/>
      <c r="G449" s="1"/>
      <c r="H449" s="1"/>
      <c r="I449" s="1"/>
      <c r="J449" s="1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3"/>
      <c r="Y449" s="3"/>
    </row>
    <row r="450" spans="3:25" ht="15.75" customHeight="1">
      <c r="C450" s="1"/>
      <c r="D450" s="1"/>
      <c r="E450" s="1"/>
      <c r="F450" s="1"/>
      <c r="G450" s="1"/>
      <c r="H450" s="1"/>
      <c r="I450" s="1"/>
      <c r="J450" s="1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3"/>
      <c r="Y450" s="3"/>
    </row>
    <row r="451" spans="3:25" ht="15.75" customHeight="1">
      <c r="C451" s="1"/>
      <c r="D451" s="1"/>
      <c r="E451" s="1"/>
      <c r="F451" s="1"/>
      <c r="G451" s="1"/>
      <c r="H451" s="1"/>
      <c r="I451" s="1"/>
      <c r="J451" s="1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3"/>
      <c r="Y451" s="3"/>
    </row>
    <row r="452" spans="3:25" ht="15.75" customHeight="1">
      <c r="C452" s="1"/>
      <c r="D452" s="1"/>
      <c r="E452" s="1"/>
      <c r="F452" s="1"/>
      <c r="G452" s="1"/>
      <c r="H452" s="1"/>
      <c r="I452" s="1"/>
      <c r="J452" s="1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3"/>
      <c r="Y452" s="3"/>
    </row>
    <row r="453" spans="3:25" ht="15.75" customHeight="1">
      <c r="C453" s="1"/>
      <c r="D453" s="1"/>
      <c r="E453" s="1"/>
      <c r="F453" s="1"/>
      <c r="G453" s="1"/>
      <c r="H453" s="1"/>
      <c r="I453" s="1"/>
      <c r="J453" s="1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3"/>
      <c r="Y453" s="3"/>
    </row>
    <row r="454" spans="3:25" ht="15.75" customHeight="1">
      <c r="C454" s="1"/>
      <c r="D454" s="1"/>
      <c r="E454" s="1"/>
      <c r="F454" s="1"/>
      <c r="G454" s="1"/>
      <c r="H454" s="1"/>
      <c r="I454" s="1"/>
      <c r="J454" s="1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3"/>
      <c r="Y454" s="3"/>
    </row>
    <row r="455" spans="3:25" ht="15.75" customHeight="1">
      <c r="C455" s="1"/>
      <c r="D455" s="1"/>
      <c r="E455" s="1"/>
      <c r="F455" s="1"/>
      <c r="G455" s="1"/>
      <c r="H455" s="1"/>
      <c r="I455" s="1"/>
      <c r="J455" s="1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3"/>
      <c r="Y455" s="3"/>
    </row>
    <row r="456" spans="3:25" ht="15.75" customHeight="1">
      <c r="C456" s="1"/>
      <c r="D456" s="1"/>
      <c r="E456" s="1"/>
      <c r="F456" s="1"/>
      <c r="G456" s="1"/>
      <c r="H456" s="1"/>
      <c r="I456" s="1"/>
      <c r="J456" s="1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3"/>
      <c r="Y456" s="3"/>
    </row>
    <row r="457" spans="3:25" ht="15.75" customHeight="1">
      <c r="C457" s="1"/>
      <c r="D457" s="1"/>
      <c r="E457" s="1"/>
      <c r="F457" s="1"/>
      <c r="G457" s="1"/>
      <c r="H457" s="1"/>
      <c r="I457" s="1"/>
      <c r="J457" s="1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3"/>
      <c r="Y457" s="3"/>
    </row>
    <row r="458" spans="3:25" ht="15.75" customHeight="1">
      <c r="C458" s="1"/>
      <c r="D458" s="1"/>
      <c r="E458" s="1"/>
      <c r="F458" s="1"/>
      <c r="G458" s="1"/>
      <c r="H458" s="1"/>
      <c r="I458" s="1"/>
      <c r="J458" s="1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3"/>
      <c r="Y458" s="3"/>
    </row>
    <row r="459" spans="3:25" ht="15.75" customHeight="1">
      <c r="C459" s="1"/>
      <c r="D459" s="1"/>
      <c r="E459" s="1"/>
      <c r="F459" s="1"/>
      <c r="G459" s="1"/>
      <c r="H459" s="1"/>
      <c r="I459" s="1"/>
      <c r="J459" s="1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3"/>
      <c r="Y459" s="3"/>
    </row>
    <row r="460" spans="3:25" ht="15.75" customHeight="1">
      <c r="C460" s="1"/>
      <c r="D460" s="1"/>
      <c r="E460" s="1"/>
      <c r="F460" s="1"/>
      <c r="G460" s="1"/>
      <c r="H460" s="1"/>
      <c r="I460" s="1"/>
      <c r="J460" s="1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3"/>
      <c r="Y460" s="3"/>
    </row>
    <row r="461" spans="3:25" ht="15.75" customHeight="1">
      <c r="C461" s="1"/>
      <c r="D461" s="1"/>
      <c r="E461" s="1"/>
      <c r="F461" s="1"/>
      <c r="G461" s="1"/>
      <c r="H461" s="1"/>
      <c r="I461" s="1"/>
      <c r="J461" s="1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3"/>
      <c r="Y461" s="3"/>
    </row>
    <row r="462" spans="3:25" ht="15.75" customHeight="1">
      <c r="C462" s="1"/>
      <c r="D462" s="1"/>
      <c r="E462" s="1"/>
      <c r="F462" s="1"/>
      <c r="G462" s="1"/>
      <c r="H462" s="1"/>
      <c r="I462" s="1"/>
      <c r="J462" s="1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3"/>
      <c r="Y462" s="3"/>
    </row>
    <row r="463" spans="3:25" ht="15.75" customHeight="1">
      <c r="C463" s="1"/>
      <c r="D463" s="1"/>
      <c r="E463" s="1"/>
      <c r="F463" s="1"/>
      <c r="G463" s="1"/>
      <c r="H463" s="1"/>
      <c r="I463" s="1"/>
      <c r="J463" s="1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3"/>
      <c r="Y463" s="3"/>
    </row>
    <row r="464" spans="3:25" ht="15.75" customHeight="1">
      <c r="C464" s="1"/>
      <c r="D464" s="1"/>
      <c r="E464" s="1"/>
      <c r="F464" s="1"/>
      <c r="G464" s="1"/>
      <c r="H464" s="1"/>
      <c r="I464" s="1"/>
      <c r="J464" s="1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3"/>
      <c r="Y464" s="3"/>
    </row>
    <row r="465" spans="3:25" ht="15.75" customHeight="1">
      <c r="C465" s="1"/>
      <c r="D465" s="1"/>
      <c r="E465" s="1"/>
      <c r="F465" s="1"/>
      <c r="G465" s="1"/>
      <c r="H465" s="1"/>
      <c r="I465" s="1"/>
      <c r="J465" s="1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3"/>
      <c r="Y465" s="3"/>
    </row>
    <row r="466" spans="3:25" ht="15.75" customHeight="1">
      <c r="C466" s="1"/>
      <c r="D466" s="1"/>
      <c r="E466" s="1"/>
      <c r="F466" s="1"/>
      <c r="G466" s="1"/>
      <c r="H466" s="1"/>
      <c r="I466" s="1"/>
      <c r="J466" s="1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3"/>
      <c r="Y466" s="3"/>
    </row>
    <row r="467" spans="3:25" ht="15.75" customHeight="1">
      <c r="C467" s="1"/>
      <c r="D467" s="1"/>
      <c r="E467" s="1"/>
      <c r="F467" s="1"/>
      <c r="G467" s="1"/>
      <c r="H467" s="1"/>
      <c r="I467" s="1"/>
      <c r="J467" s="1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3"/>
      <c r="Y467" s="3"/>
    </row>
    <row r="468" spans="3:25" ht="15.75" customHeight="1">
      <c r="C468" s="1"/>
      <c r="D468" s="1"/>
      <c r="E468" s="1"/>
      <c r="F468" s="1"/>
      <c r="G468" s="1"/>
      <c r="H468" s="1"/>
      <c r="I468" s="1"/>
      <c r="J468" s="1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3"/>
      <c r="Y468" s="3"/>
    </row>
    <row r="469" spans="3:25" ht="15.75" customHeight="1">
      <c r="C469" s="1"/>
      <c r="D469" s="1"/>
      <c r="E469" s="1"/>
      <c r="F469" s="1"/>
      <c r="G469" s="1"/>
      <c r="H469" s="1"/>
      <c r="I469" s="1"/>
      <c r="J469" s="1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3"/>
      <c r="Y469" s="3"/>
    </row>
    <row r="470" spans="3:25" ht="15.75" customHeight="1">
      <c r="C470" s="1"/>
      <c r="D470" s="1"/>
      <c r="E470" s="1"/>
      <c r="F470" s="1"/>
      <c r="G470" s="1"/>
      <c r="H470" s="1"/>
      <c r="I470" s="1"/>
      <c r="J470" s="1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3"/>
      <c r="Y470" s="3"/>
    </row>
    <row r="471" spans="3:25" ht="15.75" customHeight="1">
      <c r="C471" s="1"/>
      <c r="D471" s="1"/>
      <c r="E471" s="1"/>
      <c r="F471" s="1"/>
      <c r="G471" s="1"/>
      <c r="H471" s="1"/>
      <c r="I471" s="1"/>
      <c r="J471" s="1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3"/>
      <c r="Y471" s="3"/>
    </row>
    <row r="472" spans="3:25" ht="15.75" customHeight="1">
      <c r="C472" s="1"/>
      <c r="D472" s="1"/>
      <c r="E472" s="1"/>
      <c r="F472" s="1"/>
      <c r="G472" s="1"/>
      <c r="H472" s="1"/>
      <c r="I472" s="1"/>
      <c r="J472" s="1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3"/>
      <c r="Y472" s="3"/>
    </row>
    <row r="473" spans="3:25" ht="15.75" customHeight="1">
      <c r="C473" s="1"/>
      <c r="D473" s="1"/>
      <c r="E473" s="1"/>
      <c r="F473" s="1"/>
      <c r="G473" s="1"/>
      <c r="H473" s="1"/>
      <c r="I473" s="1"/>
      <c r="J473" s="1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3"/>
      <c r="Y473" s="3"/>
    </row>
    <row r="474" spans="3:25" ht="15.75" customHeight="1">
      <c r="C474" s="1"/>
      <c r="D474" s="1"/>
      <c r="E474" s="1"/>
      <c r="F474" s="1"/>
      <c r="G474" s="1"/>
      <c r="H474" s="1"/>
      <c r="I474" s="1"/>
      <c r="J474" s="1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3"/>
      <c r="Y474" s="3"/>
    </row>
    <row r="475" spans="3:25" ht="15.75" customHeight="1">
      <c r="C475" s="1"/>
      <c r="D475" s="1"/>
      <c r="E475" s="1"/>
      <c r="F475" s="1"/>
      <c r="G475" s="1"/>
      <c r="H475" s="1"/>
      <c r="I475" s="1"/>
      <c r="J475" s="1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3"/>
      <c r="Y475" s="3"/>
    </row>
    <row r="476" spans="3:25" ht="15.75" customHeight="1">
      <c r="C476" s="1"/>
      <c r="D476" s="1"/>
      <c r="E476" s="1"/>
      <c r="F476" s="1"/>
      <c r="G476" s="1"/>
      <c r="H476" s="1"/>
      <c r="I476" s="1"/>
      <c r="J476" s="1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3"/>
      <c r="Y476" s="3"/>
    </row>
    <row r="477" spans="3:25" ht="15.75" customHeight="1">
      <c r="C477" s="1"/>
      <c r="D477" s="1"/>
      <c r="E477" s="1"/>
      <c r="F477" s="1"/>
      <c r="G477" s="1"/>
      <c r="H477" s="1"/>
      <c r="I477" s="1"/>
      <c r="J477" s="1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3"/>
      <c r="Y477" s="3"/>
    </row>
    <row r="478" spans="3:25" ht="15.75" customHeight="1">
      <c r="C478" s="1"/>
      <c r="D478" s="1"/>
      <c r="E478" s="1"/>
      <c r="F478" s="1"/>
      <c r="G478" s="1"/>
      <c r="H478" s="1"/>
      <c r="I478" s="1"/>
      <c r="J478" s="1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3"/>
      <c r="Y478" s="3"/>
    </row>
    <row r="479" spans="3:25" ht="15.75" customHeight="1">
      <c r="C479" s="1"/>
      <c r="D479" s="1"/>
      <c r="E479" s="1"/>
      <c r="F479" s="1"/>
      <c r="G479" s="1"/>
      <c r="H479" s="1"/>
      <c r="I479" s="1"/>
      <c r="J479" s="1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3"/>
      <c r="Y479" s="3"/>
    </row>
    <row r="480" spans="3:25" ht="15.75" customHeight="1">
      <c r="C480" s="1"/>
      <c r="D480" s="1"/>
      <c r="E480" s="1"/>
      <c r="F480" s="1"/>
      <c r="G480" s="1"/>
      <c r="H480" s="1"/>
      <c r="I480" s="1"/>
      <c r="J480" s="1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3"/>
      <c r="Y480" s="3"/>
    </row>
    <row r="481" spans="3:25" ht="15.75" customHeight="1">
      <c r="C481" s="1"/>
      <c r="D481" s="1"/>
      <c r="E481" s="1"/>
      <c r="F481" s="1"/>
      <c r="G481" s="1"/>
      <c r="H481" s="1"/>
      <c r="I481" s="1"/>
      <c r="J481" s="1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3"/>
      <c r="Y481" s="3"/>
    </row>
    <row r="482" spans="3:25" ht="15.75" customHeight="1">
      <c r="C482" s="1"/>
      <c r="D482" s="1"/>
      <c r="E482" s="1"/>
      <c r="F482" s="1"/>
      <c r="G482" s="1"/>
      <c r="H482" s="1"/>
      <c r="I482" s="1"/>
      <c r="J482" s="1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3"/>
      <c r="Y482" s="3"/>
    </row>
    <row r="483" spans="3:25" ht="15.75" customHeight="1">
      <c r="C483" s="1"/>
      <c r="D483" s="1"/>
      <c r="E483" s="1"/>
      <c r="F483" s="1"/>
      <c r="G483" s="1"/>
      <c r="H483" s="1"/>
      <c r="I483" s="1"/>
      <c r="J483" s="1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3"/>
      <c r="Y483" s="3"/>
    </row>
    <row r="484" spans="3:25" ht="15.75" customHeight="1">
      <c r="C484" s="1"/>
      <c r="D484" s="1"/>
      <c r="E484" s="1"/>
      <c r="F484" s="1"/>
      <c r="G484" s="1"/>
      <c r="H484" s="1"/>
      <c r="I484" s="1"/>
      <c r="J484" s="1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3"/>
      <c r="Y484" s="3"/>
    </row>
    <row r="485" spans="3:25" ht="15.75" customHeight="1">
      <c r="C485" s="1"/>
      <c r="D485" s="1"/>
      <c r="E485" s="1"/>
      <c r="F485" s="1"/>
      <c r="G485" s="1"/>
      <c r="H485" s="1"/>
      <c r="I485" s="1"/>
      <c r="J485" s="1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3"/>
      <c r="Y485" s="3"/>
    </row>
    <row r="486" spans="3:25" ht="15.75" customHeight="1">
      <c r="C486" s="1"/>
      <c r="D486" s="1"/>
      <c r="E486" s="1"/>
      <c r="F486" s="1"/>
      <c r="G486" s="1"/>
      <c r="H486" s="1"/>
      <c r="I486" s="1"/>
      <c r="J486" s="1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3"/>
      <c r="Y486" s="3"/>
    </row>
    <row r="487" spans="3:25" ht="15.75" customHeight="1">
      <c r="C487" s="1"/>
      <c r="D487" s="1"/>
      <c r="E487" s="1"/>
      <c r="F487" s="1"/>
      <c r="G487" s="1"/>
      <c r="H487" s="1"/>
      <c r="I487" s="1"/>
      <c r="J487" s="1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3"/>
      <c r="Y487" s="3"/>
    </row>
    <row r="488" spans="3:25" ht="15.75" customHeight="1">
      <c r="C488" s="1"/>
      <c r="D488" s="1"/>
      <c r="E488" s="1"/>
      <c r="F488" s="1"/>
      <c r="G488" s="1"/>
      <c r="H488" s="1"/>
      <c r="I488" s="1"/>
      <c r="J488" s="1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3"/>
      <c r="Y488" s="3"/>
    </row>
    <row r="489" spans="3:25" ht="15.75" customHeight="1">
      <c r="C489" s="1"/>
      <c r="D489" s="1"/>
      <c r="E489" s="1"/>
      <c r="F489" s="1"/>
      <c r="G489" s="1"/>
      <c r="H489" s="1"/>
      <c r="I489" s="1"/>
      <c r="J489" s="1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3"/>
      <c r="Y489" s="3"/>
    </row>
    <row r="490" spans="3:25" ht="15.75" customHeight="1">
      <c r="C490" s="1"/>
      <c r="D490" s="1"/>
      <c r="E490" s="1"/>
      <c r="F490" s="1"/>
      <c r="G490" s="1"/>
      <c r="H490" s="1"/>
      <c r="I490" s="1"/>
      <c r="J490" s="1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3"/>
      <c r="Y490" s="3"/>
    </row>
    <row r="491" spans="3:25" ht="15.75" customHeight="1">
      <c r="C491" s="1"/>
      <c r="D491" s="1"/>
      <c r="E491" s="1"/>
      <c r="F491" s="1"/>
      <c r="G491" s="1"/>
      <c r="H491" s="1"/>
      <c r="I491" s="1"/>
      <c r="J491" s="1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3"/>
      <c r="Y491" s="3"/>
    </row>
    <row r="492" spans="3:25" ht="15.75" customHeight="1">
      <c r="C492" s="1"/>
      <c r="D492" s="1"/>
      <c r="E492" s="1"/>
      <c r="F492" s="1"/>
      <c r="G492" s="1"/>
      <c r="H492" s="1"/>
      <c r="I492" s="1"/>
      <c r="J492" s="1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3"/>
      <c r="Y492" s="3"/>
    </row>
    <row r="493" spans="3:25" ht="15.75" customHeight="1">
      <c r="C493" s="1"/>
      <c r="D493" s="1"/>
      <c r="E493" s="1"/>
      <c r="F493" s="1"/>
      <c r="G493" s="1"/>
      <c r="H493" s="1"/>
      <c r="I493" s="1"/>
      <c r="J493" s="1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3"/>
      <c r="Y493" s="3"/>
    </row>
    <row r="494" spans="3:25" ht="15.75" customHeight="1">
      <c r="C494" s="1"/>
      <c r="D494" s="1"/>
      <c r="E494" s="1"/>
      <c r="F494" s="1"/>
      <c r="G494" s="1"/>
      <c r="H494" s="1"/>
      <c r="I494" s="1"/>
      <c r="J494" s="1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3"/>
      <c r="Y494" s="3"/>
    </row>
    <row r="495" spans="3:25" ht="15.75" customHeight="1">
      <c r="C495" s="1"/>
      <c r="D495" s="1"/>
      <c r="E495" s="1"/>
      <c r="F495" s="1"/>
      <c r="G495" s="1"/>
      <c r="H495" s="1"/>
      <c r="I495" s="1"/>
      <c r="J495" s="1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3"/>
      <c r="Y495" s="3"/>
    </row>
    <row r="496" spans="3:25" ht="15.75" customHeight="1">
      <c r="C496" s="1"/>
      <c r="D496" s="1"/>
      <c r="E496" s="1"/>
      <c r="F496" s="1"/>
      <c r="G496" s="1"/>
      <c r="H496" s="1"/>
      <c r="I496" s="1"/>
      <c r="J496" s="1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3"/>
      <c r="Y496" s="3"/>
    </row>
    <row r="497" spans="3:25" ht="15.75" customHeight="1">
      <c r="C497" s="1"/>
      <c r="D497" s="1"/>
      <c r="E497" s="1"/>
      <c r="F497" s="1"/>
      <c r="G497" s="1"/>
      <c r="H497" s="1"/>
      <c r="I497" s="1"/>
      <c r="J497" s="1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3"/>
      <c r="Y497" s="3"/>
    </row>
    <row r="498" spans="3:25" ht="15.75" customHeight="1">
      <c r="C498" s="1"/>
      <c r="D498" s="1"/>
      <c r="E498" s="1"/>
      <c r="F498" s="1"/>
      <c r="G498" s="1"/>
      <c r="H498" s="1"/>
      <c r="I498" s="1"/>
      <c r="J498" s="1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3"/>
      <c r="Y498" s="3"/>
    </row>
    <row r="499" spans="3:25" ht="15.75" customHeight="1">
      <c r="C499" s="1"/>
      <c r="D499" s="1"/>
      <c r="E499" s="1"/>
      <c r="F499" s="1"/>
      <c r="G499" s="1"/>
      <c r="H499" s="1"/>
      <c r="I499" s="1"/>
      <c r="J499" s="1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3"/>
      <c r="Y499" s="3"/>
    </row>
    <row r="500" spans="3:25" ht="15.75" customHeight="1">
      <c r="C500" s="1"/>
      <c r="D500" s="1"/>
      <c r="E500" s="1"/>
      <c r="F500" s="1"/>
      <c r="G500" s="1"/>
      <c r="H500" s="1"/>
      <c r="I500" s="1"/>
      <c r="J500" s="1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3"/>
      <c r="Y500" s="3"/>
    </row>
    <row r="501" spans="3:25" ht="15.75" customHeight="1">
      <c r="C501" s="1"/>
      <c r="D501" s="1"/>
      <c r="E501" s="1"/>
      <c r="F501" s="1"/>
      <c r="G501" s="1"/>
      <c r="H501" s="1"/>
      <c r="I501" s="1"/>
      <c r="J501" s="1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3"/>
      <c r="Y501" s="3"/>
    </row>
    <row r="502" spans="3:25" ht="15.75" customHeight="1">
      <c r="C502" s="1"/>
      <c r="D502" s="1"/>
      <c r="E502" s="1"/>
      <c r="F502" s="1"/>
      <c r="G502" s="1"/>
      <c r="H502" s="1"/>
      <c r="I502" s="1"/>
      <c r="J502" s="1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3"/>
      <c r="Y502" s="3"/>
    </row>
    <row r="503" spans="3:25" ht="15.75" customHeight="1">
      <c r="C503" s="1"/>
      <c r="D503" s="1"/>
      <c r="E503" s="1"/>
      <c r="F503" s="1"/>
      <c r="G503" s="1"/>
      <c r="H503" s="1"/>
      <c r="I503" s="1"/>
      <c r="J503" s="1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3"/>
      <c r="Y503" s="3"/>
    </row>
    <row r="504" spans="3:25" ht="15.75" customHeight="1">
      <c r="C504" s="1"/>
      <c r="D504" s="1"/>
      <c r="E504" s="1"/>
      <c r="F504" s="1"/>
      <c r="G504" s="1"/>
      <c r="H504" s="1"/>
      <c r="I504" s="1"/>
      <c r="J504" s="1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3"/>
      <c r="Y504" s="3"/>
    </row>
    <row r="505" spans="3:25" ht="15.75" customHeight="1">
      <c r="C505" s="1"/>
      <c r="D505" s="1"/>
      <c r="E505" s="1"/>
      <c r="F505" s="1"/>
      <c r="G505" s="1"/>
      <c r="H505" s="1"/>
      <c r="I505" s="1"/>
      <c r="J505" s="1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3"/>
      <c r="Y505" s="3"/>
    </row>
    <row r="506" spans="3:25" ht="15.75" customHeight="1">
      <c r="C506" s="1"/>
      <c r="D506" s="1"/>
      <c r="E506" s="1"/>
      <c r="F506" s="1"/>
      <c r="G506" s="1"/>
      <c r="H506" s="1"/>
      <c r="I506" s="1"/>
      <c r="J506" s="1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3"/>
      <c r="Y506" s="3"/>
    </row>
    <row r="507" spans="3:25" ht="15.75" customHeight="1">
      <c r="C507" s="1"/>
      <c r="D507" s="1"/>
      <c r="E507" s="1"/>
      <c r="F507" s="1"/>
      <c r="G507" s="1"/>
      <c r="H507" s="1"/>
      <c r="I507" s="1"/>
      <c r="J507" s="1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3"/>
      <c r="Y507" s="3"/>
    </row>
    <row r="508" spans="3:25" ht="15.75" customHeight="1">
      <c r="C508" s="1"/>
      <c r="D508" s="1"/>
      <c r="E508" s="1"/>
      <c r="F508" s="1"/>
      <c r="G508" s="1"/>
      <c r="H508" s="1"/>
      <c r="I508" s="1"/>
      <c r="J508" s="1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3"/>
      <c r="Y508" s="3"/>
    </row>
    <row r="509" spans="3:25" ht="15.75" customHeight="1">
      <c r="C509" s="1"/>
      <c r="D509" s="1"/>
      <c r="E509" s="1"/>
      <c r="F509" s="1"/>
      <c r="G509" s="1"/>
      <c r="H509" s="1"/>
      <c r="I509" s="1"/>
      <c r="J509" s="1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3"/>
      <c r="Y509" s="3"/>
    </row>
    <row r="510" spans="3:25" ht="15.75" customHeight="1">
      <c r="C510" s="1"/>
      <c r="D510" s="1"/>
      <c r="E510" s="1"/>
      <c r="F510" s="1"/>
      <c r="G510" s="1"/>
      <c r="H510" s="1"/>
      <c r="I510" s="1"/>
      <c r="J510" s="1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3"/>
      <c r="Y510" s="3"/>
    </row>
    <row r="511" spans="3:25" ht="15.75" customHeight="1">
      <c r="C511" s="1"/>
      <c r="D511" s="1"/>
      <c r="E511" s="1"/>
      <c r="F511" s="1"/>
      <c r="G511" s="1"/>
      <c r="H511" s="1"/>
      <c r="I511" s="1"/>
      <c r="J511" s="1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3"/>
      <c r="Y511" s="3"/>
    </row>
    <row r="512" spans="3:25" ht="15.75" customHeight="1">
      <c r="C512" s="1"/>
      <c r="D512" s="1"/>
      <c r="E512" s="1"/>
      <c r="F512" s="1"/>
      <c r="G512" s="1"/>
      <c r="H512" s="1"/>
      <c r="I512" s="1"/>
      <c r="J512" s="1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3"/>
      <c r="Y512" s="3"/>
    </row>
    <row r="513" spans="3:25" ht="15.75" customHeight="1">
      <c r="C513" s="1"/>
      <c r="D513" s="1"/>
      <c r="E513" s="1"/>
      <c r="F513" s="1"/>
      <c r="G513" s="1"/>
      <c r="H513" s="1"/>
      <c r="I513" s="1"/>
      <c r="J513" s="1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3"/>
      <c r="Y513" s="3"/>
    </row>
    <row r="514" spans="3:25" ht="15.75" customHeight="1">
      <c r="C514" s="1"/>
      <c r="D514" s="1"/>
      <c r="E514" s="1"/>
      <c r="F514" s="1"/>
      <c r="G514" s="1"/>
      <c r="H514" s="1"/>
      <c r="I514" s="1"/>
      <c r="J514" s="1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3"/>
      <c r="Y514" s="3"/>
    </row>
    <row r="515" spans="3:25" ht="15.75" customHeight="1">
      <c r="C515" s="1"/>
      <c r="D515" s="1"/>
      <c r="E515" s="1"/>
      <c r="F515" s="1"/>
      <c r="G515" s="1"/>
      <c r="H515" s="1"/>
      <c r="I515" s="1"/>
      <c r="J515" s="1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3"/>
      <c r="Y515" s="3"/>
    </row>
    <row r="516" spans="3:25" ht="15.75" customHeight="1">
      <c r="C516" s="1"/>
      <c r="D516" s="1"/>
      <c r="E516" s="1"/>
      <c r="F516" s="1"/>
      <c r="G516" s="1"/>
      <c r="H516" s="1"/>
      <c r="I516" s="1"/>
      <c r="J516" s="1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3"/>
      <c r="Y516" s="3"/>
    </row>
    <row r="517" spans="3:25" ht="15.75" customHeight="1">
      <c r="C517" s="1"/>
      <c r="D517" s="1"/>
      <c r="E517" s="1"/>
      <c r="F517" s="1"/>
      <c r="G517" s="1"/>
      <c r="H517" s="1"/>
      <c r="I517" s="1"/>
      <c r="J517" s="1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3"/>
      <c r="Y517" s="3"/>
    </row>
    <row r="518" spans="3:25" ht="15.75" customHeight="1">
      <c r="C518" s="1"/>
      <c r="D518" s="1"/>
      <c r="E518" s="1"/>
      <c r="F518" s="1"/>
      <c r="G518" s="1"/>
      <c r="H518" s="1"/>
      <c r="I518" s="1"/>
      <c r="J518" s="1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3"/>
      <c r="Y518" s="3"/>
    </row>
    <row r="519" spans="3:25" ht="15.75" customHeight="1">
      <c r="C519" s="1"/>
      <c r="D519" s="1"/>
      <c r="E519" s="1"/>
      <c r="F519" s="1"/>
      <c r="G519" s="1"/>
      <c r="H519" s="1"/>
      <c r="I519" s="1"/>
      <c r="J519" s="1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3"/>
      <c r="Y519" s="3"/>
    </row>
    <row r="520" spans="3:25" ht="15.75" customHeight="1">
      <c r="C520" s="1"/>
      <c r="D520" s="1"/>
      <c r="E520" s="1"/>
      <c r="F520" s="1"/>
      <c r="G520" s="1"/>
      <c r="H520" s="1"/>
      <c r="I520" s="1"/>
      <c r="J520" s="1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3"/>
      <c r="Y520" s="3"/>
    </row>
    <row r="521" spans="3:25" ht="15.75" customHeight="1">
      <c r="C521" s="1"/>
      <c r="D521" s="1"/>
      <c r="E521" s="1"/>
      <c r="F521" s="1"/>
      <c r="G521" s="1"/>
      <c r="H521" s="1"/>
      <c r="I521" s="1"/>
      <c r="J521" s="1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3"/>
      <c r="Y521" s="3"/>
    </row>
    <row r="522" spans="3:25" ht="15.75" customHeight="1">
      <c r="C522" s="1"/>
      <c r="D522" s="1"/>
      <c r="E522" s="1"/>
      <c r="F522" s="1"/>
      <c r="G522" s="1"/>
      <c r="H522" s="1"/>
      <c r="I522" s="1"/>
      <c r="J522" s="1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3"/>
      <c r="Y522" s="3"/>
    </row>
    <row r="523" spans="3:25" ht="15.75" customHeight="1">
      <c r="C523" s="1"/>
      <c r="D523" s="1"/>
      <c r="E523" s="1"/>
      <c r="F523" s="1"/>
      <c r="G523" s="1"/>
      <c r="H523" s="1"/>
      <c r="I523" s="1"/>
      <c r="J523" s="1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3"/>
      <c r="Y523" s="3"/>
    </row>
    <row r="524" spans="3:25" ht="15.75" customHeight="1">
      <c r="C524" s="1"/>
      <c r="D524" s="1"/>
      <c r="E524" s="1"/>
      <c r="F524" s="1"/>
      <c r="G524" s="1"/>
      <c r="H524" s="1"/>
      <c r="I524" s="1"/>
      <c r="J524" s="1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3"/>
      <c r="Y524" s="3"/>
    </row>
    <row r="525" spans="3:25" ht="15.75" customHeight="1">
      <c r="C525" s="1"/>
      <c r="D525" s="1"/>
      <c r="E525" s="1"/>
      <c r="F525" s="1"/>
      <c r="G525" s="1"/>
      <c r="H525" s="1"/>
      <c r="I525" s="1"/>
      <c r="J525" s="1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3"/>
      <c r="Y525" s="3"/>
    </row>
    <row r="526" spans="3:25" ht="15.75" customHeight="1">
      <c r="C526" s="1"/>
      <c r="D526" s="1"/>
      <c r="E526" s="1"/>
      <c r="F526" s="1"/>
      <c r="G526" s="1"/>
      <c r="H526" s="1"/>
      <c r="I526" s="1"/>
      <c r="J526" s="1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3"/>
      <c r="Y526" s="3"/>
    </row>
    <row r="527" spans="3:25" ht="15.75" customHeight="1">
      <c r="C527" s="1"/>
      <c r="D527" s="1"/>
      <c r="E527" s="1"/>
      <c r="F527" s="1"/>
      <c r="G527" s="1"/>
      <c r="H527" s="1"/>
      <c r="I527" s="1"/>
      <c r="J527" s="1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3"/>
      <c r="Y527" s="3"/>
    </row>
    <row r="528" spans="3:25" ht="15.75" customHeight="1">
      <c r="C528" s="1"/>
      <c r="D528" s="1"/>
      <c r="E528" s="1"/>
      <c r="F528" s="1"/>
      <c r="G528" s="1"/>
      <c r="H528" s="1"/>
      <c r="I528" s="1"/>
      <c r="J528" s="1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3"/>
      <c r="Y528" s="3"/>
    </row>
    <row r="529" spans="3:25" ht="15.75" customHeight="1">
      <c r="C529" s="1"/>
      <c r="D529" s="1"/>
      <c r="E529" s="1"/>
      <c r="F529" s="1"/>
      <c r="G529" s="1"/>
      <c r="H529" s="1"/>
      <c r="I529" s="1"/>
      <c r="J529" s="1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3"/>
      <c r="Y529" s="3"/>
    </row>
    <row r="530" spans="3:25" ht="15.75" customHeight="1">
      <c r="C530" s="1"/>
      <c r="D530" s="1"/>
      <c r="E530" s="1"/>
      <c r="F530" s="1"/>
      <c r="G530" s="1"/>
      <c r="H530" s="1"/>
      <c r="I530" s="1"/>
      <c r="J530" s="1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3"/>
      <c r="Y530" s="3"/>
    </row>
    <row r="531" spans="3:25" ht="15.75" customHeight="1">
      <c r="C531" s="1"/>
      <c r="D531" s="1"/>
      <c r="E531" s="1"/>
      <c r="F531" s="1"/>
      <c r="G531" s="1"/>
      <c r="H531" s="1"/>
      <c r="I531" s="1"/>
      <c r="J531" s="1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3"/>
      <c r="Y531" s="3"/>
    </row>
    <row r="532" spans="3:25" ht="15.75" customHeight="1">
      <c r="C532" s="1"/>
      <c r="D532" s="1"/>
      <c r="E532" s="1"/>
      <c r="F532" s="1"/>
      <c r="G532" s="1"/>
      <c r="H532" s="1"/>
      <c r="I532" s="1"/>
      <c r="J532" s="1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3"/>
      <c r="Y532" s="3"/>
    </row>
    <row r="533" spans="3:25" ht="15.75" customHeight="1">
      <c r="C533" s="1"/>
      <c r="D533" s="1"/>
      <c r="E533" s="1"/>
      <c r="F533" s="1"/>
      <c r="G533" s="1"/>
      <c r="H533" s="1"/>
      <c r="I533" s="1"/>
      <c r="J533" s="1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3"/>
      <c r="Y533" s="3"/>
    </row>
    <row r="534" spans="3:25" ht="15.75" customHeight="1">
      <c r="C534" s="1"/>
      <c r="D534" s="1"/>
      <c r="E534" s="1"/>
      <c r="F534" s="1"/>
      <c r="G534" s="1"/>
      <c r="H534" s="1"/>
      <c r="I534" s="1"/>
      <c r="J534" s="1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3"/>
      <c r="Y534" s="3"/>
    </row>
    <row r="535" spans="3:25" ht="15.75" customHeight="1">
      <c r="C535" s="1"/>
      <c r="D535" s="1"/>
      <c r="E535" s="1"/>
      <c r="F535" s="1"/>
      <c r="G535" s="1"/>
      <c r="H535" s="1"/>
      <c r="I535" s="1"/>
      <c r="J535" s="1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3"/>
      <c r="Y535" s="3"/>
    </row>
    <row r="536" spans="3:25" ht="15.75" customHeight="1">
      <c r="C536" s="1"/>
      <c r="D536" s="1"/>
      <c r="E536" s="1"/>
      <c r="F536" s="1"/>
      <c r="G536" s="1"/>
      <c r="H536" s="1"/>
      <c r="I536" s="1"/>
      <c r="J536" s="1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3"/>
      <c r="Y536" s="3"/>
    </row>
    <row r="537" spans="3:25" ht="15.75" customHeight="1">
      <c r="C537" s="1"/>
      <c r="D537" s="1"/>
      <c r="E537" s="1"/>
      <c r="F537" s="1"/>
      <c r="G537" s="1"/>
      <c r="H537" s="1"/>
      <c r="I537" s="1"/>
      <c r="J537" s="1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3"/>
      <c r="Y537" s="3"/>
    </row>
    <row r="538" spans="3:25" ht="15.75" customHeight="1">
      <c r="C538" s="1"/>
      <c r="D538" s="1"/>
      <c r="E538" s="1"/>
      <c r="F538" s="1"/>
      <c r="G538" s="1"/>
      <c r="H538" s="1"/>
      <c r="I538" s="1"/>
      <c r="J538" s="1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3"/>
      <c r="Y538" s="3"/>
    </row>
    <row r="539" spans="3:25" ht="15.75" customHeight="1">
      <c r="C539" s="1"/>
      <c r="D539" s="1"/>
      <c r="E539" s="1"/>
      <c r="F539" s="1"/>
      <c r="G539" s="1"/>
      <c r="H539" s="1"/>
      <c r="I539" s="1"/>
      <c r="J539" s="1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3"/>
      <c r="Y539" s="3"/>
    </row>
    <row r="540" spans="3:25" ht="15.75" customHeight="1">
      <c r="C540" s="1"/>
      <c r="D540" s="1"/>
      <c r="E540" s="1"/>
      <c r="F540" s="1"/>
      <c r="G540" s="1"/>
      <c r="H540" s="1"/>
      <c r="I540" s="1"/>
      <c r="J540" s="1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3"/>
      <c r="Y540" s="3"/>
    </row>
    <row r="541" spans="3:25" ht="15.75" customHeight="1">
      <c r="C541" s="1"/>
      <c r="D541" s="1"/>
      <c r="E541" s="1"/>
      <c r="F541" s="1"/>
      <c r="G541" s="1"/>
      <c r="H541" s="1"/>
      <c r="I541" s="1"/>
      <c r="J541" s="1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3"/>
      <c r="Y541" s="3"/>
    </row>
    <row r="542" spans="3:25" ht="15.75" customHeight="1">
      <c r="C542" s="1"/>
      <c r="D542" s="1"/>
      <c r="E542" s="1"/>
      <c r="F542" s="1"/>
      <c r="G542" s="1"/>
      <c r="H542" s="1"/>
      <c r="I542" s="1"/>
      <c r="J542" s="1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3"/>
      <c r="Y542" s="3"/>
    </row>
    <row r="543" spans="3:25" ht="15.75" customHeight="1">
      <c r="C543" s="1"/>
      <c r="D543" s="1"/>
      <c r="E543" s="1"/>
      <c r="F543" s="1"/>
      <c r="G543" s="1"/>
      <c r="H543" s="1"/>
      <c r="I543" s="1"/>
      <c r="J543" s="1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3"/>
      <c r="Y543" s="3"/>
    </row>
    <row r="544" spans="3:25" ht="15.75" customHeight="1">
      <c r="C544" s="1"/>
      <c r="D544" s="1"/>
      <c r="E544" s="1"/>
      <c r="F544" s="1"/>
      <c r="G544" s="1"/>
      <c r="H544" s="1"/>
      <c r="I544" s="1"/>
      <c r="J544" s="1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3"/>
      <c r="Y544" s="3"/>
    </row>
    <row r="545" spans="3:25" ht="15.75" customHeight="1">
      <c r="C545" s="1"/>
      <c r="D545" s="1"/>
      <c r="E545" s="1"/>
      <c r="F545" s="1"/>
      <c r="G545" s="1"/>
      <c r="H545" s="1"/>
      <c r="I545" s="1"/>
      <c r="J545" s="1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3"/>
      <c r="Y545" s="3"/>
    </row>
    <row r="546" spans="3:25" ht="15.75" customHeight="1">
      <c r="C546" s="1"/>
      <c r="D546" s="1"/>
      <c r="E546" s="1"/>
      <c r="F546" s="1"/>
      <c r="G546" s="1"/>
      <c r="H546" s="1"/>
      <c r="I546" s="1"/>
      <c r="J546" s="1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3"/>
      <c r="Y546" s="3"/>
    </row>
    <row r="547" spans="3:25" ht="15.75" customHeight="1">
      <c r="C547" s="1"/>
      <c r="D547" s="1"/>
      <c r="E547" s="1"/>
      <c r="F547" s="1"/>
      <c r="G547" s="1"/>
      <c r="H547" s="1"/>
      <c r="I547" s="1"/>
      <c r="J547" s="1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3"/>
      <c r="Y547" s="3"/>
    </row>
    <row r="548" spans="3:25" ht="15.75" customHeight="1">
      <c r="C548" s="1"/>
      <c r="D548" s="1"/>
      <c r="E548" s="1"/>
      <c r="F548" s="1"/>
      <c r="G548" s="1"/>
      <c r="H548" s="1"/>
      <c r="I548" s="1"/>
      <c r="J548" s="1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3"/>
      <c r="Y548" s="3"/>
    </row>
    <row r="549" spans="3:25" ht="15.75" customHeight="1">
      <c r="C549" s="1"/>
      <c r="D549" s="1"/>
      <c r="E549" s="1"/>
      <c r="F549" s="1"/>
      <c r="G549" s="1"/>
      <c r="H549" s="1"/>
      <c r="I549" s="1"/>
      <c r="J549" s="1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3"/>
      <c r="Y549" s="3"/>
    </row>
    <row r="550" spans="3:25" ht="15.75" customHeight="1">
      <c r="C550" s="1"/>
      <c r="D550" s="1"/>
      <c r="E550" s="1"/>
      <c r="F550" s="1"/>
      <c r="G550" s="1"/>
      <c r="H550" s="1"/>
      <c r="I550" s="1"/>
      <c r="J550" s="1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3"/>
      <c r="Y550" s="3"/>
    </row>
    <row r="551" spans="3:25" ht="15.75" customHeight="1">
      <c r="C551" s="1"/>
      <c r="D551" s="1"/>
      <c r="E551" s="1"/>
      <c r="F551" s="1"/>
      <c r="G551" s="1"/>
      <c r="H551" s="1"/>
      <c r="I551" s="1"/>
      <c r="J551" s="1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3"/>
      <c r="Y551" s="3"/>
    </row>
    <row r="552" spans="3:25" ht="15.75" customHeight="1">
      <c r="C552" s="1"/>
      <c r="D552" s="1"/>
      <c r="E552" s="1"/>
      <c r="F552" s="1"/>
      <c r="G552" s="1"/>
      <c r="H552" s="1"/>
      <c r="I552" s="1"/>
      <c r="J552" s="1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3"/>
      <c r="Y552" s="3"/>
    </row>
    <row r="553" spans="3:25" ht="15.75" customHeight="1">
      <c r="C553" s="1"/>
      <c r="D553" s="1"/>
      <c r="E553" s="1"/>
      <c r="F553" s="1"/>
      <c r="G553" s="1"/>
      <c r="H553" s="1"/>
      <c r="I553" s="1"/>
      <c r="J553" s="1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3"/>
      <c r="Y553" s="3"/>
    </row>
    <row r="554" spans="3:25" ht="15.75" customHeight="1">
      <c r="C554" s="1"/>
      <c r="D554" s="1"/>
      <c r="E554" s="1"/>
      <c r="F554" s="1"/>
      <c r="G554" s="1"/>
      <c r="H554" s="1"/>
      <c r="I554" s="1"/>
      <c r="J554" s="1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3"/>
      <c r="Y554" s="3"/>
    </row>
    <row r="555" spans="3:25" ht="15.75" customHeight="1">
      <c r="C555" s="1"/>
      <c r="D555" s="1"/>
      <c r="E555" s="1"/>
      <c r="F555" s="1"/>
      <c r="G555" s="1"/>
      <c r="H555" s="1"/>
      <c r="I555" s="1"/>
      <c r="J555" s="1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3"/>
      <c r="Y555" s="3"/>
    </row>
    <row r="556" spans="3:25" ht="15.75" customHeight="1">
      <c r="C556" s="1"/>
      <c r="D556" s="1"/>
      <c r="E556" s="1"/>
      <c r="F556" s="1"/>
      <c r="G556" s="1"/>
      <c r="H556" s="1"/>
      <c r="I556" s="1"/>
      <c r="J556" s="1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3"/>
      <c r="Y556" s="3"/>
    </row>
    <row r="557" spans="3:25" ht="15.75" customHeight="1">
      <c r="C557" s="1"/>
      <c r="D557" s="1"/>
      <c r="E557" s="1"/>
      <c r="F557" s="1"/>
      <c r="G557" s="1"/>
      <c r="H557" s="1"/>
      <c r="I557" s="1"/>
      <c r="J557" s="1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3"/>
      <c r="Y557" s="3"/>
    </row>
    <row r="558" spans="3:25" ht="15.75" customHeight="1">
      <c r="C558" s="1"/>
      <c r="D558" s="1"/>
      <c r="E558" s="1"/>
      <c r="F558" s="1"/>
      <c r="G558" s="1"/>
      <c r="H558" s="1"/>
      <c r="I558" s="1"/>
      <c r="J558" s="1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3"/>
      <c r="Y558" s="3"/>
    </row>
    <row r="559" spans="3:25" ht="15.75" customHeight="1">
      <c r="C559" s="1"/>
      <c r="D559" s="1"/>
      <c r="E559" s="1"/>
      <c r="F559" s="1"/>
      <c r="G559" s="1"/>
      <c r="H559" s="1"/>
      <c r="I559" s="1"/>
      <c r="J559" s="1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3"/>
      <c r="Y559" s="3"/>
    </row>
    <row r="560" spans="3:25" ht="15.75" customHeight="1">
      <c r="C560" s="1"/>
      <c r="D560" s="1"/>
      <c r="E560" s="1"/>
      <c r="F560" s="1"/>
      <c r="G560" s="1"/>
      <c r="H560" s="1"/>
      <c r="I560" s="1"/>
      <c r="J560" s="1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3"/>
      <c r="Y560" s="3"/>
    </row>
    <row r="561" spans="3:25" ht="15.75" customHeight="1">
      <c r="C561" s="1"/>
      <c r="D561" s="1"/>
      <c r="E561" s="1"/>
      <c r="F561" s="1"/>
      <c r="G561" s="1"/>
      <c r="H561" s="1"/>
      <c r="I561" s="1"/>
      <c r="J561" s="1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3"/>
      <c r="Y561" s="3"/>
    </row>
    <row r="562" spans="3:25" ht="15.75" customHeight="1">
      <c r="C562" s="1"/>
      <c r="D562" s="1"/>
      <c r="E562" s="1"/>
      <c r="F562" s="1"/>
      <c r="G562" s="1"/>
      <c r="H562" s="1"/>
      <c r="I562" s="1"/>
      <c r="J562" s="1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3"/>
      <c r="Y562" s="3"/>
    </row>
    <row r="563" spans="3:25" ht="15.75" customHeight="1">
      <c r="C563" s="1"/>
      <c r="D563" s="1"/>
      <c r="E563" s="1"/>
      <c r="F563" s="1"/>
      <c r="G563" s="1"/>
      <c r="H563" s="1"/>
      <c r="I563" s="1"/>
      <c r="J563" s="1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3"/>
      <c r="Y563" s="3"/>
    </row>
    <row r="564" spans="3:25" ht="15.75" customHeight="1">
      <c r="C564" s="1"/>
      <c r="D564" s="1"/>
      <c r="E564" s="1"/>
      <c r="F564" s="1"/>
      <c r="G564" s="1"/>
      <c r="H564" s="1"/>
      <c r="I564" s="1"/>
      <c r="J564" s="1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3"/>
      <c r="Y564" s="3"/>
    </row>
    <row r="565" spans="3:25" ht="15.75" customHeight="1">
      <c r="C565" s="1"/>
      <c r="D565" s="1"/>
      <c r="E565" s="1"/>
      <c r="F565" s="1"/>
      <c r="G565" s="1"/>
      <c r="H565" s="1"/>
      <c r="I565" s="1"/>
      <c r="J565" s="1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3"/>
      <c r="Y565" s="3"/>
    </row>
    <row r="566" spans="3:25" ht="15.75" customHeight="1">
      <c r="C566" s="1"/>
      <c r="D566" s="1"/>
      <c r="E566" s="1"/>
      <c r="F566" s="1"/>
      <c r="G566" s="1"/>
      <c r="H566" s="1"/>
      <c r="I566" s="1"/>
      <c r="J566" s="1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3"/>
      <c r="Y566" s="3"/>
    </row>
    <row r="567" spans="3:25" ht="15.75" customHeight="1">
      <c r="C567" s="1"/>
      <c r="D567" s="1"/>
      <c r="E567" s="1"/>
      <c r="F567" s="1"/>
      <c r="G567" s="1"/>
      <c r="H567" s="1"/>
      <c r="I567" s="1"/>
      <c r="J567" s="1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3"/>
      <c r="Y567" s="3"/>
    </row>
    <row r="568" spans="3:25" ht="15.75" customHeight="1">
      <c r="C568" s="1"/>
      <c r="D568" s="1"/>
      <c r="E568" s="1"/>
      <c r="F568" s="1"/>
      <c r="G568" s="1"/>
      <c r="H568" s="1"/>
      <c r="I568" s="1"/>
      <c r="J568" s="1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3"/>
      <c r="Y568" s="3"/>
    </row>
    <row r="569" spans="3:25" ht="15.75" customHeight="1">
      <c r="C569" s="1"/>
      <c r="D569" s="1"/>
      <c r="E569" s="1"/>
      <c r="F569" s="1"/>
      <c r="G569" s="1"/>
      <c r="H569" s="1"/>
      <c r="I569" s="1"/>
      <c r="J569" s="1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3"/>
      <c r="Y569" s="3"/>
    </row>
    <row r="570" spans="3:25" ht="15.75" customHeight="1">
      <c r="C570" s="1"/>
      <c r="D570" s="1"/>
      <c r="E570" s="1"/>
      <c r="F570" s="1"/>
      <c r="G570" s="1"/>
      <c r="H570" s="1"/>
      <c r="I570" s="1"/>
      <c r="J570" s="1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3"/>
      <c r="Y570" s="3"/>
    </row>
    <row r="571" spans="3:25" ht="15.75" customHeight="1">
      <c r="C571" s="1"/>
      <c r="D571" s="1"/>
      <c r="E571" s="1"/>
      <c r="F571" s="1"/>
      <c r="G571" s="1"/>
      <c r="H571" s="1"/>
      <c r="I571" s="1"/>
      <c r="J571" s="1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3"/>
      <c r="Y571" s="3"/>
    </row>
    <row r="572" spans="3:25" ht="15.75" customHeight="1">
      <c r="C572" s="1"/>
      <c r="D572" s="1"/>
      <c r="E572" s="1"/>
      <c r="F572" s="1"/>
      <c r="G572" s="1"/>
      <c r="H572" s="1"/>
      <c r="I572" s="1"/>
      <c r="J572" s="1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3"/>
      <c r="Y572" s="3"/>
    </row>
    <row r="573" spans="3:25" ht="15.75" customHeight="1">
      <c r="C573" s="1"/>
      <c r="D573" s="1"/>
      <c r="E573" s="1"/>
      <c r="F573" s="1"/>
      <c r="G573" s="1"/>
      <c r="H573" s="1"/>
      <c r="I573" s="1"/>
      <c r="J573" s="1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3"/>
      <c r="Y573" s="3"/>
    </row>
    <row r="574" spans="3:25" ht="15.75" customHeight="1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3"/>
      <c r="Y574" s="3"/>
    </row>
    <row r="575" spans="3:25" ht="15.75" customHeight="1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3"/>
      <c r="Y575" s="3"/>
    </row>
    <row r="576" spans="3:25" ht="15.75" customHeight="1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3"/>
      <c r="Y576" s="3"/>
    </row>
    <row r="577" spans="3:25" ht="15.75" customHeight="1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3"/>
      <c r="Y577" s="3"/>
    </row>
    <row r="578" spans="3:25" ht="15.75" customHeight="1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3"/>
      <c r="Y578" s="3"/>
    </row>
    <row r="579" spans="3:25" ht="15.75" customHeight="1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3"/>
      <c r="Y579" s="3"/>
    </row>
    <row r="580" spans="3:25" ht="15.75" customHeight="1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3"/>
      <c r="Y580" s="3"/>
    </row>
    <row r="581" spans="3:25" ht="15.75" customHeight="1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3"/>
      <c r="Y581" s="3"/>
    </row>
    <row r="582" spans="3:25" ht="15.75" customHeight="1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3"/>
      <c r="Y582" s="3"/>
    </row>
    <row r="583" spans="3:25" ht="15.75" customHeight="1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3"/>
      <c r="Y583" s="3"/>
    </row>
    <row r="584" spans="3:25" ht="15.75" customHeight="1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3"/>
      <c r="Y584" s="3"/>
    </row>
    <row r="585" spans="3:25" ht="15.75" customHeight="1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3"/>
      <c r="Y585" s="3"/>
    </row>
    <row r="586" spans="3:25" ht="15.75" customHeight="1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3"/>
      <c r="Y586" s="3"/>
    </row>
    <row r="587" spans="3:25" ht="15.75" customHeight="1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3"/>
      <c r="Y587" s="3"/>
    </row>
    <row r="588" spans="3:25" ht="15.75" customHeight="1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3"/>
      <c r="Y588" s="3"/>
    </row>
    <row r="589" spans="3:25" ht="15.75" customHeight="1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3"/>
      <c r="Y589" s="3"/>
    </row>
    <row r="590" spans="3:25" ht="15.75" customHeight="1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3"/>
      <c r="Y590" s="3"/>
    </row>
    <row r="591" spans="3:25" ht="15.75" customHeight="1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3"/>
      <c r="Y591" s="3"/>
    </row>
    <row r="592" spans="3:25" ht="15.75" customHeight="1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3"/>
      <c r="Y592" s="3"/>
    </row>
    <row r="593" spans="3:25" ht="15.75" customHeight="1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3"/>
      <c r="Y593" s="3"/>
    </row>
    <row r="594" spans="3:25" ht="15.75" customHeight="1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3"/>
      <c r="Y594" s="3"/>
    </row>
    <row r="595" spans="3:25" ht="15.75" customHeight="1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3"/>
      <c r="Y595" s="3"/>
    </row>
    <row r="596" spans="3:25" ht="15.75" customHeight="1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3"/>
      <c r="Y596" s="3"/>
    </row>
    <row r="597" spans="3:25" ht="15.75" customHeight="1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3"/>
      <c r="Y597" s="3"/>
    </row>
    <row r="598" spans="3:25" ht="15.75" customHeight="1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3"/>
      <c r="Y598" s="3"/>
    </row>
    <row r="599" spans="3:25" ht="15.75" customHeight="1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3"/>
      <c r="Y599" s="3"/>
    </row>
    <row r="600" spans="3:25" ht="15.75" customHeight="1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3"/>
      <c r="Y600" s="3"/>
    </row>
    <row r="601" spans="3:25" ht="15.75" customHeight="1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3"/>
      <c r="Y601" s="3"/>
    </row>
    <row r="602" spans="3:25" ht="15.75" customHeight="1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3"/>
      <c r="Y602" s="3"/>
    </row>
    <row r="603" spans="3:25" ht="15.75" customHeight="1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3"/>
      <c r="Y603" s="3"/>
    </row>
    <row r="604" spans="3:25" ht="15.75" customHeight="1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3"/>
      <c r="Y604" s="3"/>
    </row>
    <row r="605" spans="3:25" ht="15.75" customHeight="1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3"/>
      <c r="Y605" s="3"/>
    </row>
    <row r="606" spans="3:25" ht="15.75" customHeight="1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3"/>
      <c r="Y606" s="3"/>
    </row>
    <row r="607" spans="3:25" ht="15.75" customHeight="1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3"/>
      <c r="Y607" s="3"/>
    </row>
    <row r="608" spans="3:25" ht="15.75" customHeight="1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3"/>
      <c r="Y608" s="3"/>
    </row>
    <row r="609" spans="3:25" ht="15.75" customHeight="1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3"/>
      <c r="Y609" s="3"/>
    </row>
    <row r="610" spans="3:25" ht="15.75" customHeight="1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3"/>
      <c r="Y610" s="3"/>
    </row>
    <row r="611" spans="3:25" ht="15.75" customHeight="1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3"/>
      <c r="Y611" s="3"/>
    </row>
    <row r="612" spans="3:25" ht="15.75" customHeight="1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3"/>
      <c r="Y612" s="3"/>
    </row>
    <row r="613" spans="3:25" ht="15.75" customHeight="1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3"/>
      <c r="Y613" s="3"/>
    </row>
    <row r="614" spans="3:25" ht="15.75" customHeight="1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3"/>
      <c r="Y614" s="3"/>
    </row>
    <row r="615" spans="3:25" ht="15.75" customHeight="1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3"/>
      <c r="Y615" s="3"/>
    </row>
    <row r="616" spans="3:25" ht="15.75" customHeight="1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3"/>
      <c r="Y616" s="3"/>
    </row>
    <row r="617" spans="3:25" ht="15.75" customHeight="1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3"/>
      <c r="Y617" s="3"/>
    </row>
    <row r="618" spans="3:25" ht="15.75" customHeight="1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3"/>
      <c r="Y618" s="3"/>
    </row>
    <row r="619" spans="3:25" ht="15.75" customHeight="1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3"/>
      <c r="Y619" s="3"/>
    </row>
    <row r="620" spans="3:25" ht="15.75" customHeight="1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3"/>
      <c r="Y620" s="3"/>
    </row>
    <row r="621" spans="3:25" ht="15.75" customHeight="1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3"/>
      <c r="Y621" s="3"/>
    </row>
    <row r="622" spans="3:25" ht="15.75" customHeight="1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3"/>
      <c r="Y622" s="3"/>
    </row>
    <row r="623" spans="3:25" ht="15.75" customHeight="1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3"/>
      <c r="Y623" s="3"/>
    </row>
    <row r="624" spans="3:25" ht="15.75" customHeight="1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3"/>
      <c r="Y624" s="3"/>
    </row>
    <row r="625" spans="3:25" ht="15.75" customHeight="1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3"/>
      <c r="Y625" s="3"/>
    </row>
    <row r="626" spans="3:25" ht="15.75" customHeight="1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3"/>
      <c r="Y626" s="3"/>
    </row>
    <row r="627" spans="3:25" ht="15.75" customHeight="1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3"/>
      <c r="Y627" s="3"/>
    </row>
    <row r="628" spans="3:25" ht="15.75" customHeight="1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3"/>
      <c r="Y628" s="3"/>
    </row>
    <row r="629" spans="3:25" ht="15.75" customHeight="1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3"/>
      <c r="Y629" s="3"/>
    </row>
    <row r="630" spans="3:25" ht="15.75" customHeight="1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3"/>
      <c r="Y630" s="3"/>
    </row>
    <row r="631" spans="3:25" ht="15.75" customHeight="1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3"/>
      <c r="Y631" s="3"/>
    </row>
    <row r="632" spans="3:25" ht="15.75" customHeight="1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3"/>
      <c r="Y632" s="3"/>
    </row>
    <row r="633" spans="3:25" ht="15.75" customHeight="1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3"/>
      <c r="Y633" s="3"/>
    </row>
    <row r="634" spans="3:25" ht="15.75" customHeight="1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3"/>
      <c r="Y634" s="3"/>
    </row>
    <row r="635" spans="3:25" ht="15.75" customHeight="1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3"/>
      <c r="Y635" s="3"/>
    </row>
    <row r="636" spans="3:25" ht="15.75" customHeight="1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3"/>
      <c r="Y636" s="3"/>
    </row>
    <row r="637" spans="3:25" ht="15.75" customHeight="1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3"/>
      <c r="Y637" s="3"/>
    </row>
    <row r="638" spans="3:25" ht="15.75" customHeight="1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3"/>
      <c r="Y638" s="3"/>
    </row>
    <row r="639" spans="3:25" ht="15.75" customHeight="1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3"/>
      <c r="Y639" s="3"/>
    </row>
    <row r="640" spans="3:25" ht="15.75" customHeight="1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3"/>
      <c r="Y640" s="3"/>
    </row>
    <row r="641" spans="3:25" ht="15.75" customHeight="1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3"/>
      <c r="Y641" s="3"/>
    </row>
    <row r="642" spans="3:25" ht="15.75" customHeight="1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3"/>
      <c r="Y642" s="3"/>
    </row>
    <row r="643" spans="3:25" ht="15.75" customHeight="1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3"/>
      <c r="Y643" s="3"/>
    </row>
    <row r="644" spans="3:25" ht="15.75" customHeight="1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3"/>
      <c r="Y644" s="3"/>
    </row>
    <row r="645" spans="3:25" ht="15.75" customHeight="1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3"/>
      <c r="Y645" s="3"/>
    </row>
    <row r="646" spans="3:25" ht="15.75" customHeight="1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3"/>
      <c r="Y646" s="3"/>
    </row>
    <row r="647" spans="3:25" ht="15.75" customHeight="1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3"/>
      <c r="Y647" s="3"/>
    </row>
    <row r="648" spans="3:25" ht="15.75" customHeight="1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3"/>
      <c r="Y648" s="3"/>
    </row>
    <row r="649" spans="3:25" ht="15.75" customHeight="1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3"/>
      <c r="Y649" s="3"/>
    </row>
    <row r="650" spans="3:25" ht="15.75" customHeight="1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3"/>
      <c r="Y650" s="3"/>
    </row>
    <row r="651" spans="3:25" ht="15.75" customHeight="1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3"/>
      <c r="Y651" s="3"/>
    </row>
    <row r="652" spans="3:25" ht="15.75" customHeight="1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3"/>
      <c r="Y652" s="3"/>
    </row>
    <row r="653" spans="3:25" ht="15.75" customHeight="1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3"/>
      <c r="Y653" s="3"/>
    </row>
    <row r="654" spans="3:25" ht="15.75" customHeight="1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3"/>
      <c r="Y654" s="3"/>
    </row>
    <row r="655" spans="3:25" ht="15.75" customHeight="1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3"/>
      <c r="Y655" s="3"/>
    </row>
    <row r="656" spans="3:25" ht="15.75" customHeight="1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3"/>
      <c r="Y656" s="3"/>
    </row>
    <row r="657" spans="3:25" ht="15.75" customHeight="1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3"/>
      <c r="Y657" s="3"/>
    </row>
    <row r="658" spans="3:25" ht="15.75" customHeight="1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3"/>
      <c r="Y658" s="3"/>
    </row>
    <row r="659" spans="3:25" ht="15.75" customHeight="1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3"/>
      <c r="Y659" s="3"/>
    </row>
    <row r="660" spans="3:25" ht="15.75" customHeight="1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3"/>
      <c r="Y660" s="3"/>
    </row>
    <row r="661" spans="3:25" ht="15.75" customHeight="1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3"/>
      <c r="Y661" s="3"/>
    </row>
    <row r="662" spans="3:25" ht="15.75" customHeight="1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3"/>
      <c r="Y662" s="3"/>
    </row>
    <row r="663" spans="3:25" ht="15.75" customHeight="1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3"/>
      <c r="Y663" s="3"/>
    </row>
    <row r="664" spans="3:25" ht="15.75" customHeight="1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3"/>
      <c r="Y664" s="3"/>
    </row>
    <row r="665" spans="3:25" ht="15.75" customHeight="1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3"/>
      <c r="Y665" s="3"/>
    </row>
    <row r="666" spans="3:25" ht="15.75" customHeight="1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3"/>
      <c r="Y666" s="3"/>
    </row>
    <row r="667" spans="3:25" ht="15.75" customHeight="1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3"/>
      <c r="Y667" s="3"/>
    </row>
    <row r="668" spans="3:25" ht="15.75" customHeight="1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3"/>
      <c r="Y668" s="3"/>
    </row>
    <row r="669" spans="3:25" ht="15.75" customHeight="1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3"/>
      <c r="Y669" s="3"/>
    </row>
    <row r="670" spans="3:25" ht="15.75" customHeight="1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3"/>
      <c r="Y670" s="3"/>
    </row>
    <row r="671" spans="3:25" ht="15.75" customHeight="1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3"/>
      <c r="Y671" s="3"/>
    </row>
    <row r="672" spans="3:25" ht="15.75" customHeight="1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3"/>
      <c r="Y672" s="3"/>
    </row>
    <row r="673" spans="3:25" ht="15.75" customHeight="1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3"/>
      <c r="Y673" s="3"/>
    </row>
    <row r="674" spans="3:25" ht="15.75" customHeight="1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3"/>
      <c r="Y674" s="3"/>
    </row>
    <row r="675" spans="3:25" ht="15.75" customHeight="1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3"/>
      <c r="Y675" s="3"/>
    </row>
    <row r="676" spans="3:25" ht="15.75" customHeight="1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3"/>
      <c r="Y676" s="3"/>
    </row>
    <row r="677" spans="3:25" ht="15.75" customHeight="1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3"/>
      <c r="Y677" s="3"/>
    </row>
    <row r="678" spans="3:25" ht="15.75" customHeight="1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3"/>
      <c r="Y678" s="3"/>
    </row>
    <row r="679" spans="3:25" ht="15.75" customHeight="1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3"/>
      <c r="Y679" s="3"/>
    </row>
    <row r="680" spans="3:25" ht="15.75" customHeight="1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3"/>
      <c r="Y680" s="3"/>
    </row>
    <row r="681" spans="3:25" ht="15.75" customHeight="1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3"/>
      <c r="Y681" s="3"/>
    </row>
    <row r="682" spans="3:25" ht="15.75" customHeight="1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3"/>
      <c r="Y682" s="3"/>
    </row>
    <row r="683" spans="3:25" ht="15.75" customHeight="1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3"/>
      <c r="Y683" s="3"/>
    </row>
    <row r="684" spans="3:25" ht="15.75" customHeight="1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3"/>
      <c r="Y684" s="3"/>
    </row>
    <row r="685" spans="3:25" ht="15.75" customHeight="1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3"/>
      <c r="Y685" s="3"/>
    </row>
    <row r="686" spans="3:25" ht="15.75" customHeight="1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3"/>
      <c r="Y686" s="3"/>
    </row>
    <row r="687" spans="3:25" ht="15.75" customHeight="1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3"/>
      <c r="Y687" s="3"/>
    </row>
    <row r="688" spans="3:25" ht="15.75" customHeight="1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3"/>
      <c r="Y688" s="3"/>
    </row>
    <row r="689" spans="3:25" ht="15.75" customHeight="1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3"/>
      <c r="Y689" s="3"/>
    </row>
    <row r="690" spans="3:25" ht="15.75" customHeight="1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3"/>
      <c r="Y690" s="3"/>
    </row>
    <row r="691" spans="3:25" ht="15.75" customHeight="1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3"/>
      <c r="Y691" s="3"/>
    </row>
    <row r="692" spans="3:25" ht="15.75" customHeight="1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3"/>
      <c r="Y692" s="3"/>
    </row>
    <row r="693" spans="3:25" ht="15.75" customHeight="1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3"/>
      <c r="Y693" s="3"/>
    </row>
    <row r="694" spans="3:25" ht="15.75" customHeight="1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3"/>
      <c r="Y694" s="3"/>
    </row>
    <row r="695" spans="3:25" ht="15.75" customHeight="1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3"/>
      <c r="Y695" s="3"/>
    </row>
    <row r="696" spans="3:25" ht="15.75" customHeight="1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3"/>
      <c r="Y696" s="3"/>
    </row>
    <row r="697" spans="3:25" ht="15.75" customHeight="1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3"/>
      <c r="Y697" s="3"/>
    </row>
    <row r="698" spans="3:25" ht="15.75" customHeight="1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3"/>
      <c r="Y698" s="3"/>
    </row>
    <row r="699" spans="3:25" ht="15.75" customHeight="1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3"/>
      <c r="Y699" s="3"/>
    </row>
    <row r="700" spans="3:25" ht="15.75" customHeight="1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3"/>
      <c r="Y700" s="3"/>
    </row>
    <row r="701" spans="3:25" ht="15.75" customHeight="1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3"/>
      <c r="Y701" s="3"/>
    </row>
    <row r="702" spans="3:25" ht="15.75" customHeight="1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3"/>
      <c r="Y702" s="3"/>
    </row>
    <row r="703" spans="3:25" ht="15.75" customHeight="1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3"/>
      <c r="Y703" s="3"/>
    </row>
    <row r="704" spans="3:25" ht="15.75" customHeight="1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3"/>
      <c r="Y704" s="3"/>
    </row>
    <row r="705" spans="3:25" ht="15.75" customHeight="1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3"/>
      <c r="Y705" s="3"/>
    </row>
    <row r="706" spans="3:25" ht="15.75" customHeight="1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3"/>
      <c r="Y706" s="3"/>
    </row>
    <row r="707" spans="3:25" ht="15.75" customHeight="1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3"/>
      <c r="Y707" s="3"/>
    </row>
    <row r="708" spans="3:25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3"/>
      <c r="Y708" s="3"/>
    </row>
    <row r="709" spans="3:25" ht="15.75" customHeight="1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3"/>
      <c r="Y709" s="3"/>
    </row>
    <row r="710" spans="3:25" ht="15.75" customHeight="1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3"/>
      <c r="Y710" s="3"/>
    </row>
    <row r="711" spans="3:25" ht="15.75" customHeight="1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3"/>
      <c r="Y711" s="3"/>
    </row>
    <row r="712" spans="3:25" ht="15.75" customHeight="1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3"/>
      <c r="Y712" s="3"/>
    </row>
    <row r="713" spans="3:25" ht="15.75" customHeight="1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3"/>
      <c r="Y713" s="3"/>
    </row>
    <row r="714" spans="3:25" ht="15.75" customHeight="1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3"/>
      <c r="Y714" s="3"/>
    </row>
    <row r="715" spans="3:25" ht="15.75" customHeight="1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3"/>
      <c r="Y715" s="3"/>
    </row>
    <row r="716" spans="3:25" ht="15.75" customHeight="1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3"/>
      <c r="Y716" s="3"/>
    </row>
    <row r="717" spans="3:25" ht="15.75" customHeight="1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3"/>
      <c r="Y717" s="3"/>
    </row>
    <row r="718" spans="3:25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3"/>
      <c r="Y718" s="3"/>
    </row>
    <row r="719" spans="3:25" ht="15.75" customHeight="1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3"/>
      <c r="Y719" s="3"/>
    </row>
    <row r="720" spans="3:25" ht="15.75" customHeight="1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3"/>
      <c r="Y720" s="3"/>
    </row>
    <row r="721" spans="3:25" ht="15.75" customHeight="1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3"/>
      <c r="Y721" s="3"/>
    </row>
    <row r="722" spans="3:25" ht="15.75" customHeight="1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3"/>
      <c r="Y722" s="3"/>
    </row>
    <row r="723" spans="3:25" ht="15.75" customHeight="1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3"/>
      <c r="Y723" s="3"/>
    </row>
    <row r="724" spans="3:25" ht="15.75" customHeight="1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3"/>
      <c r="Y724" s="3"/>
    </row>
    <row r="725" spans="3:25" ht="15.75" customHeight="1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3"/>
      <c r="Y725" s="3"/>
    </row>
    <row r="726" spans="3:25" ht="15.75" customHeight="1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3"/>
      <c r="Y726" s="3"/>
    </row>
    <row r="727" spans="3:25" ht="15.75" customHeight="1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3"/>
      <c r="Y727" s="3"/>
    </row>
    <row r="728" spans="3:25" ht="15.75" customHeight="1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3"/>
      <c r="Y728" s="3"/>
    </row>
    <row r="729" spans="3:25" ht="15.75" customHeight="1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3"/>
      <c r="Y729" s="3"/>
    </row>
    <row r="730" spans="3:25" ht="15.75" customHeight="1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3"/>
      <c r="Y730" s="3"/>
    </row>
    <row r="731" spans="3:25" ht="15.75" customHeight="1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3"/>
      <c r="Y731" s="3"/>
    </row>
    <row r="732" spans="3:25" ht="15.75" customHeight="1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3"/>
      <c r="Y732" s="3"/>
    </row>
    <row r="733" spans="3:25" ht="15.75" customHeight="1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3"/>
      <c r="Y733" s="3"/>
    </row>
    <row r="734" spans="3:25" ht="15.75" customHeight="1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3"/>
      <c r="Y734" s="3"/>
    </row>
    <row r="735" spans="3:25" ht="15.75" customHeight="1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3"/>
      <c r="Y735" s="3"/>
    </row>
    <row r="736" spans="3:25" ht="15.75" customHeight="1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3"/>
      <c r="Y736" s="3"/>
    </row>
    <row r="737" spans="3:25" ht="15.75" customHeight="1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3"/>
      <c r="Y737" s="3"/>
    </row>
    <row r="738" spans="3:25" ht="15.75" customHeight="1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3"/>
      <c r="Y738" s="3"/>
    </row>
    <row r="739" spans="3:25" ht="15.75" customHeight="1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3"/>
      <c r="Y739" s="3"/>
    </row>
    <row r="740" spans="3:25" ht="15.75" customHeight="1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3"/>
      <c r="Y740" s="3"/>
    </row>
    <row r="741" spans="3:25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3"/>
      <c r="Y741" s="3"/>
    </row>
    <row r="742" spans="3:25" ht="15.75" customHeight="1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3"/>
      <c r="Y742" s="3"/>
    </row>
    <row r="743" spans="3:25" ht="15.75" customHeight="1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3"/>
      <c r="Y743" s="3"/>
    </row>
    <row r="744" spans="3:25" ht="15.75" customHeight="1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3"/>
      <c r="Y744" s="3"/>
    </row>
    <row r="745" spans="3:25" ht="15.75" customHeight="1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3"/>
      <c r="Y745" s="3"/>
    </row>
    <row r="746" spans="3:25" ht="15.75" customHeight="1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3"/>
      <c r="Y746" s="3"/>
    </row>
    <row r="747" spans="3:25" ht="15.75" customHeight="1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3"/>
      <c r="Y747" s="3"/>
    </row>
    <row r="748" spans="3:25" ht="15.75" customHeight="1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3"/>
      <c r="Y748" s="3"/>
    </row>
    <row r="749" spans="3:25" ht="15.75" customHeight="1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3"/>
      <c r="Y749" s="3"/>
    </row>
    <row r="750" spans="3:25" ht="15.75" customHeight="1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3"/>
      <c r="Y750" s="3"/>
    </row>
    <row r="751" spans="3:25" ht="15.75" customHeight="1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3"/>
      <c r="Y751" s="3"/>
    </row>
    <row r="752" spans="3:25" ht="15.75" customHeight="1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3"/>
      <c r="Y752" s="3"/>
    </row>
    <row r="753" spans="3:25" ht="15.75" customHeight="1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3"/>
      <c r="Y753" s="3"/>
    </row>
    <row r="754" spans="3:25" ht="15.75" customHeight="1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3"/>
      <c r="Y754" s="3"/>
    </row>
    <row r="755" spans="3:25" ht="15.75" customHeight="1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3"/>
      <c r="Y755" s="3"/>
    </row>
    <row r="756" spans="3:25" ht="15.75" customHeight="1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3"/>
      <c r="Y756" s="3"/>
    </row>
    <row r="757" spans="3:25" ht="15.75" customHeight="1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3"/>
      <c r="Y757" s="3"/>
    </row>
    <row r="758" spans="3:25" ht="15.75" customHeight="1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3"/>
      <c r="Y758" s="3"/>
    </row>
    <row r="759" spans="3:25" ht="15.75" customHeight="1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3"/>
      <c r="Y759" s="3"/>
    </row>
    <row r="760" spans="3:25" ht="15.75" customHeight="1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3"/>
      <c r="Y760" s="3"/>
    </row>
    <row r="761" spans="3:25" ht="15.75" customHeight="1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3"/>
      <c r="Y761" s="3"/>
    </row>
    <row r="762" spans="3:25" ht="15.75" customHeight="1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3"/>
      <c r="Y762" s="3"/>
    </row>
    <row r="763" spans="3:25" ht="15.75" customHeight="1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3"/>
      <c r="Y763" s="3"/>
    </row>
    <row r="764" spans="3:25" ht="15.75" customHeight="1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3"/>
      <c r="Y764" s="3"/>
    </row>
    <row r="765" spans="3:25" ht="15.75" customHeight="1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3"/>
      <c r="Y765" s="3"/>
    </row>
    <row r="766" spans="3:25" ht="15.75" customHeight="1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3"/>
      <c r="Y766" s="3"/>
    </row>
    <row r="767" spans="3:25" ht="15.75" customHeight="1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3"/>
      <c r="Y767" s="3"/>
    </row>
    <row r="768" spans="3:25" ht="15.75" customHeight="1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3"/>
      <c r="Y768" s="3"/>
    </row>
    <row r="769" spans="3:25" ht="15.75" customHeight="1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3"/>
      <c r="Y769" s="3"/>
    </row>
    <row r="770" spans="3:25" ht="15.75" customHeight="1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3"/>
      <c r="Y770" s="3"/>
    </row>
    <row r="771" spans="3:25" ht="15.75" customHeight="1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3"/>
      <c r="Y771" s="3"/>
    </row>
    <row r="772" spans="3:25" ht="15.75" customHeight="1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3"/>
      <c r="Y772" s="3"/>
    </row>
    <row r="773" spans="3:25" ht="15.75" customHeight="1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3"/>
      <c r="Y773" s="3"/>
    </row>
    <row r="774" spans="3:25" ht="15.75" customHeight="1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3"/>
      <c r="Y774" s="3"/>
    </row>
    <row r="775" spans="3:25" ht="15.75" customHeight="1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3"/>
      <c r="Y775" s="3"/>
    </row>
    <row r="776" spans="3:25" ht="15.75" customHeight="1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3"/>
      <c r="Y776" s="3"/>
    </row>
    <row r="777" spans="3:25" ht="15.75" customHeight="1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3"/>
      <c r="Y777" s="3"/>
    </row>
    <row r="778" spans="3:25" ht="15.75" customHeight="1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3"/>
      <c r="Y778" s="3"/>
    </row>
    <row r="779" spans="3:25" ht="15.75" customHeight="1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3"/>
      <c r="Y779" s="3"/>
    </row>
    <row r="780" spans="3:25" ht="15.75" customHeight="1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3"/>
      <c r="Y780" s="3"/>
    </row>
    <row r="781" spans="3:25" ht="15.75" customHeight="1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3"/>
      <c r="Y781" s="3"/>
    </row>
    <row r="782" spans="3:25" ht="15.75" customHeight="1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3"/>
      <c r="Y782" s="3"/>
    </row>
    <row r="783" spans="3:25" ht="15.75" customHeight="1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3"/>
      <c r="Y783" s="3"/>
    </row>
    <row r="784" spans="3:25" ht="15.75" customHeight="1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3"/>
      <c r="Y784" s="3"/>
    </row>
    <row r="785" spans="3:25" ht="15.75" customHeight="1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3"/>
      <c r="Y785" s="3"/>
    </row>
    <row r="786" spans="3:25" ht="15.75" customHeight="1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3"/>
      <c r="Y786" s="3"/>
    </row>
    <row r="787" spans="3:25" ht="15.75" customHeight="1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3"/>
      <c r="Y787" s="3"/>
    </row>
    <row r="788" spans="3:25" ht="15.75" customHeight="1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3"/>
      <c r="Y788" s="3"/>
    </row>
    <row r="789" spans="3:25" ht="15.75" customHeight="1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3"/>
      <c r="Y789" s="3"/>
    </row>
    <row r="790" spans="3:25" ht="15.75" customHeight="1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3"/>
      <c r="Y790" s="3"/>
    </row>
    <row r="791" spans="3:25" ht="15.75" customHeight="1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3"/>
      <c r="Y791" s="3"/>
    </row>
    <row r="792" spans="3:25" ht="15.75" customHeight="1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3"/>
      <c r="Y792" s="3"/>
    </row>
    <row r="793" spans="3:25" ht="15.75" customHeight="1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3"/>
      <c r="Y793" s="3"/>
    </row>
    <row r="794" spans="3:25" ht="15.75" customHeight="1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3"/>
      <c r="Y794" s="3"/>
    </row>
    <row r="795" spans="3:25" ht="15.75" customHeight="1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3"/>
      <c r="Y795" s="3"/>
    </row>
    <row r="796" spans="3:25" ht="15.75" customHeight="1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3"/>
      <c r="Y796" s="3"/>
    </row>
    <row r="797" spans="3:25" ht="15.75" customHeight="1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3"/>
      <c r="Y797" s="3"/>
    </row>
    <row r="798" spans="3:25" ht="15.75" customHeight="1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3"/>
      <c r="Y798" s="3"/>
    </row>
    <row r="799" spans="3:25" ht="15.75" customHeight="1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3"/>
      <c r="Y799" s="3"/>
    </row>
    <row r="800" spans="3:25" ht="15.75" customHeight="1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3"/>
      <c r="Y800" s="3"/>
    </row>
    <row r="801" spans="3:25" ht="15.75" customHeight="1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3"/>
      <c r="Y801" s="3"/>
    </row>
    <row r="802" spans="3:25" ht="15.75" customHeight="1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3"/>
      <c r="Y802" s="3"/>
    </row>
    <row r="803" spans="3:25" ht="15.75" customHeight="1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3"/>
      <c r="Y803" s="3"/>
    </row>
    <row r="804" spans="3:25" ht="15.75" customHeight="1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3"/>
      <c r="Y804" s="3"/>
    </row>
    <row r="805" spans="3:25" ht="15.75" customHeight="1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3"/>
      <c r="Y805" s="3"/>
    </row>
    <row r="806" spans="3:25" ht="15.75" customHeight="1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3"/>
      <c r="Y806" s="3"/>
    </row>
    <row r="807" spans="3:25" ht="15.75" customHeight="1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3"/>
      <c r="Y807" s="3"/>
    </row>
    <row r="808" spans="3:25" ht="15.75" customHeight="1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3"/>
      <c r="Y808" s="3"/>
    </row>
    <row r="809" spans="3:25" ht="15.75" customHeight="1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3"/>
      <c r="Y809" s="3"/>
    </row>
    <row r="810" spans="3:25" ht="15.75" customHeight="1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3"/>
      <c r="Y810" s="3"/>
    </row>
    <row r="811" spans="3:25" ht="15.75" customHeight="1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3"/>
      <c r="Y811" s="3"/>
    </row>
    <row r="812" spans="3:25" ht="15.75" customHeight="1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3"/>
      <c r="Y812" s="3"/>
    </row>
    <row r="813" spans="3:25" ht="15.75" customHeight="1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3"/>
      <c r="Y813" s="3"/>
    </row>
    <row r="814" spans="3:25" ht="15.75" customHeight="1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3"/>
      <c r="Y814" s="3"/>
    </row>
    <row r="815" spans="3:25" ht="15.75" customHeight="1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3"/>
      <c r="Y815" s="3"/>
    </row>
    <row r="816" spans="3:25" ht="15.75" customHeight="1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3"/>
      <c r="Y816" s="3"/>
    </row>
    <row r="817" spans="3:25" ht="15.75" customHeight="1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3"/>
      <c r="Y817" s="3"/>
    </row>
    <row r="818" spans="3:25" ht="15.75" customHeight="1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3"/>
      <c r="Y818" s="3"/>
    </row>
    <row r="819" spans="3:25" ht="15.75" customHeight="1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3"/>
      <c r="Y819" s="3"/>
    </row>
    <row r="820" spans="3:25" ht="15.75" customHeight="1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3"/>
      <c r="Y820" s="3"/>
    </row>
    <row r="821" spans="3:25" ht="15.75" customHeight="1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3"/>
      <c r="Y821" s="3"/>
    </row>
    <row r="822" spans="3:25" ht="15.75" customHeight="1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3"/>
      <c r="Y822" s="3"/>
    </row>
    <row r="823" spans="3:25" ht="15.75" customHeight="1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3"/>
      <c r="Y823" s="3"/>
    </row>
    <row r="824" spans="3:25" ht="15.75" customHeight="1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3"/>
      <c r="Y824" s="3"/>
    </row>
    <row r="825" spans="3:25" ht="15.75" customHeight="1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3"/>
      <c r="Y825" s="3"/>
    </row>
    <row r="826" spans="3:25" ht="15.75" customHeight="1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3"/>
      <c r="Y826" s="3"/>
    </row>
    <row r="827" spans="3:25" ht="15.75" customHeight="1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3"/>
      <c r="Y827" s="3"/>
    </row>
    <row r="828" spans="3:25" ht="15.75" customHeight="1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3"/>
      <c r="Y828" s="3"/>
    </row>
    <row r="829" spans="3:25" ht="15.75" customHeight="1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3"/>
      <c r="Y829" s="3"/>
    </row>
    <row r="830" spans="3:25" ht="15.75" customHeight="1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3"/>
      <c r="Y830" s="3"/>
    </row>
    <row r="831" spans="3:25" ht="15.75" customHeight="1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3"/>
      <c r="Y831" s="3"/>
    </row>
    <row r="832" spans="3:25" ht="15.75" customHeight="1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3"/>
      <c r="Y832" s="3"/>
    </row>
    <row r="833" spans="3:25" ht="15.75" customHeight="1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3"/>
      <c r="Y833" s="3"/>
    </row>
    <row r="834" spans="3:25" ht="15.75" customHeight="1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3"/>
      <c r="Y834" s="3"/>
    </row>
    <row r="835" spans="3:25" ht="15.75" customHeight="1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3"/>
      <c r="Y835" s="3"/>
    </row>
    <row r="836" spans="3:25" ht="15.75" customHeight="1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3"/>
      <c r="Y836" s="3"/>
    </row>
    <row r="837" spans="3:25" ht="15.75" customHeight="1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3"/>
      <c r="Y837" s="3"/>
    </row>
    <row r="838" spans="3:25" ht="15.75" customHeight="1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3"/>
      <c r="Y838" s="3"/>
    </row>
    <row r="839" spans="3:25" ht="15.75" customHeight="1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3"/>
      <c r="Y839" s="3"/>
    </row>
    <row r="840" spans="3:25" ht="15.75" customHeight="1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3"/>
      <c r="Y840" s="3"/>
    </row>
    <row r="841" spans="3:25" ht="15.75" customHeight="1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3"/>
      <c r="Y841" s="3"/>
    </row>
    <row r="842" spans="3:25" ht="15.75" customHeight="1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3"/>
      <c r="Y842" s="3"/>
    </row>
    <row r="843" spans="3:25" ht="15.75" customHeight="1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3"/>
      <c r="Y843" s="3"/>
    </row>
    <row r="844" spans="3:25" ht="15.75" customHeight="1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3"/>
      <c r="Y844" s="3"/>
    </row>
    <row r="845" spans="3:25" ht="15.75" customHeight="1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3"/>
      <c r="Y845" s="3"/>
    </row>
    <row r="846" spans="3:25" ht="15.75" customHeight="1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3"/>
      <c r="Y846" s="3"/>
    </row>
    <row r="847" spans="3:25" ht="15.75" customHeight="1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3"/>
      <c r="Y847" s="3"/>
    </row>
    <row r="848" spans="3:25" ht="15.75" customHeight="1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3"/>
      <c r="Y848" s="3"/>
    </row>
    <row r="849" spans="3:25" ht="15.75" customHeight="1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3"/>
      <c r="Y849" s="3"/>
    </row>
    <row r="850" spans="3:25" ht="15.75" customHeight="1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3"/>
      <c r="Y850" s="3"/>
    </row>
    <row r="851" spans="3:25" ht="15.75" customHeight="1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3"/>
      <c r="Y851" s="3"/>
    </row>
    <row r="852" spans="3:25" ht="15.75" customHeight="1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3"/>
      <c r="Y852" s="3"/>
    </row>
    <row r="853" spans="3:25" ht="15.75" customHeight="1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3"/>
      <c r="Y853" s="3"/>
    </row>
    <row r="854" spans="3:25" ht="15.75" customHeight="1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3"/>
      <c r="Y854" s="3"/>
    </row>
    <row r="855" spans="3:25" ht="15.75" customHeight="1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3"/>
      <c r="Y855" s="3"/>
    </row>
    <row r="856" spans="3:25" ht="15.75" customHeight="1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3"/>
      <c r="Y856" s="3"/>
    </row>
    <row r="857" spans="3:25" ht="15.75" customHeight="1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3"/>
      <c r="Y857" s="3"/>
    </row>
    <row r="858" spans="3:25" ht="15.75" customHeight="1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3"/>
      <c r="Y858" s="3"/>
    </row>
    <row r="859" spans="3:25" ht="15.75" customHeight="1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3"/>
      <c r="Y859" s="3"/>
    </row>
    <row r="860" spans="3:25" ht="15.75" customHeight="1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3"/>
      <c r="Y860" s="3"/>
    </row>
    <row r="861" spans="3:25" ht="15.75" customHeight="1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3"/>
      <c r="Y861" s="3"/>
    </row>
    <row r="862" spans="3:25" ht="15.75" customHeight="1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3"/>
      <c r="Y862" s="3"/>
    </row>
    <row r="863" spans="3:25" ht="15.75" customHeight="1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3"/>
      <c r="Y863" s="3"/>
    </row>
    <row r="864" spans="3:25" ht="15.75" customHeight="1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3"/>
      <c r="Y864" s="3"/>
    </row>
    <row r="865" spans="3:25" ht="15.75" customHeight="1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3"/>
      <c r="Y865" s="3"/>
    </row>
    <row r="866" spans="3:25" ht="15.75" customHeight="1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3"/>
      <c r="Y866" s="3"/>
    </row>
    <row r="867" spans="3:25" ht="15.75" customHeight="1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3"/>
      <c r="Y867" s="3"/>
    </row>
    <row r="868" spans="3:25" ht="15.75" customHeight="1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3"/>
      <c r="Y868" s="3"/>
    </row>
    <row r="869" spans="3:25" ht="15.75" customHeight="1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3"/>
      <c r="Y869" s="3"/>
    </row>
    <row r="870" spans="3:25" ht="15.75" customHeight="1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3"/>
      <c r="Y870" s="3"/>
    </row>
    <row r="871" spans="3:25" ht="15.75" customHeight="1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3"/>
      <c r="Y871" s="3"/>
    </row>
    <row r="872" spans="3:25" ht="15.75" customHeight="1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3"/>
      <c r="Y872" s="3"/>
    </row>
    <row r="873" spans="3:25" ht="15.75" customHeight="1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3"/>
      <c r="Y873" s="3"/>
    </row>
    <row r="874" spans="3:25" ht="15.75" customHeight="1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3"/>
      <c r="Y874" s="3"/>
    </row>
    <row r="875" spans="3:25" ht="15.75" customHeight="1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3"/>
      <c r="Y875" s="3"/>
    </row>
    <row r="876" spans="3:25" ht="15.75" customHeight="1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3"/>
      <c r="Y876" s="3"/>
    </row>
    <row r="877" spans="3:25" ht="15.75" customHeight="1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3"/>
      <c r="Y877" s="3"/>
    </row>
    <row r="878" spans="3:25" ht="15.75" customHeight="1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3"/>
      <c r="Y878" s="3"/>
    </row>
    <row r="879" spans="3:25" ht="15.75" customHeight="1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3"/>
      <c r="Y879" s="3"/>
    </row>
    <row r="880" spans="3:25" ht="15.75" customHeight="1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3"/>
      <c r="Y880" s="3"/>
    </row>
    <row r="881" spans="3:25" ht="15.75" customHeight="1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3"/>
      <c r="Y881" s="3"/>
    </row>
    <row r="882" spans="3:25" ht="15.75" customHeight="1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3"/>
      <c r="Y882" s="3"/>
    </row>
    <row r="883" spans="3:25" ht="15.75" customHeight="1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3"/>
      <c r="Y883" s="3"/>
    </row>
    <row r="884" spans="3:25" ht="15.75" customHeight="1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3"/>
      <c r="Y884" s="3"/>
    </row>
    <row r="885" spans="3:25" ht="15.75" customHeight="1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3"/>
      <c r="Y885" s="3"/>
    </row>
    <row r="886" spans="3:25" ht="15.75" customHeight="1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3"/>
      <c r="Y886" s="3"/>
    </row>
    <row r="887" spans="3:25" ht="15.75" customHeight="1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3"/>
      <c r="Y887" s="3"/>
    </row>
    <row r="888" spans="3:25" ht="15.75" customHeight="1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3"/>
      <c r="Y888" s="3"/>
    </row>
    <row r="889" spans="3:25" ht="15.75" customHeight="1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3"/>
      <c r="Y889" s="3"/>
    </row>
    <row r="890" spans="3:25" ht="15.75" customHeight="1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3"/>
      <c r="Y890" s="3"/>
    </row>
    <row r="891" spans="3:25" ht="15.75" customHeight="1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3"/>
      <c r="Y891" s="3"/>
    </row>
    <row r="892" spans="3:25" ht="15.75" customHeight="1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3"/>
      <c r="Y892" s="3"/>
    </row>
    <row r="893" spans="3:25" ht="15.75" customHeight="1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3"/>
      <c r="Y893" s="3"/>
    </row>
    <row r="894" spans="3:25" ht="15.75" customHeight="1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3"/>
      <c r="Y894" s="3"/>
    </row>
    <row r="895" spans="3:25" ht="15.75" customHeight="1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3"/>
      <c r="Y895" s="3"/>
    </row>
    <row r="896" spans="3:25" ht="15.75" customHeight="1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3"/>
      <c r="Y896" s="3"/>
    </row>
    <row r="897" spans="3:25" ht="15.75" customHeight="1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3"/>
      <c r="Y897" s="3"/>
    </row>
    <row r="898" spans="3:25" ht="15.75" customHeight="1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3"/>
      <c r="Y898" s="3"/>
    </row>
    <row r="899" spans="3:25" ht="15.75" customHeight="1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3"/>
      <c r="Y899" s="3"/>
    </row>
    <row r="900" spans="3:25" ht="15.75" customHeight="1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3"/>
      <c r="Y900" s="3"/>
    </row>
    <row r="901" spans="3:25" ht="15.75" customHeight="1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3"/>
      <c r="Y901" s="3"/>
    </row>
    <row r="902" spans="3:25" ht="15.75" customHeight="1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3"/>
      <c r="Y902" s="3"/>
    </row>
  </sheetData>
  <autoFilter ref="C1:T373" xr:uid="{00000000-0009-0000-0000-00000C000000}">
    <sortState xmlns:xlrd2="http://schemas.microsoft.com/office/spreadsheetml/2017/richdata2" ref="C2:T471">
      <sortCondition ref="I1:I471"/>
    </sortState>
  </autoFilter>
  <printOptions gridLines="1"/>
  <pageMargins left="3.8149798974965003E-2" right="0.26704859282475507" top="0.30519839179972003" bottom="0.13352429641237754" header="0" footer="0"/>
  <pageSetup paperSize="9" orientation="landscape" cellComments="atEnd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8000"/>
  </sheetPr>
  <dimension ref="A1:J30"/>
  <sheetViews>
    <sheetView workbookViewId="0">
      <selection activeCell="A36" sqref="A36"/>
    </sheetView>
  </sheetViews>
  <sheetFormatPr defaultColWidth="11.5546875" defaultRowHeight="15"/>
  <cols>
    <col min="1" max="1" width="103" customWidth="1"/>
    <col min="2" max="2" width="20.88671875" customWidth="1"/>
    <col min="3" max="3" width="17.109375" customWidth="1"/>
    <col min="4" max="4" width="15.109375" customWidth="1"/>
    <col min="5" max="5" width="27.44140625" customWidth="1"/>
    <col min="6" max="6" width="23.6640625" customWidth="1"/>
    <col min="7" max="7" width="21.88671875" customWidth="1"/>
    <col min="8" max="8" width="26.5546875" bestFit="1" customWidth="1"/>
    <col min="9" max="9" width="23" bestFit="1" customWidth="1"/>
    <col min="10" max="10" width="21.109375" bestFit="1" customWidth="1"/>
  </cols>
  <sheetData>
    <row r="1" spans="1:10" ht="15.75">
      <c r="A1" s="93" t="s">
        <v>107</v>
      </c>
      <c r="B1" s="92" t="s">
        <v>37</v>
      </c>
      <c r="C1" s="92"/>
      <c r="D1" s="92"/>
      <c r="E1" s="92"/>
      <c r="F1" s="92"/>
      <c r="G1" s="92"/>
      <c r="H1" s="92"/>
      <c r="I1" s="92"/>
      <c r="J1" s="92"/>
    </row>
    <row r="2" spans="1:10" ht="15.75">
      <c r="A2" s="93" t="s">
        <v>8</v>
      </c>
      <c r="B2" s="92" t="s">
        <v>1108</v>
      </c>
      <c r="C2" s="92"/>
      <c r="D2" s="92"/>
      <c r="E2" s="92"/>
      <c r="F2" s="92"/>
      <c r="G2" s="92"/>
      <c r="H2" s="92"/>
      <c r="I2" s="92"/>
      <c r="J2" s="92"/>
    </row>
    <row r="3" spans="1:10" ht="15.75">
      <c r="A3" s="93" t="s">
        <v>18</v>
      </c>
      <c r="B3" s="92" t="s">
        <v>39</v>
      </c>
      <c r="C3" s="92"/>
      <c r="D3" s="92"/>
      <c r="E3" s="92"/>
      <c r="F3" s="92"/>
      <c r="G3" s="92"/>
      <c r="H3" s="92"/>
      <c r="I3" s="92"/>
      <c r="J3" s="92"/>
    </row>
    <row r="4" spans="1:10" ht="15.75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ht="15.75">
      <c r="A5" s="92"/>
      <c r="B5" s="93" t="s">
        <v>1109</v>
      </c>
      <c r="C5" s="92"/>
      <c r="D5" s="92"/>
      <c r="E5" s="92"/>
      <c r="F5" s="92"/>
      <c r="G5" s="92"/>
      <c r="H5" s="92"/>
      <c r="I5" s="92"/>
      <c r="J5" s="92"/>
    </row>
    <row r="6" spans="1:10" ht="15.75">
      <c r="A6" s="93" t="s">
        <v>1106</v>
      </c>
      <c r="B6" s="92" t="s">
        <v>344</v>
      </c>
      <c r="C6" s="92" t="s">
        <v>340</v>
      </c>
      <c r="D6" s="92" t="s">
        <v>342</v>
      </c>
      <c r="E6" s="92" t="s">
        <v>339</v>
      </c>
      <c r="F6" s="92" t="s">
        <v>341</v>
      </c>
      <c r="G6" s="92" t="s">
        <v>343</v>
      </c>
      <c r="H6" s="92" t="s">
        <v>345</v>
      </c>
      <c r="I6" s="92" t="s">
        <v>346</v>
      </c>
      <c r="J6" s="92" t="s">
        <v>347</v>
      </c>
    </row>
    <row r="7" spans="1:10" ht="15.75">
      <c r="A7" s="95" t="s">
        <v>556</v>
      </c>
      <c r="B7" s="92">
        <v>3000000</v>
      </c>
      <c r="C7" s="92">
        <v>0</v>
      </c>
      <c r="D7" s="92">
        <v>0</v>
      </c>
      <c r="E7" s="92">
        <v>690000</v>
      </c>
      <c r="F7" s="92">
        <v>0</v>
      </c>
      <c r="G7" s="92">
        <v>0</v>
      </c>
      <c r="H7" s="92">
        <v>270000</v>
      </c>
      <c r="I7" s="92">
        <v>0</v>
      </c>
      <c r="J7" s="92">
        <v>0</v>
      </c>
    </row>
    <row r="8" spans="1:10" ht="15.75">
      <c r="A8" s="95" t="s">
        <v>557</v>
      </c>
      <c r="B8" s="92">
        <v>12000000</v>
      </c>
      <c r="C8" s="92">
        <v>0</v>
      </c>
      <c r="D8" s="92">
        <v>0</v>
      </c>
      <c r="E8" s="92">
        <v>2760000</v>
      </c>
      <c r="F8" s="92">
        <v>0</v>
      </c>
      <c r="G8" s="92">
        <v>0</v>
      </c>
      <c r="H8" s="92">
        <v>1080000</v>
      </c>
      <c r="I8" s="92">
        <v>0</v>
      </c>
      <c r="J8" s="92">
        <v>0</v>
      </c>
    </row>
    <row r="9" spans="1:10" ht="15.75">
      <c r="A9" s="95" t="s">
        <v>559</v>
      </c>
      <c r="B9" s="92">
        <v>651554</v>
      </c>
      <c r="C9" s="92">
        <v>691253.82000000007</v>
      </c>
      <c r="D9" s="92">
        <v>488404.19</v>
      </c>
      <c r="E9" s="92">
        <v>149857.42000000001</v>
      </c>
      <c r="F9" s="92">
        <v>158988.37860000003</v>
      </c>
      <c r="G9" s="92">
        <v>112332.96370000001</v>
      </c>
      <c r="H9" s="92">
        <v>58639.86</v>
      </c>
      <c r="I9" s="92">
        <v>62212.843800000002</v>
      </c>
      <c r="J9" s="92">
        <v>43956.377099999998</v>
      </c>
    </row>
    <row r="10" spans="1:10" ht="15.75">
      <c r="A10" s="95" t="s">
        <v>560</v>
      </c>
      <c r="B10" s="92">
        <v>14478874</v>
      </c>
      <c r="C10" s="92">
        <v>2198009.8899999997</v>
      </c>
      <c r="D10" s="92">
        <v>1177486.9899999998</v>
      </c>
      <c r="E10" s="92">
        <v>3330141.0200000005</v>
      </c>
      <c r="F10" s="92">
        <v>505542.27469999995</v>
      </c>
      <c r="G10" s="92">
        <v>270822.00769999996</v>
      </c>
      <c r="H10" s="92">
        <v>1303098.6600000001</v>
      </c>
      <c r="I10" s="92">
        <v>197820.89009999996</v>
      </c>
      <c r="J10" s="92">
        <v>105973.82909999999</v>
      </c>
    </row>
    <row r="11" spans="1:10" ht="15.75">
      <c r="A11" s="95" t="s">
        <v>36</v>
      </c>
      <c r="B11" s="92">
        <v>31300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2817</v>
      </c>
      <c r="I11" s="92">
        <v>0</v>
      </c>
      <c r="J11" s="92">
        <v>0</v>
      </c>
    </row>
    <row r="12" spans="1:10" ht="15.75">
      <c r="A12" s="95" t="s">
        <v>567</v>
      </c>
      <c r="B12" s="92">
        <v>447000</v>
      </c>
      <c r="C12" s="92">
        <v>1298500</v>
      </c>
      <c r="D12" s="92">
        <v>1050000</v>
      </c>
      <c r="E12" s="92">
        <v>102810</v>
      </c>
      <c r="F12" s="92">
        <v>298655</v>
      </c>
      <c r="G12" s="92">
        <v>241500</v>
      </c>
      <c r="H12" s="92">
        <v>40230</v>
      </c>
      <c r="I12" s="92">
        <v>116865</v>
      </c>
      <c r="J12" s="92">
        <v>94500</v>
      </c>
    </row>
    <row r="13" spans="1:10" ht="15.75">
      <c r="A13" s="95" t="s">
        <v>537</v>
      </c>
      <c r="B13" s="92">
        <v>32297374</v>
      </c>
      <c r="C13" s="92">
        <v>28420754.449999999</v>
      </c>
      <c r="D13" s="92">
        <v>25620267.260000002</v>
      </c>
      <c r="E13" s="92">
        <v>32297374</v>
      </c>
      <c r="F13" s="92">
        <v>28420754.449999999</v>
      </c>
      <c r="G13" s="92">
        <v>25620267.260000002</v>
      </c>
      <c r="H13" s="92">
        <v>12918949.600000001</v>
      </c>
      <c r="I13" s="92">
        <v>11368301.780000012</v>
      </c>
      <c r="J13" s="92">
        <v>10248106.904000008</v>
      </c>
    </row>
    <row r="14" spans="1:10" ht="15.75">
      <c r="A14" s="95" t="s">
        <v>112</v>
      </c>
      <c r="B14" s="92">
        <v>46400</v>
      </c>
      <c r="C14" s="92">
        <v>0</v>
      </c>
      <c r="D14" s="92">
        <v>0</v>
      </c>
      <c r="E14" s="92">
        <v>10672</v>
      </c>
      <c r="F14" s="92">
        <v>0</v>
      </c>
      <c r="G14" s="92">
        <v>0</v>
      </c>
      <c r="H14" s="92">
        <v>4176</v>
      </c>
      <c r="I14" s="92">
        <v>0</v>
      </c>
      <c r="J14" s="92">
        <v>0</v>
      </c>
    </row>
    <row r="15" spans="1:10" ht="15.75">
      <c r="A15" s="95" t="s">
        <v>41</v>
      </c>
      <c r="B15" s="92">
        <v>80000</v>
      </c>
      <c r="C15" s="92">
        <v>40000</v>
      </c>
      <c r="D15" s="92">
        <v>40000.000000000007</v>
      </c>
      <c r="E15" s="92">
        <v>18400</v>
      </c>
      <c r="F15" s="92">
        <v>9200</v>
      </c>
      <c r="G15" s="92">
        <v>9200.0000000000018</v>
      </c>
      <c r="H15" s="92">
        <v>7200</v>
      </c>
      <c r="I15" s="92">
        <v>3600</v>
      </c>
      <c r="J15" s="92">
        <v>3600.0000000000005</v>
      </c>
    </row>
    <row r="16" spans="1:10" ht="15.75">
      <c r="A16" s="95" t="s">
        <v>568</v>
      </c>
      <c r="B16" s="92">
        <v>230000</v>
      </c>
      <c r="C16" s="92">
        <v>25963</v>
      </c>
      <c r="D16" s="92">
        <v>4538</v>
      </c>
      <c r="E16" s="92">
        <v>52900</v>
      </c>
      <c r="F16" s="92">
        <v>5971.49</v>
      </c>
      <c r="G16" s="92">
        <v>1043.74</v>
      </c>
      <c r="H16" s="92">
        <v>20700</v>
      </c>
      <c r="I16" s="92">
        <v>2336.67</v>
      </c>
      <c r="J16" s="92">
        <v>408.41999999999996</v>
      </c>
    </row>
    <row r="17" spans="1:10" ht="15.75">
      <c r="A17" s="95" t="s">
        <v>335</v>
      </c>
      <c r="B17" s="92">
        <v>2770000</v>
      </c>
      <c r="C17" s="92">
        <v>145000</v>
      </c>
      <c r="D17" s="92">
        <v>0</v>
      </c>
      <c r="E17" s="92">
        <v>637100</v>
      </c>
      <c r="F17" s="92">
        <v>33350</v>
      </c>
      <c r="G17" s="92">
        <v>0</v>
      </c>
      <c r="H17" s="92">
        <v>249300</v>
      </c>
      <c r="I17" s="92">
        <v>13050</v>
      </c>
      <c r="J17" s="92">
        <v>0</v>
      </c>
    </row>
    <row r="18" spans="1:10" ht="15.75">
      <c r="A18" s="95" t="s">
        <v>571</v>
      </c>
      <c r="B18" s="92">
        <v>500000</v>
      </c>
      <c r="C18" s="92">
        <v>569161.67000000004</v>
      </c>
      <c r="D18" s="92">
        <v>492936.92</v>
      </c>
      <c r="E18" s="92">
        <v>115000</v>
      </c>
      <c r="F18" s="92">
        <v>130907.1841</v>
      </c>
      <c r="G18" s="92">
        <v>113375.49159999999</v>
      </c>
      <c r="H18" s="92">
        <v>45000</v>
      </c>
      <c r="I18" s="92">
        <v>51224.550300000003</v>
      </c>
      <c r="J18" s="92">
        <v>44364.322799999994</v>
      </c>
    </row>
    <row r="19" spans="1:10" ht="15.75">
      <c r="A19" s="95" t="s">
        <v>529</v>
      </c>
      <c r="B19" s="92">
        <v>1000000</v>
      </c>
      <c r="C19" s="92">
        <v>348403.37000000011</v>
      </c>
      <c r="D19" s="92">
        <v>338750.32999999996</v>
      </c>
      <c r="E19" s="92">
        <v>230000</v>
      </c>
      <c r="F19" s="92">
        <v>80132.775100000043</v>
      </c>
      <c r="G19" s="92">
        <v>77912.575899999996</v>
      </c>
      <c r="H19" s="92">
        <v>90000</v>
      </c>
      <c r="I19" s="92">
        <v>31356.303300000014</v>
      </c>
      <c r="J19" s="92">
        <v>30487.529699999999</v>
      </c>
    </row>
    <row r="20" spans="1:10" ht="15.75">
      <c r="A20" s="95" t="s">
        <v>542</v>
      </c>
      <c r="B20" s="92">
        <v>1356205</v>
      </c>
      <c r="C20" s="92">
        <v>104875.32</v>
      </c>
      <c r="D20" s="92">
        <v>2553.9899999999998</v>
      </c>
      <c r="E20" s="92">
        <v>311927.14999999997</v>
      </c>
      <c r="F20" s="92">
        <v>24121.3236</v>
      </c>
      <c r="G20" s="92">
        <v>587.41769999999997</v>
      </c>
      <c r="H20" s="92">
        <v>122058.45000000001</v>
      </c>
      <c r="I20" s="92">
        <v>9438.7788</v>
      </c>
      <c r="J20" s="92">
        <v>229.85909999999998</v>
      </c>
    </row>
    <row r="21" spans="1:10" ht="15.75">
      <c r="A21" s="95" t="s">
        <v>572</v>
      </c>
      <c r="B21" s="92">
        <v>1000000</v>
      </c>
      <c r="C21" s="92">
        <v>9000000</v>
      </c>
      <c r="D21" s="92">
        <v>7918513.5300000003</v>
      </c>
      <c r="E21" s="92">
        <v>230000</v>
      </c>
      <c r="F21" s="92">
        <v>2070000</v>
      </c>
      <c r="G21" s="92">
        <v>1821258.1119000001</v>
      </c>
      <c r="H21" s="92">
        <v>90000</v>
      </c>
      <c r="I21" s="92">
        <v>810000</v>
      </c>
      <c r="J21" s="92">
        <v>712666.21770000004</v>
      </c>
    </row>
    <row r="22" spans="1:10" ht="15.75">
      <c r="A22" s="95" t="s">
        <v>105</v>
      </c>
      <c r="B22" s="92">
        <v>9786088</v>
      </c>
      <c r="C22" s="92">
        <v>7033992.2599999998</v>
      </c>
      <c r="D22" s="92">
        <v>6137126.7199999997</v>
      </c>
      <c r="E22" s="92">
        <v>2250800.2399999998</v>
      </c>
      <c r="F22" s="92">
        <v>1617818.2198000001</v>
      </c>
      <c r="G22" s="92">
        <v>1411539.1455999999</v>
      </c>
      <c r="H22" s="92">
        <v>880747.91999999993</v>
      </c>
      <c r="I22" s="92">
        <v>633059.30339999998</v>
      </c>
      <c r="J22" s="92">
        <v>552341.4047999999</v>
      </c>
    </row>
    <row r="23" spans="1:10" ht="15.75">
      <c r="A23" s="95" t="s">
        <v>530</v>
      </c>
      <c r="B23" s="92">
        <v>3428651</v>
      </c>
      <c r="C23" s="92">
        <v>3263526.0399999996</v>
      </c>
      <c r="D23" s="92">
        <v>2129852.2800000003</v>
      </c>
      <c r="E23" s="92">
        <v>788589.73</v>
      </c>
      <c r="F23" s="92">
        <v>750610.98919999995</v>
      </c>
      <c r="G23" s="92">
        <v>489866.02439999999</v>
      </c>
      <c r="H23" s="92">
        <v>308578.58999999997</v>
      </c>
      <c r="I23" s="92">
        <v>293717.34359999996</v>
      </c>
      <c r="J23" s="92">
        <v>191686.7052</v>
      </c>
    </row>
    <row r="24" spans="1:10" ht="15.75">
      <c r="A24" s="95" t="s">
        <v>532</v>
      </c>
      <c r="B24" s="92">
        <v>100000</v>
      </c>
      <c r="C24" s="92">
        <v>0</v>
      </c>
      <c r="D24" s="92">
        <v>0</v>
      </c>
      <c r="E24" s="92">
        <v>23000</v>
      </c>
      <c r="F24" s="92">
        <v>0</v>
      </c>
      <c r="G24" s="92">
        <v>0</v>
      </c>
      <c r="H24" s="92">
        <v>9000</v>
      </c>
      <c r="I24" s="92">
        <v>0</v>
      </c>
      <c r="J24" s="92">
        <v>0</v>
      </c>
    </row>
    <row r="25" spans="1:10" ht="15.75">
      <c r="A25" s="95" t="s">
        <v>573</v>
      </c>
      <c r="B25" s="92">
        <v>327100</v>
      </c>
      <c r="C25" s="92">
        <v>715</v>
      </c>
      <c r="D25" s="92">
        <v>715</v>
      </c>
      <c r="E25" s="92">
        <v>75233</v>
      </c>
      <c r="F25" s="92">
        <v>164.45000000000002</v>
      </c>
      <c r="G25" s="92">
        <v>164.45000000000002</v>
      </c>
      <c r="H25" s="92">
        <v>29439</v>
      </c>
      <c r="I25" s="92">
        <v>64.349999999999994</v>
      </c>
      <c r="J25" s="92">
        <v>64.349999999999994</v>
      </c>
    </row>
    <row r="26" spans="1:10" ht="15.75">
      <c r="A26" s="95" t="s">
        <v>574</v>
      </c>
      <c r="B26" s="92">
        <v>275472</v>
      </c>
      <c r="C26" s="92">
        <v>330088.8</v>
      </c>
      <c r="D26" s="92">
        <v>328720.8</v>
      </c>
      <c r="E26" s="92">
        <v>63358.559999999998</v>
      </c>
      <c r="F26" s="92">
        <v>75920.423999999999</v>
      </c>
      <c r="G26" s="92">
        <v>75605.784</v>
      </c>
      <c r="H26" s="92">
        <v>24792.48</v>
      </c>
      <c r="I26" s="92">
        <v>29707.991999999998</v>
      </c>
      <c r="J26" s="92">
        <v>29584.871999999999</v>
      </c>
    </row>
    <row r="27" spans="1:10" ht="15.75">
      <c r="A27" s="95" t="s">
        <v>576</v>
      </c>
      <c r="B27" s="92">
        <v>1913770</v>
      </c>
      <c r="C27" s="92">
        <v>1221068.96</v>
      </c>
      <c r="D27" s="92">
        <v>1091368.1100000001</v>
      </c>
      <c r="E27" s="92">
        <v>440167.1</v>
      </c>
      <c r="F27" s="92">
        <v>280845.86080000002</v>
      </c>
      <c r="G27" s="92">
        <v>251014.66530000002</v>
      </c>
      <c r="H27" s="92">
        <v>172239.3</v>
      </c>
      <c r="I27" s="92">
        <v>109896.20640000001</v>
      </c>
      <c r="J27" s="92">
        <v>98223.1299</v>
      </c>
    </row>
    <row r="28" spans="1:10" ht="15.75">
      <c r="A28" s="95" t="s">
        <v>578</v>
      </c>
      <c r="B28" s="92">
        <v>249000</v>
      </c>
      <c r="C28" s="92">
        <v>82626.679999999993</v>
      </c>
      <c r="D28" s="92">
        <v>52626.68</v>
      </c>
      <c r="E28" s="92">
        <v>57270</v>
      </c>
      <c r="F28" s="92">
        <v>19004.136399999999</v>
      </c>
      <c r="G28" s="92">
        <v>12104.136399999999</v>
      </c>
      <c r="H28" s="92">
        <v>22410</v>
      </c>
      <c r="I28" s="92">
        <v>7436.4012000000002</v>
      </c>
      <c r="J28" s="92">
        <v>4736.4012000000002</v>
      </c>
    </row>
    <row r="29" spans="1:10" ht="15.75">
      <c r="A29" s="95" t="s">
        <v>579</v>
      </c>
      <c r="B29" s="92">
        <v>12000</v>
      </c>
      <c r="C29" s="92">
        <v>0</v>
      </c>
      <c r="D29" s="92">
        <v>0</v>
      </c>
      <c r="E29" s="92">
        <v>2760</v>
      </c>
      <c r="F29" s="92">
        <v>0</v>
      </c>
      <c r="G29" s="92">
        <v>0</v>
      </c>
      <c r="H29" s="92">
        <v>1080</v>
      </c>
      <c r="I29" s="92">
        <v>0</v>
      </c>
      <c r="J29" s="92">
        <v>0</v>
      </c>
    </row>
    <row r="30" spans="1:10" s="29" customFormat="1" ht="15.75">
      <c r="A30" s="95" t="s">
        <v>1105</v>
      </c>
      <c r="B30" s="92">
        <v>85980788</v>
      </c>
      <c r="C30" s="92">
        <v>54773939.259999998</v>
      </c>
      <c r="D30" s="92">
        <v>46873860.799999997</v>
      </c>
      <c r="E30" s="92">
        <v>44637360.219999999</v>
      </c>
      <c r="F30" s="92">
        <v>34481986.956299998</v>
      </c>
      <c r="G30" s="92">
        <v>30508593.7742</v>
      </c>
      <c r="H30" s="92">
        <v>17750456.860000003</v>
      </c>
      <c r="I30" s="92">
        <v>13740088.412900012</v>
      </c>
      <c r="J30" s="92">
        <v>12160930.322600005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Y616"/>
  <sheetViews>
    <sheetView topLeftCell="F1" workbookViewId="0">
      <selection activeCell="Q616" sqref="Q616"/>
    </sheetView>
  </sheetViews>
  <sheetFormatPr defaultColWidth="11.33203125" defaultRowHeight="15" customHeight="1"/>
  <cols>
    <col min="1" max="1" width="23.44140625" style="31" customWidth="1"/>
    <col min="2" max="2" width="11.109375" style="31" customWidth="1"/>
    <col min="3" max="3" width="19" customWidth="1"/>
    <col min="4" max="4" width="25.88671875" customWidth="1"/>
    <col min="5" max="5" width="53.33203125" customWidth="1"/>
    <col min="6" max="6" width="102.44140625" customWidth="1"/>
    <col min="7" max="7" width="14.6640625" customWidth="1"/>
    <col min="8" max="8" width="12.44140625" customWidth="1"/>
    <col min="9" max="9" width="13.5546875" customWidth="1"/>
    <col min="10" max="10" width="12.33203125" customWidth="1"/>
    <col min="11" max="11" width="17.88671875" customWidth="1"/>
    <col min="12" max="12" width="17.5546875" customWidth="1"/>
    <col min="13" max="13" width="15.109375" customWidth="1"/>
    <col min="14" max="14" width="15.6640625" customWidth="1"/>
    <col min="15" max="15" width="16.109375" customWidth="1"/>
    <col min="16" max="16" width="18.33203125" customWidth="1"/>
    <col min="17" max="20" width="10.5546875" customWidth="1"/>
    <col min="21" max="21" width="18.6640625" customWidth="1"/>
    <col min="22" max="22" width="14.88671875" customWidth="1"/>
    <col min="23" max="23" width="15.5546875" customWidth="1"/>
    <col min="24" max="25" width="11.33203125" customWidth="1"/>
  </cols>
  <sheetData>
    <row r="1" spans="1:25" ht="30">
      <c r="A1" s="70" t="s">
        <v>1110</v>
      </c>
      <c r="B1" s="70" t="s">
        <v>1</v>
      </c>
      <c r="C1" s="70" t="s">
        <v>2</v>
      </c>
      <c r="D1" s="70" t="s">
        <v>3</v>
      </c>
      <c r="E1" s="71" t="s">
        <v>4</v>
      </c>
      <c r="F1" s="70" t="s">
        <v>5</v>
      </c>
      <c r="G1" s="70" t="s">
        <v>6</v>
      </c>
      <c r="H1" s="72" t="s">
        <v>8</v>
      </c>
      <c r="I1" s="72" t="s">
        <v>9</v>
      </c>
      <c r="J1" s="72" t="s">
        <v>580</v>
      </c>
      <c r="K1" s="73" t="s">
        <v>10</v>
      </c>
      <c r="L1" s="73" t="s">
        <v>11</v>
      </c>
      <c r="M1" s="74" t="s">
        <v>12</v>
      </c>
      <c r="N1" s="75" t="s">
        <v>13</v>
      </c>
      <c r="O1" s="75" t="s">
        <v>14</v>
      </c>
      <c r="P1" s="75" t="s">
        <v>15</v>
      </c>
      <c r="Q1" s="76" t="s">
        <v>16</v>
      </c>
      <c r="R1" s="76" t="s">
        <v>17</v>
      </c>
      <c r="S1" s="102" t="s">
        <v>18</v>
      </c>
      <c r="T1" s="102" t="s">
        <v>19</v>
      </c>
      <c r="U1" s="77" t="s">
        <v>20</v>
      </c>
      <c r="V1" s="77" t="s">
        <v>21</v>
      </c>
      <c r="W1" s="77" t="s">
        <v>22</v>
      </c>
      <c r="X1" s="79" t="s">
        <v>16</v>
      </c>
      <c r="Y1" s="80" t="s">
        <v>17</v>
      </c>
    </row>
    <row r="2" spans="1:25" ht="15.75">
      <c r="A2" s="32" t="s">
        <v>581</v>
      </c>
      <c r="B2" s="1" t="s">
        <v>1111</v>
      </c>
      <c r="C2" s="1" t="s">
        <v>582</v>
      </c>
      <c r="D2" s="1" t="s">
        <v>583</v>
      </c>
      <c r="E2" s="12" t="s">
        <v>233</v>
      </c>
      <c r="F2" s="1" t="s">
        <v>638</v>
      </c>
      <c r="G2" s="1" t="s">
        <v>128</v>
      </c>
      <c r="H2" s="1" t="s">
        <v>29</v>
      </c>
      <c r="I2" s="1">
        <v>1</v>
      </c>
      <c r="J2" s="1" t="s">
        <v>467</v>
      </c>
      <c r="K2" s="20">
        <v>30000</v>
      </c>
      <c r="L2" s="20">
        <v>0</v>
      </c>
      <c r="M2" s="20">
        <v>0</v>
      </c>
      <c r="N2" s="16">
        <f t="shared" ref="N2:N7" si="0">K2*I2</f>
        <v>30000</v>
      </c>
      <c r="O2" s="16">
        <f t="shared" ref="O2:O7" si="1">L2*I2</f>
        <v>0</v>
      </c>
      <c r="P2" s="16">
        <f t="shared" ref="P2:P7" si="2">M2*I2</f>
        <v>0</v>
      </c>
      <c r="Q2" s="3">
        <f t="shared" ref="Q2:Q7" si="3">P2/N2</f>
        <v>0</v>
      </c>
      <c r="R2" s="36">
        <f t="shared" ref="R2:R7" si="4">O2/N2</f>
        <v>0</v>
      </c>
      <c r="S2" s="1" t="s">
        <v>39</v>
      </c>
      <c r="T2" s="1">
        <v>0.4</v>
      </c>
      <c r="U2" s="16">
        <f t="shared" ref="U2:U7" si="5">K2*T2</f>
        <v>12000</v>
      </c>
      <c r="V2" s="16">
        <f t="shared" ref="V2:V7" si="6">L2*T2</f>
        <v>0</v>
      </c>
      <c r="W2" s="16">
        <f t="shared" ref="W2:W7" si="7">M2*T2</f>
        <v>0</v>
      </c>
      <c r="X2" s="3">
        <f t="shared" ref="X2:X7" si="8">W2/U2</f>
        <v>0</v>
      </c>
      <c r="Y2" s="3">
        <f t="shared" ref="Y2:Y7" si="9">V2/U2</f>
        <v>0</v>
      </c>
    </row>
    <row r="3" spans="1:25" ht="15.75">
      <c r="A3" s="32" t="s">
        <v>581</v>
      </c>
      <c r="B3" s="1" t="s">
        <v>1111</v>
      </c>
      <c r="C3" s="1" t="s">
        <v>582</v>
      </c>
      <c r="D3" s="1" t="s">
        <v>583</v>
      </c>
      <c r="E3" s="12" t="s">
        <v>233</v>
      </c>
      <c r="F3" s="1" t="s">
        <v>804</v>
      </c>
      <c r="G3" s="1" t="s">
        <v>128</v>
      </c>
      <c r="H3" s="1" t="s">
        <v>29</v>
      </c>
      <c r="I3" s="1">
        <v>1</v>
      </c>
      <c r="J3" s="1" t="s">
        <v>464</v>
      </c>
      <c r="K3" s="20">
        <v>30000</v>
      </c>
      <c r="L3" s="20">
        <v>0</v>
      </c>
      <c r="M3" s="20">
        <v>0</v>
      </c>
      <c r="N3" s="16">
        <f t="shared" si="0"/>
        <v>30000</v>
      </c>
      <c r="O3" s="16">
        <f t="shared" si="1"/>
        <v>0</v>
      </c>
      <c r="P3" s="16">
        <f t="shared" si="2"/>
        <v>0</v>
      </c>
      <c r="Q3" s="3">
        <f t="shared" si="3"/>
        <v>0</v>
      </c>
      <c r="R3" s="36">
        <f t="shared" si="4"/>
        <v>0</v>
      </c>
      <c r="S3" s="1" t="s">
        <v>29</v>
      </c>
      <c r="T3" s="1">
        <v>1</v>
      </c>
      <c r="U3" s="16">
        <f t="shared" si="5"/>
        <v>30000</v>
      </c>
      <c r="V3" s="16">
        <f t="shared" si="6"/>
        <v>0</v>
      </c>
      <c r="W3" s="16">
        <f t="shared" si="7"/>
        <v>0</v>
      </c>
      <c r="X3" s="3">
        <f t="shared" si="8"/>
        <v>0</v>
      </c>
      <c r="Y3" s="3">
        <f t="shared" si="9"/>
        <v>0</v>
      </c>
    </row>
    <row r="4" spans="1:25" ht="15.75">
      <c r="A4" s="32" t="s">
        <v>581</v>
      </c>
      <c r="B4" s="1" t="s">
        <v>1111</v>
      </c>
      <c r="C4" s="1" t="s">
        <v>582</v>
      </c>
      <c r="D4" s="1" t="s">
        <v>583</v>
      </c>
      <c r="E4" s="12" t="s">
        <v>233</v>
      </c>
      <c r="F4" s="1" t="s">
        <v>841</v>
      </c>
      <c r="G4" s="1" t="s">
        <v>128</v>
      </c>
      <c r="H4" s="1" t="s">
        <v>29</v>
      </c>
      <c r="I4" s="1">
        <v>1</v>
      </c>
      <c r="J4" s="1" t="s">
        <v>457</v>
      </c>
      <c r="K4" s="20">
        <v>30000</v>
      </c>
      <c r="L4" s="20">
        <v>0</v>
      </c>
      <c r="M4" s="20">
        <v>0</v>
      </c>
      <c r="N4" s="16">
        <f t="shared" si="0"/>
        <v>30000</v>
      </c>
      <c r="O4" s="16">
        <f t="shared" si="1"/>
        <v>0</v>
      </c>
      <c r="P4" s="16">
        <f t="shared" si="2"/>
        <v>0</v>
      </c>
      <c r="Q4" s="3">
        <f t="shared" si="3"/>
        <v>0</v>
      </c>
      <c r="R4" s="36">
        <f t="shared" si="4"/>
        <v>0</v>
      </c>
      <c r="S4" s="1" t="s">
        <v>39</v>
      </c>
      <c r="T4" s="1">
        <v>0.4</v>
      </c>
      <c r="U4" s="16">
        <f t="shared" si="5"/>
        <v>12000</v>
      </c>
      <c r="V4" s="16">
        <f t="shared" si="6"/>
        <v>0</v>
      </c>
      <c r="W4" s="16">
        <f t="shared" si="7"/>
        <v>0</v>
      </c>
      <c r="X4" s="3">
        <f t="shared" si="8"/>
        <v>0</v>
      </c>
      <c r="Y4" s="3">
        <f t="shared" si="9"/>
        <v>0</v>
      </c>
    </row>
    <row r="5" spans="1:25" ht="15.75">
      <c r="A5" s="32" t="s">
        <v>581</v>
      </c>
      <c r="B5" s="1" t="s">
        <v>1111</v>
      </c>
      <c r="C5" s="1" t="s">
        <v>582</v>
      </c>
      <c r="D5" s="1" t="s">
        <v>583</v>
      </c>
      <c r="E5" s="12" t="s">
        <v>233</v>
      </c>
      <c r="F5" s="1" t="s">
        <v>901</v>
      </c>
      <c r="G5" s="1" t="s">
        <v>128</v>
      </c>
      <c r="H5" s="1" t="s">
        <v>29</v>
      </c>
      <c r="I5" s="1">
        <v>1</v>
      </c>
      <c r="J5" s="1" t="s">
        <v>356</v>
      </c>
      <c r="K5" s="20">
        <v>50000</v>
      </c>
      <c r="L5" s="20">
        <v>0</v>
      </c>
      <c r="M5" s="20">
        <v>0</v>
      </c>
      <c r="N5" s="16">
        <f t="shared" si="0"/>
        <v>50000</v>
      </c>
      <c r="O5" s="16">
        <f t="shared" si="1"/>
        <v>0</v>
      </c>
      <c r="P5" s="16">
        <f t="shared" si="2"/>
        <v>0</v>
      </c>
      <c r="Q5" s="3">
        <f t="shared" si="3"/>
        <v>0</v>
      </c>
      <c r="R5" s="36">
        <f t="shared" si="4"/>
        <v>0</v>
      </c>
      <c r="S5" s="1" t="s">
        <v>39</v>
      </c>
      <c r="T5" s="1">
        <v>0.4</v>
      </c>
      <c r="U5" s="16">
        <f t="shared" si="5"/>
        <v>20000</v>
      </c>
      <c r="V5" s="16">
        <f t="shared" si="6"/>
        <v>0</v>
      </c>
      <c r="W5" s="16">
        <f t="shared" si="7"/>
        <v>0</v>
      </c>
      <c r="X5" s="3">
        <f t="shared" si="8"/>
        <v>0</v>
      </c>
      <c r="Y5" s="3">
        <f t="shared" si="9"/>
        <v>0</v>
      </c>
    </row>
    <row r="6" spans="1:25" ht="15.75">
      <c r="A6" s="32" t="s">
        <v>581</v>
      </c>
      <c r="B6" s="1" t="s">
        <v>1111</v>
      </c>
      <c r="C6" s="1" t="s">
        <v>582</v>
      </c>
      <c r="D6" s="1" t="s">
        <v>583</v>
      </c>
      <c r="E6" s="12" t="s">
        <v>233</v>
      </c>
      <c r="F6" s="1" t="s">
        <v>937</v>
      </c>
      <c r="G6" s="1" t="s">
        <v>37</v>
      </c>
      <c r="H6" s="7" t="s">
        <v>29</v>
      </c>
      <c r="I6" s="1">
        <v>1</v>
      </c>
      <c r="J6" s="1" t="s">
        <v>538</v>
      </c>
      <c r="K6" s="20">
        <v>1000</v>
      </c>
      <c r="L6" s="20">
        <v>0</v>
      </c>
      <c r="M6" s="20">
        <v>0</v>
      </c>
      <c r="N6" s="16">
        <f t="shared" si="0"/>
        <v>1000</v>
      </c>
      <c r="O6" s="16">
        <f t="shared" si="1"/>
        <v>0</v>
      </c>
      <c r="P6" s="16">
        <f t="shared" si="2"/>
        <v>0</v>
      </c>
      <c r="Q6" s="3">
        <f t="shared" si="3"/>
        <v>0</v>
      </c>
      <c r="R6" s="36">
        <f t="shared" si="4"/>
        <v>0</v>
      </c>
      <c r="S6" s="1" t="s">
        <v>79</v>
      </c>
      <c r="T6" s="1">
        <v>0</v>
      </c>
      <c r="U6" s="16">
        <f t="shared" si="5"/>
        <v>0</v>
      </c>
      <c r="V6" s="16">
        <f t="shared" si="6"/>
        <v>0</v>
      </c>
      <c r="W6" s="16">
        <f t="shared" si="7"/>
        <v>0</v>
      </c>
      <c r="X6" s="3" t="e">
        <f t="shared" si="8"/>
        <v>#DIV/0!</v>
      </c>
      <c r="Y6" s="3" t="e">
        <f t="shared" si="9"/>
        <v>#DIV/0!</v>
      </c>
    </row>
    <row r="7" spans="1:25" ht="15.75">
      <c r="A7" s="32" t="s">
        <v>581</v>
      </c>
      <c r="B7" s="1" t="s">
        <v>1111</v>
      </c>
      <c r="C7" s="1" t="s">
        <v>582</v>
      </c>
      <c r="D7" s="1" t="s">
        <v>583</v>
      </c>
      <c r="E7" s="12" t="s">
        <v>233</v>
      </c>
      <c r="F7" s="1" t="s">
        <v>938</v>
      </c>
      <c r="G7" s="1" t="s">
        <v>128</v>
      </c>
      <c r="H7" s="1" t="s">
        <v>29</v>
      </c>
      <c r="I7" s="1">
        <v>1</v>
      </c>
      <c r="J7" s="1" t="s">
        <v>419</v>
      </c>
      <c r="K7" s="20">
        <v>35000</v>
      </c>
      <c r="L7" s="20">
        <v>0</v>
      </c>
      <c r="M7" s="20">
        <v>0</v>
      </c>
      <c r="N7" s="16">
        <f t="shared" si="0"/>
        <v>35000</v>
      </c>
      <c r="O7" s="16">
        <f t="shared" si="1"/>
        <v>0</v>
      </c>
      <c r="P7" s="16">
        <f t="shared" si="2"/>
        <v>0</v>
      </c>
      <c r="Q7" s="3">
        <f t="shared" si="3"/>
        <v>0</v>
      </c>
      <c r="R7" s="36">
        <f t="shared" si="4"/>
        <v>0</v>
      </c>
      <c r="S7" s="1" t="s">
        <v>29</v>
      </c>
      <c r="T7" s="1">
        <v>1</v>
      </c>
      <c r="U7" s="16">
        <f t="shared" si="5"/>
        <v>35000</v>
      </c>
      <c r="V7" s="16">
        <f t="shared" si="6"/>
        <v>0</v>
      </c>
      <c r="W7" s="16">
        <f t="shared" si="7"/>
        <v>0</v>
      </c>
      <c r="X7" s="3">
        <f t="shared" si="8"/>
        <v>0</v>
      </c>
      <c r="Y7" s="3">
        <f t="shared" si="9"/>
        <v>0</v>
      </c>
    </row>
    <row r="8" spans="1:25" ht="15.75" customHeight="1">
      <c r="A8" s="32" t="s">
        <v>581</v>
      </c>
      <c r="B8" s="1" t="s">
        <v>1111</v>
      </c>
      <c r="C8" s="1" t="s">
        <v>582</v>
      </c>
      <c r="D8" s="1" t="s">
        <v>583</v>
      </c>
      <c r="E8" s="12" t="s">
        <v>233</v>
      </c>
      <c r="F8" s="1" t="s">
        <v>584</v>
      </c>
      <c r="G8" s="1" t="s">
        <v>128</v>
      </c>
      <c r="H8" s="1" t="s">
        <v>39</v>
      </c>
      <c r="I8" s="1">
        <v>0.23</v>
      </c>
      <c r="J8" s="1" t="s">
        <v>468</v>
      </c>
      <c r="K8" s="20">
        <v>300000</v>
      </c>
      <c r="L8" s="20">
        <v>0</v>
      </c>
      <c r="M8" s="20">
        <v>0</v>
      </c>
      <c r="N8" s="16">
        <f t="shared" ref="N8:N65" si="10">K8*I8</f>
        <v>69000</v>
      </c>
      <c r="O8" s="16">
        <f t="shared" ref="O8:O65" si="11">L8*I8</f>
        <v>0</v>
      </c>
      <c r="P8" s="16">
        <f t="shared" ref="P8:P65" si="12">M8*I8</f>
        <v>0</v>
      </c>
      <c r="Q8" s="3">
        <f t="shared" ref="Q8:Q65" si="13">P8/N8</f>
        <v>0</v>
      </c>
      <c r="R8" s="36">
        <f t="shared" ref="R8:R65" si="14">O8/N8</f>
        <v>0</v>
      </c>
      <c r="S8" s="1" t="s">
        <v>39</v>
      </c>
      <c r="T8" s="1">
        <v>0.09</v>
      </c>
      <c r="U8" s="16">
        <f t="shared" ref="U8:U65" si="15">K8*T8</f>
        <v>27000</v>
      </c>
      <c r="V8" s="16">
        <f t="shared" ref="V8:V65" si="16">L8*T8</f>
        <v>0</v>
      </c>
      <c r="W8" s="16">
        <f t="shared" ref="W8:W65" si="17">M8*T8</f>
        <v>0</v>
      </c>
      <c r="X8" s="3">
        <f t="shared" ref="X8:X65" si="18">W8/U8</f>
        <v>0</v>
      </c>
      <c r="Y8" s="3">
        <f t="shared" ref="Y8:Y65" si="19">V8/U8</f>
        <v>0</v>
      </c>
    </row>
    <row r="9" spans="1:25" ht="15.75" customHeight="1">
      <c r="A9" s="32" t="s">
        <v>581</v>
      </c>
      <c r="B9" s="1" t="s">
        <v>1111</v>
      </c>
      <c r="C9" s="1" t="s">
        <v>582</v>
      </c>
      <c r="D9" s="1" t="s">
        <v>583</v>
      </c>
      <c r="E9" s="12" t="s">
        <v>233</v>
      </c>
      <c r="F9" s="1" t="s">
        <v>585</v>
      </c>
      <c r="G9" s="1" t="s">
        <v>128</v>
      </c>
      <c r="H9" s="1" t="s">
        <v>39</v>
      </c>
      <c r="I9" s="1">
        <v>0.23</v>
      </c>
      <c r="J9" s="1" t="s">
        <v>468</v>
      </c>
      <c r="K9" s="20">
        <v>150000</v>
      </c>
      <c r="L9" s="20">
        <v>0</v>
      </c>
      <c r="M9" s="20">
        <v>0</v>
      </c>
      <c r="N9" s="16">
        <f t="shared" si="10"/>
        <v>34500</v>
      </c>
      <c r="O9" s="16">
        <f t="shared" si="11"/>
        <v>0</v>
      </c>
      <c r="P9" s="16">
        <f t="shared" si="12"/>
        <v>0</v>
      </c>
      <c r="Q9" s="3">
        <f t="shared" si="13"/>
        <v>0</v>
      </c>
      <c r="R9" s="36">
        <f t="shared" si="14"/>
        <v>0</v>
      </c>
      <c r="S9" s="1" t="s">
        <v>39</v>
      </c>
      <c r="T9" s="1">
        <v>0.09</v>
      </c>
      <c r="U9" s="16">
        <f t="shared" si="15"/>
        <v>13500</v>
      </c>
      <c r="V9" s="16">
        <f t="shared" si="16"/>
        <v>0</v>
      </c>
      <c r="W9" s="16">
        <f t="shared" si="17"/>
        <v>0</v>
      </c>
      <c r="X9" s="3">
        <f t="shared" si="18"/>
        <v>0</v>
      </c>
      <c r="Y9" s="3">
        <f t="shared" si="19"/>
        <v>0</v>
      </c>
    </row>
    <row r="10" spans="1:25" ht="15.75" customHeight="1">
      <c r="A10" s="32" t="s">
        <v>581</v>
      </c>
      <c r="B10" s="1" t="s">
        <v>1111</v>
      </c>
      <c r="C10" s="1" t="s">
        <v>582</v>
      </c>
      <c r="D10" s="1" t="s">
        <v>583</v>
      </c>
      <c r="E10" s="12" t="s">
        <v>233</v>
      </c>
      <c r="F10" s="1" t="s">
        <v>586</v>
      </c>
      <c r="G10" s="1" t="s">
        <v>128</v>
      </c>
      <c r="H10" s="1" t="s">
        <v>39</v>
      </c>
      <c r="I10" s="1">
        <v>0.23</v>
      </c>
      <c r="J10" s="1" t="s">
        <v>468</v>
      </c>
      <c r="K10" s="20">
        <v>220000</v>
      </c>
      <c r="L10" s="20">
        <v>0</v>
      </c>
      <c r="M10" s="20">
        <v>0</v>
      </c>
      <c r="N10" s="16">
        <f t="shared" si="10"/>
        <v>50600</v>
      </c>
      <c r="O10" s="16">
        <f t="shared" si="11"/>
        <v>0</v>
      </c>
      <c r="P10" s="16">
        <f t="shared" si="12"/>
        <v>0</v>
      </c>
      <c r="Q10" s="3">
        <f t="shared" si="13"/>
        <v>0</v>
      </c>
      <c r="R10" s="36">
        <f t="shared" si="14"/>
        <v>0</v>
      </c>
      <c r="S10" s="1" t="s">
        <v>39</v>
      </c>
      <c r="T10" s="1">
        <v>0.09</v>
      </c>
      <c r="U10" s="16">
        <f t="shared" si="15"/>
        <v>19800</v>
      </c>
      <c r="V10" s="16">
        <f t="shared" si="16"/>
        <v>0</v>
      </c>
      <c r="W10" s="16">
        <f t="shared" si="17"/>
        <v>0</v>
      </c>
      <c r="X10" s="3">
        <f t="shared" si="18"/>
        <v>0</v>
      </c>
      <c r="Y10" s="3">
        <f t="shared" si="19"/>
        <v>0</v>
      </c>
    </row>
    <row r="11" spans="1:25" ht="15.75" customHeight="1">
      <c r="A11" s="32" t="s">
        <v>581</v>
      </c>
      <c r="B11" s="1" t="s">
        <v>1111</v>
      </c>
      <c r="C11" s="1" t="s">
        <v>582</v>
      </c>
      <c r="D11" s="1" t="s">
        <v>583</v>
      </c>
      <c r="E11" s="12" t="s">
        <v>233</v>
      </c>
      <c r="F11" s="1" t="s">
        <v>587</v>
      </c>
      <c r="G11" s="1" t="s">
        <v>128</v>
      </c>
      <c r="H11" s="1" t="s">
        <v>39</v>
      </c>
      <c r="I11" s="1">
        <v>0.23</v>
      </c>
      <c r="J11" s="1" t="s">
        <v>468</v>
      </c>
      <c r="K11" s="20">
        <v>220000</v>
      </c>
      <c r="L11" s="20">
        <v>0</v>
      </c>
      <c r="M11" s="20">
        <v>0</v>
      </c>
      <c r="N11" s="16">
        <f t="shared" si="10"/>
        <v>50600</v>
      </c>
      <c r="O11" s="16">
        <f t="shared" si="11"/>
        <v>0</v>
      </c>
      <c r="P11" s="16">
        <f t="shared" si="12"/>
        <v>0</v>
      </c>
      <c r="Q11" s="3">
        <f t="shared" si="13"/>
        <v>0</v>
      </c>
      <c r="R11" s="36">
        <f t="shared" si="14"/>
        <v>0</v>
      </c>
      <c r="S11" s="1" t="s">
        <v>39</v>
      </c>
      <c r="T11" s="1">
        <v>0.09</v>
      </c>
      <c r="U11" s="16">
        <f t="shared" si="15"/>
        <v>19800</v>
      </c>
      <c r="V11" s="16">
        <f t="shared" si="16"/>
        <v>0</v>
      </c>
      <c r="W11" s="16">
        <f t="shared" si="17"/>
        <v>0</v>
      </c>
      <c r="X11" s="3">
        <f t="shared" si="18"/>
        <v>0</v>
      </c>
      <c r="Y11" s="3">
        <f t="shared" si="19"/>
        <v>0</v>
      </c>
    </row>
    <row r="12" spans="1:25" ht="15.75" customHeight="1">
      <c r="A12" s="32" t="s">
        <v>581</v>
      </c>
      <c r="B12" s="1" t="s">
        <v>1111</v>
      </c>
      <c r="C12" s="1" t="s">
        <v>582</v>
      </c>
      <c r="D12" s="1" t="s">
        <v>583</v>
      </c>
      <c r="E12" s="12" t="s">
        <v>233</v>
      </c>
      <c r="F12" s="1" t="s">
        <v>588</v>
      </c>
      <c r="G12" s="1" t="s">
        <v>128</v>
      </c>
      <c r="H12" s="1" t="s">
        <v>39</v>
      </c>
      <c r="I12" s="1">
        <v>0.23</v>
      </c>
      <c r="J12" s="1" t="s">
        <v>468</v>
      </c>
      <c r="K12" s="20">
        <v>260000</v>
      </c>
      <c r="L12" s="20">
        <v>0</v>
      </c>
      <c r="M12" s="20">
        <v>0</v>
      </c>
      <c r="N12" s="16">
        <f t="shared" si="10"/>
        <v>59800</v>
      </c>
      <c r="O12" s="16">
        <f t="shared" si="11"/>
        <v>0</v>
      </c>
      <c r="P12" s="16">
        <f t="shared" si="12"/>
        <v>0</v>
      </c>
      <c r="Q12" s="3">
        <f t="shared" si="13"/>
        <v>0</v>
      </c>
      <c r="R12" s="36">
        <f t="shared" si="14"/>
        <v>0</v>
      </c>
      <c r="S12" s="1" t="s">
        <v>39</v>
      </c>
      <c r="T12" s="1">
        <v>0.09</v>
      </c>
      <c r="U12" s="16">
        <f t="shared" si="15"/>
        <v>23400</v>
      </c>
      <c r="V12" s="16">
        <f t="shared" si="16"/>
        <v>0</v>
      </c>
      <c r="W12" s="16">
        <f t="shared" si="17"/>
        <v>0</v>
      </c>
      <c r="X12" s="3">
        <f t="shared" si="18"/>
        <v>0</v>
      </c>
      <c r="Y12" s="3">
        <f t="shared" si="19"/>
        <v>0</v>
      </c>
    </row>
    <row r="13" spans="1:25" ht="15.75" customHeight="1">
      <c r="A13" s="32" t="s">
        <v>581</v>
      </c>
      <c r="B13" s="1" t="s">
        <v>1111</v>
      </c>
      <c r="C13" s="1" t="s">
        <v>582</v>
      </c>
      <c r="D13" s="1" t="s">
        <v>583</v>
      </c>
      <c r="E13" s="12" t="s">
        <v>233</v>
      </c>
      <c r="F13" s="1" t="s">
        <v>589</v>
      </c>
      <c r="G13" s="1" t="s">
        <v>128</v>
      </c>
      <c r="H13" s="1" t="s">
        <v>39</v>
      </c>
      <c r="I13" s="1">
        <v>0.23</v>
      </c>
      <c r="J13" s="1" t="s">
        <v>468</v>
      </c>
      <c r="K13" s="20">
        <v>90000</v>
      </c>
      <c r="L13" s="20">
        <v>0</v>
      </c>
      <c r="M13" s="20">
        <v>0</v>
      </c>
      <c r="N13" s="16">
        <f t="shared" si="10"/>
        <v>20700</v>
      </c>
      <c r="O13" s="16">
        <f t="shared" si="11"/>
        <v>0</v>
      </c>
      <c r="P13" s="16">
        <f t="shared" si="12"/>
        <v>0</v>
      </c>
      <c r="Q13" s="3">
        <f t="shared" si="13"/>
        <v>0</v>
      </c>
      <c r="R13" s="36">
        <f t="shared" si="14"/>
        <v>0</v>
      </c>
      <c r="S13" s="1" t="s">
        <v>39</v>
      </c>
      <c r="T13" s="1">
        <v>0.09</v>
      </c>
      <c r="U13" s="16">
        <f t="shared" si="15"/>
        <v>8100</v>
      </c>
      <c r="V13" s="16">
        <f t="shared" si="16"/>
        <v>0</v>
      </c>
      <c r="W13" s="16">
        <f t="shared" si="17"/>
        <v>0</v>
      </c>
      <c r="X13" s="3">
        <f t="shared" si="18"/>
        <v>0</v>
      </c>
      <c r="Y13" s="3">
        <f t="shared" si="19"/>
        <v>0</v>
      </c>
    </row>
    <row r="14" spans="1:25" ht="15.75" customHeight="1">
      <c r="A14" s="32" t="s">
        <v>581</v>
      </c>
      <c r="B14" s="1" t="s">
        <v>1111</v>
      </c>
      <c r="C14" s="1" t="s">
        <v>582</v>
      </c>
      <c r="D14" s="1" t="s">
        <v>583</v>
      </c>
      <c r="E14" s="12" t="s">
        <v>233</v>
      </c>
      <c r="F14" s="1" t="s">
        <v>590</v>
      </c>
      <c r="G14" s="1" t="s">
        <v>128</v>
      </c>
      <c r="H14" s="1" t="s">
        <v>39</v>
      </c>
      <c r="I14" s="1">
        <v>0.23</v>
      </c>
      <c r="J14" s="1" t="s">
        <v>468</v>
      </c>
      <c r="K14" s="20">
        <v>300000</v>
      </c>
      <c r="L14" s="20">
        <v>0</v>
      </c>
      <c r="M14" s="20">
        <v>0</v>
      </c>
      <c r="N14" s="16">
        <f t="shared" si="10"/>
        <v>69000</v>
      </c>
      <c r="O14" s="16">
        <f t="shared" si="11"/>
        <v>0</v>
      </c>
      <c r="P14" s="16">
        <f t="shared" si="12"/>
        <v>0</v>
      </c>
      <c r="Q14" s="3">
        <f t="shared" si="13"/>
        <v>0</v>
      </c>
      <c r="R14" s="36">
        <f t="shared" si="14"/>
        <v>0</v>
      </c>
      <c r="S14" s="1" t="s">
        <v>39</v>
      </c>
      <c r="T14" s="1">
        <v>0.09</v>
      </c>
      <c r="U14" s="16">
        <f t="shared" si="15"/>
        <v>27000</v>
      </c>
      <c r="V14" s="16">
        <f t="shared" si="16"/>
        <v>0</v>
      </c>
      <c r="W14" s="16">
        <f t="shared" si="17"/>
        <v>0</v>
      </c>
      <c r="X14" s="3">
        <f t="shared" si="18"/>
        <v>0</v>
      </c>
      <c r="Y14" s="3">
        <f t="shared" si="19"/>
        <v>0</v>
      </c>
    </row>
    <row r="15" spans="1:25" ht="15.75" customHeight="1">
      <c r="A15" s="32" t="s">
        <v>581</v>
      </c>
      <c r="B15" s="1" t="s">
        <v>1111</v>
      </c>
      <c r="C15" s="1" t="s">
        <v>582</v>
      </c>
      <c r="D15" s="1" t="s">
        <v>583</v>
      </c>
      <c r="E15" s="12" t="s">
        <v>233</v>
      </c>
      <c r="F15" s="1" t="s">
        <v>591</v>
      </c>
      <c r="G15" s="1" t="s">
        <v>128</v>
      </c>
      <c r="H15" s="1" t="s">
        <v>39</v>
      </c>
      <c r="I15" s="1">
        <v>0.23</v>
      </c>
      <c r="J15" s="1" t="s">
        <v>468</v>
      </c>
      <c r="K15" s="20">
        <v>60000</v>
      </c>
      <c r="L15" s="20">
        <v>0</v>
      </c>
      <c r="M15" s="20">
        <v>0</v>
      </c>
      <c r="N15" s="16">
        <f t="shared" si="10"/>
        <v>13800</v>
      </c>
      <c r="O15" s="16">
        <f t="shared" si="11"/>
        <v>0</v>
      </c>
      <c r="P15" s="16">
        <f t="shared" si="12"/>
        <v>0</v>
      </c>
      <c r="Q15" s="3">
        <f t="shared" si="13"/>
        <v>0</v>
      </c>
      <c r="R15" s="36">
        <f t="shared" si="14"/>
        <v>0</v>
      </c>
      <c r="S15" s="1" t="s">
        <v>39</v>
      </c>
      <c r="T15" s="1">
        <v>0.09</v>
      </c>
      <c r="U15" s="16">
        <f t="shared" si="15"/>
        <v>5400</v>
      </c>
      <c r="V15" s="16">
        <f t="shared" si="16"/>
        <v>0</v>
      </c>
      <c r="W15" s="16">
        <f t="shared" si="17"/>
        <v>0</v>
      </c>
      <c r="X15" s="3">
        <f t="shared" si="18"/>
        <v>0</v>
      </c>
      <c r="Y15" s="3">
        <f t="shared" si="19"/>
        <v>0</v>
      </c>
    </row>
    <row r="16" spans="1:25" ht="15.75" customHeight="1">
      <c r="A16" s="32" t="s">
        <v>581</v>
      </c>
      <c r="B16" s="1" t="s">
        <v>1111</v>
      </c>
      <c r="C16" s="1" t="s">
        <v>582</v>
      </c>
      <c r="D16" s="1" t="s">
        <v>583</v>
      </c>
      <c r="E16" s="12" t="s">
        <v>233</v>
      </c>
      <c r="F16" s="1" t="s">
        <v>592</v>
      </c>
      <c r="G16" s="1" t="s">
        <v>128</v>
      </c>
      <c r="H16" s="1" t="s">
        <v>39</v>
      </c>
      <c r="I16" s="1">
        <v>0.23</v>
      </c>
      <c r="J16" s="1" t="s">
        <v>468</v>
      </c>
      <c r="K16" s="20">
        <v>50000</v>
      </c>
      <c r="L16" s="20">
        <v>0</v>
      </c>
      <c r="M16" s="20">
        <v>0</v>
      </c>
      <c r="N16" s="16">
        <f t="shared" si="10"/>
        <v>11500</v>
      </c>
      <c r="O16" s="16">
        <f t="shared" si="11"/>
        <v>0</v>
      </c>
      <c r="P16" s="16">
        <f t="shared" si="12"/>
        <v>0</v>
      </c>
      <c r="Q16" s="3">
        <f t="shared" si="13"/>
        <v>0</v>
      </c>
      <c r="R16" s="36">
        <f t="shared" si="14"/>
        <v>0</v>
      </c>
      <c r="S16" s="1" t="s">
        <v>39</v>
      </c>
      <c r="T16" s="1">
        <v>0.09</v>
      </c>
      <c r="U16" s="16">
        <f t="shared" si="15"/>
        <v>4500</v>
      </c>
      <c r="V16" s="16">
        <f t="shared" si="16"/>
        <v>0</v>
      </c>
      <c r="W16" s="16">
        <f t="shared" si="17"/>
        <v>0</v>
      </c>
      <c r="X16" s="3">
        <f t="shared" si="18"/>
        <v>0</v>
      </c>
      <c r="Y16" s="3">
        <f t="shared" si="19"/>
        <v>0</v>
      </c>
    </row>
    <row r="17" spans="1:25" ht="15.75" customHeight="1">
      <c r="A17" s="32" t="s">
        <v>581</v>
      </c>
      <c r="B17" s="1" t="s">
        <v>1111</v>
      </c>
      <c r="C17" s="1" t="s">
        <v>582</v>
      </c>
      <c r="D17" s="1" t="s">
        <v>583</v>
      </c>
      <c r="E17" s="12" t="s">
        <v>233</v>
      </c>
      <c r="F17" s="1" t="s">
        <v>593</v>
      </c>
      <c r="G17" s="1" t="s">
        <v>128</v>
      </c>
      <c r="H17" s="1" t="s">
        <v>39</v>
      </c>
      <c r="I17" s="1">
        <v>0.23</v>
      </c>
      <c r="J17" s="1" t="s">
        <v>468</v>
      </c>
      <c r="K17" s="20">
        <v>15000</v>
      </c>
      <c r="L17" s="20">
        <v>0</v>
      </c>
      <c r="M17" s="20">
        <v>0</v>
      </c>
      <c r="N17" s="16">
        <f t="shared" si="10"/>
        <v>3450</v>
      </c>
      <c r="O17" s="16">
        <f t="shared" si="11"/>
        <v>0</v>
      </c>
      <c r="P17" s="16">
        <f t="shared" si="12"/>
        <v>0</v>
      </c>
      <c r="Q17" s="3">
        <f t="shared" si="13"/>
        <v>0</v>
      </c>
      <c r="R17" s="36">
        <f t="shared" si="14"/>
        <v>0</v>
      </c>
      <c r="S17" s="1" t="s">
        <v>39</v>
      </c>
      <c r="T17" s="1">
        <v>0.09</v>
      </c>
      <c r="U17" s="16">
        <f t="shared" si="15"/>
        <v>1350</v>
      </c>
      <c r="V17" s="16">
        <f t="shared" si="16"/>
        <v>0</v>
      </c>
      <c r="W17" s="16">
        <f t="shared" si="17"/>
        <v>0</v>
      </c>
      <c r="X17" s="3">
        <f t="shared" si="18"/>
        <v>0</v>
      </c>
      <c r="Y17" s="3">
        <f t="shared" si="19"/>
        <v>0</v>
      </c>
    </row>
    <row r="18" spans="1:25" ht="15.75" customHeight="1">
      <c r="A18" s="32" t="s">
        <v>581</v>
      </c>
      <c r="B18" s="1" t="s">
        <v>1111</v>
      </c>
      <c r="C18" s="1" t="s">
        <v>582</v>
      </c>
      <c r="D18" s="1" t="s">
        <v>583</v>
      </c>
      <c r="E18" s="12" t="s">
        <v>233</v>
      </c>
      <c r="F18" s="1" t="s">
        <v>594</v>
      </c>
      <c r="G18" s="1" t="s">
        <v>128</v>
      </c>
      <c r="H18" s="1" t="s">
        <v>39</v>
      </c>
      <c r="I18" s="1">
        <v>0.23</v>
      </c>
      <c r="J18" s="1" t="s">
        <v>468</v>
      </c>
      <c r="K18" s="20">
        <v>50000</v>
      </c>
      <c r="L18" s="20">
        <v>0</v>
      </c>
      <c r="M18" s="20">
        <v>0</v>
      </c>
      <c r="N18" s="16">
        <f t="shared" si="10"/>
        <v>11500</v>
      </c>
      <c r="O18" s="16">
        <f t="shared" si="11"/>
        <v>0</v>
      </c>
      <c r="P18" s="16">
        <f t="shared" si="12"/>
        <v>0</v>
      </c>
      <c r="Q18" s="3">
        <f t="shared" si="13"/>
        <v>0</v>
      </c>
      <c r="R18" s="36">
        <f t="shared" si="14"/>
        <v>0</v>
      </c>
      <c r="S18" s="1" t="s">
        <v>39</v>
      </c>
      <c r="T18" s="1">
        <v>0.09</v>
      </c>
      <c r="U18" s="16">
        <f t="shared" si="15"/>
        <v>4500</v>
      </c>
      <c r="V18" s="16">
        <f t="shared" si="16"/>
        <v>0</v>
      </c>
      <c r="W18" s="16">
        <f t="shared" si="17"/>
        <v>0</v>
      </c>
      <c r="X18" s="3">
        <f t="shared" si="18"/>
        <v>0</v>
      </c>
      <c r="Y18" s="3">
        <f t="shared" si="19"/>
        <v>0</v>
      </c>
    </row>
    <row r="19" spans="1:25" ht="15.75" customHeight="1">
      <c r="A19" s="32" t="s">
        <v>581</v>
      </c>
      <c r="B19" s="1" t="s">
        <v>1111</v>
      </c>
      <c r="C19" s="1" t="s">
        <v>582</v>
      </c>
      <c r="D19" s="1" t="s">
        <v>583</v>
      </c>
      <c r="E19" s="12" t="s">
        <v>233</v>
      </c>
      <c r="F19" s="1" t="s">
        <v>595</v>
      </c>
      <c r="G19" s="1" t="s">
        <v>128</v>
      </c>
      <c r="H19" s="1" t="s">
        <v>39</v>
      </c>
      <c r="I19" s="1">
        <v>0.23</v>
      </c>
      <c r="J19" s="1" t="s">
        <v>468</v>
      </c>
      <c r="K19" s="20">
        <v>50000</v>
      </c>
      <c r="L19" s="20">
        <v>0</v>
      </c>
      <c r="M19" s="20">
        <v>0</v>
      </c>
      <c r="N19" s="16">
        <f t="shared" si="10"/>
        <v>11500</v>
      </c>
      <c r="O19" s="16">
        <f t="shared" si="11"/>
        <v>0</v>
      </c>
      <c r="P19" s="16">
        <f t="shared" si="12"/>
        <v>0</v>
      </c>
      <c r="Q19" s="3">
        <f t="shared" si="13"/>
        <v>0</v>
      </c>
      <c r="R19" s="36">
        <f t="shared" si="14"/>
        <v>0</v>
      </c>
      <c r="S19" s="1" t="s">
        <v>39</v>
      </c>
      <c r="T19" s="1">
        <v>0.09</v>
      </c>
      <c r="U19" s="16">
        <f t="shared" si="15"/>
        <v>4500</v>
      </c>
      <c r="V19" s="16">
        <f t="shared" si="16"/>
        <v>0</v>
      </c>
      <c r="W19" s="16">
        <f t="shared" si="17"/>
        <v>0</v>
      </c>
      <c r="X19" s="3">
        <f t="shared" si="18"/>
        <v>0</v>
      </c>
      <c r="Y19" s="3">
        <f t="shared" si="19"/>
        <v>0</v>
      </c>
    </row>
    <row r="20" spans="1:25" ht="15.75" customHeight="1">
      <c r="A20" s="32" t="s">
        <v>581</v>
      </c>
      <c r="B20" s="1" t="s">
        <v>1111</v>
      </c>
      <c r="C20" s="1" t="s">
        <v>582</v>
      </c>
      <c r="D20" s="1" t="s">
        <v>583</v>
      </c>
      <c r="E20" s="12" t="s">
        <v>233</v>
      </c>
      <c r="F20" s="1" t="s">
        <v>596</v>
      </c>
      <c r="G20" s="1" t="s">
        <v>128</v>
      </c>
      <c r="H20" s="1" t="s">
        <v>39</v>
      </c>
      <c r="I20" s="1">
        <v>0.23</v>
      </c>
      <c r="J20" s="1" t="s">
        <v>468</v>
      </c>
      <c r="K20" s="20">
        <v>120000</v>
      </c>
      <c r="L20" s="20">
        <v>0</v>
      </c>
      <c r="M20" s="20">
        <v>0</v>
      </c>
      <c r="N20" s="16">
        <f t="shared" si="10"/>
        <v>27600</v>
      </c>
      <c r="O20" s="16">
        <f t="shared" si="11"/>
        <v>0</v>
      </c>
      <c r="P20" s="16">
        <f t="shared" si="12"/>
        <v>0</v>
      </c>
      <c r="Q20" s="3">
        <f t="shared" si="13"/>
        <v>0</v>
      </c>
      <c r="R20" s="36">
        <f t="shared" si="14"/>
        <v>0</v>
      </c>
      <c r="S20" s="1" t="s">
        <v>39</v>
      </c>
      <c r="T20" s="1">
        <v>0.09</v>
      </c>
      <c r="U20" s="16">
        <f t="shared" si="15"/>
        <v>10800</v>
      </c>
      <c r="V20" s="16">
        <f t="shared" si="16"/>
        <v>0</v>
      </c>
      <c r="W20" s="16">
        <f t="shared" si="17"/>
        <v>0</v>
      </c>
      <c r="X20" s="3">
        <f t="shared" si="18"/>
        <v>0</v>
      </c>
      <c r="Y20" s="3">
        <f t="shared" si="19"/>
        <v>0</v>
      </c>
    </row>
    <row r="21" spans="1:25" ht="15.75" customHeight="1">
      <c r="A21" s="32" t="s">
        <v>581</v>
      </c>
      <c r="B21" s="1" t="s">
        <v>1111</v>
      </c>
      <c r="C21" s="1" t="s">
        <v>582</v>
      </c>
      <c r="D21" s="1" t="s">
        <v>583</v>
      </c>
      <c r="E21" s="12" t="s">
        <v>233</v>
      </c>
      <c r="F21" s="1" t="s">
        <v>597</v>
      </c>
      <c r="G21" s="1" t="s">
        <v>128</v>
      </c>
      <c r="H21" s="1" t="s">
        <v>39</v>
      </c>
      <c r="I21" s="1">
        <v>0.23</v>
      </c>
      <c r="J21" s="1" t="s">
        <v>468</v>
      </c>
      <c r="K21" s="20">
        <v>60000</v>
      </c>
      <c r="L21" s="20">
        <v>0</v>
      </c>
      <c r="M21" s="20">
        <v>0</v>
      </c>
      <c r="N21" s="16">
        <f t="shared" si="10"/>
        <v>13800</v>
      </c>
      <c r="O21" s="16">
        <f t="shared" si="11"/>
        <v>0</v>
      </c>
      <c r="P21" s="16">
        <f t="shared" si="12"/>
        <v>0</v>
      </c>
      <c r="Q21" s="3">
        <f t="shared" si="13"/>
        <v>0</v>
      </c>
      <c r="R21" s="36">
        <f t="shared" si="14"/>
        <v>0</v>
      </c>
      <c r="S21" s="1" t="s">
        <v>39</v>
      </c>
      <c r="T21" s="1">
        <v>0.09</v>
      </c>
      <c r="U21" s="16">
        <f t="shared" si="15"/>
        <v>5400</v>
      </c>
      <c r="V21" s="16">
        <f t="shared" si="16"/>
        <v>0</v>
      </c>
      <c r="W21" s="16">
        <f t="shared" si="17"/>
        <v>0</v>
      </c>
      <c r="X21" s="3">
        <f t="shared" si="18"/>
        <v>0</v>
      </c>
      <c r="Y21" s="3">
        <f t="shared" si="19"/>
        <v>0</v>
      </c>
    </row>
    <row r="22" spans="1:25" ht="15.75" customHeight="1">
      <c r="A22" s="32" t="s">
        <v>581</v>
      </c>
      <c r="B22" s="1" t="s">
        <v>1111</v>
      </c>
      <c r="C22" s="1" t="s">
        <v>582</v>
      </c>
      <c r="D22" s="1" t="s">
        <v>583</v>
      </c>
      <c r="E22" s="12" t="s">
        <v>233</v>
      </c>
      <c r="F22" s="1" t="s">
        <v>598</v>
      </c>
      <c r="G22" s="1" t="s">
        <v>128</v>
      </c>
      <c r="H22" s="1" t="s">
        <v>39</v>
      </c>
      <c r="I22" s="1">
        <v>0.23</v>
      </c>
      <c r="J22" s="1" t="s">
        <v>468</v>
      </c>
      <c r="K22" s="20">
        <v>40000</v>
      </c>
      <c r="L22" s="20">
        <v>0</v>
      </c>
      <c r="M22" s="20">
        <v>0</v>
      </c>
      <c r="N22" s="16">
        <f t="shared" si="10"/>
        <v>9200</v>
      </c>
      <c r="O22" s="16">
        <f t="shared" si="11"/>
        <v>0</v>
      </c>
      <c r="P22" s="16">
        <f t="shared" si="12"/>
        <v>0</v>
      </c>
      <c r="Q22" s="3">
        <f t="shared" si="13"/>
        <v>0</v>
      </c>
      <c r="R22" s="36">
        <f t="shared" si="14"/>
        <v>0</v>
      </c>
      <c r="S22" s="1" t="s">
        <v>39</v>
      </c>
      <c r="T22" s="1">
        <v>0.09</v>
      </c>
      <c r="U22" s="16">
        <f t="shared" si="15"/>
        <v>3600</v>
      </c>
      <c r="V22" s="16">
        <f t="shared" si="16"/>
        <v>0</v>
      </c>
      <c r="W22" s="16">
        <f t="shared" si="17"/>
        <v>0</v>
      </c>
      <c r="X22" s="3">
        <f t="shared" si="18"/>
        <v>0</v>
      </c>
      <c r="Y22" s="3">
        <f t="shared" si="19"/>
        <v>0</v>
      </c>
    </row>
    <row r="23" spans="1:25" ht="15.75" customHeight="1">
      <c r="A23" s="32" t="s">
        <v>581</v>
      </c>
      <c r="B23" s="1" t="s">
        <v>1111</v>
      </c>
      <c r="C23" s="1" t="s">
        <v>582</v>
      </c>
      <c r="D23" s="1" t="s">
        <v>583</v>
      </c>
      <c r="E23" s="12" t="s">
        <v>233</v>
      </c>
      <c r="F23" s="1" t="s">
        <v>599</v>
      </c>
      <c r="G23" s="1" t="s">
        <v>128</v>
      </c>
      <c r="H23" s="1" t="s">
        <v>39</v>
      </c>
      <c r="I23" s="1">
        <v>0.23</v>
      </c>
      <c r="J23" s="1" t="s">
        <v>468</v>
      </c>
      <c r="K23" s="20">
        <v>75000</v>
      </c>
      <c r="L23" s="20">
        <v>0</v>
      </c>
      <c r="M23" s="20">
        <v>0</v>
      </c>
      <c r="N23" s="16">
        <f t="shared" si="10"/>
        <v>17250</v>
      </c>
      <c r="O23" s="16">
        <f t="shared" si="11"/>
        <v>0</v>
      </c>
      <c r="P23" s="16">
        <f t="shared" si="12"/>
        <v>0</v>
      </c>
      <c r="Q23" s="3">
        <f t="shared" si="13"/>
        <v>0</v>
      </c>
      <c r="R23" s="36">
        <f t="shared" si="14"/>
        <v>0</v>
      </c>
      <c r="S23" s="1" t="s">
        <v>39</v>
      </c>
      <c r="T23" s="1">
        <v>0.09</v>
      </c>
      <c r="U23" s="16">
        <f t="shared" si="15"/>
        <v>6750</v>
      </c>
      <c r="V23" s="16">
        <f t="shared" si="16"/>
        <v>0</v>
      </c>
      <c r="W23" s="16">
        <f t="shared" si="17"/>
        <v>0</v>
      </c>
      <c r="X23" s="3">
        <f t="shared" si="18"/>
        <v>0</v>
      </c>
      <c r="Y23" s="3">
        <f t="shared" si="19"/>
        <v>0</v>
      </c>
    </row>
    <row r="24" spans="1:25" ht="15.75" customHeight="1">
      <c r="A24" s="32" t="s">
        <v>581</v>
      </c>
      <c r="B24" s="1" t="s">
        <v>1111</v>
      </c>
      <c r="C24" s="1" t="s">
        <v>582</v>
      </c>
      <c r="D24" s="1" t="s">
        <v>583</v>
      </c>
      <c r="E24" s="12" t="s">
        <v>233</v>
      </c>
      <c r="F24" s="1" t="s">
        <v>600</v>
      </c>
      <c r="G24" s="1" t="s">
        <v>128</v>
      </c>
      <c r="H24" s="1" t="s">
        <v>39</v>
      </c>
      <c r="I24" s="1">
        <v>0.23</v>
      </c>
      <c r="J24" s="1" t="s">
        <v>468</v>
      </c>
      <c r="K24" s="20">
        <v>80000</v>
      </c>
      <c r="L24" s="20">
        <v>0</v>
      </c>
      <c r="M24" s="20">
        <v>0</v>
      </c>
      <c r="N24" s="16">
        <f t="shared" si="10"/>
        <v>18400</v>
      </c>
      <c r="O24" s="16">
        <f t="shared" si="11"/>
        <v>0</v>
      </c>
      <c r="P24" s="16">
        <f t="shared" si="12"/>
        <v>0</v>
      </c>
      <c r="Q24" s="3">
        <f t="shared" si="13"/>
        <v>0</v>
      </c>
      <c r="R24" s="36">
        <f t="shared" si="14"/>
        <v>0</v>
      </c>
      <c r="S24" s="1" t="s">
        <v>39</v>
      </c>
      <c r="T24" s="1">
        <v>0.09</v>
      </c>
      <c r="U24" s="16">
        <f t="shared" si="15"/>
        <v>7200</v>
      </c>
      <c r="V24" s="16">
        <f t="shared" si="16"/>
        <v>0</v>
      </c>
      <c r="W24" s="16">
        <f t="shared" si="17"/>
        <v>0</v>
      </c>
      <c r="X24" s="3">
        <f t="shared" si="18"/>
        <v>0</v>
      </c>
      <c r="Y24" s="3">
        <f t="shared" si="19"/>
        <v>0</v>
      </c>
    </row>
    <row r="25" spans="1:25" ht="15.75" customHeight="1">
      <c r="A25" s="32" t="s">
        <v>581</v>
      </c>
      <c r="B25" s="1" t="s">
        <v>1111</v>
      </c>
      <c r="C25" s="1" t="s">
        <v>582</v>
      </c>
      <c r="D25" s="1" t="s">
        <v>583</v>
      </c>
      <c r="E25" s="12" t="s">
        <v>233</v>
      </c>
      <c r="F25" s="1" t="s">
        <v>601</v>
      </c>
      <c r="G25" s="1" t="s">
        <v>128</v>
      </c>
      <c r="H25" s="1" t="s">
        <v>39</v>
      </c>
      <c r="I25" s="1">
        <v>0.23</v>
      </c>
      <c r="J25" s="1" t="s">
        <v>468</v>
      </c>
      <c r="K25" s="20">
        <v>320000</v>
      </c>
      <c r="L25" s="20">
        <v>0</v>
      </c>
      <c r="M25" s="20">
        <v>0</v>
      </c>
      <c r="N25" s="16">
        <f t="shared" si="10"/>
        <v>73600</v>
      </c>
      <c r="O25" s="16">
        <f t="shared" si="11"/>
        <v>0</v>
      </c>
      <c r="P25" s="16">
        <f t="shared" si="12"/>
        <v>0</v>
      </c>
      <c r="Q25" s="3">
        <f t="shared" si="13"/>
        <v>0</v>
      </c>
      <c r="R25" s="36">
        <f t="shared" si="14"/>
        <v>0</v>
      </c>
      <c r="S25" s="1" t="s">
        <v>39</v>
      </c>
      <c r="T25" s="1">
        <v>0.09</v>
      </c>
      <c r="U25" s="16">
        <f t="shared" si="15"/>
        <v>28800</v>
      </c>
      <c r="V25" s="16">
        <f t="shared" si="16"/>
        <v>0</v>
      </c>
      <c r="W25" s="16">
        <f t="shared" si="17"/>
        <v>0</v>
      </c>
      <c r="X25" s="3">
        <f t="shared" si="18"/>
        <v>0</v>
      </c>
      <c r="Y25" s="3">
        <f t="shared" si="19"/>
        <v>0</v>
      </c>
    </row>
    <row r="26" spans="1:25" ht="15.75" customHeight="1">
      <c r="A26" s="32" t="s">
        <v>581</v>
      </c>
      <c r="B26" s="1" t="s">
        <v>1111</v>
      </c>
      <c r="C26" s="1" t="s">
        <v>582</v>
      </c>
      <c r="D26" s="1" t="s">
        <v>583</v>
      </c>
      <c r="E26" s="12" t="s">
        <v>233</v>
      </c>
      <c r="F26" s="1" t="s">
        <v>602</v>
      </c>
      <c r="G26" s="1" t="s">
        <v>128</v>
      </c>
      <c r="H26" s="1" t="s">
        <v>39</v>
      </c>
      <c r="I26" s="1">
        <v>0.23</v>
      </c>
      <c r="J26" s="1" t="s">
        <v>468</v>
      </c>
      <c r="K26" s="20">
        <v>500000</v>
      </c>
      <c r="L26" s="20">
        <v>578340.32000000007</v>
      </c>
      <c r="M26" s="20">
        <v>578326.18999999994</v>
      </c>
      <c r="N26" s="16">
        <f t="shared" si="10"/>
        <v>115000</v>
      </c>
      <c r="O26" s="16">
        <f t="shared" si="11"/>
        <v>133018.27360000001</v>
      </c>
      <c r="P26" s="16">
        <f t="shared" si="12"/>
        <v>133015.02369999999</v>
      </c>
      <c r="Q26" s="3">
        <f t="shared" si="13"/>
        <v>1.1566523799999999</v>
      </c>
      <c r="R26" s="36">
        <f t="shared" si="14"/>
        <v>1.15668064</v>
      </c>
      <c r="S26" s="1" t="s">
        <v>39</v>
      </c>
      <c r="T26" s="1">
        <v>0.09</v>
      </c>
      <c r="U26" s="16">
        <f t="shared" si="15"/>
        <v>45000</v>
      </c>
      <c r="V26" s="16">
        <f t="shared" si="16"/>
        <v>52050.628800000006</v>
      </c>
      <c r="W26" s="16">
        <f t="shared" si="17"/>
        <v>52049.357099999994</v>
      </c>
      <c r="X26" s="3">
        <f t="shared" si="18"/>
        <v>1.1566523799999999</v>
      </c>
      <c r="Y26" s="3">
        <f t="shared" si="19"/>
        <v>1.15668064</v>
      </c>
    </row>
    <row r="27" spans="1:25" ht="15.75" customHeight="1">
      <c r="A27" s="32" t="s">
        <v>581</v>
      </c>
      <c r="B27" s="1" t="s">
        <v>1111</v>
      </c>
      <c r="C27" s="1" t="s">
        <v>582</v>
      </c>
      <c r="D27" s="1" t="s">
        <v>583</v>
      </c>
      <c r="E27" s="12" t="s">
        <v>233</v>
      </c>
      <c r="F27" s="1" t="s">
        <v>603</v>
      </c>
      <c r="G27" s="1" t="s">
        <v>128</v>
      </c>
      <c r="H27" s="1" t="s">
        <v>39</v>
      </c>
      <c r="I27" s="1">
        <v>0.23</v>
      </c>
      <c r="J27" s="1" t="s">
        <v>468</v>
      </c>
      <c r="K27" s="20">
        <v>120000</v>
      </c>
      <c r="L27" s="20">
        <v>0</v>
      </c>
      <c r="M27" s="20">
        <v>0</v>
      </c>
      <c r="N27" s="16">
        <f t="shared" si="10"/>
        <v>27600</v>
      </c>
      <c r="O27" s="16">
        <f t="shared" si="11"/>
        <v>0</v>
      </c>
      <c r="P27" s="16">
        <f t="shared" si="12"/>
        <v>0</v>
      </c>
      <c r="Q27" s="3">
        <f t="shared" si="13"/>
        <v>0</v>
      </c>
      <c r="R27" s="36">
        <f t="shared" si="14"/>
        <v>0</v>
      </c>
      <c r="S27" s="1" t="s">
        <v>39</v>
      </c>
      <c r="T27" s="1">
        <v>0.09</v>
      </c>
      <c r="U27" s="16">
        <f t="shared" si="15"/>
        <v>10800</v>
      </c>
      <c r="V27" s="16">
        <f t="shared" si="16"/>
        <v>0</v>
      </c>
      <c r="W27" s="16">
        <f t="shared" si="17"/>
        <v>0</v>
      </c>
      <c r="X27" s="3">
        <f t="shared" si="18"/>
        <v>0</v>
      </c>
      <c r="Y27" s="3">
        <f t="shared" si="19"/>
        <v>0</v>
      </c>
    </row>
    <row r="28" spans="1:25" ht="15.75" customHeight="1">
      <c r="A28" s="32" t="s">
        <v>581</v>
      </c>
      <c r="B28" s="1" t="s">
        <v>1111</v>
      </c>
      <c r="C28" s="1" t="s">
        <v>582</v>
      </c>
      <c r="D28" s="1" t="s">
        <v>583</v>
      </c>
      <c r="E28" s="12" t="s">
        <v>233</v>
      </c>
      <c r="F28" s="1" t="s">
        <v>604</v>
      </c>
      <c r="G28" s="1" t="s">
        <v>128</v>
      </c>
      <c r="H28" s="1" t="s">
        <v>39</v>
      </c>
      <c r="I28" s="1">
        <v>0.23</v>
      </c>
      <c r="J28" s="1" t="s">
        <v>457</v>
      </c>
      <c r="K28" s="20">
        <v>80000</v>
      </c>
      <c r="L28" s="20">
        <v>78345.960000000006</v>
      </c>
      <c r="M28" s="20">
        <v>0</v>
      </c>
      <c r="N28" s="16">
        <f t="shared" si="10"/>
        <v>18400</v>
      </c>
      <c r="O28" s="16">
        <f t="shared" si="11"/>
        <v>18019.570800000001</v>
      </c>
      <c r="P28" s="16">
        <f t="shared" si="12"/>
        <v>0</v>
      </c>
      <c r="Q28" s="3">
        <f t="shared" si="13"/>
        <v>0</v>
      </c>
      <c r="R28" s="36">
        <f t="shared" si="14"/>
        <v>0.97932450000000004</v>
      </c>
      <c r="S28" s="1" t="s">
        <v>39</v>
      </c>
      <c r="T28" s="1">
        <v>0.09</v>
      </c>
      <c r="U28" s="16">
        <f t="shared" si="15"/>
        <v>7200</v>
      </c>
      <c r="V28" s="16">
        <f t="shared" si="16"/>
        <v>7051.1364000000003</v>
      </c>
      <c r="W28" s="16">
        <f t="shared" si="17"/>
        <v>0</v>
      </c>
      <c r="X28" s="3">
        <f t="shared" si="18"/>
        <v>0</v>
      </c>
      <c r="Y28" s="3">
        <f t="shared" si="19"/>
        <v>0.97932450000000004</v>
      </c>
    </row>
    <row r="29" spans="1:25" ht="15.75" customHeight="1">
      <c r="A29" s="32" t="s">
        <v>581</v>
      </c>
      <c r="B29" s="1" t="s">
        <v>1111</v>
      </c>
      <c r="C29" s="1" t="s">
        <v>582</v>
      </c>
      <c r="D29" s="1" t="s">
        <v>583</v>
      </c>
      <c r="E29" s="12" t="s">
        <v>233</v>
      </c>
      <c r="F29" s="1" t="s">
        <v>605</v>
      </c>
      <c r="G29" s="1" t="s">
        <v>128</v>
      </c>
      <c r="H29" s="1" t="s">
        <v>39</v>
      </c>
      <c r="I29" s="1">
        <v>0.23</v>
      </c>
      <c r="J29" s="1" t="s">
        <v>460</v>
      </c>
      <c r="K29" s="20">
        <v>150000</v>
      </c>
      <c r="L29" s="20">
        <v>0</v>
      </c>
      <c r="M29" s="20">
        <v>0</v>
      </c>
      <c r="N29" s="16">
        <f t="shared" si="10"/>
        <v>34500</v>
      </c>
      <c r="O29" s="16">
        <f t="shared" si="11"/>
        <v>0</v>
      </c>
      <c r="P29" s="16">
        <f t="shared" si="12"/>
        <v>0</v>
      </c>
      <c r="Q29" s="3">
        <f t="shared" si="13"/>
        <v>0</v>
      </c>
      <c r="R29" s="36">
        <f t="shared" si="14"/>
        <v>0</v>
      </c>
      <c r="S29" s="1" t="s">
        <v>39</v>
      </c>
      <c r="T29" s="1">
        <v>0.09</v>
      </c>
      <c r="U29" s="16">
        <f t="shared" si="15"/>
        <v>13500</v>
      </c>
      <c r="V29" s="16">
        <f t="shared" si="16"/>
        <v>0</v>
      </c>
      <c r="W29" s="16">
        <f t="shared" si="17"/>
        <v>0</v>
      </c>
      <c r="X29" s="3">
        <f t="shared" si="18"/>
        <v>0</v>
      </c>
      <c r="Y29" s="3">
        <f t="shared" si="19"/>
        <v>0</v>
      </c>
    </row>
    <row r="30" spans="1:25" ht="15.75" customHeight="1">
      <c r="A30" s="32" t="s">
        <v>581</v>
      </c>
      <c r="B30" s="1" t="s">
        <v>1111</v>
      </c>
      <c r="C30" s="1" t="s">
        <v>582</v>
      </c>
      <c r="D30" s="1" t="s">
        <v>583</v>
      </c>
      <c r="E30" s="12" t="s">
        <v>233</v>
      </c>
      <c r="F30" s="1" t="s">
        <v>606</v>
      </c>
      <c r="G30" s="1" t="s">
        <v>128</v>
      </c>
      <c r="H30" s="1" t="s">
        <v>39</v>
      </c>
      <c r="I30" s="1">
        <v>0.23</v>
      </c>
      <c r="J30" s="1" t="s">
        <v>460</v>
      </c>
      <c r="K30" s="20">
        <v>50000</v>
      </c>
      <c r="L30" s="20">
        <v>0</v>
      </c>
      <c r="M30" s="20">
        <v>0</v>
      </c>
      <c r="N30" s="16">
        <f t="shared" si="10"/>
        <v>11500</v>
      </c>
      <c r="O30" s="16">
        <f t="shared" si="11"/>
        <v>0</v>
      </c>
      <c r="P30" s="16">
        <f t="shared" si="12"/>
        <v>0</v>
      </c>
      <c r="Q30" s="3">
        <f t="shared" si="13"/>
        <v>0</v>
      </c>
      <c r="R30" s="36">
        <f t="shared" si="14"/>
        <v>0</v>
      </c>
      <c r="S30" s="1" t="s">
        <v>39</v>
      </c>
      <c r="T30" s="1">
        <v>0.09</v>
      </c>
      <c r="U30" s="16">
        <f t="shared" si="15"/>
        <v>4500</v>
      </c>
      <c r="V30" s="16">
        <f t="shared" si="16"/>
        <v>0</v>
      </c>
      <c r="W30" s="16">
        <f t="shared" si="17"/>
        <v>0</v>
      </c>
      <c r="X30" s="3">
        <f t="shared" si="18"/>
        <v>0</v>
      </c>
      <c r="Y30" s="3">
        <f t="shared" si="19"/>
        <v>0</v>
      </c>
    </row>
    <row r="31" spans="1:25" ht="15.75" customHeight="1">
      <c r="A31" s="32" t="s">
        <v>581</v>
      </c>
      <c r="B31" s="1" t="s">
        <v>1111</v>
      </c>
      <c r="C31" s="1" t="s">
        <v>582</v>
      </c>
      <c r="D31" s="1" t="s">
        <v>583</v>
      </c>
      <c r="E31" s="12" t="s">
        <v>233</v>
      </c>
      <c r="F31" s="1" t="s">
        <v>607</v>
      </c>
      <c r="G31" s="1" t="s">
        <v>128</v>
      </c>
      <c r="H31" s="1" t="s">
        <v>39</v>
      </c>
      <c r="I31" s="1">
        <v>0.23</v>
      </c>
      <c r="J31" s="1" t="s">
        <v>464</v>
      </c>
      <c r="K31" s="20">
        <v>30000</v>
      </c>
      <c r="L31" s="20">
        <v>0</v>
      </c>
      <c r="M31" s="20">
        <v>0</v>
      </c>
      <c r="N31" s="16">
        <f t="shared" si="10"/>
        <v>6900</v>
      </c>
      <c r="O31" s="16">
        <f t="shared" si="11"/>
        <v>0</v>
      </c>
      <c r="P31" s="16">
        <f t="shared" si="12"/>
        <v>0</v>
      </c>
      <c r="Q31" s="3">
        <f t="shared" si="13"/>
        <v>0</v>
      </c>
      <c r="R31" s="36">
        <f t="shared" si="14"/>
        <v>0</v>
      </c>
      <c r="S31" s="1" t="s">
        <v>39</v>
      </c>
      <c r="T31" s="1">
        <v>0.09</v>
      </c>
      <c r="U31" s="16">
        <f t="shared" si="15"/>
        <v>2700</v>
      </c>
      <c r="V31" s="16">
        <f t="shared" si="16"/>
        <v>0</v>
      </c>
      <c r="W31" s="16">
        <f t="shared" si="17"/>
        <v>0</v>
      </c>
      <c r="X31" s="3">
        <f t="shared" si="18"/>
        <v>0</v>
      </c>
      <c r="Y31" s="3">
        <f t="shared" si="19"/>
        <v>0</v>
      </c>
    </row>
    <row r="32" spans="1:25" ht="15.75" customHeight="1">
      <c r="A32" s="32" t="s">
        <v>581</v>
      </c>
      <c r="B32" s="1" t="s">
        <v>1111</v>
      </c>
      <c r="C32" s="1" t="s">
        <v>582</v>
      </c>
      <c r="D32" s="1" t="s">
        <v>583</v>
      </c>
      <c r="E32" s="12" t="s">
        <v>233</v>
      </c>
      <c r="F32" s="1" t="s">
        <v>608</v>
      </c>
      <c r="G32" s="1" t="s">
        <v>128</v>
      </c>
      <c r="H32" s="1" t="s">
        <v>39</v>
      </c>
      <c r="I32" s="1">
        <v>0.23</v>
      </c>
      <c r="J32" s="1" t="s">
        <v>461</v>
      </c>
      <c r="K32" s="20">
        <v>100000</v>
      </c>
      <c r="L32" s="20">
        <v>0</v>
      </c>
      <c r="M32" s="20">
        <v>0</v>
      </c>
      <c r="N32" s="16">
        <f t="shared" si="10"/>
        <v>23000</v>
      </c>
      <c r="O32" s="16">
        <f t="shared" si="11"/>
        <v>0</v>
      </c>
      <c r="P32" s="16">
        <f t="shared" si="12"/>
        <v>0</v>
      </c>
      <c r="Q32" s="3">
        <f t="shared" si="13"/>
        <v>0</v>
      </c>
      <c r="R32" s="36">
        <f t="shared" si="14"/>
        <v>0</v>
      </c>
      <c r="S32" s="1" t="s">
        <v>39</v>
      </c>
      <c r="T32" s="1">
        <v>0.09</v>
      </c>
      <c r="U32" s="16">
        <f t="shared" si="15"/>
        <v>9000</v>
      </c>
      <c r="V32" s="16">
        <f t="shared" si="16"/>
        <v>0</v>
      </c>
      <c r="W32" s="16">
        <f t="shared" si="17"/>
        <v>0</v>
      </c>
      <c r="X32" s="3">
        <f t="shared" si="18"/>
        <v>0</v>
      </c>
      <c r="Y32" s="3">
        <f t="shared" si="19"/>
        <v>0</v>
      </c>
    </row>
    <row r="33" spans="1:25" ht="15.75" customHeight="1">
      <c r="A33" s="32" t="s">
        <v>581</v>
      </c>
      <c r="B33" s="1" t="s">
        <v>1111</v>
      </c>
      <c r="C33" s="1" t="s">
        <v>582</v>
      </c>
      <c r="D33" s="1" t="s">
        <v>583</v>
      </c>
      <c r="E33" s="12" t="s">
        <v>233</v>
      </c>
      <c r="F33" s="1" t="s">
        <v>609</v>
      </c>
      <c r="G33" s="1" t="s">
        <v>128</v>
      </c>
      <c r="H33" s="1" t="s">
        <v>39</v>
      </c>
      <c r="I33" s="1">
        <v>0.23</v>
      </c>
      <c r="J33" s="1" t="s">
        <v>465</v>
      </c>
      <c r="K33" s="20">
        <v>100000</v>
      </c>
      <c r="L33" s="20">
        <v>91402.46</v>
      </c>
      <c r="M33" s="20">
        <v>0</v>
      </c>
      <c r="N33" s="16">
        <f t="shared" si="10"/>
        <v>23000</v>
      </c>
      <c r="O33" s="16">
        <f t="shared" si="11"/>
        <v>21022.565800000004</v>
      </c>
      <c r="P33" s="16">
        <f t="shared" si="12"/>
        <v>0</v>
      </c>
      <c r="Q33" s="3">
        <f t="shared" si="13"/>
        <v>0</v>
      </c>
      <c r="R33" s="36">
        <f t="shared" si="14"/>
        <v>0.91402460000000019</v>
      </c>
      <c r="S33" s="1" t="s">
        <v>39</v>
      </c>
      <c r="T33" s="1">
        <v>0.09</v>
      </c>
      <c r="U33" s="16">
        <f t="shared" si="15"/>
        <v>9000</v>
      </c>
      <c r="V33" s="16">
        <f t="shared" si="16"/>
        <v>8226.2214000000004</v>
      </c>
      <c r="W33" s="16">
        <f t="shared" si="17"/>
        <v>0</v>
      </c>
      <c r="X33" s="3">
        <f t="shared" si="18"/>
        <v>0</v>
      </c>
      <c r="Y33" s="3">
        <f t="shared" si="19"/>
        <v>0.91402460000000008</v>
      </c>
    </row>
    <row r="34" spans="1:25" ht="15.75" customHeight="1">
      <c r="A34" s="32" t="s">
        <v>581</v>
      </c>
      <c r="B34" s="1" t="s">
        <v>1111</v>
      </c>
      <c r="C34" s="1" t="s">
        <v>582</v>
      </c>
      <c r="D34" s="1" t="s">
        <v>583</v>
      </c>
      <c r="E34" s="12" t="s">
        <v>233</v>
      </c>
      <c r="F34" s="1" t="s">
        <v>610</v>
      </c>
      <c r="G34" s="1" t="s">
        <v>128</v>
      </c>
      <c r="H34" s="1" t="s">
        <v>39</v>
      </c>
      <c r="I34" s="1">
        <v>0.23</v>
      </c>
      <c r="J34" s="1" t="s">
        <v>462</v>
      </c>
      <c r="K34" s="20">
        <v>100000</v>
      </c>
      <c r="L34" s="20">
        <v>26948.17</v>
      </c>
      <c r="M34" s="20">
        <v>0</v>
      </c>
      <c r="N34" s="16">
        <f t="shared" si="10"/>
        <v>23000</v>
      </c>
      <c r="O34" s="16">
        <f t="shared" si="11"/>
        <v>6198.0790999999999</v>
      </c>
      <c r="P34" s="16">
        <f t="shared" si="12"/>
        <v>0</v>
      </c>
      <c r="Q34" s="3">
        <f t="shared" si="13"/>
        <v>0</v>
      </c>
      <c r="R34" s="36">
        <f t="shared" si="14"/>
        <v>0.26948169999999999</v>
      </c>
      <c r="S34" s="1" t="s">
        <v>39</v>
      </c>
      <c r="T34" s="1">
        <v>0.09</v>
      </c>
      <c r="U34" s="16">
        <f t="shared" si="15"/>
        <v>9000</v>
      </c>
      <c r="V34" s="16">
        <f t="shared" si="16"/>
        <v>2425.3352999999997</v>
      </c>
      <c r="W34" s="16">
        <f t="shared" si="17"/>
        <v>0</v>
      </c>
      <c r="X34" s="3">
        <f t="shared" si="18"/>
        <v>0</v>
      </c>
      <c r="Y34" s="3">
        <f t="shared" si="19"/>
        <v>0.26948169999999999</v>
      </c>
    </row>
    <row r="35" spans="1:25" ht="15.75" customHeight="1">
      <c r="A35" s="32" t="s">
        <v>581</v>
      </c>
      <c r="B35" s="1" t="s">
        <v>1111</v>
      </c>
      <c r="C35" s="1" t="s">
        <v>582</v>
      </c>
      <c r="D35" s="1" t="s">
        <v>583</v>
      </c>
      <c r="E35" s="12" t="s">
        <v>233</v>
      </c>
      <c r="F35" s="1" t="s">
        <v>611</v>
      </c>
      <c r="G35" s="1" t="s">
        <v>128</v>
      </c>
      <c r="H35" s="1" t="s">
        <v>39</v>
      </c>
      <c r="I35" s="1">
        <v>0.23</v>
      </c>
      <c r="J35" s="1" t="s">
        <v>468</v>
      </c>
      <c r="K35" s="20">
        <v>300000</v>
      </c>
      <c r="L35" s="20">
        <v>297464.96999999997</v>
      </c>
      <c r="M35" s="20">
        <v>0</v>
      </c>
      <c r="N35" s="16">
        <f t="shared" si="10"/>
        <v>69000</v>
      </c>
      <c r="O35" s="16">
        <f t="shared" si="11"/>
        <v>68416.943099999989</v>
      </c>
      <c r="P35" s="16">
        <f t="shared" si="12"/>
        <v>0</v>
      </c>
      <c r="Q35" s="3">
        <f t="shared" si="13"/>
        <v>0</v>
      </c>
      <c r="R35" s="36">
        <f t="shared" si="14"/>
        <v>0.99154989999999987</v>
      </c>
      <c r="S35" s="1" t="s">
        <v>39</v>
      </c>
      <c r="T35" s="1">
        <v>0.09</v>
      </c>
      <c r="U35" s="16">
        <f t="shared" si="15"/>
        <v>27000</v>
      </c>
      <c r="V35" s="16">
        <f t="shared" si="16"/>
        <v>26771.847299999998</v>
      </c>
      <c r="W35" s="16">
        <f t="shared" si="17"/>
        <v>0</v>
      </c>
      <c r="X35" s="3">
        <f t="shared" si="18"/>
        <v>0</v>
      </c>
      <c r="Y35" s="3">
        <f t="shared" si="19"/>
        <v>0.99154989999999987</v>
      </c>
    </row>
    <row r="36" spans="1:25" ht="15.75" customHeight="1">
      <c r="A36" s="32" t="s">
        <v>581</v>
      </c>
      <c r="B36" s="1" t="s">
        <v>1111</v>
      </c>
      <c r="C36" s="1" t="s">
        <v>582</v>
      </c>
      <c r="D36" s="1" t="s">
        <v>583</v>
      </c>
      <c r="E36" s="12" t="s">
        <v>233</v>
      </c>
      <c r="F36" s="1" t="s">
        <v>612</v>
      </c>
      <c r="G36" s="1" t="s">
        <v>128</v>
      </c>
      <c r="H36" s="1" t="s">
        <v>39</v>
      </c>
      <c r="I36" s="1">
        <v>0.23</v>
      </c>
      <c r="J36" s="1" t="s">
        <v>468</v>
      </c>
      <c r="K36" s="20">
        <v>30000</v>
      </c>
      <c r="L36" s="20">
        <v>0</v>
      </c>
      <c r="M36" s="20">
        <v>0</v>
      </c>
      <c r="N36" s="16">
        <f t="shared" si="10"/>
        <v>6900</v>
      </c>
      <c r="O36" s="16">
        <f t="shared" si="11"/>
        <v>0</v>
      </c>
      <c r="P36" s="16">
        <f t="shared" si="12"/>
        <v>0</v>
      </c>
      <c r="Q36" s="3">
        <f t="shared" si="13"/>
        <v>0</v>
      </c>
      <c r="R36" s="36">
        <f t="shared" si="14"/>
        <v>0</v>
      </c>
      <c r="S36" s="1" t="s">
        <v>39</v>
      </c>
      <c r="T36" s="1">
        <v>0.09</v>
      </c>
      <c r="U36" s="16">
        <f t="shared" si="15"/>
        <v>2700</v>
      </c>
      <c r="V36" s="16">
        <f t="shared" si="16"/>
        <v>0</v>
      </c>
      <c r="W36" s="16">
        <f t="shared" si="17"/>
        <v>0</v>
      </c>
      <c r="X36" s="3">
        <f t="shared" si="18"/>
        <v>0</v>
      </c>
      <c r="Y36" s="3">
        <f t="shared" si="19"/>
        <v>0</v>
      </c>
    </row>
    <row r="37" spans="1:25" ht="15.75" customHeight="1">
      <c r="A37" s="32" t="s">
        <v>581</v>
      </c>
      <c r="B37" s="1" t="s">
        <v>1111</v>
      </c>
      <c r="C37" s="1" t="s">
        <v>582</v>
      </c>
      <c r="D37" s="1" t="s">
        <v>583</v>
      </c>
      <c r="E37" s="12" t="s">
        <v>233</v>
      </c>
      <c r="F37" s="1" t="s">
        <v>613</v>
      </c>
      <c r="G37" s="1" t="s">
        <v>128</v>
      </c>
      <c r="H37" s="1" t="s">
        <v>39</v>
      </c>
      <c r="I37" s="1">
        <v>0.23</v>
      </c>
      <c r="J37" s="1" t="s">
        <v>468</v>
      </c>
      <c r="K37" s="20">
        <v>30000</v>
      </c>
      <c r="L37" s="20">
        <v>0</v>
      </c>
      <c r="M37" s="20">
        <v>0</v>
      </c>
      <c r="N37" s="16">
        <f t="shared" si="10"/>
        <v>6900</v>
      </c>
      <c r="O37" s="16">
        <f t="shared" si="11"/>
        <v>0</v>
      </c>
      <c r="P37" s="16">
        <f t="shared" si="12"/>
        <v>0</v>
      </c>
      <c r="Q37" s="3">
        <f t="shared" si="13"/>
        <v>0</v>
      </c>
      <c r="R37" s="36">
        <f t="shared" si="14"/>
        <v>0</v>
      </c>
      <c r="S37" s="1" t="s">
        <v>39</v>
      </c>
      <c r="T37" s="1">
        <v>0.09</v>
      </c>
      <c r="U37" s="16">
        <f t="shared" si="15"/>
        <v>2700</v>
      </c>
      <c r="V37" s="16">
        <f t="shared" si="16"/>
        <v>0</v>
      </c>
      <c r="W37" s="16">
        <f t="shared" si="17"/>
        <v>0</v>
      </c>
      <c r="X37" s="3">
        <f t="shared" si="18"/>
        <v>0</v>
      </c>
      <c r="Y37" s="3">
        <f t="shared" si="19"/>
        <v>0</v>
      </c>
    </row>
    <row r="38" spans="1:25" ht="15.75" customHeight="1">
      <c r="A38" s="32" t="s">
        <v>581</v>
      </c>
      <c r="B38" s="1" t="s">
        <v>1111</v>
      </c>
      <c r="C38" s="1" t="s">
        <v>582</v>
      </c>
      <c r="D38" s="1" t="s">
        <v>583</v>
      </c>
      <c r="E38" s="12" t="s">
        <v>233</v>
      </c>
      <c r="F38" s="1" t="s">
        <v>614</v>
      </c>
      <c r="G38" s="1" t="s">
        <v>128</v>
      </c>
      <c r="H38" s="1" t="s">
        <v>39</v>
      </c>
      <c r="I38" s="1">
        <v>0.23</v>
      </c>
      <c r="J38" s="1" t="s">
        <v>468</v>
      </c>
      <c r="K38" s="20">
        <v>30000</v>
      </c>
      <c r="L38" s="20">
        <v>0</v>
      </c>
      <c r="M38" s="20">
        <v>0</v>
      </c>
      <c r="N38" s="16">
        <f t="shared" si="10"/>
        <v>6900</v>
      </c>
      <c r="O38" s="16">
        <f t="shared" si="11"/>
        <v>0</v>
      </c>
      <c r="P38" s="16">
        <f t="shared" si="12"/>
        <v>0</v>
      </c>
      <c r="Q38" s="3">
        <f t="shared" si="13"/>
        <v>0</v>
      </c>
      <c r="R38" s="36">
        <f t="shared" si="14"/>
        <v>0</v>
      </c>
      <c r="S38" s="1" t="s">
        <v>39</v>
      </c>
      <c r="T38" s="1">
        <v>0.09</v>
      </c>
      <c r="U38" s="16">
        <f t="shared" si="15"/>
        <v>2700</v>
      </c>
      <c r="V38" s="16">
        <f t="shared" si="16"/>
        <v>0</v>
      </c>
      <c r="W38" s="16">
        <f t="shared" si="17"/>
        <v>0</v>
      </c>
      <c r="X38" s="3">
        <f t="shared" si="18"/>
        <v>0</v>
      </c>
      <c r="Y38" s="3">
        <f t="shared" si="19"/>
        <v>0</v>
      </c>
    </row>
    <row r="39" spans="1:25" ht="15.75" customHeight="1">
      <c r="A39" s="32" t="s">
        <v>581</v>
      </c>
      <c r="B39" s="1" t="s">
        <v>1111</v>
      </c>
      <c r="C39" s="1" t="s">
        <v>582</v>
      </c>
      <c r="D39" s="1" t="s">
        <v>583</v>
      </c>
      <c r="E39" s="12" t="s">
        <v>233</v>
      </c>
      <c r="F39" s="1" t="s">
        <v>615</v>
      </c>
      <c r="G39" s="1" t="s">
        <v>128</v>
      </c>
      <c r="H39" s="1" t="s">
        <v>39</v>
      </c>
      <c r="I39" s="1">
        <v>0.23</v>
      </c>
      <c r="J39" s="1" t="s">
        <v>468</v>
      </c>
      <c r="K39" s="20">
        <v>30000</v>
      </c>
      <c r="L39" s="20">
        <v>0</v>
      </c>
      <c r="M39" s="20">
        <v>0</v>
      </c>
      <c r="N39" s="16">
        <f t="shared" si="10"/>
        <v>6900</v>
      </c>
      <c r="O39" s="16">
        <f t="shared" si="11"/>
        <v>0</v>
      </c>
      <c r="P39" s="16">
        <f t="shared" si="12"/>
        <v>0</v>
      </c>
      <c r="Q39" s="3">
        <f t="shared" si="13"/>
        <v>0</v>
      </c>
      <c r="R39" s="36">
        <f t="shared" si="14"/>
        <v>0</v>
      </c>
      <c r="S39" s="1" t="s">
        <v>39</v>
      </c>
      <c r="T39" s="1">
        <v>0.09</v>
      </c>
      <c r="U39" s="16">
        <f t="shared" si="15"/>
        <v>2700</v>
      </c>
      <c r="V39" s="16">
        <f t="shared" si="16"/>
        <v>0</v>
      </c>
      <c r="W39" s="16">
        <f t="shared" si="17"/>
        <v>0</v>
      </c>
      <c r="X39" s="3">
        <f t="shared" si="18"/>
        <v>0</v>
      </c>
      <c r="Y39" s="3">
        <f t="shared" si="19"/>
        <v>0</v>
      </c>
    </row>
    <row r="40" spans="1:25" ht="15.75" customHeight="1">
      <c r="A40" s="32" t="s">
        <v>581</v>
      </c>
      <c r="B40" s="1" t="s">
        <v>1111</v>
      </c>
      <c r="C40" s="1" t="s">
        <v>582</v>
      </c>
      <c r="D40" s="1" t="s">
        <v>583</v>
      </c>
      <c r="E40" s="12" t="s">
        <v>233</v>
      </c>
      <c r="F40" s="1" t="s">
        <v>616</v>
      </c>
      <c r="G40" s="1" t="s">
        <v>128</v>
      </c>
      <c r="H40" s="1" t="s">
        <v>39</v>
      </c>
      <c r="I40" s="1">
        <v>0.23</v>
      </c>
      <c r="J40" s="1" t="s">
        <v>468</v>
      </c>
      <c r="K40" s="20">
        <v>30000</v>
      </c>
      <c r="L40" s="20">
        <v>0</v>
      </c>
      <c r="M40" s="20">
        <v>0</v>
      </c>
      <c r="N40" s="16">
        <f t="shared" si="10"/>
        <v>6900</v>
      </c>
      <c r="O40" s="16">
        <f t="shared" si="11"/>
        <v>0</v>
      </c>
      <c r="P40" s="16">
        <f t="shared" si="12"/>
        <v>0</v>
      </c>
      <c r="Q40" s="3">
        <f t="shared" si="13"/>
        <v>0</v>
      </c>
      <c r="R40" s="36">
        <f t="shared" si="14"/>
        <v>0</v>
      </c>
      <c r="S40" s="1" t="s">
        <v>39</v>
      </c>
      <c r="T40" s="1">
        <v>0.09</v>
      </c>
      <c r="U40" s="16">
        <f t="shared" si="15"/>
        <v>2700</v>
      </c>
      <c r="V40" s="16">
        <f t="shared" si="16"/>
        <v>0</v>
      </c>
      <c r="W40" s="16">
        <f t="shared" si="17"/>
        <v>0</v>
      </c>
      <c r="X40" s="3">
        <f t="shared" si="18"/>
        <v>0</v>
      </c>
      <c r="Y40" s="3">
        <f t="shared" si="19"/>
        <v>0</v>
      </c>
    </row>
    <row r="41" spans="1:25" ht="15.75" customHeight="1">
      <c r="A41" s="32" t="s">
        <v>581</v>
      </c>
      <c r="B41" s="1" t="s">
        <v>1111</v>
      </c>
      <c r="C41" s="1" t="s">
        <v>582</v>
      </c>
      <c r="D41" s="1" t="s">
        <v>583</v>
      </c>
      <c r="E41" s="12" t="s">
        <v>233</v>
      </c>
      <c r="F41" s="1" t="s">
        <v>617</v>
      </c>
      <c r="G41" s="1" t="s">
        <v>128</v>
      </c>
      <c r="H41" s="1" t="s">
        <v>39</v>
      </c>
      <c r="I41" s="1">
        <v>0.23</v>
      </c>
      <c r="J41" s="1" t="s">
        <v>538</v>
      </c>
      <c r="K41" s="20">
        <v>30000</v>
      </c>
      <c r="L41" s="20">
        <v>0</v>
      </c>
      <c r="M41" s="20">
        <v>0</v>
      </c>
      <c r="N41" s="16">
        <f t="shared" si="10"/>
        <v>6900</v>
      </c>
      <c r="O41" s="16">
        <f t="shared" si="11"/>
        <v>0</v>
      </c>
      <c r="P41" s="16">
        <f t="shared" si="12"/>
        <v>0</v>
      </c>
      <c r="Q41" s="3">
        <f t="shared" si="13"/>
        <v>0</v>
      </c>
      <c r="R41" s="36">
        <f t="shared" si="14"/>
        <v>0</v>
      </c>
      <c r="S41" s="1" t="s">
        <v>39</v>
      </c>
      <c r="T41" s="1">
        <v>0.09</v>
      </c>
      <c r="U41" s="16">
        <f t="shared" si="15"/>
        <v>2700</v>
      </c>
      <c r="V41" s="16">
        <f t="shared" si="16"/>
        <v>0</v>
      </c>
      <c r="W41" s="16">
        <f t="shared" si="17"/>
        <v>0</v>
      </c>
      <c r="X41" s="3">
        <f t="shared" si="18"/>
        <v>0</v>
      </c>
      <c r="Y41" s="3">
        <f t="shared" si="19"/>
        <v>0</v>
      </c>
    </row>
    <row r="42" spans="1:25" ht="15.75" customHeight="1">
      <c r="A42" s="32" t="s">
        <v>581</v>
      </c>
      <c r="B42" s="1" t="s">
        <v>1111</v>
      </c>
      <c r="C42" s="1" t="s">
        <v>582</v>
      </c>
      <c r="D42" s="1" t="s">
        <v>583</v>
      </c>
      <c r="E42" s="12" t="s">
        <v>233</v>
      </c>
      <c r="F42" s="1" t="s">
        <v>618</v>
      </c>
      <c r="G42" s="1" t="s">
        <v>128</v>
      </c>
      <c r="H42" s="1" t="s">
        <v>39</v>
      </c>
      <c r="I42" s="1">
        <v>0.23</v>
      </c>
      <c r="J42" s="1" t="s">
        <v>465</v>
      </c>
      <c r="K42" s="20">
        <v>30000</v>
      </c>
      <c r="L42" s="20">
        <v>19801.23</v>
      </c>
      <c r="M42" s="20">
        <v>0</v>
      </c>
      <c r="N42" s="16">
        <f t="shared" si="10"/>
        <v>6900</v>
      </c>
      <c r="O42" s="16">
        <f t="shared" si="11"/>
        <v>4554.2829000000002</v>
      </c>
      <c r="P42" s="16">
        <f t="shared" si="12"/>
        <v>0</v>
      </c>
      <c r="Q42" s="3">
        <f t="shared" si="13"/>
        <v>0</v>
      </c>
      <c r="R42" s="36">
        <f t="shared" si="14"/>
        <v>0.66004099999999999</v>
      </c>
      <c r="S42" s="1" t="s">
        <v>39</v>
      </c>
      <c r="T42" s="1">
        <v>0.09</v>
      </c>
      <c r="U42" s="16">
        <f t="shared" si="15"/>
        <v>2700</v>
      </c>
      <c r="V42" s="16">
        <f t="shared" si="16"/>
        <v>1782.1107</v>
      </c>
      <c r="W42" s="16">
        <f t="shared" si="17"/>
        <v>0</v>
      </c>
      <c r="X42" s="3">
        <f t="shared" si="18"/>
        <v>0</v>
      </c>
      <c r="Y42" s="3">
        <f t="shared" si="19"/>
        <v>0.66004099999999999</v>
      </c>
    </row>
    <row r="43" spans="1:25" ht="15.75" customHeight="1">
      <c r="A43" s="32" t="s">
        <v>581</v>
      </c>
      <c r="B43" s="1" t="s">
        <v>1111</v>
      </c>
      <c r="C43" s="1" t="s">
        <v>582</v>
      </c>
      <c r="D43" s="1" t="s">
        <v>583</v>
      </c>
      <c r="E43" s="12" t="s">
        <v>233</v>
      </c>
      <c r="F43" s="1" t="s">
        <v>619</v>
      </c>
      <c r="G43" s="1" t="s">
        <v>128</v>
      </c>
      <c r="H43" s="1" t="s">
        <v>39</v>
      </c>
      <c r="I43" s="1">
        <v>0.23</v>
      </c>
      <c r="J43" s="1" t="s">
        <v>468</v>
      </c>
      <c r="K43" s="20">
        <v>30000</v>
      </c>
      <c r="L43" s="20">
        <v>0</v>
      </c>
      <c r="M43" s="20">
        <v>0</v>
      </c>
      <c r="N43" s="16">
        <f t="shared" si="10"/>
        <v>6900</v>
      </c>
      <c r="O43" s="16">
        <f t="shared" si="11"/>
        <v>0</v>
      </c>
      <c r="P43" s="16">
        <f t="shared" si="12"/>
        <v>0</v>
      </c>
      <c r="Q43" s="3">
        <f t="shared" si="13"/>
        <v>0</v>
      </c>
      <c r="R43" s="36">
        <f t="shared" si="14"/>
        <v>0</v>
      </c>
      <c r="S43" s="1" t="s">
        <v>39</v>
      </c>
      <c r="T43" s="1">
        <v>0.09</v>
      </c>
      <c r="U43" s="16">
        <f t="shared" si="15"/>
        <v>2700</v>
      </c>
      <c r="V43" s="16">
        <f t="shared" si="16"/>
        <v>0</v>
      </c>
      <c r="W43" s="16">
        <f t="shared" si="17"/>
        <v>0</v>
      </c>
      <c r="X43" s="3">
        <f t="shared" si="18"/>
        <v>0</v>
      </c>
      <c r="Y43" s="3">
        <f t="shared" si="19"/>
        <v>0</v>
      </c>
    </row>
    <row r="44" spans="1:25" ht="15.75" customHeight="1">
      <c r="A44" s="32" t="s">
        <v>581</v>
      </c>
      <c r="B44" s="1" t="s">
        <v>1111</v>
      </c>
      <c r="C44" s="1" t="s">
        <v>582</v>
      </c>
      <c r="D44" s="1" t="s">
        <v>583</v>
      </c>
      <c r="E44" s="12" t="s">
        <v>233</v>
      </c>
      <c r="F44" s="1" t="s">
        <v>620</v>
      </c>
      <c r="G44" s="1" t="s">
        <v>128</v>
      </c>
      <c r="H44" s="1" t="s">
        <v>39</v>
      </c>
      <c r="I44" s="1">
        <v>0.23</v>
      </c>
      <c r="J44" s="1" t="s">
        <v>468</v>
      </c>
      <c r="K44" s="20">
        <v>30000</v>
      </c>
      <c r="L44" s="20">
        <v>29309.53</v>
      </c>
      <c r="M44" s="20">
        <v>0</v>
      </c>
      <c r="N44" s="16">
        <f t="shared" si="10"/>
        <v>6900</v>
      </c>
      <c r="O44" s="16">
        <f t="shared" si="11"/>
        <v>6741.1918999999998</v>
      </c>
      <c r="P44" s="16">
        <f t="shared" si="12"/>
        <v>0</v>
      </c>
      <c r="Q44" s="3">
        <f t="shared" si="13"/>
        <v>0</v>
      </c>
      <c r="R44" s="36">
        <f t="shared" si="14"/>
        <v>0.97698433333333334</v>
      </c>
      <c r="S44" s="1" t="s">
        <v>39</v>
      </c>
      <c r="T44" s="1">
        <v>0.09</v>
      </c>
      <c r="U44" s="16">
        <f t="shared" si="15"/>
        <v>2700</v>
      </c>
      <c r="V44" s="16">
        <f t="shared" si="16"/>
        <v>2637.8577</v>
      </c>
      <c r="W44" s="16">
        <f t="shared" si="17"/>
        <v>0</v>
      </c>
      <c r="X44" s="3">
        <f t="shared" si="18"/>
        <v>0</v>
      </c>
      <c r="Y44" s="3">
        <f t="shared" si="19"/>
        <v>0.97698433333333334</v>
      </c>
    </row>
    <row r="45" spans="1:25" ht="15.75" customHeight="1">
      <c r="A45" s="32" t="s">
        <v>581</v>
      </c>
      <c r="B45" s="1" t="s">
        <v>1111</v>
      </c>
      <c r="C45" s="1" t="s">
        <v>582</v>
      </c>
      <c r="D45" s="1" t="s">
        <v>583</v>
      </c>
      <c r="E45" s="12" t="s">
        <v>233</v>
      </c>
      <c r="F45" s="1" t="s">
        <v>621</v>
      </c>
      <c r="G45" s="1" t="s">
        <v>128</v>
      </c>
      <c r="H45" s="1" t="s">
        <v>39</v>
      </c>
      <c r="I45" s="1">
        <v>0.23</v>
      </c>
      <c r="J45" s="1" t="s">
        <v>467</v>
      </c>
      <c r="K45" s="20">
        <v>150000</v>
      </c>
      <c r="L45" s="20">
        <v>0</v>
      </c>
      <c r="M45" s="20">
        <v>0</v>
      </c>
      <c r="N45" s="16">
        <f t="shared" si="10"/>
        <v>34500</v>
      </c>
      <c r="O45" s="16">
        <f t="shared" si="11"/>
        <v>0</v>
      </c>
      <c r="P45" s="16">
        <f t="shared" si="12"/>
        <v>0</v>
      </c>
      <c r="Q45" s="3">
        <f t="shared" si="13"/>
        <v>0</v>
      </c>
      <c r="R45" s="36">
        <f t="shared" si="14"/>
        <v>0</v>
      </c>
      <c r="S45" s="1" t="s">
        <v>39</v>
      </c>
      <c r="T45" s="1">
        <v>0.09</v>
      </c>
      <c r="U45" s="16">
        <f t="shared" si="15"/>
        <v>13500</v>
      </c>
      <c r="V45" s="16">
        <f t="shared" si="16"/>
        <v>0</v>
      </c>
      <c r="W45" s="16">
        <f t="shared" si="17"/>
        <v>0</v>
      </c>
      <c r="X45" s="3">
        <f t="shared" si="18"/>
        <v>0</v>
      </c>
      <c r="Y45" s="3">
        <f t="shared" si="19"/>
        <v>0</v>
      </c>
    </row>
    <row r="46" spans="1:25" ht="15.75" customHeight="1">
      <c r="A46" s="32" t="s">
        <v>581</v>
      </c>
      <c r="B46" s="1" t="s">
        <v>1111</v>
      </c>
      <c r="C46" s="1" t="s">
        <v>582</v>
      </c>
      <c r="D46" s="1" t="s">
        <v>583</v>
      </c>
      <c r="E46" s="12" t="s">
        <v>233</v>
      </c>
      <c r="F46" s="1" t="s">
        <v>622</v>
      </c>
      <c r="G46" s="1" t="s">
        <v>128</v>
      </c>
      <c r="H46" s="1" t="s">
        <v>39</v>
      </c>
      <c r="I46" s="1">
        <v>0.23</v>
      </c>
      <c r="J46" s="1" t="s">
        <v>467</v>
      </c>
      <c r="K46" s="20">
        <v>290000</v>
      </c>
      <c r="L46" s="20">
        <v>0</v>
      </c>
      <c r="M46" s="20">
        <v>0</v>
      </c>
      <c r="N46" s="16">
        <f t="shared" si="10"/>
        <v>66700</v>
      </c>
      <c r="O46" s="16">
        <f t="shared" si="11"/>
        <v>0</v>
      </c>
      <c r="P46" s="16">
        <f t="shared" si="12"/>
        <v>0</v>
      </c>
      <c r="Q46" s="3">
        <f t="shared" si="13"/>
        <v>0</v>
      </c>
      <c r="R46" s="36">
        <f t="shared" si="14"/>
        <v>0</v>
      </c>
      <c r="S46" s="1" t="s">
        <v>39</v>
      </c>
      <c r="T46" s="1">
        <v>0.09</v>
      </c>
      <c r="U46" s="16">
        <f t="shared" si="15"/>
        <v>26100</v>
      </c>
      <c r="V46" s="16">
        <f t="shared" si="16"/>
        <v>0</v>
      </c>
      <c r="W46" s="16">
        <f t="shared" si="17"/>
        <v>0</v>
      </c>
      <c r="X46" s="3">
        <f t="shared" si="18"/>
        <v>0</v>
      </c>
      <c r="Y46" s="3">
        <f t="shared" si="19"/>
        <v>0</v>
      </c>
    </row>
    <row r="47" spans="1:25" ht="15.75" customHeight="1">
      <c r="A47" s="32" t="s">
        <v>581</v>
      </c>
      <c r="B47" s="1" t="s">
        <v>1111</v>
      </c>
      <c r="C47" s="1" t="s">
        <v>582</v>
      </c>
      <c r="D47" s="1" t="s">
        <v>583</v>
      </c>
      <c r="E47" s="12" t="s">
        <v>233</v>
      </c>
      <c r="F47" s="1" t="s">
        <v>623</v>
      </c>
      <c r="G47" s="1" t="s">
        <v>128</v>
      </c>
      <c r="H47" s="1" t="s">
        <v>39</v>
      </c>
      <c r="I47" s="1">
        <v>0.23</v>
      </c>
      <c r="J47" s="1" t="s">
        <v>467</v>
      </c>
      <c r="K47" s="20">
        <v>210000</v>
      </c>
      <c r="L47" s="20">
        <v>0</v>
      </c>
      <c r="M47" s="20">
        <v>0</v>
      </c>
      <c r="N47" s="16">
        <f t="shared" si="10"/>
        <v>48300</v>
      </c>
      <c r="O47" s="16">
        <f t="shared" si="11"/>
        <v>0</v>
      </c>
      <c r="P47" s="16">
        <f t="shared" si="12"/>
        <v>0</v>
      </c>
      <c r="Q47" s="3">
        <f t="shared" si="13"/>
        <v>0</v>
      </c>
      <c r="R47" s="36">
        <f t="shared" si="14"/>
        <v>0</v>
      </c>
      <c r="S47" s="1" t="s">
        <v>39</v>
      </c>
      <c r="T47" s="1">
        <v>0.09</v>
      </c>
      <c r="U47" s="16">
        <f t="shared" si="15"/>
        <v>18900</v>
      </c>
      <c r="V47" s="16">
        <f t="shared" si="16"/>
        <v>0</v>
      </c>
      <c r="W47" s="16">
        <f t="shared" si="17"/>
        <v>0</v>
      </c>
      <c r="X47" s="3">
        <f t="shared" si="18"/>
        <v>0</v>
      </c>
      <c r="Y47" s="3">
        <f t="shared" si="19"/>
        <v>0</v>
      </c>
    </row>
    <row r="48" spans="1:25" ht="15.75" customHeight="1">
      <c r="A48" s="32" t="s">
        <v>581</v>
      </c>
      <c r="B48" s="1" t="s">
        <v>1111</v>
      </c>
      <c r="C48" s="1" t="s">
        <v>582</v>
      </c>
      <c r="D48" s="1" t="s">
        <v>583</v>
      </c>
      <c r="E48" s="12" t="s">
        <v>233</v>
      </c>
      <c r="F48" s="1" t="s">
        <v>624</v>
      </c>
      <c r="G48" s="1" t="s">
        <v>128</v>
      </c>
      <c r="H48" s="1" t="s">
        <v>39</v>
      </c>
      <c r="I48" s="1">
        <v>0.23</v>
      </c>
      <c r="J48" s="1" t="s">
        <v>467</v>
      </c>
      <c r="K48" s="20">
        <v>80000</v>
      </c>
      <c r="L48" s="20">
        <v>0</v>
      </c>
      <c r="M48" s="20">
        <v>0</v>
      </c>
      <c r="N48" s="16">
        <f t="shared" si="10"/>
        <v>18400</v>
      </c>
      <c r="O48" s="16">
        <f t="shared" si="11"/>
        <v>0</v>
      </c>
      <c r="P48" s="16">
        <f t="shared" si="12"/>
        <v>0</v>
      </c>
      <c r="Q48" s="3">
        <f t="shared" si="13"/>
        <v>0</v>
      </c>
      <c r="R48" s="36">
        <f t="shared" si="14"/>
        <v>0</v>
      </c>
      <c r="S48" s="1" t="s">
        <v>39</v>
      </c>
      <c r="T48" s="1">
        <v>0.09</v>
      </c>
      <c r="U48" s="16">
        <f t="shared" si="15"/>
        <v>7200</v>
      </c>
      <c r="V48" s="16">
        <f t="shared" si="16"/>
        <v>0</v>
      </c>
      <c r="W48" s="16">
        <f t="shared" si="17"/>
        <v>0</v>
      </c>
      <c r="X48" s="3">
        <f t="shared" si="18"/>
        <v>0</v>
      </c>
      <c r="Y48" s="3">
        <f t="shared" si="19"/>
        <v>0</v>
      </c>
    </row>
    <row r="49" spans="1:25" ht="15.75" customHeight="1">
      <c r="A49" s="32" t="s">
        <v>581</v>
      </c>
      <c r="B49" s="1" t="s">
        <v>1111</v>
      </c>
      <c r="C49" s="1" t="s">
        <v>582</v>
      </c>
      <c r="D49" s="1" t="s">
        <v>583</v>
      </c>
      <c r="E49" s="12" t="s">
        <v>233</v>
      </c>
      <c r="F49" s="1" t="s">
        <v>625</v>
      </c>
      <c r="G49" s="1" t="s">
        <v>128</v>
      </c>
      <c r="H49" s="1" t="s">
        <v>39</v>
      </c>
      <c r="I49" s="1">
        <v>0.23</v>
      </c>
      <c r="J49" s="1" t="s">
        <v>358</v>
      </c>
      <c r="K49" s="20">
        <v>250000</v>
      </c>
      <c r="L49" s="20">
        <v>304186.84000000003</v>
      </c>
      <c r="M49" s="20">
        <v>226683.94</v>
      </c>
      <c r="N49" s="16">
        <f t="shared" si="10"/>
        <v>57500</v>
      </c>
      <c r="O49" s="16">
        <f t="shared" si="11"/>
        <v>69962.973200000008</v>
      </c>
      <c r="P49" s="16">
        <f t="shared" si="12"/>
        <v>52137.306200000006</v>
      </c>
      <c r="Q49" s="3">
        <f t="shared" si="13"/>
        <v>0.90673576000000011</v>
      </c>
      <c r="R49" s="36">
        <f t="shared" si="14"/>
        <v>1.2167473600000001</v>
      </c>
      <c r="S49" s="1" t="s">
        <v>39</v>
      </c>
      <c r="T49" s="1">
        <v>0.09</v>
      </c>
      <c r="U49" s="16">
        <f t="shared" si="15"/>
        <v>22500</v>
      </c>
      <c r="V49" s="16">
        <f t="shared" si="16"/>
        <v>27376.815600000002</v>
      </c>
      <c r="W49" s="16">
        <f t="shared" si="17"/>
        <v>20401.554599999999</v>
      </c>
      <c r="X49" s="3">
        <f t="shared" si="18"/>
        <v>0.90673576</v>
      </c>
      <c r="Y49" s="3">
        <f t="shared" si="19"/>
        <v>1.2167473600000001</v>
      </c>
    </row>
    <row r="50" spans="1:25" ht="15.75" customHeight="1">
      <c r="A50" s="32" t="s">
        <v>581</v>
      </c>
      <c r="B50" s="1" t="s">
        <v>1111</v>
      </c>
      <c r="C50" s="1" t="s">
        <v>582</v>
      </c>
      <c r="D50" s="1" t="s">
        <v>583</v>
      </c>
      <c r="E50" s="12" t="s">
        <v>233</v>
      </c>
      <c r="F50" s="1" t="s">
        <v>626</v>
      </c>
      <c r="G50" s="1" t="s">
        <v>128</v>
      </c>
      <c r="H50" s="1" t="s">
        <v>39</v>
      </c>
      <c r="I50" s="1">
        <v>0.23</v>
      </c>
      <c r="J50" s="1" t="s">
        <v>467</v>
      </c>
      <c r="K50" s="20">
        <v>500000</v>
      </c>
      <c r="L50" s="20">
        <v>0</v>
      </c>
      <c r="M50" s="20">
        <v>0</v>
      </c>
      <c r="N50" s="16">
        <f t="shared" si="10"/>
        <v>115000</v>
      </c>
      <c r="O50" s="16">
        <f t="shared" si="11"/>
        <v>0</v>
      </c>
      <c r="P50" s="16">
        <f t="shared" si="12"/>
        <v>0</v>
      </c>
      <c r="Q50" s="3">
        <f t="shared" si="13"/>
        <v>0</v>
      </c>
      <c r="R50" s="36">
        <f t="shared" si="14"/>
        <v>0</v>
      </c>
      <c r="S50" s="1" t="s">
        <v>39</v>
      </c>
      <c r="T50" s="1">
        <v>0.09</v>
      </c>
      <c r="U50" s="16">
        <f t="shared" si="15"/>
        <v>45000</v>
      </c>
      <c r="V50" s="16">
        <f t="shared" si="16"/>
        <v>0</v>
      </c>
      <c r="W50" s="16">
        <f t="shared" si="17"/>
        <v>0</v>
      </c>
      <c r="X50" s="3">
        <f t="shared" si="18"/>
        <v>0</v>
      </c>
      <c r="Y50" s="3">
        <f t="shared" si="19"/>
        <v>0</v>
      </c>
    </row>
    <row r="51" spans="1:25" ht="15.75" customHeight="1">
      <c r="A51" s="32" t="s">
        <v>581</v>
      </c>
      <c r="B51" s="1" t="s">
        <v>1111</v>
      </c>
      <c r="C51" s="1" t="s">
        <v>582</v>
      </c>
      <c r="D51" s="1" t="s">
        <v>583</v>
      </c>
      <c r="E51" s="12" t="s">
        <v>233</v>
      </c>
      <c r="F51" s="1" t="s">
        <v>627</v>
      </c>
      <c r="G51" s="1" t="s">
        <v>128</v>
      </c>
      <c r="H51" s="1" t="s">
        <v>39</v>
      </c>
      <c r="I51" s="1">
        <v>0.23</v>
      </c>
      <c r="J51" s="1" t="s">
        <v>467</v>
      </c>
      <c r="K51" s="20">
        <v>100000</v>
      </c>
      <c r="L51" s="20">
        <v>0</v>
      </c>
      <c r="M51" s="20">
        <v>0</v>
      </c>
      <c r="N51" s="16">
        <f t="shared" si="10"/>
        <v>23000</v>
      </c>
      <c r="O51" s="16">
        <f t="shared" si="11"/>
        <v>0</v>
      </c>
      <c r="P51" s="16">
        <f t="shared" si="12"/>
        <v>0</v>
      </c>
      <c r="Q51" s="3">
        <f t="shared" si="13"/>
        <v>0</v>
      </c>
      <c r="R51" s="36">
        <f t="shared" si="14"/>
        <v>0</v>
      </c>
      <c r="S51" s="1" t="s">
        <v>39</v>
      </c>
      <c r="T51" s="1">
        <v>0.09</v>
      </c>
      <c r="U51" s="16">
        <f t="shared" si="15"/>
        <v>9000</v>
      </c>
      <c r="V51" s="16">
        <f t="shared" si="16"/>
        <v>0</v>
      </c>
      <c r="W51" s="16">
        <f t="shared" si="17"/>
        <v>0</v>
      </c>
      <c r="X51" s="3">
        <f t="shared" si="18"/>
        <v>0</v>
      </c>
      <c r="Y51" s="3">
        <f t="shared" si="19"/>
        <v>0</v>
      </c>
    </row>
    <row r="52" spans="1:25" ht="15.75" customHeight="1">
      <c r="A52" s="32" t="s">
        <v>581</v>
      </c>
      <c r="B52" s="1" t="s">
        <v>1111</v>
      </c>
      <c r="C52" s="1" t="s">
        <v>582</v>
      </c>
      <c r="D52" s="1" t="s">
        <v>583</v>
      </c>
      <c r="E52" s="12" t="s">
        <v>233</v>
      </c>
      <c r="F52" s="1" t="s">
        <v>628</v>
      </c>
      <c r="G52" s="1" t="s">
        <v>128</v>
      </c>
      <c r="H52" s="1" t="s">
        <v>39</v>
      </c>
      <c r="I52" s="1">
        <v>0.23</v>
      </c>
      <c r="J52" s="1" t="s">
        <v>467</v>
      </c>
      <c r="K52" s="20">
        <v>130000</v>
      </c>
      <c r="L52" s="20">
        <v>0</v>
      </c>
      <c r="M52" s="20">
        <v>0</v>
      </c>
      <c r="N52" s="16">
        <f t="shared" si="10"/>
        <v>29900</v>
      </c>
      <c r="O52" s="16">
        <f t="shared" si="11"/>
        <v>0</v>
      </c>
      <c r="P52" s="16">
        <f t="shared" si="12"/>
        <v>0</v>
      </c>
      <c r="Q52" s="3">
        <f t="shared" si="13"/>
        <v>0</v>
      </c>
      <c r="R52" s="36">
        <f t="shared" si="14"/>
        <v>0</v>
      </c>
      <c r="S52" s="1" t="s">
        <v>39</v>
      </c>
      <c r="T52" s="1">
        <v>0.09</v>
      </c>
      <c r="U52" s="16">
        <f t="shared" si="15"/>
        <v>11700</v>
      </c>
      <c r="V52" s="16">
        <f t="shared" si="16"/>
        <v>0</v>
      </c>
      <c r="W52" s="16">
        <f t="shared" si="17"/>
        <v>0</v>
      </c>
      <c r="X52" s="3">
        <f t="shared" si="18"/>
        <v>0</v>
      </c>
      <c r="Y52" s="3">
        <f t="shared" si="19"/>
        <v>0</v>
      </c>
    </row>
    <row r="53" spans="1:25" ht="15.75" customHeight="1">
      <c r="A53" s="32" t="s">
        <v>581</v>
      </c>
      <c r="B53" s="1" t="s">
        <v>1111</v>
      </c>
      <c r="C53" s="1" t="s">
        <v>582</v>
      </c>
      <c r="D53" s="1" t="s">
        <v>583</v>
      </c>
      <c r="E53" s="12" t="s">
        <v>233</v>
      </c>
      <c r="F53" s="1" t="s">
        <v>629</v>
      </c>
      <c r="G53" s="1" t="s">
        <v>128</v>
      </c>
      <c r="H53" s="1" t="s">
        <v>39</v>
      </c>
      <c r="I53" s="1">
        <v>0.23</v>
      </c>
      <c r="J53" s="1" t="s">
        <v>358</v>
      </c>
      <c r="K53" s="20">
        <v>80000</v>
      </c>
      <c r="L53" s="20">
        <v>0</v>
      </c>
      <c r="M53" s="20">
        <v>0</v>
      </c>
      <c r="N53" s="16">
        <f t="shared" si="10"/>
        <v>18400</v>
      </c>
      <c r="O53" s="16">
        <f t="shared" si="11"/>
        <v>0</v>
      </c>
      <c r="P53" s="16">
        <f t="shared" si="12"/>
        <v>0</v>
      </c>
      <c r="Q53" s="3">
        <f t="shared" si="13"/>
        <v>0</v>
      </c>
      <c r="R53" s="36">
        <f t="shared" si="14"/>
        <v>0</v>
      </c>
      <c r="S53" s="1" t="s">
        <v>39</v>
      </c>
      <c r="T53" s="1">
        <v>0.09</v>
      </c>
      <c r="U53" s="16">
        <f t="shared" si="15"/>
        <v>7200</v>
      </c>
      <c r="V53" s="16">
        <f t="shared" si="16"/>
        <v>0</v>
      </c>
      <c r="W53" s="16">
        <f t="shared" si="17"/>
        <v>0</v>
      </c>
      <c r="X53" s="3">
        <f t="shared" si="18"/>
        <v>0</v>
      </c>
      <c r="Y53" s="3">
        <f t="shared" si="19"/>
        <v>0</v>
      </c>
    </row>
    <row r="54" spans="1:25" ht="15.75" customHeight="1">
      <c r="A54" s="32" t="s">
        <v>581</v>
      </c>
      <c r="B54" s="1" t="s">
        <v>1111</v>
      </c>
      <c r="C54" s="1" t="s">
        <v>582</v>
      </c>
      <c r="D54" s="1" t="s">
        <v>583</v>
      </c>
      <c r="E54" s="12" t="s">
        <v>233</v>
      </c>
      <c r="F54" s="1" t="s">
        <v>629</v>
      </c>
      <c r="G54" s="1" t="s">
        <v>128</v>
      </c>
      <c r="H54" s="1" t="s">
        <v>39</v>
      </c>
      <c r="I54" s="1">
        <v>0.23</v>
      </c>
      <c r="J54" s="1" t="s">
        <v>358</v>
      </c>
      <c r="K54" s="20">
        <v>0</v>
      </c>
      <c r="L54" s="20">
        <v>78096.489999999991</v>
      </c>
      <c r="M54" s="20">
        <v>78096.490000000005</v>
      </c>
      <c r="N54" s="16">
        <f t="shared" si="10"/>
        <v>0</v>
      </c>
      <c r="O54" s="16">
        <f t="shared" si="11"/>
        <v>17962.1927</v>
      </c>
      <c r="P54" s="16">
        <f t="shared" si="12"/>
        <v>17962.192700000003</v>
      </c>
      <c r="Q54" s="3" t="e">
        <f t="shared" si="13"/>
        <v>#DIV/0!</v>
      </c>
      <c r="R54" s="36" t="e">
        <f t="shared" si="14"/>
        <v>#DIV/0!</v>
      </c>
      <c r="S54" s="1" t="s">
        <v>39</v>
      </c>
      <c r="T54" s="1">
        <v>0.09</v>
      </c>
      <c r="U54" s="16">
        <f t="shared" si="15"/>
        <v>0</v>
      </c>
      <c r="V54" s="16">
        <f t="shared" si="16"/>
        <v>7028.6840999999986</v>
      </c>
      <c r="W54" s="16">
        <f t="shared" si="17"/>
        <v>7028.6841000000004</v>
      </c>
      <c r="X54" s="3" t="e">
        <f t="shared" si="18"/>
        <v>#DIV/0!</v>
      </c>
      <c r="Y54" s="3" t="e">
        <f t="shared" si="19"/>
        <v>#DIV/0!</v>
      </c>
    </row>
    <row r="55" spans="1:25" ht="15.75" customHeight="1">
      <c r="A55" s="32" t="s">
        <v>581</v>
      </c>
      <c r="B55" s="1" t="s">
        <v>1111</v>
      </c>
      <c r="C55" s="1" t="s">
        <v>582</v>
      </c>
      <c r="D55" s="1" t="s">
        <v>583</v>
      </c>
      <c r="E55" s="12" t="s">
        <v>233</v>
      </c>
      <c r="F55" s="1" t="s">
        <v>630</v>
      </c>
      <c r="G55" s="1" t="s">
        <v>128</v>
      </c>
      <c r="H55" s="1" t="s">
        <v>39</v>
      </c>
      <c r="I55" s="1">
        <v>0.23</v>
      </c>
      <c r="J55" s="1" t="s">
        <v>467</v>
      </c>
      <c r="K55" s="20">
        <v>150000</v>
      </c>
      <c r="L55" s="20">
        <v>0</v>
      </c>
      <c r="M55" s="20">
        <v>0</v>
      </c>
      <c r="N55" s="16">
        <f t="shared" si="10"/>
        <v>34500</v>
      </c>
      <c r="O55" s="16">
        <f t="shared" si="11"/>
        <v>0</v>
      </c>
      <c r="P55" s="16">
        <f t="shared" si="12"/>
        <v>0</v>
      </c>
      <c r="Q55" s="3">
        <f t="shared" si="13"/>
        <v>0</v>
      </c>
      <c r="R55" s="36">
        <f t="shared" si="14"/>
        <v>0</v>
      </c>
      <c r="S55" s="1" t="s">
        <v>39</v>
      </c>
      <c r="T55" s="1">
        <v>0.09</v>
      </c>
      <c r="U55" s="16">
        <f t="shared" si="15"/>
        <v>13500</v>
      </c>
      <c r="V55" s="16">
        <f t="shared" si="16"/>
        <v>0</v>
      </c>
      <c r="W55" s="16">
        <f t="shared" si="17"/>
        <v>0</v>
      </c>
      <c r="X55" s="3">
        <f t="shared" si="18"/>
        <v>0</v>
      </c>
      <c r="Y55" s="3">
        <f t="shared" si="19"/>
        <v>0</v>
      </c>
    </row>
    <row r="56" spans="1:25" ht="15.75" customHeight="1">
      <c r="A56" s="32" t="s">
        <v>581</v>
      </c>
      <c r="B56" s="1" t="s">
        <v>1111</v>
      </c>
      <c r="C56" s="1" t="s">
        <v>582</v>
      </c>
      <c r="D56" s="1" t="s">
        <v>583</v>
      </c>
      <c r="E56" s="12" t="s">
        <v>233</v>
      </c>
      <c r="F56" s="1" t="s">
        <v>631</v>
      </c>
      <c r="G56" s="1" t="s">
        <v>128</v>
      </c>
      <c r="H56" s="1" t="s">
        <v>39</v>
      </c>
      <c r="I56" s="1">
        <v>0.23</v>
      </c>
      <c r="J56" s="1" t="s">
        <v>468</v>
      </c>
      <c r="K56" s="20">
        <v>30000</v>
      </c>
      <c r="L56" s="20">
        <v>29658.85</v>
      </c>
      <c r="M56" s="20">
        <v>29658.85</v>
      </c>
      <c r="N56" s="16">
        <f t="shared" si="10"/>
        <v>6900</v>
      </c>
      <c r="O56" s="16">
        <f t="shared" si="11"/>
        <v>6821.5355</v>
      </c>
      <c r="P56" s="16">
        <f t="shared" si="12"/>
        <v>6821.5355</v>
      </c>
      <c r="Q56" s="3">
        <f t="shared" si="13"/>
        <v>0.98862833333333333</v>
      </c>
      <c r="R56" s="36">
        <f t="shared" si="14"/>
        <v>0.98862833333333333</v>
      </c>
      <c r="S56" s="1" t="s">
        <v>39</v>
      </c>
      <c r="T56" s="1">
        <v>0.09</v>
      </c>
      <c r="U56" s="16">
        <f t="shared" si="15"/>
        <v>2700</v>
      </c>
      <c r="V56" s="16">
        <f t="shared" si="16"/>
        <v>2669.2964999999999</v>
      </c>
      <c r="W56" s="16">
        <f t="shared" si="17"/>
        <v>2669.2964999999999</v>
      </c>
      <c r="X56" s="3">
        <f t="shared" si="18"/>
        <v>0.98862833333333333</v>
      </c>
      <c r="Y56" s="3">
        <f t="shared" si="19"/>
        <v>0.98862833333333333</v>
      </c>
    </row>
    <row r="57" spans="1:25" ht="15.75" customHeight="1">
      <c r="A57" s="32" t="s">
        <v>581</v>
      </c>
      <c r="B57" s="1" t="s">
        <v>1111</v>
      </c>
      <c r="C57" s="1" t="s">
        <v>582</v>
      </c>
      <c r="D57" s="1" t="s">
        <v>583</v>
      </c>
      <c r="E57" s="12" t="s">
        <v>233</v>
      </c>
      <c r="F57" s="1" t="s">
        <v>632</v>
      </c>
      <c r="G57" s="1" t="s">
        <v>128</v>
      </c>
      <c r="H57" s="1" t="s">
        <v>39</v>
      </c>
      <c r="I57" s="1">
        <v>0.23</v>
      </c>
      <c r="J57" s="1" t="s">
        <v>467</v>
      </c>
      <c r="K57" s="20">
        <v>100000</v>
      </c>
      <c r="L57" s="20">
        <v>0</v>
      </c>
      <c r="M57" s="20">
        <v>0</v>
      </c>
      <c r="N57" s="16">
        <f t="shared" si="10"/>
        <v>23000</v>
      </c>
      <c r="O57" s="16">
        <f t="shared" si="11"/>
        <v>0</v>
      </c>
      <c r="P57" s="16">
        <f t="shared" si="12"/>
        <v>0</v>
      </c>
      <c r="Q57" s="3">
        <f t="shared" si="13"/>
        <v>0</v>
      </c>
      <c r="R57" s="36">
        <f t="shared" si="14"/>
        <v>0</v>
      </c>
      <c r="S57" s="1" t="s">
        <v>39</v>
      </c>
      <c r="T57" s="1">
        <v>0.09</v>
      </c>
      <c r="U57" s="16">
        <f t="shared" si="15"/>
        <v>9000</v>
      </c>
      <c r="V57" s="16">
        <f t="shared" si="16"/>
        <v>0</v>
      </c>
      <c r="W57" s="16">
        <f t="shared" si="17"/>
        <v>0</v>
      </c>
      <c r="X57" s="3">
        <f t="shared" si="18"/>
        <v>0</v>
      </c>
      <c r="Y57" s="3">
        <f t="shared" si="19"/>
        <v>0</v>
      </c>
    </row>
    <row r="58" spans="1:25" ht="15.75" customHeight="1">
      <c r="A58" s="32" t="s">
        <v>581</v>
      </c>
      <c r="B58" s="1" t="s">
        <v>1111</v>
      </c>
      <c r="C58" s="1" t="s">
        <v>582</v>
      </c>
      <c r="D58" s="1" t="s">
        <v>583</v>
      </c>
      <c r="E58" s="12" t="s">
        <v>233</v>
      </c>
      <c r="F58" s="1" t="s">
        <v>633</v>
      </c>
      <c r="G58" s="1" t="s">
        <v>128</v>
      </c>
      <c r="H58" s="1" t="s">
        <v>39</v>
      </c>
      <c r="I58" s="1">
        <v>0.23</v>
      </c>
      <c r="J58" s="1" t="s">
        <v>441</v>
      </c>
      <c r="K58" s="20">
        <v>120000</v>
      </c>
      <c r="L58" s="20">
        <v>0</v>
      </c>
      <c r="M58" s="20">
        <v>0</v>
      </c>
      <c r="N58" s="16">
        <f t="shared" si="10"/>
        <v>27600</v>
      </c>
      <c r="O58" s="16">
        <f t="shared" si="11"/>
        <v>0</v>
      </c>
      <c r="P58" s="16">
        <f t="shared" si="12"/>
        <v>0</v>
      </c>
      <c r="Q58" s="3">
        <f t="shared" si="13"/>
        <v>0</v>
      </c>
      <c r="R58" s="36">
        <f t="shared" si="14"/>
        <v>0</v>
      </c>
      <c r="S58" s="1" t="s">
        <v>39</v>
      </c>
      <c r="T58" s="1">
        <v>0.09</v>
      </c>
      <c r="U58" s="16">
        <f t="shared" si="15"/>
        <v>10800</v>
      </c>
      <c r="V58" s="16">
        <f t="shared" si="16"/>
        <v>0</v>
      </c>
      <c r="W58" s="16">
        <f t="shared" si="17"/>
        <v>0</v>
      </c>
      <c r="X58" s="3">
        <f t="shared" si="18"/>
        <v>0</v>
      </c>
      <c r="Y58" s="3">
        <f t="shared" si="19"/>
        <v>0</v>
      </c>
    </row>
    <row r="59" spans="1:25" ht="15.75" customHeight="1">
      <c r="A59" s="32" t="s">
        <v>581</v>
      </c>
      <c r="B59" s="1" t="s">
        <v>1111</v>
      </c>
      <c r="C59" s="1" t="s">
        <v>582</v>
      </c>
      <c r="D59" s="1" t="s">
        <v>583</v>
      </c>
      <c r="E59" s="12" t="s">
        <v>233</v>
      </c>
      <c r="F59" s="1" t="s">
        <v>634</v>
      </c>
      <c r="G59" s="1" t="s">
        <v>128</v>
      </c>
      <c r="H59" s="1" t="s">
        <v>39</v>
      </c>
      <c r="I59" s="1">
        <v>0.23</v>
      </c>
      <c r="J59" s="1" t="s">
        <v>467</v>
      </c>
      <c r="K59" s="20">
        <v>50000</v>
      </c>
      <c r="L59" s="20">
        <v>0</v>
      </c>
      <c r="M59" s="20">
        <v>0</v>
      </c>
      <c r="N59" s="16">
        <f t="shared" si="10"/>
        <v>11500</v>
      </c>
      <c r="O59" s="16">
        <f t="shared" si="11"/>
        <v>0</v>
      </c>
      <c r="P59" s="16">
        <f t="shared" si="12"/>
        <v>0</v>
      </c>
      <c r="Q59" s="3">
        <f t="shared" si="13"/>
        <v>0</v>
      </c>
      <c r="R59" s="36">
        <f t="shared" si="14"/>
        <v>0</v>
      </c>
      <c r="S59" s="1" t="s">
        <v>39</v>
      </c>
      <c r="T59" s="1">
        <v>0.09</v>
      </c>
      <c r="U59" s="16">
        <f t="shared" si="15"/>
        <v>4500</v>
      </c>
      <c r="V59" s="16">
        <f t="shared" si="16"/>
        <v>0</v>
      </c>
      <c r="W59" s="16">
        <f t="shared" si="17"/>
        <v>0</v>
      </c>
      <c r="X59" s="3">
        <f t="shared" si="18"/>
        <v>0</v>
      </c>
      <c r="Y59" s="3">
        <f t="shared" si="19"/>
        <v>0</v>
      </c>
    </row>
    <row r="60" spans="1:25" ht="15.75" customHeight="1">
      <c r="A60" s="32" t="s">
        <v>581</v>
      </c>
      <c r="B60" s="1" t="s">
        <v>1111</v>
      </c>
      <c r="C60" s="1" t="s">
        <v>582</v>
      </c>
      <c r="D60" s="1" t="s">
        <v>583</v>
      </c>
      <c r="E60" s="12" t="s">
        <v>233</v>
      </c>
      <c r="F60" s="1" t="s">
        <v>635</v>
      </c>
      <c r="G60" s="1" t="s">
        <v>128</v>
      </c>
      <c r="H60" s="1" t="s">
        <v>39</v>
      </c>
      <c r="I60" s="1">
        <v>0.23</v>
      </c>
      <c r="J60" s="1" t="s">
        <v>467</v>
      </c>
      <c r="K60" s="20">
        <v>30000</v>
      </c>
      <c r="L60" s="20">
        <v>0</v>
      </c>
      <c r="M60" s="20">
        <v>0</v>
      </c>
      <c r="N60" s="16">
        <f t="shared" si="10"/>
        <v>6900</v>
      </c>
      <c r="O60" s="16">
        <f t="shared" si="11"/>
        <v>0</v>
      </c>
      <c r="P60" s="16">
        <f t="shared" si="12"/>
        <v>0</v>
      </c>
      <c r="Q60" s="3">
        <f t="shared" si="13"/>
        <v>0</v>
      </c>
      <c r="R60" s="36">
        <f t="shared" si="14"/>
        <v>0</v>
      </c>
      <c r="S60" s="1" t="s">
        <v>39</v>
      </c>
      <c r="T60" s="1">
        <v>0.09</v>
      </c>
      <c r="U60" s="16">
        <f t="shared" si="15"/>
        <v>2700</v>
      </c>
      <c r="V60" s="16">
        <f t="shared" si="16"/>
        <v>0</v>
      </c>
      <c r="W60" s="16">
        <f t="shared" si="17"/>
        <v>0</v>
      </c>
      <c r="X60" s="3">
        <f t="shared" si="18"/>
        <v>0</v>
      </c>
      <c r="Y60" s="3">
        <f t="shared" si="19"/>
        <v>0</v>
      </c>
    </row>
    <row r="61" spans="1:25" ht="15.75" customHeight="1">
      <c r="A61" s="32" t="s">
        <v>581</v>
      </c>
      <c r="B61" s="1" t="s">
        <v>1111</v>
      </c>
      <c r="C61" s="1" t="s">
        <v>582</v>
      </c>
      <c r="D61" s="1" t="s">
        <v>583</v>
      </c>
      <c r="E61" s="12" t="s">
        <v>233</v>
      </c>
      <c r="F61" s="1" t="s">
        <v>636</v>
      </c>
      <c r="G61" s="1" t="s">
        <v>128</v>
      </c>
      <c r="H61" s="1" t="s">
        <v>39</v>
      </c>
      <c r="I61" s="1">
        <v>0.23</v>
      </c>
      <c r="J61" s="1" t="s">
        <v>441</v>
      </c>
      <c r="K61" s="20">
        <v>30000</v>
      </c>
      <c r="L61" s="20">
        <v>0</v>
      </c>
      <c r="M61" s="20">
        <v>0</v>
      </c>
      <c r="N61" s="16">
        <f t="shared" si="10"/>
        <v>6900</v>
      </c>
      <c r="O61" s="16">
        <f t="shared" si="11"/>
        <v>0</v>
      </c>
      <c r="P61" s="16">
        <f t="shared" si="12"/>
        <v>0</v>
      </c>
      <c r="Q61" s="3">
        <f t="shared" si="13"/>
        <v>0</v>
      </c>
      <c r="R61" s="36">
        <f t="shared" si="14"/>
        <v>0</v>
      </c>
      <c r="S61" s="1" t="s">
        <v>39</v>
      </c>
      <c r="T61" s="1">
        <v>0.09</v>
      </c>
      <c r="U61" s="16">
        <f t="shared" si="15"/>
        <v>2700</v>
      </c>
      <c r="V61" s="16">
        <f t="shared" si="16"/>
        <v>0</v>
      </c>
      <c r="W61" s="16">
        <f t="shared" si="17"/>
        <v>0</v>
      </c>
      <c r="X61" s="3">
        <f t="shared" si="18"/>
        <v>0</v>
      </c>
      <c r="Y61" s="3">
        <f t="shared" si="19"/>
        <v>0</v>
      </c>
    </row>
    <row r="62" spans="1:25" ht="15.75" customHeight="1">
      <c r="A62" s="32" t="s">
        <v>581</v>
      </c>
      <c r="B62" s="1" t="s">
        <v>1111</v>
      </c>
      <c r="C62" s="1" t="s">
        <v>582</v>
      </c>
      <c r="D62" s="1" t="s">
        <v>583</v>
      </c>
      <c r="E62" s="12" t="s">
        <v>233</v>
      </c>
      <c r="F62" s="1" t="s">
        <v>637</v>
      </c>
      <c r="G62" s="1" t="s">
        <v>128</v>
      </c>
      <c r="H62" s="1" t="s">
        <v>39</v>
      </c>
      <c r="I62" s="1">
        <v>0.23</v>
      </c>
      <c r="J62" s="1" t="s">
        <v>467</v>
      </c>
      <c r="K62" s="20">
        <v>130000</v>
      </c>
      <c r="L62" s="20">
        <v>0</v>
      </c>
      <c r="M62" s="20">
        <v>0</v>
      </c>
      <c r="N62" s="16">
        <f t="shared" si="10"/>
        <v>29900</v>
      </c>
      <c r="O62" s="16">
        <f t="shared" si="11"/>
        <v>0</v>
      </c>
      <c r="P62" s="16">
        <f t="shared" si="12"/>
        <v>0</v>
      </c>
      <c r="Q62" s="3">
        <f t="shared" si="13"/>
        <v>0</v>
      </c>
      <c r="R62" s="36">
        <f t="shared" si="14"/>
        <v>0</v>
      </c>
      <c r="S62" s="1" t="s">
        <v>39</v>
      </c>
      <c r="T62" s="1">
        <v>0.09</v>
      </c>
      <c r="U62" s="16">
        <f t="shared" si="15"/>
        <v>11700</v>
      </c>
      <c r="V62" s="16">
        <f t="shared" si="16"/>
        <v>0</v>
      </c>
      <c r="W62" s="16">
        <f t="shared" si="17"/>
        <v>0</v>
      </c>
      <c r="X62" s="3">
        <f t="shared" si="18"/>
        <v>0</v>
      </c>
      <c r="Y62" s="3">
        <f t="shared" si="19"/>
        <v>0</v>
      </c>
    </row>
    <row r="63" spans="1:25" ht="15.75" customHeight="1">
      <c r="A63" s="32" t="s">
        <v>581</v>
      </c>
      <c r="B63" s="1" t="s">
        <v>1111</v>
      </c>
      <c r="C63" s="1" t="s">
        <v>582</v>
      </c>
      <c r="D63" s="1" t="s">
        <v>583</v>
      </c>
      <c r="E63" s="12" t="s">
        <v>233</v>
      </c>
      <c r="F63" s="1" t="s">
        <v>639</v>
      </c>
      <c r="G63" s="1" t="s">
        <v>128</v>
      </c>
      <c r="H63" s="1" t="s">
        <v>39</v>
      </c>
      <c r="I63" s="1">
        <v>0.23</v>
      </c>
      <c r="J63" s="1" t="s">
        <v>467</v>
      </c>
      <c r="K63" s="20">
        <v>70000</v>
      </c>
      <c r="L63" s="20">
        <v>0</v>
      </c>
      <c r="M63" s="20">
        <v>0</v>
      </c>
      <c r="N63" s="16">
        <f t="shared" si="10"/>
        <v>16100</v>
      </c>
      <c r="O63" s="16">
        <f t="shared" si="11"/>
        <v>0</v>
      </c>
      <c r="P63" s="16">
        <f t="shared" si="12"/>
        <v>0</v>
      </c>
      <c r="Q63" s="3">
        <f t="shared" si="13"/>
        <v>0</v>
      </c>
      <c r="R63" s="36">
        <f t="shared" si="14"/>
        <v>0</v>
      </c>
      <c r="S63" s="1" t="s">
        <v>39</v>
      </c>
      <c r="T63" s="1">
        <v>0.09</v>
      </c>
      <c r="U63" s="16">
        <f t="shared" si="15"/>
        <v>6300</v>
      </c>
      <c r="V63" s="16">
        <f t="shared" si="16"/>
        <v>0</v>
      </c>
      <c r="W63" s="16">
        <f t="shared" si="17"/>
        <v>0</v>
      </c>
      <c r="X63" s="3">
        <f t="shared" si="18"/>
        <v>0</v>
      </c>
      <c r="Y63" s="3">
        <f t="shared" si="19"/>
        <v>0</v>
      </c>
    </row>
    <row r="64" spans="1:25" ht="15.75" customHeight="1">
      <c r="A64" s="32" t="s">
        <v>581</v>
      </c>
      <c r="B64" s="1" t="s">
        <v>1111</v>
      </c>
      <c r="C64" s="1" t="s">
        <v>582</v>
      </c>
      <c r="D64" s="1" t="s">
        <v>583</v>
      </c>
      <c r="E64" s="12" t="s">
        <v>233</v>
      </c>
      <c r="F64" s="1" t="s">
        <v>640</v>
      </c>
      <c r="G64" s="1" t="s">
        <v>128</v>
      </c>
      <c r="H64" s="1" t="s">
        <v>39</v>
      </c>
      <c r="I64" s="1">
        <v>0.23</v>
      </c>
      <c r="J64" s="1" t="s">
        <v>467</v>
      </c>
      <c r="K64" s="20">
        <v>30000</v>
      </c>
      <c r="L64" s="20">
        <v>0</v>
      </c>
      <c r="M64" s="20">
        <v>0</v>
      </c>
      <c r="N64" s="16">
        <f t="shared" si="10"/>
        <v>6900</v>
      </c>
      <c r="O64" s="16">
        <f t="shared" si="11"/>
        <v>0</v>
      </c>
      <c r="P64" s="16">
        <f t="shared" si="12"/>
        <v>0</v>
      </c>
      <c r="Q64" s="3">
        <f t="shared" si="13"/>
        <v>0</v>
      </c>
      <c r="R64" s="36">
        <f t="shared" si="14"/>
        <v>0</v>
      </c>
      <c r="S64" s="1" t="s">
        <v>39</v>
      </c>
      <c r="T64" s="1">
        <v>0.09</v>
      </c>
      <c r="U64" s="16">
        <f t="shared" si="15"/>
        <v>2700</v>
      </c>
      <c r="V64" s="16">
        <f t="shared" si="16"/>
        <v>0</v>
      </c>
      <c r="W64" s="16">
        <f t="shared" si="17"/>
        <v>0</v>
      </c>
      <c r="X64" s="3">
        <f t="shared" si="18"/>
        <v>0</v>
      </c>
      <c r="Y64" s="3">
        <f t="shared" si="19"/>
        <v>0</v>
      </c>
    </row>
    <row r="65" spans="1:25" ht="15.75" customHeight="1">
      <c r="A65" s="32" t="s">
        <v>581</v>
      </c>
      <c r="B65" s="1" t="s">
        <v>1111</v>
      </c>
      <c r="C65" s="1" t="s">
        <v>582</v>
      </c>
      <c r="D65" s="1" t="s">
        <v>583</v>
      </c>
      <c r="E65" s="12" t="s">
        <v>233</v>
      </c>
      <c r="F65" s="1" t="s">
        <v>642</v>
      </c>
      <c r="G65" s="1" t="s">
        <v>128</v>
      </c>
      <c r="H65" s="1" t="s">
        <v>39</v>
      </c>
      <c r="I65" s="1">
        <v>0.23</v>
      </c>
      <c r="J65" s="1" t="s">
        <v>467</v>
      </c>
      <c r="K65" s="20">
        <v>30000</v>
      </c>
      <c r="L65" s="20">
        <v>0</v>
      </c>
      <c r="M65" s="20">
        <v>0</v>
      </c>
      <c r="N65" s="16">
        <f t="shared" si="10"/>
        <v>6900</v>
      </c>
      <c r="O65" s="16">
        <f t="shared" si="11"/>
        <v>0</v>
      </c>
      <c r="P65" s="16">
        <f t="shared" si="12"/>
        <v>0</v>
      </c>
      <c r="Q65" s="3">
        <f t="shared" si="13"/>
        <v>0</v>
      </c>
      <c r="R65" s="36">
        <f t="shared" si="14"/>
        <v>0</v>
      </c>
      <c r="S65" s="1" t="s">
        <v>39</v>
      </c>
      <c r="T65" s="1">
        <v>0.09</v>
      </c>
      <c r="U65" s="16">
        <f t="shared" si="15"/>
        <v>2700</v>
      </c>
      <c r="V65" s="16">
        <f t="shared" si="16"/>
        <v>0</v>
      </c>
      <c r="W65" s="16">
        <f t="shared" si="17"/>
        <v>0</v>
      </c>
      <c r="X65" s="3">
        <f t="shared" si="18"/>
        <v>0</v>
      </c>
      <c r="Y65" s="3">
        <f t="shared" si="19"/>
        <v>0</v>
      </c>
    </row>
    <row r="66" spans="1:25" ht="15.75" customHeight="1">
      <c r="A66" s="32" t="s">
        <v>581</v>
      </c>
      <c r="B66" s="1" t="s">
        <v>1111</v>
      </c>
      <c r="C66" s="1" t="s">
        <v>582</v>
      </c>
      <c r="D66" s="1" t="s">
        <v>583</v>
      </c>
      <c r="E66" s="12" t="s">
        <v>233</v>
      </c>
      <c r="F66" s="1" t="s">
        <v>643</v>
      </c>
      <c r="G66" s="1" t="s">
        <v>128</v>
      </c>
      <c r="H66" s="1" t="s">
        <v>39</v>
      </c>
      <c r="I66" s="1">
        <v>0.23</v>
      </c>
      <c r="J66" s="1" t="s">
        <v>467</v>
      </c>
      <c r="K66" s="20">
        <v>30000</v>
      </c>
      <c r="L66" s="20">
        <v>0</v>
      </c>
      <c r="M66" s="20">
        <v>0</v>
      </c>
      <c r="N66" s="16">
        <f t="shared" ref="N66:N129" si="20">K66*I66</f>
        <v>6900</v>
      </c>
      <c r="O66" s="16">
        <f t="shared" ref="O66:O129" si="21">L66*I66</f>
        <v>0</v>
      </c>
      <c r="P66" s="16">
        <f t="shared" ref="P66:P129" si="22">M66*I66</f>
        <v>0</v>
      </c>
      <c r="Q66" s="3">
        <f t="shared" ref="Q66:Q129" si="23">P66/N66</f>
        <v>0</v>
      </c>
      <c r="R66" s="36">
        <f t="shared" ref="R66:R129" si="24">O66/N66</f>
        <v>0</v>
      </c>
      <c r="S66" s="1" t="s">
        <v>39</v>
      </c>
      <c r="T66" s="1">
        <v>0.09</v>
      </c>
      <c r="U66" s="16">
        <f t="shared" ref="U66:U129" si="25">K66*T66</f>
        <v>2700</v>
      </c>
      <c r="V66" s="16">
        <f t="shared" ref="V66:V129" si="26">L66*T66</f>
        <v>0</v>
      </c>
      <c r="W66" s="16">
        <f t="shared" ref="W66:W129" si="27">M66*T66</f>
        <v>0</v>
      </c>
      <c r="X66" s="3">
        <f t="shared" ref="X66:X129" si="28">W66/U66</f>
        <v>0</v>
      </c>
      <c r="Y66" s="3">
        <f t="shared" ref="Y66:Y129" si="29">V66/U66</f>
        <v>0</v>
      </c>
    </row>
    <row r="67" spans="1:25" ht="15.75" customHeight="1">
      <c r="A67" s="32" t="s">
        <v>581</v>
      </c>
      <c r="B67" s="1" t="s">
        <v>1111</v>
      </c>
      <c r="C67" s="1" t="s">
        <v>582</v>
      </c>
      <c r="D67" s="1" t="s">
        <v>583</v>
      </c>
      <c r="E67" s="12" t="s">
        <v>233</v>
      </c>
      <c r="F67" s="1" t="s">
        <v>644</v>
      </c>
      <c r="G67" s="1" t="s">
        <v>128</v>
      </c>
      <c r="H67" s="1" t="s">
        <v>39</v>
      </c>
      <c r="I67" s="1">
        <v>0.23</v>
      </c>
      <c r="J67" s="1" t="s">
        <v>467</v>
      </c>
      <c r="K67" s="20">
        <v>30000</v>
      </c>
      <c r="L67" s="20">
        <v>0</v>
      </c>
      <c r="M67" s="20">
        <v>0</v>
      </c>
      <c r="N67" s="16">
        <f t="shared" si="20"/>
        <v>6900</v>
      </c>
      <c r="O67" s="16">
        <f t="shared" si="21"/>
        <v>0</v>
      </c>
      <c r="P67" s="16">
        <f t="shared" si="22"/>
        <v>0</v>
      </c>
      <c r="Q67" s="3">
        <f t="shared" si="23"/>
        <v>0</v>
      </c>
      <c r="R67" s="36">
        <f t="shared" si="24"/>
        <v>0</v>
      </c>
      <c r="S67" s="1" t="s">
        <v>39</v>
      </c>
      <c r="T67" s="1">
        <v>0.09</v>
      </c>
      <c r="U67" s="16">
        <f t="shared" si="25"/>
        <v>2700</v>
      </c>
      <c r="V67" s="16">
        <f t="shared" si="26"/>
        <v>0</v>
      </c>
      <c r="W67" s="16">
        <f t="shared" si="27"/>
        <v>0</v>
      </c>
      <c r="X67" s="3">
        <f t="shared" si="28"/>
        <v>0</v>
      </c>
      <c r="Y67" s="3">
        <f t="shared" si="29"/>
        <v>0</v>
      </c>
    </row>
    <row r="68" spans="1:25" ht="15.75" customHeight="1">
      <c r="A68" s="32" t="s">
        <v>581</v>
      </c>
      <c r="B68" s="1" t="s">
        <v>1111</v>
      </c>
      <c r="C68" s="1" t="s">
        <v>582</v>
      </c>
      <c r="D68" s="1" t="s">
        <v>583</v>
      </c>
      <c r="E68" s="12" t="s">
        <v>233</v>
      </c>
      <c r="F68" s="1" t="s">
        <v>645</v>
      </c>
      <c r="G68" s="1" t="s">
        <v>128</v>
      </c>
      <c r="H68" s="1" t="s">
        <v>39</v>
      </c>
      <c r="I68" s="1">
        <v>0.23</v>
      </c>
      <c r="J68" s="1" t="s">
        <v>467</v>
      </c>
      <c r="K68" s="20">
        <v>30000</v>
      </c>
      <c r="L68" s="20">
        <v>0</v>
      </c>
      <c r="M68" s="20">
        <v>0</v>
      </c>
      <c r="N68" s="16">
        <f t="shared" si="20"/>
        <v>6900</v>
      </c>
      <c r="O68" s="16">
        <f t="shared" si="21"/>
        <v>0</v>
      </c>
      <c r="P68" s="16">
        <f t="shared" si="22"/>
        <v>0</v>
      </c>
      <c r="Q68" s="3">
        <f t="shared" si="23"/>
        <v>0</v>
      </c>
      <c r="R68" s="36">
        <f t="shared" si="24"/>
        <v>0</v>
      </c>
      <c r="S68" s="1" t="s">
        <v>39</v>
      </c>
      <c r="T68" s="1">
        <v>0.09</v>
      </c>
      <c r="U68" s="16">
        <f t="shared" si="25"/>
        <v>2700</v>
      </c>
      <c r="V68" s="16">
        <f t="shared" si="26"/>
        <v>0</v>
      </c>
      <c r="W68" s="16">
        <f t="shared" si="27"/>
        <v>0</v>
      </c>
      <c r="X68" s="3">
        <f t="shared" si="28"/>
        <v>0</v>
      </c>
      <c r="Y68" s="3">
        <f t="shared" si="29"/>
        <v>0</v>
      </c>
    </row>
    <row r="69" spans="1:25" ht="15.75" customHeight="1">
      <c r="A69" s="32" t="s">
        <v>581</v>
      </c>
      <c r="B69" s="1" t="s">
        <v>1111</v>
      </c>
      <c r="C69" s="1" t="s">
        <v>582</v>
      </c>
      <c r="D69" s="1" t="s">
        <v>583</v>
      </c>
      <c r="E69" s="12" t="s">
        <v>233</v>
      </c>
      <c r="F69" s="1" t="s">
        <v>646</v>
      </c>
      <c r="G69" s="1" t="s">
        <v>128</v>
      </c>
      <c r="H69" s="1" t="s">
        <v>39</v>
      </c>
      <c r="I69" s="1">
        <v>0.23</v>
      </c>
      <c r="J69" s="1" t="s">
        <v>467</v>
      </c>
      <c r="K69" s="20">
        <v>30000</v>
      </c>
      <c r="L69" s="20">
        <v>0</v>
      </c>
      <c r="M69" s="20">
        <v>0</v>
      </c>
      <c r="N69" s="16">
        <f t="shared" si="20"/>
        <v>6900</v>
      </c>
      <c r="O69" s="16">
        <f t="shared" si="21"/>
        <v>0</v>
      </c>
      <c r="P69" s="16">
        <f t="shared" si="22"/>
        <v>0</v>
      </c>
      <c r="Q69" s="3">
        <f t="shared" si="23"/>
        <v>0</v>
      </c>
      <c r="R69" s="36">
        <f t="shared" si="24"/>
        <v>0</v>
      </c>
      <c r="S69" s="1" t="s">
        <v>39</v>
      </c>
      <c r="T69" s="1">
        <v>0.09</v>
      </c>
      <c r="U69" s="16">
        <f t="shared" si="25"/>
        <v>2700</v>
      </c>
      <c r="V69" s="16">
        <f t="shared" si="26"/>
        <v>0</v>
      </c>
      <c r="W69" s="16">
        <f t="shared" si="27"/>
        <v>0</v>
      </c>
      <c r="X69" s="3">
        <f t="shared" si="28"/>
        <v>0</v>
      </c>
      <c r="Y69" s="3">
        <f t="shared" si="29"/>
        <v>0</v>
      </c>
    </row>
    <row r="70" spans="1:25" ht="15.75" customHeight="1">
      <c r="A70" s="32" t="s">
        <v>581</v>
      </c>
      <c r="B70" s="1" t="s">
        <v>1111</v>
      </c>
      <c r="C70" s="1" t="s">
        <v>582</v>
      </c>
      <c r="D70" s="1" t="s">
        <v>583</v>
      </c>
      <c r="E70" s="12" t="s">
        <v>233</v>
      </c>
      <c r="F70" s="1" t="s">
        <v>647</v>
      </c>
      <c r="G70" s="1" t="s">
        <v>128</v>
      </c>
      <c r="H70" s="1" t="s">
        <v>39</v>
      </c>
      <c r="I70" s="1">
        <v>0.23</v>
      </c>
      <c r="J70" s="1" t="s">
        <v>467</v>
      </c>
      <c r="K70" s="20">
        <v>30000</v>
      </c>
      <c r="L70" s="20">
        <v>0</v>
      </c>
      <c r="M70" s="20">
        <v>0</v>
      </c>
      <c r="N70" s="16">
        <f t="shared" si="20"/>
        <v>6900</v>
      </c>
      <c r="O70" s="16">
        <f t="shared" si="21"/>
        <v>0</v>
      </c>
      <c r="P70" s="16">
        <f t="shared" si="22"/>
        <v>0</v>
      </c>
      <c r="Q70" s="3">
        <f t="shared" si="23"/>
        <v>0</v>
      </c>
      <c r="R70" s="36">
        <f t="shared" si="24"/>
        <v>0</v>
      </c>
      <c r="S70" s="1" t="s">
        <v>39</v>
      </c>
      <c r="T70" s="1">
        <v>0.09</v>
      </c>
      <c r="U70" s="16">
        <f t="shared" si="25"/>
        <v>2700</v>
      </c>
      <c r="V70" s="16">
        <f t="shared" si="26"/>
        <v>0</v>
      </c>
      <c r="W70" s="16">
        <f t="shared" si="27"/>
        <v>0</v>
      </c>
      <c r="X70" s="3">
        <f t="shared" si="28"/>
        <v>0</v>
      </c>
      <c r="Y70" s="3">
        <f t="shared" si="29"/>
        <v>0</v>
      </c>
    </row>
    <row r="71" spans="1:25" ht="15.75" customHeight="1">
      <c r="A71" s="32" t="s">
        <v>581</v>
      </c>
      <c r="B71" s="1" t="s">
        <v>1111</v>
      </c>
      <c r="C71" s="1" t="s">
        <v>582</v>
      </c>
      <c r="D71" s="1" t="s">
        <v>583</v>
      </c>
      <c r="E71" s="12" t="s">
        <v>233</v>
      </c>
      <c r="F71" s="1" t="s">
        <v>648</v>
      </c>
      <c r="G71" s="1" t="s">
        <v>128</v>
      </c>
      <c r="H71" s="1" t="s">
        <v>39</v>
      </c>
      <c r="I71" s="1">
        <v>0.23</v>
      </c>
      <c r="J71" s="1" t="s">
        <v>467</v>
      </c>
      <c r="K71" s="20">
        <v>30000</v>
      </c>
      <c r="L71" s="20">
        <v>0</v>
      </c>
      <c r="M71" s="20">
        <v>0</v>
      </c>
      <c r="N71" s="16">
        <f t="shared" si="20"/>
        <v>6900</v>
      </c>
      <c r="O71" s="16">
        <f t="shared" si="21"/>
        <v>0</v>
      </c>
      <c r="P71" s="16">
        <f t="shared" si="22"/>
        <v>0</v>
      </c>
      <c r="Q71" s="3">
        <f t="shared" si="23"/>
        <v>0</v>
      </c>
      <c r="R71" s="36">
        <f t="shared" si="24"/>
        <v>0</v>
      </c>
      <c r="S71" s="1" t="s">
        <v>39</v>
      </c>
      <c r="T71" s="1">
        <v>0.09</v>
      </c>
      <c r="U71" s="16">
        <f t="shared" si="25"/>
        <v>2700</v>
      </c>
      <c r="V71" s="16">
        <f t="shared" si="26"/>
        <v>0</v>
      </c>
      <c r="W71" s="16">
        <f t="shared" si="27"/>
        <v>0</v>
      </c>
      <c r="X71" s="3">
        <f t="shared" si="28"/>
        <v>0</v>
      </c>
      <c r="Y71" s="3">
        <f t="shared" si="29"/>
        <v>0</v>
      </c>
    </row>
    <row r="72" spans="1:25" ht="15.75" customHeight="1">
      <c r="A72" s="32" t="s">
        <v>581</v>
      </c>
      <c r="B72" s="1" t="s">
        <v>1111</v>
      </c>
      <c r="C72" s="1" t="s">
        <v>582</v>
      </c>
      <c r="D72" s="1" t="s">
        <v>583</v>
      </c>
      <c r="E72" s="12" t="s">
        <v>233</v>
      </c>
      <c r="F72" s="1" t="s">
        <v>649</v>
      </c>
      <c r="G72" s="1" t="s">
        <v>128</v>
      </c>
      <c r="H72" s="1" t="s">
        <v>39</v>
      </c>
      <c r="I72" s="1">
        <v>0.23</v>
      </c>
      <c r="J72" s="1" t="s">
        <v>467</v>
      </c>
      <c r="K72" s="20">
        <v>30000</v>
      </c>
      <c r="L72" s="20">
        <v>0</v>
      </c>
      <c r="M72" s="20">
        <v>0</v>
      </c>
      <c r="N72" s="16">
        <f t="shared" si="20"/>
        <v>6900</v>
      </c>
      <c r="O72" s="16">
        <f t="shared" si="21"/>
        <v>0</v>
      </c>
      <c r="P72" s="16">
        <f t="shared" si="22"/>
        <v>0</v>
      </c>
      <c r="Q72" s="3">
        <f t="shared" si="23"/>
        <v>0</v>
      </c>
      <c r="R72" s="36">
        <f t="shared" si="24"/>
        <v>0</v>
      </c>
      <c r="S72" s="1" t="s">
        <v>39</v>
      </c>
      <c r="T72" s="1">
        <v>0.09</v>
      </c>
      <c r="U72" s="16">
        <f t="shared" si="25"/>
        <v>2700</v>
      </c>
      <c r="V72" s="16">
        <f t="shared" si="26"/>
        <v>0</v>
      </c>
      <c r="W72" s="16">
        <f t="shared" si="27"/>
        <v>0</v>
      </c>
      <c r="X72" s="3">
        <f t="shared" si="28"/>
        <v>0</v>
      </c>
      <c r="Y72" s="3">
        <f t="shared" si="29"/>
        <v>0</v>
      </c>
    </row>
    <row r="73" spans="1:25" ht="15.75" customHeight="1">
      <c r="A73" s="32" t="s">
        <v>581</v>
      </c>
      <c r="B73" s="1" t="s">
        <v>1111</v>
      </c>
      <c r="C73" s="1" t="s">
        <v>582</v>
      </c>
      <c r="D73" s="1" t="s">
        <v>583</v>
      </c>
      <c r="E73" s="12" t="s">
        <v>233</v>
      </c>
      <c r="F73" s="1" t="s">
        <v>650</v>
      </c>
      <c r="G73" s="1" t="s">
        <v>128</v>
      </c>
      <c r="H73" s="1" t="s">
        <v>39</v>
      </c>
      <c r="I73" s="1">
        <v>0.23</v>
      </c>
      <c r="J73" s="1" t="s">
        <v>467</v>
      </c>
      <c r="K73" s="20">
        <v>30000</v>
      </c>
      <c r="L73" s="20">
        <v>0</v>
      </c>
      <c r="M73" s="20">
        <v>0</v>
      </c>
      <c r="N73" s="16">
        <f t="shared" si="20"/>
        <v>6900</v>
      </c>
      <c r="O73" s="16">
        <f t="shared" si="21"/>
        <v>0</v>
      </c>
      <c r="P73" s="16">
        <f t="shared" si="22"/>
        <v>0</v>
      </c>
      <c r="Q73" s="3">
        <f t="shared" si="23"/>
        <v>0</v>
      </c>
      <c r="R73" s="36">
        <f t="shared" si="24"/>
        <v>0</v>
      </c>
      <c r="S73" s="1" t="s">
        <v>39</v>
      </c>
      <c r="T73" s="1">
        <v>0.09</v>
      </c>
      <c r="U73" s="16">
        <f t="shared" si="25"/>
        <v>2700</v>
      </c>
      <c r="V73" s="16">
        <f t="shared" si="26"/>
        <v>0</v>
      </c>
      <c r="W73" s="16">
        <f t="shared" si="27"/>
        <v>0</v>
      </c>
      <c r="X73" s="3">
        <f t="shared" si="28"/>
        <v>0</v>
      </c>
      <c r="Y73" s="3">
        <f t="shared" si="29"/>
        <v>0</v>
      </c>
    </row>
    <row r="74" spans="1:25" ht="15.75" customHeight="1">
      <c r="A74" s="32" t="s">
        <v>581</v>
      </c>
      <c r="B74" s="1" t="s">
        <v>1111</v>
      </c>
      <c r="C74" s="1" t="s">
        <v>582</v>
      </c>
      <c r="D74" s="1" t="s">
        <v>583</v>
      </c>
      <c r="E74" s="12" t="s">
        <v>233</v>
      </c>
      <c r="F74" s="1" t="s">
        <v>651</v>
      </c>
      <c r="G74" s="1" t="s">
        <v>128</v>
      </c>
      <c r="H74" s="1" t="s">
        <v>39</v>
      </c>
      <c r="I74" s="1">
        <v>0.23</v>
      </c>
      <c r="J74" s="1" t="s">
        <v>467</v>
      </c>
      <c r="K74" s="20">
        <v>30000</v>
      </c>
      <c r="L74" s="20">
        <v>0</v>
      </c>
      <c r="M74" s="20">
        <v>0</v>
      </c>
      <c r="N74" s="16">
        <f t="shared" si="20"/>
        <v>6900</v>
      </c>
      <c r="O74" s="16">
        <f t="shared" si="21"/>
        <v>0</v>
      </c>
      <c r="P74" s="16">
        <f t="shared" si="22"/>
        <v>0</v>
      </c>
      <c r="Q74" s="3">
        <f t="shared" si="23"/>
        <v>0</v>
      </c>
      <c r="R74" s="36">
        <f t="shared" si="24"/>
        <v>0</v>
      </c>
      <c r="S74" s="1" t="s">
        <v>39</v>
      </c>
      <c r="T74" s="1">
        <v>0.09</v>
      </c>
      <c r="U74" s="16">
        <f t="shared" si="25"/>
        <v>2700</v>
      </c>
      <c r="V74" s="16">
        <f t="shared" si="26"/>
        <v>0</v>
      </c>
      <c r="W74" s="16">
        <f t="shared" si="27"/>
        <v>0</v>
      </c>
      <c r="X74" s="3">
        <f t="shared" si="28"/>
        <v>0</v>
      </c>
      <c r="Y74" s="3">
        <f t="shared" si="29"/>
        <v>0</v>
      </c>
    </row>
    <row r="75" spans="1:25" ht="15.75" customHeight="1">
      <c r="A75" s="32" t="s">
        <v>581</v>
      </c>
      <c r="B75" s="1" t="s">
        <v>1111</v>
      </c>
      <c r="C75" s="1" t="s">
        <v>582</v>
      </c>
      <c r="D75" s="1" t="s">
        <v>583</v>
      </c>
      <c r="E75" s="12" t="s">
        <v>233</v>
      </c>
      <c r="F75" s="1" t="s">
        <v>652</v>
      </c>
      <c r="G75" s="1" t="s">
        <v>128</v>
      </c>
      <c r="H75" s="1" t="s">
        <v>39</v>
      </c>
      <c r="I75" s="1">
        <v>0.23</v>
      </c>
      <c r="J75" s="1" t="s">
        <v>467</v>
      </c>
      <c r="K75" s="20">
        <v>30000</v>
      </c>
      <c r="L75" s="20">
        <v>0</v>
      </c>
      <c r="M75" s="20">
        <v>0</v>
      </c>
      <c r="N75" s="16">
        <f t="shared" si="20"/>
        <v>6900</v>
      </c>
      <c r="O75" s="16">
        <f t="shared" si="21"/>
        <v>0</v>
      </c>
      <c r="P75" s="16">
        <f t="shared" si="22"/>
        <v>0</v>
      </c>
      <c r="Q75" s="3">
        <f t="shared" si="23"/>
        <v>0</v>
      </c>
      <c r="R75" s="36">
        <f t="shared" si="24"/>
        <v>0</v>
      </c>
      <c r="S75" s="1" t="s">
        <v>39</v>
      </c>
      <c r="T75" s="1">
        <v>0.09</v>
      </c>
      <c r="U75" s="16">
        <f t="shared" si="25"/>
        <v>2700</v>
      </c>
      <c r="V75" s="16">
        <f t="shared" si="26"/>
        <v>0</v>
      </c>
      <c r="W75" s="16">
        <f t="shared" si="27"/>
        <v>0</v>
      </c>
      <c r="X75" s="3">
        <f t="shared" si="28"/>
        <v>0</v>
      </c>
      <c r="Y75" s="3">
        <f t="shared" si="29"/>
        <v>0</v>
      </c>
    </row>
    <row r="76" spans="1:25" ht="15.75" customHeight="1">
      <c r="A76" s="32" t="s">
        <v>581</v>
      </c>
      <c r="B76" s="1" t="s">
        <v>1111</v>
      </c>
      <c r="C76" s="1" t="s">
        <v>582</v>
      </c>
      <c r="D76" s="1" t="s">
        <v>583</v>
      </c>
      <c r="E76" s="12" t="s">
        <v>233</v>
      </c>
      <c r="F76" s="1" t="s">
        <v>653</v>
      </c>
      <c r="G76" s="1" t="s">
        <v>128</v>
      </c>
      <c r="H76" s="1" t="s">
        <v>39</v>
      </c>
      <c r="I76" s="1">
        <v>0.23</v>
      </c>
      <c r="J76" s="1" t="s">
        <v>467</v>
      </c>
      <c r="K76" s="20">
        <v>30000</v>
      </c>
      <c r="L76" s="20">
        <v>0</v>
      </c>
      <c r="M76" s="20">
        <v>0</v>
      </c>
      <c r="N76" s="16">
        <f t="shared" si="20"/>
        <v>6900</v>
      </c>
      <c r="O76" s="16">
        <f t="shared" si="21"/>
        <v>0</v>
      </c>
      <c r="P76" s="16">
        <f t="shared" si="22"/>
        <v>0</v>
      </c>
      <c r="Q76" s="3">
        <f t="shared" si="23"/>
        <v>0</v>
      </c>
      <c r="R76" s="36">
        <f t="shared" si="24"/>
        <v>0</v>
      </c>
      <c r="S76" s="1" t="s">
        <v>39</v>
      </c>
      <c r="T76" s="1">
        <v>0.09</v>
      </c>
      <c r="U76" s="16">
        <f t="shared" si="25"/>
        <v>2700</v>
      </c>
      <c r="V76" s="16">
        <f t="shared" si="26"/>
        <v>0</v>
      </c>
      <c r="W76" s="16">
        <f t="shared" si="27"/>
        <v>0</v>
      </c>
      <c r="X76" s="3">
        <f t="shared" si="28"/>
        <v>0</v>
      </c>
      <c r="Y76" s="3">
        <f t="shared" si="29"/>
        <v>0</v>
      </c>
    </row>
    <row r="77" spans="1:25" ht="15.75" customHeight="1">
      <c r="A77" s="32" t="s">
        <v>581</v>
      </c>
      <c r="B77" s="1" t="s">
        <v>1111</v>
      </c>
      <c r="C77" s="1" t="s">
        <v>582</v>
      </c>
      <c r="D77" s="1" t="s">
        <v>583</v>
      </c>
      <c r="E77" s="12" t="s">
        <v>233</v>
      </c>
      <c r="F77" s="1" t="s">
        <v>654</v>
      </c>
      <c r="G77" s="1" t="s">
        <v>128</v>
      </c>
      <c r="H77" s="1" t="s">
        <v>39</v>
      </c>
      <c r="I77" s="1">
        <v>0.23</v>
      </c>
      <c r="J77" s="1" t="s">
        <v>358</v>
      </c>
      <c r="K77" s="20">
        <v>30000</v>
      </c>
      <c r="L77" s="20">
        <v>0</v>
      </c>
      <c r="M77" s="20">
        <v>0</v>
      </c>
      <c r="N77" s="16">
        <f t="shared" si="20"/>
        <v>6900</v>
      </c>
      <c r="O77" s="16">
        <f t="shared" si="21"/>
        <v>0</v>
      </c>
      <c r="P77" s="16">
        <f t="shared" si="22"/>
        <v>0</v>
      </c>
      <c r="Q77" s="3">
        <f t="shared" si="23"/>
        <v>0</v>
      </c>
      <c r="R77" s="36">
        <f t="shared" si="24"/>
        <v>0</v>
      </c>
      <c r="S77" s="1" t="s">
        <v>39</v>
      </c>
      <c r="T77" s="1">
        <v>0.09</v>
      </c>
      <c r="U77" s="16">
        <f t="shared" si="25"/>
        <v>2700</v>
      </c>
      <c r="V77" s="16">
        <f t="shared" si="26"/>
        <v>0</v>
      </c>
      <c r="W77" s="16">
        <f t="shared" si="27"/>
        <v>0</v>
      </c>
      <c r="X77" s="3">
        <f t="shared" si="28"/>
        <v>0</v>
      </c>
      <c r="Y77" s="3">
        <f t="shared" si="29"/>
        <v>0</v>
      </c>
    </row>
    <row r="78" spans="1:25" ht="15.75" customHeight="1">
      <c r="A78" s="32" t="s">
        <v>581</v>
      </c>
      <c r="B78" s="1" t="s">
        <v>1111</v>
      </c>
      <c r="C78" s="1" t="s">
        <v>582</v>
      </c>
      <c r="D78" s="1" t="s">
        <v>583</v>
      </c>
      <c r="E78" s="12" t="s">
        <v>233</v>
      </c>
      <c r="F78" s="1" t="s">
        <v>655</v>
      </c>
      <c r="G78" s="1" t="s">
        <v>128</v>
      </c>
      <c r="H78" s="1" t="s">
        <v>39</v>
      </c>
      <c r="I78" s="1">
        <v>0.23</v>
      </c>
      <c r="J78" s="1" t="s">
        <v>358</v>
      </c>
      <c r="K78" s="20">
        <v>30000</v>
      </c>
      <c r="L78" s="20">
        <v>0</v>
      </c>
      <c r="M78" s="20">
        <v>0</v>
      </c>
      <c r="N78" s="16">
        <f t="shared" si="20"/>
        <v>6900</v>
      </c>
      <c r="O78" s="16">
        <f t="shared" si="21"/>
        <v>0</v>
      </c>
      <c r="P78" s="16">
        <f t="shared" si="22"/>
        <v>0</v>
      </c>
      <c r="Q78" s="3">
        <f t="shared" si="23"/>
        <v>0</v>
      </c>
      <c r="R78" s="36">
        <f t="shared" si="24"/>
        <v>0</v>
      </c>
      <c r="S78" s="1" t="s">
        <v>39</v>
      </c>
      <c r="T78" s="1">
        <v>0.09</v>
      </c>
      <c r="U78" s="16">
        <f t="shared" si="25"/>
        <v>2700</v>
      </c>
      <c r="V78" s="16">
        <f t="shared" si="26"/>
        <v>0</v>
      </c>
      <c r="W78" s="16">
        <f t="shared" si="27"/>
        <v>0</v>
      </c>
      <c r="X78" s="3">
        <f t="shared" si="28"/>
        <v>0</v>
      </c>
      <c r="Y78" s="3">
        <f t="shared" si="29"/>
        <v>0</v>
      </c>
    </row>
    <row r="79" spans="1:25" ht="15.75" customHeight="1">
      <c r="A79" s="32" t="s">
        <v>581</v>
      </c>
      <c r="B79" s="1" t="s">
        <v>1111</v>
      </c>
      <c r="C79" s="1" t="s">
        <v>582</v>
      </c>
      <c r="D79" s="1" t="s">
        <v>583</v>
      </c>
      <c r="E79" s="12" t="s">
        <v>233</v>
      </c>
      <c r="F79" s="1" t="s">
        <v>656</v>
      </c>
      <c r="G79" s="1" t="s">
        <v>128</v>
      </c>
      <c r="H79" s="1" t="s">
        <v>39</v>
      </c>
      <c r="I79" s="1">
        <v>0.23</v>
      </c>
      <c r="J79" s="1" t="s">
        <v>358</v>
      </c>
      <c r="K79" s="20">
        <v>30000</v>
      </c>
      <c r="L79" s="20">
        <v>0</v>
      </c>
      <c r="M79" s="20">
        <v>0</v>
      </c>
      <c r="N79" s="16">
        <f t="shared" si="20"/>
        <v>6900</v>
      </c>
      <c r="O79" s="16">
        <f t="shared" si="21"/>
        <v>0</v>
      </c>
      <c r="P79" s="16">
        <f t="shared" si="22"/>
        <v>0</v>
      </c>
      <c r="Q79" s="3">
        <f t="shared" si="23"/>
        <v>0</v>
      </c>
      <c r="R79" s="36">
        <f t="shared" si="24"/>
        <v>0</v>
      </c>
      <c r="S79" s="1" t="s">
        <v>39</v>
      </c>
      <c r="T79" s="1">
        <v>0.09</v>
      </c>
      <c r="U79" s="16">
        <f t="shared" si="25"/>
        <v>2700</v>
      </c>
      <c r="V79" s="16">
        <f t="shared" si="26"/>
        <v>0</v>
      </c>
      <c r="W79" s="16">
        <f t="shared" si="27"/>
        <v>0</v>
      </c>
      <c r="X79" s="3">
        <f t="shared" si="28"/>
        <v>0</v>
      </c>
      <c r="Y79" s="3">
        <f t="shared" si="29"/>
        <v>0</v>
      </c>
    </row>
    <row r="80" spans="1:25" ht="15.75" customHeight="1">
      <c r="A80" s="32" t="s">
        <v>581</v>
      </c>
      <c r="B80" s="1" t="s">
        <v>1111</v>
      </c>
      <c r="C80" s="1" t="s">
        <v>582</v>
      </c>
      <c r="D80" s="1" t="s">
        <v>583</v>
      </c>
      <c r="E80" s="12" t="s">
        <v>233</v>
      </c>
      <c r="F80" s="1" t="s">
        <v>657</v>
      </c>
      <c r="G80" s="1" t="s">
        <v>128</v>
      </c>
      <c r="H80" s="1" t="s">
        <v>39</v>
      </c>
      <c r="I80" s="1">
        <v>0.23</v>
      </c>
      <c r="J80" s="1" t="s">
        <v>358</v>
      </c>
      <c r="K80" s="20">
        <v>30000</v>
      </c>
      <c r="L80" s="20">
        <v>0</v>
      </c>
      <c r="M80" s="20">
        <v>0</v>
      </c>
      <c r="N80" s="16">
        <f t="shared" si="20"/>
        <v>6900</v>
      </c>
      <c r="O80" s="16">
        <f t="shared" si="21"/>
        <v>0</v>
      </c>
      <c r="P80" s="16">
        <f t="shared" si="22"/>
        <v>0</v>
      </c>
      <c r="Q80" s="3">
        <f t="shared" si="23"/>
        <v>0</v>
      </c>
      <c r="R80" s="36">
        <f t="shared" si="24"/>
        <v>0</v>
      </c>
      <c r="S80" s="1" t="s">
        <v>39</v>
      </c>
      <c r="T80" s="1">
        <v>0.09</v>
      </c>
      <c r="U80" s="16">
        <f t="shared" si="25"/>
        <v>2700</v>
      </c>
      <c r="V80" s="16">
        <f t="shared" si="26"/>
        <v>0</v>
      </c>
      <c r="W80" s="16">
        <f t="shared" si="27"/>
        <v>0</v>
      </c>
      <c r="X80" s="3">
        <f t="shared" si="28"/>
        <v>0</v>
      </c>
      <c r="Y80" s="3">
        <f t="shared" si="29"/>
        <v>0</v>
      </c>
    </row>
    <row r="81" spans="1:25" ht="15.75" customHeight="1">
      <c r="A81" s="32" t="s">
        <v>581</v>
      </c>
      <c r="B81" s="1" t="s">
        <v>1111</v>
      </c>
      <c r="C81" s="1" t="s">
        <v>582</v>
      </c>
      <c r="D81" s="1" t="s">
        <v>583</v>
      </c>
      <c r="E81" s="12" t="s">
        <v>233</v>
      </c>
      <c r="F81" s="1" t="s">
        <v>658</v>
      </c>
      <c r="G81" s="1" t="s">
        <v>128</v>
      </c>
      <c r="H81" s="1" t="s">
        <v>39</v>
      </c>
      <c r="I81" s="1">
        <v>0.23</v>
      </c>
      <c r="J81" s="1" t="s">
        <v>467</v>
      </c>
      <c r="K81" s="20">
        <v>30000</v>
      </c>
      <c r="L81" s="20">
        <v>0</v>
      </c>
      <c r="M81" s="20">
        <v>0</v>
      </c>
      <c r="N81" s="16">
        <f t="shared" si="20"/>
        <v>6900</v>
      </c>
      <c r="O81" s="16">
        <f t="shared" si="21"/>
        <v>0</v>
      </c>
      <c r="P81" s="16">
        <f t="shared" si="22"/>
        <v>0</v>
      </c>
      <c r="Q81" s="3">
        <f t="shared" si="23"/>
        <v>0</v>
      </c>
      <c r="R81" s="36">
        <f t="shared" si="24"/>
        <v>0</v>
      </c>
      <c r="S81" s="1" t="s">
        <v>39</v>
      </c>
      <c r="T81" s="1">
        <v>0.09</v>
      </c>
      <c r="U81" s="16">
        <f t="shared" si="25"/>
        <v>2700</v>
      </c>
      <c r="V81" s="16">
        <f t="shared" si="26"/>
        <v>0</v>
      </c>
      <c r="W81" s="16">
        <f t="shared" si="27"/>
        <v>0</v>
      </c>
      <c r="X81" s="3">
        <f t="shared" si="28"/>
        <v>0</v>
      </c>
      <c r="Y81" s="3">
        <f t="shared" si="29"/>
        <v>0</v>
      </c>
    </row>
    <row r="82" spans="1:25" ht="15.75" customHeight="1">
      <c r="A82" s="32" t="s">
        <v>581</v>
      </c>
      <c r="B82" s="1" t="s">
        <v>1111</v>
      </c>
      <c r="C82" s="1" t="s">
        <v>582</v>
      </c>
      <c r="D82" s="1" t="s">
        <v>583</v>
      </c>
      <c r="E82" s="12" t="s">
        <v>233</v>
      </c>
      <c r="F82" s="1" t="s">
        <v>659</v>
      </c>
      <c r="G82" s="1" t="s">
        <v>128</v>
      </c>
      <c r="H82" s="1" t="s">
        <v>39</v>
      </c>
      <c r="I82" s="1">
        <v>0.23</v>
      </c>
      <c r="J82" s="1" t="s">
        <v>467</v>
      </c>
      <c r="K82" s="20">
        <v>30000</v>
      </c>
      <c r="L82" s="20">
        <v>0</v>
      </c>
      <c r="M82" s="20">
        <v>0</v>
      </c>
      <c r="N82" s="16">
        <f t="shared" si="20"/>
        <v>6900</v>
      </c>
      <c r="O82" s="16">
        <f t="shared" si="21"/>
        <v>0</v>
      </c>
      <c r="P82" s="16">
        <f t="shared" si="22"/>
        <v>0</v>
      </c>
      <c r="Q82" s="3">
        <f t="shared" si="23"/>
        <v>0</v>
      </c>
      <c r="R82" s="36">
        <f t="shared" si="24"/>
        <v>0</v>
      </c>
      <c r="S82" s="1" t="s">
        <v>39</v>
      </c>
      <c r="T82" s="1">
        <v>0.09</v>
      </c>
      <c r="U82" s="16">
        <f t="shared" si="25"/>
        <v>2700</v>
      </c>
      <c r="V82" s="16">
        <f t="shared" si="26"/>
        <v>0</v>
      </c>
      <c r="W82" s="16">
        <f t="shared" si="27"/>
        <v>0</v>
      </c>
      <c r="X82" s="3">
        <f t="shared" si="28"/>
        <v>0</v>
      </c>
      <c r="Y82" s="3">
        <f t="shared" si="29"/>
        <v>0</v>
      </c>
    </row>
    <row r="83" spans="1:25" ht="15.75" customHeight="1">
      <c r="A83" s="32" t="s">
        <v>581</v>
      </c>
      <c r="B83" s="1" t="s">
        <v>1111</v>
      </c>
      <c r="C83" s="1" t="s">
        <v>582</v>
      </c>
      <c r="D83" s="1" t="s">
        <v>583</v>
      </c>
      <c r="E83" s="12" t="s">
        <v>233</v>
      </c>
      <c r="F83" s="1" t="s">
        <v>660</v>
      </c>
      <c r="G83" s="1" t="s">
        <v>128</v>
      </c>
      <c r="H83" s="1" t="s">
        <v>39</v>
      </c>
      <c r="I83" s="1">
        <v>0.23</v>
      </c>
      <c r="J83" s="1" t="s">
        <v>358</v>
      </c>
      <c r="K83" s="20">
        <v>100000</v>
      </c>
      <c r="L83" s="20">
        <v>0</v>
      </c>
      <c r="M83" s="20">
        <v>0</v>
      </c>
      <c r="N83" s="16">
        <f t="shared" si="20"/>
        <v>23000</v>
      </c>
      <c r="O83" s="16">
        <f t="shared" si="21"/>
        <v>0</v>
      </c>
      <c r="P83" s="16">
        <f t="shared" si="22"/>
        <v>0</v>
      </c>
      <c r="Q83" s="3">
        <f t="shared" si="23"/>
        <v>0</v>
      </c>
      <c r="R83" s="36">
        <f t="shared" si="24"/>
        <v>0</v>
      </c>
      <c r="S83" s="1" t="s">
        <v>39</v>
      </c>
      <c r="T83" s="1">
        <v>0.09</v>
      </c>
      <c r="U83" s="16">
        <f t="shared" si="25"/>
        <v>9000</v>
      </c>
      <c r="V83" s="16">
        <f t="shared" si="26"/>
        <v>0</v>
      </c>
      <c r="W83" s="16">
        <f t="shared" si="27"/>
        <v>0</v>
      </c>
      <c r="X83" s="3">
        <f t="shared" si="28"/>
        <v>0</v>
      </c>
      <c r="Y83" s="3">
        <f t="shared" si="29"/>
        <v>0</v>
      </c>
    </row>
    <row r="84" spans="1:25" ht="15.75" customHeight="1">
      <c r="A84" s="32" t="s">
        <v>581</v>
      </c>
      <c r="B84" s="1" t="s">
        <v>1111</v>
      </c>
      <c r="C84" s="1" t="s">
        <v>582</v>
      </c>
      <c r="D84" s="1" t="s">
        <v>583</v>
      </c>
      <c r="E84" s="12" t="s">
        <v>233</v>
      </c>
      <c r="F84" s="1" t="s">
        <v>661</v>
      </c>
      <c r="G84" s="1" t="s">
        <v>128</v>
      </c>
      <c r="H84" s="1" t="s">
        <v>39</v>
      </c>
      <c r="I84" s="1">
        <v>0.23</v>
      </c>
      <c r="J84" s="1" t="s">
        <v>458</v>
      </c>
      <c r="K84" s="20">
        <v>100000</v>
      </c>
      <c r="L84" s="20">
        <v>0</v>
      </c>
      <c r="M84" s="20">
        <v>0</v>
      </c>
      <c r="N84" s="16">
        <f t="shared" si="20"/>
        <v>23000</v>
      </c>
      <c r="O84" s="16">
        <f t="shared" si="21"/>
        <v>0</v>
      </c>
      <c r="P84" s="16">
        <f t="shared" si="22"/>
        <v>0</v>
      </c>
      <c r="Q84" s="3">
        <f t="shared" si="23"/>
        <v>0</v>
      </c>
      <c r="R84" s="36">
        <f t="shared" si="24"/>
        <v>0</v>
      </c>
      <c r="S84" s="1" t="s">
        <v>39</v>
      </c>
      <c r="T84" s="1">
        <v>0.09</v>
      </c>
      <c r="U84" s="16">
        <f t="shared" si="25"/>
        <v>9000</v>
      </c>
      <c r="V84" s="16">
        <f t="shared" si="26"/>
        <v>0</v>
      </c>
      <c r="W84" s="16">
        <f t="shared" si="27"/>
        <v>0</v>
      </c>
      <c r="X84" s="3">
        <f t="shared" si="28"/>
        <v>0</v>
      </c>
      <c r="Y84" s="3">
        <f t="shared" si="29"/>
        <v>0</v>
      </c>
    </row>
    <row r="85" spans="1:25" ht="15.75" customHeight="1">
      <c r="A85" s="32" t="s">
        <v>581</v>
      </c>
      <c r="B85" s="1" t="s">
        <v>1111</v>
      </c>
      <c r="C85" s="1" t="s">
        <v>582</v>
      </c>
      <c r="D85" s="1" t="s">
        <v>583</v>
      </c>
      <c r="E85" s="12" t="s">
        <v>233</v>
      </c>
      <c r="F85" s="1" t="s">
        <v>662</v>
      </c>
      <c r="G85" s="1" t="s">
        <v>128</v>
      </c>
      <c r="H85" s="1" t="s">
        <v>39</v>
      </c>
      <c r="I85" s="1">
        <v>0.23</v>
      </c>
      <c r="J85" s="1" t="s">
        <v>458</v>
      </c>
      <c r="K85" s="20">
        <v>100000</v>
      </c>
      <c r="L85" s="20">
        <v>0</v>
      </c>
      <c r="M85" s="20">
        <v>0</v>
      </c>
      <c r="N85" s="16">
        <f t="shared" si="20"/>
        <v>23000</v>
      </c>
      <c r="O85" s="16">
        <f t="shared" si="21"/>
        <v>0</v>
      </c>
      <c r="P85" s="16">
        <f t="shared" si="22"/>
        <v>0</v>
      </c>
      <c r="Q85" s="3">
        <f t="shared" si="23"/>
        <v>0</v>
      </c>
      <c r="R85" s="36">
        <f t="shared" si="24"/>
        <v>0</v>
      </c>
      <c r="S85" s="1" t="s">
        <v>39</v>
      </c>
      <c r="T85" s="1">
        <v>0.09</v>
      </c>
      <c r="U85" s="16">
        <f t="shared" si="25"/>
        <v>9000</v>
      </c>
      <c r="V85" s="16">
        <f t="shared" si="26"/>
        <v>0</v>
      </c>
      <c r="W85" s="16">
        <f t="shared" si="27"/>
        <v>0</v>
      </c>
      <c r="X85" s="3">
        <f t="shared" si="28"/>
        <v>0</v>
      </c>
      <c r="Y85" s="3">
        <f t="shared" si="29"/>
        <v>0</v>
      </c>
    </row>
    <row r="86" spans="1:25" ht="15.75" customHeight="1">
      <c r="A86" s="32" t="s">
        <v>581</v>
      </c>
      <c r="B86" s="1" t="s">
        <v>1111</v>
      </c>
      <c r="C86" s="1" t="s">
        <v>582</v>
      </c>
      <c r="D86" s="1" t="s">
        <v>583</v>
      </c>
      <c r="E86" s="12" t="s">
        <v>233</v>
      </c>
      <c r="F86" s="1" t="s">
        <v>663</v>
      </c>
      <c r="G86" s="1" t="s">
        <v>128</v>
      </c>
      <c r="H86" s="1" t="s">
        <v>39</v>
      </c>
      <c r="I86" s="1">
        <v>0.23</v>
      </c>
      <c r="J86" s="1" t="s">
        <v>458</v>
      </c>
      <c r="K86" s="20">
        <v>50000</v>
      </c>
      <c r="L86" s="20">
        <v>0</v>
      </c>
      <c r="M86" s="20">
        <v>0</v>
      </c>
      <c r="N86" s="16">
        <f t="shared" si="20"/>
        <v>11500</v>
      </c>
      <c r="O86" s="16">
        <f t="shared" si="21"/>
        <v>0</v>
      </c>
      <c r="P86" s="16">
        <f t="shared" si="22"/>
        <v>0</v>
      </c>
      <c r="Q86" s="3">
        <f t="shared" si="23"/>
        <v>0</v>
      </c>
      <c r="R86" s="36">
        <f t="shared" si="24"/>
        <v>0</v>
      </c>
      <c r="S86" s="1" t="s">
        <v>39</v>
      </c>
      <c r="T86" s="1">
        <v>0.09</v>
      </c>
      <c r="U86" s="16">
        <f t="shared" si="25"/>
        <v>4500</v>
      </c>
      <c r="V86" s="16">
        <f t="shared" si="26"/>
        <v>0</v>
      </c>
      <c r="W86" s="16">
        <f t="shared" si="27"/>
        <v>0</v>
      </c>
      <c r="X86" s="3">
        <f t="shared" si="28"/>
        <v>0</v>
      </c>
      <c r="Y86" s="3">
        <f t="shared" si="29"/>
        <v>0</v>
      </c>
    </row>
    <row r="87" spans="1:25" ht="15.75" customHeight="1">
      <c r="A87" s="32" t="s">
        <v>581</v>
      </c>
      <c r="B87" s="1" t="s">
        <v>1111</v>
      </c>
      <c r="C87" s="1" t="s">
        <v>582</v>
      </c>
      <c r="D87" s="1" t="s">
        <v>583</v>
      </c>
      <c r="E87" s="12" t="s">
        <v>233</v>
      </c>
      <c r="F87" s="1" t="s">
        <v>664</v>
      </c>
      <c r="G87" s="1" t="s">
        <v>128</v>
      </c>
      <c r="H87" s="1" t="s">
        <v>39</v>
      </c>
      <c r="I87" s="1">
        <v>0.23</v>
      </c>
      <c r="J87" s="1" t="s">
        <v>358</v>
      </c>
      <c r="K87" s="20">
        <v>6712046</v>
      </c>
      <c r="L87" s="20">
        <v>0</v>
      </c>
      <c r="M87" s="20">
        <v>0</v>
      </c>
      <c r="N87" s="16">
        <f t="shared" si="20"/>
        <v>1543770.58</v>
      </c>
      <c r="O87" s="16">
        <f t="shared" si="21"/>
        <v>0</v>
      </c>
      <c r="P87" s="16">
        <f t="shared" si="22"/>
        <v>0</v>
      </c>
      <c r="Q87" s="3">
        <f t="shared" si="23"/>
        <v>0</v>
      </c>
      <c r="R87" s="36">
        <f t="shared" si="24"/>
        <v>0</v>
      </c>
      <c r="S87" s="1" t="s">
        <v>39</v>
      </c>
      <c r="T87" s="1">
        <v>0.09</v>
      </c>
      <c r="U87" s="16">
        <f t="shared" si="25"/>
        <v>604084.14</v>
      </c>
      <c r="V87" s="16">
        <f t="shared" si="26"/>
        <v>0</v>
      </c>
      <c r="W87" s="16">
        <f t="shared" si="27"/>
        <v>0</v>
      </c>
      <c r="X87" s="3">
        <f t="shared" si="28"/>
        <v>0</v>
      </c>
      <c r="Y87" s="3">
        <f t="shared" si="29"/>
        <v>0</v>
      </c>
    </row>
    <row r="88" spans="1:25" ht="15.75" customHeight="1">
      <c r="A88" s="32" t="s">
        <v>581</v>
      </c>
      <c r="B88" s="1" t="s">
        <v>1111</v>
      </c>
      <c r="C88" s="1" t="s">
        <v>582</v>
      </c>
      <c r="D88" s="1" t="s">
        <v>583</v>
      </c>
      <c r="E88" s="12" t="s">
        <v>233</v>
      </c>
      <c r="F88" s="1" t="s">
        <v>665</v>
      </c>
      <c r="G88" s="1" t="s">
        <v>128</v>
      </c>
      <c r="H88" s="1" t="s">
        <v>39</v>
      </c>
      <c r="I88" s="1">
        <v>0.23</v>
      </c>
      <c r="J88" s="1" t="s">
        <v>419</v>
      </c>
      <c r="K88" s="20">
        <v>1306750</v>
      </c>
      <c r="L88" s="20">
        <v>0</v>
      </c>
      <c r="M88" s="20">
        <v>0</v>
      </c>
      <c r="N88" s="16">
        <f t="shared" si="20"/>
        <v>300552.5</v>
      </c>
      <c r="O88" s="16">
        <f t="shared" si="21"/>
        <v>0</v>
      </c>
      <c r="P88" s="16">
        <f t="shared" si="22"/>
        <v>0</v>
      </c>
      <c r="Q88" s="3">
        <f t="shared" si="23"/>
        <v>0</v>
      </c>
      <c r="R88" s="36">
        <f t="shared" si="24"/>
        <v>0</v>
      </c>
      <c r="S88" s="1" t="s">
        <v>39</v>
      </c>
      <c r="T88" s="1">
        <v>0.09</v>
      </c>
      <c r="U88" s="16">
        <f t="shared" si="25"/>
        <v>117607.5</v>
      </c>
      <c r="V88" s="16">
        <f t="shared" si="26"/>
        <v>0</v>
      </c>
      <c r="W88" s="16">
        <f t="shared" si="27"/>
        <v>0</v>
      </c>
      <c r="X88" s="3">
        <f t="shared" si="28"/>
        <v>0</v>
      </c>
      <c r="Y88" s="3">
        <f t="shared" si="29"/>
        <v>0</v>
      </c>
    </row>
    <row r="89" spans="1:25" ht="15.75" customHeight="1">
      <c r="A89" s="32" t="s">
        <v>581</v>
      </c>
      <c r="B89" s="1" t="s">
        <v>1111</v>
      </c>
      <c r="C89" s="1" t="s">
        <v>582</v>
      </c>
      <c r="D89" s="1" t="s">
        <v>583</v>
      </c>
      <c r="E89" s="12" t="s">
        <v>233</v>
      </c>
      <c r="F89" s="1" t="s">
        <v>666</v>
      </c>
      <c r="G89" s="1" t="s">
        <v>128</v>
      </c>
      <c r="H89" s="1" t="s">
        <v>39</v>
      </c>
      <c r="I89" s="1">
        <v>0.23</v>
      </c>
      <c r="J89" s="1" t="s">
        <v>419</v>
      </c>
      <c r="K89" s="20">
        <v>2307499</v>
      </c>
      <c r="L89" s="20">
        <v>0</v>
      </c>
      <c r="M89" s="20">
        <v>0</v>
      </c>
      <c r="N89" s="16">
        <f t="shared" si="20"/>
        <v>530724.77</v>
      </c>
      <c r="O89" s="16">
        <f t="shared" si="21"/>
        <v>0</v>
      </c>
      <c r="P89" s="16">
        <f t="shared" si="22"/>
        <v>0</v>
      </c>
      <c r="Q89" s="3">
        <f t="shared" si="23"/>
        <v>0</v>
      </c>
      <c r="R89" s="36">
        <f t="shared" si="24"/>
        <v>0</v>
      </c>
      <c r="S89" s="1" t="s">
        <v>39</v>
      </c>
      <c r="T89" s="1">
        <v>0.09</v>
      </c>
      <c r="U89" s="16">
        <f t="shared" si="25"/>
        <v>207674.91</v>
      </c>
      <c r="V89" s="16">
        <f t="shared" si="26"/>
        <v>0</v>
      </c>
      <c r="W89" s="16">
        <f t="shared" si="27"/>
        <v>0</v>
      </c>
      <c r="X89" s="3">
        <f t="shared" si="28"/>
        <v>0</v>
      </c>
      <c r="Y89" s="3">
        <f t="shared" si="29"/>
        <v>0</v>
      </c>
    </row>
    <row r="90" spans="1:25" ht="15.75" customHeight="1">
      <c r="A90" s="32" t="s">
        <v>581</v>
      </c>
      <c r="B90" s="1" t="s">
        <v>1111</v>
      </c>
      <c r="C90" s="1" t="s">
        <v>582</v>
      </c>
      <c r="D90" s="1" t="s">
        <v>583</v>
      </c>
      <c r="E90" s="12" t="s">
        <v>233</v>
      </c>
      <c r="F90" s="1" t="s">
        <v>667</v>
      </c>
      <c r="G90" s="1" t="s">
        <v>128</v>
      </c>
      <c r="H90" s="1" t="s">
        <v>39</v>
      </c>
      <c r="I90" s="1">
        <v>0.23</v>
      </c>
      <c r="J90" s="1" t="s">
        <v>419</v>
      </c>
      <c r="K90" s="20">
        <v>2209438</v>
      </c>
      <c r="L90" s="20">
        <v>0</v>
      </c>
      <c r="M90" s="20">
        <v>0</v>
      </c>
      <c r="N90" s="16">
        <f t="shared" si="20"/>
        <v>508170.74000000005</v>
      </c>
      <c r="O90" s="16">
        <f t="shared" si="21"/>
        <v>0</v>
      </c>
      <c r="P90" s="16">
        <f t="shared" si="22"/>
        <v>0</v>
      </c>
      <c r="Q90" s="3">
        <f t="shared" si="23"/>
        <v>0</v>
      </c>
      <c r="R90" s="36">
        <f t="shared" si="24"/>
        <v>0</v>
      </c>
      <c r="S90" s="1" t="s">
        <v>39</v>
      </c>
      <c r="T90" s="1">
        <v>0.09</v>
      </c>
      <c r="U90" s="16">
        <f t="shared" si="25"/>
        <v>198849.41999999998</v>
      </c>
      <c r="V90" s="16">
        <f t="shared" si="26"/>
        <v>0</v>
      </c>
      <c r="W90" s="16">
        <f t="shared" si="27"/>
        <v>0</v>
      </c>
      <c r="X90" s="3">
        <f t="shared" si="28"/>
        <v>0</v>
      </c>
      <c r="Y90" s="3">
        <f t="shared" si="29"/>
        <v>0</v>
      </c>
    </row>
    <row r="91" spans="1:25" ht="15.75" customHeight="1">
      <c r="A91" s="32" t="s">
        <v>581</v>
      </c>
      <c r="B91" s="1" t="s">
        <v>1111</v>
      </c>
      <c r="C91" s="1" t="s">
        <v>582</v>
      </c>
      <c r="D91" s="1" t="s">
        <v>583</v>
      </c>
      <c r="E91" s="12" t="s">
        <v>233</v>
      </c>
      <c r="F91" s="1" t="s">
        <v>668</v>
      </c>
      <c r="G91" s="1" t="s">
        <v>128</v>
      </c>
      <c r="H91" s="1" t="s">
        <v>39</v>
      </c>
      <c r="I91" s="1">
        <v>0.23</v>
      </c>
      <c r="J91" s="1" t="s">
        <v>470</v>
      </c>
      <c r="K91" s="20">
        <v>7000000</v>
      </c>
      <c r="L91" s="20">
        <v>0</v>
      </c>
      <c r="M91" s="20">
        <v>0</v>
      </c>
      <c r="N91" s="16">
        <f t="shared" si="20"/>
        <v>1610000</v>
      </c>
      <c r="O91" s="16">
        <f t="shared" si="21"/>
        <v>0</v>
      </c>
      <c r="P91" s="16">
        <f t="shared" si="22"/>
        <v>0</v>
      </c>
      <c r="Q91" s="3">
        <f t="shared" si="23"/>
        <v>0</v>
      </c>
      <c r="R91" s="36">
        <f t="shared" si="24"/>
        <v>0</v>
      </c>
      <c r="S91" s="1" t="s">
        <v>39</v>
      </c>
      <c r="T91" s="1">
        <v>0.09</v>
      </c>
      <c r="U91" s="16">
        <f t="shared" si="25"/>
        <v>630000</v>
      </c>
      <c r="V91" s="16">
        <f t="shared" si="26"/>
        <v>0</v>
      </c>
      <c r="W91" s="16">
        <f t="shared" si="27"/>
        <v>0</v>
      </c>
      <c r="X91" s="3">
        <f t="shared" si="28"/>
        <v>0</v>
      </c>
      <c r="Y91" s="3">
        <f t="shared" si="29"/>
        <v>0</v>
      </c>
    </row>
    <row r="92" spans="1:25" ht="15.75" customHeight="1">
      <c r="A92" s="32" t="s">
        <v>581</v>
      </c>
      <c r="B92" s="1" t="s">
        <v>1111</v>
      </c>
      <c r="C92" s="1" t="s">
        <v>582</v>
      </c>
      <c r="D92" s="1" t="s">
        <v>583</v>
      </c>
      <c r="E92" s="12" t="s">
        <v>233</v>
      </c>
      <c r="F92" s="1" t="s">
        <v>669</v>
      </c>
      <c r="G92" s="1" t="s">
        <v>128</v>
      </c>
      <c r="H92" s="1" t="s">
        <v>39</v>
      </c>
      <c r="I92" s="1">
        <v>0.23</v>
      </c>
      <c r="J92" s="1" t="s">
        <v>465</v>
      </c>
      <c r="K92" s="20">
        <v>1350000</v>
      </c>
      <c r="L92" s="20">
        <v>0</v>
      </c>
      <c r="M92" s="20">
        <v>0</v>
      </c>
      <c r="N92" s="16">
        <f t="shared" si="20"/>
        <v>310500</v>
      </c>
      <c r="O92" s="16">
        <f t="shared" si="21"/>
        <v>0</v>
      </c>
      <c r="P92" s="16">
        <f t="shared" si="22"/>
        <v>0</v>
      </c>
      <c r="Q92" s="3">
        <f t="shared" si="23"/>
        <v>0</v>
      </c>
      <c r="R92" s="36">
        <f t="shared" si="24"/>
        <v>0</v>
      </c>
      <c r="S92" s="1" t="s">
        <v>39</v>
      </c>
      <c r="T92" s="1">
        <v>0.09</v>
      </c>
      <c r="U92" s="16">
        <f t="shared" si="25"/>
        <v>121500</v>
      </c>
      <c r="V92" s="16">
        <f t="shared" si="26"/>
        <v>0</v>
      </c>
      <c r="W92" s="16">
        <f t="shared" si="27"/>
        <v>0</v>
      </c>
      <c r="X92" s="3">
        <f t="shared" si="28"/>
        <v>0</v>
      </c>
      <c r="Y92" s="3">
        <f t="shared" si="29"/>
        <v>0</v>
      </c>
    </row>
    <row r="93" spans="1:25" ht="15.75" customHeight="1">
      <c r="A93" s="32" t="s">
        <v>581</v>
      </c>
      <c r="B93" s="1" t="s">
        <v>1111</v>
      </c>
      <c r="C93" s="1" t="s">
        <v>582</v>
      </c>
      <c r="D93" s="1" t="s">
        <v>583</v>
      </c>
      <c r="E93" s="12" t="s">
        <v>233</v>
      </c>
      <c r="F93" s="1" t="s">
        <v>670</v>
      </c>
      <c r="G93" s="1" t="s">
        <v>128</v>
      </c>
      <c r="H93" s="1" t="s">
        <v>39</v>
      </c>
      <c r="I93" s="1">
        <v>0.23</v>
      </c>
      <c r="J93" s="1" t="s">
        <v>468</v>
      </c>
      <c r="K93" s="20">
        <v>1500000</v>
      </c>
      <c r="L93" s="20">
        <v>0</v>
      </c>
      <c r="M93" s="20">
        <v>0</v>
      </c>
      <c r="N93" s="16">
        <f t="shared" si="20"/>
        <v>345000</v>
      </c>
      <c r="O93" s="16">
        <f t="shared" si="21"/>
        <v>0</v>
      </c>
      <c r="P93" s="16">
        <f t="shared" si="22"/>
        <v>0</v>
      </c>
      <c r="Q93" s="3">
        <f t="shared" si="23"/>
        <v>0</v>
      </c>
      <c r="R93" s="36">
        <f t="shared" si="24"/>
        <v>0</v>
      </c>
      <c r="S93" s="1" t="s">
        <v>39</v>
      </c>
      <c r="T93" s="1">
        <v>0.09</v>
      </c>
      <c r="U93" s="16">
        <f t="shared" si="25"/>
        <v>135000</v>
      </c>
      <c r="V93" s="16">
        <f t="shared" si="26"/>
        <v>0</v>
      </c>
      <c r="W93" s="16">
        <f t="shared" si="27"/>
        <v>0</v>
      </c>
      <c r="X93" s="3">
        <f t="shared" si="28"/>
        <v>0</v>
      </c>
      <c r="Y93" s="3">
        <f t="shared" si="29"/>
        <v>0</v>
      </c>
    </row>
    <row r="94" spans="1:25" ht="15.75" customHeight="1">
      <c r="A94" s="32" t="s">
        <v>581</v>
      </c>
      <c r="B94" s="1" t="s">
        <v>1111</v>
      </c>
      <c r="C94" s="1" t="s">
        <v>582</v>
      </c>
      <c r="D94" s="1" t="s">
        <v>583</v>
      </c>
      <c r="E94" s="12" t="s">
        <v>233</v>
      </c>
      <c r="F94" s="1" t="s">
        <v>671</v>
      </c>
      <c r="G94" s="1" t="s">
        <v>128</v>
      </c>
      <c r="H94" s="1" t="s">
        <v>39</v>
      </c>
      <c r="I94" s="1">
        <v>0.23</v>
      </c>
      <c r="J94" s="1" t="s">
        <v>468</v>
      </c>
      <c r="K94" s="20">
        <v>1500000</v>
      </c>
      <c r="L94" s="20">
        <v>0</v>
      </c>
      <c r="M94" s="20">
        <v>0</v>
      </c>
      <c r="N94" s="16">
        <f t="shared" si="20"/>
        <v>345000</v>
      </c>
      <c r="O94" s="16">
        <f t="shared" si="21"/>
        <v>0</v>
      </c>
      <c r="P94" s="16">
        <f t="shared" si="22"/>
        <v>0</v>
      </c>
      <c r="Q94" s="3">
        <f t="shared" si="23"/>
        <v>0</v>
      </c>
      <c r="R94" s="36">
        <f t="shared" si="24"/>
        <v>0</v>
      </c>
      <c r="S94" s="1" t="s">
        <v>39</v>
      </c>
      <c r="T94" s="1">
        <v>0.09</v>
      </c>
      <c r="U94" s="16">
        <f t="shared" si="25"/>
        <v>135000</v>
      </c>
      <c r="V94" s="16">
        <f t="shared" si="26"/>
        <v>0</v>
      </c>
      <c r="W94" s="16">
        <f t="shared" si="27"/>
        <v>0</v>
      </c>
      <c r="X94" s="3">
        <f t="shared" si="28"/>
        <v>0</v>
      </c>
      <c r="Y94" s="3">
        <f t="shared" si="29"/>
        <v>0</v>
      </c>
    </row>
    <row r="95" spans="1:25" ht="15.75" customHeight="1">
      <c r="A95" s="32" t="s">
        <v>581</v>
      </c>
      <c r="B95" s="1" t="s">
        <v>1111</v>
      </c>
      <c r="C95" s="1" t="s">
        <v>582</v>
      </c>
      <c r="D95" s="1" t="s">
        <v>672</v>
      </c>
      <c r="E95" s="12" t="s">
        <v>62</v>
      </c>
      <c r="F95" s="1" t="s">
        <v>673</v>
      </c>
      <c r="G95" s="1" t="s">
        <v>37</v>
      </c>
      <c r="H95" s="1" t="s">
        <v>39</v>
      </c>
      <c r="I95" s="1">
        <v>0.23</v>
      </c>
      <c r="J95" s="1" t="s">
        <v>538</v>
      </c>
      <c r="K95" s="20">
        <v>5200000</v>
      </c>
      <c r="L95" s="20">
        <v>0</v>
      </c>
      <c r="M95" s="20">
        <v>0</v>
      </c>
      <c r="N95" s="16">
        <f t="shared" si="20"/>
        <v>1196000</v>
      </c>
      <c r="O95" s="16">
        <f t="shared" si="21"/>
        <v>0</v>
      </c>
      <c r="P95" s="16">
        <f t="shared" si="22"/>
        <v>0</v>
      </c>
      <c r="Q95" s="3">
        <f t="shared" si="23"/>
        <v>0</v>
      </c>
      <c r="R95" s="36">
        <f t="shared" si="24"/>
        <v>0</v>
      </c>
      <c r="S95" s="1" t="s">
        <v>39</v>
      </c>
      <c r="T95" s="1">
        <v>0.09</v>
      </c>
      <c r="U95" s="16">
        <f t="shared" si="25"/>
        <v>468000</v>
      </c>
      <c r="V95" s="16">
        <f t="shared" si="26"/>
        <v>0</v>
      </c>
      <c r="W95" s="16">
        <f t="shared" si="27"/>
        <v>0</v>
      </c>
      <c r="X95" s="3">
        <f t="shared" si="28"/>
        <v>0</v>
      </c>
      <c r="Y95" s="3">
        <f t="shared" si="29"/>
        <v>0</v>
      </c>
    </row>
    <row r="96" spans="1:25" ht="15.75" customHeight="1">
      <c r="A96" s="32" t="s">
        <v>581</v>
      </c>
      <c r="B96" s="1" t="s">
        <v>1111</v>
      </c>
      <c r="C96" s="1" t="s">
        <v>582</v>
      </c>
      <c r="D96" s="1" t="s">
        <v>672</v>
      </c>
      <c r="E96" s="12" t="s">
        <v>62</v>
      </c>
      <c r="F96" s="1" t="s">
        <v>673</v>
      </c>
      <c r="G96" s="1" t="s">
        <v>37</v>
      </c>
      <c r="H96" s="1" t="s">
        <v>39</v>
      </c>
      <c r="I96" s="1">
        <v>0.23</v>
      </c>
      <c r="J96" s="1" t="s">
        <v>538</v>
      </c>
      <c r="K96" s="20">
        <v>0</v>
      </c>
      <c r="L96" s="20">
        <v>0</v>
      </c>
      <c r="M96" s="20">
        <v>0</v>
      </c>
      <c r="N96" s="16">
        <f t="shared" si="20"/>
        <v>0</v>
      </c>
      <c r="O96" s="16">
        <f t="shared" si="21"/>
        <v>0</v>
      </c>
      <c r="P96" s="16">
        <f t="shared" si="22"/>
        <v>0</v>
      </c>
      <c r="Q96" s="3" t="e">
        <f t="shared" si="23"/>
        <v>#DIV/0!</v>
      </c>
      <c r="R96" s="36" t="e">
        <f t="shared" si="24"/>
        <v>#DIV/0!</v>
      </c>
      <c r="S96" s="1" t="s">
        <v>39</v>
      </c>
      <c r="T96" s="1">
        <v>0.09</v>
      </c>
      <c r="U96" s="16">
        <f t="shared" si="25"/>
        <v>0</v>
      </c>
      <c r="V96" s="16">
        <f t="shared" si="26"/>
        <v>0</v>
      </c>
      <c r="W96" s="16">
        <f t="shared" si="27"/>
        <v>0</v>
      </c>
      <c r="X96" s="3" t="e">
        <f t="shared" si="28"/>
        <v>#DIV/0!</v>
      </c>
      <c r="Y96" s="3" t="e">
        <f t="shared" si="29"/>
        <v>#DIV/0!</v>
      </c>
    </row>
    <row r="97" spans="1:25" ht="15.75" customHeight="1">
      <c r="A97" s="32" t="s">
        <v>581</v>
      </c>
      <c r="B97" s="1" t="s">
        <v>1111</v>
      </c>
      <c r="C97" s="1" t="s">
        <v>582</v>
      </c>
      <c r="D97" s="1" t="s">
        <v>672</v>
      </c>
      <c r="E97" s="12" t="s">
        <v>62</v>
      </c>
      <c r="F97" s="1" t="s">
        <v>673</v>
      </c>
      <c r="G97" s="1" t="s">
        <v>37</v>
      </c>
      <c r="H97" s="1" t="s">
        <v>39</v>
      </c>
      <c r="I97" s="1">
        <v>0.23</v>
      </c>
      <c r="J97" s="1" t="s">
        <v>538</v>
      </c>
      <c r="K97" s="20">
        <v>15000000</v>
      </c>
      <c r="L97" s="20">
        <v>0</v>
      </c>
      <c r="M97" s="20">
        <v>0</v>
      </c>
      <c r="N97" s="16">
        <f t="shared" si="20"/>
        <v>3450000</v>
      </c>
      <c r="O97" s="16">
        <f t="shared" si="21"/>
        <v>0</v>
      </c>
      <c r="P97" s="16">
        <f t="shared" si="22"/>
        <v>0</v>
      </c>
      <c r="Q97" s="3">
        <f t="shared" si="23"/>
        <v>0</v>
      </c>
      <c r="R97" s="36">
        <f t="shared" si="24"/>
        <v>0</v>
      </c>
      <c r="S97" s="1" t="s">
        <v>39</v>
      </c>
      <c r="T97" s="1">
        <v>0.09</v>
      </c>
      <c r="U97" s="16">
        <f t="shared" si="25"/>
        <v>1350000</v>
      </c>
      <c r="V97" s="16">
        <f t="shared" si="26"/>
        <v>0</v>
      </c>
      <c r="W97" s="16">
        <f t="shared" si="27"/>
        <v>0</v>
      </c>
      <c r="X97" s="3">
        <f t="shared" si="28"/>
        <v>0</v>
      </c>
      <c r="Y97" s="3">
        <f t="shared" si="29"/>
        <v>0</v>
      </c>
    </row>
    <row r="98" spans="1:25" ht="15.75" customHeight="1">
      <c r="A98" s="32" t="s">
        <v>581</v>
      </c>
      <c r="B98" s="1" t="s">
        <v>1111</v>
      </c>
      <c r="C98" s="1" t="s">
        <v>582</v>
      </c>
      <c r="D98" s="1" t="s">
        <v>672</v>
      </c>
      <c r="E98" s="12" t="s">
        <v>62</v>
      </c>
      <c r="F98" s="1" t="s">
        <v>673</v>
      </c>
      <c r="G98" s="1" t="s">
        <v>37</v>
      </c>
      <c r="H98" s="1" t="s">
        <v>39</v>
      </c>
      <c r="I98" s="1">
        <v>0.23</v>
      </c>
      <c r="J98" s="1" t="s">
        <v>452</v>
      </c>
      <c r="K98" s="20">
        <v>500000</v>
      </c>
      <c r="L98" s="20">
        <v>0</v>
      </c>
      <c r="M98" s="20">
        <v>0</v>
      </c>
      <c r="N98" s="16">
        <f t="shared" si="20"/>
        <v>115000</v>
      </c>
      <c r="O98" s="16">
        <f t="shared" si="21"/>
        <v>0</v>
      </c>
      <c r="P98" s="16">
        <f t="shared" si="22"/>
        <v>0</v>
      </c>
      <c r="Q98" s="3">
        <f t="shared" si="23"/>
        <v>0</v>
      </c>
      <c r="R98" s="36">
        <f t="shared" si="24"/>
        <v>0</v>
      </c>
      <c r="S98" s="1" t="s">
        <v>39</v>
      </c>
      <c r="T98" s="1">
        <v>0.09</v>
      </c>
      <c r="U98" s="16">
        <f t="shared" si="25"/>
        <v>45000</v>
      </c>
      <c r="V98" s="16">
        <f t="shared" si="26"/>
        <v>0</v>
      </c>
      <c r="W98" s="16">
        <f t="shared" si="27"/>
        <v>0</v>
      </c>
      <c r="X98" s="3">
        <f t="shared" si="28"/>
        <v>0</v>
      </c>
      <c r="Y98" s="3">
        <f t="shared" si="29"/>
        <v>0</v>
      </c>
    </row>
    <row r="99" spans="1:25" ht="15.75" customHeight="1">
      <c r="A99" s="32" t="s">
        <v>581</v>
      </c>
      <c r="B99" s="1" t="s">
        <v>1111</v>
      </c>
      <c r="C99" s="1" t="s">
        <v>582</v>
      </c>
      <c r="D99" s="1" t="s">
        <v>672</v>
      </c>
      <c r="E99" s="12" t="s">
        <v>62</v>
      </c>
      <c r="F99" s="1" t="s">
        <v>673</v>
      </c>
      <c r="G99" s="1" t="s">
        <v>37</v>
      </c>
      <c r="H99" s="1" t="s">
        <v>39</v>
      </c>
      <c r="I99" s="1">
        <v>0.23</v>
      </c>
      <c r="J99" s="1" t="s">
        <v>452</v>
      </c>
      <c r="K99" s="20">
        <v>1000</v>
      </c>
      <c r="L99" s="20">
        <v>0</v>
      </c>
      <c r="M99" s="20">
        <v>0</v>
      </c>
      <c r="N99" s="16">
        <f t="shared" si="20"/>
        <v>230</v>
      </c>
      <c r="O99" s="16">
        <f t="shared" si="21"/>
        <v>0</v>
      </c>
      <c r="P99" s="16">
        <f t="shared" si="22"/>
        <v>0</v>
      </c>
      <c r="Q99" s="3">
        <f t="shared" si="23"/>
        <v>0</v>
      </c>
      <c r="R99" s="36">
        <f t="shared" si="24"/>
        <v>0</v>
      </c>
      <c r="S99" s="1" t="s">
        <v>39</v>
      </c>
      <c r="T99" s="1">
        <v>0.09</v>
      </c>
      <c r="U99" s="16">
        <f t="shared" si="25"/>
        <v>90</v>
      </c>
      <c r="V99" s="16">
        <f t="shared" si="26"/>
        <v>0</v>
      </c>
      <c r="W99" s="16">
        <f t="shared" si="27"/>
        <v>0</v>
      </c>
      <c r="X99" s="3">
        <f t="shared" si="28"/>
        <v>0</v>
      </c>
      <c r="Y99" s="3">
        <f t="shared" si="29"/>
        <v>0</v>
      </c>
    </row>
    <row r="100" spans="1:25" ht="15.75" customHeight="1">
      <c r="A100" s="32" t="s">
        <v>581</v>
      </c>
      <c r="B100" s="1" t="s">
        <v>1111</v>
      </c>
      <c r="C100" s="1" t="s">
        <v>582</v>
      </c>
      <c r="D100" s="1" t="s">
        <v>672</v>
      </c>
      <c r="E100" s="12" t="s">
        <v>62</v>
      </c>
      <c r="F100" s="1" t="s">
        <v>673</v>
      </c>
      <c r="G100" s="1" t="s">
        <v>37</v>
      </c>
      <c r="H100" s="1" t="s">
        <v>39</v>
      </c>
      <c r="I100" s="1">
        <v>0.23</v>
      </c>
      <c r="J100" s="1" t="s">
        <v>457</v>
      </c>
      <c r="K100" s="20">
        <v>1000</v>
      </c>
      <c r="L100" s="20">
        <v>0</v>
      </c>
      <c r="M100" s="20">
        <v>0</v>
      </c>
      <c r="N100" s="16">
        <f t="shared" si="20"/>
        <v>230</v>
      </c>
      <c r="O100" s="16">
        <f t="shared" si="21"/>
        <v>0</v>
      </c>
      <c r="P100" s="16">
        <f t="shared" si="22"/>
        <v>0</v>
      </c>
      <c r="Q100" s="3">
        <f t="shared" si="23"/>
        <v>0</v>
      </c>
      <c r="R100" s="36">
        <f t="shared" si="24"/>
        <v>0</v>
      </c>
      <c r="S100" s="1" t="s">
        <v>39</v>
      </c>
      <c r="T100" s="1">
        <v>0.09</v>
      </c>
      <c r="U100" s="16">
        <f t="shared" si="25"/>
        <v>90</v>
      </c>
      <c r="V100" s="16">
        <f t="shared" si="26"/>
        <v>0</v>
      </c>
      <c r="W100" s="16">
        <f t="shared" si="27"/>
        <v>0</v>
      </c>
      <c r="X100" s="3">
        <f t="shared" si="28"/>
        <v>0</v>
      </c>
      <c r="Y100" s="3">
        <f t="shared" si="29"/>
        <v>0</v>
      </c>
    </row>
    <row r="101" spans="1:25" ht="15.75" customHeight="1">
      <c r="A101" s="32" t="s">
        <v>581</v>
      </c>
      <c r="B101" s="1" t="s">
        <v>1111</v>
      </c>
      <c r="C101" s="1" t="s">
        <v>582</v>
      </c>
      <c r="D101" s="1" t="s">
        <v>672</v>
      </c>
      <c r="E101" s="12" t="s">
        <v>62</v>
      </c>
      <c r="F101" s="1" t="s">
        <v>673</v>
      </c>
      <c r="G101" s="1" t="s">
        <v>37</v>
      </c>
      <c r="H101" s="1" t="s">
        <v>39</v>
      </c>
      <c r="I101" s="1">
        <v>0.23</v>
      </c>
      <c r="J101" s="1" t="s">
        <v>441</v>
      </c>
      <c r="K101" s="20">
        <v>150000</v>
      </c>
      <c r="L101" s="20">
        <v>0</v>
      </c>
      <c r="M101" s="20">
        <v>0</v>
      </c>
      <c r="N101" s="16">
        <f t="shared" si="20"/>
        <v>34500</v>
      </c>
      <c r="O101" s="16">
        <f t="shared" si="21"/>
        <v>0</v>
      </c>
      <c r="P101" s="16">
        <f t="shared" si="22"/>
        <v>0</v>
      </c>
      <c r="Q101" s="3">
        <f t="shared" si="23"/>
        <v>0</v>
      </c>
      <c r="R101" s="36">
        <f t="shared" si="24"/>
        <v>0</v>
      </c>
      <c r="S101" s="1" t="s">
        <v>39</v>
      </c>
      <c r="T101" s="1">
        <v>0.09</v>
      </c>
      <c r="U101" s="16">
        <f t="shared" si="25"/>
        <v>13500</v>
      </c>
      <c r="V101" s="16">
        <f t="shared" si="26"/>
        <v>0</v>
      </c>
      <c r="W101" s="16">
        <f t="shared" si="27"/>
        <v>0</v>
      </c>
      <c r="X101" s="3">
        <f t="shared" si="28"/>
        <v>0</v>
      </c>
      <c r="Y101" s="3">
        <f t="shared" si="29"/>
        <v>0</v>
      </c>
    </row>
    <row r="102" spans="1:25" ht="15.75" customHeight="1">
      <c r="A102" s="32" t="s">
        <v>581</v>
      </c>
      <c r="B102" s="1" t="s">
        <v>1111</v>
      </c>
      <c r="C102" s="1" t="s">
        <v>582</v>
      </c>
      <c r="D102" s="1" t="s">
        <v>672</v>
      </c>
      <c r="E102" s="12" t="s">
        <v>62</v>
      </c>
      <c r="F102" s="1" t="s">
        <v>673</v>
      </c>
      <c r="G102" s="1" t="s">
        <v>37</v>
      </c>
      <c r="H102" s="1" t="s">
        <v>39</v>
      </c>
      <c r="I102" s="1">
        <v>0.23</v>
      </c>
      <c r="J102" s="1" t="s">
        <v>458</v>
      </c>
      <c r="K102" s="20">
        <v>952000</v>
      </c>
      <c r="L102" s="20">
        <v>0</v>
      </c>
      <c r="M102" s="20">
        <v>0</v>
      </c>
      <c r="N102" s="16">
        <f t="shared" si="20"/>
        <v>218960</v>
      </c>
      <c r="O102" s="16">
        <f t="shared" si="21"/>
        <v>0</v>
      </c>
      <c r="P102" s="16">
        <f t="shared" si="22"/>
        <v>0</v>
      </c>
      <c r="Q102" s="3">
        <f t="shared" si="23"/>
        <v>0</v>
      </c>
      <c r="R102" s="36">
        <f t="shared" si="24"/>
        <v>0</v>
      </c>
      <c r="S102" s="1" t="s">
        <v>39</v>
      </c>
      <c r="T102" s="1">
        <v>0.09</v>
      </c>
      <c r="U102" s="16">
        <f t="shared" si="25"/>
        <v>85680</v>
      </c>
      <c r="V102" s="16">
        <f t="shared" si="26"/>
        <v>0</v>
      </c>
      <c r="W102" s="16">
        <f t="shared" si="27"/>
        <v>0</v>
      </c>
      <c r="X102" s="3">
        <f t="shared" si="28"/>
        <v>0</v>
      </c>
      <c r="Y102" s="3">
        <f t="shared" si="29"/>
        <v>0</v>
      </c>
    </row>
    <row r="103" spans="1:25" ht="15.75" customHeight="1">
      <c r="A103" s="32" t="s">
        <v>581</v>
      </c>
      <c r="B103" s="1" t="s">
        <v>1111</v>
      </c>
      <c r="C103" s="1" t="s">
        <v>582</v>
      </c>
      <c r="D103" s="1" t="s">
        <v>672</v>
      </c>
      <c r="E103" s="12" t="s">
        <v>62</v>
      </c>
      <c r="F103" s="1" t="s">
        <v>673</v>
      </c>
      <c r="G103" s="1" t="s">
        <v>37</v>
      </c>
      <c r="H103" s="1" t="s">
        <v>39</v>
      </c>
      <c r="I103" s="1">
        <v>0.23</v>
      </c>
      <c r="J103" s="1" t="s">
        <v>459</v>
      </c>
      <c r="K103" s="20">
        <v>1000</v>
      </c>
      <c r="L103" s="20">
        <v>0</v>
      </c>
      <c r="M103" s="20">
        <v>0</v>
      </c>
      <c r="N103" s="16">
        <f t="shared" si="20"/>
        <v>230</v>
      </c>
      <c r="O103" s="16">
        <f t="shared" si="21"/>
        <v>0</v>
      </c>
      <c r="P103" s="16">
        <f t="shared" si="22"/>
        <v>0</v>
      </c>
      <c r="Q103" s="3">
        <f t="shared" si="23"/>
        <v>0</v>
      </c>
      <c r="R103" s="36">
        <f t="shared" si="24"/>
        <v>0</v>
      </c>
      <c r="S103" s="1" t="s">
        <v>39</v>
      </c>
      <c r="T103" s="1">
        <v>0.09</v>
      </c>
      <c r="U103" s="16">
        <f t="shared" si="25"/>
        <v>90</v>
      </c>
      <c r="V103" s="16">
        <f t="shared" si="26"/>
        <v>0</v>
      </c>
      <c r="W103" s="16">
        <f t="shared" si="27"/>
        <v>0</v>
      </c>
      <c r="X103" s="3">
        <f t="shared" si="28"/>
        <v>0</v>
      </c>
      <c r="Y103" s="3">
        <f t="shared" si="29"/>
        <v>0</v>
      </c>
    </row>
    <row r="104" spans="1:25" ht="15.75" customHeight="1">
      <c r="A104" s="32" t="s">
        <v>581</v>
      </c>
      <c r="B104" s="1" t="s">
        <v>1111</v>
      </c>
      <c r="C104" s="1" t="s">
        <v>582</v>
      </c>
      <c r="D104" s="1" t="s">
        <v>672</v>
      </c>
      <c r="E104" s="12" t="s">
        <v>62</v>
      </c>
      <c r="F104" s="1" t="s">
        <v>673</v>
      </c>
      <c r="G104" s="1" t="s">
        <v>37</v>
      </c>
      <c r="H104" s="1" t="s">
        <v>39</v>
      </c>
      <c r="I104" s="1">
        <v>0.23</v>
      </c>
      <c r="J104" s="1" t="s">
        <v>460</v>
      </c>
      <c r="K104" s="20">
        <v>395000</v>
      </c>
      <c r="L104" s="20">
        <v>0</v>
      </c>
      <c r="M104" s="20">
        <v>0</v>
      </c>
      <c r="N104" s="16">
        <f t="shared" si="20"/>
        <v>90850</v>
      </c>
      <c r="O104" s="16">
        <f t="shared" si="21"/>
        <v>0</v>
      </c>
      <c r="P104" s="16">
        <f t="shared" si="22"/>
        <v>0</v>
      </c>
      <c r="Q104" s="3">
        <f t="shared" si="23"/>
        <v>0</v>
      </c>
      <c r="R104" s="36">
        <f t="shared" si="24"/>
        <v>0</v>
      </c>
      <c r="S104" s="1" t="s">
        <v>39</v>
      </c>
      <c r="T104" s="1">
        <v>0.09</v>
      </c>
      <c r="U104" s="16">
        <f t="shared" si="25"/>
        <v>35550</v>
      </c>
      <c r="V104" s="16">
        <f t="shared" si="26"/>
        <v>0</v>
      </c>
      <c r="W104" s="16">
        <f t="shared" si="27"/>
        <v>0</v>
      </c>
      <c r="X104" s="3">
        <f t="shared" si="28"/>
        <v>0</v>
      </c>
      <c r="Y104" s="3">
        <f t="shared" si="29"/>
        <v>0</v>
      </c>
    </row>
    <row r="105" spans="1:25" ht="15.75" customHeight="1">
      <c r="A105" s="32" t="s">
        <v>581</v>
      </c>
      <c r="B105" s="1" t="s">
        <v>1111</v>
      </c>
      <c r="C105" s="1" t="s">
        <v>582</v>
      </c>
      <c r="D105" s="1" t="s">
        <v>672</v>
      </c>
      <c r="E105" s="12" t="s">
        <v>62</v>
      </c>
      <c r="F105" s="1" t="s">
        <v>673</v>
      </c>
      <c r="G105" s="1" t="s">
        <v>37</v>
      </c>
      <c r="H105" s="1" t="s">
        <v>39</v>
      </c>
      <c r="I105" s="1">
        <v>0.23</v>
      </c>
      <c r="J105" s="1" t="s">
        <v>355</v>
      </c>
      <c r="K105" s="20">
        <v>100000</v>
      </c>
      <c r="L105" s="20">
        <v>0</v>
      </c>
      <c r="M105" s="20">
        <v>0</v>
      </c>
      <c r="N105" s="16">
        <f t="shared" si="20"/>
        <v>23000</v>
      </c>
      <c r="O105" s="16">
        <f t="shared" si="21"/>
        <v>0</v>
      </c>
      <c r="P105" s="16">
        <f t="shared" si="22"/>
        <v>0</v>
      </c>
      <c r="Q105" s="3">
        <f t="shared" si="23"/>
        <v>0</v>
      </c>
      <c r="R105" s="36">
        <f t="shared" si="24"/>
        <v>0</v>
      </c>
      <c r="S105" s="1" t="s">
        <v>39</v>
      </c>
      <c r="T105" s="1">
        <v>0.09</v>
      </c>
      <c r="U105" s="16">
        <f t="shared" si="25"/>
        <v>9000</v>
      </c>
      <c r="V105" s="16">
        <f t="shared" si="26"/>
        <v>0</v>
      </c>
      <c r="W105" s="16">
        <f t="shared" si="27"/>
        <v>0</v>
      </c>
      <c r="X105" s="3">
        <f t="shared" si="28"/>
        <v>0</v>
      </c>
      <c r="Y105" s="3">
        <f t="shared" si="29"/>
        <v>0</v>
      </c>
    </row>
    <row r="106" spans="1:25" ht="15.75" customHeight="1">
      <c r="A106" s="32" t="s">
        <v>581</v>
      </c>
      <c r="B106" s="1" t="s">
        <v>1111</v>
      </c>
      <c r="C106" s="1" t="s">
        <v>582</v>
      </c>
      <c r="D106" s="1" t="s">
        <v>672</v>
      </c>
      <c r="E106" s="12" t="s">
        <v>62</v>
      </c>
      <c r="F106" s="1" t="s">
        <v>673</v>
      </c>
      <c r="G106" s="1" t="s">
        <v>37</v>
      </c>
      <c r="H106" s="1" t="s">
        <v>39</v>
      </c>
      <c r="I106" s="1">
        <v>0.23</v>
      </c>
      <c r="J106" s="1" t="s">
        <v>356</v>
      </c>
      <c r="K106" s="20">
        <v>150000</v>
      </c>
      <c r="L106" s="20">
        <v>0</v>
      </c>
      <c r="M106" s="20">
        <v>0</v>
      </c>
      <c r="N106" s="16">
        <f t="shared" si="20"/>
        <v>34500</v>
      </c>
      <c r="O106" s="16">
        <f t="shared" si="21"/>
        <v>0</v>
      </c>
      <c r="P106" s="16">
        <f t="shared" si="22"/>
        <v>0</v>
      </c>
      <c r="Q106" s="3">
        <f t="shared" si="23"/>
        <v>0</v>
      </c>
      <c r="R106" s="36">
        <f t="shared" si="24"/>
        <v>0</v>
      </c>
      <c r="S106" s="1" t="s">
        <v>39</v>
      </c>
      <c r="T106" s="1">
        <v>0.09</v>
      </c>
      <c r="U106" s="16">
        <f t="shared" si="25"/>
        <v>13500</v>
      </c>
      <c r="V106" s="16">
        <f t="shared" si="26"/>
        <v>0</v>
      </c>
      <c r="W106" s="16">
        <f t="shared" si="27"/>
        <v>0</v>
      </c>
      <c r="X106" s="3">
        <f t="shared" si="28"/>
        <v>0</v>
      </c>
      <c r="Y106" s="3">
        <f t="shared" si="29"/>
        <v>0</v>
      </c>
    </row>
    <row r="107" spans="1:25" ht="15.75" customHeight="1">
      <c r="A107" s="32" t="s">
        <v>581</v>
      </c>
      <c r="B107" s="1" t="s">
        <v>1111</v>
      </c>
      <c r="C107" s="1" t="s">
        <v>582</v>
      </c>
      <c r="D107" s="1" t="s">
        <v>672</v>
      </c>
      <c r="E107" s="12" t="s">
        <v>62</v>
      </c>
      <c r="F107" s="1" t="s">
        <v>673</v>
      </c>
      <c r="G107" s="1" t="s">
        <v>37</v>
      </c>
      <c r="H107" s="1" t="s">
        <v>39</v>
      </c>
      <c r="I107" s="1">
        <v>0.23</v>
      </c>
      <c r="J107" s="1" t="s">
        <v>407</v>
      </c>
      <c r="K107" s="20">
        <v>1000</v>
      </c>
      <c r="L107" s="20">
        <v>0</v>
      </c>
      <c r="M107" s="20">
        <v>0</v>
      </c>
      <c r="N107" s="16">
        <f t="shared" si="20"/>
        <v>230</v>
      </c>
      <c r="O107" s="16">
        <f t="shared" si="21"/>
        <v>0</v>
      </c>
      <c r="P107" s="16">
        <f t="shared" si="22"/>
        <v>0</v>
      </c>
      <c r="Q107" s="3">
        <f t="shared" si="23"/>
        <v>0</v>
      </c>
      <c r="R107" s="36">
        <f t="shared" si="24"/>
        <v>0</v>
      </c>
      <c r="S107" s="1" t="s">
        <v>39</v>
      </c>
      <c r="T107" s="1">
        <v>0.09</v>
      </c>
      <c r="U107" s="16">
        <f t="shared" si="25"/>
        <v>90</v>
      </c>
      <c r="V107" s="16">
        <f t="shared" si="26"/>
        <v>0</v>
      </c>
      <c r="W107" s="16">
        <f t="shared" si="27"/>
        <v>0</v>
      </c>
      <c r="X107" s="3">
        <f t="shared" si="28"/>
        <v>0</v>
      </c>
      <c r="Y107" s="3">
        <f t="shared" si="29"/>
        <v>0</v>
      </c>
    </row>
    <row r="108" spans="1:25" ht="15.75" customHeight="1">
      <c r="A108" s="32" t="s">
        <v>581</v>
      </c>
      <c r="B108" s="1" t="s">
        <v>1111</v>
      </c>
      <c r="C108" s="1" t="s">
        <v>582</v>
      </c>
      <c r="D108" s="1" t="s">
        <v>672</v>
      </c>
      <c r="E108" s="12" t="s">
        <v>62</v>
      </c>
      <c r="F108" s="1" t="s">
        <v>673</v>
      </c>
      <c r="G108" s="1" t="s">
        <v>37</v>
      </c>
      <c r="H108" s="1" t="s">
        <v>39</v>
      </c>
      <c r="I108" s="1">
        <v>0.23</v>
      </c>
      <c r="J108" s="1" t="s">
        <v>461</v>
      </c>
      <c r="K108" s="20">
        <v>1000</v>
      </c>
      <c r="L108" s="20">
        <v>1932253.99</v>
      </c>
      <c r="M108" s="20">
        <v>0</v>
      </c>
      <c r="N108" s="16">
        <f t="shared" si="20"/>
        <v>230</v>
      </c>
      <c r="O108" s="16">
        <f t="shared" si="21"/>
        <v>444418.41769999999</v>
      </c>
      <c r="P108" s="16">
        <f t="shared" si="22"/>
        <v>0</v>
      </c>
      <c r="Q108" s="3">
        <f t="shared" si="23"/>
        <v>0</v>
      </c>
      <c r="R108" s="36">
        <f t="shared" si="24"/>
        <v>1932.2539899999999</v>
      </c>
      <c r="S108" s="1" t="s">
        <v>39</v>
      </c>
      <c r="T108" s="1">
        <v>0.09</v>
      </c>
      <c r="U108" s="16">
        <f t="shared" si="25"/>
        <v>90</v>
      </c>
      <c r="V108" s="16">
        <f t="shared" si="26"/>
        <v>173902.8591</v>
      </c>
      <c r="W108" s="16">
        <f t="shared" si="27"/>
        <v>0</v>
      </c>
      <c r="X108" s="3">
        <f t="shared" si="28"/>
        <v>0</v>
      </c>
      <c r="Y108" s="3">
        <f t="shared" si="29"/>
        <v>1932.2539899999999</v>
      </c>
    </row>
    <row r="109" spans="1:25" ht="15.75" customHeight="1">
      <c r="A109" s="32" t="s">
        <v>581</v>
      </c>
      <c r="B109" s="1" t="s">
        <v>1111</v>
      </c>
      <c r="C109" s="1" t="s">
        <v>582</v>
      </c>
      <c r="D109" s="1" t="s">
        <v>672</v>
      </c>
      <c r="E109" s="12" t="s">
        <v>62</v>
      </c>
      <c r="F109" s="1" t="s">
        <v>673</v>
      </c>
      <c r="G109" s="1" t="s">
        <v>37</v>
      </c>
      <c r="H109" s="1" t="s">
        <v>39</v>
      </c>
      <c r="I109" s="1">
        <v>0.23</v>
      </c>
      <c r="J109" s="1" t="s">
        <v>357</v>
      </c>
      <c r="K109" s="20">
        <v>1000</v>
      </c>
      <c r="L109" s="20">
        <v>0</v>
      </c>
      <c r="M109" s="20">
        <v>0</v>
      </c>
      <c r="N109" s="16">
        <f t="shared" si="20"/>
        <v>230</v>
      </c>
      <c r="O109" s="16">
        <f t="shared" si="21"/>
        <v>0</v>
      </c>
      <c r="P109" s="16">
        <f t="shared" si="22"/>
        <v>0</v>
      </c>
      <c r="Q109" s="3">
        <f t="shared" si="23"/>
        <v>0</v>
      </c>
      <c r="R109" s="36">
        <f t="shared" si="24"/>
        <v>0</v>
      </c>
      <c r="S109" s="1" t="s">
        <v>39</v>
      </c>
      <c r="T109" s="1">
        <v>0.09</v>
      </c>
      <c r="U109" s="16">
        <f t="shared" si="25"/>
        <v>90</v>
      </c>
      <c r="V109" s="16">
        <f t="shared" si="26"/>
        <v>0</v>
      </c>
      <c r="W109" s="16">
        <f t="shared" si="27"/>
        <v>0</v>
      </c>
      <c r="X109" s="3">
        <f t="shared" si="28"/>
        <v>0</v>
      </c>
      <c r="Y109" s="3">
        <f t="shared" si="29"/>
        <v>0</v>
      </c>
    </row>
    <row r="110" spans="1:25" ht="15.75" customHeight="1">
      <c r="A110" s="32" t="s">
        <v>581</v>
      </c>
      <c r="B110" s="1" t="s">
        <v>1111</v>
      </c>
      <c r="C110" s="1" t="s">
        <v>582</v>
      </c>
      <c r="D110" s="1" t="s">
        <v>672</v>
      </c>
      <c r="E110" s="12" t="s">
        <v>62</v>
      </c>
      <c r="F110" s="1" t="s">
        <v>673</v>
      </c>
      <c r="G110" s="1" t="s">
        <v>37</v>
      </c>
      <c r="H110" s="1" t="s">
        <v>39</v>
      </c>
      <c r="I110" s="1">
        <v>0.23</v>
      </c>
      <c r="J110" s="1" t="s">
        <v>462</v>
      </c>
      <c r="K110" s="20">
        <v>50000</v>
      </c>
      <c r="L110" s="20">
        <v>0</v>
      </c>
      <c r="M110" s="20">
        <v>0</v>
      </c>
      <c r="N110" s="16">
        <f t="shared" si="20"/>
        <v>11500</v>
      </c>
      <c r="O110" s="16">
        <f t="shared" si="21"/>
        <v>0</v>
      </c>
      <c r="P110" s="16">
        <f t="shared" si="22"/>
        <v>0</v>
      </c>
      <c r="Q110" s="3">
        <f t="shared" si="23"/>
        <v>0</v>
      </c>
      <c r="R110" s="36">
        <f t="shared" si="24"/>
        <v>0</v>
      </c>
      <c r="S110" s="1" t="s">
        <v>39</v>
      </c>
      <c r="T110" s="1">
        <v>0.09</v>
      </c>
      <c r="U110" s="16">
        <f t="shared" si="25"/>
        <v>4500</v>
      </c>
      <c r="V110" s="16">
        <f t="shared" si="26"/>
        <v>0</v>
      </c>
      <c r="W110" s="16">
        <f t="shared" si="27"/>
        <v>0</v>
      </c>
      <c r="X110" s="3">
        <f t="shared" si="28"/>
        <v>0</v>
      </c>
      <c r="Y110" s="3">
        <f t="shared" si="29"/>
        <v>0</v>
      </c>
    </row>
    <row r="111" spans="1:25" ht="15.75" customHeight="1">
      <c r="A111" s="32" t="s">
        <v>581</v>
      </c>
      <c r="B111" s="1" t="s">
        <v>1111</v>
      </c>
      <c r="C111" s="1" t="s">
        <v>582</v>
      </c>
      <c r="D111" s="1" t="s">
        <v>672</v>
      </c>
      <c r="E111" s="12" t="s">
        <v>62</v>
      </c>
      <c r="F111" s="1" t="s">
        <v>673</v>
      </c>
      <c r="G111" s="1" t="s">
        <v>37</v>
      </c>
      <c r="H111" s="1" t="s">
        <v>39</v>
      </c>
      <c r="I111" s="1">
        <v>0.23</v>
      </c>
      <c r="J111" s="1" t="s">
        <v>463</v>
      </c>
      <c r="K111" s="20">
        <v>622000</v>
      </c>
      <c r="L111" s="20">
        <v>0</v>
      </c>
      <c r="M111" s="20">
        <v>0</v>
      </c>
      <c r="N111" s="16">
        <f t="shared" si="20"/>
        <v>143060</v>
      </c>
      <c r="O111" s="16">
        <f t="shared" si="21"/>
        <v>0</v>
      </c>
      <c r="P111" s="16">
        <f t="shared" si="22"/>
        <v>0</v>
      </c>
      <c r="Q111" s="3">
        <f t="shared" si="23"/>
        <v>0</v>
      </c>
      <c r="R111" s="36">
        <f t="shared" si="24"/>
        <v>0</v>
      </c>
      <c r="S111" s="1" t="s">
        <v>39</v>
      </c>
      <c r="T111" s="1">
        <v>0.09</v>
      </c>
      <c r="U111" s="16">
        <f t="shared" si="25"/>
        <v>55980</v>
      </c>
      <c r="V111" s="16">
        <f t="shared" si="26"/>
        <v>0</v>
      </c>
      <c r="W111" s="16">
        <f t="shared" si="27"/>
        <v>0</v>
      </c>
      <c r="X111" s="3">
        <f t="shared" si="28"/>
        <v>0</v>
      </c>
      <c r="Y111" s="3">
        <f t="shared" si="29"/>
        <v>0</v>
      </c>
    </row>
    <row r="112" spans="1:25" ht="15.75" customHeight="1">
      <c r="A112" s="32" t="s">
        <v>581</v>
      </c>
      <c r="B112" s="1" t="s">
        <v>1111</v>
      </c>
      <c r="C112" s="1" t="s">
        <v>582</v>
      </c>
      <c r="D112" s="1" t="s">
        <v>672</v>
      </c>
      <c r="E112" s="12" t="s">
        <v>62</v>
      </c>
      <c r="F112" s="1" t="s">
        <v>673</v>
      </c>
      <c r="G112" s="1" t="s">
        <v>37</v>
      </c>
      <c r="H112" s="1" t="s">
        <v>39</v>
      </c>
      <c r="I112" s="1">
        <v>0.23</v>
      </c>
      <c r="J112" s="1" t="s">
        <v>464</v>
      </c>
      <c r="K112" s="20">
        <v>5000</v>
      </c>
      <c r="L112" s="20">
        <v>0</v>
      </c>
      <c r="M112" s="20">
        <v>0</v>
      </c>
      <c r="N112" s="16">
        <f t="shared" si="20"/>
        <v>1150</v>
      </c>
      <c r="O112" s="16">
        <f t="shared" si="21"/>
        <v>0</v>
      </c>
      <c r="P112" s="16">
        <f t="shared" si="22"/>
        <v>0</v>
      </c>
      <c r="Q112" s="3">
        <f t="shared" si="23"/>
        <v>0</v>
      </c>
      <c r="R112" s="36">
        <f t="shared" si="24"/>
        <v>0</v>
      </c>
      <c r="S112" s="1" t="s">
        <v>39</v>
      </c>
      <c r="T112" s="1">
        <v>0.09</v>
      </c>
      <c r="U112" s="16">
        <f t="shared" si="25"/>
        <v>450</v>
      </c>
      <c r="V112" s="16">
        <f t="shared" si="26"/>
        <v>0</v>
      </c>
      <c r="W112" s="16">
        <f t="shared" si="27"/>
        <v>0</v>
      </c>
      <c r="X112" s="3">
        <f t="shared" si="28"/>
        <v>0</v>
      </c>
      <c r="Y112" s="3">
        <f t="shared" si="29"/>
        <v>0</v>
      </c>
    </row>
    <row r="113" spans="1:25" ht="15.75" customHeight="1">
      <c r="A113" s="32" t="s">
        <v>581</v>
      </c>
      <c r="B113" s="1" t="s">
        <v>1111</v>
      </c>
      <c r="C113" s="1" t="s">
        <v>582</v>
      </c>
      <c r="D113" s="1" t="s">
        <v>672</v>
      </c>
      <c r="E113" s="12" t="s">
        <v>62</v>
      </c>
      <c r="F113" s="1" t="s">
        <v>673</v>
      </c>
      <c r="G113" s="1" t="s">
        <v>37</v>
      </c>
      <c r="H113" s="1" t="s">
        <v>39</v>
      </c>
      <c r="I113" s="1">
        <v>0.23</v>
      </c>
      <c r="J113" s="1" t="s">
        <v>464</v>
      </c>
      <c r="K113" s="20">
        <v>4000</v>
      </c>
      <c r="L113" s="20">
        <v>0</v>
      </c>
      <c r="M113" s="20">
        <v>0</v>
      </c>
      <c r="N113" s="16">
        <f t="shared" si="20"/>
        <v>920</v>
      </c>
      <c r="O113" s="16">
        <f t="shared" si="21"/>
        <v>0</v>
      </c>
      <c r="P113" s="16">
        <f t="shared" si="22"/>
        <v>0</v>
      </c>
      <c r="Q113" s="3">
        <f t="shared" si="23"/>
        <v>0</v>
      </c>
      <c r="R113" s="36">
        <f t="shared" si="24"/>
        <v>0</v>
      </c>
      <c r="S113" s="1" t="s">
        <v>39</v>
      </c>
      <c r="T113" s="1">
        <v>0.09</v>
      </c>
      <c r="U113" s="16">
        <f t="shared" si="25"/>
        <v>360</v>
      </c>
      <c r="V113" s="16">
        <f t="shared" si="26"/>
        <v>0</v>
      </c>
      <c r="W113" s="16">
        <f t="shared" si="27"/>
        <v>0</v>
      </c>
      <c r="X113" s="3">
        <f t="shared" si="28"/>
        <v>0</v>
      </c>
      <c r="Y113" s="3">
        <f t="shared" si="29"/>
        <v>0</v>
      </c>
    </row>
    <row r="114" spans="1:25" ht="15.75" customHeight="1">
      <c r="A114" s="32" t="s">
        <v>581</v>
      </c>
      <c r="B114" s="1" t="s">
        <v>1111</v>
      </c>
      <c r="C114" s="1" t="s">
        <v>582</v>
      </c>
      <c r="D114" s="1" t="s">
        <v>672</v>
      </c>
      <c r="E114" s="12" t="s">
        <v>62</v>
      </c>
      <c r="F114" s="1" t="s">
        <v>673</v>
      </c>
      <c r="G114" s="1" t="s">
        <v>37</v>
      </c>
      <c r="H114" s="1" t="s">
        <v>39</v>
      </c>
      <c r="I114" s="1">
        <v>0.23</v>
      </c>
      <c r="J114" s="1" t="s">
        <v>465</v>
      </c>
      <c r="K114" s="20">
        <v>1000</v>
      </c>
      <c r="L114" s="20">
        <v>0</v>
      </c>
      <c r="M114" s="20">
        <v>0</v>
      </c>
      <c r="N114" s="16">
        <f t="shared" si="20"/>
        <v>230</v>
      </c>
      <c r="O114" s="16">
        <f t="shared" si="21"/>
        <v>0</v>
      </c>
      <c r="P114" s="16">
        <f t="shared" si="22"/>
        <v>0</v>
      </c>
      <c r="Q114" s="3">
        <f t="shared" si="23"/>
        <v>0</v>
      </c>
      <c r="R114" s="36">
        <f t="shared" si="24"/>
        <v>0</v>
      </c>
      <c r="S114" s="1" t="s">
        <v>39</v>
      </c>
      <c r="T114" s="1">
        <v>0.09</v>
      </c>
      <c r="U114" s="16">
        <f t="shared" si="25"/>
        <v>90</v>
      </c>
      <c r="V114" s="16">
        <f t="shared" si="26"/>
        <v>0</v>
      </c>
      <c r="W114" s="16">
        <f t="shared" si="27"/>
        <v>0</v>
      </c>
      <c r="X114" s="3">
        <f t="shared" si="28"/>
        <v>0</v>
      </c>
      <c r="Y114" s="3">
        <f t="shared" si="29"/>
        <v>0</v>
      </c>
    </row>
    <row r="115" spans="1:25" ht="15.75" customHeight="1">
      <c r="A115" s="32" t="s">
        <v>581</v>
      </c>
      <c r="B115" s="1" t="s">
        <v>1111</v>
      </c>
      <c r="C115" s="1" t="s">
        <v>582</v>
      </c>
      <c r="D115" s="1" t="s">
        <v>672</v>
      </c>
      <c r="E115" s="12" t="s">
        <v>62</v>
      </c>
      <c r="F115" s="1" t="s">
        <v>673</v>
      </c>
      <c r="G115" s="1" t="s">
        <v>37</v>
      </c>
      <c r="H115" s="1" t="s">
        <v>39</v>
      </c>
      <c r="I115" s="1">
        <v>0.23</v>
      </c>
      <c r="J115" s="1" t="s">
        <v>466</v>
      </c>
      <c r="K115" s="20">
        <v>100000</v>
      </c>
      <c r="L115" s="20">
        <v>300000</v>
      </c>
      <c r="M115" s="20">
        <v>0</v>
      </c>
      <c r="N115" s="16">
        <f t="shared" si="20"/>
        <v>23000</v>
      </c>
      <c r="O115" s="16">
        <f t="shared" si="21"/>
        <v>69000</v>
      </c>
      <c r="P115" s="16">
        <f t="shared" si="22"/>
        <v>0</v>
      </c>
      <c r="Q115" s="3">
        <f t="shared" si="23"/>
        <v>0</v>
      </c>
      <c r="R115" s="36">
        <f t="shared" si="24"/>
        <v>3</v>
      </c>
      <c r="S115" s="1" t="s">
        <v>39</v>
      </c>
      <c r="T115" s="1">
        <v>0.09</v>
      </c>
      <c r="U115" s="16">
        <f t="shared" si="25"/>
        <v>9000</v>
      </c>
      <c r="V115" s="16">
        <f t="shared" si="26"/>
        <v>27000</v>
      </c>
      <c r="W115" s="16">
        <f t="shared" si="27"/>
        <v>0</v>
      </c>
      <c r="X115" s="3">
        <f t="shared" si="28"/>
        <v>0</v>
      </c>
      <c r="Y115" s="3">
        <f t="shared" si="29"/>
        <v>3</v>
      </c>
    </row>
    <row r="116" spans="1:25" ht="15.75" customHeight="1">
      <c r="A116" s="32" t="s">
        <v>581</v>
      </c>
      <c r="B116" s="1" t="s">
        <v>1111</v>
      </c>
      <c r="C116" s="1" t="s">
        <v>582</v>
      </c>
      <c r="D116" s="1" t="s">
        <v>672</v>
      </c>
      <c r="E116" s="12" t="s">
        <v>62</v>
      </c>
      <c r="F116" s="1" t="s">
        <v>673</v>
      </c>
      <c r="G116" s="1" t="s">
        <v>37</v>
      </c>
      <c r="H116" s="1" t="s">
        <v>39</v>
      </c>
      <c r="I116" s="1">
        <v>0.23</v>
      </c>
      <c r="J116" s="1" t="s">
        <v>419</v>
      </c>
      <c r="K116" s="20">
        <v>350000</v>
      </c>
      <c r="L116" s="20">
        <v>0</v>
      </c>
      <c r="M116" s="20">
        <v>0</v>
      </c>
      <c r="N116" s="16">
        <f t="shared" si="20"/>
        <v>80500</v>
      </c>
      <c r="O116" s="16">
        <f t="shared" si="21"/>
        <v>0</v>
      </c>
      <c r="P116" s="16">
        <f t="shared" si="22"/>
        <v>0</v>
      </c>
      <c r="Q116" s="3">
        <f t="shared" si="23"/>
        <v>0</v>
      </c>
      <c r="R116" s="36">
        <f t="shared" si="24"/>
        <v>0</v>
      </c>
      <c r="S116" s="1" t="s">
        <v>39</v>
      </c>
      <c r="T116" s="1">
        <v>0.09</v>
      </c>
      <c r="U116" s="16">
        <f t="shared" si="25"/>
        <v>31500</v>
      </c>
      <c r="V116" s="16">
        <f t="shared" si="26"/>
        <v>0</v>
      </c>
      <c r="W116" s="16">
        <f t="shared" si="27"/>
        <v>0</v>
      </c>
      <c r="X116" s="3">
        <f t="shared" si="28"/>
        <v>0</v>
      </c>
      <c r="Y116" s="3">
        <f t="shared" si="29"/>
        <v>0</v>
      </c>
    </row>
    <row r="117" spans="1:25" ht="15.75" customHeight="1">
      <c r="A117" s="32" t="s">
        <v>581</v>
      </c>
      <c r="B117" s="1" t="s">
        <v>1111</v>
      </c>
      <c r="C117" s="1" t="s">
        <v>582</v>
      </c>
      <c r="D117" s="1" t="s">
        <v>672</v>
      </c>
      <c r="E117" s="12" t="s">
        <v>62</v>
      </c>
      <c r="F117" s="1" t="s">
        <v>673</v>
      </c>
      <c r="G117" s="1" t="s">
        <v>37</v>
      </c>
      <c r="H117" s="1" t="s">
        <v>39</v>
      </c>
      <c r="I117" s="1">
        <v>0.23</v>
      </c>
      <c r="J117" s="1" t="s">
        <v>358</v>
      </c>
      <c r="K117" s="20">
        <v>555664</v>
      </c>
      <c r="L117" s="20">
        <v>0</v>
      </c>
      <c r="M117" s="20">
        <v>0</v>
      </c>
      <c r="N117" s="16">
        <f t="shared" si="20"/>
        <v>127802.72</v>
      </c>
      <c r="O117" s="16">
        <f t="shared" si="21"/>
        <v>0</v>
      </c>
      <c r="P117" s="16">
        <f t="shared" si="22"/>
        <v>0</v>
      </c>
      <c r="Q117" s="3">
        <f t="shared" si="23"/>
        <v>0</v>
      </c>
      <c r="R117" s="36">
        <f t="shared" si="24"/>
        <v>0</v>
      </c>
      <c r="S117" s="1" t="s">
        <v>39</v>
      </c>
      <c r="T117" s="1">
        <v>0.09</v>
      </c>
      <c r="U117" s="16">
        <f t="shared" si="25"/>
        <v>50009.759999999995</v>
      </c>
      <c r="V117" s="16">
        <f t="shared" si="26"/>
        <v>0</v>
      </c>
      <c r="W117" s="16">
        <f t="shared" si="27"/>
        <v>0</v>
      </c>
      <c r="X117" s="3">
        <f t="shared" si="28"/>
        <v>0</v>
      </c>
      <c r="Y117" s="3">
        <f t="shared" si="29"/>
        <v>0</v>
      </c>
    </row>
    <row r="118" spans="1:25" ht="15.75" customHeight="1">
      <c r="A118" s="32" t="s">
        <v>581</v>
      </c>
      <c r="B118" s="1" t="s">
        <v>1111</v>
      </c>
      <c r="C118" s="1" t="s">
        <v>582</v>
      </c>
      <c r="D118" s="1" t="s">
        <v>672</v>
      </c>
      <c r="E118" s="12" t="s">
        <v>62</v>
      </c>
      <c r="F118" s="1" t="s">
        <v>673</v>
      </c>
      <c r="G118" s="1" t="s">
        <v>37</v>
      </c>
      <c r="H118" s="1" t="s">
        <v>39</v>
      </c>
      <c r="I118" s="1">
        <v>0.23</v>
      </c>
      <c r="J118" s="1" t="s">
        <v>467</v>
      </c>
      <c r="K118" s="20">
        <v>330000</v>
      </c>
      <c r="L118" s="20">
        <v>0</v>
      </c>
      <c r="M118" s="20">
        <v>0</v>
      </c>
      <c r="N118" s="16">
        <f t="shared" si="20"/>
        <v>75900</v>
      </c>
      <c r="O118" s="16">
        <f t="shared" si="21"/>
        <v>0</v>
      </c>
      <c r="P118" s="16">
        <f t="shared" si="22"/>
        <v>0</v>
      </c>
      <c r="Q118" s="3">
        <f t="shared" si="23"/>
        <v>0</v>
      </c>
      <c r="R118" s="36">
        <f t="shared" si="24"/>
        <v>0</v>
      </c>
      <c r="S118" s="1" t="s">
        <v>39</v>
      </c>
      <c r="T118" s="1">
        <v>0.09</v>
      </c>
      <c r="U118" s="16">
        <f t="shared" si="25"/>
        <v>29700</v>
      </c>
      <c r="V118" s="16">
        <f t="shared" si="26"/>
        <v>0</v>
      </c>
      <c r="W118" s="16">
        <f t="shared" si="27"/>
        <v>0</v>
      </c>
      <c r="X118" s="3">
        <f t="shared" si="28"/>
        <v>0</v>
      </c>
      <c r="Y118" s="3">
        <f t="shared" si="29"/>
        <v>0</v>
      </c>
    </row>
    <row r="119" spans="1:25" ht="15.75" customHeight="1">
      <c r="A119" s="32" t="s">
        <v>581</v>
      </c>
      <c r="B119" s="1" t="s">
        <v>1111</v>
      </c>
      <c r="C119" s="1" t="s">
        <v>582</v>
      </c>
      <c r="D119" s="1" t="s">
        <v>672</v>
      </c>
      <c r="E119" s="12" t="s">
        <v>62</v>
      </c>
      <c r="F119" s="1" t="s">
        <v>673</v>
      </c>
      <c r="G119" s="1" t="s">
        <v>37</v>
      </c>
      <c r="H119" s="1" t="s">
        <v>39</v>
      </c>
      <c r="I119" s="1">
        <v>0.23</v>
      </c>
      <c r="J119" s="1" t="s">
        <v>468</v>
      </c>
      <c r="K119" s="20">
        <v>250000</v>
      </c>
      <c r="L119" s="20">
        <v>0</v>
      </c>
      <c r="M119" s="20">
        <v>0</v>
      </c>
      <c r="N119" s="16">
        <f t="shared" si="20"/>
        <v>57500</v>
      </c>
      <c r="O119" s="16">
        <f t="shared" si="21"/>
        <v>0</v>
      </c>
      <c r="P119" s="16">
        <f t="shared" si="22"/>
        <v>0</v>
      </c>
      <c r="Q119" s="3">
        <f t="shared" si="23"/>
        <v>0</v>
      </c>
      <c r="R119" s="36">
        <f t="shared" si="24"/>
        <v>0</v>
      </c>
      <c r="S119" s="1" t="s">
        <v>39</v>
      </c>
      <c r="T119" s="1">
        <v>0.09</v>
      </c>
      <c r="U119" s="16">
        <f t="shared" si="25"/>
        <v>22500</v>
      </c>
      <c r="V119" s="16">
        <f t="shared" si="26"/>
        <v>0</v>
      </c>
      <c r="W119" s="16">
        <f t="shared" si="27"/>
        <v>0</v>
      </c>
      <c r="X119" s="3">
        <f t="shared" si="28"/>
        <v>0</v>
      </c>
      <c r="Y119" s="3">
        <f t="shared" si="29"/>
        <v>0</v>
      </c>
    </row>
    <row r="120" spans="1:25" ht="15.75" customHeight="1">
      <c r="A120" s="32" t="s">
        <v>581</v>
      </c>
      <c r="B120" s="1" t="s">
        <v>1111</v>
      </c>
      <c r="C120" s="1" t="s">
        <v>582</v>
      </c>
      <c r="D120" s="1" t="s">
        <v>672</v>
      </c>
      <c r="E120" s="12" t="s">
        <v>62</v>
      </c>
      <c r="F120" s="1" t="s">
        <v>673</v>
      </c>
      <c r="G120" s="1" t="s">
        <v>37</v>
      </c>
      <c r="H120" s="1" t="s">
        <v>39</v>
      </c>
      <c r="I120" s="1">
        <v>0.23</v>
      </c>
      <c r="J120" s="1" t="s">
        <v>417</v>
      </c>
      <c r="K120" s="20">
        <v>1000</v>
      </c>
      <c r="L120" s="20">
        <v>0</v>
      </c>
      <c r="M120" s="20">
        <v>0</v>
      </c>
      <c r="N120" s="16">
        <f t="shared" si="20"/>
        <v>230</v>
      </c>
      <c r="O120" s="16">
        <f t="shared" si="21"/>
        <v>0</v>
      </c>
      <c r="P120" s="16">
        <f t="shared" si="22"/>
        <v>0</v>
      </c>
      <c r="Q120" s="3">
        <f t="shared" si="23"/>
        <v>0</v>
      </c>
      <c r="R120" s="36">
        <f t="shared" si="24"/>
        <v>0</v>
      </c>
      <c r="S120" s="1" t="s">
        <v>39</v>
      </c>
      <c r="T120" s="1">
        <v>0.09</v>
      </c>
      <c r="U120" s="16">
        <f t="shared" si="25"/>
        <v>90</v>
      </c>
      <c r="V120" s="16">
        <f t="shared" si="26"/>
        <v>0</v>
      </c>
      <c r="W120" s="16">
        <f t="shared" si="27"/>
        <v>0</v>
      </c>
      <c r="X120" s="3">
        <f t="shared" si="28"/>
        <v>0</v>
      </c>
      <c r="Y120" s="3">
        <f t="shared" si="29"/>
        <v>0</v>
      </c>
    </row>
    <row r="121" spans="1:25" ht="15.75" customHeight="1">
      <c r="A121" s="32" t="s">
        <v>581</v>
      </c>
      <c r="B121" s="1" t="s">
        <v>1111</v>
      </c>
      <c r="C121" s="1" t="s">
        <v>582</v>
      </c>
      <c r="D121" s="1" t="s">
        <v>672</v>
      </c>
      <c r="E121" s="12" t="s">
        <v>62</v>
      </c>
      <c r="F121" s="1" t="s">
        <v>673</v>
      </c>
      <c r="G121" s="1" t="s">
        <v>37</v>
      </c>
      <c r="H121" s="1" t="s">
        <v>39</v>
      </c>
      <c r="I121" s="1">
        <v>0.23</v>
      </c>
      <c r="J121" s="1" t="s">
        <v>415</v>
      </c>
      <c r="K121" s="20">
        <v>400000</v>
      </c>
      <c r="L121" s="20">
        <v>0</v>
      </c>
      <c r="M121" s="20">
        <v>0</v>
      </c>
      <c r="N121" s="16">
        <f t="shared" si="20"/>
        <v>92000</v>
      </c>
      <c r="O121" s="16">
        <f t="shared" si="21"/>
        <v>0</v>
      </c>
      <c r="P121" s="16">
        <f t="shared" si="22"/>
        <v>0</v>
      </c>
      <c r="Q121" s="3">
        <f t="shared" si="23"/>
        <v>0</v>
      </c>
      <c r="R121" s="36">
        <f t="shared" si="24"/>
        <v>0</v>
      </c>
      <c r="S121" s="1" t="s">
        <v>39</v>
      </c>
      <c r="T121" s="1">
        <v>0.09</v>
      </c>
      <c r="U121" s="16">
        <f t="shared" si="25"/>
        <v>36000</v>
      </c>
      <c r="V121" s="16">
        <f t="shared" si="26"/>
        <v>0</v>
      </c>
      <c r="W121" s="16">
        <f t="shared" si="27"/>
        <v>0</v>
      </c>
      <c r="X121" s="3">
        <f t="shared" si="28"/>
        <v>0</v>
      </c>
      <c r="Y121" s="3">
        <f t="shared" si="29"/>
        <v>0</v>
      </c>
    </row>
    <row r="122" spans="1:25" ht="15.75" customHeight="1">
      <c r="A122" s="32" t="s">
        <v>581</v>
      </c>
      <c r="B122" s="1" t="s">
        <v>1111</v>
      </c>
      <c r="C122" s="1" t="s">
        <v>582</v>
      </c>
      <c r="D122" s="1" t="s">
        <v>672</v>
      </c>
      <c r="E122" s="12" t="s">
        <v>62</v>
      </c>
      <c r="F122" s="1" t="s">
        <v>673</v>
      </c>
      <c r="G122" s="1" t="s">
        <v>37</v>
      </c>
      <c r="H122" s="1" t="s">
        <v>39</v>
      </c>
      <c r="I122" s="1">
        <v>0.23</v>
      </c>
      <c r="J122" s="1" t="s">
        <v>469</v>
      </c>
      <c r="K122" s="20">
        <v>100000</v>
      </c>
      <c r="L122" s="20">
        <v>0</v>
      </c>
      <c r="M122" s="20">
        <v>0</v>
      </c>
      <c r="N122" s="16">
        <f t="shared" si="20"/>
        <v>23000</v>
      </c>
      <c r="O122" s="16">
        <f t="shared" si="21"/>
        <v>0</v>
      </c>
      <c r="P122" s="16">
        <f t="shared" si="22"/>
        <v>0</v>
      </c>
      <c r="Q122" s="3">
        <f t="shared" si="23"/>
        <v>0</v>
      </c>
      <c r="R122" s="36">
        <f t="shared" si="24"/>
        <v>0</v>
      </c>
      <c r="S122" s="1" t="s">
        <v>39</v>
      </c>
      <c r="T122" s="1">
        <v>0.09</v>
      </c>
      <c r="U122" s="16">
        <f t="shared" si="25"/>
        <v>9000</v>
      </c>
      <c r="V122" s="16">
        <f t="shared" si="26"/>
        <v>0</v>
      </c>
      <c r="W122" s="16">
        <f t="shared" si="27"/>
        <v>0</v>
      </c>
      <c r="X122" s="3">
        <f t="shared" si="28"/>
        <v>0</v>
      </c>
      <c r="Y122" s="3">
        <f t="shared" si="29"/>
        <v>0</v>
      </c>
    </row>
    <row r="123" spans="1:25" ht="15.75" customHeight="1">
      <c r="A123" s="32" t="s">
        <v>581</v>
      </c>
      <c r="B123" s="1" t="s">
        <v>1111</v>
      </c>
      <c r="C123" s="1" t="s">
        <v>582</v>
      </c>
      <c r="D123" s="1" t="s">
        <v>672</v>
      </c>
      <c r="E123" s="12" t="s">
        <v>62</v>
      </c>
      <c r="F123" s="1" t="s">
        <v>673</v>
      </c>
      <c r="G123" s="1" t="s">
        <v>37</v>
      </c>
      <c r="H123" s="1" t="s">
        <v>39</v>
      </c>
      <c r="I123" s="1">
        <v>0.23</v>
      </c>
      <c r="J123" s="1" t="s">
        <v>359</v>
      </c>
      <c r="K123" s="20">
        <v>1000</v>
      </c>
      <c r="L123" s="20">
        <v>0</v>
      </c>
      <c r="M123" s="20">
        <v>0</v>
      </c>
      <c r="N123" s="16">
        <f t="shared" si="20"/>
        <v>230</v>
      </c>
      <c r="O123" s="16">
        <f t="shared" si="21"/>
        <v>0</v>
      </c>
      <c r="P123" s="16">
        <f t="shared" si="22"/>
        <v>0</v>
      </c>
      <c r="Q123" s="3">
        <f t="shared" si="23"/>
        <v>0</v>
      </c>
      <c r="R123" s="36">
        <f t="shared" si="24"/>
        <v>0</v>
      </c>
      <c r="S123" s="1" t="s">
        <v>39</v>
      </c>
      <c r="T123" s="1">
        <v>0.09</v>
      </c>
      <c r="U123" s="16">
        <f t="shared" si="25"/>
        <v>90</v>
      </c>
      <c r="V123" s="16">
        <f t="shared" si="26"/>
        <v>0</v>
      </c>
      <c r="W123" s="16">
        <f t="shared" si="27"/>
        <v>0</v>
      </c>
      <c r="X123" s="3">
        <f t="shared" si="28"/>
        <v>0</v>
      </c>
      <c r="Y123" s="3">
        <f t="shared" si="29"/>
        <v>0</v>
      </c>
    </row>
    <row r="124" spans="1:25" ht="15.75" customHeight="1">
      <c r="A124" s="32" t="s">
        <v>581</v>
      </c>
      <c r="B124" s="1" t="s">
        <v>1111</v>
      </c>
      <c r="C124" s="1" t="s">
        <v>582</v>
      </c>
      <c r="D124" s="1" t="s">
        <v>672</v>
      </c>
      <c r="E124" s="12" t="s">
        <v>62</v>
      </c>
      <c r="F124" s="1" t="s">
        <v>673</v>
      </c>
      <c r="G124" s="1" t="s">
        <v>37</v>
      </c>
      <c r="H124" s="1" t="s">
        <v>39</v>
      </c>
      <c r="I124" s="1">
        <v>0.23</v>
      </c>
      <c r="J124" s="1" t="s">
        <v>470</v>
      </c>
      <c r="K124" s="20">
        <v>1000</v>
      </c>
      <c r="L124" s="20">
        <v>0</v>
      </c>
      <c r="M124" s="20">
        <v>0</v>
      </c>
      <c r="N124" s="16">
        <f t="shared" si="20"/>
        <v>230</v>
      </c>
      <c r="O124" s="16">
        <f t="shared" si="21"/>
        <v>0</v>
      </c>
      <c r="P124" s="16">
        <f t="shared" si="22"/>
        <v>0</v>
      </c>
      <c r="Q124" s="3">
        <f t="shared" si="23"/>
        <v>0</v>
      </c>
      <c r="R124" s="36">
        <f t="shared" si="24"/>
        <v>0</v>
      </c>
      <c r="S124" s="1" t="s">
        <v>39</v>
      </c>
      <c r="T124" s="1">
        <v>0.09</v>
      </c>
      <c r="U124" s="16">
        <f t="shared" si="25"/>
        <v>90</v>
      </c>
      <c r="V124" s="16">
        <f t="shared" si="26"/>
        <v>0</v>
      </c>
      <c r="W124" s="16">
        <f t="shared" si="27"/>
        <v>0</v>
      </c>
      <c r="X124" s="3">
        <f t="shared" si="28"/>
        <v>0</v>
      </c>
      <c r="Y124" s="3">
        <f t="shared" si="29"/>
        <v>0</v>
      </c>
    </row>
    <row r="125" spans="1:25" ht="15.75" customHeight="1">
      <c r="A125" s="32" t="s">
        <v>581</v>
      </c>
      <c r="B125" s="1" t="s">
        <v>1111</v>
      </c>
      <c r="C125" s="1" t="s">
        <v>582</v>
      </c>
      <c r="D125" s="1" t="s">
        <v>672</v>
      </c>
      <c r="E125" s="12" t="s">
        <v>62</v>
      </c>
      <c r="F125" s="1" t="s">
        <v>673</v>
      </c>
      <c r="G125" s="1" t="s">
        <v>37</v>
      </c>
      <c r="H125" s="1" t="s">
        <v>39</v>
      </c>
      <c r="I125" s="1">
        <v>0.23</v>
      </c>
      <c r="J125" s="1" t="s">
        <v>471</v>
      </c>
      <c r="K125" s="20">
        <v>150000</v>
      </c>
      <c r="L125" s="20">
        <v>0</v>
      </c>
      <c r="M125" s="20">
        <v>0</v>
      </c>
      <c r="N125" s="16">
        <f t="shared" si="20"/>
        <v>34500</v>
      </c>
      <c r="O125" s="16">
        <f t="shared" si="21"/>
        <v>0</v>
      </c>
      <c r="P125" s="16">
        <f t="shared" si="22"/>
        <v>0</v>
      </c>
      <c r="Q125" s="3">
        <f t="shared" si="23"/>
        <v>0</v>
      </c>
      <c r="R125" s="36">
        <f t="shared" si="24"/>
        <v>0</v>
      </c>
      <c r="S125" s="1" t="s">
        <v>39</v>
      </c>
      <c r="T125" s="1">
        <v>0.09</v>
      </c>
      <c r="U125" s="16">
        <f t="shared" si="25"/>
        <v>13500</v>
      </c>
      <c r="V125" s="16">
        <f t="shared" si="26"/>
        <v>0</v>
      </c>
      <c r="W125" s="16">
        <f t="shared" si="27"/>
        <v>0</v>
      </c>
      <c r="X125" s="3">
        <f t="shared" si="28"/>
        <v>0</v>
      </c>
      <c r="Y125" s="3">
        <f t="shared" si="29"/>
        <v>0</v>
      </c>
    </row>
    <row r="126" spans="1:25" ht="15.75" customHeight="1">
      <c r="A126" s="32" t="s">
        <v>581</v>
      </c>
      <c r="B126" s="1" t="s">
        <v>1111</v>
      </c>
      <c r="C126" s="1" t="s">
        <v>582</v>
      </c>
      <c r="D126" s="1" t="s">
        <v>672</v>
      </c>
      <c r="E126" s="12" t="s">
        <v>62</v>
      </c>
      <c r="F126" s="1" t="s">
        <v>673</v>
      </c>
      <c r="G126" s="1" t="s">
        <v>37</v>
      </c>
      <c r="H126" s="1" t="s">
        <v>39</v>
      </c>
      <c r="I126" s="1">
        <v>0.23</v>
      </c>
      <c r="J126" s="1" t="s">
        <v>472</v>
      </c>
      <c r="K126" s="20">
        <v>100000</v>
      </c>
      <c r="L126" s="20">
        <v>0</v>
      </c>
      <c r="M126" s="20">
        <v>0</v>
      </c>
      <c r="N126" s="16">
        <f t="shared" si="20"/>
        <v>23000</v>
      </c>
      <c r="O126" s="16">
        <f t="shared" si="21"/>
        <v>0</v>
      </c>
      <c r="P126" s="16">
        <f t="shared" si="22"/>
        <v>0</v>
      </c>
      <c r="Q126" s="3">
        <f t="shared" si="23"/>
        <v>0</v>
      </c>
      <c r="R126" s="36">
        <f t="shared" si="24"/>
        <v>0</v>
      </c>
      <c r="S126" s="1" t="s">
        <v>39</v>
      </c>
      <c r="T126" s="1">
        <v>0.09</v>
      </c>
      <c r="U126" s="16">
        <f t="shared" si="25"/>
        <v>9000</v>
      </c>
      <c r="V126" s="16">
        <f t="shared" si="26"/>
        <v>0</v>
      </c>
      <c r="W126" s="16">
        <f t="shared" si="27"/>
        <v>0</v>
      </c>
      <c r="X126" s="3">
        <f t="shared" si="28"/>
        <v>0</v>
      </c>
      <c r="Y126" s="3">
        <f t="shared" si="29"/>
        <v>0</v>
      </c>
    </row>
    <row r="127" spans="1:25" ht="15.75" customHeight="1">
      <c r="A127" s="32" t="s">
        <v>581</v>
      </c>
      <c r="B127" s="1" t="s">
        <v>1111</v>
      </c>
      <c r="C127" s="1" t="s">
        <v>582</v>
      </c>
      <c r="D127" s="1" t="s">
        <v>672</v>
      </c>
      <c r="E127" s="12" t="s">
        <v>62</v>
      </c>
      <c r="F127" s="1" t="s">
        <v>673</v>
      </c>
      <c r="G127" s="1" t="s">
        <v>37</v>
      </c>
      <c r="H127" s="1" t="s">
        <v>39</v>
      </c>
      <c r="I127" s="1">
        <v>0.23</v>
      </c>
      <c r="J127" s="1" t="s">
        <v>473</v>
      </c>
      <c r="K127" s="20">
        <v>592000</v>
      </c>
      <c r="L127" s="20">
        <v>0</v>
      </c>
      <c r="M127" s="20">
        <v>0</v>
      </c>
      <c r="N127" s="16">
        <f t="shared" si="20"/>
        <v>136160</v>
      </c>
      <c r="O127" s="16">
        <f t="shared" si="21"/>
        <v>0</v>
      </c>
      <c r="P127" s="16">
        <f t="shared" si="22"/>
        <v>0</v>
      </c>
      <c r="Q127" s="3">
        <f t="shared" si="23"/>
        <v>0</v>
      </c>
      <c r="R127" s="36">
        <f t="shared" si="24"/>
        <v>0</v>
      </c>
      <c r="S127" s="1" t="s">
        <v>39</v>
      </c>
      <c r="T127" s="1">
        <v>0.09</v>
      </c>
      <c r="U127" s="16">
        <f t="shared" si="25"/>
        <v>53280</v>
      </c>
      <c r="V127" s="16">
        <f t="shared" si="26"/>
        <v>0</v>
      </c>
      <c r="W127" s="16">
        <f t="shared" si="27"/>
        <v>0</v>
      </c>
      <c r="X127" s="3">
        <f t="shared" si="28"/>
        <v>0</v>
      </c>
      <c r="Y127" s="3">
        <f t="shared" si="29"/>
        <v>0</v>
      </c>
    </row>
    <row r="128" spans="1:25" ht="15.75" customHeight="1">
      <c r="A128" s="32" t="s">
        <v>581</v>
      </c>
      <c r="B128" s="1" t="s">
        <v>1111</v>
      </c>
      <c r="C128" s="1" t="s">
        <v>582</v>
      </c>
      <c r="D128" s="1" t="s">
        <v>672</v>
      </c>
      <c r="E128" s="12" t="s">
        <v>62</v>
      </c>
      <c r="F128" s="1" t="s">
        <v>673</v>
      </c>
      <c r="G128" s="1" t="s">
        <v>37</v>
      </c>
      <c r="H128" s="1" t="s">
        <v>39</v>
      </c>
      <c r="I128" s="1">
        <v>0.23</v>
      </c>
      <c r="J128" s="1" t="s">
        <v>474</v>
      </c>
      <c r="K128" s="20">
        <v>100000</v>
      </c>
      <c r="L128" s="20">
        <v>0</v>
      </c>
      <c r="M128" s="20">
        <v>0</v>
      </c>
      <c r="N128" s="16">
        <f t="shared" si="20"/>
        <v>23000</v>
      </c>
      <c r="O128" s="16">
        <f t="shared" si="21"/>
        <v>0</v>
      </c>
      <c r="P128" s="16">
        <f t="shared" si="22"/>
        <v>0</v>
      </c>
      <c r="Q128" s="3">
        <f t="shared" si="23"/>
        <v>0</v>
      </c>
      <c r="R128" s="36">
        <f t="shared" si="24"/>
        <v>0</v>
      </c>
      <c r="S128" s="1" t="s">
        <v>39</v>
      </c>
      <c r="T128" s="1">
        <v>0.09</v>
      </c>
      <c r="U128" s="16">
        <f t="shared" si="25"/>
        <v>9000</v>
      </c>
      <c r="V128" s="16">
        <f t="shared" si="26"/>
        <v>0</v>
      </c>
      <c r="W128" s="16">
        <f t="shared" si="27"/>
        <v>0</v>
      </c>
      <c r="X128" s="3">
        <f t="shared" si="28"/>
        <v>0</v>
      </c>
      <c r="Y128" s="3">
        <f t="shared" si="29"/>
        <v>0</v>
      </c>
    </row>
    <row r="129" spans="1:25" ht="15.75" customHeight="1">
      <c r="A129" s="32" t="s">
        <v>581</v>
      </c>
      <c r="B129" s="1" t="s">
        <v>1111</v>
      </c>
      <c r="C129" s="1" t="s">
        <v>582</v>
      </c>
      <c r="D129" s="1" t="s">
        <v>672</v>
      </c>
      <c r="E129" s="12" t="s">
        <v>62</v>
      </c>
      <c r="F129" s="1" t="s">
        <v>673</v>
      </c>
      <c r="G129" s="1" t="s">
        <v>37</v>
      </c>
      <c r="H129" s="1" t="s">
        <v>39</v>
      </c>
      <c r="I129" s="1">
        <v>0.23</v>
      </c>
      <c r="J129" s="1" t="s">
        <v>475</v>
      </c>
      <c r="K129" s="20">
        <v>263450</v>
      </c>
      <c r="L129" s="20">
        <v>0</v>
      </c>
      <c r="M129" s="20">
        <v>0</v>
      </c>
      <c r="N129" s="16">
        <f t="shared" si="20"/>
        <v>60593.5</v>
      </c>
      <c r="O129" s="16">
        <f t="shared" si="21"/>
        <v>0</v>
      </c>
      <c r="P129" s="16">
        <f t="shared" si="22"/>
        <v>0</v>
      </c>
      <c r="Q129" s="3">
        <f t="shared" si="23"/>
        <v>0</v>
      </c>
      <c r="R129" s="36">
        <f t="shared" si="24"/>
        <v>0</v>
      </c>
      <c r="S129" s="1" t="s">
        <v>39</v>
      </c>
      <c r="T129" s="1">
        <v>0.09</v>
      </c>
      <c r="U129" s="16">
        <f t="shared" si="25"/>
        <v>23710.5</v>
      </c>
      <c r="V129" s="16">
        <f t="shared" si="26"/>
        <v>0</v>
      </c>
      <c r="W129" s="16">
        <f t="shared" si="27"/>
        <v>0</v>
      </c>
      <c r="X129" s="3">
        <f t="shared" si="28"/>
        <v>0</v>
      </c>
      <c r="Y129" s="3">
        <f t="shared" si="29"/>
        <v>0</v>
      </c>
    </row>
    <row r="130" spans="1:25" ht="15.75" customHeight="1">
      <c r="A130" s="32" t="s">
        <v>581</v>
      </c>
      <c r="B130" s="1" t="s">
        <v>1111</v>
      </c>
      <c r="C130" s="1" t="s">
        <v>582</v>
      </c>
      <c r="D130" s="1" t="s">
        <v>672</v>
      </c>
      <c r="E130" s="12" t="s">
        <v>62</v>
      </c>
      <c r="F130" s="1" t="s">
        <v>673</v>
      </c>
      <c r="G130" s="1" t="s">
        <v>37</v>
      </c>
      <c r="H130" s="1" t="s">
        <v>39</v>
      </c>
      <c r="I130" s="1">
        <v>0.23</v>
      </c>
      <c r="J130" s="1" t="s">
        <v>476</v>
      </c>
      <c r="K130" s="20">
        <v>199000</v>
      </c>
      <c r="L130" s="20">
        <v>0</v>
      </c>
      <c r="M130" s="20">
        <v>0</v>
      </c>
      <c r="N130" s="16">
        <f t="shared" ref="N130:N193" si="30">K130*I130</f>
        <v>45770</v>
      </c>
      <c r="O130" s="16">
        <f t="shared" ref="O130:O193" si="31">L130*I130</f>
        <v>0</v>
      </c>
      <c r="P130" s="16">
        <f t="shared" ref="P130:P193" si="32">M130*I130</f>
        <v>0</v>
      </c>
      <c r="Q130" s="3">
        <f t="shared" ref="Q130:Q193" si="33">P130/N130</f>
        <v>0</v>
      </c>
      <c r="R130" s="36">
        <f t="shared" ref="R130:R193" si="34">O130/N130</f>
        <v>0</v>
      </c>
      <c r="S130" s="1" t="s">
        <v>39</v>
      </c>
      <c r="T130" s="1">
        <v>0.09</v>
      </c>
      <c r="U130" s="16">
        <f t="shared" ref="U130:U193" si="35">K130*T130</f>
        <v>17910</v>
      </c>
      <c r="V130" s="16">
        <f t="shared" ref="V130:V193" si="36">L130*T130</f>
        <v>0</v>
      </c>
      <c r="W130" s="16">
        <f t="shared" ref="W130:W193" si="37">M130*T130</f>
        <v>0</v>
      </c>
      <c r="X130" s="3">
        <f t="shared" ref="X130:X193" si="38">W130/U130</f>
        <v>0</v>
      </c>
      <c r="Y130" s="3">
        <f t="shared" ref="Y130:Y193" si="39">V130/U130</f>
        <v>0</v>
      </c>
    </row>
    <row r="131" spans="1:25" ht="15.75" customHeight="1">
      <c r="A131" s="32" t="s">
        <v>581</v>
      </c>
      <c r="B131" s="1" t="s">
        <v>1111</v>
      </c>
      <c r="C131" s="1" t="s">
        <v>582</v>
      </c>
      <c r="D131" s="1" t="s">
        <v>672</v>
      </c>
      <c r="E131" s="12" t="s">
        <v>62</v>
      </c>
      <c r="F131" s="1" t="s">
        <v>673</v>
      </c>
      <c r="G131" s="1" t="s">
        <v>37</v>
      </c>
      <c r="H131" s="1" t="s">
        <v>39</v>
      </c>
      <c r="I131" s="1">
        <v>0.23</v>
      </c>
      <c r="J131" s="1" t="s">
        <v>476</v>
      </c>
      <c r="K131" s="20">
        <v>0</v>
      </c>
      <c r="L131" s="20">
        <v>1042.1400000000001</v>
      </c>
      <c r="M131" s="20">
        <v>1042.1400000000001</v>
      </c>
      <c r="N131" s="16">
        <f t="shared" si="30"/>
        <v>0</v>
      </c>
      <c r="O131" s="16">
        <f t="shared" si="31"/>
        <v>239.69220000000004</v>
      </c>
      <c r="P131" s="16">
        <f t="shared" si="32"/>
        <v>239.69220000000004</v>
      </c>
      <c r="Q131" s="3" t="e">
        <f t="shared" si="33"/>
        <v>#DIV/0!</v>
      </c>
      <c r="R131" s="36" t="e">
        <f t="shared" si="34"/>
        <v>#DIV/0!</v>
      </c>
      <c r="S131" s="1" t="s">
        <v>39</v>
      </c>
      <c r="T131" s="1">
        <v>0.09</v>
      </c>
      <c r="U131" s="16">
        <f t="shared" si="35"/>
        <v>0</v>
      </c>
      <c r="V131" s="16">
        <f t="shared" si="36"/>
        <v>93.792600000000007</v>
      </c>
      <c r="W131" s="16">
        <f t="shared" si="37"/>
        <v>93.792600000000007</v>
      </c>
      <c r="X131" s="3" t="e">
        <f t="shared" si="38"/>
        <v>#DIV/0!</v>
      </c>
      <c r="Y131" s="3" t="e">
        <f t="shared" si="39"/>
        <v>#DIV/0!</v>
      </c>
    </row>
    <row r="132" spans="1:25" ht="15.75" customHeight="1">
      <c r="A132" s="32" t="s">
        <v>581</v>
      </c>
      <c r="B132" s="1" t="s">
        <v>1111</v>
      </c>
      <c r="C132" s="1" t="s">
        <v>582</v>
      </c>
      <c r="D132" s="1" t="s">
        <v>672</v>
      </c>
      <c r="E132" s="12" t="s">
        <v>62</v>
      </c>
      <c r="F132" s="1" t="s">
        <v>673</v>
      </c>
      <c r="G132" s="1" t="s">
        <v>37</v>
      </c>
      <c r="H132" s="1" t="s">
        <v>39</v>
      </c>
      <c r="I132" s="1">
        <v>0.23</v>
      </c>
      <c r="J132" s="1" t="s">
        <v>412</v>
      </c>
      <c r="K132" s="20">
        <v>1000</v>
      </c>
      <c r="L132" s="20">
        <v>0</v>
      </c>
      <c r="M132" s="20">
        <v>0</v>
      </c>
      <c r="N132" s="16">
        <f t="shared" si="30"/>
        <v>230</v>
      </c>
      <c r="O132" s="16">
        <f t="shared" si="31"/>
        <v>0</v>
      </c>
      <c r="P132" s="16">
        <f t="shared" si="32"/>
        <v>0</v>
      </c>
      <c r="Q132" s="3">
        <f t="shared" si="33"/>
        <v>0</v>
      </c>
      <c r="R132" s="36">
        <f t="shared" si="34"/>
        <v>0</v>
      </c>
      <c r="S132" s="1" t="s">
        <v>39</v>
      </c>
      <c r="T132" s="1">
        <v>0.09</v>
      </c>
      <c r="U132" s="16">
        <f t="shared" si="35"/>
        <v>90</v>
      </c>
      <c r="V132" s="16">
        <f t="shared" si="36"/>
        <v>0</v>
      </c>
      <c r="W132" s="16">
        <f t="shared" si="37"/>
        <v>0</v>
      </c>
      <c r="X132" s="3">
        <f t="shared" si="38"/>
        <v>0</v>
      </c>
      <c r="Y132" s="3">
        <f t="shared" si="39"/>
        <v>0</v>
      </c>
    </row>
    <row r="133" spans="1:25" ht="15.75" customHeight="1">
      <c r="A133" s="32" t="s">
        <v>581</v>
      </c>
      <c r="B133" s="1" t="s">
        <v>1111</v>
      </c>
      <c r="C133" s="1" t="s">
        <v>582</v>
      </c>
      <c r="D133" s="1" t="s">
        <v>672</v>
      </c>
      <c r="E133" s="12" t="s">
        <v>62</v>
      </c>
      <c r="F133" s="1" t="s">
        <v>673</v>
      </c>
      <c r="G133" s="1" t="s">
        <v>37</v>
      </c>
      <c r="H133" s="1" t="s">
        <v>39</v>
      </c>
      <c r="I133" s="1">
        <v>0.23</v>
      </c>
      <c r="J133" s="1" t="s">
        <v>477</v>
      </c>
      <c r="K133" s="20">
        <v>1000</v>
      </c>
      <c r="L133" s="20">
        <v>0</v>
      </c>
      <c r="M133" s="20">
        <v>0</v>
      </c>
      <c r="N133" s="16">
        <f t="shared" si="30"/>
        <v>230</v>
      </c>
      <c r="O133" s="16">
        <f t="shared" si="31"/>
        <v>0</v>
      </c>
      <c r="P133" s="16">
        <f t="shared" si="32"/>
        <v>0</v>
      </c>
      <c r="Q133" s="3">
        <f t="shared" si="33"/>
        <v>0</v>
      </c>
      <c r="R133" s="36">
        <f t="shared" si="34"/>
        <v>0</v>
      </c>
      <c r="S133" s="1" t="s">
        <v>39</v>
      </c>
      <c r="T133" s="1">
        <v>0.09</v>
      </c>
      <c r="U133" s="16">
        <f t="shared" si="35"/>
        <v>90</v>
      </c>
      <c r="V133" s="16">
        <f t="shared" si="36"/>
        <v>0</v>
      </c>
      <c r="W133" s="16">
        <f t="shared" si="37"/>
        <v>0</v>
      </c>
      <c r="X133" s="3">
        <f t="shared" si="38"/>
        <v>0</v>
      </c>
      <c r="Y133" s="3">
        <f t="shared" si="39"/>
        <v>0</v>
      </c>
    </row>
    <row r="134" spans="1:25" ht="15.75" customHeight="1">
      <c r="A134" s="32" t="s">
        <v>581</v>
      </c>
      <c r="B134" s="1" t="s">
        <v>1111</v>
      </c>
      <c r="C134" s="1" t="s">
        <v>582</v>
      </c>
      <c r="D134" s="1" t="s">
        <v>672</v>
      </c>
      <c r="E134" s="12" t="s">
        <v>62</v>
      </c>
      <c r="F134" s="1" t="s">
        <v>673</v>
      </c>
      <c r="G134" s="1" t="s">
        <v>37</v>
      </c>
      <c r="H134" s="1" t="s">
        <v>39</v>
      </c>
      <c r="I134" s="1">
        <v>0.23</v>
      </c>
      <c r="J134" s="1" t="s">
        <v>477</v>
      </c>
      <c r="K134" s="20">
        <v>1000</v>
      </c>
      <c r="L134" s="20">
        <v>0</v>
      </c>
      <c r="M134" s="20">
        <v>0</v>
      </c>
      <c r="N134" s="16">
        <f t="shared" si="30"/>
        <v>230</v>
      </c>
      <c r="O134" s="16">
        <f t="shared" si="31"/>
        <v>0</v>
      </c>
      <c r="P134" s="16">
        <f t="shared" si="32"/>
        <v>0</v>
      </c>
      <c r="Q134" s="3">
        <f t="shared" si="33"/>
        <v>0</v>
      </c>
      <c r="R134" s="36">
        <f t="shared" si="34"/>
        <v>0</v>
      </c>
      <c r="S134" s="1" t="s">
        <v>39</v>
      </c>
      <c r="T134" s="1">
        <v>0.09</v>
      </c>
      <c r="U134" s="16">
        <f t="shared" si="35"/>
        <v>90</v>
      </c>
      <c r="V134" s="16">
        <f t="shared" si="36"/>
        <v>0</v>
      </c>
      <c r="W134" s="16">
        <f t="shared" si="37"/>
        <v>0</v>
      </c>
      <c r="X134" s="3">
        <f t="shared" si="38"/>
        <v>0</v>
      </c>
      <c r="Y134" s="3">
        <f t="shared" si="39"/>
        <v>0</v>
      </c>
    </row>
    <row r="135" spans="1:25" ht="15.75" customHeight="1">
      <c r="A135" s="32" t="s">
        <v>581</v>
      </c>
      <c r="B135" s="1" t="s">
        <v>1111</v>
      </c>
      <c r="C135" s="1" t="s">
        <v>582</v>
      </c>
      <c r="D135" s="1" t="s">
        <v>672</v>
      </c>
      <c r="E135" s="12" t="s">
        <v>62</v>
      </c>
      <c r="F135" s="1" t="s">
        <v>673</v>
      </c>
      <c r="G135" s="1" t="s">
        <v>37</v>
      </c>
      <c r="H135" s="1" t="s">
        <v>39</v>
      </c>
      <c r="I135" s="1">
        <v>0.23</v>
      </c>
      <c r="J135" s="1" t="s">
        <v>558</v>
      </c>
      <c r="K135" s="20">
        <v>1000</v>
      </c>
      <c r="L135" s="20">
        <v>0</v>
      </c>
      <c r="M135" s="20">
        <v>0</v>
      </c>
      <c r="N135" s="16">
        <f t="shared" si="30"/>
        <v>230</v>
      </c>
      <c r="O135" s="16">
        <f t="shared" si="31"/>
        <v>0</v>
      </c>
      <c r="P135" s="16">
        <f t="shared" si="32"/>
        <v>0</v>
      </c>
      <c r="Q135" s="3">
        <f t="shared" si="33"/>
        <v>0</v>
      </c>
      <c r="R135" s="36">
        <f t="shared" si="34"/>
        <v>0</v>
      </c>
      <c r="S135" s="1" t="s">
        <v>39</v>
      </c>
      <c r="T135" s="1">
        <v>0.09</v>
      </c>
      <c r="U135" s="16">
        <f t="shared" si="35"/>
        <v>90</v>
      </c>
      <c r="V135" s="16">
        <f t="shared" si="36"/>
        <v>0</v>
      </c>
      <c r="W135" s="16">
        <f t="shared" si="37"/>
        <v>0</v>
      </c>
      <c r="X135" s="3">
        <f t="shared" si="38"/>
        <v>0</v>
      </c>
      <c r="Y135" s="3">
        <f t="shared" si="39"/>
        <v>0</v>
      </c>
    </row>
    <row r="136" spans="1:25" ht="15.75" customHeight="1">
      <c r="A136" s="32" t="s">
        <v>581</v>
      </c>
      <c r="B136" s="1" t="s">
        <v>1111</v>
      </c>
      <c r="C136" s="1" t="s">
        <v>582</v>
      </c>
      <c r="D136" s="1" t="s">
        <v>672</v>
      </c>
      <c r="E136" s="12" t="s">
        <v>62</v>
      </c>
      <c r="F136" s="1" t="s">
        <v>673</v>
      </c>
      <c r="G136" s="1" t="s">
        <v>37</v>
      </c>
      <c r="H136" s="1" t="s">
        <v>39</v>
      </c>
      <c r="I136" s="1">
        <v>0.23</v>
      </c>
      <c r="J136" s="1" t="s">
        <v>353</v>
      </c>
      <c r="K136" s="20">
        <v>50526000</v>
      </c>
      <c r="L136" s="20">
        <v>27917439.16</v>
      </c>
      <c r="M136" s="20">
        <v>4402002.37</v>
      </c>
      <c r="N136" s="16">
        <f t="shared" si="30"/>
        <v>11620980</v>
      </c>
      <c r="O136" s="16">
        <f t="shared" si="31"/>
        <v>6421011.0068000006</v>
      </c>
      <c r="P136" s="16">
        <f t="shared" si="32"/>
        <v>1012460.5451000001</v>
      </c>
      <c r="Q136" s="3">
        <f t="shared" si="33"/>
        <v>8.7123508094842275E-2</v>
      </c>
      <c r="R136" s="36">
        <f t="shared" si="34"/>
        <v>0.55253610339231296</v>
      </c>
      <c r="S136" s="1" t="s">
        <v>39</v>
      </c>
      <c r="T136" s="1">
        <v>0.09</v>
      </c>
      <c r="U136" s="16">
        <f t="shared" si="35"/>
        <v>4547340</v>
      </c>
      <c r="V136" s="16">
        <f t="shared" si="36"/>
        <v>2512569.5244</v>
      </c>
      <c r="W136" s="16">
        <f t="shared" si="37"/>
        <v>396180.2133</v>
      </c>
      <c r="X136" s="3">
        <f t="shared" si="38"/>
        <v>8.7123508094842261E-2</v>
      </c>
      <c r="Y136" s="3">
        <f t="shared" si="39"/>
        <v>0.55253610339231285</v>
      </c>
    </row>
    <row r="137" spans="1:25" ht="15.75" customHeight="1">
      <c r="A137" s="32" t="s">
        <v>581</v>
      </c>
      <c r="B137" s="1" t="s">
        <v>1111</v>
      </c>
      <c r="C137" s="1" t="s">
        <v>582</v>
      </c>
      <c r="D137" s="1" t="s">
        <v>672</v>
      </c>
      <c r="E137" s="12" t="s">
        <v>62</v>
      </c>
      <c r="F137" s="1" t="s">
        <v>673</v>
      </c>
      <c r="G137" s="1" t="s">
        <v>37</v>
      </c>
      <c r="H137" s="1" t="s">
        <v>39</v>
      </c>
      <c r="I137" s="1">
        <v>0.23</v>
      </c>
      <c r="J137" s="1" t="s">
        <v>353</v>
      </c>
      <c r="K137" s="20">
        <v>0</v>
      </c>
      <c r="L137" s="20">
        <v>359011.59</v>
      </c>
      <c r="M137" s="20">
        <v>0</v>
      </c>
      <c r="N137" s="16">
        <f t="shared" si="30"/>
        <v>0</v>
      </c>
      <c r="O137" s="16">
        <f t="shared" si="31"/>
        <v>82572.665700000012</v>
      </c>
      <c r="P137" s="16">
        <f t="shared" si="32"/>
        <v>0</v>
      </c>
      <c r="Q137" s="3" t="e">
        <f t="shared" si="33"/>
        <v>#DIV/0!</v>
      </c>
      <c r="R137" s="36" t="e">
        <f t="shared" si="34"/>
        <v>#DIV/0!</v>
      </c>
      <c r="S137" s="1" t="s">
        <v>39</v>
      </c>
      <c r="T137" s="1">
        <v>0.09</v>
      </c>
      <c r="U137" s="16">
        <f t="shared" si="35"/>
        <v>0</v>
      </c>
      <c r="V137" s="16">
        <f t="shared" si="36"/>
        <v>32311.043100000003</v>
      </c>
      <c r="W137" s="16">
        <f t="shared" si="37"/>
        <v>0</v>
      </c>
      <c r="X137" s="3" t="e">
        <f t="shared" si="38"/>
        <v>#DIV/0!</v>
      </c>
      <c r="Y137" s="3" t="e">
        <f t="shared" si="39"/>
        <v>#DIV/0!</v>
      </c>
    </row>
    <row r="138" spans="1:25" ht="15.75" customHeight="1">
      <c r="A138" s="32" t="s">
        <v>581</v>
      </c>
      <c r="B138" s="1" t="s">
        <v>1111</v>
      </c>
      <c r="C138" s="1" t="s">
        <v>582</v>
      </c>
      <c r="D138" s="1" t="s">
        <v>672</v>
      </c>
      <c r="E138" s="12" t="s">
        <v>62</v>
      </c>
      <c r="F138" s="1" t="s">
        <v>673</v>
      </c>
      <c r="G138" s="1" t="s">
        <v>37</v>
      </c>
      <c r="H138" s="1" t="s">
        <v>39</v>
      </c>
      <c r="I138" s="1">
        <v>0.23</v>
      </c>
      <c r="J138" s="1" t="s">
        <v>353</v>
      </c>
      <c r="K138" s="20">
        <v>0</v>
      </c>
      <c r="L138" s="20">
        <v>4521197.4399999995</v>
      </c>
      <c r="M138" s="20">
        <v>2684838.1399999997</v>
      </c>
      <c r="N138" s="16">
        <f t="shared" si="30"/>
        <v>0</v>
      </c>
      <c r="O138" s="16">
        <f t="shared" si="31"/>
        <v>1039875.4112</v>
      </c>
      <c r="P138" s="16">
        <f t="shared" si="32"/>
        <v>617512.77220000001</v>
      </c>
      <c r="Q138" s="3" t="e">
        <f t="shared" si="33"/>
        <v>#DIV/0!</v>
      </c>
      <c r="R138" s="36" t="e">
        <f t="shared" si="34"/>
        <v>#DIV/0!</v>
      </c>
      <c r="S138" s="1" t="s">
        <v>39</v>
      </c>
      <c r="T138" s="1">
        <v>0.09</v>
      </c>
      <c r="U138" s="16">
        <f t="shared" si="35"/>
        <v>0</v>
      </c>
      <c r="V138" s="16">
        <f t="shared" si="36"/>
        <v>406907.76959999994</v>
      </c>
      <c r="W138" s="16">
        <f t="shared" si="37"/>
        <v>241635.43259999997</v>
      </c>
      <c r="X138" s="3" t="e">
        <f t="shared" si="38"/>
        <v>#DIV/0!</v>
      </c>
      <c r="Y138" s="3" t="e">
        <f t="shared" si="39"/>
        <v>#DIV/0!</v>
      </c>
    </row>
    <row r="139" spans="1:25" ht="15.75" customHeight="1">
      <c r="A139" s="32" t="s">
        <v>581</v>
      </c>
      <c r="B139" s="1" t="s">
        <v>1111</v>
      </c>
      <c r="C139" s="1" t="s">
        <v>582</v>
      </c>
      <c r="D139" s="1" t="s">
        <v>583</v>
      </c>
      <c r="E139" s="12" t="s">
        <v>233</v>
      </c>
      <c r="F139" s="1" t="s">
        <v>674</v>
      </c>
      <c r="G139" s="1" t="s">
        <v>37</v>
      </c>
      <c r="H139" s="1" t="s">
        <v>39</v>
      </c>
      <c r="I139" s="1">
        <v>0.23</v>
      </c>
      <c r="J139" s="1" t="s">
        <v>538</v>
      </c>
      <c r="K139" s="20">
        <v>0</v>
      </c>
      <c r="L139" s="20">
        <v>0</v>
      </c>
      <c r="M139" s="20">
        <v>0</v>
      </c>
      <c r="N139" s="16">
        <f t="shared" si="30"/>
        <v>0</v>
      </c>
      <c r="O139" s="16">
        <f t="shared" si="31"/>
        <v>0</v>
      </c>
      <c r="P139" s="16">
        <f t="shared" si="32"/>
        <v>0</v>
      </c>
      <c r="Q139" s="3" t="e">
        <f t="shared" si="33"/>
        <v>#DIV/0!</v>
      </c>
      <c r="R139" s="36" t="e">
        <f t="shared" si="34"/>
        <v>#DIV/0!</v>
      </c>
      <c r="S139" s="1" t="s">
        <v>39</v>
      </c>
      <c r="T139" s="1">
        <v>0.09</v>
      </c>
      <c r="U139" s="16">
        <f t="shared" si="35"/>
        <v>0</v>
      </c>
      <c r="V139" s="16">
        <f t="shared" si="36"/>
        <v>0</v>
      </c>
      <c r="W139" s="16">
        <f t="shared" si="37"/>
        <v>0</v>
      </c>
      <c r="X139" s="3" t="e">
        <f t="shared" si="38"/>
        <v>#DIV/0!</v>
      </c>
      <c r="Y139" s="3" t="e">
        <f t="shared" si="39"/>
        <v>#DIV/0!</v>
      </c>
    </row>
    <row r="140" spans="1:25" ht="15.75" customHeight="1">
      <c r="A140" s="32" t="s">
        <v>581</v>
      </c>
      <c r="B140" s="1" t="s">
        <v>1111</v>
      </c>
      <c r="C140" s="1" t="s">
        <v>582</v>
      </c>
      <c r="D140" s="1" t="s">
        <v>583</v>
      </c>
      <c r="E140" s="12" t="s">
        <v>233</v>
      </c>
      <c r="F140" s="1" t="s">
        <v>674</v>
      </c>
      <c r="G140" s="1" t="s">
        <v>37</v>
      </c>
      <c r="H140" s="1" t="s">
        <v>39</v>
      </c>
      <c r="I140" s="1">
        <v>0.23</v>
      </c>
      <c r="J140" s="1" t="s">
        <v>538</v>
      </c>
      <c r="K140" s="20">
        <v>1000</v>
      </c>
      <c r="L140" s="20">
        <v>3081862.66</v>
      </c>
      <c r="M140" s="20">
        <v>1830818.68</v>
      </c>
      <c r="N140" s="16">
        <f t="shared" si="30"/>
        <v>230</v>
      </c>
      <c r="O140" s="16">
        <f t="shared" si="31"/>
        <v>708828.41180000012</v>
      </c>
      <c r="P140" s="16">
        <f t="shared" si="32"/>
        <v>421088.29639999999</v>
      </c>
      <c r="Q140" s="3">
        <f t="shared" si="33"/>
        <v>1830.8186799999999</v>
      </c>
      <c r="R140" s="36">
        <f t="shared" si="34"/>
        <v>3081.8626600000007</v>
      </c>
      <c r="S140" s="1" t="s">
        <v>39</v>
      </c>
      <c r="T140" s="1">
        <v>0.09</v>
      </c>
      <c r="U140" s="16">
        <f t="shared" si="35"/>
        <v>90</v>
      </c>
      <c r="V140" s="16">
        <f t="shared" si="36"/>
        <v>277367.63939999999</v>
      </c>
      <c r="W140" s="16">
        <f t="shared" si="37"/>
        <v>164773.68119999999</v>
      </c>
      <c r="X140" s="3">
        <f t="shared" si="38"/>
        <v>1830.8186799999999</v>
      </c>
      <c r="Y140" s="3">
        <f t="shared" si="39"/>
        <v>3081.8626599999998</v>
      </c>
    </row>
    <row r="141" spans="1:25" ht="15.75" customHeight="1">
      <c r="A141" s="32" t="s">
        <v>581</v>
      </c>
      <c r="B141" s="1" t="s">
        <v>1111</v>
      </c>
      <c r="C141" s="1" t="s">
        <v>582</v>
      </c>
      <c r="D141" s="1" t="s">
        <v>583</v>
      </c>
      <c r="E141" s="12" t="s">
        <v>233</v>
      </c>
      <c r="F141" s="1" t="s">
        <v>674</v>
      </c>
      <c r="G141" s="1" t="s">
        <v>37</v>
      </c>
      <c r="H141" s="1" t="s">
        <v>39</v>
      </c>
      <c r="I141" s="1">
        <v>0.23</v>
      </c>
      <c r="J141" s="1" t="s">
        <v>538</v>
      </c>
      <c r="K141" s="20">
        <v>2236924</v>
      </c>
      <c r="L141" s="20">
        <v>0</v>
      </c>
      <c r="M141" s="20">
        <v>0</v>
      </c>
      <c r="N141" s="16">
        <f t="shared" si="30"/>
        <v>514492.52</v>
      </c>
      <c r="O141" s="16">
        <f t="shared" si="31"/>
        <v>0</v>
      </c>
      <c r="P141" s="16">
        <f t="shared" si="32"/>
        <v>0</v>
      </c>
      <c r="Q141" s="3">
        <f t="shared" si="33"/>
        <v>0</v>
      </c>
      <c r="R141" s="36">
        <f t="shared" si="34"/>
        <v>0</v>
      </c>
      <c r="S141" s="1" t="s">
        <v>39</v>
      </c>
      <c r="T141" s="1">
        <v>0.09</v>
      </c>
      <c r="U141" s="16">
        <f t="shared" si="35"/>
        <v>201323.16</v>
      </c>
      <c r="V141" s="16">
        <f t="shared" si="36"/>
        <v>0</v>
      </c>
      <c r="W141" s="16">
        <f t="shared" si="37"/>
        <v>0</v>
      </c>
      <c r="X141" s="3">
        <f t="shared" si="38"/>
        <v>0</v>
      </c>
      <c r="Y141" s="3">
        <f t="shared" si="39"/>
        <v>0</v>
      </c>
    </row>
    <row r="142" spans="1:25" ht="15.75" customHeight="1">
      <c r="A142" s="32" t="s">
        <v>581</v>
      </c>
      <c r="B142" s="1" t="s">
        <v>1111</v>
      </c>
      <c r="C142" s="1" t="s">
        <v>582</v>
      </c>
      <c r="D142" s="1" t="s">
        <v>583</v>
      </c>
      <c r="E142" s="12" t="s">
        <v>233</v>
      </c>
      <c r="F142" s="1" t="s">
        <v>674</v>
      </c>
      <c r="G142" s="1" t="s">
        <v>37</v>
      </c>
      <c r="H142" s="1" t="s">
        <v>39</v>
      </c>
      <c r="I142" s="1">
        <v>0.23</v>
      </c>
      <c r="J142" s="1" t="s">
        <v>538</v>
      </c>
      <c r="K142" s="20">
        <v>1000000</v>
      </c>
      <c r="L142" s="20">
        <v>0</v>
      </c>
      <c r="M142" s="20">
        <v>0</v>
      </c>
      <c r="N142" s="16">
        <f t="shared" si="30"/>
        <v>230000</v>
      </c>
      <c r="O142" s="16">
        <f t="shared" si="31"/>
        <v>0</v>
      </c>
      <c r="P142" s="16">
        <f t="shared" si="32"/>
        <v>0</v>
      </c>
      <c r="Q142" s="3">
        <f t="shared" si="33"/>
        <v>0</v>
      </c>
      <c r="R142" s="36">
        <f t="shared" si="34"/>
        <v>0</v>
      </c>
      <c r="S142" s="1" t="s">
        <v>39</v>
      </c>
      <c r="T142" s="1">
        <v>0.09</v>
      </c>
      <c r="U142" s="16">
        <f t="shared" si="35"/>
        <v>90000</v>
      </c>
      <c r="V142" s="16">
        <f t="shared" si="36"/>
        <v>0</v>
      </c>
      <c r="W142" s="16">
        <f t="shared" si="37"/>
        <v>0</v>
      </c>
      <c r="X142" s="3">
        <f t="shared" si="38"/>
        <v>0</v>
      </c>
      <c r="Y142" s="3">
        <f t="shared" si="39"/>
        <v>0</v>
      </c>
    </row>
    <row r="143" spans="1:25" ht="15.75" customHeight="1">
      <c r="A143" s="32" t="s">
        <v>581</v>
      </c>
      <c r="B143" s="1" t="s">
        <v>1111</v>
      </c>
      <c r="C143" s="1" t="s">
        <v>582</v>
      </c>
      <c r="D143" s="1" t="s">
        <v>583</v>
      </c>
      <c r="E143" s="12" t="s">
        <v>233</v>
      </c>
      <c r="F143" s="1" t="s">
        <v>674</v>
      </c>
      <c r="G143" s="1" t="s">
        <v>37</v>
      </c>
      <c r="H143" s="1" t="s">
        <v>39</v>
      </c>
      <c r="I143" s="1">
        <v>0.23</v>
      </c>
      <c r="J143" s="1" t="s">
        <v>457</v>
      </c>
      <c r="K143" s="20">
        <v>2919201</v>
      </c>
      <c r="L143" s="20">
        <v>0</v>
      </c>
      <c r="M143" s="20">
        <v>0</v>
      </c>
      <c r="N143" s="16">
        <f t="shared" si="30"/>
        <v>671416.23</v>
      </c>
      <c r="O143" s="16">
        <f t="shared" si="31"/>
        <v>0</v>
      </c>
      <c r="P143" s="16">
        <f t="shared" si="32"/>
        <v>0</v>
      </c>
      <c r="Q143" s="3">
        <f t="shared" si="33"/>
        <v>0</v>
      </c>
      <c r="R143" s="36">
        <f t="shared" si="34"/>
        <v>0</v>
      </c>
      <c r="S143" s="1" t="s">
        <v>39</v>
      </c>
      <c r="T143" s="1">
        <v>0.09</v>
      </c>
      <c r="U143" s="16">
        <f t="shared" si="35"/>
        <v>262728.08999999997</v>
      </c>
      <c r="V143" s="16">
        <f t="shared" si="36"/>
        <v>0</v>
      </c>
      <c r="W143" s="16">
        <f t="shared" si="37"/>
        <v>0</v>
      </c>
      <c r="X143" s="3">
        <f t="shared" si="38"/>
        <v>0</v>
      </c>
      <c r="Y143" s="3">
        <f t="shared" si="39"/>
        <v>0</v>
      </c>
    </row>
    <row r="144" spans="1:25" ht="15.75" customHeight="1">
      <c r="A144" s="32" t="s">
        <v>581</v>
      </c>
      <c r="B144" s="1" t="s">
        <v>1111</v>
      </c>
      <c r="C144" s="1" t="s">
        <v>582</v>
      </c>
      <c r="D144" s="1" t="s">
        <v>583</v>
      </c>
      <c r="E144" s="12" t="s">
        <v>233</v>
      </c>
      <c r="F144" s="1" t="s">
        <v>674</v>
      </c>
      <c r="G144" s="1" t="s">
        <v>37</v>
      </c>
      <c r="H144" s="1" t="s">
        <v>39</v>
      </c>
      <c r="I144" s="1">
        <v>0.23</v>
      </c>
      <c r="J144" s="1" t="s">
        <v>457</v>
      </c>
      <c r="K144" s="20">
        <v>597000</v>
      </c>
      <c r="L144" s="20">
        <v>2590640.3699999996</v>
      </c>
      <c r="M144" s="20">
        <v>0</v>
      </c>
      <c r="N144" s="16">
        <f t="shared" si="30"/>
        <v>137310</v>
      </c>
      <c r="O144" s="16">
        <f t="shared" si="31"/>
        <v>595847.28509999998</v>
      </c>
      <c r="P144" s="16">
        <f t="shared" si="32"/>
        <v>0</v>
      </c>
      <c r="Q144" s="3">
        <f t="shared" si="33"/>
        <v>0</v>
      </c>
      <c r="R144" s="36">
        <f t="shared" si="34"/>
        <v>4.3394311055276384</v>
      </c>
      <c r="S144" s="1" t="s">
        <v>39</v>
      </c>
      <c r="T144" s="1">
        <v>0.09</v>
      </c>
      <c r="U144" s="16">
        <f t="shared" si="35"/>
        <v>53730</v>
      </c>
      <c r="V144" s="16">
        <f t="shared" si="36"/>
        <v>233157.63329999996</v>
      </c>
      <c r="W144" s="16">
        <f t="shared" si="37"/>
        <v>0</v>
      </c>
      <c r="X144" s="3">
        <f t="shared" si="38"/>
        <v>0</v>
      </c>
      <c r="Y144" s="3">
        <f t="shared" si="39"/>
        <v>4.3394311055276376</v>
      </c>
    </row>
    <row r="145" spans="1:25" ht="15.75" customHeight="1">
      <c r="A145" s="32" t="s">
        <v>581</v>
      </c>
      <c r="B145" s="1" t="s">
        <v>1111</v>
      </c>
      <c r="C145" s="1" t="s">
        <v>582</v>
      </c>
      <c r="D145" s="1" t="s">
        <v>583</v>
      </c>
      <c r="E145" s="12" t="s">
        <v>233</v>
      </c>
      <c r="F145" s="1" t="s">
        <v>674</v>
      </c>
      <c r="G145" s="1" t="s">
        <v>37</v>
      </c>
      <c r="H145" s="1" t="s">
        <v>39</v>
      </c>
      <c r="I145" s="1">
        <v>0.23</v>
      </c>
      <c r="J145" s="1" t="s">
        <v>441</v>
      </c>
      <c r="K145" s="20">
        <v>3001000</v>
      </c>
      <c r="L145" s="20">
        <v>0</v>
      </c>
      <c r="M145" s="20">
        <v>0</v>
      </c>
      <c r="N145" s="16">
        <f t="shared" si="30"/>
        <v>690230</v>
      </c>
      <c r="O145" s="16">
        <f t="shared" si="31"/>
        <v>0</v>
      </c>
      <c r="P145" s="16">
        <f t="shared" si="32"/>
        <v>0</v>
      </c>
      <c r="Q145" s="3">
        <f t="shared" si="33"/>
        <v>0</v>
      </c>
      <c r="R145" s="36">
        <f t="shared" si="34"/>
        <v>0</v>
      </c>
      <c r="S145" s="1" t="s">
        <v>39</v>
      </c>
      <c r="T145" s="1">
        <v>0.09</v>
      </c>
      <c r="U145" s="16">
        <f t="shared" si="35"/>
        <v>270090</v>
      </c>
      <c r="V145" s="16">
        <f t="shared" si="36"/>
        <v>0</v>
      </c>
      <c r="W145" s="16">
        <f t="shared" si="37"/>
        <v>0</v>
      </c>
      <c r="X145" s="3">
        <f t="shared" si="38"/>
        <v>0</v>
      </c>
      <c r="Y145" s="3">
        <f t="shared" si="39"/>
        <v>0</v>
      </c>
    </row>
    <row r="146" spans="1:25" ht="15.75" customHeight="1">
      <c r="A146" s="32" t="s">
        <v>581</v>
      </c>
      <c r="B146" s="1" t="s">
        <v>1111</v>
      </c>
      <c r="C146" s="1" t="s">
        <v>582</v>
      </c>
      <c r="D146" s="1" t="s">
        <v>583</v>
      </c>
      <c r="E146" s="12" t="s">
        <v>233</v>
      </c>
      <c r="F146" s="1" t="s">
        <v>674</v>
      </c>
      <c r="G146" s="1" t="s">
        <v>37</v>
      </c>
      <c r="H146" s="1" t="s">
        <v>39</v>
      </c>
      <c r="I146" s="1">
        <v>0.23</v>
      </c>
      <c r="J146" s="1" t="s">
        <v>441</v>
      </c>
      <c r="K146" s="20">
        <v>1647000</v>
      </c>
      <c r="L146" s="20">
        <v>5784075.0500000007</v>
      </c>
      <c r="M146" s="20">
        <v>559265.9</v>
      </c>
      <c r="N146" s="16">
        <f t="shared" si="30"/>
        <v>378810</v>
      </c>
      <c r="O146" s="16">
        <f t="shared" si="31"/>
        <v>1330337.2615000003</v>
      </c>
      <c r="P146" s="16">
        <f t="shared" si="32"/>
        <v>128631.15700000001</v>
      </c>
      <c r="Q146" s="3">
        <f t="shared" si="33"/>
        <v>0.33956642380085006</v>
      </c>
      <c r="R146" s="36">
        <f t="shared" si="34"/>
        <v>3.5118852762598669</v>
      </c>
      <c r="S146" s="1" t="s">
        <v>39</v>
      </c>
      <c r="T146" s="1">
        <v>0.09</v>
      </c>
      <c r="U146" s="16">
        <f t="shared" si="35"/>
        <v>148230</v>
      </c>
      <c r="V146" s="16">
        <f t="shared" si="36"/>
        <v>520566.75450000004</v>
      </c>
      <c r="W146" s="16">
        <f t="shared" si="37"/>
        <v>50333.930999999997</v>
      </c>
      <c r="X146" s="3">
        <f t="shared" si="38"/>
        <v>0.33956642380085</v>
      </c>
      <c r="Y146" s="3">
        <f t="shared" si="39"/>
        <v>3.5118852762598669</v>
      </c>
    </row>
    <row r="147" spans="1:25" ht="15.75" customHeight="1">
      <c r="A147" s="32" t="s">
        <v>581</v>
      </c>
      <c r="B147" s="1" t="s">
        <v>1111</v>
      </c>
      <c r="C147" s="1" t="s">
        <v>582</v>
      </c>
      <c r="D147" s="1" t="s">
        <v>583</v>
      </c>
      <c r="E147" s="12" t="s">
        <v>233</v>
      </c>
      <c r="F147" s="1" t="s">
        <v>674</v>
      </c>
      <c r="G147" s="1" t="s">
        <v>37</v>
      </c>
      <c r="H147" s="1" t="s">
        <v>39</v>
      </c>
      <c r="I147" s="1">
        <v>0.23</v>
      </c>
      <c r="J147" s="1" t="s">
        <v>458</v>
      </c>
      <c r="K147" s="20">
        <v>1538000</v>
      </c>
      <c r="L147" s="20">
        <v>1000989.85</v>
      </c>
      <c r="M147" s="20">
        <v>229645.93</v>
      </c>
      <c r="N147" s="16">
        <f t="shared" si="30"/>
        <v>353740</v>
      </c>
      <c r="O147" s="16">
        <f t="shared" si="31"/>
        <v>230227.6655</v>
      </c>
      <c r="P147" s="16">
        <f t="shared" si="32"/>
        <v>52818.563900000001</v>
      </c>
      <c r="Q147" s="3">
        <f t="shared" si="33"/>
        <v>0.14931464889466842</v>
      </c>
      <c r="R147" s="36">
        <f t="shared" si="34"/>
        <v>0.65083865409622887</v>
      </c>
      <c r="S147" s="1" t="s">
        <v>39</v>
      </c>
      <c r="T147" s="1">
        <v>0.09</v>
      </c>
      <c r="U147" s="16">
        <f t="shared" si="35"/>
        <v>138420</v>
      </c>
      <c r="V147" s="16">
        <f t="shared" si="36"/>
        <v>90089.08649999999</v>
      </c>
      <c r="W147" s="16">
        <f t="shared" si="37"/>
        <v>20668.133699999998</v>
      </c>
      <c r="X147" s="3">
        <f t="shared" si="38"/>
        <v>0.14931464889466839</v>
      </c>
      <c r="Y147" s="3">
        <f t="shared" si="39"/>
        <v>0.65083865409622876</v>
      </c>
    </row>
    <row r="148" spans="1:25" ht="15.75" customHeight="1">
      <c r="A148" s="32" t="s">
        <v>581</v>
      </c>
      <c r="B148" s="1" t="s">
        <v>1111</v>
      </c>
      <c r="C148" s="1" t="s">
        <v>582</v>
      </c>
      <c r="D148" s="1" t="s">
        <v>583</v>
      </c>
      <c r="E148" s="12" t="s">
        <v>233</v>
      </c>
      <c r="F148" s="1" t="s">
        <v>674</v>
      </c>
      <c r="G148" s="1" t="s">
        <v>37</v>
      </c>
      <c r="H148" s="1" t="s">
        <v>39</v>
      </c>
      <c r="I148" s="1">
        <v>0.23</v>
      </c>
      <c r="J148" s="1" t="s">
        <v>458</v>
      </c>
      <c r="K148" s="20">
        <v>350800</v>
      </c>
      <c r="L148" s="20">
        <v>2679396.81</v>
      </c>
      <c r="M148" s="20">
        <v>258709.17</v>
      </c>
      <c r="N148" s="16">
        <f t="shared" si="30"/>
        <v>80684</v>
      </c>
      <c r="O148" s="16">
        <f t="shared" si="31"/>
        <v>616261.26630000002</v>
      </c>
      <c r="P148" s="16">
        <f t="shared" si="32"/>
        <v>59503.109100000009</v>
      </c>
      <c r="Q148" s="3">
        <f t="shared" si="33"/>
        <v>0.73748338084378573</v>
      </c>
      <c r="R148" s="36">
        <f t="shared" si="34"/>
        <v>7.6379612599771951</v>
      </c>
      <c r="S148" s="1" t="s">
        <v>39</v>
      </c>
      <c r="T148" s="1">
        <v>0.09</v>
      </c>
      <c r="U148" s="16">
        <f t="shared" si="35"/>
        <v>31572</v>
      </c>
      <c r="V148" s="16">
        <f t="shared" si="36"/>
        <v>241145.71289999998</v>
      </c>
      <c r="W148" s="16">
        <f t="shared" si="37"/>
        <v>23283.8253</v>
      </c>
      <c r="X148" s="3">
        <f t="shared" si="38"/>
        <v>0.73748338084378562</v>
      </c>
      <c r="Y148" s="3">
        <f t="shared" si="39"/>
        <v>7.6379612599771942</v>
      </c>
    </row>
    <row r="149" spans="1:25" ht="15.75" customHeight="1">
      <c r="A149" s="32" t="s">
        <v>581</v>
      </c>
      <c r="B149" s="1" t="s">
        <v>1111</v>
      </c>
      <c r="C149" s="1" t="s">
        <v>582</v>
      </c>
      <c r="D149" s="1" t="s">
        <v>583</v>
      </c>
      <c r="E149" s="12" t="s">
        <v>233</v>
      </c>
      <c r="F149" s="1" t="s">
        <v>674</v>
      </c>
      <c r="G149" s="1" t="s">
        <v>37</v>
      </c>
      <c r="H149" s="1" t="s">
        <v>39</v>
      </c>
      <c r="I149" s="1">
        <v>0.23</v>
      </c>
      <c r="J149" s="1" t="s">
        <v>459</v>
      </c>
      <c r="K149" s="20">
        <v>2650000</v>
      </c>
      <c r="L149" s="20">
        <v>569766.48</v>
      </c>
      <c r="M149" s="20">
        <v>0</v>
      </c>
      <c r="N149" s="16">
        <f t="shared" si="30"/>
        <v>609500</v>
      </c>
      <c r="O149" s="16">
        <f t="shared" si="31"/>
        <v>131046.2904</v>
      </c>
      <c r="P149" s="16">
        <f t="shared" si="32"/>
        <v>0</v>
      </c>
      <c r="Q149" s="3">
        <f t="shared" si="33"/>
        <v>0</v>
      </c>
      <c r="R149" s="36">
        <f t="shared" si="34"/>
        <v>0.21500621886792454</v>
      </c>
      <c r="S149" s="1" t="s">
        <v>39</v>
      </c>
      <c r="T149" s="1">
        <v>0.09</v>
      </c>
      <c r="U149" s="16">
        <f t="shared" si="35"/>
        <v>238500</v>
      </c>
      <c r="V149" s="16">
        <f t="shared" si="36"/>
        <v>51278.983199999995</v>
      </c>
      <c r="W149" s="16">
        <f t="shared" si="37"/>
        <v>0</v>
      </c>
      <c r="X149" s="3">
        <f t="shared" si="38"/>
        <v>0</v>
      </c>
      <c r="Y149" s="3">
        <f t="shared" si="39"/>
        <v>0.21500621886792451</v>
      </c>
    </row>
    <row r="150" spans="1:25" ht="15.75" customHeight="1">
      <c r="A150" s="32" t="s">
        <v>581</v>
      </c>
      <c r="B150" s="1" t="s">
        <v>1111</v>
      </c>
      <c r="C150" s="1" t="s">
        <v>582</v>
      </c>
      <c r="D150" s="1" t="s">
        <v>583</v>
      </c>
      <c r="E150" s="12" t="s">
        <v>233</v>
      </c>
      <c r="F150" s="1" t="s">
        <v>674</v>
      </c>
      <c r="G150" s="1" t="s">
        <v>37</v>
      </c>
      <c r="H150" s="1" t="s">
        <v>39</v>
      </c>
      <c r="I150" s="1">
        <v>0.23</v>
      </c>
      <c r="J150" s="1" t="s">
        <v>459</v>
      </c>
      <c r="K150" s="20">
        <v>97000</v>
      </c>
      <c r="L150" s="20">
        <v>794353.44</v>
      </c>
      <c r="M150" s="20">
        <v>0</v>
      </c>
      <c r="N150" s="16">
        <f t="shared" si="30"/>
        <v>22310</v>
      </c>
      <c r="O150" s="16">
        <f t="shared" si="31"/>
        <v>182701.29120000001</v>
      </c>
      <c r="P150" s="16">
        <f t="shared" si="32"/>
        <v>0</v>
      </c>
      <c r="Q150" s="3">
        <f t="shared" si="33"/>
        <v>0</v>
      </c>
      <c r="R150" s="36">
        <f t="shared" si="34"/>
        <v>8.1892107216494843</v>
      </c>
      <c r="S150" s="1" t="s">
        <v>39</v>
      </c>
      <c r="T150" s="1">
        <v>0.09</v>
      </c>
      <c r="U150" s="16">
        <f t="shared" si="35"/>
        <v>8730</v>
      </c>
      <c r="V150" s="16">
        <f t="shared" si="36"/>
        <v>71491.809599999993</v>
      </c>
      <c r="W150" s="16">
        <f t="shared" si="37"/>
        <v>0</v>
      </c>
      <c r="X150" s="3">
        <f t="shared" si="38"/>
        <v>0</v>
      </c>
      <c r="Y150" s="3">
        <f t="shared" si="39"/>
        <v>8.1892107216494843</v>
      </c>
    </row>
    <row r="151" spans="1:25" ht="15.75" customHeight="1">
      <c r="A151" s="32" t="s">
        <v>581</v>
      </c>
      <c r="B151" s="1" t="s">
        <v>1111</v>
      </c>
      <c r="C151" s="1" t="s">
        <v>582</v>
      </c>
      <c r="D151" s="1" t="s">
        <v>583</v>
      </c>
      <c r="E151" s="12" t="s">
        <v>233</v>
      </c>
      <c r="F151" s="1" t="s">
        <v>674</v>
      </c>
      <c r="G151" s="1" t="s">
        <v>37</v>
      </c>
      <c r="H151" s="1" t="s">
        <v>39</v>
      </c>
      <c r="I151" s="1">
        <v>0.23</v>
      </c>
      <c r="J151" s="1" t="s">
        <v>460</v>
      </c>
      <c r="K151" s="20">
        <v>5632500</v>
      </c>
      <c r="L151" s="20">
        <v>29984.35</v>
      </c>
      <c r="M151" s="20">
        <v>0</v>
      </c>
      <c r="N151" s="16">
        <f t="shared" si="30"/>
        <v>1295475</v>
      </c>
      <c r="O151" s="16">
        <f t="shared" si="31"/>
        <v>6896.4004999999997</v>
      </c>
      <c r="P151" s="16">
        <f t="shared" si="32"/>
        <v>0</v>
      </c>
      <c r="Q151" s="3">
        <f t="shared" si="33"/>
        <v>0</v>
      </c>
      <c r="R151" s="36">
        <f t="shared" si="34"/>
        <v>5.3234531735463827E-3</v>
      </c>
      <c r="S151" s="1" t="s">
        <v>39</v>
      </c>
      <c r="T151" s="1">
        <v>0.09</v>
      </c>
      <c r="U151" s="16">
        <f t="shared" si="35"/>
        <v>506925</v>
      </c>
      <c r="V151" s="16">
        <f t="shared" si="36"/>
        <v>2698.5915</v>
      </c>
      <c r="W151" s="16">
        <f t="shared" si="37"/>
        <v>0</v>
      </c>
      <c r="X151" s="3">
        <f t="shared" si="38"/>
        <v>0</v>
      </c>
      <c r="Y151" s="3">
        <f t="shared" si="39"/>
        <v>5.3234531735463827E-3</v>
      </c>
    </row>
    <row r="152" spans="1:25" ht="15.75" customHeight="1">
      <c r="A152" s="32" t="s">
        <v>581</v>
      </c>
      <c r="B152" s="1" t="s">
        <v>1111</v>
      </c>
      <c r="C152" s="1" t="s">
        <v>582</v>
      </c>
      <c r="D152" s="1" t="s">
        <v>583</v>
      </c>
      <c r="E152" s="12" t="s">
        <v>233</v>
      </c>
      <c r="F152" s="1" t="s">
        <v>674</v>
      </c>
      <c r="G152" s="1" t="s">
        <v>37</v>
      </c>
      <c r="H152" s="1" t="s">
        <v>39</v>
      </c>
      <c r="I152" s="1">
        <v>0.23</v>
      </c>
      <c r="J152" s="1" t="s">
        <v>460</v>
      </c>
      <c r="K152" s="20">
        <v>1000</v>
      </c>
      <c r="L152" s="20">
        <v>16118.71</v>
      </c>
      <c r="M152" s="20">
        <v>0</v>
      </c>
      <c r="N152" s="16">
        <f t="shared" si="30"/>
        <v>230</v>
      </c>
      <c r="O152" s="16">
        <f t="shared" si="31"/>
        <v>3707.3033</v>
      </c>
      <c r="P152" s="16">
        <f t="shared" si="32"/>
        <v>0</v>
      </c>
      <c r="Q152" s="3">
        <f t="shared" si="33"/>
        <v>0</v>
      </c>
      <c r="R152" s="36">
        <f t="shared" si="34"/>
        <v>16.11871</v>
      </c>
      <c r="S152" s="1" t="s">
        <v>39</v>
      </c>
      <c r="T152" s="1">
        <v>0.09</v>
      </c>
      <c r="U152" s="16">
        <f t="shared" si="35"/>
        <v>90</v>
      </c>
      <c r="V152" s="16">
        <f t="shared" si="36"/>
        <v>1450.6838999999998</v>
      </c>
      <c r="W152" s="16">
        <f t="shared" si="37"/>
        <v>0</v>
      </c>
      <c r="X152" s="3">
        <f t="shared" si="38"/>
        <v>0</v>
      </c>
      <c r="Y152" s="3">
        <f t="shared" si="39"/>
        <v>16.118709999999997</v>
      </c>
    </row>
    <row r="153" spans="1:25" ht="15.75" customHeight="1">
      <c r="A153" s="32" t="s">
        <v>581</v>
      </c>
      <c r="B153" s="1" t="s">
        <v>1111</v>
      </c>
      <c r="C153" s="1" t="s">
        <v>582</v>
      </c>
      <c r="D153" s="1" t="s">
        <v>583</v>
      </c>
      <c r="E153" s="12" t="s">
        <v>233</v>
      </c>
      <c r="F153" s="1" t="s">
        <v>674</v>
      </c>
      <c r="G153" s="1" t="s">
        <v>37</v>
      </c>
      <c r="H153" s="1" t="s">
        <v>39</v>
      </c>
      <c r="I153" s="1">
        <v>0.23</v>
      </c>
      <c r="J153" s="1" t="s">
        <v>355</v>
      </c>
      <c r="K153" s="20">
        <v>4078646</v>
      </c>
      <c r="L153" s="20">
        <v>1332457.6599999999</v>
      </c>
      <c r="M153" s="20">
        <v>333834.29000000004</v>
      </c>
      <c r="N153" s="16">
        <f t="shared" si="30"/>
        <v>938088.58000000007</v>
      </c>
      <c r="O153" s="16">
        <f t="shared" si="31"/>
        <v>306465.26179999998</v>
      </c>
      <c r="P153" s="16">
        <f t="shared" si="32"/>
        <v>76781.886700000017</v>
      </c>
      <c r="Q153" s="3">
        <f t="shared" si="33"/>
        <v>8.1849292632898279E-2</v>
      </c>
      <c r="R153" s="36">
        <f t="shared" si="34"/>
        <v>0.32669117643453238</v>
      </c>
      <c r="S153" s="1" t="s">
        <v>39</v>
      </c>
      <c r="T153" s="1">
        <v>0.09</v>
      </c>
      <c r="U153" s="16">
        <f t="shared" si="35"/>
        <v>367078.14</v>
      </c>
      <c r="V153" s="16">
        <f t="shared" si="36"/>
        <v>119921.18939999999</v>
      </c>
      <c r="W153" s="16">
        <f t="shared" si="37"/>
        <v>30045.0861</v>
      </c>
      <c r="X153" s="3">
        <f t="shared" si="38"/>
        <v>8.1849292632898266E-2</v>
      </c>
      <c r="Y153" s="3">
        <f t="shared" si="39"/>
        <v>0.32669117643453238</v>
      </c>
    </row>
    <row r="154" spans="1:25" ht="15.75" customHeight="1">
      <c r="A154" s="32" t="s">
        <v>581</v>
      </c>
      <c r="B154" s="1" t="s">
        <v>1111</v>
      </c>
      <c r="C154" s="1" t="s">
        <v>582</v>
      </c>
      <c r="D154" s="1" t="s">
        <v>583</v>
      </c>
      <c r="E154" s="12" t="s">
        <v>233</v>
      </c>
      <c r="F154" s="1" t="s">
        <v>674</v>
      </c>
      <c r="G154" s="1" t="s">
        <v>37</v>
      </c>
      <c r="H154" s="1" t="s">
        <v>39</v>
      </c>
      <c r="I154" s="1">
        <v>0.23</v>
      </c>
      <c r="J154" s="1" t="s">
        <v>355</v>
      </c>
      <c r="K154" s="20">
        <v>498000</v>
      </c>
      <c r="L154" s="20">
        <v>47496.78</v>
      </c>
      <c r="M154" s="20">
        <v>0</v>
      </c>
      <c r="N154" s="16">
        <f t="shared" si="30"/>
        <v>114540</v>
      </c>
      <c r="O154" s="16">
        <f t="shared" si="31"/>
        <v>10924.259400000001</v>
      </c>
      <c r="P154" s="16">
        <f t="shared" si="32"/>
        <v>0</v>
      </c>
      <c r="Q154" s="3">
        <f t="shared" si="33"/>
        <v>0</v>
      </c>
      <c r="R154" s="36">
        <f t="shared" si="34"/>
        <v>9.5375060240963858E-2</v>
      </c>
      <c r="S154" s="1" t="s">
        <v>39</v>
      </c>
      <c r="T154" s="1">
        <v>0.09</v>
      </c>
      <c r="U154" s="16">
        <f t="shared" si="35"/>
        <v>44820</v>
      </c>
      <c r="V154" s="16">
        <f t="shared" si="36"/>
        <v>4274.7101999999995</v>
      </c>
      <c r="W154" s="16">
        <f t="shared" si="37"/>
        <v>0</v>
      </c>
      <c r="X154" s="3">
        <f t="shared" si="38"/>
        <v>0</v>
      </c>
      <c r="Y154" s="3">
        <f t="shared" si="39"/>
        <v>9.5375060240963844E-2</v>
      </c>
    </row>
    <row r="155" spans="1:25" ht="15.75" customHeight="1">
      <c r="A155" s="32" t="s">
        <v>581</v>
      </c>
      <c r="B155" s="1" t="s">
        <v>1111</v>
      </c>
      <c r="C155" s="1" t="s">
        <v>582</v>
      </c>
      <c r="D155" s="1" t="s">
        <v>583</v>
      </c>
      <c r="E155" s="12" t="s">
        <v>233</v>
      </c>
      <c r="F155" s="1" t="s">
        <v>674</v>
      </c>
      <c r="G155" s="1" t="s">
        <v>37</v>
      </c>
      <c r="H155" s="1" t="s">
        <v>39</v>
      </c>
      <c r="I155" s="1">
        <v>0.23</v>
      </c>
      <c r="J155" s="1" t="s">
        <v>355</v>
      </c>
      <c r="K155" s="20">
        <v>0</v>
      </c>
      <c r="L155" s="20">
        <v>301063.21999999997</v>
      </c>
      <c r="M155" s="20">
        <v>301063.21999999997</v>
      </c>
      <c r="N155" s="16">
        <f t="shared" si="30"/>
        <v>0</v>
      </c>
      <c r="O155" s="16">
        <f t="shared" si="31"/>
        <v>69244.540599999993</v>
      </c>
      <c r="P155" s="16">
        <f t="shared" si="32"/>
        <v>69244.540599999993</v>
      </c>
      <c r="Q155" s="3" t="e">
        <f t="shared" si="33"/>
        <v>#DIV/0!</v>
      </c>
      <c r="R155" s="36" t="e">
        <f t="shared" si="34"/>
        <v>#DIV/0!</v>
      </c>
      <c r="S155" s="1" t="s">
        <v>39</v>
      </c>
      <c r="T155" s="1">
        <v>0.09</v>
      </c>
      <c r="U155" s="16">
        <f t="shared" si="35"/>
        <v>0</v>
      </c>
      <c r="V155" s="16">
        <f t="shared" si="36"/>
        <v>27095.689799999996</v>
      </c>
      <c r="W155" s="16">
        <f t="shared" si="37"/>
        <v>27095.689799999996</v>
      </c>
      <c r="X155" s="3" t="e">
        <f t="shared" si="38"/>
        <v>#DIV/0!</v>
      </c>
      <c r="Y155" s="3" t="e">
        <f t="shared" si="39"/>
        <v>#DIV/0!</v>
      </c>
    </row>
    <row r="156" spans="1:25" ht="15.75" customHeight="1">
      <c r="A156" s="32" t="s">
        <v>581</v>
      </c>
      <c r="B156" s="1" t="s">
        <v>1111</v>
      </c>
      <c r="C156" s="1" t="s">
        <v>582</v>
      </c>
      <c r="D156" s="1" t="s">
        <v>583</v>
      </c>
      <c r="E156" s="12" t="s">
        <v>233</v>
      </c>
      <c r="F156" s="1" t="s">
        <v>674</v>
      </c>
      <c r="G156" s="1" t="s">
        <v>37</v>
      </c>
      <c r="H156" s="1" t="s">
        <v>39</v>
      </c>
      <c r="I156" s="1">
        <v>0.23</v>
      </c>
      <c r="J156" s="1" t="s">
        <v>356</v>
      </c>
      <c r="K156" s="20">
        <v>5031259</v>
      </c>
      <c r="L156" s="20">
        <v>999306.69</v>
      </c>
      <c r="M156" s="20">
        <v>254610.85</v>
      </c>
      <c r="N156" s="16">
        <f t="shared" si="30"/>
        <v>1157189.57</v>
      </c>
      <c r="O156" s="16">
        <f t="shared" si="31"/>
        <v>229840.5387</v>
      </c>
      <c r="P156" s="16">
        <f t="shared" si="32"/>
        <v>58560.495500000005</v>
      </c>
      <c r="Q156" s="3">
        <f t="shared" si="33"/>
        <v>5.0605792705165846E-2</v>
      </c>
      <c r="R156" s="36">
        <f t="shared" si="34"/>
        <v>0.19861960793511127</v>
      </c>
      <c r="S156" s="1" t="s">
        <v>39</v>
      </c>
      <c r="T156" s="1">
        <v>0.09</v>
      </c>
      <c r="U156" s="16">
        <f t="shared" si="35"/>
        <v>452813.31</v>
      </c>
      <c r="V156" s="16">
        <f t="shared" si="36"/>
        <v>89937.602099999989</v>
      </c>
      <c r="W156" s="16">
        <f t="shared" si="37"/>
        <v>22914.976500000001</v>
      </c>
      <c r="X156" s="3">
        <f t="shared" si="38"/>
        <v>5.0605792705165846E-2</v>
      </c>
      <c r="Y156" s="3">
        <f t="shared" si="39"/>
        <v>0.19861960793511124</v>
      </c>
    </row>
    <row r="157" spans="1:25" ht="15.75" customHeight="1">
      <c r="A157" s="32" t="s">
        <v>581</v>
      </c>
      <c r="B157" s="1" t="s">
        <v>1111</v>
      </c>
      <c r="C157" s="1" t="s">
        <v>582</v>
      </c>
      <c r="D157" s="1" t="s">
        <v>583</v>
      </c>
      <c r="E157" s="12" t="s">
        <v>233</v>
      </c>
      <c r="F157" s="1" t="s">
        <v>674</v>
      </c>
      <c r="G157" s="1" t="s">
        <v>37</v>
      </c>
      <c r="H157" s="1" t="s">
        <v>39</v>
      </c>
      <c r="I157" s="1">
        <v>0.23</v>
      </c>
      <c r="J157" s="1" t="s">
        <v>356</v>
      </c>
      <c r="K157" s="20">
        <v>1000</v>
      </c>
      <c r="L157" s="20">
        <v>1582019.92</v>
      </c>
      <c r="M157" s="20">
        <v>0</v>
      </c>
      <c r="N157" s="16">
        <f t="shared" si="30"/>
        <v>230</v>
      </c>
      <c r="O157" s="16">
        <f t="shared" si="31"/>
        <v>363864.58159999998</v>
      </c>
      <c r="P157" s="16">
        <f t="shared" si="32"/>
        <v>0</v>
      </c>
      <c r="Q157" s="3">
        <f t="shared" si="33"/>
        <v>0</v>
      </c>
      <c r="R157" s="36">
        <f t="shared" si="34"/>
        <v>1582.01992</v>
      </c>
      <c r="S157" s="1" t="s">
        <v>39</v>
      </c>
      <c r="T157" s="1">
        <v>0.09</v>
      </c>
      <c r="U157" s="16">
        <f t="shared" si="35"/>
        <v>90</v>
      </c>
      <c r="V157" s="16">
        <f t="shared" si="36"/>
        <v>142381.7928</v>
      </c>
      <c r="W157" s="16">
        <f t="shared" si="37"/>
        <v>0</v>
      </c>
      <c r="X157" s="3">
        <f t="shared" si="38"/>
        <v>0</v>
      </c>
      <c r="Y157" s="3">
        <f t="shared" si="39"/>
        <v>1582.01992</v>
      </c>
    </row>
    <row r="158" spans="1:25" ht="15.75" customHeight="1">
      <c r="A158" s="32" t="s">
        <v>581</v>
      </c>
      <c r="B158" s="1" t="s">
        <v>1111</v>
      </c>
      <c r="C158" s="1" t="s">
        <v>582</v>
      </c>
      <c r="D158" s="1" t="s">
        <v>583</v>
      </c>
      <c r="E158" s="12" t="s">
        <v>233</v>
      </c>
      <c r="F158" s="1" t="s">
        <v>674</v>
      </c>
      <c r="G158" s="1" t="s">
        <v>37</v>
      </c>
      <c r="H158" s="1" t="s">
        <v>39</v>
      </c>
      <c r="I158" s="1">
        <v>0.23</v>
      </c>
      <c r="J158" s="1" t="s">
        <v>407</v>
      </c>
      <c r="K158" s="20">
        <v>0</v>
      </c>
      <c r="L158" s="20">
        <v>41380</v>
      </c>
      <c r="M158" s="20">
        <v>41380</v>
      </c>
      <c r="N158" s="16">
        <f t="shared" si="30"/>
        <v>0</v>
      </c>
      <c r="O158" s="16">
        <f t="shared" si="31"/>
        <v>9517.4</v>
      </c>
      <c r="P158" s="16">
        <f t="shared" si="32"/>
        <v>9517.4</v>
      </c>
      <c r="Q158" s="3" t="e">
        <f t="shared" si="33"/>
        <v>#DIV/0!</v>
      </c>
      <c r="R158" s="36" t="e">
        <f t="shared" si="34"/>
        <v>#DIV/0!</v>
      </c>
      <c r="S158" s="1" t="s">
        <v>39</v>
      </c>
      <c r="T158" s="1">
        <v>0.09</v>
      </c>
      <c r="U158" s="16">
        <f t="shared" si="35"/>
        <v>0</v>
      </c>
      <c r="V158" s="16">
        <f t="shared" si="36"/>
        <v>3724.2</v>
      </c>
      <c r="W158" s="16">
        <f t="shared" si="37"/>
        <v>3724.2</v>
      </c>
      <c r="X158" s="3" t="e">
        <f t="shared" si="38"/>
        <v>#DIV/0!</v>
      </c>
      <c r="Y158" s="3" t="e">
        <f t="shared" si="39"/>
        <v>#DIV/0!</v>
      </c>
    </row>
    <row r="159" spans="1:25" ht="15.75" customHeight="1">
      <c r="A159" s="32" t="s">
        <v>581</v>
      </c>
      <c r="B159" s="1" t="s">
        <v>1111</v>
      </c>
      <c r="C159" s="1" t="s">
        <v>582</v>
      </c>
      <c r="D159" s="1" t="s">
        <v>583</v>
      </c>
      <c r="E159" s="12" t="s">
        <v>233</v>
      </c>
      <c r="F159" s="1" t="s">
        <v>674</v>
      </c>
      <c r="G159" s="1" t="s">
        <v>37</v>
      </c>
      <c r="H159" s="1" t="s">
        <v>39</v>
      </c>
      <c r="I159" s="1">
        <v>0.23</v>
      </c>
      <c r="J159" s="1" t="s">
        <v>407</v>
      </c>
      <c r="K159" s="20">
        <v>6267000</v>
      </c>
      <c r="L159" s="20">
        <v>3058057.9899999998</v>
      </c>
      <c r="M159" s="20">
        <v>908306.31</v>
      </c>
      <c r="N159" s="16">
        <f t="shared" si="30"/>
        <v>1441410</v>
      </c>
      <c r="O159" s="16">
        <f t="shared" si="31"/>
        <v>703353.33770000003</v>
      </c>
      <c r="P159" s="16">
        <f t="shared" si="32"/>
        <v>208910.45130000002</v>
      </c>
      <c r="Q159" s="3">
        <f t="shared" si="33"/>
        <v>0.144934786979416</v>
      </c>
      <c r="R159" s="36">
        <f t="shared" si="34"/>
        <v>0.48796202170097336</v>
      </c>
      <c r="S159" s="1" t="s">
        <v>39</v>
      </c>
      <c r="T159" s="1">
        <v>0.09</v>
      </c>
      <c r="U159" s="16">
        <f t="shared" si="35"/>
        <v>564030</v>
      </c>
      <c r="V159" s="16">
        <f t="shared" si="36"/>
        <v>275225.21909999999</v>
      </c>
      <c r="W159" s="16">
        <f t="shared" si="37"/>
        <v>81747.567900000009</v>
      </c>
      <c r="X159" s="3">
        <f t="shared" si="38"/>
        <v>0.144934786979416</v>
      </c>
      <c r="Y159" s="3">
        <f t="shared" si="39"/>
        <v>0.4879620217009733</v>
      </c>
    </row>
    <row r="160" spans="1:25" ht="15.75" customHeight="1">
      <c r="A160" s="32" t="s">
        <v>581</v>
      </c>
      <c r="B160" s="1" t="s">
        <v>1111</v>
      </c>
      <c r="C160" s="1" t="s">
        <v>582</v>
      </c>
      <c r="D160" s="1" t="s">
        <v>583</v>
      </c>
      <c r="E160" s="12" t="s">
        <v>233</v>
      </c>
      <c r="F160" s="1" t="s">
        <v>674</v>
      </c>
      <c r="G160" s="1" t="s">
        <v>37</v>
      </c>
      <c r="H160" s="1" t="s">
        <v>39</v>
      </c>
      <c r="I160" s="1">
        <v>0.23</v>
      </c>
      <c r="J160" s="1" t="s">
        <v>407</v>
      </c>
      <c r="K160" s="20">
        <v>1000</v>
      </c>
      <c r="L160" s="20">
        <v>822232.99</v>
      </c>
      <c r="M160" s="20">
        <v>95408.6</v>
      </c>
      <c r="N160" s="16">
        <f t="shared" si="30"/>
        <v>230</v>
      </c>
      <c r="O160" s="16">
        <f t="shared" si="31"/>
        <v>189113.5877</v>
      </c>
      <c r="P160" s="16">
        <f t="shared" si="32"/>
        <v>21943.978000000003</v>
      </c>
      <c r="Q160" s="3">
        <f t="shared" si="33"/>
        <v>95.408600000000007</v>
      </c>
      <c r="R160" s="36">
        <f t="shared" si="34"/>
        <v>822.23298999999997</v>
      </c>
      <c r="S160" s="1" t="s">
        <v>39</v>
      </c>
      <c r="T160" s="1">
        <v>0.09</v>
      </c>
      <c r="U160" s="16">
        <f t="shared" si="35"/>
        <v>90</v>
      </c>
      <c r="V160" s="16">
        <f t="shared" si="36"/>
        <v>74000.969100000002</v>
      </c>
      <c r="W160" s="16">
        <f t="shared" si="37"/>
        <v>8586.7739999999994</v>
      </c>
      <c r="X160" s="3">
        <f t="shared" si="38"/>
        <v>95.408599999999993</v>
      </c>
      <c r="Y160" s="3">
        <f t="shared" si="39"/>
        <v>822.23298999999997</v>
      </c>
    </row>
    <row r="161" spans="1:25" ht="15.75" customHeight="1">
      <c r="A161" s="32" t="s">
        <v>581</v>
      </c>
      <c r="B161" s="1" t="s">
        <v>1111</v>
      </c>
      <c r="C161" s="1" t="s">
        <v>582</v>
      </c>
      <c r="D161" s="1" t="s">
        <v>583</v>
      </c>
      <c r="E161" s="12" t="s">
        <v>233</v>
      </c>
      <c r="F161" s="7" t="s">
        <v>674</v>
      </c>
      <c r="G161" s="1" t="s">
        <v>37</v>
      </c>
      <c r="H161" s="1" t="s">
        <v>39</v>
      </c>
      <c r="I161" s="1">
        <v>0.23</v>
      </c>
      <c r="J161" s="1" t="s">
        <v>407</v>
      </c>
      <c r="K161" s="20">
        <v>0</v>
      </c>
      <c r="L161" s="20">
        <v>824038.15999999992</v>
      </c>
      <c r="M161" s="20">
        <v>824038.15999999992</v>
      </c>
      <c r="N161" s="16">
        <f t="shared" si="30"/>
        <v>0</v>
      </c>
      <c r="O161" s="16">
        <f t="shared" si="31"/>
        <v>189528.77679999999</v>
      </c>
      <c r="P161" s="16">
        <f t="shared" si="32"/>
        <v>189528.77679999999</v>
      </c>
      <c r="Q161" s="3" t="e">
        <f t="shared" si="33"/>
        <v>#DIV/0!</v>
      </c>
      <c r="R161" s="36" t="e">
        <f t="shared" si="34"/>
        <v>#DIV/0!</v>
      </c>
      <c r="S161" s="1" t="s">
        <v>39</v>
      </c>
      <c r="T161" s="1">
        <v>0.09</v>
      </c>
      <c r="U161" s="16">
        <f t="shared" si="35"/>
        <v>0</v>
      </c>
      <c r="V161" s="16">
        <f t="shared" si="36"/>
        <v>74163.434399999984</v>
      </c>
      <c r="W161" s="16">
        <f t="shared" si="37"/>
        <v>74163.434399999984</v>
      </c>
      <c r="X161" s="3" t="e">
        <f t="shared" si="38"/>
        <v>#DIV/0!</v>
      </c>
      <c r="Y161" s="3" t="e">
        <f t="shared" si="39"/>
        <v>#DIV/0!</v>
      </c>
    </row>
    <row r="162" spans="1:25" ht="15.75" customHeight="1">
      <c r="A162" s="32" t="s">
        <v>581</v>
      </c>
      <c r="B162" s="1" t="s">
        <v>1111</v>
      </c>
      <c r="C162" s="1" t="s">
        <v>582</v>
      </c>
      <c r="D162" s="1" t="s">
        <v>583</v>
      </c>
      <c r="E162" s="12" t="s">
        <v>233</v>
      </c>
      <c r="F162" s="7" t="s">
        <v>674</v>
      </c>
      <c r="G162" s="1" t="s">
        <v>37</v>
      </c>
      <c r="H162" s="1" t="s">
        <v>39</v>
      </c>
      <c r="I162" s="1">
        <v>0.23</v>
      </c>
      <c r="J162" s="1" t="s">
        <v>461</v>
      </c>
      <c r="K162" s="20">
        <v>5000000</v>
      </c>
      <c r="L162" s="20">
        <v>1011276.53</v>
      </c>
      <c r="M162" s="20">
        <v>111455.48</v>
      </c>
      <c r="N162" s="16">
        <f t="shared" si="30"/>
        <v>1150000</v>
      </c>
      <c r="O162" s="16">
        <f t="shared" si="31"/>
        <v>232593.60190000001</v>
      </c>
      <c r="P162" s="16">
        <f t="shared" si="32"/>
        <v>25634.760399999999</v>
      </c>
      <c r="Q162" s="3">
        <f t="shared" si="33"/>
        <v>2.2291096E-2</v>
      </c>
      <c r="R162" s="36">
        <f t="shared" si="34"/>
        <v>0.202255306</v>
      </c>
      <c r="S162" s="1" t="s">
        <v>39</v>
      </c>
      <c r="T162" s="1">
        <v>0.09</v>
      </c>
      <c r="U162" s="16">
        <f t="shared" si="35"/>
        <v>450000</v>
      </c>
      <c r="V162" s="16">
        <f t="shared" si="36"/>
        <v>91014.887699999992</v>
      </c>
      <c r="W162" s="16">
        <f t="shared" si="37"/>
        <v>10030.993199999999</v>
      </c>
      <c r="X162" s="3">
        <f t="shared" si="38"/>
        <v>2.2291095999999996E-2</v>
      </c>
      <c r="Y162" s="3">
        <f t="shared" si="39"/>
        <v>0.202255306</v>
      </c>
    </row>
    <row r="163" spans="1:25" ht="15.75" customHeight="1">
      <c r="A163" s="32" t="s">
        <v>581</v>
      </c>
      <c r="B163" s="1" t="s">
        <v>1111</v>
      </c>
      <c r="C163" s="1" t="s">
        <v>582</v>
      </c>
      <c r="D163" s="1" t="s">
        <v>583</v>
      </c>
      <c r="E163" s="12" t="s">
        <v>233</v>
      </c>
      <c r="F163" s="7" t="s">
        <v>674</v>
      </c>
      <c r="G163" s="1" t="s">
        <v>37</v>
      </c>
      <c r="H163" s="1" t="s">
        <v>39</v>
      </c>
      <c r="I163" s="1">
        <v>0.23</v>
      </c>
      <c r="J163" s="1" t="s">
        <v>461</v>
      </c>
      <c r="K163" s="20">
        <v>1597000</v>
      </c>
      <c r="L163" s="20">
        <v>52602.58</v>
      </c>
      <c r="M163" s="20">
        <v>52602.58</v>
      </c>
      <c r="N163" s="16">
        <f t="shared" si="30"/>
        <v>367310</v>
      </c>
      <c r="O163" s="16">
        <f t="shared" si="31"/>
        <v>12098.593400000002</v>
      </c>
      <c r="P163" s="16">
        <f t="shared" si="32"/>
        <v>12098.593400000002</v>
      </c>
      <c r="Q163" s="3">
        <f t="shared" si="33"/>
        <v>3.2938371947401381E-2</v>
      </c>
      <c r="R163" s="36">
        <f t="shared" si="34"/>
        <v>3.2938371947401381E-2</v>
      </c>
      <c r="S163" s="1" t="s">
        <v>39</v>
      </c>
      <c r="T163" s="1">
        <v>0.09</v>
      </c>
      <c r="U163" s="16">
        <f t="shared" si="35"/>
        <v>143730</v>
      </c>
      <c r="V163" s="16">
        <f t="shared" si="36"/>
        <v>4734.2322000000004</v>
      </c>
      <c r="W163" s="16">
        <f t="shared" si="37"/>
        <v>4734.2322000000004</v>
      </c>
      <c r="X163" s="3">
        <f t="shared" si="38"/>
        <v>3.2938371947401381E-2</v>
      </c>
      <c r="Y163" s="3">
        <f t="shared" si="39"/>
        <v>3.2938371947401381E-2</v>
      </c>
    </row>
    <row r="164" spans="1:25" ht="15.75" customHeight="1">
      <c r="A164" s="32" t="s">
        <v>581</v>
      </c>
      <c r="B164" s="1" t="s">
        <v>1111</v>
      </c>
      <c r="C164" s="1" t="s">
        <v>582</v>
      </c>
      <c r="D164" s="1" t="s">
        <v>583</v>
      </c>
      <c r="E164" s="12" t="s">
        <v>233</v>
      </c>
      <c r="F164" s="7" t="s">
        <v>674</v>
      </c>
      <c r="G164" s="1" t="s">
        <v>37</v>
      </c>
      <c r="H164" s="1" t="s">
        <v>39</v>
      </c>
      <c r="I164" s="1">
        <v>0.23</v>
      </c>
      <c r="J164" s="1" t="s">
        <v>357</v>
      </c>
      <c r="K164" s="20">
        <v>5344000</v>
      </c>
      <c r="L164" s="20">
        <v>2791633.55</v>
      </c>
      <c r="M164" s="20">
        <v>1066136.3699999999</v>
      </c>
      <c r="N164" s="16">
        <f t="shared" si="30"/>
        <v>1229120</v>
      </c>
      <c r="O164" s="16">
        <f t="shared" si="31"/>
        <v>642075.71649999998</v>
      </c>
      <c r="P164" s="16">
        <f t="shared" si="32"/>
        <v>245211.3651</v>
      </c>
      <c r="Q164" s="3">
        <f t="shared" si="33"/>
        <v>0.19950156624251497</v>
      </c>
      <c r="R164" s="36">
        <f t="shared" si="34"/>
        <v>0.52238651758982035</v>
      </c>
      <c r="S164" s="1" t="s">
        <v>39</v>
      </c>
      <c r="T164" s="1">
        <v>0.09</v>
      </c>
      <c r="U164" s="16">
        <f t="shared" si="35"/>
        <v>480960</v>
      </c>
      <c r="V164" s="16">
        <f t="shared" si="36"/>
        <v>251247.01949999997</v>
      </c>
      <c r="W164" s="16">
        <f t="shared" si="37"/>
        <v>95952.273299999986</v>
      </c>
      <c r="X164" s="3">
        <f t="shared" si="38"/>
        <v>0.19950156624251494</v>
      </c>
      <c r="Y164" s="3">
        <f t="shared" si="39"/>
        <v>0.52238651758982024</v>
      </c>
    </row>
    <row r="165" spans="1:25" ht="15.75" customHeight="1">
      <c r="A165" s="32" t="s">
        <v>581</v>
      </c>
      <c r="B165" s="1" t="s">
        <v>1111</v>
      </c>
      <c r="C165" s="1" t="s">
        <v>582</v>
      </c>
      <c r="D165" s="1" t="s">
        <v>583</v>
      </c>
      <c r="E165" s="12" t="s">
        <v>233</v>
      </c>
      <c r="F165" s="7" t="s">
        <v>674</v>
      </c>
      <c r="G165" s="1" t="s">
        <v>37</v>
      </c>
      <c r="H165" s="1" t="s">
        <v>39</v>
      </c>
      <c r="I165" s="1">
        <v>0.23</v>
      </c>
      <c r="J165" s="1" t="s">
        <v>357</v>
      </c>
      <c r="K165" s="20">
        <v>1000</v>
      </c>
      <c r="L165" s="20">
        <v>0</v>
      </c>
      <c r="M165" s="20">
        <v>0</v>
      </c>
      <c r="N165" s="16">
        <f t="shared" si="30"/>
        <v>230</v>
      </c>
      <c r="O165" s="16">
        <f t="shared" si="31"/>
        <v>0</v>
      </c>
      <c r="P165" s="16">
        <f t="shared" si="32"/>
        <v>0</v>
      </c>
      <c r="Q165" s="3">
        <f t="shared" si="33"/>
        <v>0</v>
      </c>
      <c r="R165" s="36">
        <f t="shared" si="34"/>
        <v>0</v>
      </c>
      <c r="S165" s="1" t="s">
        <v>39</v>
      </c>
      <c r="T165" s="1">
        <v>0.09</v>
      </c>
      <c r="U165" s="16">
        <f t="shared" si="35"/>
        <v>90</v>
      </c>
      <c r="V165" s="16">
        <f t="shared" si="36"/>
        <v>0</v>
      </c>
      <c r="W165" s="16">
        <f t="shared" si="37"/>
        <v>0</v>
      </c>
      <c r="X165" s="3">
        <f t="shared" si="38"/>
        <v>0</v>
      </c>
      <c r="Y165" s="3">
        <f t="shared" si="39"/>
        <v>0</v>
      </c>
    </row>
    <row r="166" spans="1:25" ht="15.75" customHeight="1">
      <c r="A166" s="32" t="s">
        <v>581</v>
      </c>
      <c r="B166" s="1" t="s">
        <v>1111</v>
      </c>
      <c r="C166" s="1" t="s">
        <v>582</v>
      </c>
      <c r="D166" s="1" t="s">
        <v>583</v>
      </c>
      <c r="E166" s="12" t="s">
        <v>233</v>
      </c>
      <c r="F166" s="7" t="s">
        <v>674</v>
      </c>
      <c r="G166" s="1" t="s">
        <v>37</v>
      </c>
      <c r="H166" s="1" t="s">
        <v>39</v>
      </c>
      <c r="I166" s="1">
        <v>0.23</v>
      </c>
      <c r="J166" s="1" t="s">
        <v>462</v>
      </c>
      <c r="K166" s="20">
        <v>1000</v>
      </c>
      <c r="L166" s="20">
        <v>0</v>
      </c>
      <c r="M166" s="20">
        <v>0</v>
      </c>
      <c r="N166" s="16">
        <f t="shared" si="30"/>
        <v>230</v>
      </c>
      <c r="O166" s="16">
        <f t="shared" si="31"/>
        <v>0</v>
      </c>
      <c r="P166" s="16">
        <f t="shared" si="32"/>
        <v>0</v>
      </c>
      <c r="Q166" s="3">
        <f t="shared" si="33"/>
        <v>0</v>
      </c>
      <c r="R166" s="36">
        <f t="shared" si="34"/>
        <v>0</v>
      </c>
      <c r="S166" s="1" t="s">
        <v>39</v>
      </c>
      <c r="T166" s="1">
        <v>0.09</v>
      </c>
      <c r="U166" s="16">
        <f t="shared" si="35"/>
        <v>90</v>
      </c>
      <c r="V166" s="16">
        <f t="shared" si="36"/>
        <v>0</v>
      </c>
      <c r="W166" s="16">
        <f t="shared" si="37"/>
        <v>0</v>
      </c>
      <c r="X166" s="3">
        <f t="shared" si="38"/>
        <v>0</v>
      </c>
      <c r="Y166" s="3">
        <f t="shared" si="39"/>
        <v>0</v>
      </c>
    </row>
    <row r="167" spans="1:25" ht="15.75" customHeight="1">
      <c r="A167" s="32" t="s">
        <v>581</v>
      </c>
      <c r="B167" s="1" t="s">
        <v>1111</v>
      </c>
      <c r="C167" s="1" t="s">
        <v>582</v>
      </c>
      <c r="D167" s="1" t="s">
        <v>583</v>
      </c>
      <c r="E167" s="12" t="s">
        <v>233</v>
      </c>
      <c r="F167" s="7" t="s">
        <v>674</v>
      </c>
      <c r="G167" s="1" t="s">
        <v>37</v>
      </c>
      <c r="H167" s="1" t="s">
        <v>39</v>
      </c>
      <c r="I167" s="1">
        <v>0.23</v>
      </c>
      <c r="J167" s="1" t="s">
        <v>462</v>
      </c>
      <c r="K167" s="20">
        <v>5300000</v>
      </c>
      <c r="L167" s="20">
        <v>763582.15999999992</v>
      </c>
      <c r="M167" s="20">
        <v>87166.19</v>
      </c>
      <c r="N167" s="16">
        <f t="shared" si="30"/>
        <v>1219000</v>
      </c>
      <c r="O167" s="16">
        <f t="shared" si="31"/>
        <v>175623.89679999999</v>
      </c>
      <c r="P167" s="16">
        <f t="shared" si="32"/>
        <v>20048.223700000002</v>
      </c>
      <c r="Q167" s="3">
        <f t="shared" si="33"/>
        <v>1.6446450943396227E-2</v>
      </c>
      <c r="R167" s="36">
        <f t="shared" si="34"/>
        <v>0.14407210566037734</v>
      </c>
      <c r="S167" s="1" t="s">
        <v>39</v>
      </c>
      <c r="T167" s="1">
        <v>0.09</v>
      </c>
      <c r="U167" s="16">
        <f t="shared" si="35"/>
        <v>477000</v>
      </c>
      <c r="V167" s="16">
        <f t="shared" si="36"/>
        <v>68722.39439999999</v>
      </c>
      <c r="W167" s="16">
        <f t="shared" si="37"/>
        <v>7844.9570999999996</v>
      </c>
      <c r="X167" s="3">
        <f t="shared" si="38"/>
        <v>1.6446450943396227E-2</v>
      </c>
      <c r="Y167" s="3">
        <f t="shared" si="39"/>
        <v>0.14407210566037734</v>
      </c>
    </row>
    <row r="168" spans="1:25" ht="15.75" customHeight="1">
      <c r="A168" s="32" t="s">
        <v>581</v>
      </c>
      <c r="B168" s="1" t="s">
        <v>1111</v>
      </c>
      <c r="C168" s="1" t="s">
        <v>582</v>
      </c>
      <c r="D168" s="1" t="s">
        <v>583</v>
      </c>
      <c r="E168" s="12" t="s">
        <v>233</v>
      </c>
      <c r="F168" s="7" t="s">
        <v>674</v>
      </c>
      <c r="G168" s="1" t="s">
        <v>37</v>
      </c>
      <c r="H168" s="1" t="s">
        <v>39</v>
      </c>
      <c r="I168" s="1">
        <v>0.23</v>
      </c>
      <c r="J168" s="1" t="s">
        <v>462</v>
      </c>
      <c r="K168" s="20">
        <v>746000</v>
      </c>
      <c r="L168" s="20">
        <v>0</v>
      </c>
      <c r="M168" s="20">
        <v>0</v>
      </c>
      <c r="N168" s="16">
        <f t="shared" si="30"/>
        <v>171580</v>
      </c>
      <c r="O168" s="16">
        <f t="shared" si="31"/>
        <v>0</v>
      </c>
      <c r="P168" s="16">
        <f t="shared" si="32"/>
        <v>0</v>
      </c>
      <c r="Q168" s="3">
        <f t="shared" si="33"/>
        <v>0</v>
      </c>
      <c r="R168" s="36">
        <f t="shared" si="34"/>
        <v>0</v>
      </c>
      <c r="S168" s="1" t="s">
        <v>39</v>
      </c>
      <c r="T168" s="1">
        <v>0.09</v>
      </c>
      <c r="U168" s="16">
        <f t="shared" si="35"/>
        <v>67140</v>
      </c>
      <c r="V168" s="16">
        <f t="shared" si="36"/>
        <v>0</v>
      </c>
      <c r="W168" s="16">
        <f t="shared" si="37"/>
        <v>0</v>
      </c>
      <c r="X168" s="3">
        <f t="shared" si="38"/>
        <v>0</v>
      </c>
      <c r="Y168" s="3">
        <f t="shared" si="39"/>
        <v>0</v>
      </c>
    </row>
    <row r="169" spans="1:25" ht="15.75" customHeight="1">
      <c r="A169" s="32" t="s">
        <v>581</v>
      </c>
      <c r="B169" s="1" t="s">
        <v>1111</v>
      </c>
      <c r="C169" s="1" t="s">
        <v>582</v>
      </c>
      <c r="D169" s="1" t="s">
        <v>583</v>
      </c>
      <c r="E169" s="12" t="s">
        <v>233</v>
      </c>
      <c r="F169" s="7" t="s">
        <v>674</v>
      </c>
      <c r="G169" s="1" t="s">
        <v>37</v>
      </c>
      <c r="H169" s="1" t="s">
        <v>39</v>
      </c>
      <c r="I169" s="1">
        <v>0.23</v>
      </c>
      <c r="J169" s="1" t="s">
        <v>463</v>
      </c>
      <c r="K169" s="20">
        <v>5000000</v>
      </c>
      <c r="L169" s="20">
        <v>595153.63</v>
      </c>
      <c r="M169" s="20">
        <v>55958.67</v>
      </c>
      <c r="N169" s="16">
        <f t="shared" si="30"/>
        <v>1150000</v>
      </c>
      <c r="O169" s="16">
        <f t="shared" si="31"/>
        <v>136885.33490000002</v>
      </c>
      <c r="P169" s="16">
        <f t="shared" si="32"/>
        <v>12870.4941</v>
      </c>
      <c r="Q169" s="3">
        <f t="shared" si="33"/>
        <v>1.1191734E-2</v>
      </c>
      <c r="R169" s="36">
        <f t="shared" si="34"/>
        <v>0.11903072600000002</v>
      </c>
      <c r="S169" s="1" t="s">
        <v>39</v>
      </c>
      <c r="T169" s="1">
        <v>0.09</v>
      </c>
      <c r="U169" s="16">
        <f t="shared" si="35"/>
        <v>450000</v>
      </c>
      <c r="V169" s="16">
        <f t="shared" si="36"/>
        <v>53563.826699999998</v>
      </c>
      <c r="W169" s="16">
        <f t="shared" si="37"/>
        <v>5036.2802999999994</v>
      </c>
      <c r="X169" s="3">
        <f t="shared" si="38"/>
        <v>1.1191733999999998E-2</v>
      </c>
      <c r="Y169" s="3">
        <f t="shared" si="39"/>
        <v>0.11903072599999999</v>
      </c>
    </row>
    <row r="170" spans="1:25" ht="15.75" customHeight="1">
      <c r="A170" s="32" t="s">
        <v>581</v>
      </c>
      <c r="B170" s="1" t="s">
        <v>1111</v>
      </c>
      <c r="C170" s="1" t="s">
        <v>582</v>
      </c>
      <c r="D170" s="1" t="s">
        <v>583</v>
      </c>
      <c r="E170" s="12" t="s">
        <v>233</v>
      </c>
      <c r="F170" s="7" t="s">
        <v>674</v>
      </c>
      <c r="G170" s="1" t="s">
        <v>37</v>
      </c>
      <c r="H170" s="1" t="s">
        <v>39</v>
      </c>
      <c r="I170" s="1">
        <v>0.23</v>
      </c>
      <c r="J170" s="1" t="s">
        <v>463</v>
      </c>
      <c r="K170" s="20">
        <v>622000</v>
      </c>
      <c r="L170" s="20">
        <v>23525.8</v>
      </c>
      <c r="M170" s="20">
        <v>0</v>
      </c>
      <c r="N170" s="16">
        <f t="shared" si="30"/>
        <v>143060</v>
      </c>
      <c r="O170" s="16">
        <f t="shared" si="31"/>
        <v>5410.9340000000002</v>
      </c>
      <c r="P170" s="16">
        <f t="shared" si="32"/>
        <v>0</v>
      </c>
      <c r="Q170" s="3">
        <f t="shared" si="33"/>
        <v>0</v>
      </c>
      <c r="R170" s="36">
        <f t="shared" si="34"/>
        <v>3.7822829581993574E-2</v>
      </c>
      <c r="S170" s="1" t="s">
        <v>39</v>
      </c>
      <c r="T170" s="1">
        <v>0.09</v>
      </c>
      <c r="U170" s="16">
        <f t="shared" si="35"/>
        <v>55980</v>
      </c>
      <c r="V170" s="16">
        <f t="shared" si="36"/>
        <v>2117.3219999999997</v>
      </c>
      <c r="W170" s="16">
        <f t="shared" si="37"/>
        <v>0</v>
      </c>
      <c r="X170" s="3">
        <f t="shared" si="38"/>
        <v>0</v>
      </c>
      <c r="Y170" s="3">
        <f t="shared" si="39"/>
        <v>3.782282958199356E-2</v>
      </c>
    </row>
    <row r="171" spans="1:25" ht="15.75" customHeight="1">
      <c r="A171" s="32" t="s">
        <v>581</v>
      </c>
      <c r="B171" s="1" t="s">
        <v>1111</v>
      </c>
      <c r="C171" s="1" t="s">
        <v>582</v>
      </c>
      <c r="D171" s="1" t="s">
        <v>583</v>
      </c>
      <c r="E171" s="12" t="s">
        <v>233</v>
      </c>
      <c r="F171" s="7" t="s">
        <v>674</v>
      </c>
      <c r="G171" s="1" t="s">
        <v>37</v>
      </c>
      <c r="H171" s="1" t="s">
        <v>39</v>
      </c>
      <c r="I171" s="1">
        <v>0.23</v>
      </c>
      <c r="J171" s="1" t="s">
        <v>464</v>
      </c>
      <c r="K171" s="20">
        <v>2987000</v>
      </c>
      <c r="L171" s="20">
        <v>4963427.3600000003</v>
      </c>
      <c r="M171" s="20">
        <v>1327001.19</v>
      </c>
      <c r="N171" s="16">
        <f t="shared" si="30"/>
        <v>687010</v>
      </c>
      <c r="O171" s="16">
        <f t="shared" si="31"/>
        <v>1141588.2928000002</v>
      </c>
      <c r="P171" s="16">
        <f t="shared" si="32"/>
        <v>305210.27370000002</v>
      </c>
      <c r="Q171" s="3">
        <f t="shared" si="33"/>
        <v>0.44425885169065954</v>
      </c>
      <c r="R171" s="36">
        <f t="shared" si="34"/>
        <v>1.6616763843321061</v>
      </c>
      <c r="S171" s="1" t="s">
        <v>39</v>
      </c>
      <c r="T171" s="1">
        <v>0.09</v>
      </c>
      <c r="U171" s="16">
        <f t="shared" si="35"/>
        <v>268830</v>
      </c>
      <c r="V171" s="16">
        <f t="shared" si="36"/>
        <v>446708.46240000002</v>
      </c>
      <c r="W171" s="16">
        <f t="shared" si="37"/>
        <v>119430.10709999999</v>
      </c>
      <c r="X171" s="3">
        <f t="shared" si="38"/>
        <v>0.44425885169065948</v>
      </c>
      <c r="Y171" s="3">
        <f t="shared" si="39"/>
        <v>1.6616763843321058</v>
      </c>
    </row>
    <row r="172" spans="1:25" ht="15.75" customHeight="1">
      <c r="A172" s="32" t="s">
        <v>581</v>
      </c>
      <c r="B172" s="1" t="s">
        <v>1111</v>
      </c>
      <c r="C172" s="1" t="s">
        <v>582</v>
      </c>
      <c r="D172" s="1" t="s">
        <v>583</v>
      </c>
      <c r="E172" s="12" t="s">
        <v>233</v>
      </c>
      <c r="F172" s="7" t="s">
        <v>674</v>
      </c>
      <c r="G172" s="1" t="s">
        <v>37</v>
      </c>
      <c r="H172" s="1" t="s">
        <v>39</v>
      </c>
      <c r="I172" s="1">
        <v>0.23</v>
      </c>
      <c r="J172" s="1" t="s">
        <v>464</v>
      </c>
      <c r="K172" s="20">
        <v>83000</v>
      </c>
      <c r="L172" s="20">
        <v>0</v>
      </c>
      <c r="M172" s="20">
        <v>0</v>
      </c>
      <c r="N172" s="16">
        <f t="shared" si="30"/>
        <v>19090</v>
      </c>
      <c r="O172" s="16">
        <f t="shared" si="31"/>
        <v>0</v>
      </c>
      <c r="P172" s="16">
        <f t="shared" si="32"/>
        <v>0</v>
      </c>
      <c r="Q172" s="3">
        <f t="shared" si="33"/>
        <v>0</v>
      </c>
      <c r="R172" s="36">
        <f t="shared" si="34"/>
        <v>0</v>
      </c>
      <c r="S172" s="1" t="s">
        <v>39</v>
      </c>
      <c r="T172" s="1">
        <v>0.09</v>
      </c>
      <c r="U172" s="16">
        <f t="shared" si="35"/>
        <v>7470</v>
      </c>
      <c r="V172" s="16">
        <f t="shared" si="36"/>
        <v>0</v>
      </c>
      <c r="W172" s="16">
        <f t="shared" si="37"/>
        <v>0</v>
      </c>
      <c r="X172" s="3">
        <f t="shared" si="38"/>
        <v>0</v>
      </c>
      <c r="Y172" s="3">
        <f t="shared" si="39"/>
        <v>0</v>
      </c>
    </row>
    <row r="173" spans="1:25" ht="15.75" customHeight="1">
      <c r="A173" s="32" t="s">
        <v>581</v>
      </c>
      <c r="B173" s="1" t="s">
        <v>1111</v>
      </c>
      <c r="C173" s="1" t="s">
        <v>582</v>
      </c>
      <c r="D173" s="1" t="s">
        <v>583</v>
      </c>
      <c r="E173" s="12" t="s">
        <v>233</v>
      </c>
      <c r="F173" s="7" t="s">
        <v>674</v>
      </c>
      <c r="G173" s="1" t="s">
        <v>37</v>
      </c>
      <c r="H173" s="1" t="s">
        <v>39</v>
      </c>
      <c r="I173" s="1">
        <v>0.23</v>
      </c>
      <c r="J173" s="1" t="s">
        <v>465</v>
      </c>
      <c r="K173" s="20">
        <v>3584375</v>
      </c>
      <c r="L173" s="20">
        <v>1143515.4300000002</v>
      </c>
      <c r="M173" s="20">
        <v>701609.89</v>
      </c>
      <c r="N173" s="16">
        <f t="shared" si="30"/>
        <v>824406.25</v>
      </c>
      <c r="O173" s="16">
        <f t="shared" si="31"/>
        <v>263008.54890000005</v>
      </c>
      <c r="P173" s="16">
        <f t="shared" si="32"/>
        <v>161370.27470000001</v>
      </c>
      <c r="Q173" s="3">
        <f t="shared" si="33"/>
        <v>0.19574120732345249</v>
      </c>
      <c r="R173" s="36">
        <f t="shared" si="34"/>
        <v>0.31902784446381871</v>
      </c>
      <c r="S173" s="1" t="s">
        <v>39</v>
      </c>
      <c r="T173" s="1">
        <v>0.09</v>
      </c>
      <c r="U173" s="16">
        <f t="shared" si="35"/>
        <v>322593.75</v>
      </c>
      <c r="V173" s="16">
        <f t="shared" si="36"/>
        <v>102916.38870000001</v>
      </c>
      <c r="W173" s="16">
        <f t="shared" si="37"/>
        <v>63144.890099999997</v>
      </c>
      <c r="X173" s="3">
        <f t="shared" si="38"/>
        <v>0.19574120732345249</v>
      </c>
      <c r="Y173" s="3">
        <f t="shared" si="39"/>
        <v>0.31902784446381871</v>
      </c>
    </row>
    <row r="174" spans="1:25" ht="15.75" customHeight="1">
      <c r="A174" s="32" t="s">
        <v>581</v>
      </c>
      <c r="B174" s="1" t="s">
        <v>1111</v>
      </c>
      <c r="C174" s="1" t="s">
        <v>582</v>
      </c>
      <c r="D174" s="1" t="s">
        <v>583</v>
      </c>
      <c r="E174" s="12" t="s">
        <v>233</v>
      </c>
      <c r="F174" s="7" t="s">
        <v>674</v>
      </c>
      <c r="G174" s="1" t="s">
        <v>37</v>
      </c>
      <c r="H174" s="1" t="s">
        <v>39</v>
      </c>
      <c r="I174" s="1">
        <v>0.23</v>
      </c>
      <c r="J174" s="1" t="s">
        <v>465</v>
      </c>
      <c r="K174" s="20">
        <v>433625</v>
      </c>
      <c r="L174" s="20">
        <v>0</v>
      </c>
      <c r="M174" s="20">
        <v>0</v>
      </c>
      <c r="N174" s="16">
        <f t="shared" si="30"/>
        <v>99733.75</v>
      </c>
      <c r="O174" s="16">
        <f t="shared" si="31"/>
        <v>0</v>
      </c>
      <c r="P174" s="16">
        <f t="shared" si="32"/>
        <v>0</v>
      </c>
      <c r="Q174" s="3">
        <f t="shared" si="33"/>
        <v>0</v>
      </c>
      <c r="R174" s="36">
        <f t="shared" si="34"/>
        <v>0</v>
      </c>
      <c r="S174" s="1" t="s">
        <v>39</v>
      </c>
      <c r="T174" s="1">
        <v>0.09</v>
      </c>
      <c r="U174" s="16">
        <f t="shared" si="35"/>
        <v>39026.25</v>
      </c>
      <c r="V174" s="16">
        <f t="shared" si="36"/>
        <v>0</v>
      </c>
      <c r="W174" s="16">
        <f t="shared" si="37"/>
        <v>0</v>
      </c>
      <c r="X174" s="3">
        <f t="shared" si="38"/>
        <v>0</v>
      </c>
      <c r="Y174" s="3">
        <f t="shared" si="39"/>
        <v>0</v>
      </c>
    </row>
    <row r="175" spans="1:25" ht="15.75" customHeight="1">
      <c r="A175" s="32" t="s">
        <v>581</v>
      </c>
      <c r="B175" s="1" t="s">
        <v>1111</v>
      </c>
      <c r="C175" s="1" t="s">
        <v>582</v>
      </c>
      <c r="D175" s="1" t="s">
        <v>583</v>
      </c>
      <c r="E175" s="12" t="s">
        <v>233</v>
      </c>
      <c r="F175" s="7" t="s">
        <v>674</v>
      </c>
      <c r="G175" s="1" t="s">
        <v>37</v>
      </c>
      <c r="H175" s="1" t="s">
        <v>39</v>
      </c>
      <c r="I175" s="1">
        <v>0.23</v>
      </c>
      <c r="J175" s="1" t="s">
        <v>466</v>
      </c>
      <c r="K175" s="20">
        <v>0</v>
      </c>
      <c r="L175" s="20">
        <v>31241.8</v>
      </c>
      <c r="M175" s="20">
        <v>31241.8</v>
      </c>
      <c r="N175" s="16">
        <f t="shared" si="30"/>
        <v>0</v>
      </c>
      <c r="O175" s="16">
        <f t="shared" si="31"/>
        <v>7185.6140000000005</v>
      </c>
      <c r="P175" s="16">
        <f t="shared" si="32"/>
        <v>7185.6140000000005</v>
      </c>
      <c r="Q175" s="3" t="e">
        <f t="shared" si="33"/>
        <v>#DIV/0!</v>
      </c>
      <c r="R175" s="36" t="e">
        <f t="shared" si="34"/>
        <v>#DIV/0!</v>
      </c>
      <c r="S175" s="1" t="s">
        <v>39</v>
      </c>
      <c r="T175" s="1">
        <v>0.09</v>
      </c>
      <c r="U175" s="16">
        <f t="shared" si="35"/>
        <v>0</v>
      </c>
      <c r="V175" s="16">
        <f t="shared" si="36"/>
        <v>2811.7619999999997</v>
      </c>
      <c r="W175" s="16">
        <f t="shared" si="37"/>
        <v>2811.7619999999997</v>
      </c>
      <c r="X175" s="3" t="e">
        <f t="shared" si="38"/>
        <v>#DIV/0!</v>
      </c>
      <c r="Y175" s="3" t="e">
        <f t="shared" si="39"/>
        <v>#DIV/0!</v>
      </c>
    </row>
    <row r="176" spans="1:25" ht="15.75" customHeight="1">
      <c r="A176" s="32" t="s">
        <v>581</v>
      </c>
      <c r="B176" s="1" t="s">
        <v>1111</v>
      </c>
      <c r="C176" s="1" t="s">
        <v>582</v>
      </c>
      <c r="D176" s="1" t="s">
        <v>583</v>
      </c>
      <c r="E176" s="12" t="s">
        <v>233</v>
      </c>
      <c r="F176" s="7" t="s">
        <v>674</v>
      </c>
      <c r="G176" s="1" t="s">
        <v>37</v>
      </c>
      <c r="H176" s="1" t="s">
        <v>39</v>
      </c>
      <c r="I176" s="1">
        <v>0.23</v>
      </c>
      <c r="J176" s="1" t="s">
        <v>466</v>
      </c>
      <c r="K176" s="20">
        <v>3673613</v>
      </c>
      <c r="L176" s="20">
        <v>2469816.6399999997</v>
      </c>
      <c r="M176" s="20">
        <v>843911.18</v>
      </c>
      <c r="N176" s="16">
        <f t="shared" si="30"/>
        <v>844930.99</v>
      </c>
      <c r="O176" s="16">
        <f t="shared" si="31"/>
        <v>568057.82719999994</v>
      </c>
      <c r="P176" s="16">
        <f t="shared" si="32"/>
        <v>194099.57140000002</v>
      </c>
      <c r="Q176" s="3">
        <f t="shared" si="33"/>
        <v>0.22972239590833332</v>
      </c>
      <c r="R176" s="36">
        <f t="shared" si="34"/>
        <v>0.67231269053109288</v>
      </c>
      <c r="S176" s="1" t="s">
        <v>39</v>
      </c>
      <c r="T176" s="1">
        <v>0.09</v>
      </c>
      <c r="U176" s="16">
        <f t="shared" si="35"/>
        <v>330625.17</v>
      </c>
      <c r="V176" s="16">
        <f t="shared" si="36"/>
        <v>222283.49759999997</v>
      </c>
      <c r="W176" s="16">
        <f t="shared" si="37"/>
        <v>75952.006200000003</v>
      </c>
      <c r="X176" s="3">
        <f t="shared" si="38"/>
        <v>0.22972239590833332</v>
      </c>
      <c r="Y176" s="3">
        <f t="shared" si="39"/>
        <v>0.67231269053109288</v>
      </c>
    </row>
    <row r="177" spans="1:25" ht="15.75" customHeight="1">
      <c r="A177" s="32" t="s">
        <v>581</v>
      </c>
      <c r="B177" s="1" t="s">
        <v>1111</v>
      </c>
      <c r="C177" s="1" t="s">
        <v>582</v>
      </c>
      <c r="D177" s="1" t="s">
        <v>583</v>
      </c>
      <c r="E177" s="12" t="s">
        <v>233</v>
      </c>
      <c r="F177" s="7" t="s">
        <v>674</v>
      </c>
      <c r="G177" s="1" t="s">
        <v>37</v>
      </c>
      <c r="H177" s="1" t="s">
        <v>39</v>
      </c>
      <c r="I177" s="1">
        <v>0.23</v>
      </c>
      <c r="J177" s="1" t="s">
        <v>466</v>
      </c>
      <c r="K177" s="20">
        <v>300000</v>
      </c>
      <c r="L177" s="20">
        <v>148706.19</v>
      </c>
      <c r="M177" s="20">
        <v>32682.99</v>
      </c>
      <c r="N177" s="16">
        <f t="shared" si="30"/>
        <v>69000</v>
      </c>
      <c r="O177" s="16">
        <f t="shared" si="31"/>
        <v>34202.423699999999</v>
      </c>
      <c r="P177" s="16">
        <f t="shared" si="32"/>
        <v>7517.087700000001</v>
      </c>
      <c r="Q177" s="3">
        <f t="shared" si="33"/>
        <v>0.10894330000000002</v>
      </c>
      <c r="R177" s="36">
        <f t="shared" si="34"/>
        <v>0.4956873</v>
      </c>
      <c r="S177" s="1" t="s">
        <v>39</v>
      </c>
      <c r="T177" s="1">
        <v>0.09</v>
      </c>
      <c r="U177" s="16">
        <f t="shared" si="35"/>
        <v>27000</v>
      </c>
      <c r="V177" s="16">
        <f t="shared" si="36"/>
        <v>13383.5571</v>
      </c>
      <c r="W177" s="16">
        <f t="shared" si="37"/>
        <v>2941.4691000000003</v>
      </c>
      <c r="X177" s="3">
        <f t="shared" si="38"/>
        <v>0.10894330000000001</v>
      </c>
      <c r="Y177" s="3">
        <f t="shared" si="39"/>
        <v>0.4956873</v>
      </c>
    </row>
    <row r="178" spans="1:25" ht="15.75" customHeight="1">
      <c r="A178" s="32" t="s">
        <v>581</v>
      </c>
      <c r="B178" s="1" t="s">
        <v>1111</v>
      </c>
      <c r="C178" s="1" t="s">
        <v>582</v>
      </c>
      <c r="D178" s="1" t="s">
        <v>583</v>
      </c>
      <c r="E178" s="12" t="s">
        <v>233</v>
      </c>
      <c r="F178" s="7" t="s">
        <v>674</v>
      </c>
      <c r="G178" s="1" t="s">
        <v>37</v>
      </c>
      <c r="H178" s="1" t="s">
        <v>39</v>
      </c>
      <c r="I178" s="1">
        <v>0.23</v>
      </c>
      <c r="J178" s="1" t="s">
        <v>466</v>
      </c>
      <c r="K178" s="20">
        <v>0</v>
      </c>
      <c r="L178" s="20">
        <v>239839.24</v>
      </c>
      <c r="M178" s="20">
        <v>0</v>
      </c>
      <c r="N178" s="16">
        <f t="shared" si="30"/>
        <v>0</v>
      </c>
      <c r="O178" s="16">
        <f t="shared" si="31"/>
        <v>55163.025200000004</v>
      </c>
      <c r="P178" s="16">
        <f t="shared" si="32"/>
        <v>0</v>
      </c>
      <c r="Q178" s="3" t="e">
        <f t="shared" si="33"/>
        <v>#DIV/0!</v>
      </c>
      <c r="R178" s="36" t="e">
        <f t="shared" si="34"/>
        <v>#DIV/0!</v>
      </c>
      <c r="S178" s="1" t="s">
        <v>39</v>
      </c>
      <c r="T178" s="1">
        <v>0.09</v>
      </c>
      <c r="U178" s="16">
        <f t="shared" si="35"/>
        <v>0</v>
      </c>
      <c r="V178" s="16">
        <f t="shared" si="36"/>
        <v>21585.531599999998</v>
      </c>
      <c r="W178" s="16">
        <f t="shared" si="37"/>
        <v>0</v>
      </c>
      <c r="X178" s="3" t="e">
        <f t="shared" si="38"/>
        <v>#DIV/0!</v>
      </c>
      <c r="Y178" s="3" t="e">
        <f t="shared" si="39"/>
        <v>#DIV/0!</v>
      </c>
    </row>
    <row r="179" spans="1:25" ht="15.75" customHeight="1">
      <c r="A179" s="32" t="s">
        <v>581</v>
      </c>
      <c r="B179" s="1" t="s">
        <v>1111</v>
      </c>
      <c r="C179" s="1" t="s">
        <v>582</v>
      </c>
      <c r="D179" s="1" t="s">
        <v>583</v>
      </c>
      <c r="E179" s="12" t="s">
        <v>233</v>
      </c>
      <c r="F179" s="7" t="s">
        <v>674</v>
      </c>
      <c r="G179" s="1" t="s">
        <v>37</v>
      </c>
      <c r="H179" s="1" t="s">
        <v>39</v>
      </c>
      <c r="I179" s="1">
        <v>0.23</v>
      </c>
      <c r="J179" s="1" t="s">
        <v>419</v>
      </c>
      <c r="K179" s="20">
        <v>5803600</v>
      </c>
      <c r="L179" s="20">
        <v>1016346.7999999999</v>
      </c>
      <c r="M179" s="20">
        <v>295198.24</v>
      </c>
      <c r="N179" s="16">
        <f t="shared" si="30"/>
        <v>1334828</v>
      </c>
      <c r="O179" s="16">
        <f t="shared" si="31"/>
        <v>233759.764</v>
      </c>
      <c r="P179" s="16">
        <f t="shared" si="32"/>
        <v>67895.595199999996</v>
      </c>
      <c r="Q179" s="3">
        <f t="shared" si="33"/>
        <v>5.0864677096974287E-2</v>
      </c>
      <c r="R179" s="36">
        <f t="shared" si="34"/>
        <v>0.17512350954579917</v>
      </c>
      <c r="S179" s="1" t="s">
        <v>39</v>
      </c>
      <c r="T179" s="1">
        <v>0.09</v>
      </c>
      <c r="U179" s="16">
        <f t="shared" si="35"/>
        <v>522324</v>
      </c>
      <c r="V179" s="16">
        <f t="shared" si="36"/>
        <v>91471.211999999985</v>
      </c>
      <c r="W179" s="16">
        <f t="shared" si="37"/>
        <v>26567.8416</v>
      </c>
      <c r="X179" s="3">
        <f t="shared" si="38"/>
        <v>5.0864677096974294E-2</v>
      </c>
      <c r="Y179" s="3">
        <f t="shared" si="39"/>
        <v>0.17512350954579914</v>
      </c>
    </row>
    <row r="180" spans="1:25" ht="15.75" customHeight="1">
      <c r="A180" s="32" t="s">
        <v>581</v>
      </c>
      <c r="B180" s="1" t="s">
        <v>1111</v>
      </c>
      <c r="C180" s="1" t="s">
        <v>582</v>
      </c>
      <c r="D180" s="1" t="s">
        <v>583</v>
      </c>
      <c r="E180" s="12" t="s">
        <v>233</v>
      </c>
      <c r="F180" s="7" t="s">
        <v>674</v>
      </c>
      <c r="G180" s="1" t="s">
        <v>37</v>
      </c>
      <c r="H180" s="1" t="s">
        <v>39</v>
      </c>
      <c r="I180" s="1">
        <v>0.23</v>
      </c>
      <c r="J180" s="1" t="s">
        <v>419</v>
      </c>
      <c r="K180" s="20">
        <v>1344400</v>
      </c>
      <c r="L180" s="20">
        <v>3553964.25</v>
      </c>
      <c r="M180" s="20">
        <v>872231.82000000007</v>
      </c>
      <c r="N180" s="16">
        <f t="shared" si="30"/>
        <v>309212</v>
      </c>
      <c r="O180" s="16">
        <f t="shared" si="31"/>
        <v>817411.77750000008</v>
      </c>
      <c r="P180" s="16">
        <f t="shared" si="32"/>
        <v>200613.31860000003</v>
      </c>
      <c r="Q180" s="3">
        <f t="shared" si="33"/>
        <v>0.64878891698899144</v>
      </c>
      <c r="R180" s="36">
        <f t="shared" si="34"/>
        <v>2.6435318729544779</v>
      </c>
      <c r="S180" s="1" t="s">
        <v>39</v>
      </c>
      <c r="T180" s="1">
        <v>0.09</v>
      </c>
      <c r="U180" s="16">
        <f t="shared" si="35"/>
        <v>120996</v>
      </c>
      <c r="V180" s="16">
        <f t="shared" si="36"/>
        <v>319856.78249999997</v>
      </c>
      <c r="W180" s="16">
        <f t="shared" si="37"/>
        <v>78500.863800000006</v>
      </c>
      <c r="X180" s="3">
        <f t="shared" si="38"/>
        <v>0.64878891698899144</v>
      </c>
      <c r="Y180" s="3">
        <f t="shared" si="39"/>
        <v>2.6435318729544774</v>
      </c>
    </row>
    <row r="181" spans="1:25" ht="15.75" customHeight="1">
      <c r="A181" s="32" t="s">
        <v>581</v>
      </c>
      <c r="B181" s="1" t="s">
        <v>1111</v>
      </c>
      <c r="C181" s="1" t="s">
        <v>582</v>
      </c>
      <c r="D181" s="1" t="s">
        <v>583</v>
      </c>
      <c r="E181" s="12" t="s">
        <v>233</v>
      </c>
      <c r="F181" s="7" t="s">
        <v>674</v>
      </c>
      <c r="G181" s="1" t="s">
        <v>37</v>
      </c>
      <c r="H181" s="1" t="s">
        <v>39</v>
      </c>
      <c r="I181" s="1">
        <v>0.23</v>
      </c>
      <c r="J181" s="1" t="s">
        <v>358</v>
      </c>
      <c r="K181" s="20">
        <v>3310000</v>
      </c>
      <c r="L181" s="20">
        <v>0</v>
      </c>
      <c r="M181" s="20">
        <v>0</v>
      </c>
      <c r="N181" s="16">
        <f t="shared" si="30"/>
        <v>761300</v>
      </c>
      <c r="O181" s="16">
        <f t="shared" si="31"/>
        <v>0</v>
      </c>
      <c r="P181" s="16">
        <f t="shared" si="32"/>
        <v>0</v>
      </c>
      <c r="Q181" s="3">
        <f t="shared" si="33"/>
        <v>0</v>
      </c>
      <c r="R181" s="36">
        <f t="shared" si="34"/>
        <v>0</v>
      </c>
      <c r="S181" s="1" t="s">
        <v>39</v>
      </c>
      <c r="T181" s="1">
        <v>0.09</v>
      </c>
      <c r="U181" s="16">
        <f t="shared" si="35"/>
        <v>297900</v>
      </c>
      <c r="V181" s="16">
        <f t="shared" si="36"/>
        <v>0</v>
      </c>
      <c r="W181" s="16">
        <f t="shared" si="37"/>
        <v>0</v>
      </c>
      <c r="X181" s="3">
        <f t="shared" si="38"/>
        <v>0</v>
      </c>
      <c r="Y181" s="3">
        <f t="shared" si="39"/>
        <v>0</v>
      </c>
    </row>
    <row r="182" spans="1:25" ht="15.75" customHeight="1">
      <c r="A182" s="32" t="s">
        <v>581</v>
      </c>
      <c r="B182" s="1" t="s">
        <v>1111</v>
      </c>
      <c r="C182" s="1" t="s">
        <v>582</v>
      </c>
      <c r="D182" s="1" t="s">
        <v>583</v>
      </c>
      <c r="E182" s="12" t="s">
        <v>233</v>
      </c>
      <c r="F182" s="7" t="s">
        <v>674</v>
      </c>
      <c r="G182" s="1" t="s">
        <v>37</v>
      </c>
      <c r="H182" s="1" t="s">
        <v>39</v>
      </c>
      <c r="I182" s="1">
        <v>0.23</v>
      </c>
      <c r="J182" s="1" t="s">
        <v>358</v>
      </c>
      <c r="K182" s="20">
        <v>1621336</v>
      </c>
      <c r="L182" s="20">
        <v>8452227.6099999994</v>
      </c>
      <c r="M182" s="20">
        <v>2147584.5300000003</v>
      </c>
      <c r="N182" s="16">
        <f t="shared" si="30"/>
        <v>372907.28</v>
      </c>
      <c r="O182" s="16">
        <f t="shared" si="31"/>
        <v>1944012.3503</v>
      </c>
      <c r="P182" s="16">
        <f t="shared" si="32"/>
        <v>493944.44190000009</v>
      </c>
      <c r="Q182" s="3">
        <f t="shared" si="33"/>
        <v>1.3245770956791192</v>
      </c>
      <c r="R182" s="36">
        <f t="shared" si="34"/>
        <v>5.2131252312907375</v>
      </c>
      <c r="S182" s="1" t="s">
        <v>39</v>
      </c>
      <c r="T182" s="1">
        <v>0.09</v>
      </c>
      <c r="U182" s="16">
        <f t="shared" si="35"/>
        <v>145920.24</v>
      </c>
      <c r="V182" s="16">
        <f t="shared" si="36"/>
        <v>760700.48489999992</v>
      </c>
      <c r="W182" s="16">
        <f t="shared" si="37"/>
        <v>193282.60770000002</v>
      </c>
      <c r="X182" s="3">
        <f t="shared" si="38"/>
        <v>1.3245770956791192</v>
      </c>
      <c r="Y182" s="3">
        <f t="shared" si="39"/>
        <v>5.2131252312907375</v>
      </c>
    </row>
    <row r="183" spans="1:25" ht="15.75" customHeight="1">
      <c r="A183" s="32" t="s">
        <v>581</v>
      </c>
      <c r="B183" s="1" t="s">
        <v>1111</v>
      </c>
      <c r="C183" s="1" t="s">
        <v>582</v>
      </c>
      <c r="D183" s="1" t="s">
        <v>583</v>
      </c>
      <c r="E183" s="12" t="s">
        <v>233</v>
      </c>
      <c r="F183" s="7" t="s">
        <v>674</v>
      </c>
      <c r="G183" s="1" t="s">
        <v>37</v>
      </c>
      <c r="H183" s="1" t="s">
        <v>39</v>
      </c>
      <c r="I183" s="1">
        <v>0.23</v>
      </c>
      <c r="J183" s="1" t="s">
        <v>467</v>
      </c>
      <c r="K183" s="20">
        <v>1150000</v>
      </c>
      <c r="L183" s="20">
        <v>1656343.73</v>
      </c>
      <c r="M183" s="20">
        <v>1023966.5999999999</v>
      </c>
      <c r="N183" s="16">
        <f t="shared" si="30"/>
        <v>264500</v>
      </c>
      <c r="O183" s="16">
        <f t="shared" si="31"/>
        <v>380959.05790000001</v>
      </c>
      <c r="P183" s="16">
        <f t="shared" si="32"/>
        <v>235512.31799999997</v>
      </c>
      <c r="Q183" s="3">
        <f t="shared" si="33"/>
        <v>0.89040573913043464</v>
      </c>
      <c r="R183" s="36">
        <f t="shared" si="34"/>
        <v>1.4402988956521741</v>
      </c>
      <c r="S183" s="1" t="s">
        <v>39</v>
      </c>
      <c r="T183" s="1">
        <v>0.09</v>
      </c>
      <c r="U183" s="16">
        <f t="shared" si="35"/>
        <v>103500</v>
      </c>
      <c r="V183" s="16">
        <f t="shared" si="36"/>
        <v>149070.9357</v>
      </c>
      <c r="W183" s="16">
        <f t="shared" si="37"/>
        <v>92156.993999999977</v>
      </c>
      <c r="X183" s="3">
        <f t="shared" si="38"/>
        <v>0.89040573913043453</v>
      </c>
      <c r="Y183" s="3">
        <f t="shared" si="39"/>
        <v>1.4402988956521738</v>
      </c>
    </row>
    <row r="184" spans="1:25" ht="15.75" customHeight="1">
      <c r="A184" s="32" t="s">
        <v>581</v>
      </c>
      <c r="B184" s="1" t="s">
        <v>1111</v>
      </c>
      <c r="C184" s="1" t="s">
        <v>582</v>
      </c>
      <c r="D184" s="1" t="s">
        <v>583</v>
      </c>
      <c r="E184" s="12" t="s">
        <v>233</v>
      </c>
      <c r="F184" s="7" t="s">
        <v>674</v>
      </c>
      <c r="G184" s="1" t="s">
        <v>37</v>
      </c>
      <c r="H184" s="1" t="s">
        <v>39</v>
      </c>
      <c r="I184" s="1">
        <v>0.23</v>
      </c>
      <c r="J184" s="1" t="s">
        <v>467</v>
      </c>
      <c r="K184" s="20">
        <v>5520000</v>
      </c>
      <c r="L184" s="20">
        <v>10513856.850000001</v>
      </c>
      <c r="M184" s="20">
        <v>2895662.83</v>
      </c>
      <c r="N184" s="16">
        <f t="shared" si="30"/>
        <v>1269600</v>
      </c>
      <c r="O184" s="16">
        <f t="shared" si="31"/>
        <v>2418187.0755000003</v>
      </c>
      <c r="P184" s="16">
        <f t="shared" si="32"/>
        <v>666002.45090000005</v>
      </c>
      <c r="Q184" s="3">
        <f t="shared" si="33"/>
        <v>0.52457659963768122</v>
      </c>
      <c r="R184" s="36">
        <f t="shared" si="34"/>
        <v>1.9046842119565219</v>
      </c>
      <c r="S184" s="1" t="s">
        <v>39</v>
      </c>
      <c r="T184" s="1">
        <v>0.09</v>
      </c>
      <c r="U184" s="16">
        <f t="shared" si="35"/>
        <v>496800</v>
      </c>
      <c r="V184" s="16">
        <f t="shared" si="36"/>
        <v>946247.11650000012</v>
      </c>
      <c r="W184" s="16">
        <f t="shared" si="37"/>
        <v>260609.65469999998</v>
      </c>
      <c r="X184" s="3">
        <f t="shared" si="38"/>
        <v>0.52457659963768111</v>
      </c>
      <c r="Y184" s="3">
        <f t="shared" si="39"/>
        <v>1.9046842119565219</v>
      </c>
    </row>
    <row r="185" spans="1:25" ht="15.75" customHeight="1">
      <c r="A185" s="32" t="s">
        <v>581</v>
      </c>
      <c r="B185" s="1" t="s">
        <v>1111</v>
      </c>
      <c r="C185" s="1" t="s">
        <v>582</v>
      </c>
      <c r="D185" s="1" t="s">
        <v>583</v>
      </c>
      <c r="E185" s="12" t="s">
        <v>233</v>
      </c>
      <c r="F185" s="7" t="s">
        <v>674</v>
      </c>
      <c r="G185" s="1" t="s">
        <v>37</v>
      </c>
      <c r="H185" s="1" t="s">
        <v>39</v>
      </c>
      <c r="I185" s="1">
        <v>0.23</v>
      </c>
      <c r="J185" s="1" t="s">
        <v>467</v>
      </c>
      <c r="K185" s="20">
        <v>0</v>
      </c>
      <c r="L185" s="20">
        <v>1419263.3</v>
      </c>
      <c r="M185" s="20">
        <v>1419263.3</v>
      </c>
      <c r="N185" s="16">
        <f t="shared" si="30"/>
        <v>0</v>
      </c>
      <c r="O185" s="16">
        <f t="shared" si="31"/>
        <v>326430.55900000001</v>
      </c>
      <c r="P185" s="16">
        <f t="shared" si="32"/>
        <v>326430.55900000001</v>
      </c>
      <c r="Q185" s="3" t="e">
        <f t="shared" si="33"/>
        <v>#DIV/0!</v>
      </c>
      <c r="R185" s="36" t="e">
        <f t="shared" si="34"/>
        <v>#DIV/0!</v>
      </c>
      <c r="S185" s="1" t="s">
        <v>39</v>
      </c>
      <c r="T185" s="1">
        <v>0.09</v>
      </c>
      <c r="U185" s="16">
        <f t="shared" si="35"/>
        <v>0</v>
      </c>
      <c r="V185" s="16">
        <f t="shared" si="36"/>
        <v>127733.697</v>
      </c>
      <c r="W185" s="16">
        <f t="shared" si="37"/>
        <v>127733.697</v>
      </c>
      <c r="X185" s="3" t="e">
        <f t="shared" si="38"/>
        <v>#DIV/0!</v>
      </c>
      <c r="Y185" s="3" t="e">
        <f t="shared" si="39"/>
        <v>#DIV/0!</v>
      </c>
    </row>
    <row r="186" spans="1:25" ht="15.75" customHeight="1">
      <c r="A186" s="32" t="s">
        <v>581</v>
      </c>
      <c r="B186" s="1" t="s">
        <v>1111</v>
      </c>
      <c r="C186" s="1" t="s">
        <v>582</v>
      </c>
      <c r="D186" s="1" t="s">
        <v>583</v>
      </c>
      <c r="E186" s="12" t="s">
        <v>233</v>
      </c>
      <c r="F186" s="7" t="s">
        <v>674</v>
      </c>
      <c r="G186" s="1" t="s">
        <v>37</v>
      </c>
      <c r="H186" s="1" t="s">
        <v>39</v>
      </c>
      <c r="I186" s="1">
        <v>0.23</v>
      </c>
      <c r="J186" s="1" t="s">
        <v>468</v>
      </c>
      <c r="K186" s="20">
        <v>6250000</v>
      </c>
      <c r="L186" s="20">
        <v>6465401.6600000001</v>
      </c>
      <c r="M186" s="20">
        <v>2350265.87</v>
      </c>
      <c r="N186" s="16">
        <f t="shared" si="30"/>
        <v>1437500</v>
      </c>
      <c r="O186" s="16">
        <f t="shared" si="31"/>
        <v>1487042.3818000001</v>
      </c>
      <c r="P186" s="16">
        <f t="shared" si="32"/>
        <v>540561.15010000009</v>
      </c>
      <c r="Q186" s="3">
        <f t="shared" si="33"/>
        <v>0.37604253920000008</v>
      </c>
      <c r="R186" s="36">
        <f t="shared" si="34"/>
        <v>1.0344642656</v>
      </c>
      <c r="S186" s="1" t="s">
        <v>39</v>
      </c>
      <c r="T186" s="1">
        <v>0.09</v>
      </c>
      <c r="U186" s="16">
        <f t="shared" si="35"/>
        <v>562500</v>
      </c>
      <c r="V186" s="16">
        <f t="shared" si="36"/>
        <v>581886.14939999999</v>
      </c>
      <c r="W186" s="16">
        <f t="shared" si="37"/>
        <v>211523.9283</v>
      </c>
      <c r="X186" s="3">
        <f t="shared" si="38"/>
        <v>0.37604253920000003</v>
      </c>
      <c r="Y186" s="3">
        <f t="shared" si="39"/>
        <v>1.0344642656</v>
      </c>
    </row>
    <row r="187" spans="1:25" ht="15.75" customHeight="1">
      <c r="A187" s="32" t="s">
        <v>581</v>
      </c>
      <c r="B187" s="1" t="s">
        <v>1111</v>
      </c>
      <c r="C187" s="1" t="s">
        <v>582</v>
      </c>
      <c r="D187" s="1" t="s">
        <v>583</v>
      </c>
      <c r="E187" s="12" t="s">
        <v>233</v>
      </c>
      <c r="F187" s="7" t="s">
        <v>674</v>
      </c>
      <c r="G187" s="1" t="s">
        <v>37</v>
      </c>
      <c r="H187" s="1" t="s">
        <v>39</v>
      </c>
      <c r="I187" s="1">
        <v>0.23</v>
      </c>
      <c r="J187" s="1" t="s">
        <v>468</v>
      </c>
      <c r="K187" s="20">
        <v>50000</v>
      </c>
      <c r="L187" s="20">
        <v>278302.2</v>
      </c>
      <c r="M187" s="20">
        <v>0</v>
      </c>
      <c r="N187" s="16">
        <f t="shared" si="30"/>
        <v>11500</v>
      </c>
      <c r="O187" s="16">
        <f t="shared" si="31"/>
        <v>64009.506000000008</v>
      </c>
      <c r="P187" s="16">
        <f t="shared" si="32"/>
        <v>0</v>
      </c>
      <c r="Q187" s="3">
        <f t="shared" si="33"/>
        <v>0</v>
      </c>
      <c r="R187" s="36">
        <f t="shared" si="34"/>
        <v>5.5660440000000007</v>
      </c>
      <c r="S187" s="1" t="s">
        <v>39</v>
      </c>
      <c r="T187" s="1">
        <v>0.09</v>
      </c>
      <c r="U187" s="16">
        <f t="shared" si="35"/>
        <v>4500</v>
      </c>
      <c r="V187" s="16">
        <f t="shared" si="36"/>
        <v>25047.198</v>
      </c>
      <c r="W187" s="16">
        <f t="shared" si="37"/>
        <v>0</v>
      </c>
      <c r="X187" s="3">
        <f t="shared" si="38"/>
        <v>0</v>
      </c>
      <c r="Y187" s="3">
        <f t="shared" si="39"/>
        <v>5.5660439999999998</v>
      </c>
    </row>
    <row r="188" spans="1:25" ht="15.75" customHeight="1">
      <c r="A188" s="32" t="s">
        <v>581</v>
      </c>
      <c r="B188" s="1" t="s">
        <v>1111</v>
      </c>
      <c r="C188" s="1" t="s">
        <v>582</v>
      </c>
      <c r="D188" s="1" t="s">
        <v>583</v>
      </c>
      <c r="E188" s="12" t="s">
        <v>233</v>
      </c>
      <c r="F188" s="7" t="s">
        <v>674</v>
      </c>
      <c r="G188" s="1" t="s">
        <v>37</v>
      </c>
      <c r="H188" s="1" t="s">
        <v>39</v>
      </c>
      <c r="I188" s="1">
        <v>0.23</v>
      </c>
      <c r="J188" s="1" t="s">
        <v>468</v>
      </c>
      <c r="K188" s="20">
        <v>674968</v>
      </c>
      <c r="L188" s="20">
        <v>0</v>
      </c>
      <c r="M188" s="20">
        <v>0</v>
      </c>
      <c r="N188" s="16">
        <f t="shared" si="30"/>
        <v>155242.64000000001</v>
      </c>
      <c r="O188" s="16">
        <f t="shared" si="31"/>
        <v>0</v>
      </c>
      <c r="P188" s="16">
        <f t="shared" si="32"/>
        <v>0</v>
      </c>
      <c r="Q188" s="3">
        <f t="shared" si="33"/>
        <v>0</v>
      </c>
      <c r="R188" s="36">
        <f t="shared" si="34"/>
        <v>0</v>
      </c>
      <c r="S188" s="1" t="s">
        <v>39</v>
      </c>
      <c r="T188" s="1">
        <v>0.09</v>
      </c>
      <c r="U188" s="16">
        <f t="shared" si="35"/>
        <v>60747.119999999995</v>
      </c>
      <c r="V188" s="16">
        <f t="shared" si="36"/>
        <v>0</v>
      </c>
      <c r="W188" s="16">
        <f t="shared" si="37"/>
        <v>0</v>
      </c>
      <c r="X188" s="3">
        <f t="shared" si="38"/>
        <v>0</v>
      </c>
      <c r="Y188" s="3">
        <f t="shared" si="39"/>
        <v>0</v>
      </c>
    </row>
    <row r="189" spans="1:25" ht="15.75" customHeight="1">
      <c r="A189" s="32" t="s">
        <v>581</v>
      </c>
      <c r="B189" s="1" t="s">
        <v>1111</v>
      </c>
      <c r="C189" s="1" t="s">
        <v>582</v>
      </c>
      <c r="D189" s="1" t="s">
        <v>583</v>
      </c>
      <c r="E189" s="12" t="s">
        <v>233</v>
      </c>
      <c r="F189" s="7" t="s">
        <v>674</v>
      </c>
      <c r="G189" s="1" t="s">
        <v>37</v>
      </c>
      <c r="H189" s="1" t="s">
        <v>39</v>
      </c>
      <c r="I189" s="1">
        <v>0.23</v>
      </c>
      <c r="J189" s="1" t="s">
        <v>417</v>
      </c>
      <c r="K189" s="20">
        <v>2748000</v>
      </c>
      <c r="L189" s="20">
        <v>0</v>
      </c>
      <c r="M189" s="20">
        <v>0</v>
      </c>
      <c r="N189" s="16">
        <f t="shared" si="30"/>
        <v>632040</v>
      </c>
      <c r="O189" s="16">
        <f t="shared" si="31"/>
        <v>0</v>
      </c>
      <c r="P189" s="16">
        <f t="shared" si="32"/>
        <v>0</v>
      </c>
      <c r="Q189" s="3">
        <f t="shared" si="33"/>
        <v>0</v>
      </c>
      <c r="R189" s="36">
        <f t="shared" si="34"/>
        <v>0</v>
      </c>
      <c r="S189" s="1" t="s">
        <v>39</v>
      </c>
      <c r="T189" s="1">
        <v>0.09</v>
      </c>
      <c r="U189" s="16">
        <f t="shared" si="35"/>
        <v>247320</v>
      </c>
      <c r="V189" s="16">
        <f t="shared" si="36"/>
        <v>0</v>
      </c>
      <c r="W189" s="16">
        <f t="shared" si="37"/>
        <v>0</v>
      </c>
      <c r="X189" s="3">
        <f t="shared" si="38"/>
        <v>0</v>
      </c>
      <c r="Y189" s="3">
        <f t="shared" si="39"/>
        <v>0</v>
      </c>
    </row>
    <row r="190" spans="1:25" ht="15.75" customHeight="1">
      <c r="A190" s="32" t="s">
        <v>581</v>
      </c>
      <c r="B190" s="1" t="s">
        <v>1111</v>
      </c>
      <c r="C190" s="1" t="s">
        <v>582</v>
      </c>
      <c r="D190" s="1" t="s">
        <v>583</v>
      </c>
      <c r="E190" s="12" t="s">
        <v>233</v>
      </c>
      <c r="F190" s="7" t="s">
        <v>674</v>
      </c>
      <c r="G190" s="1" t="s">
        <v>37</v>
      </c>
      <c r="H190" s="1" t="s">
        <v>39</v>
      </c>
      <c r="I190" s="1">
        <v>0.23</v>
      </c>
      <c r="J190" s="1" t="s">
        <v>417</v>
      </c>
      <c r="K190" s="20">
        <v>1000</v>
      </c>
      <c r="L190" s="20">
        <v>2400556.13</v>
      </c>
      <c r="M190" s="20">
        <v>1453729.79</v>
      </c>
      <c r="N190" s="16">
        <f t="shared" si="30"/>
        <v>230</v>
      </c>
      <c r="O190" s="16">
        <f t="shared" si="31"/>
        <v>552127.90989999997</v>
      </c>
      <c r="P190" s="16">
        <f t="shared" si="32"/>
        <v>334357.8517</v>
      </c>
      <c r="Q190" s="3">
        <f t="shared" si="33"/>
        <v>1453.7297900000001</v>
      </c>
      <c r="R190" s="36">
        <f t="shared" si="34"/>
        <v>2400.5561299999999</v>
      </c>
      <c r="S190" s="1" t="s">
        <v>39</v>
      </c>
      <c r="T190" s="1">
        <v>0.09</v>
      </c>
      <c r="U190" s="16">
        <f t="shared" si="35"/>
        <v>90</v>
      </c>
      <c r="V190" s="16">
        <f t="shared" si="36"/>
        <v>216050.05169999998</v>
      </c>
      <c r="W190" s="16">
        <f t="shared" si="37"/>
        <v>130835.6811</v>
      </c>
      <c r="X190" s="3">
        <f t="shared" si="38"/>
        <v>1453.7297900000001</v>
      </c>
      <c r="Y190" s="3">
        <f t="shared" si="39"/>
        <v>2400.5561299999999</v>
      </c>
    </row>
    <row r="191" spans="1:25" ht="15.75" customHeight="1">
      <c r="A191" s="32" t="s">
        <v>581</v>
      </c>
      <c r="B191" s="1" t="s">
        <v>1111</v>
      </c>
      <c r="C191" s="1" t="s">
        <v>582</v>
      </c>
      <c r="D191" s="1" t="s">
        <v>583</v>
      </c>
      <c r="E191" s="12" t="s">
        <v>233</v>
      </c>
      <c r="F191" s="7" t="s">
        <v>674</v>
      </c>
      <c r="G191" s="1" t="s">
        <v>37</v>
      </c>
      <c r="H191" s="1" t="s">
        <v>39</v>
      </c>
      <c r="I191" s="1">
        <v>0.23</v>
      </c>
      <c r="J191" s="1" t="s">
        <v>417</v>
      </c>
      <c r="K191" s="20">
        <v>0</v>
      </c>
      <c r="L191" s="20">
        <v>1333312.8</v>
      </c>
      <c r="M191" s="20">
        <v>1333312.8</v>
      </c>
      <c r="N191" s="16">
        <f t="shared" si="30"/>
        <v>0</v>
      </c>
      <c r="O191" s="16">
        <f t="shared" si="31"/>
        <v>306661.94400000002</v>
      </c>
      <c r="P191" s="16">
        <f t="shared" si="32"/>
        <v>306661.94400000002</v>
      </c>
      <c r="Q191" s="3" t="e">
        <f t="shared" si="33"/>
        <v>#DIV/0!</v>
      </c>
      <c r="R191" s="36" t="e">
        <f t="shared" si="34"/>
        <v>#DIV/0!</v>
      </c>
      <c r="S191" s="1" t="s">
        <v>39</v>
      </c>
      <c r="T191" s="1">
        <v>0.09</v>
      </c>
      <c r="U191" s="16">
        <f t="shared" si="35"/>
        <v>0</v>
      </c>
      <c r="V191" s="16">
        <f t="shared" si="36"/>
        <v>119998.152</v>
      </c>
      <c r="W191" s="16">
        <f t="shared" si="37"/>
        <v>119998.152</v>
      </c>
      <c r="X191" s="3" t="e">
        <f t="shared" si="38"/>
        <v>#DIV/0!</v>
      </c>
      <c r="Y191" s="3" t="e">
        <f t="shared" si="39"/>
        <v>#DIV/0!</v>
      </c>
    </row>
    <row r="192" spans="1:25" ht="15.75" customHeight="1">
      <c r="A192" s="32" t="s">
        <v>581</v>
      </c>
      <c r="B192" s="1" t="s">
        <v>1111</v>
      </c>
      <c r="C192" s="1" t="s">
        <v>582</v>
      </c>
      <c r="D192" s="1" t="s">
        <v>583</v>
      </c>
      <c r="E192" s="12" t="s">
        <v>233</v>
      </c>
      <c r="F192" s="7" t="s">
        <v>674</v>
      </c>
      <c r="G192" s="1" t="s">
        <v>37</v>
      </c>
      <c r="H192" s="1" t="s">
        <v>39</v>
      </c>
      <c r="I192" s="1">
        <v>0.23</v>
      </c>
      <c r="J192" s="1" t="s">
        <v>415</v>
      </c>
      <c r="K192" s="20">
        <v>5450000</v>
      </c>
      <c r="L192" s="20">
        <v>3531674.5700000003</v>
      </c>
      <c r="M192" s="20">
        <v>1575850.4</v>
      </c>
      <c r="N192" s="16">
        <f t="shared" si="30"/>
        <v>1253500</v>
      </c>
      <c r="O192" s="16">
        <f t="shared" si="31"/>
        <v>812285.15110000013</v>
      </c>
      <c r="P192" s="16">
        <f t="shared" si="32"/>
        <v>362445.592</v>
      </c>
      <c r="Q192" s="3">
        <f t="shared" si="33"/>
        <v>0.28914686238532111</v>
      </c>
      <c r="R192" s="36">
        <f t="shared" si="34"/>
        <v>0.64801368256880743</v>
      </c>
      <c r="S192" s="1" t="s">
        <v>39</v>
      </c>
      <c r="T192" s="1">
        <v>0.09</v>
      </c>
      <c r="U192" s="16">
        <f t="shared" si="35"/>
        <v>490500</v>
      </c>
      <c r="V192" s="16">
        <f t="shared" si="36"/>
        <v>317850.71130000002</v>
      </c>
      <c r="W192" s="16">
        <f t="shared" si="37"/>
        <v>141826.53599999999</v>
      </c>
      <c r="X192" s="3">
        <f t="shared" si="38"/>
        <v>0.28914686238532111</v>
      </c>
      <c r="Y192" s="3">
        <f t="shared" si="39"/>
        <v>0.64801368256880743</v>
      </c>
    </row>
    <row r="193" spans="1:25" ht="15.75" customHeight="1">
      <c r="A193" s="32" t="s">
        <v>581</v>
      </c>
      <c r="B193" s="1" t="s">
        <v>1111</v>
      </c>
      <c r="C193" s="1" t="s">
        <v>582</v>
      </c>
      <c r="D193" s="1" t="s">
        <v>583</v>
      </c>
      <c r="E193" s="12" t="s">
        <v>233</v>
      </c>
      <c r="F193" s="7" t="s">
        <v>674</v>
      </c>
      <c r="G193" s="1" t="s">
        <v>37</v>
      </c>
      <c r="H193" s="1" t="s">
        <v>39</v>
      </c>
      <c r="I193" s="1">
        <v>0.23</v>
      </c>
      <c r="J193" s="1" t="s">
        <v>415</v>
      </c>
      <c r="K193" s="20">
        <v>750000</v>
      </c>
      <c r="L193" s="20">
        <v>1414378.9500000002</v>
      </c>
      <c r="M193" s="20">
        <v>589295.65</v>
      </c>
      <c r="N193" s="16">
        <f t="shared" si="30"/>
        <v>172500</v>
      </c>
      <c r="O193" s="16">
        <f t="shared" si="31"/>
        <v>325307.15850000008</v>
      </c>
      <c r="P193" s="16">
        <f t="shared" si="32"/>
        <v>135537.99950000001</v>
      </c>
      <c r="Q193" s="3">
        <f t="shared" si="33"/>
        <v>0.78572753333333334</v>
      </c>
      <c r="R193" s="36">
        <f t="shared" si="34"/>
        <v>1.8858386000000005</v>
      </c>
      <c r="S193" s="1" t="s">
        <v>39</v>
      </c>
      <c r="T193" s="1">
        <v>0.09</v>
      </c>
      <c r="U193" s="16">
        <f t="shared" si="35"/>
        <v>67500</v>
      </c>
      <c r="V193" s="16">
        <f t="shared" si="36"/>
        <v>127294.10550000001</v>
      </c>
      <c r="W193" s="16">
        <f t="shared" si="37"/>
        <v>53036.608500000002</v>
      </c>
      <c r="X193" s="3">
        <f t="shared" si="38"/>
        <v>0.78572753333333334</v>
      </c>
      <c r="Y193" s="3">
        <f t="shared" si="39"/>
        <v>1.8858386</v>
      </c>
    </row>
    <row r="194" spans="1:25" ht="15.75" customHeight="1">
      <c r="A194" s="32" t="s">
        <v>581</v>
      </c>
      <c r="B194" s="1" t="s">
        <v>1111</v>
      </c>
      <c r="C194" s="1" t="s">
        <v>582</v>
      </c>
      <c r="D194" s="1" t="s">
        <v>583</v>
      </c>
      <c r="E194" s="12" t="s">
        <v>233</v>
      </c>
      <c r="F194" s="7" t="s">
        <v>674</v>
      </c>
      <c r="G194" s="1" t="s">
        <v>37</v>
      </c>
      <c r="H194" s="1" t="s">
        <v>39</v>
      </c>
      <c r="I194" s="1">
        <v>0.23</v>
      </c>
      <c r="J194" s="1" t="s">
        <v>469</v>
      </c>
      <c r="K194" s="20">
        <v>0</v>
      </c>
      <c r="L194" s="20">
        <v>0</v>
      </c>
      <c r="M194" s="20">
        <v>0</v>
      </c>
      <c r="N194" s="16">
        <f t="shared" ref="N194:N257" si="40">K194*I194</f>
        <v>0</v>
      </c>
      <c r="O194" s="16">
        <f t="shared" ref="O194:O257" si="41">L194*I194</f>
        <v>0</v>
      </c>
      <c r="P194" s="16">
        <f t="shared" ref="P194:P257" si="42">M194*I194</f>
        <v>0</v>
      </c>
      <c r="Q194" s="3" t="e">
        <f t="shared" ref="Q194:Q257" si="43">P194/N194</f>
        <v>#DIV/0!</v>
      </c>
      <c r="R194" s="36" t="e">
        <f t="shared" ref="R194:R257" si="44">O194/N194</f>
        <v>#DIV/0!</v>
      </c>
      <c r="S194" s="1" t="s">
        <v>39</v>
      </c>
      <c r="T194" s="1">
        <v>0.09</v>
      </c>
      <c r="U194" s="16">
        <f t="shared" ref="U194:U257" si="45">K194*T194</f>
        <v>0</v>
      </c>
      <c r="V194" s="16">
        <f t="shared" ref="V194:V257" si="46">L194*T194</f>
        <v>0</v>
      </c>
      <c r="W194" s="16">
        <f t="shared" ref="W194:W257" si="47">M194*T194</f>
        <v>0</v>
      </c>
      <c r="X194" s="3" t="e">
        <f t="shared" ref="X194:X257" si="48">W194/U194</f>
        <v>#DIV/0!</v>
      </c>
      <c r="Y194" s="3" t="e">
        <f t="shared" ref="Y194:Y257" si="49">V194/U194</f>
        <v>#DIV/0!</v>
      </c>
    </row>
    <row r="195" spans="1:25" ht="15.75" customHeight="1">
      <c r="A195" s="32" t="s">
        <v>581</v>
      </c>
      <c r="B195" s="1" t="s">
        <v>1111</v>
      </c>
      <c r="C195" s="1" t="s">
        <v>582</v>
      </c>
      <c r="D195" s="1" t="s">
        <v>583</v>
      </c>
      <c r="E195" s="12" t="s">
        <v>233</v>
      </c>
      <c r="F195" s="7" t="s">
        <v>674</v>
      </c>
      <c r="G195" s="1" t="s">
        <v>37</v>
      </c>
      <c r="H195" s="1" t="s">
        <v>39</v>
      </c>
      <c r="I195" s="1">
        <v>0.23</v>
      </c>
      <c r="J195" s="1" t="s">
        <v>469</v>
      </c>
      <c r="K195" s="20">
        <v>1859000</v>
      </c>
      <c r="L195" s="20">
        <v>1771823.85</v>
      </c>
      <c r="M195" s="20">
        <v>1335125.56</v>
      </c>
      <c r="N195" s="16">
        <f t="shared" si="40"/>
        <v>427570</v>
      </c>
      <c r="O195" s="16">
        <f t="shared" si="41"/>
        <v>407519.48550000007</v>
      </c>
      <c r="P195" s="16">
        <f t="shared" si="42"/>
        <v>307078.87880000001</v>
      </c>
      <c r="Q195" s="3">
        <f t="shared" si="43"/>
        <v>0.71819556750941371</v>
      </c>
      <c r="R195" s="36">
        <f t="shared" si="44"/>
        <v>0.95310589026358272</v>
      </c>
      <c r="S195" s="1" t="s">
        <v>39</v>
      </c>
      <c r="T195" s="1">
        <v>0.09</v>
      </c>
      <c r="U195" s="16">
        <f t="shared" si="45"/>
        <v>167310</v>
      </c>
      <c r="V195" s="16">
        <f t="shared" si="46"/>
        <v>159464.1465</v>
      </c>
      <c r="W195" s="16">
        <f t="shared" si="47"/>
        <v>120161.30040000001</v>
      </c>
      <c r="X195" s="3">
        <f t="shared" si="48"/>
        <v>0.71819556750941371</v>
      </c>
      <c r="Y195" s="3">
        <f t="shared" si="49"/>
        <v>0.95310589026358261</v>
      </c>
    </row>
    <row r="196" spans="1:25" ht="15.75" customHeight="1">
      <c r="A196" s="32" t="s">
        <v>581</v>
      </c>
      <c r="B196" s="1" t="s">
        <v>1111</v>
      </c>
      <c r="C196" s="1" t="s">
        <v>582</v>
      </c>
      <c r="D196" s="1" t="s">
        <v>583</v>
      </c>
      <c r="E196" s="12" t="s">
        <v>233</v>
      </c>
      <c r="F196" s="7" t="s">
        <v>674</v>
      </c>
      <c r="G196" s="1" t="s">
        <v>37</v>
      </c>
      <c r="H196" s="1" t="s">
        <v>39</v>
      </c>
      <c r="I196" s="1">
        <v>0.23</v>
      </c>
      <c r="J196" s="1" t="s">
        <v>469</v>
      </c>
      <c r="K196" s="20">
        <v>300000</v>
      </c>
      <c r="L196" s="20">
        <v>508464.64000000001</v>
      </c>
      <c r="M196" s="20">
        <v>0</v>
      </c>
      <c r="N196" s="16">
        <f t="shared" si="40"/>
        <v>69000</v>
      </c>
      <c r="O196" s="16">
        <f t="shared" si="41"/>
        <v>116946.86720000001</v>
      </c>
      <c r="P196" s="16">
        <f t="shared" si="42"/>
        <v>0</v>
      </c>
      <c r="Q196" s="3">
        <f t="shared" si="43"/>
        <v>0</v>
      </c>
      <c r="R196" s="36">
        <f t="shared" si="44"/>
        <v>1.6948821333333335</v>
      </c>
      <c r="S196" s="1" t="s">
        <v>39</v>
      </c>
      <c r="T196" s="1">
        <v>0.09</v>
      </c>
      <c r="U196" s="16">
        <f t="shared" si="45"/>
        <v>27000</v>
      </c>
      <c r="V196" s="16">
        <f t="shared" si="46"/>
        <v>45761.817600000002</v>
      </c>
      <c r="W196" s="16">
        <f t="shared" si="47"/>
        <v>0</v>
      </c>
      <c r="X196" s="3">
        <f t="shared" si="48"/>
        <v>0</v>
      </c>
      <c r="Y196" s="3">
        <f t="shared" si="49"/>
        <v>1.6948821333333335</v>
      </c>
    </row>
    <row r="197" spans="1:25" ht="15.75" customHeight="1">
      <c r="A197" s="32" t="s">
        <v>581</v>
      </c>
      <c r="B197" s="1" t="s">
        <v>1111</v>
      </c>
      <c r="C197" s="1" t="s">
        <v>582</v>
      </c>
      <c r="D197" s="1" t="s">
        <v>583</v>
      </c>
      <c r="E197" s="12" t="s">
        <v>233</v>
      </c>
      <c r="F197" s="7" t="s">
        <v>674</v>
      </c>
      <c r="G197" s="1" t="s">
        <v>37</v>
      </c>
      <c r="H197" s="1" t="s">
        <v>39</v>
      </c>
      <c r="I197" s="1">
        <v>0.23</v>
      </c>
      <c r="J197" s="1" t="s">
        <v>469</v>
      </c>
      <c r="K197" s="20">
        <v>0</v>
      </c>
      <c r="L197" s="20">
        <v>525813.99</v>
      </c>
      <c r="M197" s="20">
        <v>525813.99</v>
      </c>
      <c r="N197" s="16">
        <f t="shared" si="40"/>
        <v>0</v>
      </c>
      <c r="O197" s="16">
        <f t="shared" si="41"/>
        <v>120937.21770000001</v>
      </c>
      <c r="P197" s="16">
        <f t="shared" si="42"/>
        <v>120937.21770000001</v>
      </c>
      <c r="Q197" s="3" t="e">
        <f t="shared" si="43"/>
        <v>#DIV/0!</v>
      </c>
      <c r="R197" s="36" t="e">
        <f t="shared" si="44"/>
        <v>#DIV/0!</v>
      </c>
      <c r="S197" s="1" t="s">
        <v>39</v>
      </c>
      <c r="T197" s="1">
        <v>0.09</v>
      </c>
      <c r="U197" s="16">
        <f t="shared" si="45"/>
        <v>0</v>
      </c>
      <c r="V197" s="16">
        <f t="shared" si="46"/>
        <v>47323.259099999996</v>
      </c>
      <c r="W197" s="16">
        <f t="shared" si="47"/>
        <v>47323.259099999996</v>
      </c>
      <c r="X197" s="3" t="e">
        <f t="shared" si="48"/>
        <v>#DIV/0!</v>
      </c>
      <c r="Y197" s="3" t="e">
        <f t="shared" si="49"/>
        <v>#DIV/0!</v>
      </c>
    </row>
    <row r="198" spans="1:25" ht="15.75" customHeight="1">
      <c r="A198" s="32" t="s">
        <v>581</v>
      </c>
      <c r="B198" s="1" t="s">
        <v>1111</v>
      </c>
      <c r="C198" s="1" t="s">
        <v>582</v>
      </c>
      <c r="D198" s="1" t="s">
        <v>583</v>
      </c>
      <c r="E198" s="12" t="s">
        <v>233</v>
      </c>
      <c r="F198" s="7" t="s">
        <v>674</v>
      </c>
      <c r="G198" s="1" t="s">
        <v>37</v>
      </c>
      <c r="H198" s="1" t="s">
        <v>39</v>
      </c>
      <c r="I198" s="1">
        <v>0.23</v>
      </c>
      <c r="J198" s="1" t="s">
        <v>359</v>
      </c>
      <c r="K198" s="20">
        <v>3520000</v>
      </c>
      <c r="L198" s="20">
        <v>2579006.8600000003</v>
      </c>
      <c r="M198" s="20">
        <v>839308.56</v>
      </c>
      <c r="N198" s="16">
        <f t="shared" si="40"/>
        <v>809600</v>
      </c>
      <c r="O198" s="16">
        <f t="shared" si="41"/>
        <v>593171.57780000009</v>
      </c>
      <c r="P198" s="16">
        <f t="shared" si="42"/>
        <v>193040.96880000003</v>
      </c>
      <c r="Q198" s="3">
        <f t="shared" si="43"/>
        <v>0.23843993181818185</v>
      </c>
      <c r="R198" s="36">
        <f t="shared" si="44"/>
        <v>0.73267240340909101</v>
      </c>
      <c r="S198" s="1" t="s">
        <v>39</v>
      </c>
      <c r="T198" s="1">
        <v>0.09</v>
      </c>
      <c r="U198" s="16">
        <f t="shared" si="45"/>
        <v>316800</v>
      </c>
      <c r="V198" s="16">
        <f t="shared" si="46"/>
        <v>232110.61740000002</v>
      </c>
      <c r="W198" s="16">
        <f t="shared" si="47"/>
        <v>75537.770400000009</v>
      </c>
      <c r="X198" s="3">
        <f t="shared" si="48"/>
        <v>0.23843993181818185</v>
      </c>
      <c r="Y198" s="3">
        <f t="shared" si="49"/>
        <v>0.73267240340909101</v>
      </c>
    </row>
    <row r="199" spans="1:25" ht="15.75" customHeight="1">
      <c r="A199" s="32" t="s">
        <v>581</v>
      </c>
      <c r="B199" s="1" t="s">
        <v>1111</v>
      </c>
      <c r="C199" s="1" t="s">
        <v>582</v>
      </c>
      <c r="D199" s="1" t="s">
        <v>583</v>
      </c>
      <c r="E199" s="12" t="s">
        <v>233</v>
      </c>
      <c r="F199" s="7" t="s">
        <v>674</v>
      </c>
      <c r="G199" s="1" t="s">
        <v>37</v>
      </c>
      <c r="H199" s="1" t="s">
        <v>39</v>
      </c>
      <c r="I199" s="1">
        <v>0.23</v>
      </c>
      <c r="J199" s="1" t="s">
        <v>359</v>
      </c>
      <c r="K199" s="20">
        <v>832000</v>
      </c>
      <c r="L199" s="20">
        <v>1408962.01</v>
      </c>
      <c r="M199" s="20">
        <v>316812.88</v>
      </c>
      <c r="N199" s="16">
        <f t="shared" si="40"/>
        <v>191360</v>
      </c>
      <c r="O199" s="16">
        <f t="shared" si="41"/>
        <v>324061.2623</v>
      </c>
      <c r="P199" s="16">
        <f t="shared" si="42"/>
        <v>72866.962400000004</v>
      </c>
      <c r="Q199" s="3">
        <f t="shared" si="43"/>
        <v>0.38078471153846155</v>
      </c>
      <c r="R199" s="36">
        <f t="shared" si="44"/>
        <v>1.693463954326923</v>
      </c>
      <c r="S199" s="1" t="s">
        <v>39</v>
      </c>
      <c r="T199" s="1">
        <v>0.09</v>
      </c>
      <c r="U199" s="16">
        <f t="shared" si="45"/>
        <v>74880</v>
      </c>
      <c r="V199" s="16">
        <f t="shared" si="46"/>
        <v>126806.5809</v>
      </c>
      <c r="W199" s="16">
        <f t="shared" si="47"/>
        <v>28513.159199999998</v>
      </c>
      <c r="X199" s="3">
        <f t="shared" si="48"/>
        <v>0.3807847115384615</v>
      </c>
      <c r="Y199" s="3">
        <f t="shared" si="49"/>
        <v>1.693463954326923</v>
      </c>
    </row>
    <row r="200" spans="1:25" ht="15.75" customHeight="1">
      <c r="A200" s="32" t="s">
        <v>581</v>
      </c>
      <c r="B200" s="1" t="s">
        <v>1111</v>
      </c>
      <c r="C200" s="1" t="s">
        <v>582</v>
      </c>
      <c r="D200" s="1" t="s">
        <v>583</v>
      </c>
      <c r="E200" s="12" t="s">
        <v>233</v>
      </c>
      <c r="F200" s="7" t="s">
        <v>674</v>
      </c>
      <c r="G200" s="1" t="s">
        <v>37</v>
      </c>
      <c r="H200" s="1" t="s">
        <v>39</v>
      </c>
      <c r="I200" s="1">
        <v>0.23</v>
      </c>
      <c r="J200" s="1" t="s">
        <v>359</v>
      </c>
      <c r="K200" s="20">
        <v>4889</v>
      </c>
      <c r="L200" s="20">
        <v>62529.280000000006</v>
      </c>
      <c r="M200" s="20">
        <v>62529.279999999999</v>
      </c>
      <c r="N200" s="16">
        <f t="shared" si="40"/>
        <v>1124.47</v>
      </c>
      <c r="O200" s="16">
        <f t="shared" si="41"/>
        <v>14381.734400000001</v>
      </c>
      <c r="P200" s="16">
        <f t="shared" si="42"/>
        <v>14381.734400000001</v>
      </c>
      <c r="Q200" s="3">
        <f t="shared" si="43"/>
        <v>12.789789322969932</v>
      </c>
      <c r="R200" s="36">
        <f t="shared" si="44"/>
        <v>12.789789322969932</v>
      </c>
      <c r="S200" s="1" t="s">
        <v>39</v>
      </c>
      <c r="T200" s="1">
        <v>0.09</v>
      </c>
      <c r="U200" s="16">
        <f t="shared" si="45"/>
        <v>440.01</v>
      </c>
      <c r="V200" s="16">
        <f t="shared" si="46"/>
        <v>5627.6352000000006</v>
      </c>
      <c r="W200" s="16">
        <f t="shared" si="47"/>
        <v>5627.6351999999997</v>
      </c>
      <c r="X200" s="3">
        <f t="shared" si="48"/>
        <v>12.789789322969932</v>
      </c>
      <c r="Y200" s="3">
        <f t="shared" si="49"/>
        <v>12.789789322969934</v>
      </c>
    </row>
    <row r="201" spans="1:25" ht="15.75" customHeight="1">
      <c r="A201" s="32" t="s">
        <v>581</v>
      </c>
      <c r="B201" s="1" t="s">
        <v>1111</v>
      </c>
      <c r="C201" s="1" t="s">
        <v>582</v>
      </c>
      <c r="D201" s="1" t="s">
        <v>583</v>
      </c>
      <c r="E201" s="12" t="s">
        <v>233</v>
      </c>
      <c r="F201" s="7" t="s">
        <v>674</v>
      </c>
      <c r="G201" s="1" t="s">
        <v>37</v>
      </c>
      <c r="H201" s="1" t="s">
        <v>39</v>
      </c>
      <c r="I201" s="1">
        <v>0.23</v>
      </c>
      <c r="J201" s="1" t="s">
        <v>470</v>
      </c>
      <c r="K201" s="20">
        <v>0</v>
      </c>
      <c r="L201" s="20">
        <v>0</v>
      </c>
      <c r="M201" s="20">
        <v>0</v>
      </c>
      <c r="N201" s="16">
        <f t="shared" si="40"/>
        <v>0</v>
      </c>
      <c r="O201" s="16">
        <f t="shared" si="41"/>
        <v>0</v>
      </c>
      <c r="P201" s="16">
        <f t="shared" si="42"/>
        <v>0</v>
      </c>
      <c r="Q201" s="3" t="e">
        <f t="shared" si="43"/>
        <v>#DIV/0!</v>
      </c>
      <c r="R201" s="36" t="e">
        <f t="shared" si="44"/>
        <v>#DIV/0!</v>
      </c>
      <c r="S201" s="1" t="s">
        <v>39</v>
      </c>
      <c r="T201" s="1">
        <v>0.09</v>
      </c>
      <c r="U201" s="16">
        <f t="shared" si="45"/>
        <v>0</v>
      </c>
      <c r="V201" s="16">
        <f t="shared" si="46"/>
        <v>0</v>
      </c>
      <c r="W201" s="16">
        <f t="shared" si="47"/>
        <v>0</v>
      </c>
      <c r="X201" s="3" t="e">
        <f t="shared" si="48"/>
        <v>#DIV/0!</v>
      </c>
      <c r="Y201" s="3" t="e">
        <f t="shared" si="49"/>
        <v>#DIV/0!</v>
      </c>
    </row>
    <row r="202" spans="1:25" ht="15.75" customHeight="1">
      <c r="A202" s="32" t="s">
        <v>581</v>
      </c>
      <c r="B202" s="1" t="s">
        <v>1111</v>
      </c>
      <c r="C202" s="1" t="s">
        <v>582</v>
      </c>
      <c r="D202" s="1" t="s">
        <v>583</v>
      </c>
      <c r="E202" s="12" t="s">
        <v>233</v>
      </c>
      <c r="F202" s="7" t="s">
        <v>674</v>
      </c>
      <c r="G202" s="1" t="s">
        <v>37</v>
      </c>
      <c r="H202" s="1" t="s">
        <v>39</v>
      </c>
      <c r="I202" s="1">
        <v>0.23</v>
      </c>
      <c r="J202" s="1" t="s">
        <v>470</v>
      </c>
      <c r="K202" s="20">
        <v>1055000</v>
      </c>
      <c r="L202" s="20">
        <v>1226852.17</v>
      </c>
      <c r="M202" s="20">
        <v>0</v>
      </c>
      <c r="N202" s="16">
        <f t="shared" si="40"/>
        <v>242650</v>
      </c>
      <c r="O202" s="16">
        <f t="shared" si="41"/>
        <v>282175.99910000002</v>
      </c>
      <c r="P202" s="16">
        <f t="shared" si="42"/>
        <v>0</v>
      </c>
      <c r="Q202" s="3">
        <f t="shared" si="43"/>
        <v>0</v>
      </c>
      <c r="R202" s="36">
        <f t="shared" si="44"/>
        <v>1.1628930521327014</v>
      </c>
      <c r="S202" s="1" t="s">
        <v>39</v>
      </c>
      <c r="T202" s="1">
        <v>0.09</v>
      </c>
      <c r="U202" s="16">
        <f t="shared" si="45"/>
        <v>94950</v>
      </c>
      <c r="V202" s="16">
        <f t="shared" si="46"/>
        <v>110416.69529999999</v>
      </c>
      <c r="W202" s="16">
        <f t="shared" si="47"/>
        <v>0</v>
      </c>
      <c r="X202" s="3">
        <f t="shared" si="48"/>
        <v>0</v>
      </c>
      <c r="Y202" s="3">
        <f t="shared" si="49"/>
        <v>1.1628930521327014</v>
      </c>
    </row>
    <row r="203" spans="1:25" ht="15.75" customHeight="1">
      <c r="A203" s="32" t="s">
        <v>581</v>
      </c>
      <c r="B203" s="1" t="s">
        <v>1111</v>
      </c>
      <c r="C203" s="1" t="s">
        <v>582</v>
      </c>
      <c r="D203" s="1" t="s">
        <v>583</v>
      </c>
      <c r="E203" s="12" t="s">
        <v>233</v>
      </c>
      <c r="F203" s="7" t="s">
        <v>674</v>
      </c>
      <c r="G203" s="1" t="s">
        <v>37</v>
      </c>
      <c r="H203" s="1" t="s">
        <v>39</v>
      </c>
      <c r="I203" s="1">
        <v>0.23</v>
      </c>
      <c r="J203" s="1" t="s">
        <v>470</v>
      </c>
      <c r="K203" s="20">
        <v>1399000</v>
      </c>
      <c r="L203" s="20">
        <v>1466616.3499999999</v>
      </c>
      <c r="M203" s="20">
        <v>237493.43</v>
      </c>
      <c r="N203" s="16">
        <f t="shared" si="40"/>
        <v>321770</v>
      </c>
      <c r="O203" s="16">
        <f t="shared" si="41"/>
        <v>337321.76049999997</v>
      </c>
      <c r="P203" s="16">
        <f t="shared" si="42"/>
        <v>54623.488900000004</v>
      </c>
      <c r="Q203" s="3">
        <f t="shared" si="43"/>
        <v>0.16975942101501074</v>
      </c>
      <c r="R203" s="36">
        <f t="shared" si="44"/>
        <v>1.0483319156540385</v>
      </c>
      <c r="S203" s="1" t="s">
        <v>39</v>
      </c>
      <c r="T203" s="1">
        <v>0.09</v>
      </c>
      <c r="U203" s="16">
        <f t="shared" si="45"/>
        <v>125910</v>
      </c>
      <c r="V203" s="16">
        <f t="shared" si="46"/>
        <v>131995.47149999999</v>
      </c>
      <c r="W203" s="16">
        <f t="shared" si="47"/>
        <v>21374.4087</v>
      </c>
      <c r="X203" s="3">
        <f t="shared" si="48"/>
        <v>0.16975942101501071</v>
      </c>
      <c r="Y203" s="3">
        <f t="shared" si="49"/>
        <v>1.0483319156540385</v>
      </c>
    </row>
    <row r="204" spans="1:25" ht="15.75" customHeight="1">
      <c r="A204" s="32" t="s">
        <v>581</v>
      </c>
      <c r="B204" s="1" t="s">
        <v>1111</v>
      </c>
      <c r="C204" s="1" t="s">
        <v>582</v>
      </c>
      <c r="D204" s="1" t="s">
        <v>583</v>
      </c>
      <c r="E204" s="12" t="s">
        <v>233</v>
      </c>
      <c r="F204" s="7" t="s">
        <v>674</v>
      </c>
      <c r="G204" s="1" t="s">
        <v>37</v>
      </c>
      <c r="H204" s="1" t="s">
        <v>39</v>
      </c>
      <c r="I204" s="1">
        <v>0.23</v>
      </c>
      <c r="J204" s="1" t="s">
        <v>471</v>
      </c>
      <c r="K204" s="20">
        <v>5100000</v>
      </c>
      <c r="L204" s="20">
        <v>872597.68</v>
      </c>
      <c r="M204" s="20">
        <v>0</v>
      </c>
      <c r="N204" s="16">
        <f t="shared" si="40"/>
        <v>1173000</v>
      </c>
      <c r="O204" s="16">
        <f t="shared" si="41"/>
        <v>200697.46640000003</v>
      </c>
      <c r="P204" s="16">
        <f t="shared" si="42"/>
        <v>0</v>
      </c>
      <c r="Q204" s="3">
        <f t="shared" si="43"/>
        <v>0</v>
      </c>
      <c r="R204" s="36">
        <f t="shared" si="44"/>
        <v>0.17109758431372551</v>
      </c>
      <c r="S204" s="1" t="s">
        <v>39</v>
      </c>
      <c r="T204" s="1">
        <v>0.09</v>
      </c>
      <c r="U204" s="16">
        <f t="shared" si="45"/>
        <v>459000</v>
      </c>
      <c r="V204" s="16">
        <f t="shared" si="46"/>
        <v>78533.791200000007</v>
      </c>
      <c r="W204" s="16">
        <f t="shared" si="47"/>
        <v>0</v>
      </c>
      <c r="X204" s="3">
        <f t="shared" si="48"/>
        <v>0</v>
      </c>
      <c r="Y204" s="3">
        <f t="shared" si="49"/>
        <v>0.17109758431372551</v>
      </c>
    </row>
    <row r="205" spans="1:25" ht="15.75" customHeight="1">
      <c r="A205" s="32" t="s">
        <v>581</v>
      </c>
      <c r="B205" s="1" t="s">
        <v>1111</v>
      </c>
      <c r="C205" s="1" t="s">
        <v>582</v>
      </c>
      <c r="D205" s="1" t="s">
        <v>583</v>
      </c>
      <c r="E205" s="12" t="s">
        <v>233</v>
      </c>
      <c r="F205" s="7" t="s">
        <v>674</v>
      </c>
      <c r="G205" s="1" t="s">
        <v>37</v>
      </c>
      <c r="H205" s="1" t="s">
        <v>39</v>
      </c>
      <c r="I205" s="1">
        <v>0.23</v>
      </c>
      <c r="J205" s="1" t="s">
        <v>471</v>
      </c>
      <c r="K205" s="20">
        <v>1400000</v>
      </c>
      <c r="L205" s="20">
        <v>496497.75</v>
      </c>
      <c r="M205" s="20">
        <v>472120.29999999993</v>
      </c>
      <c r="N205" s="16">
        <f t="shared" si="40"/>
        <v>322000</v>
      </c>
      <c r="O205" s="16">
        <f t="shared" si="41"/>
        <v>114194.4825</v>
      </c>
      <c r="P205" s="16">
        <f t="shared" si="42"/>
        <v>108587.66899999999</v>
      </c>
      <c r="Q205" s="3">
        <f t="shared" si="43"/>
        <v>0.33722878571428572</v>
      </c>
      <c r="R205" s="36">
        <f t="shared" si="44"/>
        <v>0.35464125000000002</v>
      </c>
      <c r="S205" s="1" t="s">
        <v>39</v>
      </c>
      <c r="T205" s="1">
        <v>0.09</v>
      </c>
      <c r="U205" s="16">
        <f t="shared" si="45"/>
        <v>126000</v>
      </c>
      <c r="V205" s="16">
        <f t="shared" si="46"/>
        <v>44684.797500000001</v>
      </c>
      <c r="W205" s="16">
        <f t="shared" si="47"/>
        <v>42490.82699999999</v>
      </c>
      <c r="X205" s="3">
        <f t="shared" si="48"/>
        <v>0.33722878571428566</v>
      </c>
      <c r="Y205" s="3">
        <f t="shared" si="49"/>
        <v>0.35464125000000002</v>
      </c>
    </row>
    <row r="206" spans="1:25" ht="15.75" customHeight="1">
      <c r="A206" s="32" t="s">
        <v>581</v>
      </c>
      <c r="B206" s="1" t="s">
        <v>1111</v>
      </c>
      <c r="C206" s="1" t="s">
        <v>582</v>
      </c>
      <c r="D206" s="1" t="s">
        <v>583</v>
      </c>
      <c r="E206" s="12" t="s">
        <v>233</v>
      </c>
      <c r="F206" s="7" t="s">
        <v>674</v>
      </c>
      <c r="G206" s="1" t="s">
        <v>37</v>
      </c>
      <c r="H206" s="1" t="s">
        <v>39</v>
      </c>
      <c r="I206" s="1">
        <v>0.23</v>
      </c>
      <c r="J206" s="1" t="s">
        <v>472</v>
      </c>
      <c r="K206" s="20">
        <v>1600000</v>
      </c>
      <c r="L206" s="20">
        <v>268941.82</v>
      </c>
      <c r="M206" s="20">
        <v>0</v>
      </c>
      <c r="N206" s="16">
        <f t="shared" si="40"/>
        <v>368000</v>
      </c>
      <c r="O206" s="16">
        <f t="shared" si="41"/>
        <v>61856.618600000002</v>
      </c>
      <c r="P206" s="16">
        <f t="shared" si="42"/>
        <v>0</v>
      </c>
      <c r="Q206" s="3">
        <f t="shared" si="43"/>
        <v>0</v>
      </c>
      <c r="R206" s="36">
        <f t="shared" si="44"/>
        <v>0.1680886375</v>
      </c>
      <c r="S206" s="1" t="s">
        <v>39</v>
      </c>
      <c r="T206" s="1">
        <v>0.09</v>
      </c>
      <c r="U206" s="16">
        <f t="shared" si="45"/>
        <v>144000</v>
      </c>
      <c r="V206" s="16">
        <f t="shared" si="46"/>
        <v>24204.763800000001</v>
      </c>
      <c r="W206" s="16">
        <f t="shared" si="47"/>
        <v>0</v>
      </c>
      <c r="X206" s="3">
        <f t="shared" si="48"/>
        <v>0</v>
      </c>
      <c r="Y206" s="3">
        <f t="shared" si="49"/>
        <v>0.1680886375</v>
      </c>
    </row>
    <row r="207" spans="1:25" ht="15.75" customHeight="1">
      <c r="A207" s="32" t="s">
        <v>581</v>
      </c>
      <c r="B207" s="1" t="s">
        <v>1111</v>
      </c>
      <c r="C207" s="1" t="s">
        <v>582</v>
      </c>
      <c r="D207" s="1" t="s">
        <v>583</v>
      </c>
      <c r="E207" s="12" t="s">
        <v>233</v>
      </c>
      <c r="F207" s="7" t="s">
        <v>674</v>
      </c>
      <c r="G207" s="1" t="s">
        <v>37</v>
      </c>
      <c r="H207" s="1" t="s">
        <v>39</v>
      </c>
      <c r="I207" s="1">
        <v>0.23</v>
      </c>
      <c r="J207" s="1" t="s">
        <v>472</v>
      </c>
      <c r="K207" s="20">
        <v>898000</v>
      </c>
      <c r="L207" s="20">
        <v>309668.45</v>
      </c>
      <c r="M207" s="20">
        <v>94672.95</v>
      </c>
      <c r="N207" s="16">
        <f t="shared" si="40"/>
        <v>206540</v>
      </c>
      <c r="O207" s="16">
        <f t="shared" si="41"/>
        <v>71223.743500000011</v>
      </c>
      <c r="P207" s="16">
        <f t="shared" si="42"/>
        <v>21774.7785</v>
      </c>
      <c r="Q207" s="3">
        <f t="shared" si="43"/>
        <v>0.10542644766146994</v>
      </c>
      <c r="R207" s="36">
        <f t="shared" si="44"/>
        <v>0.34484237193763928</v>
      </c>
      <c r="S207" s="1" t="s">
        <v>39</v>
      </c>
      <c r="T207" s="1">
        <v>0.09</v>
      </c>
      <c r="U207" s="16">
        <f t="shared" si="45"/>
        <v>80820</v>
      </c>
      <c r="V207" s="16">
        <f t="shared" si="46"/>
        <v>27870.160500000002</v>
      </c>
      <c r="W207" s="16">
        <f t="shared" si="47"/>
        <v>8520.5654999999988</v>
      </c>
      <c r="X207" s="3">
        <f t="shared" si="48"/>
        <v>0.10542644766146991</v>
      </c>
      <c r="Y207" s="3">
        <f t="shared" si="49"/>
        <v>0.34484237193763922</v>
      </c>
    </row>
    <row r="208" spans="1:25" ht="15.75" customHeight="1">
      <c r="A208" s="32" t="s">
        <v>581</v>
      </c>
      <c r="B208" s="1" t="s">
        <v>1111</v>
      </c>
      <c r="C208" s="1" t="s">
        <v>582</v>
      </c>
      <c r="D208" s="1" t="s">
        <v>583</v>
      </c>
      <c r="E208" s="12" t="s">
        <v>233</v>
      </c>
      <c r="F208" s="7" t="s">
        <v>674</v>
      </c>
      <c r="G208" s="1" t="s">
        <v>37</v>
      </c>
      <c r="H208" s="1" t="s">
        <v>39</v>
      </c>
      <c r="I208" s="1">
        <v>0.23</v>
      </c>
      <c r="J208" s="1" t="s">
        <v>473</v>
      </c>
      <c r="K208" s="20">
        <v>1820000</v>
      </c>
      <c r="L208" s="20">
        <v>483945.73</v>
      </c>
      <c r="M208" s="20">
        <v>19596.57</v>
      </c>
      <c r="N208" s="16">
        <f t="shared" si="40"/>
        <v>418600</v>
      </c>
      <c r="O208" s="16">
        <f t="shared" si="41"/>
        <v>111307.51790000001</v>
      </c>
      <c r="P208" s="16">
        <f t="shared" si="42"/>
        <v>4507.2111000000004</v>
      </c>
      <c r="Q208" s="3">
        <f t="shared" si="43"/>
        <v>1.0767346153846155E-2</v>
      </c>
      <c r="R208" s="36">
        <f t="shared" si="44"/>
        <v>0.26590424725274725</v>
      </c>
      <c r="S208" s="1" t="s">
        <v>39</v>
      </c>
      <c r="T208" s="1">
        <v>0.09</v>
      </c>
      <c r="U208" s="16">
        <f t="shared" si="45"/>
        <v>163800</v>
      </c>
      <c r="V208" s="16">
        <f t="shared" si="46"/>
        <v>43555.115699999995</v>
      </c>
      <c r="W208" s="16">
        <f t="shared" si="47"/>
        <v>1763.6913</v>
      </c>
      <c r="X208" s="3">
        <f t="shared" si="48"/>
        <v>1.0767346153846153E-2</v>
      </c>
      <c r="Y208" s="3">
        <f t="shared" si="49"/>
        <v>0.26590424725274719</v>
      </c>
    </row>
    <row r="209" spans="1:25" ht="15.75" customHeight="1">
      <c r="A209" s="32" t="s">
        <v>581</v>
      </c>
      <c r="B209" s="1" t="s">
        <v>1111</v>
      </c>
      <c r="C209" s="1" t="s">
        <v>582</v>
      </c>
      <c r="D209" s="1" t="s">
        <v>583</v>
      </c>
      <c r="E209" s="12" t="s">
        <v>233</v>
      </c>
      <c r="F209" s="7" t="s">
        <v>674</v>
      </c>
      <c r="G209" s="1" t="s">
        <v>37</v>
      </c>
      <c r="H209" s="1" t="s">
        <v>39</v>
      </c>
      <c r="I209" s="1">
        <v>0.23</v>
      </c>
      <c r="J209" s="1" t="s">
        <v>473</v>
      </c>
      <c r="K209" s="20">
        <v>1084000</v>
      </c>
      <c r="L209" s="20">
        <v>4890857.79</v>
      </c>
      <c r="M209" s="20">
        <v>383221.94000000006</v>
      </c>
      <c r="N209" s="16">
        <f t="shared" si="40"/>
        <v>249320</v>
      </c>
      <c r="O209" s="16">
        <f t="shared" si="41"/>
        <v>1124897.2916999999</v>
      </c>
      <c r="P209" s="16">
        <f t="shared" si="42"/>
        <v>88141.046200000012</v>
      </c>
      <c r="Q209" s="3">
        <f t="shared" si="43"/>
        <v>0.35352577490774911</v>
      </c>
      <c r="R209" s="36">
        <f t="shared" si="44"/>
        <v>4.5118614298892989</v>
      </c>
      <c r="S209" s="1" t="s">
        <v>39</v>
      </c>
      <c r="T209" s="1">
        <v>0.09</v>
      </c>
      <c r="U209" s="16">
        <f t="shared" si="45"/>
        <v>97560</v>
      </c>
      <c r="V209" s="16">
        <f t="shared" si="46"/>
        <v>440177.20110000001</v>
      </c>
      <c r="W209" s="16">
        <f t="shared" si="47"/>
        <v>34489.974600000001</v>
      </c>
      <c r="X209" s="3">
        <f t="shared" si="48"/>
        <v>0.35352577490774911</v>
      </c>
      <c r="Y209" s="3">
        <f t="shared" si="49"/>
        <v>4.5118614298892989</v>
      </c>
    </row>
    <row r="210" spans="1:25" ht="15.75" customHeight="1">
      <c r="A210" s="32" t="s">
        <v>581</v>
      </c>
      <c r="B210" s="1" t="s">
        <v>1111</v>
      </c>
      <c r="C210" s="1" t="s">
        <v>582</v>
      </c>
      <c r="D210" s="1" t="s">
        <v>583</v>
      </c>
      <c r="E210" s="12" t="s">
        <v>233</v>
      </c>
      <c r="F210" s="7" t="s">
        <v>674</v>
      </c>
      <c r="G210" s="1" t="s">
        <v>37</v>
      </c>
      <c r="H210" s="1" t="s">
        <v>39</v>
      </c>
      <c r="I210" s="1">
        <v>0.23</v>
      </c>
      <c r="J210" s="1" t="s">
        <v>474</v>
      </c>
      <c r="K210" s="20">
        <v>4200000</v>
      </c>
      <c r="L210" s="20">
        <v>1741656.22</v>
      </c>
      <c r="M210" s="20">
        <v>682985.9</v>
      </c>
      <c r="N210" s="16">
        <f t="shared" si="40"/>
        <v>966000</v>
      </c>
      <c r="O210" s="16">
        <f t="shared" si="41"/>
        <v>400580.93060000002</v>
      </c>
      <c r="P210" s="16">
        <f t="shared" si="42"/>
        <v>157086.75700000001</v>
      </c>
      <c r="Q210" s="3">
        <f t="shared" si="43"/>
        <v>0.16261569047619048</v>
      </c>
      <c r="R210" s="36">
        <f t="shared" si="44"/>
        <v>0.4146800523809524</v>
      </c>
      <c r="S210" s="1" t="s">
        <v>39</v>
      </c>
      <c r="T210" s="1">
        <v>0.09</v>
      </c>
      <c r="U210" s="16">
        <f t="shared" si="45"/>
        <v>378000</v>
      </c>
      <c r="V210" s="16">
        <f t="shared" si="46"/>
        <v>156749.05979999999</v>
      </c>
      <c r="W210" s="16">
        <f t="shared" si="47"/>
        <v>61468.731</v>
      </c>
      <c r="X210" s="3">
        <f t="shared" si="48"/>
        <v>0.16261569047619048</v>
      </c>
      <c r="Y210" s="3">
        <f t="shared" si="49"/>
        <v>0.41468005238095235</v>
      </c>
    </row>
    <row r="211" spans="1:25" ht="15.75" customHeight="1">
      <c r="A211" s="32" t="s">
        <v>581</v>
      </c>
      <c r="B211" s="1" t="s">
        <v>1111</v>
      </c>
      <c r="C211" s="1" t="s">
        <v>582</v>
      </c>
      <c r="D211" s="1" t="s">
        <v>583</v>
      </c>
      <c r="E211" s="12" t="s">
        <v>233</v>
      </c>
      <c r="F211" s="7" t="s">
        <v>674</v>
      </c>
      <c r="G211" s="1" t="s">
        <v>37</v>
      </c>
      <c r="H211" s="1" t="s">
        <v>39</v>
      </c>
      <c r="I211" s="1">
        <v>0.23</v>
      </c>
      <c r="J211" s="1" t="s">
        <v>474</v>
      </c>
      <c r="K211" s="20">
        <v>270000</v>
      </c>
      <c r="L211" s="20">
        <v>1099529.2</v>
      </c>
      <c r="M211" s="20">
        <v>891087.16</v>
      </c>
      <c r="N211" s="16">
        <f t="shared" si="40"/>
        <v>62100</v>
      </c>
      <c r="O211" s="16">
        <f t="shared" si="41"/>
        <v>252891.71599999999</v>
      </c>
      <c r="P211" s="16">
        <f t="shared" si="42"/>
        <v>204950.04680000001</v>
      </c>
      <c r="Q211" s="3">
        <f t="shared" si="43"/>
        <v>3.3003228148148152</v>
      </c>
      <c r="R211" s="36">
        <f t="shared" si="44"/>
        <v>4.0723303703703699</v>
      </c>
      <c r="S211" s="1" t="s">
        <v>39</v>
      </c>
      <c r="T211" s="1">
        <v>0.09</v>
      </c>
      <c r="U211" s="16">
        <f t="shared" si="45"/>
        <v>24300</v>
      </c>
      <c r="V211" s="16">
        <f t="shared" si="46"/>
        <v>98957.627999999997</v>
      </c>
      <c r="W211" s="16">
        <f t="shared" si="47"/>
        <v>80197.844400000002</v>
      </c>
      <c r="X211" s="3">
        <f t="shared" si="48"/>
        <v>3.3003228148148147</v>
      </c>
      <c r="Y211" s="3">
        <f t="shared" si="49"/>
        <v>4.0723303703703699</v>
      </c>
    </row>
    <row r="212" spans="1:25" ht="15.75" customHeight="1">
      <c r="A212" s="32" t="s">
        <v>581</v>
      </c>
      <c r="B212" s="1" t="s">
        <v>1111</v>
      </c>
      <c r="C212" s="1" t="s">
        <v>582</v>
      </c>
      <c r="D212" s="1" t="s">
        <v>583</v>
      </c>
      <c r="E212" s="12" t="s">
        <v>233</v>
      </c>
      <c r="F212" s="7" t="s">
        <v>674</v>
      </c>
      <c r="G212" s="1" t="s">
        <v>37</v>
      </c>
      <c r="H212" s="1" t="s">
        <v>39</v>
      </c>
      <c r="I212" s="1">
        <v>0.23</v>
      </c>
      <c r="J212" s="1" t="s">
        <v>475</v>
      </c>
      <c r="K212" s="20">
        <v>0</v>
      </c>
      <c r="L212" s="20">
        <v>112211.45</v>
      </c>
      <c r="M212" s="20">
        <v>0</v>
      </c>
      <c r="N212" s="16">
        <f t="shared" si="40"/>
        <v>0</v>
      </c>
      <c r="O212" s="16">
        <f t="shared" si="41"/>
        <v>25808.6335</v>
      </c>
      <c r="P212" s="16">
        <f t="shared" si="42"/>
        <v>0</v>
      </c>
      <c r="Q212" s="3" t="e">
        <f t="shared" si="43"/>
        <v>#DIV/0!</v>
      </c>
      <c r="R212" s="36" t="e">
        <f t="shared" si="44"/>
        <v>#DIV/0!</v>
      </c>
      <c r="S212" s="1" t="s">
        <v>39</v>
      </c>
      <c r="T212" s="1">
        <v>0.09</v>
      </c>
      <c r="U212" s="16">
        <f t="shared" si="45"/>
        <v>0</v>
      </c>
      <c r="V212" s="16">
        <f t="shared" si="46"/>
        <v>10099.030499999999</v>
      </c>
      <c r="W212" s="16">
        <f t="shared" si="47"/>
        <v>0</v>
      </c>
      <c r="X212" s="3" t="e">
        <f t="shared" si="48"/>
        <v>#DIV/0!</v>
      </c>
      <c r="Y212" s="3" t="e">
        <f t="shared" si="49"/>
        <v>#DIV/0!</v>
      </c>
    </row>
    <row r="213" spans="1:25" ht="15.75" customHeight="1">
      <c r="A213" s="32" t="s">
        <v>581</v>
      </c>
      <c r="B213" s="1" t="s">
        <v>1111</v>
      </c>
      <c r="C213" s="1" t="s">
        <v>582</v>
      </c>
      <c r="D213" s="1" t="s">
        <v>583</v>
      </c>
      <c r="E213" s="103" t="s">
        <v>233</v>
      </c>
      <c r="F213" s="7" t="s">
        <v>674</v>
      </c>
      <c r="G213" s="1" t="s">
        <v>37</v>
      </c>
      <c r="H213" s="1" t="s">
        <v>39</v>
      </c>
      <c r="I213" s="1">
        <v>0.23</v>
      </c>
      <c r="J213" s="1" t="s">
        <v>475</v>
      </c>
      <c r="K213" s="20">
        <v>2161750</v>
      </c>
      <c r="L213" s="20">
        <v>1516868.8699999999</v>
      </c>
      <c r="M213" s="20">
        <v>71114.070000000007</v>
      </c>
      <c r="N213" s="16">
        <f t="shared" si="40"/>
        <v>497202.5</v>
      </c>
      <c r="O213" s="16">
        <f t="shared" si="41"/>
        <v>348879.84009999997</v>
      </c>
      <c r="P213" s="16">
        <f t="shared" si="42"/>
        <v>16356.236100000002</v>
      </c>
      <c r="Q213" s="3">
        <f t="shared" si="43"/>
        <v>3.2896528275702559E-2</v>
      </c>
      <c r="R213" s="36">
        <f t="shared" si="44"/>
        <v>0.70168561119463391</v>
      </c>
      <c r="S213" s="1" t="s">
        <v>39</v>
      </c>
      <c r="T213" s="1">
        <v>0.09</v>
      </c>
      <c r="U213" s="16">
        <f t="shared" si="45"/>
        <v>194557.5</v>
      </c>
      <c r="V213" s="16">
        <f t="shared" si="46"/>
        <v>136518.19829999999</v>
      </c>
      <c r="W213" s="16">
        <f t="shared" si="47"/>
        <v>6400.2663000000002</v>
      </c>
      <c r="X213" s="3">
        <f t="shared" si="48"/>
        <v>3.2896528275702559E-2</v>
      </c>
      <c r="Y213" s="3">
        <f t="shared" si="49"/>
        <v>0.70168561119463391</v>
      </c>
    </row>
    <row r="214" spans="1:25" ht="15.75" customHeight="1">
      <c r="A214" s="32" t="s">
        <v>581</v>
      </c>
      <c r="B214" s="1" t="s">
        <v>1111</v>
      </c>
      <c r="C214" s="1" t="s">
        <v>582</v>
      </c>
      <c r="D214" s="1" t="s">
        <v>583</v>
      </c>
      <c r="E214" s="12" t="s">
        <v>233</v>
      </c>
      <c r="F214" s="7" t="s">
        <v>674</v>
      </c>
      <c r="G214" s="1" t="s">
        <v>37</v>
      </c>
      <c r="H214" s="1" t="s">
        <v>39</v>
      </c>
      <c r="I214" s="1">
        <v>0.23</v>
      </c>
      <c r="J214" s="1" t="s">
        <v>475</v>
      </c>
      <c r="K214" s="20">
        <v>1000</v>
      </c>
      <c r="L214" s="20">
        <v>2634843.5299999998</v>
      </c>
      <c r="M214" s="20">
        <v>1167443.04</v>
      </c>
      <c r="N214" s="16">
        <f t="shared" si="40"/>
        <v>230</v>
      </c>
      <c r="O214" s="16">
        <f t="shared" si="41"/>
        <v>606014.01189999992</v>
      </c>
      <c r="P214" s="16">
        <f t="shared" si="42"/>
        <v>268511.89920000004</v>
      </c>
      <c r="Q214" s="3">
        <f t="shared" si="43"/>
        <v>1167.4430400000001</v>
      </c>
      <c r="R214" s="36">
        <f t="shared" si="44"/>
        <v>2634.8435299999996</v>
      </c>
      <c r="S214" s="1" t="s">
        <v>39</v>
      </c>
      <c r="T214" s="1">
        <v>0.09</v>
      </c>
      <c r="U214" s="16">
        <f t="shared" si="45"/>
        <v>90</v>
      </c>
      <c r="V214" s="16">
        <f t="shared" si="46"/>
        <v>237135.91769999996</v>
      </c>
      <c r="W214" s="16">
        <f t="shared" si="47"/>
        <v>105069.87360000001</v>
      </c>
      <c r="X214" s="3">
        <f t="shared" si="48"/>
        <v>1167.4430400000001</v>
      </c>
      <c r="Y214" s="3">
        <f t="shared" si="49"/>
        <v>2634.8435299999996</v>
      </c>
    </row>
    <row r="215" spans="1:25" ht="15.75" customHeight="1">
      <c r="A215" s="32" t="s">
        <v>581</v>
      </c>
      <c r="B215" s="1" t="s">
        <v>1111</v>
      </c>
      <c r="C215" s="1" t="s">
        <v>582</v>
      </c>
      <c r="D215" s="1" t="s">
        <v>583</v>
      </c>
      <c r="E215" s="12" t="s">
        <v>233</v>
      </c>
      <c r="F215" s="7" t="s">
        <v>674</v>
      </c>
      <c r="G215" s="1" t="s">
        <v>37</v>
      </c>
      <c r="H215" s="1" t="s">
        <v>39</v>
      </c>
      <c r="I215" s="1">
        <v>0.23</v>
      </c>
      <c r="J215" s="1" t="s">
        <v>476</v>
      </c>
      <c r="K215" s="20">
        <v>0</v>
      </c>
      <c r="L215" s="20">
        <v>57281.95</v>
      </c>
      <c r="M215" s="20">
        <v>57281.95</v>
      </c>
      <c r="N215" s="16">
        <f t="shared" si="40"/>
        <v>0</v>
      </c>
      <c r="O215" s="16">
        <f t="shared" si="41"/>
        <v>13174.8485</v>
      </c>
      <c r="P215" s="16">
        <f t="shared" si="42"/>
        <v>13174.8485</v>
      </c>
      <c r="Q215" s="3" t="e">
        <f t="shared" si="43"/>
        <v>#DIV/0!</v>
      </c>
      <c r="R215" s="36" t="e">
        <f t="shared" si="44"/>
        <v>#DIV/0!</v>
      </c>
      <c r="S215" s="1" t="s">
        <v>39</v>
      </c>
      <c r="T215" s="1">
        <v>0.09</v>
      </c>
      <c r="U215" s="16">
        <f t="shared" si="45"/>
        <v>0</v>
      </c>
      <c r="V215" s="16">
        <f t="shared" si="46"/>
        <v>5155.3754999999992</v>
      </c>
      <c r="W215" s="16">
        <f t="shared" si="47"/>
        <v>5155.3754999999992</v>
      </c>
      <c r="X215" s="3" t="e">
        <f t="shared" si="48"/>
        <v>#DIV/0!</v>
      </c>
      <c r="Y215" s="3" t="e">
        <f t="shared" si="49"/>
        <v>#DIV/0!</v>
      </c>
    </row>
    <row r="216" spans="1:25" ht="15.75" customHeight="1">
      <c r="A216" s="32" t="s">
        <v>581</v>
      </c>
      <c r="B216" s="1" t="s">
        <v>1111</v>
      </c>
      <c r="C216" s="1" t="s">
        <v>582</v>
      </c>
      <c r="D216" s="1" t="s">
        <v>583</v>
      </c>
      <c r="E216" s="103" t="s">
        <v>233</v>
      </c>
      <c r="F216" s="7" t="s">
        <v>674</v>
      </c>
      <c r="G216" s="1" t="s">
        <v>37</v>
      </c>
      <c r="H216" s="1" t="s">
        <v>39</v>
      </c>
      <c r="I216" s="1">
        <v>0.23</v>
      </c>
      <c r="J216" s="1" t="s">
        <v>476</v>
      </c>
      <c r="K216" s="20">
        <v>5500000</v>
      </c>
      <c r="L216" s="20">
        <v>4387882.7300000004</v>
      </c>
      <c r="M216" s="20">
        <v>1043460.0800000001</v>
      </c>
      <c r="N216" s="16">
        <f t="shared" si="40"/>
        <v>1265000</v>
      </c>
      <c r="O216" s="16">
        <f t="shared" si="41"/>
        <v>1009213.0279000001</v>
      </c>
      <c r="P216" s="16">
        <f t="shared" si="42"/>
        <v>239995.81840000002</v>
      </c>
      <c r="Q216" s="3">
        <f t="shared" si="43"/>
        <v>0.18972001454545456</v>
      </c>
      <c r="R216" s="36">
        <f t="shared" si="44"/>
        <v>0.79779686000000005</v>
      </c>
      <c r="S216" s="1" t="s">
        <v>39</v>
      </c>
      <c r="T216" s="1">
        <v>0.09</v>
      </c>
      <c r="U216" s="16">
        <f t="shared" si="45"/>
        <v>495000</v>
      </c>
      <c r="V216" s="16">
        <f t="shared" si="46"/>
        <v>394909.44570000004</v>
      </c>
      <c r="W216" s="16">
        <f t="shared" si="47"/>
        <v>93911.407200000001</v>
      </c>
      <c r="X216" s="3">
        <f t="shared" si="48"/>
        <v>0.18972001454545454</v>
      </c>
      <c r="Y216" s="3">
        <f t="shared" si="49"/>
        <v>0.79779686000000005</v>
      </c>
    </row>
    <row r="217" spans="1:25" ht="15.75" customHeight="1">
      <c r="A217" s="32" t="s">
        <v>581</v>
      </c>
      <c r="B217" s="1" t="s">
        <v>1111</v>
      </c>
      <c r="C217" s="1" t="s">
        <v>582</v>
      </c>
      <c r="D217" s="1" t="s">
        <v>583</v>
      </c>
      <c r="E217" s="103" t="s">
        <v>233</v>
      </c>
      <c r="F217" s="7" t="s">
        <v>674</v>
      </c>
      <c r="G217" s="1" t="s">
        <v>37</v>
      </c>
      <c r="H217" s="1" t="s">
        <v>39</v>
      </c>
      <c r="I217" s="1">
        <v>0.23</v>
      </c>
      <c r="J217" s="1" t="s">
        <v>476</v>
      </c>
      <c r="K217" s="20">
        <v>500000</v>
      </c>
      <c r="L217" s="20">
        <v>1545941.1400000001</v>
      </c>
      <c r="M217" s="20">
        <v>122739.91</v>
      </c>
      <c r="N217" s="16">
        <f t="shared" si="40"/>
        <v>115000</v>
      </c>
      <c r="O217" s="16">
        <f t="shared" si="41"/>
        <v>355566.46220000007</v>
      </c>
      <c r="P217" s="16">
        <f t="shared" si="42"/>
        <v>28230.179300000003</v>
      </c>
      <c r="Q217" s="3">
        <f t="shared" si="43"/>
        <v>0.24547982000000004</v>
      </c>
      <c r="R217" s="36">
        <f t="shared" si="44"/>
        <v>3.0918822800000005</v>
      </c>
      <c r="S217" s="1" t="s">
        <v>39</v>
      </c>
      <c r="T217" s="1">
        <v>0.09</v>
      </c>
      <c r="U217" s="16">
        <f t="shared" si="45"/>
        <v>45000</v>
      </c>
      <c r="V217" s="16">
        <f t="shared" si="46"/>
        <v>139134.70260000002</v>
      </c>
      <c r="W217" s="16">
        <f t="shared" si="47"/>
        <v>11046.591899999999</v>
      </c>
      <c r="X217" s="3">
        <f t="shared" si="48"/>
        <v>0.24547981999999999</v>
      </c>
      <c r="Y217" s="3">
        <f t="shared" si="49"/>
        <v>3.0918822800000005</v>
      </c>
    </row>
    <row r="218" spans="1:25" ht="15.75" customHeight="1">
      <c r="A218" s="32" t="s">
        <v>581</v>
      </c>
      <c r="B218" s="1" t="s">
        <v>1111</v>
      </c>
      <c r="C218" s="1" t="s">
        <v>582</v>
      </c>
      <c r="D218" s="1" t="s">
        <v>583</v>
      </c>
      <c r="E218" s="103" t="s">
        <v>233</v>
      </c>
      <c r="F218" s="7" t="s">
        <v>674</v>
      </c>
      <c r="G218" s="1" t="s">
        <v>37</v>
      </c>
      <c r="H218" s="1" t="s">
        <v>39</v>
      </c>
      <c r="I218" s="1">
        <v>0.23</v>
      </c>
      <c r="J218" s="1" t="s">
        <v>476</v>
      </c>
      <c r="K218" s="20">
        <v>0</v>
      </c>
      <c r="L218" s="20">
        <v>772.6</v>
      </c>
      <c r="M218" s="20">
        <v>772.6</v>
      </c>
      <c r="N218" s="16">
        <f t="shared" si="40"/>
        <v>0</v>
      </c>
      <c r="O218" s="16">
        <f t="shared" si="41"/>
        <v>177.69800000000001</v>
      </c>
      <c r="P218" s="16">
        <f t="shared" si="42"/>
        <v>177.69800000000001</v>
      </c>
      <c r="Q218" s="3" t="e">
        <f t="shared" si="43"/>
        <v>#DIV/0!</v>
      </c>
      <c r="R218" s="36" t="e">
        <f t="shared" si="44"/>
        <v>#DIV/0!</v>
      </c>
      <c r="S218" s="1" t="s">
        <v>39</v>
      </c>
      <c r="T218" s="1">
        <v>0.09</v>
      </c>
      <c r="U218" s="16">
        <f t="shared" si="45"/>
        <v>0</v>
      </c>
      <c r="V218" s="16">
        <f t="shared" si="46"/>
        <v>69.534000000000006</v>
      </c>
      <c r="W218" s="16">
        <f t="shared" si="47"/>
        <v>69.534000000000006</v>
      </c>
      <c r="X218" s="3" t="e">
        <f t="shared" si="48"/>
        <v>#DIV/0!</v>
      </c>
      <c r="Y218" s="3" t="e">
        <f t="shared" si="49"/>
        <v>#DIV/0!</v>
      </c>
    </row>
    <row r="219" spans="1:25" ht="15.75" customHeight="1">
      <c r="A219" s="32" t="s">
        <v>581</v>
      </c>
      <c r="B219" s="1" t="s">
        <v>1111</v>
      </c>
      <c r="C219" s="1" t="s">
        <v>582</v>
      </c>
      <c r="D219" s="1" t="s">
        <v>583</v>
      </c>
      <c r="E219" s="103" t="s">
        <v>233</v>
      </c>
      <c r="F219" s="7" t="s">
        <v>674</v>
      </c>
      <c r="G219" s="1" t="s">
        <v>37</v>
      </c>
      <c r="H219" s="1" t="s">
        <v>39</v>
      </c>
      <c r="I219" s="1">
        <v>0.23</v>
      </c>
      <c r="J219" s="1" t="s">
        <v>412</v>
      </c>
      <c r="K219" s="20">
        <v>2000000</v>
      </c>
      <c r="L219" s="20">
        <v>179617.11</v>
      </c>
      <c r="M219" s="20">
        <v>84173.56</v>
      </c>
      <c r="N219" s="16">
        <f t="shared" si="40"/>
        <v>460000</v>
      </c>
      <c r="O219" s="16">
        <f t="shared" si="41"/>
        <v>41311.935299999997</v>
      </c>
      <c r="P219" s="16">
        <f t="shared" si="42"/>
        <v>19359.918799999999</v>
      </c>
      <c r="Q219" s="3">
        <f t="shared" si="43"/>
        <v>4.2086779999999997E-2</v>
      </c>
      <c r="R219" s="36">
        <f t="shared" si="44"/>
        <v>8.9808554999999998E-2</v>
      </c>
      <c r="S219" s="1" t="s">
        <v>39</v>
      </c>
      <c r="T219" s="1">
        <v>0.09</v>
      </c>
      <c r="U219" s="16">
        <f t="shared" si="45"/>
        <v>180000</v>
      </c>
      <c r="V219" s="16">
        <f t="shared" si="46"/>
        <v>16165.539899999998</v>
      </c>
      <c r="W219" s="16">
        <f t="shared" si="47"/>
        <v>7575.6203999999998</v>
      </c>
      <c r="X219" s="3">
        <f t="shared" si="48"/>
        <v>4.2086779999999997E-2</v>
      </c>
      <c r="Y219" s="3">
        <f t="shared" si="49"/>
        <v>8.9808554999999984E-2</v>
      </c>
    </row>
    <row r="220" spans="1:25" ht="15.75" customHeight="1">
      <c r="A220" s="32" t="s">
        <v>581</v>
      </c>
      <c r="B220" s="1" t="s">
        <v>1111</v>
      </c>
      <c r="C220" s="1" t="s">
        <v>582</v>
      </c>
      <c r="D220" s="1" t="s">
        <v>583</v>
      </c>
      <c r="E220" s="103" t="s">
        <v>233</v>
      </c>
      <c r="F220" s="7" t="s">
        <v>674</v>
      </c>
      <c r="G220" s="1" t="s">
        <v>37</v>
      </c>
      <c r="H220" s="1" t="s">
        <v>39</v>
      </c>
      <c r="I220" s="1">
        <v>0.23</v>
      </c>
      <c r="J220" s="1" t="s">
        <v>412</v>
      </c>
      <c r="K220" s="20">
        <v>397000</v>
      </c>
      <c r="L220" s="20">
        <v>1105835.8999999999</v>
      </c>
      <c r="M220" s="20">
        <v>0</v>
      </c>
      <c r="N220" s="16">
        <f t="shared" si="40"/>
        <v>91310</v>
      </c>
      <c r="O220" s="16">
        <f t="shared" si="41"/>
        <v>254342.25699999998</v>
      </c>
      <c r="P220" s="16">
        <f t="shared" si="42"/>
        <v>0</v>
      </c>
      <c r="Q220" s="3">
        <f t="shared" si="43"/>
        <v>0</v>
      </c>
      <c r="R220" s="36">
        <f t="shared" si="44"/>
        <v>2.7854808564231734</v>
      </c>
      <c r="S220" s="1" t="s">
        <v>39</v>
      </c>
      <c r="T220" s="1">
        <v>0.09</v>
      </c>
      <c r="U220" s="16">
        <f t="shared" si="45"/>
        <v>35730</v>
      </c>
      <c r="V220" s="16">
        <f t="shared" si="46"/>
        <v>99525.230999999985</v>
      </c>
      <c r="W220" s="16">
        <f t="shared" si="47"/>
        <v>0</v>
      </c>
      <c r="X220" s="3">
        <f t="shared" si="48"/>
        <v>0</v>
      </c>
      <c r="Y220" s="3">
        <f t="shared" si="49"/>
        <v>2.7854808564231734</v>
      </c>
    </row>
    <row r="221" spans="1:25" ht="15.75" customHeight="1">
      <c r="A221" s="32" t="s">
        <v>581</v>
      </c>
      <c r="B221" s="1" t="s">
        <v>1111</v>
      </c>
      <c r="C221" s="1" t="s">
        <v>582</v>
      </c>
      <c r="D221" s="1" t="s">
        <v>583</v>
      </c>
      <c r="E221" s="103" t="s">
        <v>233</v>
      </c>
      <c r="F221" s="7" t="s">
        <v>674</v>
      </c>
      <c r="G221" s="1" t="s">
        <v>37</v>
      </c>
      <c r="H221" s="1" t="s">
        <v>39</v>
      </c>
      <c r="I221" s="1">
        <v>0.23</v>
      </c>
      <c r="J221" s="1" t="s">
        <v>412</v>
      </c>
      <c r="K221" s="20">
        <v>0</v>
      </c>
      <c r="L221" s="20">
        <v>157410.65</v>
      </c>
      <c r="M221" s="20">
        <v>157410.65</v>
      </c>
      <c r="N221" s="16">
        <f t="shared" si="40"/>
        <v>0</v>
      </c>
      <c r="O221" s="16">
        <f t="shared" si="41"/>
        <v>36204.449500000002</v>
      </c>
      <c r="P221" s="16">
        <f t="shared" si="42"/>
        <v>36204.449500000002</v>
      </c>
      <c r="Q221" s="3" t="e">
        <f t="shared" si="43"/>
        <v>#DIV/0!</v>
      </c>
      <c r="R221" s="36" t="e">
        <f t="shared" si="44"/>
        <v>#DIV/0!</v>
      </c>
      <c r="S221" s="1" t="s">
        <v>39</v>
      </c>
      <c r="T221" s="1">
        <v>0.09</v>
      </c>
      <c r="U221" s="16">
        <f t="shared" si="45"/>
        <v>0</v>
      </c>
      <c r="V221" s="16">
        <f t="shared" si="46"/>
        <v>14166.958499999999</v>
      </c>
      <c r="W221" s="16">
        <f t="shared" si="47"/>
        <v>14166.958499999999</v>
      </c>
      <c r="X221" s="3" t="e">
        <f t="shared" si="48"/>
        <v>#DIV/0!</v>
      </c>
      <c r="Y221" s="3" t="e">
        <f t="shared" si="49"/>
        <v>#DIV/0!</v>
      </c>
    </row>
    <row r="222" spans="1:25" ht="15.75" customHeight="1">
      <c r="A222" s="32" t="s">
        <v>581</v>
      </c>
      <c r="B222" s="1" t="s">
        <v>1111</v>
      </c>
      <c r="C222" s="1" t="s">
        <v>582</v>
      </c>
      <c r="D222" s="1" t="s">
        <v>583</v>
      </c>
      <c r="E222" s="103" t="s">
        <v>233</v>
      </c>
      <c r="F222" s="7" t="s">
        <v>674</v>
      </c>
      <c r="G222" s="1" t="s">
        <v>37</v>
      </c>
      <c r="H222" s="1" t="s">
        <v>39</v>
      </c>
      <c r="I222" s="1">
        <v>0.23</v>
      </c>
      <c r="J222" s="1" t="s">
        <v>477</v>
      </c>
      <c r="K222" s="20">
        <v>0</v>
      </c>
      <c r="L222" s="20">
        <v>95000</v>
      </c>
      <c r="M222" s="20">
        <v>95000</v>
      </c>
      <c r="N222" s="16">
        <f t="shared" si="40"/>
        <v>0</v>
      </c>
      <c r="O222" s="16">
        <f t="shared" si="41"/>
        <v>21850</v>
      </c>
      <c r="P222" s="16">
        <f t="shared" si="42"/>
        <v>21850</v>
      </c>
      <c r="Q222" s="3" t="e">
        <f t="shared" si="43"/>
        <v>#DIV/0!</v>
      </c>
      <c r="R222" s="36" t="e">
        <f t="shared" si="44"/>
        <v>#DIV/0!</v>
      </c>
      <c r="S222" s="1" t="s">
        <v>39</v>
      </c>
      <c r="T222" s="1">
        <v>0.09</v>
      </c>
      <c r="U222" s="16">
        <f t="shared" si="45"/>
        <v>0</v>
      </c>
      <c r="V222" s="16">
        <f t="shared" si="46"/>
        <v>8550</v>
      </c>
      <c r="W222" s="16">
        <f t="shared" si="47"/>
        <v>8550</v>
      </c>
      <c r="X222" s="3" t="e">
        <f t="shared" si="48"/>
        <v>#DIV/0!</v>
      </c>
      <c r="Y222" s="3" t="e">
        <f t="shared" si="49"/>
        <v>#DIV/0!</v>
      </c>
    </row>
    <row r="223" spans="1:25" ht="15.75" customHeight="1">
      <c r="A223" s="32" t="s">
        <v>581</v>
      </c>
      <c r="B223" s="1" t="s">
        <v>1111</v>
      </c>
      <c r="C223" s="1" t="s">
        <v>582</v>
      </c>
      <c r="D223" s="1" t="s">
        <v>583</v>
      </c>
      <c r="E223" s="103" t="s">
        <v>233</v>
      </c>
      <c r="F223" s="7" t="s">
        <v>674</v>
      </c>
      <c r="G223" s="1" t="s">
        <v>37</v>
      </c>
      <c r="H223" s="1" t="s">
        <v>39</v>
      </c>
      <c r="I223" s="1">
        <v>0.23</v>
      </c>
      <c r="J223" s="1" t="s">
        <v>477</v>
      </c>
      <c r="K223" s="20">
        <v>2647434</v>
      </c>
      <c r="L223" s="20">
        <v>1515023.9</v>
      </c>
      <c r="M223" s="20">
        <v>0</v>
      </c>
      <c r="N223" s="16">
        <f t="shared" si="40"/>
        <v>608909.82000000007</v>
      </c>
      <c r="O223" s="16">
        <f t="shared" si="41"/>
        <v>348455.49699999997</v>
      </c>
      <c r="P223" s="16">
        <f t="shared" si="42"/>
        <v>0</v>
      </c>
      <c r="Q223" s="3">
        <f t="shared" si="43"/>
        <v>0</v>
      </c>
      <c r="R223" s="36">
        <f t="shared" si="44"/>
        <v>0.57226125372719383</v>
      </c>
      <c r="S223" s="1" t="s">
        <v>39</v>
      </c>
      <c r="T223" s="1">
        <v>0.09</v>
      </c>
      <c r="U223" s="16">
        <f t="shared" si="45"/>
        <v>238269.06</v>
      </c>
      <c r="V223" s="16">
        <f t="shared" si="46"/>
        <v>136352.15099999998</v>
      </c>
      <c r="W223" s="16">
        <f t="shared" si="47"/>
        <v>0</v>
      </c>
      <c r="X223" s="3">
        <f t="shared" si="48"/>
        <v>0</v>
      </c>
      <c r="Y223" s="3">
        <f t="shared" si="49"/>
        <v>0.57226125372719394</v>
      </c>
    </row>
    <row r="224" spans="1:25" ht="15.75" customHeight="1">
      <c r="A224" s="32" t="s">
        <v>581</v>
      </c>
      <c r="B224" s="1" t="s">
        <v>1111</v>
      </c>
      <c r="C224" s="1" t="s">
        <v>582</v>
      </c>
      <c r="D224" s="1" t="s">
        <v>583</v>
      </c>
      <c r="E224" s="103" t="s">
        <v>233</v>
      </c>
      <c r="F224" s="7" t="s">
        <v>674</v>
      </c>
      <c r="G224" s="1" t="s">
        <v>37</v>
      </c>
      <c r="H224" s="1" t="s">
        <v>39</v>
      </c>
      <c r="I224" s="1">
        <v>0.23</v>
      </c>
      <c r="J224" s="1" t="s">
        <v>477</v>
      </c>
      <c r="K224" s="20">
        <v>395000</v>
      </c>
      <c r="L224" s="20">
        <v>0</v>
      </c>
      <c r="M224" s="20">
        <v>0</v>
      </c>
      <c r="N224" s="16">
        <f t="shared" si="40"/>
        <v>90850</v>
      </c>
      <c r="O224" s="16">
        <f t="shared" si="41"/>
        <v>0</v>
      </c>
      <c r="P224" s="16">
        <f t="shared" si="42"/>
        <v>0</v>
      </c>
      <c r="Q224" s="3">
        <f t="shared" si="43"/>
        <v>0</v>
      </c>
      <c r="R224" s="36">
        <f t="shared" si="44"/>
        <v>0</v>
      </c>
      <c r="S224" s="1" t="s">
        <v>39</v>
      </c>
      <c r="T224" s="1">
        <v>0.09</v>
      </c>
      <c r="U224" s="16">
        <f t="shared" si="45"/>
        <v>35550</v>
      </c>
      <c r="V224" s="16">
        <f t="shared" si="46"/>
        <v>0</v>
      </c>
      <c r="W224" s="16">
        <f t="shared" si="47"/>
        <v>0</v>
      </c>
      <c r="X224" s="3">
        <f t="shared" si="48"/>
        <v>0</v>
      </c>
      <c r="Y224" s="3">
        <f t="shared" si="49"/>
        <v>0</v>
      </c>
    </row>
    <row r="225" spans="1:25" ht="15.75" customHeight="1">
      <c r="A225" s="32" t="s">
        <v>581</v>
      </c>
      <c r="B225" s="1" t="s">
        <v>1111</v>
      </c>
      <c r="C225" s="1" t="s">
        <v>582</v>
      </c>
      <c r="D225" s="1" t="s">
        <v>583</v>
      </c>
      <c r="E225" s="103" t="s">
        <v>233</v>
      </c>
      <c r="F225" s="1" t="s">
        <v>675</v>
      </c>
      <c r="G225" s="1" t="s">
        <v>37</v>
      </c>
      <c r="H225" s="1" t="s">
        <v>39</v>
      </c>
      <c r="I225" s="1">
        <v>0.23</v>
      </c>
      <c r="J225" s="1" t="s">
        <v>538</v>
      </c>
      <c r="K225" s="20">
        <v>0</v>
      </c>
      <c r="L225" s="20">
        <v>0</v>
      </c>
      <c r="M225" s="20">
        <v>0</v>
      </c>
      <c r="N225" s="16">
        <f t="shared" si="40"/>
        <v>0</v>
      </c>
      <c r="O225" s="16">
        <f t="shared" si="41"/>
        <v>0</v>
      </c>
      <c r="P225" s="16">
        <f t="shared" si="42"/>
        <v>0</v>
      </c>
      <c r="Q225" s="3" t="e">
        <f t="shared" si="43"/>
        <v>#DIV/0!</v>
      </c>
      <c r="R225" s="36" t="e">
        <f t="shared" si="44"/>
        <v>#DIV/0!</v>
      </c>
      <c r="S225" s="1" t="s">
        <v>39</v>
      </c>
      <c r="T225" s="1">
        <v>0.09</v>
      </c>
      <c r="U225" s="16">
        <f t="shared" si="45"/>
        <v>0</v>
      </c>
      <c r="V225" s="16">
        <f t="shared" si="46"/>
        <v>0</v>
      </c>
      <c r="W225" s="16">
        <f t="shared" si="47"/>
        <v>0</v>
      </c>
      <c r="X225" s="3" t="e">
        <f t="shared" si="48"/>
        <v>#DIV/0!</v>
      </c>
      <c r="Y225" s="3" t="e">
        <f t="shared" si="49"/>
        <v>#DIV/0!</v>
      </c>
    </row>
    <row r="226" spans="1:25" ht="15.75" customHeight="1">
      <c r="A226" s="32" t="s">
        <v>581</v>
      </c>
      <c r="B226" s="1" t="s">
        <v>1111</v>
      </c>
      <c r="C226" s="1" t="s">
        <v>582</v>
      </c>
      <c r="D226" s="1" t="s">
        <v>583</v>
      </c>
      <c r="E226" s="103" t="s">
        <v>233</v>
      </c>
      <c r="F226" s="1" t="s">
        <v>675</v>
      </c>
      <c r="G226" s="1" t="s">
        <v>37</v>
      </c>
      <c r="H226" s="1" t="s">
        <v>39</v>
      </c>
      <c r="I226" s="1">
        <v>0.23</v>
      </c>
      <c r="J226" s="1" t="s">
        <v>538</v>
      </c>
      <c r="K226" s="20">
        <v>2798302</v>
      </c>
      <c r="L226" s="20">
        <v>71436728.100000009</v>
      </c>
      <c r="M226" s="20">
        <v>38264331.280000001</v>
      </c>
      <c r="N226" s="16">
        <f t="shared" si="40"/>
        <v>643609.46000000008</v>
      </c>
      <c r="O226" s="16">
        <f t="shared" si="41"/>
        <v>16430447.463000003</v>
      </c>
      <c r="P226" s="16">
        <f t="shared" si="42"/>
        <v>8800796.1944000013</v>
      </c>
      <c r="Q226" s="3">
        <f t="shared" si="43"/>
        <v>13.674124980077204</v>
      </c>
      <c r="R226" s="36">
        <f t="shared" si="44"/>
        <v>25.528598450060073</v>
      </c>
      <c r="S226" s="1" t="s">
        <v>39</v>
      </c>
      <c r="T226" s="1">
        <v>0.09</v>
      </c>
      <c r="U226" s="16">
        <f t="shared" si="45"/>
        <v>251847.18</v>
      </c>
      <c r="V226" s="16">
        <f t="shared" si="46"/>
        <v>6429305.529000001</v>
      </c>
      <c r="W226" s="16">
        <f t="shared" si="47"/>
        <v>3443789.8152000001</v>
      </c>
      <c r="X226" s="3">
        <f t="shared" si="48"/>
        <v>13.674124980077204</v>
      </c>
      <c r="Y226" s="3">
        <f t="shared" si="49"/>
        <v>25.528598450060077</v>
      </c>
    </row>
    <row r="227" spans="1:25" ht="15.75" customHeight="1">
      <c r="A227" s="32" t="s">
        <v>581</v>
      </c>
      <c r="B227" s="1" t="s">
        <v>1111</v>
      </c>
      <c r="C227" s="1" t="s">
        <v>582</v>
      </c>
      <c r="D227" s="1" t="s">
        <v>583</v>
      </c>
      <c r="E227" s="103" t="s">
        <v>233</v>
      </c>
      <c r="F227" s="1" t="s">
        <v>675</v>
      </c>
      <c r="G227" s="1" t="s">
        <v>37</v>
      </c>
      <c r="H227" s="1" t="s">
        <v>39</v>
      </c>
      <c r="I227" s="1">
        <v>0.23</v>
      </c>
      <c r="J227" s="1" t="s">
        <v>538</v>
      </c>
      <c r="K227" s="20">
        <v>53420130</v>
      </c>
      <c r="L227" s="20">
        <v>7017030.3200000003</v>
      </c>
      <c r="M227" s="20">
        <v>5638801.9100000001</v>
      </c>
      <c r="N227" s="16">
        <f t="shared" si="40"/>
        <v>12286629.9</v>
      </c>
      <c r="O227" s="16">
        <f t="shared" si="41"/>
        <v>1613916.9736000001</v>
      </c>
      <c r="P227" s="16">
        <f t="shared" si="42"/>
        <v>1296924.4393000002</v>
      </c>
      <c r="Q227" s="3">
        <f t="shared" si="43"/>
        <v>0.10555575042591624</v>
      </c>
      <c r="R227" s="36">
        <f t="shared" si="44"/>
        <v>0.1313555455593238</v>
      </c>
      <c r="S227" s="1" t="s">
        <v>39</v>
      </c>
      <c r="T227" s="1">
        <v>0.09</v>
      </c>
      <c r="U227" s="16">
        <f t="shared" si="45"/>
        <v>4807811.7</v>
      </c>
      <c r="V227" s="16">
        <f t="shared" si="46"/>
        <v>631532.72880000004</v>
      </c>
      <c r="W227" s="16">
        <f t="shared" si="47"/>
        <v>507492.17190000002</v>
      </c>
      <c r="X227" s="3">
        <f t="shared" si="48"/>
        <v>0.10555575042591622</v>
      </c>
      <c r="Y227" s="3">
        <f t="shared" si="49"/>
        <v>0.1313555455593238</v>
      </c>
    </row>
    <row r="228" spans="1:25" ht="15.75" customHeight="1">
      <c r="A228" s="32" t="s">
        <v>581</v>
      </c>
      <c r="B228" s="1" t="s">
        <v>1111</v>
      </c>
      <c r="C228" s="1" t="s">
        <v>582</v>
      </c>
      <c r="D228" s="1" t="s">
        <v>583</v>
      </c>
      <c r="E228" s="103" t="s">
        <v>233</v>
      </c>
      <c r="F228" s="1" t="s">
        <v>675</v>
      </c>
      <c r="G228" s="1" t="s">
        <v>37</v>
      </c>
      <c r="H228" s="1" t="s">
        <v>39</v>
      </c>
      <c r="I228" s="1">
        <v>0.23</v>
      </c>
      <c r="J228" s="1" t="s">
        <v>538</v>
      </c>
      <c r="K228" s="20">
        <v>1000</v>
      </c>
      <c r="L228" s="20">
        <v>273343.38</v>
      </c>
      <c r="M228" s="20">
        <v>273343.38</v>
      </c>
      <c r="N228" s="16">
        <f t="shared" si="40"/>
        <v>230</v>
      </c>
      <c r="O228" s="16">
        <f t="shared" si="41"/>
        <v>62868.977400000003</v>
      </c>
      <c r="P228" s="16">
        <f t="shared" si="42"/>
        <v>62868.977400000003</v>
      </c>
      <c r="Q228" s="3">
        <f t="shared" si="43"/>
        <v>273.34338000000002</v>
      </c>
      <c r="R228" s="36">
        <f t="shared" si="44"/>
        <v>273.34338000000002</v>
      </c>
      <c r="S228" s="1" t="s">
        <v>39</v>
      </c>
      <c r="T228" s="1">
        <v>0.09</v>
      </c>
      <c r="U228" s="16">
        <f t="shared" si="45"/>
        <v>90</v>
      </c>
      <c r="V228" s="16">
        <f t="shared" si="46"/>
        <v>24600.904200000001</v>
      </c>
      <c r="W228" s="16">
        <f t="shared" si="47"/>
        <v>24600.904200000001</v>
      </c>
      <c r="X228" s="3">
        <f t="shared" si="48"/>
        <v>273.34338000000002</v>
      </c>
      <c r="Y228" s="3">
        <f t="shared" si="49"/>
        <v>273.34338000000002</v>
      </c>
    </row>
    <row r="229" spans="1:25" ht="15.75" customHeight="1">
      <c r="A229" s="32" t="s">
        <v>581</v>
      </c>
      <c r="B229" s="1" t="s">
        <v>1111</v>
      </c>
      <c r="C229" s="1" t="s">
        <v>582</v>
      </c>
      <c r="D229" s="1" t="s">
        <v>583</v>
      </c>
      <c r="E229" s="103" t="s">
        <v>233</v>
      </c>
      <c r="F229" s="1" t="s">
        <v>675</v>
      </c>
      <c r="G229" s="1" t="s">
        <v>37</v>
      </c>
      <c r="H229" s="1" t="s">
        <v>39</v>
      </c>
      <c r="I229" s="1">
        <v>0.23</v>
      </c>
      <c r="J229" s="1" t="s">
        <v>538</v>
      </c>
      <c r="K229" s="20">
        <v>5000000</v>
      </c>
      <c r="L229" s="20">
        <v>1094196.76</v>
      </c>
      <c r="M229" s="20">
        <v>1082728.24</v>
      </c>
      <c r="N229" s="16">
        <f t="shared" si="40"/>
        <v>1150000</v>
      </c>
      <c r="O229" s="16">
        <f t="shared" si="41"/>
        <v>251665.25480000002</v>
      </c>
      <c r="P229" s="16">
        <f t="shared" si="42"/>
        <v>249027.4952</v>
      </c>
      <c r="Q229" s="3">
        <f t="shared" si="43"/>
        <v>0.21654564800000001</v>
      </c>
      <c r="R229" s="36">
        <f t="shared" si="44"/>
        <v>0.21883935200000001</v>
      </c>
      <c r="S229" s="1" t="s">
        <v>39</v>
      </c>
      <c r="T229" s="1">
        <v>0.09</v>
      </c>
      <c r="U229" s="16">
        <f t="shared" si="45"/>
        <v>450000</v>
      </c>
      <c r="V229" s="16">
        <f t="shared" si="46"/>
        <v>98477.708400000003</v>
      </c>
      <c r="W229" s="16">
        <f t="shared" si="47"/>
        <v>97445.541599999997</v>
      </c>
      <c r="X229" s="3">
        <f t="shared" si="48"/>
        <v>0.21654564799999998</v>
      </c>
      <c r="Y229" s="3">
        <f t="shared" si="49"/>
        <v>0.21883935200000001</v>
      </c>
    </row>
    <row r="230" spans="1:25" ht="15.75" customHeight="1">
      <c r="A230" s="32" t="s">
        <v>581</v>
      </c>
      <c r="B230" s="1" t="s">
        <v>1111</v>
      </c>
      <c r="C230" s="1" t="s">
        <v>582</v>
      </c>
      <c r="D230" s="1" t="s">
        <v>583</v>
      </c>
      <c r="E230" s="103" t="s">
        <v>233</v>
      </c>
      <c r="F230" s="1" t="s">
        <v>675</v>
      </c>
      <c r="G230" s="1" t="s">
        <v>37</v>
      </c>
      <c r="H230" s="1" t="s">
        <v>39</v>
      </c>
      <c r="I230" s="1">
        <v>0.23</v>
      </c>
      <c r="J230" s="1" t="s">
        <v>676</v>
      </c>
      <c r="K230" s="20">
        <v>18673788</v>
      </c>
      <c r="L230" s="20">
        <v>26412051.670000002</v>
      </c>
      <c r="M230" s="20">
        <v>24572106.629999999</v>
      </c>
      <c r="N230" s="16">
        <f t="shared" si="40"/>
        <v>4294971.24</v>
      </c>
      <c r="O230" s="16">
        <f t="shared" si="41"/>
        <v>6074771.8841000004</v>
      </c>
      <c r="P230" s="16">
        <f t="shared" si="42"/>
        <v>5651584.5248999996</v>
      </c>
      <c r="Q230" s="3">
        <f t="shared" si="43"/>
        <v>1.31586085426267</v>
      </c>
      <c r="R230" s="36">
        <f t="shared" si="44"/>
        <v>1.4143917490120377</v>
      </c>
      <c r="S230" s="1" t="s">
        <v>39</v>
      </c>
      <c r="T230" s="1">
        <v>0.09</v>
      </c>
      <c r="U230" s="16">
        <f t="shared" si="45"/>
        <v>1680640.92</v>
      </c>
      <c r="V230" s="16">
        <f t="shared" si="46"/>
        <v>2377084.6502999999</v>
      </c>
      <c r="W230" s="16">
        <f t="shared" si="47"/>
        <v>2211489.5966999996</v>
      </c>
      <c r="X230" s="3">
        <f t="shared" si="48"/>
        <v>1.31586085426267</v>
      </c>
      <c r="Y230" s="3">
        <f t="shared" si="49"/>
        <v>1.4143917490120377</v>
      </c>
    </row>
    <row r="231" spans="1:25" ht="15.75" customHeight="1">
      <c r="A231" s="32" t="s">
        <v>581</v>
      </c>
      <c r="B231" s="1" t="s">
        <v>1111</v>
      </c>
      <c r="C231" s="1" t="s">
        <v>582</v>
      </c>
      <c r="D231" s="1" t="s">
        <v>583</v>
      </c>
      <c r="E231" s="103" t="s">
        <v>233</v>
      </c>
      <c r="F231" s="1" t="s">
        <v>675</v>
      </c>
      <c r="G231" s="1" t="s">
        <v>37</v>
      </c>
      <c r="H231" s="1" t="s">
        <v>39</v>
      </c>
      <c r="I231" s="1">
        <v>0.23</v>
      </c>
      <c r="J231" s="1" t="s">
        <v>676</v>
      </c>
      <c r="K231" s="20">
        <v>0</v>
      </c>
      <c r="L231" s="20">
        <v>14124494.330000002</v>
      </c>
      <c r="M231" s="20">
        <v>2621821.7699999996</v>
      </c>
      <c r="N231" s="16">
        <f t="shared" si="40"/>
        <v>0</v>
      </c>
      <c r="O231" s="16">
        <f t="shared" si="41"/>
        <v>3248633.6959000006</v>
      </c>
      <c r="P231" s="16">
        <f t="shared" si="42"/>
        <v>603019.00709999993</v>
      </c>
      <c r="Q231" s="3" t="e">
        <f t="shared" si="43"/>
        <v>#DIV/0!</v>
      </c>
      <c r="R231" s="36" t="e">
        <f t="shared" si="44"/>
        <v>#DIV/0!</v>
      </c>
      <c r="S231" s="1" t="s">
        <v>39</v>
      </c>
      <c r="T231" s="1">
        <v>0.09</v>
      </c>
      <c r="U231" s="16">
        <f t="shared" si="45"/>
        <v>0</v>
      </c>
      <c r="V231" s="16">
        <f t="shared" si="46"/>
        <v>1271204.4897</v>
      </c>
      <c r="W231" s="16">
        <f t="shared" si="47"/>
        <v>235963.95929999996</v>
      </c>
      <c r="X231" s="3" t="e">
        <f t="shared" si="48"/>
        <v>#DIV/0!</v>
      </c>
      <c r="Y231" s="3" t="e">
        <f t="shared" si="49"/>
        <v>#DIV/0!</v>
      </c>
    </row>
    <row r="232" spans="1:25" ht="15.75" customHeight="1">
      <c r="A232" s="32" t="s">
        <v>581</v>
      </c>
      <c r="B232" s="1" t="s">
        <v>1111</v>
      </c>
      <c r="C232" s="1" t="s">
        <v>582</v>
      </c>
      <c r="D232" s="1" t="s">
        <v>583</v>
      </c>
      <c r="E232" s="103" t="s">
        <v>233</v>
      </c>
      <c r="F232" s="1" t="s">
        <v>675</v>
      </c>
      <c r="G232" s="1" t="s">
        <v>37</v>
      </c>
      <c r="H232" s="1" t="s">
        <v>39</v>
      </c>
      <c r="I232" s="1">
        <v>0.23</v>
      </c>
      <c r="J232" s="1" t="s">
        <v>676</v>
      </c>
      <c r="K232" s="20">
        <v>0</v>
      </c>
      <c r="L232" s="20">
        <v>957485.64</v>
      </c>
      <c r="M232" s="20">
        <v>957485.6399999999</v>
      </c>
      <c r="N232" s="16">
        <f t="shared" si="40"/>
        <v>0</v>
      </c>
      <c r="O232" s="16">
        <f t="shared" si="41"/>
        <v>220221.69720000002</v>
      </c>
      <c r="P232" s="16">
        <f t="shared" si="42"/>
        <v>220221.6972</v>
      </c>
      <c r="Q232" s="3" t="e">
        <f t="shared" si="43"/>
        <v>#DIV/0!</v>
      </c>
      <c r="R232" s="36" t="e">
        <f t="shared" si="44"/>
        <v>#DIV/0!</v>
      </c>
      <c r="S232" s="1" t="s">
        <v>39</v>
      </c>
      <c r="T232" s="1">
        <v>0.09</v>
      </c>
      <c r="U232" s="16">
        <f t="shared" si="45"/>
        <v>0</v>
      </c>
      <c r="V232" s="16">
        <f t="shared" si="46"/>
        <v>86173.707599999994</v>
      </c>
      <c r="W232" s="16">
        <f t="shared" si="47"/>
        <v>86173.707599999994</v>
      </c>
      <c r="X232" s="3" t="e">
        <f t="shared" si="48"/>
        <v>#DIV/0!</v>
      </c>
      <c r="Y232" s="3" t="e">
        <f t="shared" si="49"/>
        <v>#DIV/0!</v>
      </c>
    </row>
    <row r="233" spans="1:25" ht="15.75" customHeight="1">
      <c r="A233" s="32" t="s">
        <v>581</v>
      </c>
      <c r="B233" s="1" t="s">
        <v>1111</v>
      </c>
      <c r="C233" s="1" t="s">
        <v>582</v>
      </c>
      <c r="D233" s="1" t="s">
        <v>583</v>
      </c>
      <c r="E233" s="103" t="s">
        <v>233</v>
      </c>
      <c r="F233" s="1" t="s">
        <v>677</v>
      </c>
      <c r="G233" s="1" t="s">
        <v>37</v>
      </c>
      <c r="H233" s="1" t="s">
        <v>39</v>
      </c>
      <c r="I233" s="1">
        <v>0.23</v>
      </c>
      <c r="J233" s="1" t="s">
        <v>452</v>
      </c>
      <c r="K233" s="20">
        <v>1000</v>
      </c>
      <c r="L233" s="20">
        <v>0</v>
      </c>
      <c r="M233" s="20">
        <v>0</v>
      </c>
      <c r="N233" s="16">
        <f t="shared" si="40"/>
        <v>230</v>
      </c>
      <c r="O233" s="16">
        <f t="shared" si="41"/>
        <v>0</v>
      </c>
      <c r="P233" s="16">
        <f t="shared" si="42"/>
        <v>0</v>
      </c>
      <c r="Q233" s="3">
        <f t="shared" si="43"/>
        <v>0</v>
      </c>
      <c r="R233" s="36">
        <f t="shared" si="44"/>
        <v>0</v>
      </c>
      <c r="S233" s="1" t="s">
        <v>39</v>
      </c>
      <c r="T233" s="1">
        <v>0.09</v>
      </c>
      <c r="U233" s="16">
        <f t="shared" si="45"/>
        <v>90</v>
      </c>
      <c r="V233" s="16">
        <f t="shared" si="46"/>
        <v>0</v>
      </c>
      <c r="W233" s="16">
        <f t="shared" si="47"/>
        <v>0</v>
      </c>
      <c r="X233" s="3">
        <f t="shared" si="48"/>
        <v>0</v>
      </c>
      <c r="Y233" s="3">
        <f t="shared" si="49"/>
        <v>0</v>
      </c>
    </row>
    <row r="234" spans="1:25" ht="15.75" customHeight="1">
      <c r="A234" s="32" t="s">
        <v>581</v>
      </c>
      <c r="B234" s="1" t="s">
        <v>1111</v>
      </c>
      <c r="C234" s="1" t="s">
        <v>582</v>
      </c>
      <c r="D234" s="1" t="s">
        <v>583</v>
      </c>
      <c r="E234" s="103" t="s">
        <v>233</v>
      </c>
      <c r="F234" s="1" t="s">
        <v>677</v>
      </c>
      <c r="G234" s="1" t="s">
        <v>37</v>
      </c>
      <c r="H234" s="1" t="s">
        <v>39</v>
      </c>
      <c r="I234" s="1">
        <v>0.23</v>
      </c>
      <c r="J234" s="1" t="s">
        <v>452</v>
      </c>
      <c r="K234" s="20">
        <v>4174544</v>
      </c>
      <c r="L234" s="20">
        <v>169140.89</v>
      </c>
      <c r="M234" s="20">
        <v>32816.03</v>
      </c>
      <c r="N234" s="16">
        <f t="shared" si="40"/>
        <v>960145.12</v>
      </c>
      <c r="O234" s="16">
        <f t="shared" si="41"/>
        <v>38902.404700000006</v>
      </c>
      <c r="P234" s="16">
        <f t="shared" si="42"/>
        <v>7547.6868999999997</v>
      </c>
      <c r="Q234" s="3">
        <f t="shared" si="43"/>
        <v>7.8609855351865973E-3</v>
      </c>
      <c r="R234" s="36">
        <f t="shared" si="44"/>
        <v>4.0517213377077838E-2</v>
      </c>
      <c r="S234" s="1" t="s">
        <v>39</v>
      </c>
      <c r="T234" s="1">
        <v>0.09</v>
      </c>
      <c r="U234" s="16">
        <f t="shared" si="45"/>
        <v>375708.95999999996</v>
      </c>
      <c r="V234" s="16">
        <f t="shared" si="46"/>
        <v>15222.680100000001</v>
      </c>
      <c r="W234" s="16">
        <f t="shared" si="47"/>
        <v>2953.4426999999996</v>
      </c>
      <c r="X234" s="3">
        <f t="shared" si="48"/>
        <v>7.8609855351865973E-3</v>
      </c>
      <c r="Y234" s="3">
        <f t="shared" si="49"/>
        <v>4.0517213377077838E-2</v>
      </c>
    </row>
    <row r="235" spans="1:25" ht="15.75" customHeight="1">
      <c r="A235" s="32" t="s">
        <v>581</v>
      </c>
      <c r="B235" s="1" t="s">
        <v>1111</v>
      </c>
      <c r="C235" s="1" t="s">
        <v>582</v>
      </c>
      <c r="D235" s="1" t="s">
        <v>583</v>
      </c>
      <c r="E235" s="12" t="s">
        <v>233</v>
      </c>
      <c r="F235" s="1" t="s">
        <v>677</v>
      </c>
      <c r="G235" s="1" t="s">
        <v>37</v>
      </c>
      <c r="H235" s="1" t="s">
        <v>39</v>
      </c>
      <c r="I235" s="1">
        <v>0.23</v>
      </c>
      <c r="J235" s="1" t="s">
        <v>452</v>
      </c>
      <c r="K235" s="20">
        <v>0</v>
      </c>
      <c r="L235" s="20">
        <v>132254.72999999998</v>
      </c>
      <c r="M235" s="20">
        <v>132254.72999999998</v>
      </c>
      <c r="N235" s="16">
        <f t="shared" si="40"/>
        <v>0</v>
      </c>
      <c r="O235" s="16">
        <f t="shared" si="41"/>
        <v>30418.587899999999</v>
      </c>
      <c r="P235" s="16">
        <f t="shared" si="42"/>
        <v>30418.587899999999</v>
      </c>
      <c r="Q235" s="3" t="e">
        <f t="shared" si="43"/>
        <v>#DIV/0!</v>
      </c>
      <c r="R235" s="36" t="e">
        <f t="shared" si="44"/>
        <v>#DIV/0!</v>
      </c>
      <c r="S235" s="1" t="s">
        <v>39</v>
      </c>
      <c r="T235" s="1">
        <v>0.09</v>
      </c>
      <c r="U235" s="16">
        <f t="shared" si="45"/>
        <v>0</v>
      </c>
      <c r="V235" s="16">
        <f t="shared" si="46"/>
        <v>11902.925699999998</v>
      </c>
      <c r="W235" s="16">
        <f t="shared" si="47"/>
        <v>11902.925699999998</v>
      </c>
      <c r="X235" s="3" t="e">
        <f t="shared" si="48"/>
        <v>#DIV/0!</v>
      </c>
      <c r="Y235" s="3" t="e">
        <f t="shared" si="49"/>
        <v>#DIV/0!</v>
      </c>
    </row>
    <row r="236" spans="1:25" ht="15.75" customHeight="1">
      <c r="A236" s="32" t="s">
        <v>581</v>
      </c>
      <c r="B236" s="1" t="s">
        <v>1111</v>
      </c>
      <c r="C236" s="1" t="s">
        <v>582</v>
      </c>
      <c r="D236" s="1" t="s">
        <v>583</v>
      </c>
      <c r="E236" s="12" t="s">
        <v>233</v>
      </c>
      <c r="F236" s="1" t="s">
        <v>677</v>
      </c>
      <c r="G236" s="1" t="s">
        <v>37</v>
      </c>
      <c r="H236" s="1" t="s">
        <v>39</v>
      </c>
      <c r="I236" s="1">
        <v>0.23</v>
      </c>
      <c r="J236" s="1" t="s">
        <v>452</v>
      </c>
      <c r="K236" s="20">
        <v>24612768</v>
      </c>
      <c r="L236" s="20">
        <v>10602963.050000001</v>
      </c>
      <c r="M236" s="20">
        <v>3684926.2700000005</v>
      </c>
      <c r="N236" s="16">
        <f t="shared" si="40"/>
        <v>5660936.6400000006</v>
      </c>
      <c r="O236" s="16">
        <f t="shared" si="41"/>
        <v>2438681.5015000002</v>
      </c>
      <c r="P236" s="16">
        <f t="shared" si="42"/>
        <v>847533.0421000002</v>
      </c>
      <c r="Q236" s="3">
        <f t="shared" si="43"/>
        <v>0.14971604453428403</v>
      </c>
      <c r="R236" s="36">
        <f t="shared" si="44"/>
        <v>0.43079116700730286</v>
      </c>
      <c r="S236" s="1" t="s">
        <v>39</v>
      </c>
      <c r="T236" s="1">
        <v>0.09</v>
      </c>
      <c r="U236" s="16">
        <f t="shared" si="45"/>
        <v>2215149.12</v>
      </c>
      <c r="V236" s="16">
        <f t="shared" si="46"/>
        <v>954266.67450000008</v>
      </c>
      <c r="W236" s="16">
        <f t="shared" si="47"/>
        <v>331643.36430000002</v>
      </c>
      <c r="X236" s="3">
        <f t="shared" si="48"/>
        <v>0.149716044534284</v>
      </c>
      <c r="Y236" s="3">
        <f t="shared" si="49"/>
        <v>0.43079116700730291</v>
      </c>
    </row>
    <row r="237" spans="1:25" ht="15.75" customHeight="1">
      <c r="A237" s="32" t="s">
        <v>581</v>
      </c>
      <c r="B237" s="1" t="s">
        <v>1111</v>
      </c>
      <c r="C237" s="1" t="s">
        <v>582</v>
      </c>
      <c r="D237" s="1" t="s">
        <v>583</v>
      </c>
      <c r="E237" s="12" t="s">
        <v>233</v>
      </c>
      <c r="F237" s="1" t="s">
        <v>677</v>
      </c>
      <c r="G237" s="1" t="s">
        <v>37</v>
      </c>
      <c r="H237" s="1" t="s">
        <v>39</v>
      </c>
      <c r="I237" s="1">
        <v>0.23</v>
      </c>
      <c r="J237" s="1" t="s">
        <v>452</v>
      </c>
      <c r="K237" s="20">
        <v>0</v>
      </c>
      <c r="L237" s="20">
        <v>9384.69</v>
      </c>
      <c r="M237" s="20">
        <v>9384.69</v>
      </c>
      <c r="N237" s="16">
        <f t="shared" si="40"/>
        <v>0</v>
      </c>
      <c r="O237" s="16">
        <f t="shared" si="41"/>
        <v>2158.4787000000001</v>
      </c>
      <c r="P237" s="16">
        <f t="shared" si="42"/>
        <v>2158.4787000000001</v>
      </c>
      <c r="Q237" s="3" t="e">
        <f t="shared" si="43"/>
        <v>#DIV/0!</v>
      </c>
      <c r="R237" s="36" t="e">
        <f t="shared" si="44"/>
        <v>#DIV/0!</v>
      </c>
      <c r="S237" s="1" t="s">
        <v>39</v>
      </c>
      <c r="T237" s="1">
        <v>0.09</v>
      </c>
      <c r="U237" s="16">
        <f t="shared" si="45"/>
        <v>0</v>
      </c>
      <c r="V237" s="16">
        <f t="shared" si="46"/>
        <v>844.62210000000005</v>
      </c>
      <c r="W237" s="16">
        <f t="shared" si="47"/>
        <v>844.62210000000005</v>
      </c>
      <c r="X237" s="3" t="e">
        <f t="shared" si="48"/>
        <v>#DIV/0!</v>
      </c>
      <c r="Y237" s="3" t="e">
        <f t="shared" si="49"/>
        <v>#DIV/0!</v>
      </c>
    </row>
    <row r="238" spans="1:25" ht="15.75" customHeight="1">
      <c r="A238" s="32" t="s">
        <v>581</v>
      </c>
      <c r="B238" s="1" t="s">
        <v>1111</v>
      </c>
      <c r="C238" s="1" t="s">
        <v>582</v>
      </c>
      <c r="D238" s="1" t="s">
        <v>583</v>
      </c>
      <c r="E238" s="12" t="s">
        <v>233</v>
      </c>
      <c r="F238" s="1" t="s">
        <v>677</v>
      </c>
      <c r="G238" s="1" t="s">
        <v>37</v>
      </c>
      <c r="H238" s="1" t="s">
        <v>39</v>
      </c>
      <c r="I238" s="1">
        <v>0.23</v>
      </c>
      <c r="J238" s="1" t="s">
        <v>452</v>
      </c>
      <c r="K238" s="20">
        <v>3159566</v>
      </c>
      <c r="L238" s="20">
        <v>193694.5</v>
      </c>
      <c r="M238" s="20">
        <v>68789.179999999993</v>
      </c>
      <c r="N238" s="16">
        <f t="shared" si="40"/>
        <v>726700.18</v>
      </c>
      <c r="O238" s="16">
        <f t="shared" si="41"/>
        <v>44549.735000000001</v>
      </c>
      <c r="P238" s="16">
        <f t="shared" si="42"/>
        <v>15821.511399999999</v>
      </c>
      <c r="Q238" s="3">
        <f t="shared" si="43"/>
        <v>2.1771718014436156E-2</v>
      </c>
      <c r="R238" s="36">
        <f t="shared" si="44"/>
        <v>6.130414746835483E-2</v>
      </c>
      <c r="S238" s="1" t="s">
        <v>39</v>
      </c>
      <c r="T238" s="1">
        <v>0.09</v>
      </c>
      <c r="U238" s="16">
        <f t="shared" si="45"/>
        <v>284360.94</v>
      </c>
      <c r="V238" s="16">
        <f t="shared" si="46"/>
        <v>17432.505000000001</v>
      </c>
      <c r="W238" s="16">
        <f t="shared" si="47"/>
        <v>6191.0261999999993</v>
      </c>
      <c r="X238" s="3">
        <f t="shared" si="48"/>
        <v>2.1771718014436156E-2</v>
      </c>
      <c r="Y238" s="3">
        <f t="shared" si="49"/>
        <v>6.1304147468354837E-2</v>
      </c>
    </row>
    <row r="239" spans="1:25" ht="15.75" customHeight="1">
      <c r="A239" s="32" t="s">
        <v>581</v>
      </c>
      <c r="B239" s="1" t="s">
        <v>1111</v>
      </c>
      <c r="C239" s="1" t="s">
        <v>582</v>
      </c>
      <c r="D239" s="1" t="s">
        <v>583</v>
      </c>
      <c r="E239" s="12" t="s">
        <v>233</v>
      </c>
      <c r="F239" s="1" t="s">
        <v>677</v>
      </c>
      <c r="G239" s="1" t="s">
        <v>37</v>
      </c>
      <c r="H239" s="1" t="s">
        <v>39</v>
      </c>
      <c r="I239" s="1">
        <v>0.23</v>
      </c>
      <c r="J239" s="1" t="s">
        <v>452</v>
      </c>
      <c r="K239" s="20">
        <v>0</v>
      </c>
      <c r="L239" s="20">
        <v>8311.6200000000008</v>
      </c>
      <c r="M239" s="20">
        <v>8311.6200000000008</v>
      </c>
      <c r="N239" s="16">
        <f t="shared" si="40"/>
        <v>0</v>
      </c>
      <c r="O239" s="16">
        <f t="shared" si="41"/>
        <v>1911.6726000000003</v>
      </c>
      <c r="P239" s="16">
        <f t="shared" si="42"/>
        <v>1911.6726000000003</v>
      </c>
      <c r="Q239" s="3" t="e">
        <f t="shared" si="43"/>
        <v>#DIV/0!</v>
      </c>
      <c r="R239" s="36" t="e">
        <f t="shared" si="44"/>
        <v>#DIV/0!</v>
      </c>
      <c r="S239" s="1" t="s">
        <v>39</v>
      </c>
      <c r="T239" s="1">
        <v>0.09</v>
      </c>
      <c r="U239" s="16">
        <f t="shared" si="45"/>
        <v>0</v>
      </c>
      <c r="V239" s="16">
        <f t="shared" si="46"/>
        <v>748.0458000000001</v>
      </c>
      <c r="W239" s="16">
        <f t="shared" si="47"/>
        <v>748.0458000000001</v>
      </c>
      <c r="X239" s="3" t="e">
        <f t="shared" si="48"/>
        <v>#DIV/0!</v>
      </c>
      <c r="Y239" s="3" t="e">
        <f t="shared" si="49"/>
        <v>#DIV/0!</v>
      </c>
    </row>
    <row r="240" spans="1:25" ht="15.75" customHeight="1">
      <c r="A240" s="32" t="s">
        <v>581</v>
      </c>
      <c r="B240" s="1" t="s">
        <v>1111</v>
      </c>
      <c r="C240" s="1" t="s">
        <v>582</v>
      </c>
      <c r="D240" s="1" t="s">
        <v>583</v>
      </c>
      <c r="E240" s="12" t="s">
        <v>233</v>
      </c>
      <c r="F240" s="1" t="s">
        <v>677</v>
      </c>
      <c r="G240" s="1" t="s">
        <v>37</v>
      </c>
      <c r="H240" s="1" t="s">
        <v>39</v>
      </c>
      <c r="I240" s="1">
        <v>0.23</v>
      </c>
      <c r="J240" s="1" t="s">
        <v>452</v>
      </c>
      <c r="K240" s="20">
        <v>15181398</v>
      </c>
      <c r="L240" s="20">
        <v>58870041.780000001</v>
      </c>
      <c r="M240" s="20">
        <v>49859760.009999998</v>
      </c>
      <c r="N240" s="16">
        <f t="shared" si="40"/>
        <v>3491721.54</v>
      </c>
      <c r="O240" s="16">
        <f t="shared" si="41"/>
        <v>13540109.6094</v>
      </c>
      <c r="P240" s="16">
        <f t="shared" si="42"/>
        <v>11467744.802300001</v>
      </c>
      <c r="Q240" s="3">
        <f t="shared" si="43"/>
        <v>3.284266706531243</v>
      </c>
      <c r="R240" s="36">
        <f t="shared" si="44"/>
        <v>3.8777747464363954</v>
      </c>
      <c r="S240" s="1" t="s">
        <v>39</v>
      </c>
      <c r="T240" s="1">
        <v>0.09</v>
      </c>
      <c r="U240" s="16">
        <f t="shared" si="45"/>
        <v>1366325.82</v>
      </c>
      <c r="V240" s="16">
        <f t="shared" si="46"/>
        <v>5298303.7602000004</v>
      </c>
      <c r="W240" s="16">
        <f t="shared" si="47"/>
        <v>4487378.4008999998</v>
      </c>
      <c r="X240" s="3">
        <f t="shared" si="48"/>
        <v>3.2842667065312425</v>
      </c>
      <c r="Y240" s="3">
        <f t="shared" si="49"/>
        <v>3.8777747464363954</v>
      </c>
    </row>
    <row r="241" spans="1:25" ht="15.75" customHeight="1">
      <c r="A241" s="32" t="s">
        <v>581</v>
      </c>
      <c r="B241" s="1" t="s">
        <v>1111</v>
      </c>
      <c r="C241" s="1" t="s">
        <v>582</v>
      </c>
      <c r="D241" s="1" t="s">
        <v>583</v>
      </c>
      <c r="E241" s="12" t="s">
        <v>233</v>
      </c>
      <c r="F241" s="1" t="s">
        <v>677</v>
      </c>
      <c r="G241" s="1" t="s">
        <v>37</v>
      </c>
      <c r="H241" s="1" t="s">
        <v>39</v>
      </c>
      <c r="I241" s="1">
        <v>0.23</v>
      </c>
      <c r="J241" s="1" t="s">
        <v>452</v>
      </c>
      <c r="K241" s="20">
        <v>0</v>
      </c>
      <c r="L241" s="20">
        <v>9384.69</v>
      </c>
      <c r="M241" s="20">
        <v>9384.69</v>
      </c>
      <c r="N241" s="16">
        <f t="shared" si="40"/>
        <v>0</v>
      </c>
      <c r="O241" s="16">
        <f t="shared" si="41"/>
        <v>2158.4787000000001</v>
      </c>
      <c r="P241" s="16">
        <f t="shared" si="42"/>
        <v>2158.4787000000001</v>
      </c>
      <c r="Q241" s="3" t="e">
        <f t="shared" si="43"/>
        <v>#DIV/0!</v>
      </c>
      <c r="R241" s="36" t="e">
        <f t="shared" si="44"/>
        <v>#DIV/0!</v>
      </c>
      <c r="S241" s="1" t="s">
        <v>39</v>
      </c>
      <c r="T241" s="1">
        <v>0.09</v>
      </c>
      <c r="U241" s="16">
        <f t="shared" si="45"/>
        <v>0</v>
      </c>
      <c r="V241" s="16">
        <f t="shared" si="46"/>
        <v>844.62210000000005</v>
      </c>
      <c r="W241" s="16">
        <f t="shared" si="47"/>
        <v>844.62210000000005</v>
      </c>
      <c r="X241" s="3" t="e">
        <f t="shared" si="48"/>
        <v>#DIV/0!</v>
      </c>
      <c r="Y241" s="3" t="e">
        <f t="shared" si="49"/>
        <v>#DIV/0!</v>
      </c>
    </row>
    <row r="242" spans="1:25" ht="15.75" customHeight="1">
      <c r="A242" s="32" t="s">
        <v>581</v>
      </c>
      <c r="B242" s="1" t="s">
        <v>1111</v>
      </c>
      <c r="C242" s="1" t="s">
        <v>582</v>
      </c>
      <c r="D242" s="1" t="s">
        <v>583</v>
      </c>
      <c r="E242" s="12" t="s">
        <v>233</v>
      </c>
      <c r="F242" s="1" t="s">
        <v>678</v>
      </c>
      <c r="G242" s="1" t="s">
        <v>128</v>
      </c>
      <c r="H242" s="1" t="s">
        <v>39</v>
      </c>
      <c r="I242" s="1">
        <v>0.23</v>
      </c>
      <c r="J242" s="1" t="s">
        <v>476</v>
      </c>
      <c r="K242" s="20">
        <v>50000</v>
      </c>
      <c r="L242" s="20">
        <v>0</v>
      </c>
      <c r="M242" s="20">
        <v>0</v>
      </c>
      <c r="N242" s="16">
        <f t="shared" si="40"/>
        <v>11500</v>
      </c>
      <c r="O242" s="16">
        <f t="shared" si="41"/>
        <v>0</v>
      </c>
      <c r="P242" s="16">
        <f t="shared" si="42"/>
        <v>0</v>
      </c>
      <c r="Q242" s="3">
        <f t="shared" si="43"/>
        <v>0</v>
      </c>
      <c r="R242" s="36">
        <f t="shared" si="44"/>
        <v>0</v>
      </c>
      <c r="S242" s="1" t="s">
        <v>39</v>
      </c>
      <c r="T242" s="1">
        <v>0.09</v>
      </c>
      <c r="U242" s="16">
        <f t="shared" si="45"/>
        <v>4500</v>
      </c>
      <c r="V242" s="16">
        <f t="shared" si="46"/>
        <v>0</v>
      </c>
      <c r="W242" s="16">
        <f t="shared" si="47"/>
        <v>0</v>
      </c>
      <c r="X242" s="3">
        <f t="shared" si="48"/>
        <v>0</v>
      </c>
      <c r="Y242" s="3">
        <f t="shared" si="49"/>
        <v>0</v>
      </c>
    </row>
    <row r="243" spans="1:25" ht="15.75" customHeight="1">
      <c r="A243" s="32" t="s">
        <v>581</v>
      </c>
      <c r="B243" s="1" t="s">
        <v>1111</v>
      </c>
      <c r="C243" s="1" t="s">
        <v>582</v>
      </c>
      <c r="D243" s="1" t="s">
        <v>583</v>
      </c>
      <c r="E243" s="12" t="s">
        <v>233</v>
      </c>
      <c r="F243" s="1" t="s">
        <v>679</v>
      </c>
      <c r="G243" s="1" t="s">
        <v>128</v>
      </c>
      <c r="H243" s="1" t="s">
        <v>39</v>
      </c>
      <c r="I243" s="1">
        <v>0.23</v>
      </c>
      <c r="J243" s="1" t="s">
        <v>458</v>
      </c>
      <c r="K243" s="20">
        <v>50000</v>
      </c>
      <c r="L243" s="20">
        <v>0</v>
      </c>
      <c r="M243" s="20">
        <v>0</v>
      </c>
      <c r="N243" s="16">
        <f t="shared" si="40"/>
        <v>11500</v>
      </c>
      <c r="O243" s="16">
        <f t="shared" si="41"/>
        <v>0</v>
      </c>
      <c r="P243" s="16">
        <f t="shared" si="42"/>
        <v>0</v>
      </c>
      <c r="Q243" s="3">
        <f t="shared" si="43"/>
        <v>0</v>
      </c>
      <c r="R243" s="36">
        <f t="shared" si="44"/>
        <v>0</v>
      </c>
      <c r="S243" s="1" t="s">
        <v>39</v>
      </c>
      <c r="T243" s="1">
        <v>0.09</v>
      </c>
      <c r="U243" s="16">
        <f t="shared" si="45"/>
        <v>4500</v>
      </c>
      <c r="V243" s="16">
        <f t="shared" si="46"/>
        <v>0</v>
      </c>
      <c r="W243" s="16">
        <f t="shared" si="47"/>
        <v>0</v>
      </c>
      <c r="X243" s="3">
        <f t="shared" si="48"/>
        <v>0</v>
      </c>
      <c r="Y243" s="3">
        <f t="shared" si="49"/>
        <v>0</v>
      </c>
    </row>
    <row r="244" spans="1:25" ht="15.75" customHeight="1">
      <c r="A244" s="32" t="s">
        <v>581</v>
      </c>
      <c r="B244" s="1" t="s">
        <v>1111</v>
      </c>
      <c r="C244" s="1" t="s">
        <v>582</v>
      </c>
      <c r="D244" s="1" t="s">
        <v>583</v>
      </c>
      <c r="E244" s="12" t="s">
        <v>233</v>
      </c>
      <c r="F244" s="1" t="s">
        <v>680</v>
      </c>
      <c r="G244" s="1" t="s">
        <v>128</v>
      </c>
      <c r="H244" s="1" t="s">
        <v>39</v>
      </c>
      <c r="I244" s="1">
        <v>0.23</v>
      </c>
      <c r="J244" s="1" t="s">
        <v>357</v>
      </c>
      <c r="K244" s="20">
        <v>100000</v>
      </c>
      <c r="L244" s="20">
        <v>0</v>
      </c>
      <c r="M244" s="20">
        <v>0</v>
      </c>
      <c r="N244" s="16">
        <f t="shared" si="40"/>
        <v>23000</v>
      </c>
      <c r="O244" s="16">
        <f t="shared" si="41"/>
        <v>0</v>
      </c>
      <c r="P244" s="16">
        <f t="shared" si="42"/>
        <v>0</v>
      </c>
      <c r="Q244" s="3">
        <f t="shared" si="43"/>
        <v>0</v>
      </c>
      <c r="R244" s="36">
        <f t="shared" si="44"/>
        <v>0</v>
      </c>
      <c r="S244" s="1" t="s">
        <v>39</v>
      </c>
      <c r="T244" s="1">
        <v>0.09</v>
      </c>
      <c r="U244" s="16">
        <f t="shared" si="45"/>
        <v>9000</v>
      </c>
      <c r="V244" s="16">
        <f t="shared" si="46"/>
        <v>0</v>
      </c>
      <c r="W244" s="16">
        <f t="shared" si="47"/>
        <v>0</v>
      </c>
      <c r="X244" s="3">
        <f t="shared" si="48"/>
        <v>0</v>
      </c>
      <c r="Y244" s="3">
        <f t="shared" si="49"/>
        <v>0</v>
      </c>
    </row>
    <row r="245" spans="1:25" ht="15.75" customHeight="1">
      <c r="A245" s="32" t="s">
        <v>581</v>
      </c>
      <c r="B245" s="1" t="s">
        <v>1111</v>
      </c>
      <c r="C245" s="1" t="s">
        <v>582</v>
      </c>
      <c r="D245" s="1" t="s">
        <v>583</v>
      </c>
      <c r="E245" s="12" t="s">
        <v>233</v>
      </c>
      <c r="F245" s="1" t="s">
        <v>681</v>
      </c>
      <c r="G245" s="1" t="s">
        <v>128</v>
      </c>
      <c r="H245" s="1" t="s">
        <v>39</v>
      </c>
      <c r="I245" s="1">
        <v>0.23</v>
      </c>
      <c r="J245" s="1" t="s">
        <v>465</v>
      </c>
      <c r="K245" s="20">
        <v>30000</v>
      </c>
      <c r="L245" s="20">
        <v>0</v>
      </c>
      <c r="M245" s="20">
        <v>0</v>
      </c>
      <c r="N245" s="16">
        <f t="shared" si="40"/>
        <v>6900</v>
      </c>
      <c r="O245" s="16">
        <f t="shared" si="41"/>
        <v>0</v>
      </c>
      <c r="P245" s="16">
        <f t="shared" si="42"/>
        <v>0</v>
      </c>
      <c r="Q245" s="3">
        <f t="shared" si="43"/>
        <v>0</v>
      </c>
      <c r="R245" s="36">
        <f t="shared" si="44"/>
        <v>0</v>
      </c>
      <c r="S245" s="1" t="s">
        <v>39</v>
      </c>
      <c r="T245" s="1">
        <v>0.09</v>
      </c>
      <c r="U245" s="16">
        <f t="shared" si="45"/>
        <v>2700</v>
      </c>
      <c r="V245" s="16">
        <f t="shared" si="46"/>
        <v>0</v>
      </c>
      <c r="W245" s="16">
        <f t="shared" si="47"/>
        <v>0</v>
      </c>
      <c r="X245" s="3">
        <f t="shared" si="48"/>
        <v>0</v>
      </c>
      <c r="Y245" s="3">
        <f t="shared" si="49"/>
        <v>0</v>
      </c>
    </row>
    <row r="246" spans="1:25" ht="15.75" customHeight="1">
      <c r="A246" s="32" t="s">
        <v>581</v>
      </c>
      <c r="B246" s="1" t="s">
        <v>1111</v>
      </c>
      <c r="C246" s="1" t="s">
        <v>582</v>
      </c>
      <c r="D246" s="1" t="s">
        <v>583</v>
      </c>
      <c r="E246" s="12" t="s">
        <v>233</v>
      </c>
      <c r="F246" s="1" t="s">
        <v>682</v>
      </c>
      <c r="G246" s="1" t="s">
        <v>128</v>
      </c>
      <c r="H246" s="1" t="s">
        <v>39</v>
      </c>
      <c r="I246" s="1">
        <v>0.23</v>
      </c>
      <c r="J246" s="1" t="s">
        <v>465</v>
      </c>
      <c r="K246" s="20">
        <v>200000</v>
      </c>
      <c r="L246" s="20">
        <v>0</v>
      </c>
      <c r="M246" s="20">
        <v>0</v>
      </c>
      <c r="N246" s="16">
        <f t="shared" si="40"/>
        <v>46000</v>
      </c>
      <c r="O246" s="16">
        <f t="shared" si="41"/>
        <v>0</v>
      </c>
      <c r="P246" s="16">
        <f t="shared" si="42"/>
        <v>0</v>
      </c>
      <c r="Q246" s="3">
        <f t="shared" si="43"/>
        <v>0</v>
      </c>
      <c r="R246" s="36">
        <f t="shared" si="44"/>
        <v>0</v>
      </c>
      <c r="S246" s="1" t="s">
        <v>39</v>
      </c>
      <c r="T246" s="1">
        <v>0.09</v>
      </c>
      <c r="U246" s="16">
        <f t="shared" si="45"/>
        <v>18000</v>
      </c>
      <c r="V246" s="16">
        <f t="shared" si="46"/>
        <v>0</v>
      </c>
      <c r="W246" s="16">
        <f t="shared" si="47"/>
        <v>0</v>
      </c>
      <c r="X246" s="3">
        <f t="shared" si="48"/>
        <v>0</v>
      </c>
      <c r="Y246" s="3">
        <f t="shared" si="49"/>
        <v>0</v>
      </c>
    </row>
    <row r="247" spans="1:25" ht="15.75" customHeight="1">
      <c r="A247" s="32" t="s">
        <v>581</v>
      </c>
      <c r="B247" s="1" t="s">
        <v>1111</v>
      </c>
      <c r="C247" s="1" t="s">
        <v>582</v>
      </c>
      <c r="D247" s="1" t="s">
        <v>583</v>
      </c>
      <c r="E247" s="12" t="s">
        <v>233</v>
      </c>
      <c r="F247" s="1" t="s">
        <v>683</v>
      </c>
      <c r="G247" s="1" t="s">
        <v>128</v>
      </c>
      <c r="H247" s="1" t="s">
        <v>39</v>
      </c>
      <c r="I247" s="1">
        <v>0.23</v>
      </c>
      <c r="J247" s="1" t="s">
        <v>466</v>
      </c>
      <c r="K247" s="20">
        <v>150000</v>
      </c>
      <c r="L247" s="20">
        <v>0</v>
      </c>
      <c r="M247" s="20">
        <v>0</v>
      </c>
      <c r="N247" s="16">
        <f t="shared" si="40"/>
        <v>34500</v>
      </c>
      <c r="O247" s="16">
        <f t="shared" si="41"/>
        <v>0</v>
      </c>
      <c r="P247" s="16">
        <f t="shared" si="42"/>
        <v>0</v>
      </c>
      <c r="Q247" s="3">
        <f t="shared" si="43"/>
        <v>0</v>
      </c>
      <c r="R247" s="36">
        <f t="shared" si="44"/>
        <v>0</v>
      </c>
      <c r="S247" s="1" t="s">
        <v>39</v>
      </c>
      <c r="T247" s="1">
        <v>0.09</v>
      </c>
      <c r="U247" s="16">
        <f t="shared" si="45"/>
        <v>13500</v>
      </c>
      <c r="V247" s="16">
        <f t="shared" si="46"/>
        <v>0</v>
      </c>
      <c r="W247" s="16">
        <f t="shared" si="47"/>
        <v>0</v>
      </c>
      <c r="X247" s="3">
        <f t="shared" si="48"/>
        <v>0</v>
      </c>
      <c r="Y247" s="3">
        <f t="shared" si="49"/>
        <v>0</v>
      </c>
    </row>
    <row r="248" spans="1:25" ht="15.75" customHeight="1">
      <c r="A248" s="32" t="s">
        <v>581</v>
      </c>
      <c r="B248" s="1" t="s">
        <v>1111</v>
      </c>
      <c r="C248" s="1" t="s">
        <v>582</v>
      </c>
      <c r="D248" s="1" t="s">
        <v>583</v>
      </c>
      <c r="E248" s="12" t="s">
        <v>233</v>
      </c>
      <c r="F248" s="1" t="s">
        <v>684</v>
      </c>
      <c r="G248" s="1" t="s">
        <v>128</v>
      </c>
      <c r="H248" s="1" t="s">
        <v>39</v>
      </c>
      <c r="I248" s="1">
        <v>0.23</v>
      </c>
      <c r="J248" s="1" t="s">
        <v>419</v>
      </c>
      <c r="K248" s="20">
        <v>85000</v>
      </c>
      <c r="L248" s="20">
        <v>0</v>
      </c>
      <c r="M248" s="20">
        <v>0</v>
      </c>
      <c r="N248" s="16">
        <f t="shared" si="40"/>
        <v>19550</v>
      </c>
      <c r="O248" s="16">
        <f t="shared" si="41"/>
        <v>0</v>
      </c>
      <c r="P248" s="16">
        <f t="shared" si="42"/>
        <v>0</v>
      </c>
      <c r="Q248" s="3">
        <f t="shared" si="43"/>
        <v>0</v>
      </c>
      <c r="R248" s="36">
        <f t="shared" si="44"/>
        <v>0</v>
      </c>
      <c r="S248" s="1" t="s">
        <v>39</v>
      </c>
      <c r="T248" s="1">
        <v>0.09</v>
      </c>
      <c r="U248" s="16">
        <f t="shared" si="45"/>
        <v>7650</v>
      </c>
      <c r="V248" s="16">
        <f t="shared" si="46"/>
        <v>0</v>
      </c>
      <c r="W248" s="16">
        <f t="shared" si="47"/>
        <v>0</v>
      </c>
      <c r="X248" s="3">
        <f t="shared" si="48"/>
        <v>0</v>
      </c>
      <c r="Y248" s="3">
        <f t="shared" si="49"/>
        <v>0</v>
      </c>
    </row>
    <row r="249" spans="1:25" ht="15.75" customHeight="1">
      <c r="A249" s="32" t="s">
        <v>581</v>
      </c>
      <c r="B249" s="1" t="s">
        <v>1111</v>
      </c>
      <c r="C249" s="1" t="s">
        <v>582</v>
      </c>
      <c r="D249" s="1" t="s">
        <v>583</v>
      </c>
      <c r="E249" s="12" t="s">
        <v>233</v>
      </c>
      <c r="F249" s="1" t="s">
        <v>685</v>
      </c>
      <c r="G249" s="1" t="s">
        <v>128</v>
      </c>
      <c r="H249" s="1" t="s">
        <v>39</v>
      </c>
      <c r="I249" s="1">
        <v>0.23</v>
      </c>
      <c r="J249" s="1" t="s">
        <v>419</v>
      </c>
      <c r="K249" s="20">
        <v>50000</v>
      </c>
      <c r="L249" s="20">
        <v>0</v>
      </c>
      <c r="M249" s="20">
        <v>0</v>
      </c>
      <c r="N249" s="16">
        <f t="shared" si="40"/>
        <v>11500</v>
      </c>
      <c r="O249" s="16">
        <f t="shared" si="41"/>
        <v>0</v>
      </c>
      <c r="P249" s="16">
        <f t="shared" si="42"/>
        <v>0</v>
      </c>
      <c r="Q249" s="3">
        <f t="shared" si="43"/>
        <v>0</v>
      </c>
      <c r="R249" s="36">
        <f t="shared" si="44"/>
        <v>0</v>
      </c>
      <c r="S249" s="1" t="s">
        <v>39</v>
      </c>
      <c r="T249" s="1">
        <v>0.09</v>
      </c>
      <c r="U249" s="16">
        <f t="shared" si="45"/>
        <v>4500</v>
      </c>
      <c r="V249" s="16">
        <f t="shared" si="46"/>
        <v>0</v>
      </c>
      <c r="W249" s="16">
        <f t="shared" si="47"/>
        <v>0</v>
      </c>
      <c r="X249" s="3">
        <f t="shared" si="48"/>
        <v>0</v>
      </c>
      <c r="Y249" s="3">
        <f t="shared" si="49"/>
        <v>0</v>
      </c>
    </row>
    <row r="250" spans="1:25" ht="15.75" customHeight="1">
      <c r="A250" s="32" t="s">
        <v>581</v>
      </c>
      <c r="B250" s="1" t="s">
        <v>1111</v>
      </c>
      <c r="C250" s="1" t="s">
        <v>582</v>
      </c>
      <c r="D250" s="1" t="s">
        <v>583</v>
      </c>
      <c r="E250" s="12" t="s">
        <v>233</v>
      </c>
      <c r="F250" s="1" t="s">
        <v>686</v>
      </c>
      <c r="G250" s="1" t="s">
        <v>128</v>
      </c>
      <c r="H250" s="1" t="s">
        <v>39</v>
      </c>
      <c r="I250" s="1">
        <v>0.23</v>
      </c>
      <c r="J250" s="1" t="s">
        <v>419</v>
      </c>
      <c r="K250" s="20">
        <v>150000</v>
      </c>
      <c r="L250" s="20">
        <v>0</v>
      </c>
      <c r="M250" s="20">
        <v>0</v>
      </c>
      <c r="N250" s="16">
        <f t="shared" si="40"/>
        <v>34500</v>
      </c>
      <c r="O250" s="16">
        <f t="shared" si="41"/>
        <v>0</v>
      </c>
      <c r="P250" s="16">
        <f t="shared" si="42"/>
        <v>0</v>
      </c>
      <c r="Q250" s="3">
        <f t="shared" si="43"/>
        <v>0</v>
      </c>
      <c r="R250" s="36">
        <f t="shared" si="44"/>
        <v>0</v>
      </c>
      <c r="S250" s="1" t="s">
        <v>39</v>
      </c>
      <c r="T250" s="1">
        <v>0.09</v>
      </c>
      <c r="U250" s="16">
        <f t="shared" si="45"/>
        <v>13500</v>
      </c>
      <c r="V250" s="16">
        <f t="shared" si="46"/>
        <v>0</v>
      </c>
      <c r="W250" s="16">
        <f t="shared" si="47"/>
        <v>0</v>
      </c>
      <c r="X250" s="3">
        <f t="shared" si="48"/>
        <v>0</v>
      </c>
      <c r="Y250" s="3">
        <f t="shared" si="49"/>
        <v>0</v>
      </c>
    </row>
    <row r="251" spans="1:25" ht="15.75" customHeight="1">
      <c r="A251" s="32" t="s">
        <v>581</v>
      </c>
      <c r="B251" s="1" t="s">
        <v>1111</v>
      </c>
      <c r="C251" s="1" t="s">
        <v>582</v>
      </c>
      <c r="D251" s="1" t="s">
        <v>583</v>
      </c>
      <c r="E251" s="12" t="s">
        <v>233</v>
      </c>
      <c r="F251" s="1" t="s">
        <v>687</v>
      </c>
      <c r="G251" s="1" t="s">
        <v>128</v>
      </c>
      <c r="H251" s="1" t="s">
        <v>39</v>
      </c>
      <c r="I251" s="1">
        <v>0.23</v>
      </c>
      <c r="J251" s="1" t="s">
        <v>467</v>
      </c>
      <c r="K251" s="20">
        <v>40000</v>
      </c>
      <c r="L251" s="20">
        <v>0</v>
      </c>
      <c r="M251" s="20">
        <v>0</v>
      </c>
      <c r="N251" s="16">
        <f t="shared" si="40"/>
        <v>9200</v>
      </c>
      <c r="O251" s="16">
        <f t="shared" si="41"/>
        <v>0</v>
      </c>
      <c r="P251" s="16">
        <f t="shared" si="42"/>
        <v>0</v>
      </c>
      <c r="Q251" s="3">
        <f t="shared" si="43"/>
        <v>0</v>
      </c>
      <c r="R251" s="36">
        <f t="shared" si="44"/>
        <v>0</v>
      </c>
      <c r="S251" s="1" t="s">
        <v>39</v>
      </c>
      <c r="T251" s="1">
        <v>0.09</v>
      </c>
      <c r="U251" s="16">
        <f t="shared" si="45"/>
        <v>3600</v>
      </c>
      <c r="V251" s="16">
        <f t="shared" si="46"/>
        <v>0</v>
      </c>
      <c r="W251" s="16">
        <f t="shared" si="47"/>
        <v>0</v>
      </c>
      <c r="X251" s="3">
        <f t="shared" si="48"/>
        <v>0</v>
      </c>
      <c r="Y251" s="3">
        <f t="shared" si="49"/>
        <v>0</v>
      </c>
    </row>
    <row r="252" spans="1:25" ht="15.75" customHeight="1">
      <c r="A252" s="32" t="s">
        <v>581</v>
      </c>
      <c r="B252" s="1" t="s">
        <v>1111</v>
      </c>
      <c r="C252" s="1" t="s">
        <v>582</v>
      </c>
      <c r="D252" s="1" t="s">
        <v>583</v>
      </c>
      <c r="E252" s="12" t="s">
        <v>233</v>
      </c>
      <c r="F252" s="1" t="s">
        <v>688</v>
      </c>
      <c r="G252" s="1" t="s">
        <v>128</v>
      </c>
      <c r="H252" s="1" t="s">
        <v>39</v>
      </c>
      <c r="I252" s="1">
        <v>0.23</v>
      </c>
      <c r="J252" s="1" t="s">
        <v>467</v>
      </c>
      <c r="K252" s="20">
        <v>40000</v>
      </c>
      <c r="L252" s="20">
        <v>0</v>
      </c>
      <c r="M252" s="20">
        <v>0</v>
      </c>
      <c r="N252" s="16">
        <f t="shared" si="40"/>
        <v>9200</v>
      </c>
      <c r="O252" s="16">
        <f t="shared" si="41"/>
        <v>0</v>
      </c>
      <c r="P252" s="16">
        <f t="shared" si="42"/>
        <v>0</v>
      </c>
      <c r="Q252" s="3">
        <f t="shared" si="43"/>
        <v>0</v>
      </c>
      <c r="R252" s="36">
        <f t="shared" si="44"/>
        <v>0</v>
      </c>
      <c r="S252" s="1" t="s">
        <v>39</v>
      </c>
      <c r="T252" s="1">
        <v>0.09</v>
      </c>
      <c r="U252" s="16">
        <f t="shared" si="45"/>
        <v>3600</v>
      </c>
      <c r="V252" s="16">
        <f t="shared" si="46"/>
        <v>0</v>
      </c>
      <c r="W252" s="16">
        <f t="shared" si="47"/>
        <v>0</v>
      </c>
      <c r="X252" s="3">
        <f t="shared" si="48"/>
        <v>0</v>
      </c>
      <c r="Y252" s="3">
        <f t="shared" si="49"/>
        <v>0</v>
      </c>
    </row>
    <row r="253" spans="1:25" ht="15.75" customHeight="1">
      <c r="A253" s="32" t="s">
        <v>581</v>
      </c>
      <c r="B253" s="1" t="s">
        <v>1111</v>
      </c>
      <c r="C253" s="1" t="s">
        <v>582</v>
      </c>
      <c r="D253" s="1" t="s">
        <v>583</v>
      </c>
      <c r="E253" s="12" t="s">
        <v>233</v>
      </c>
      <c r="F253" s="1" t="s">
        <v>689</v>
      </c>
      <c r="G253" s="1" t="s">
        <v>128</v>
      </c>
      <c r="H253" s="1" t="s">
        <v>39</v>
      </c>
      <c r="I253" s="1">
        <v>0.23</v>
      </c>
      <c r="J253" s="1" t="s">
        <v>467</v>
      </c>
      <c r="K253" s="20">
        <v>3000000</v>
      </c>
      <c r="L253" s="20">
        <v>0</v>
      </c>
      <c r="M253" s="20">
        <v>0</v>
      </c>
      <c r="N253" s="16">
        <f t="shared" si="40"/>
        <v>690000</v>
      </c>
      <c r="O253" s="16">
        <f t="shared" si="41"/>
        <v>0</v>
      </c>
      <c r="P253" s="16">
        <f t="shared" si="42"/>
        <v>0</v>
      </c>
      <c r="Q253" s="3">
        <f t="shared" si="43"/>
        <v>0</v>
      </c>
      <c r="R253" s="36">
        <f t="shared" si="44"/>
        <v>0</v>
      </c>
      <c r="S253" s="1" t="s">
        <v>39</v>
      </c>
      <c r="T253" s="1">
        <v>0.09</v>
      </c>
      <c r="U253" s="16">
        <f t="shared" si="45"/>
        <v>270000</v>
      </c>
      <c r="V253" s="16">
        <f t="shared" si="46"/>
        <v>0</v>
      </c>
      <c r="W253" s="16">
        <f t="shared" si="47"/>
        <v>0</v>
      </c>
      <c r="X253" s="3">
        <f t="shared" si="48"/>
        <v>0</v>
      </c>
      <c r="Y253" s="3">
        <f t="shared" si="49"/>
        <v>0</v>
      </c>
    </row>
    <row r="254" spans="1:25" ht="15.75" customHeight="1">
      <c r="A254" s="32" t="s">
        <v>581</v>
      </c>
      <c r="B254" s="1" t="s">
        <v>1111</v>
      </c>
      <c r="C254" s="1" t="s">
        <v>582</v>
      </c>
      <c r="D254" s="1" t="s">
        <v>583</v>
      </c>
      <c r="E254" s="12" t="s">
        <v>233</v>
      </c>
      <c r="F254" s="1" t="s">
        <v>690</v>
      </c>
      <c r="G254" s="1" t="s">
        <v>128</v>
      </c>
      <c r="H254" s="1" t="s">
        <v>39</v>
      </c>
      <c r="I254" s="1">
        <v>0.23</v>
      </c>
      <c r="J254" s="1" t="s">
        <v>467</v>
      </c>
      <c r="K254" s="20">
        <v>5000000</v>
      </c>
      <c r="L254" s="20">
        <v>0</v>
      </c>
      <c r="M254" s="20">
        <v>0</v>
      </c>
      <c r="N254" s="16">
        <f t="shared" si="40"/>
        <v>1150000</v>
      </c>
      <c r="O254" s="16">
        <f t="shared" si="41"/>
        <v>0</v>
      </c>
      <c r="P254" s="16">
        <f t="shared" si="42"/>
        <v>0</v>
      </c>
      <c r="Q254" s="3">
        <f t="shared" si="43"/>
        <v>0</v>
      </c>
      <c r="R254" s="36">
        <f t="shared" si="44"/>
        <v>0</v>
      </c>
      <c r="S254" s="1" t="s">
        <v>39</v>
      </c>
      <c r="T254" s="1">
        <v>0.09</v>
      </c>
      <c r="U254" s="16">
        <f t="shared" si="45"/>
        <v>450000</v>
      </c>
      <c r="V254" s="16">
        <f t="shared" si="46"/>
        <v>0</v>
      </c>
      <c r="W254" s="16">
        <f t="shared" si="47"/>
        <v>0</v>
      </c>
      <c r="X254" s="3">
        <f t="shared" si="48"/>
        <v>0</v>
      </c>
      <c r="Y254" s="3">
        <f t="shared" si="49"/>
        <v>0</v>
      </c>
    </row>
    <row r="255" spans="1:25" ht="15.75" customHeight="1">
      <c r="A255" s="32" t="s">
        <v>581</v>
      </c>
      <c r="B255" s="1" t="s">
        <v>1111</v>
      </c>
      <c r="C255" s="1" t="s">
        <v>582</v>
      </c>
      <c r="D255" s="1" t="s">
        <v>583</v>
      </c>
      <c r="E255" s="12" t="s">
        <v>233</v>
      </c>
      <c r="F255" s="1" t="s">
        <v>691</v>
      </c>
      <c r="G255" s="1" t="s">
        <v>128</v>
      </c>
      <c r="H255" s="1" t="s">
        <v>39</v>
      </c>
      <c r="I255" s="1">
        <v>0.23</v>
      </c>
      <c r="J255" s="1" t="s">
        <v>468</v>
      </c>
      <c r="K255" s="20">
        <v>30000</v>
      </c>
      <c r="L255" s="20">
        <v>0</v>
      </c>
      <c r="M255" s="20">
        <v>0</v>
      </c>
      <c r="N255" s="16">
        <f t="shared" si="40"/>
        <v>6900</v>
      </c>
      <c r="O255" s="16">
        <f t="shared" si="41"/>
        <v>0</v>
      </c>
      <c r="P255" s="16">
        <f t="shared" si="42"/>
        <v>0</v>
      </c>
      <c r="Q255" s="3">
        <f t="shared" si="43"/>
        <v>0</v>
      </c>
      <c r="R255" s="36">
        <f t="shared" si="44"/>
        <v>0</v>
      </c>
      <c r="S255" s="1" t="s">
        <v>39</v>
      </c>
      <c r="T255" s="1">
        <v>0.09</v>
      </c>
      <c r="U255" s="16">
        <f t="shared" si="45"/>
        <v>2700</v>
      </c>
      <c r="V255" s="16">
        <f t="shared" si="46"/>
        <v>0</v>
      </c>
      <c r="W255" s="16">
        <f t="shared" si="47"/>
        <v>0</v>
      </c>
      <c r="X255" s="3">
        <f t="shared" si="48"/>
        <v>0</v>
      </c>
      <c r="Y255" s="3">
        <f t="shared" si="49"/>
        <v>0</v>
      </c>
    </row>
    <row r="256" spans="1:25" ht="15.75" customHeight="1">
      <c r="A256" s="32" t="s">
        <v>581</v>
      </c>
      <c r="B256" s="1" t="s">
        <v>1111</v>
      </c>
      <c r="C256" s="1" t="s">
        <v>582</v>
      </c>
      <c r="D256" s="1" t="s">
        <v>583</v>
      </c>
      <c r="E256" s="12" t="s">
        <v>233</v>
      </c>
      <c r="F256" s="1" t="s">
        <v>692</v>
      </c>
      <c r="G256" s="1" t="s">
        <v>128</v>
      </c>
      <c r="H256" s="1" t="s">
        <v>39</v>
      </c>
      <c r="I256" s="1">
        <v>0.23</v>
      </c>
      <c r="J256" s="1" t="s">
        <v>468</v>
      </c>
      <c r="K256" s="20">
        <v>300000</v>
      </c>
      <c r="L256" s="20">
        <v>0</v>
      </c>
      <c r="M256" s="20">
        <v>0</v>
      </c>
      <c r="N256" s="16">
        <f t="shared" si="40"/>
        <v>69000</v>
      </c>
      <c r="O256" s="16">
        <f t="shared" si="41"/>
        <v>0</v>
      </c>
      <c r="P256" s="16">
        <f t="shared" si="42"/>
        <v>0</v>
      </c>
      <c r="Q256" s="3">
        <f t="shared" si="43"/>
        <v>0</v>
      </c>
      <c r="R256" s="36">
        <f t="shared" si="44"/>
        <v>0</v>
      </c>
      <c r="S256" s="1" t="s">
        <v>39</v>
      </c>
      <c r="T256" s="1">
        <v>0.09</v>
      </c>
      <c r="U256" s="16">
        <f t="shared" si="45"/>
        <v>27000</v>
      </c>
      <c r="V256" s="16">
        <f t="shared" si="46"/>
        <v>0</v>
      </c>
      <c r="W256" s="16">
        <f t="shared" si="47"/>
        <v>0</v>
      </c>
      <c r="X256" s="3">
        <f t="shared" si="48"/>
        <v>0</v>
      </c>
      <c r="Y256" s="3">
        <f t="shared" si="49"/>
        <v>0</v>
      </c>
    </row>
    <row r="257" spans="1:25" ht="15.75" customHeight="1">
      <c r="A257" s="32" t="s">
        <v>581</v>
      </c>
      <c r="B257" s="1" t="s">
        <v>1111</v>
      </c>
      <c r="C257" s="1" t="s">
        <v>582</v>
      </c>
      <c r="D257" s="1" t="s">
        <v>583</v>
      </c>
      <c r="E257" s="12" t="s">
        <v>233</v>
      </c>
      <c r="F257" s="1" t="s">
        <v>693</v>
      </c>
      <c r="G257" s="1" t="s">
        <v>128</v>
      </c>
      <c r="H257" s="1" t="s">
        <v>39</v>
      </c>
      <c r="I257" s="1">
        <v>0.23</v>
      </c>
      <c r="J257" s="1" t="s">
        <v>468</v>
      </c>
      <c r="K257" s="20">
        <v>30000</v>
      </c>
      <c r="L257" s="20">
        <v>0</v>
      </c>
      <c r="M257" s="20">
        <v>0</v>
      </c>
      <c r="N257" s="16">
        <f t="shared" si="40"/>
        <v>6900</v>
      </c>
      <c r="O257" s="16">
        <f t="shared" si="41"/>
        <v>0</v>
      </c>
      <c r="P257" s="16">
        <f t="shared" si="42"/>
        <v>0</v>
      </c>
      <c r="Q257" s="3">
        <f t="shared" si="43"/>
        <v>0</v>
      </c>
      <c r="R257" s="36">
        <f t="shared" si="44"/>
        <v>0</v>
      </c>
      <c r="S257" s="1" t="s">
        <v>39</v>
      </c>
      <c r="T257" s="1">
        <v>0.09</v>
      </c>
      <c r="U257" s="16">
        <f t="shared" si="45"/>
        <v>2700</v>
      </c>
      <c r="V257" s="16">
        <f t="shared" si="46"/>
        <v>0</v>
      </c>
      <c r="W257" s="16">
        <f t="shared" si="47"/>
        <v>0</v>
      </c>
      <c r="X257" s="3">
        <f t="shared" si="48"/>
        <v>0</v>
      </c>
      <c r="Y257" s="3">
        <f t="shared" si="49"/>
        <v>0</v>
      </c>
    </row>
    <row r="258" spans="1:25" ht="15.75" customHeight="1">
      <c r="A258" s="32" t="s">
        <v>581</v>
      </c>
      <c r="B258" s="1" t="s">
        <v>1111</v>
      </c>
      <c r="C258" s="1" t="s">
        <v>582</v>
      </c>
      <c r="D258" s="1" t="s">
        <v>583</v>
      </c>
      <c r="E258" s="12" t="s">
        <v>233</v>
      </c>
      <c r="F258" s="1" t="s">
        <v>694</v>
      </c>
      <c r="G258" s="1" t="s">
        <v>128</v>
      </c>
      <c r="H258" s="1" t="s">
        <v>39</v>
      </c>
      <c r="I258" s="1">
        <v>0.23</v>
      </c>
      <c r="J258" s="1" t="s">
        <v>468</v>
      </c>
      <c r="K258" s="20">
        <v>30000</v>
      </c>
      <c r="L258" s="20">
        <v>0</v>
      </c>
      <c r="M258" s="20">
        <v>0</v>
      </c>
      <c r="N258" s="16">
        <f t="shared" ref="N258:N321" si="50">K258*I258</f>
        <v>6900</v>
      </c>
      <c r="O258" s="16">
        <f t="shared" ref="O258:O321" si="51">L258*I258</f>
        <v>0</v>
      </c>
      <c r="P258" s="16">
        <f t="shared" ref="P258:P321" si="52">M258*I258</f>
        <v>0</v>
      </c>
      <c r="Q258" s="3">
        <f t="shared" ref="Q258:Q321" si="53">P258/N258</f>
        <v>0</v>
      </c>
      <c r="R258" s="36">
        <f t="shared" ref="R258:R321" si="54">O258/N258</f>
        <v>0</v>
      </c>
      <c r="S258" s="1" t="s">
        <v>39</v>
      </c>
      <c r="T258" s="1">
        <v>0.09</v>
      </c>
      <c r="U258" s="16">
        <f t="shared" ref="U258:U321" si="55">K258*T258</f>
        <v>2700</v>
      </c>
      <c r="V258" s="16">
        <f t="shared" ref="V258:V321" si="56">L258*T258</f>
        <v>0</v>
      </c>
      <c r="W258" s="16">
        <f t="shared" ref="W258:W321" si="57">M258*T258</f>
        <v>0</v>
      </c>
      <c r="X258" s="3">
        <f t="shared" ref="X258:X321" si="58">W258/U258</f>
        <v>0</v>
      </c>
      <c r="Y258" s="3">
        <f t="shared" ref="Y258:Y321" si="59">V258/U258</f>
        <v>0</v>
      </c>
    </row>
    <row r="259" spans="1:25" ht="15.75" customHeight="1">
      <c r="A259" s="32" t="s">
        <v>581</v>
      </c>
      <c r="B259" s="1" t="s">
        <v>1111</v>
      </c>
      <c r="C259" s="1" t="s">
        <v>582</v>
      </c>
      <c r="D259" s="1" t="s">
        <v>583</v>
      </c>
      <c r="E259" s="12" t="s">
        <v>233</v>
      </c>
      <c r="F259" s="1" t="s">
        <v>695</v>
      </c>
      <c r="G259" s="1" t="s">
        <v>128</v>
      </c>
      <c r="H259" s="1" t="s">
        <v>39</v>
      </c>
      <c r="I259" s="1">
        <v>0.23</v>
      </c>
      <c r="J259" s="1" t="s">
        <v>468</v>
      </c>
      <c r="K259" s="20">
        <v>30000</v>
      </c>
      <c r="L259" s="20">
        <v>0</v>
      </c>
      <c r="M259" s="20">
        <v>0</v>
      </c>
      <c r="N259" s="16">
        <f t="shared" si="50"/>
        <v>6900</v>
      </c>
      <c r="O259" s="16">
        <f t="shared" si="51"/>
        <v>0</v>
      </c>
      <c r="P259" s="16">
        <f t="shared" si="52"/>
        <v>0</v>
      </c>
      <c r="Q259" s="3">
        <f t="shared" si="53"/>
        <v>0</v>
      </c>
      <c r="R259" s="36">
        <f t="shared" si="54"/>
        <v>0</v>
      </c>
      <c r="S259" s="1" t="s">
        <v>39</v>
      </c>
      <c r="T259" s="1">
        <v>0.09</v>
      </c>
      <c r="U259" s="16">
        <f t="shared" si="55"/>
        <v>2700</v>
      </c>
      <c r="V259" s="16">
        <f t="shared" si="56"/>
        <v>0</v>
      </c>
      <c r="W259" s="16">
        <f t="shared" si="57"/>
        <v>0</v>
      </c>
      <c r="X259" s="3">
        <f t="shared" si="58"/>
        <v>0</v>
      </c>
      <c r="Y259" s="3">
        <f t="shared" si="59"/>
        <v>0</v>
      </c>
    </row>
    <row r="260" spans="1:25" ht="15.75" customHeight="1">
      <c r="A260" s="32" t="s">
        <v>581</v>
      </c>
      <c r="B260" s="1" t="s">
        <v>1111</v>
      </c>
      <c r="C260" s="1" t="s">
        <v>582</v>
      </c>
      <c r="D260" s="1" t="s">
        <v>583</v>
      </c>
      <c r="E260" s="12" t="s">
        <v>233</v>
      </c>
      <c r="F260" s="1" t="s">
        <v>696</v>
      </c>
      <c r="G260" s="1" t="s">
        <v>128</v>
      </c>
      <c r="H260" s="1" t="s">
        <v>39</v>
      </c>
      <c r="I260" s="1">
        <v>0.23</v>
      </c>
      <c r="J260" s="1" t="s">
        <v>468</v>
      </c>
      <c r="K260" s="20">
        <v>30000</v>
      </c>
      <c r="L260" s="20">
        <v>0</v>
      </c>
      <c r="M260" s="20">
        <v>0</v>
      </c>
      <c r="N260" s="16">
        <f t="shared" si="50"/>
        <v>6900</v>
      </c>
      <c r="O260" s="16">
        <f t="shared" si="51"/>
        <v>0</v>
      </c>
      <c r="P260" s="16">
        <f t="shared" si="52"/>
        <v>0</v>
      </c>
      <c r="Q260" s="3">
        <f t="shared" si="53"/>
        <v>0</v>
      </c>
      <c r="R260" s="36">
        <f t="shared" si="54"/>
        <v>0</v>
      </c>
      <c r="S260" s="1" t="s">
        <v>39</v>
      </c>
      <c r="T260" s="1">
        <v>0.09</v>
      </c>
      <c r="U260" s="16">
        <f t="shared" si="55"/>
        <v>2700</v>
      </c>
      <c r="V260" s="16">
        <f t="shared" si="56"/>
        <v>0</v>
      </c>
      <c r="W260" s="16">
        <f t="shared" si="57"/>
        <v>0</v>
      </c>
      <c r="X260" s="3">
        <f t="shared" si="58"/>
        <v>0</v>
      </c>
      <c r="Y260" s="3">
        <f t="shared" si="59"/>
        <v>0</v>
      </c>
    </row>
    <row r="261" spans="1:25" ht="15.75" customHeight="1">
      <c r="A261" s="32" t="s">
        <v>581</v>
      </c>
      <c r="B261" s="1" t="s">
        <v>1111</v>
      </c>
      <c r="C261" s="1" t="s">
        <v>582</v>
      </c>
      <c r="D261" s="1" t="s">
        <v>583</v>
      </c>
      <c r="E261" s="12" t="s">
        <v>233</v>
      </c>
      <c r="F261" s="1" t="s">
        <v>697</v>
      </c>
      <c r="G261" s="1" t="s">
        <v>128</v>
      </c>
      <c r="H261" s="1" t="s">
        <v>39</v>
      </c>
      <c r="I261" s="1">
        <v>0.23</v>
      </c>
      <c r="J261" s="1" t="s">
        <v>468</v>
      </c>
      <c r="K261" s="20">
        <v>30000</v>
      </c>
      <c r="L261" s="20">
        <v>0</v>
      </c>
      <c r="M261" s="20">
        <v>0</v>
      </c>
      <c r="N261" s="16">
        <f t="shared" si="50"/>
        <v>6900</v>
      </c>
      <c r="O261" s="16">
        <f t="shared" si="51"/>
        <v>0</v>
      </c>
      <c r="P261" s="16">
        <f t="shared" si="52"/>
        <v>0</v>
      </c>
      <c r="Q261" s="3">
        <f t="shared" si="53"/>
        <v>0</v>
      </c>
      <c r="R261" s="36">
        <f t="shared" si="54"/>
        <v>0</v>
      </c>
      <c r="S261" s="1" t="s">
        <v>39</v>
      </c>
      <c r="T261" s="1">
        <v>0.09</v>
      </c>
      <c r="U261" s="16">
        <f t="shared" si="55"/>
        <v>2700</v>
      </c>
      <c r="V261" s="16">
        <f t="shared" si="56"/>
        <v>0</v>
      </c>
      <c r="W261" s="16">
        <f t="shared" si="57"/>
        <v>0</v>
      </c>
      <c r="X261" s="3">
        <f t="shared" si="58"/>
        <v>0</v>
      </c>
      <c r="Y261" s="3">
        <f t="shared" si="59"/>
        <v>0</v>
      </c>
    </row>
    <row r="262" spans="1:25" ht="15.75" customHeight="1">
      <c r="A262" s="32" t="s">
        <v>581</v>
      </c>
      <c r="B262" s="1" t="s">
        <v>1111</v>
      </c>
      <c r="C262" s="1" t="s">
        <v>582</v>
      </c>
      <c r="D262" s="1" t="s">
        <v>583</v>
      </c>
      <c r="E262" s="12" t="s">
        <v>233</v>
      </c>
      <c r="F262" s="1" t="s">
        <v>698</v>
      </c>
      <c r="G262" s="1" t="s">
        <v>128</v>
      </c>
      <c r="H262" s="1" t="s">
        <v>39</v>
      </c>
      <c r="I262" s="1">
        <v>0.23</v>
      </c>
      <c r="J262" s="1" t="s">
        <v>468</v>
      </c>
      <c r="K262" s="20">
        <v>30000</v>
      </c>
      <c r="L262" s="20">
        <v>0</v>
      </c>
      <c r="M262" s="20">
        <v>0</v>
      </c>
      <c r="N262" s="16">
        <f t="shared" si="50"/>
        <v>6900</v>
      </c>
      <c r="O262" s="16">
        <f t="shared" si="51"/>
        <v>0</v>
      </c>
      <c r="P262" s="16">
        <f t="shared" si="52"/>
        <v>0</v>
      </c>
      <c r="Q262" s="3">
        <f t="shared" si="53"/>
        <v>0</v>
      </c>
      <c r="R262" s="36">
        <f t="shared" si="54"/>
        <v>0</v>
      </c>
      <c r="S262" s="1" t="s">
        <v>39</v>
      </c>
      <c r="T262" s="1">
        <v>0.09</v>
      </c>
      <c r="U262" s="16">
        <f t="shared" si="55"/>
        <v>2700</v>
      </c>
      <c r="V262" s="16">
        <f t="shared" si="56"/>
        <v>0</v>
      </c>
      <c r="W262" s="16">
        <f t="shared" si="57"/>
        <v>0</v>
      </c>
      <c r="X262" s="3">
        <f t="shared" si="58"/>
        <v>0</v>
      </c>
      <c r="Y262" s="3">
        <f t="shared" si="59"/>
        <v>0</v>
      </c>
    </row>
    <row r="263" spans="1:25" ht="15.75" customHeight="1">
      <c r="A263" s="32" t="s">
        <v>581</v>
      </c>
      <c r="B263" s="1" t="s">
        <v>1111</v>
      </c>
      <c r="C263" s="1" t="s">
        <v>582</v>
      </c>
      <c r="D263" s="1" t="s">
        <v>583</v>
      </c>
      <c r="E263" s="12" t="s">
        <v>233</v>
      </c>
      <c r="F263" s="1" t="s">
        <v>699</v>
      </c>
      <c r="G263" s="1" t="s">
        <v>128</v>
      </c>
      <c r="H263" s="1" t="s">
        <v>39</v>
      </c>
      <c r="I263" s="1">
        <v>0.23</v>
      </c>
      <c r="J263" s="1" t="s">
        <v>468</v>
      </c>
      <c r="K263" s="20">
        <v>30000</v>
      </c>
      <c r="L263" s="20">
        <v>0</v>
      </c>
      <c r="M263" s="20">
        <v>0</v>
      </c>
      <c r="N263" s="16">
        <f t="shared" si="50"/>
        <v>6900</v>
      </c>
      <c r="O263" s="16">
        <f t="shared" si="51"/>
        <v>0</v>
      </c>
      <c r="P263" s="16">
        <f t="shared" si="52"/>
        <v>0</v>
      </c>
      <c r="Q263" s="3">
        <f t="shared" si="53"/>
        <v>0</v>
      </c>
      <c r="R263" s="36">
        <f t="shared" si="54"/>
        <v>0</v>
      </c>
      <c r="S263" s="1" t="s">
        <v>39</v>
      </c>
      <c r="T263" s="1">
        <v>0.09</v>
      </c>
      <c r="U263" s="16">
        <f t="shared" si="55"/>
        <v>2700</v>
      </c>
      <c r="V263" s="16">
        <f t="shared" si="56"/>
        <v>0</v>
      </c>
      <c r="W263" s="16">
        <f t="shared" si="57"/>
        <v>0</v>
      </c>
      <c r="X263" s="3">
        <f t="shared" si="58"/>
        <v>0</v>
      </c>
      <c r="Y263" s="3">
        <f t="shared" si="59"/>
        <v>0</v>
      </c>
    </row>
    <row r="264" spans="1:25" ht="15.75" customHeight="1">
      <c r="A264" s="32" t="s">
        <v>581</v>
      </c>
      <c r="B264" s="1" t="s">
        <v>1111</v>
      </c>
      <c r="C264" s="1" t="s">
        <v>582</v>
      </c>
      <c r="D264" s="1" t="s">
        <v>583</v>
      </c>
      <c r="E264" s="12" t="s">
        <v>233</v>
      </c>
      <c r="F264" s="1" t="s">
        <v>700</v>
      </c>
      <c r="G264" s="1" t="s">
        <v>128</v>
      </c>
      <c r="H264" s="1" t="s">
        <v>39</v>
      </c>
      <c r="I264" s="1">
        <v>0.23</v>
      </c>
      <c r="J264" s="1" t="s">
        <v>468</v>
      </c>
      <c r="K264" s="20">
        <v>30000</v>
      </c>
      <c r="L264" s="20">
        <v>0</v>
      </c>
      <c r="M264" s="20">
        <v>0</v>
      </c>
      <c r="N264" s="16">
        <f t="shared" si="50"/>
        <v>6900</v>
      </c>
      <c r="O264" s="16">
        <f t="shared" si="51"/>
        <v>0</v>
      </c>
      <c r="P264" s="16">
        <f t="shared" si="52"/>
        <v>0</v>
      </c>
      <c r="Q264" s="3">
        <f t="shared" si="53"/>
        <v>0</v>
      </c>
      <c r="R264" s="36">
        <f t="shared" si="54"/>
        <v>0</v>
      </c>
      <c r="S264" s="1" t="s">
        <v>39</v>
      </c>
      <c r="T264" s="1">
        <v>0.09</v>
      </c>
      <c r="U264" s="16">
        <f t="shared" si="55"/>
        <v>2700</v>
      </c>
      <c r="V264" s="16">
        <f t="shared" si="56"/>
        <v>0</v>
      </c>
      <c r="W264" s="16">
        <f t="shared" si="57"/>
        <v>0</v>
      </c>
      <c r="X264" s="3">
        <f t="shared" si="58"/>
        <v>0</v>
      </c>
      <c r="Y264" s="3">
        <f t="shared" si="59"/>
        <v>0</v>
      </c>
    </row>
    <row r="265" spans="1:25" ht="15.75" customHeight="1">
      <c r="A265" s="32" t="s">
        <v>581</v>
      </c>
      <c r="B265" s="1" t="s">
        <v>1111</v>
      </c>
      <c r="C265" s="1" t="s">
        <v>582</v>
      </c>
      <c r="D265" s="1" t="s">
        <v>583</v>
      </c>
      <c r="E265" s="12" t="s">
        <v>233</v>
      </c>
      <c r="F265" s="1" t="s">
        <v>701</v>
      </c>
      <c r="G265" s="1" t="s">
        <v>128</v>
      </c>
      <c r="H265" s="1" t="s">
        <v>39</v>
      </c>
      <c r="I265" s="1">
        <v>0.23</v>
      </c>
      <c r="J265" s="1" t="s">
        <v>468</v>
      </c>
      <c r="K265" s="20">
        <v>30000</v>
      </c>
      <c r="L265" s="20">
        <v>0</v>
      </c>
      <c r="M265" s="20">
        <v>0</v>
      </c>
      <c r="N265" s="16">
        <f t="shared" si="50"/>
        <v>6900</v>
      </c>
      <c r="O265" s="16">
        <f t="shared" si="51"/>
        <v>0</v>
      </c>
      <c r="P265" s="16">
        <f t="shared" si="52"/>
        <v>0</v>
      </c>
      <c r="Q265" s="3">
        <f t="shared" si="53"/>
        <v>0</v>
      </c>
      <c r="R265" s="36">
        <f t="shared" si="54"/>
        <v>0</v>
      </c>
      <c r="S265" s="1" t="s">
        <v>39</v>
      </c>
      <c r="T265" s="1">
        <v>0.09</v>
      </c>
      <c r="U265" s="16">
        <f t="shared" si="55"/>
        <v>2700</v>
      </c>
      <c r="V265" s="16">
        <f t="shared" si="56"/>
        <v>0</v>
      </c>
      <c r="W265" s="16">
        <f t="shared" si="57"/>
        <v>0</v>
      </c>
      <c r="X265" s="3">
        <f t="shared" si="58"/>
        <v>0</v>
      </c>
      <c r="Y265" s="3">
        <f t="shared" si="59"/>
        <v>0</v>
      </c>
    </row>
    <row r="266" spans="1:25" ht="15.75" customHeight="1">
      <c r="A266" s="32" t="s">
        <v>581</v>
      </c>
      <c r="B266" s="1" t="s">
        <v>1111</v>
      </c>
      <c r="C266" s="1" t="s">
        <v>582</v>
      </c>
      <c r="D266" s="1" t="s">
        <v>583</v>
      </c>
      <c r="E266" s="12" t="s">
        <v>233</v>
      </c>
      <c r="F266" s="1" t="s">
        <v>702</v>
      </c>
      <c r="G266" s="1" t="s">
        <v>128</v>
      </c>
      <c r="H266" s="1" t="s">
        <v>39</v>
      </c>
      <c r="I266" s="1">
        <v>0.23</v>
      </c>
      <c r="J266" s="1" t="s">
        <v>468</v>
      </c>
      <c r="K266" s="20">
        <v>30000</v>
      </c>
      <c r="L266" s="20">
        <v>0</v>
      </c>
      <c r="M266" s="20">
        <v>0</v>
      </c>
      <c r="N266" s="16">
        <f t="shared" si="50"/>
        <v>6900</v>
      </c>
      <c r="O266" s="16">
        <f t="shared" si="51"/>
        <v>0</v>
      </c>
      <c r="P266" s="16">
        <f t="shared" si="52"/>
        <v>0</v>
      </c>
      <c r="Q266" s="3">
        <f t="shared" si="53"/>
        <v>0</v>
      </c>
      <c r="R266" s="36">
        <f t="shared" si="54"/>
        <v>0</v>
      </c>
      <c r="S266" s="1" t="s">
        <v>39</v>
      </c>
      <c r="T266" s="1">
        <v>0.09</v>
      </c>
      <c r="U266" s="16">
        <f t="shared" si="55"/>
        <v>2700</v>
      </c>
      <c r="V266" s="16">
        <f t="shared" si="56"/>
        <v>0</v>
      </c>
      <c r="W266" s="16">
        <f t="shared" si="57"/>
        <v>0</v>
      </c>
      <c r="X266" s="3">
        <f t="shared" si="58"/>
        <v>0</v>
      </c>
      <c r="Y266" s="3">
        <f t="shared" si="59"/>
        <v>0</v>
      </c>
    </row>
    <row r="267" spans="1:25" ht="15.75" customHeight="1">
      <c r="A267" s="32" t="s">
        <v>581</v>
      </c>
      <c r="B267" s="1" t="s">
        <v>1111</v>
      </c>
      <c r="C267" s="1" t="s">
        <v>582</v>
      </c>
      <c r="D267" s="1" t="s">
        <v>583</v>
      </c>
      <c r="E267" s="12" t="s">
        <v>233</v>
      </c>
      <c r="F267" s="1" t="s">
        <v>703</v>
      </c>
      <c r="G267" s="1" t="s">
        <v>128</v>
      </c>
      <c r="H267" s="1" t="s">
        <v>39</v>
      </c>
      <c r="I267" s="1">
        <v>0.23</v>
      </c>
      <c r="J267" s="1" t="s">
        <v>468</v>
      </c>
      <c r="K267" s="20">
        <v>30000</v>
      </c>
      <c r="L267" s="20">
        <v>0</v>
      </c>
      <c r="M267" s="20">
        <v>0</v>
      </c>
      <c r="N267" s="16">
        <f t="shared" si="50"/>
        <v>6900</v>
      </c>
      <c r="O267" s="16">
        <f t="shared" si="51"/>
        <v>0</v>
      </c>
      <c r="P267" s="16">
        <f t="shared" si="52"/>
        <v>0</v>
      </c>
      <c r="Q267" s="3">
        <f t="shared" si="53"/>
        <v>0</v>
      </c>
      <c r="R267" s="36">
        <f t="shared" si="54"/>
        <v>0</v>
      </c>
      <c r="S267" s="1" t="s">
        <v>39</v>
      </c>
      <c r="T267" s="1">
        <v>0.09</v>
      </c>
      <c r="U267" s="16">
        <f t="shared" si="55"/>
        <v>2700</v>
      </c>
      <c r="V267" s="16">
        <f t="shared" si="56"/>
        <v>0</v>
      </c>
      <c r="W267" s="16">
        <f t="shared" si="57"/>
        <v>0</v>
      </c>
      <c r="X267" s="3">
        <f t="shared" si="58"/>
        <v>0</v>
      </c>
      <c r="Y267" s="3">
        <f t="shared" si="59"/>
        <v>0</v>
      </c>
    </row>
    <row r="268" spans="1:25" ht="15.75" customHeight="1">
      <c r="A268" s="32" t="s">
        <v>581</v>
      </c>
      <c r="B268" s="1" t="s">
        <v>1111</v>
      </c>
      <c r="C268" s="1" t="s">
        <v>582</v>
      </c>
      <c r="D268" s="1" t="s">
        <v>583</v>
      </c>
      <c r="E268" s="12" t="s">
        <v>233</v>
      </c>
      <c r="F268" s="1" t="s">
        <v>704</v>
      </c>
      <c r="G268" s="1" t="s">
        <v>128</v>
      </c>
      <c r="H268" s="1" t="s">
        <v>39</v>
      </c>
      <c r="I268" s="1">
        <v>0.23</v>
      </c>
      <c r="J268" s="1" t="s">
        <v>417</v>
      </c>
      <c r="K268" s="20">
        <v>502500</v>
      </c>
      <c r="L268" s="20">
        <v>0</v>
      </c>
      <c r="M268" s="20">
        <v>0</v>
      </c>
      <c r="N268" s="16">
        <f t="shared" si="50"/>
        <v>115575</v>
      </c>
      <c r="O268" s="16">
        <f t="shared" si="51"/>
        <v>0</v>
      </c>
      <c r="P268" s="16">
        <f t="shared" si="52"/>
        <v>0</v>
      </c>
      <c r="Q268" s="3">
        <f t="shared" si="53"/>
        <v>0</v>
      </c>
      <c r="R268" s="36">
        <f t="shared" si="54"/>
        <v>0</v>
      </c>
      <c r="S268" s="1" t="s">
        <v>39</v>
      </c>
      <c r="T268" s="1">
        <v>0.09</v>
      </c>
      <c r="U268" s="16">
        <f t="shared" si="55"/>
        <v>45225</v>
      </c>
      <c r="V268" s="16">
        <f t="shared" si="56"/>
        <v>0</v>
      </c>
      <c r="W268" s="16">
        <f t="shared" si="57"/>
        <v>0</v>
      </c>
      <c r="X268" s="3">
        <f t="shared" si="58"/>
        <v>0</v>
      </c>
      <c r="Y268" s="3">
        <f t="shared" si="59"/>
        <v>0</v>
      </c>
    </row>
    <row r="269" spans="1:25" ht="15.75" customHeight="1">
      <c r="A269" s="32" t="s">
        <v>581</v>
      </c>
      <c r="B269" s="1" t="s">
        <v>1111</v>
      </c>
      <c r="C269" s="1" t="s">
        <v>582</v>
      </c>
      <c r="D269" s="1" t="s">
        <v>583</v>
      </c>
      <c r="E269" s="12" t="s">
        <v>233</v>
      </c>
      <c r="F269" s="1" t="s">
        <v>705</v>
      </c>
      <c r="G269" s="1" t="s">
        <v>128</v>
      </c>
      <c r="H269" s="1" t="s">
        <v>39</v>
      </c>
      <c r="I269" s="1">
        <v>0.23</v>
      </c>
      <c r="J269" s="1" t="s">
        <v>417</v>
      </c>
      <c r="K269" s="20">
        <v>30000</v>
      </c>
      <c r="L269" s="20">
        <v>0</v>
      </c>
      <c r="M269" s="20">
        <v>0</v>
      </c>
      <c r="N269" s="16">
        <f t="shared" si="50"/>
        <v>6900</v>
      </c>
      <c r="O269" s="16">
        <f t="shared" si="51"/>
        <v>0</v>
      </c>
      <c r="P269" s="16">
        <f t="shared" si="52"/>
        <v>0</v>
      </c>
      <c r="Q269" s="3">
        <f t="shared" si="53"/>
        <v>0</v>
      </c>
      <c r="R269" s="36">
        <f t="shared" si="54"/>
        <v>0</v>
      </c>
      <c r="S269" s="1" t="s">
        <v>39</v>
      </c>
      <c r="T269" s="1">
        <v>0.09</v>
      </c>
      <c r="U269" s="16">
        <f t="shared" si="55"/>
        <v>2700</v>
      </c>
      <c r="V269" s="16">
        <f t="shared" si="56"/>
        <v>0</v>
      </c>
      <c r="W269" s="16">
        <f t="shared" si="57"/>
        <v>0</v>
      </c>
      <c r="X269" s="3">
        <f t="shared" si="58"/>
        <v>0</v>
      </c>
      <c r="Y269" s="3">
        <f t="shared" si="59"/>
        <v>0</v>
      </c>
    </row>
    <row r="270" spans="1:25" ht="15.75" customHeight="1">
      <c r="A270" s="32" t="s">
        <v>581</v>
      </c>
      <c r="B270" s="1" t="s">
        <v>1111</v>
      </c>
      <c r="C270" s="1" t="s">
        <v>582</v>
      </c>
      <c r="D270" s="1" t="s">
        <v>583</v>
      </c>
      <c r="E270" s="12" t="s">
        <v>233</v>
      </c>
      <c r="F270" s="1" t="s">
        <v>706</v>
      </c>
      <c r="G270" s="1" t="s">
        <v>128</v>
      </c>
      <c r="H270" s="1" t="s">
        <v>39</v>
      </c>
      <c r="I270" s="1">
        <v>0.23</v>
      </c>
      <c r="J270" s="1" t="s">
        <v>417</v>
      </c>
      <c r="K270" s="20">
        <v>30000</v>
      </c>
      <c r="L270" s="20">
        <v>0</v>
      </c>
      <c r="M270" s="20">
        <v>0</v>
      </c>
      <c r="N270" s="16">
        <f t="shared" si="50"/>
        <v>6900</v>
      </c>
      <c r="O270" s="16">
        <f t="shared" si="51"/>
        <v>0</v>
      </c>
      <c r="P270" s="16">
        <f t="shared" si="52"/>
        <v>0</v>
      </c>
      <c r="Q270" s="3">
        <f t="shared" si="53"/>
        <v>0</v>
      </c>
      <c r="R270" s="36">
        <f t="shared" si="54"/>
        <v>0</v>
      </c>
      <c r="S270" s="1" t="s">
        <v>39</v>
      </c>
      <c r="T270" s="1">
        <v>0.09</v>
      </c>
      <c r="U270" s="16">
        <f t="shared" si="55"/>
        <v>2700</v>
      </c>
      <c r="V270" s="16">
        <f t="shared" si="56"/>
        <v>0</v>
      </c>
      <c r="W270" s="16">
        <f t="shared" si="57"/>
        <v>0</v>
      </c>
      <c r="X270" s="3">
        <f t="shared" si="58"/>
        <v>0</v>
      </c>
      <c r="Y270" s="3">
        <f t="shared" si="59"/>
        <v>0</v>
      </c>
    </row>
    <row r="271" spans="1:25" ht="15.75" customHeight="1">
      <c r="A271" s="32" t="s">
        <v>581</v>
      </c>
      <c r="B271" s="1" t="s">
        <v>1111</v>
      </c>
      <c r="C271" s="1" t="s">
        <v>582</v>
      </c>
      <c r="D271" s="1" t="s">
        <v>583</v>
      </c>
      <c r="E271" s="12" t="s">
        <v>233</v>
      </c>
      <c r="F271" s="1" t="s">
        <v>707</v>
      </c>
      <c r="G271" s="1" t="s">
        <v>128</v>
      </c>
      <c r="H271" s="1" t="s">
        <v>39</v>
      </c>
      <c r="I271" s="1">
        <v>0.23</v>
      </c>
      <c r="J271" s="1" t="s">
        <v>417</v>
      </c>
      <c r="K271" s="20">
        <v>30000</v>
      </c>
      <c r="L271" s="20">
        <v>0</v>
      </c>
      <c r="M271" s="20">
        <v>0</v>
      </c>
      <c r="N271" s="16">
        <f t="shared" si="50"/>
        <v>6900</v>
      </c>
      <c r="O271" s="16">
        <f t="shared" si="51"/>
        <v>0</v>
      </c>
      <c r="P271" s="16">
        <f t="shared" si="52"/>
        <v>0</v>
      </c>
      <c r="Q271" s="3">
        <f t="shared" si="53"/>
        <v>0</v>
      </c>
      <c r="R271" s="36">
        <f t="shared" si="54"/>
        <v>0</v>
      </c>
      <c r="S271" s="1" t="s">
        <v>39</v>
      </c>
      <c r="T271" s="1">
        <v>0.09</v>
      </c>
      <c r="U271" s="16">
        <f t="shared" si="55"/>
        <v>2700</v>
      </c>
      <c r="V271" s="16">
        <f t="shared" si="56"/>
        <v>0</v>
      </c>
      <c r="W271" s="16">
        <f t="shared" si="57"/>
        <v>0</v>
      </c>
      <c r="X271" s="3">
        <f t="shared" si="58"/>
        <v>0</v>
      </c>
      <c r="Y271" s="3">
        <f t="shared" si="59"/>
        <v>0</v>
      </c>
    </row>
    <row r="272" spans="1:25" ht="15.75" customHeight="1">
      <c r="A272" s="32" t="s">
        <v>581</v>
      </c>
      <c r="B272" s="1" t="s">
        <v>1111</v>
      </c>
      <c r="C272" s="1" t="s">
        <v>582</v>
      </c>
      <c r="D272" s="1" t="s">
        <v>583</v>
      </c>
      <c r="E272" s="12" t="s">
        <v>233</v>
      </c>
      <c r="F272" s="1" t="s">
        <v>708</v>
      </c>
      <c r="G272" s="1" t="s">
        <v>128</v>
      </c>
      <c r="H272" s="1" t="s">
        <v>39</v>
      </c>
      <c r="I272" s="1">
        <v>0.23</v>
      </c>
      <c r="J272" s="1" t="s">
        <v>417</v>
      </c>
      <c r="K272" s="20">
        <v>30000</v>
      </c>
      <c r="L272" s="20">
        <v>0</v>
      </c>
      <c r="M272" s="20">
        <v>0</v>
      </c>
      <c r="N272" s="16">
        <f t="shared" si="50"/>
        <v>6900</v>
      </c>
      <c r="O272" s="16">
        <f t="shared" si="51"/>
        <v>0</v>
      </c>
      <c r="P272" s="16">
        <f t="shared" si="52"/>
        <v>0</v>
      </c>
      <c r="Q272" s="3">
        <f t="shared" si="53"/>
        <v>0</v>
      </c>
      <c r="R272" s="36">
        <f t="shared" si="54"/>
        <v>0</v>
      </c>
      <c r="S272" s="1" t="s">
        <v>39</v>
      </c>
      <c r="T272" s="1">
        <v>0.09</v>
      </c>
      <c r="U272" s="16">
        <f t="shared" si="55"/>
        <v>2700</v>
      </c>
      <c r="V272" s="16">
        <f t="shared" si="56"/>
        <v>0</v>
      </c>
      <c r="W272" s="16">
        <f t="shared" si="57"/>
        <v>0</v>
      </c>
      <c r="X272" s="3">
        <f t="shared" si="58"/>
        <v>0</v>
      </c>
      <c r="Y272" s="3">
        <f t="shared" si="59"/>
        <v>0</v>
      </c>
    </row>
    <row r="273" spans="1:25" ht="15.75" customHeight="1">
      <c r="A273" s="32" t="s">
        <v>581</v>
      </c>
      <c r="B273" s="1" t="s">
        <v>1111</v>
      </c>
      <c r="C273" s="1" t="s">
        <v>582</v>
      </c>
      <c r="D273" s="1" t="s">
        <v>583</v>
      </c>
      <c r="E273" s="12" t="s">
        <v>233</v>
      </c>
      <c r="F273" s="1" t="s">
        <v>709</v>
      </c>
      <c r="G273" s="1" t="s">
        <v>128</v>
      </c>
      <c r="H273" s="1" t="s">
        <v>39</v>
      </c>
      <c r="I273" s="1">
        <v>0.23</v>
      </c>
      <c r="J273" s="1" t="s">
        <v>417</v>
      </c>
      <c r="K273" s="20">
        <v>30000</v>
      </c>
      <c r="L273" s="20">
        <v>0</v>
      </c>
      <c r="M273" s="20">
        <v>0</v>
      </c>
      <c r="N273" s="16">
        <f t="shared" si="50"/>
        <v>6900</v>
      </c>
      <c r="O273" s="16">
        <f t="shared" si="51"/>
        <v>0</v>
      </c>
      <c r="P273" s="16">
        <f t="shared" si="52"/>
        <v>0</v>
      </c>
      <c r="Q273" s="3">
        <f t="shared" si="53"/>
        <v>0</v>
      </c>
      <c r="R273" s="36">
        <f t="shared" si="54"/>
        <v>0</v>
      </c>
      <c r="S273" s="1" t="s">
        <v>39</v>
      </c>
      <c r="T273" s="1">
        <v>0.09</v>
      </c>
      <c r="U273" s="16">
        <f t="shared" si="55"/>
        <v>2700</v>
      </c>
      <c r="V273" s="16">
        <f t="shared" si="56"/>
        <v>0</v>
      </c>
      <c r="W273" s="16">
        <f t="shared" si="57"/>
        <v>0</v>
      </c>
      <c r="X273" s="3">
        <f t="shared" si="58"/>
        <v>0</v>
      </c>
      <c r="Y273" s="3">
        <f t="shared" si="59"/>
        <v>0</v>
      </c>
    </row>
    <row r="274" spans="1:25" ht="15.75" customHeight="1">
      <c r="A274" s="32" t="s">
        <v>581</v>
      </c>
      <c r="B274" s="1" t="s">
        <v>1111</v>
      </c>
      <c r="C274" s="1" t="s">
        <v>582</v>
      </c>
      <c r="D274" s="1" t="s">
        <v>583</v>
      </c>
      <c r="E274" s="12" t="s">
        <v>233</v>
      </c>
      <c r="F274" s="1" t="s">
        <v>710</v>
      </c>
      <c r="G274" s="1" t="s">
        <v>128</v>
      </c>
      <c r="H274" s="1" t="s">
        <v>39</v>
      </c>
      <c r="I274" s="1">
        <v>0.23</v>
      </c>
      <c r="J274" s="1" t="s">
        <v>417</v>
      </c>
      <c r="K274" s="20">
        <v>30000</v>
      </c>
      <c r="L274" s="20">
        <v>0</v>
      </c>
      <c r="M274" s="20">
        <v>0</v>
      </c>
      <c r="N274" s="16">
        <f t="shared" si="50"/>
        <v>6900</v>
      </c>
      <c r="O274" s="16">
        <f t="shared" si="51"/>
        <v>0</v>
      </c>
      <c r="P274" s="16">
        <f t="shared" si="52"/>
        <v>0</v>
      </c>
      <c r="Q274" s="3">
        <f t="shared" si="53"/>
        <v>0</v>
      </c>
      <c r="R274" s="36">
        <f t="shared" si="54"/>
        <v>0</v>
      </c>
      <c r="S274" s="1" t="s">
        <v>39</v>
      </c>
      <c r="T274" s="1">
        <v>0.09</v>
      </c>
      <c r="U274" s="16">
        <f t="shared" si="55"/>
        <v>2700</v>
      </c>
      <c r="V274" s="16">
        <f t="shared" si="56"/>
        <v>0</v>
      </c>
      <c r="W274" s="16">
        <f t="shared" si="57"/>
        <v>0</v>
      </c>
      <c r="X274" s="3">
        <f t="shared" si="58"/>
        <v>0</v>
      </c>
      <c r="Y274" s="3">
        <f t="shared" si="59"/>
        <v>0</v>
      </c>
    </row>
    <row r="275" spans="1:25" ht="15.75" customHeight="1">
      <c r="A275" s="32" t="s">
        <v>581</v>
      </c>
      <c r="B275" s="1" t="s">
        <v>1111</v>
      </c>
      <c r="C275" s="1" t="s">
        <v>582</v>
      </c>
      <c r="D275" s="1" t="s">
        <v>583</v>
      </c>
      <c r="E275" s="12" t="s">
        <v>233</v>
      </c>
      <c r="F275" s="1" t="s">
        <v>711</v>
      </c>
      <c r="G275" s="1" t="s">
        <v>128</v>
      </c>
      <c r="H275" s="1" t="s">
        <v>39</v>
      </c>
      <c r="I275" s="1">
        <v>0.23</v>
      </c>
      <c r="J275" s="1" t="s">
        <v>417</v>
      </c>
      <c r="K275" s="20">
        <v>30000</v>
      </c>
      <c r="L275" s="20">
        <v>0</v>
      </c>
      <c r="M275" s="20">
        <v>0</v>
      </c>
      <c r="N275" s="16">
        <f t="shared" si="50"/>
        <v>6900</v>
      </c>
      <c r="O275" s="16">
        <f t="shared" si="51"/>
        <v>0</v>
      </c>
      <c r="P275" s="16">
        <f t="shared" si="52"/>
        <v>0</v>
      </c>
      <c r="Q275" s="3">
        <f t="shared" si="53"/>
        <v>0</v>
      </c>
      <c r="R275" s="36">
        <f t="shared" si="54"/>
        <v>0</v>
      </c>
      <c r="S275" s="1" t="s">
        <v>39</v>
      </c>
      <c r="T275" s="1">
        <v>0.09</v>
      </c>
      <c r="U275" s="16">
        <f t="shared" si="55"/>
        <v>2700</v>
      </c>
      <c r="V275" s="16">
        <f t="shared" si="56"/>
        <v>0</v>
      </c>
      <c r="W275" s="16">
        <f t="shared" si="57"/>
        <v>0</v>
      </c>
      <c r="X275" s="3">
        <f t="shared" si="58"/>
        <v>0</v>
      </c>
      <c r="Y275" s="3">
        <f t="shared" si="59"/>
        <v>0</v>
      </c>
    </row>
    <row r="276" spans="1:25" ht="15.75" customHeight="1">
      <c r="A276" s="32" t="s">
        <v>581</v>
      </c>
      <c r="B276" s="1" t="s">
        <v>1111</v>
      </c>
      <c r="C276" s="1" t="s">
        <v>582</v>
      </c>
      <c r="D276" s="1" t="s">
        <v>583</v>
      </c>
      <c r="E276" s="12" t="s">
        <v>233</v>
      </c>
      <c r="F276" s="1" t="s">
        <v>712</v>
      </c>
      <c r="G276" s="1" t="s">
        <v>128</v>
      </c>
      <c r="H276" s="1" t="s">
        <v>39</v>
      </c>
      <c r="I276" s="1">
        <v>0.23</v>
      </c>
      <c r="J276" s="1" t="s">
        <v>359</v>
      </c>
      <c r="K276" s="20">
        <v>50000</v>
      </c>
      <c r="L276" s="20">
        <v>0</v>
      </c>
      <c r="M276" s="20">
        <v>0</v>
      </c>
      <c r="N276" s="16">
        <f t="shared" si="50"/>
        <v>11500</v>
      </c>
      <c r="O276" s="16">
        <f t="shared" si="51"/>
        <v>0</v>
      </c>
      <c r="P276" s="16">
        <f t="shared" si="52"/>
        <v>0</v>
      </c>
      <c r="Q276" s="3">
        <f t="shared" si="53"/>
        <v>0</v>
      </c>
      <c r="R276" s="36">
        <f t="shared" si="54"/>
        <v>0</v>
      </c>
      <c r="S276" s="1" t="s">
        <v>39</v>
      </c>
      <c r="T276" s="1">
        <v>0.09</v>
      </c>
      <c r="U276" s="16">
        <f t="shared" si="55"/>
        <v>4500</v>
      </c>
      <c r="V276" s="16">
        <f t="shared" si="56"/>
        <v>0</v>
      </c>
      <c r="W276" s="16">
        <f t="shared" si="57"/>
        <v>0</v>
      </c>
      <c r="X276" s="3">
        <f t="shared" si="58"/>
        <v>0</v>
      </c>
      <c r="Y276" s="3">
        <f t="shared" si="59"/>
        <v>0</v>
      </c>
    </row>
    <row r="277" spans="1:25" ht="15.75" customHeight="1">
      <c r="A277" s="32" t="s">
        <v>581</v>
      </c>
      <c r="B277" s="1" t="s">
        <v>1111</v>
      </c>
      <c r="C277" s="1" t="s">
        <v>582</v>
      </c>
      <c r="D277" s="1" t="s">
        <v>583</v>
      </c>
      <c r="E277" s="12" t="s">
        <v>233</v>
      </c>
      <c r="F277" s="1" t="s">
        <v>713</v>
      </c>
      <c r="G277" s="1" t="s">
        <v>128</v>
      </c>
      <c r="H277" s="1" t="s">
        <v>39</v>
      </c>
      <c r="I277" s="1">
        <v>0.23</v>
      </c>
      <c r="J277" s="1" t="s">
        <v>359</v>
      </c>
      <c r="K277" s="20">
        <v>50000</v>
      </c>
      <c r="L277" s="20">
        <v>0</v>
      </c>
      <c r="M277" s="20">
        <v>0</v>
      </c>
      <c r="N277" s="16">
        <f t="shared" si="50"/>
        <v>11500</v>
      </c>
      <c r="O277" s="16">
        <f t="shared" si="51"/>
        <v>0</v>
      </c>
      <c r="P277" s="16">
        <f t="shared" si="52"/>
        <v>0</v>
      </c>
      <c r="Q277" s="3">
        <f t="shared" si="53"/>
        <v>0</v>
      </c>
      <c r="R277" s="36">
        <f t="shared" si="54"/>
        <v>0</v>
      </c>
      <c r="S277" s="1" t="s">
        <v>39</v>
      </c>
      <c r="T277" s="1">
        <v>0.09</v>
      </c>
      <c r="U277" s="16">
        <f t="shared" si="55"/>
        <v>4500</v>
      </c>
      <c r="V277" s="16">
        <f t="shared" si="56"/>
        <v>0</v>
      </c>
      <c r="W277" s="16">
        <f t="shared" si="57"/>
        <v>0</v>
      </c>
      <c r="X277" s="3">
        <f t="shared" si="58"/>
        <v>0</v>
      </c>
      <c r="Y277" s="3">
        <f t="shared" si="59"/>
        <v>0</v>
      </c>
    </row>
    <row r="278" spans="1:25" ht="15.75" customHeight="1">
      <c r="A278" s="32" t="s">
        <v>581</v>
      </c>
      <c r="B278" s="1" t="s">
        <v>1111</v>
      </c>
      <c r="C278" s="1" t="s">
        <v>582</v>
      </c>
      <c r="D278" s="1" t="s">
        <v>583</v>
      </c>
      <c r="E278" s="12" t="s">
        <v>233</v>
      </c>
      <c r="F278" s="1" t="s">
        <v>714</v>
      </c>
      <c r="G278" s="1" t="s">
        <v>128</v>
      </c>
      <c r="H278" s="1" t="s">
        <v>39</v>
      </c>
      <c r="I278" s="1">
        <v>0.23</v>
      </c>
      <c r="J278" s="1" t="s">
        <v>359</v>
      </c>
      <c r="K278" s="20">
        <v>50000</v>
      </c>
      <c r="L278" s="20">
        <v>0</v>
      </c>
      <c r="M278" s="20">
        <v>0</v>
      </c>
      <c r="N278" s="16">
        <f t="shared" si="50"/>
        <v>11500</v>
      </c>
      <c r="O278" s="16">
        <f t="shared" si="51"/>
        <v>0</v>
      </c>
      <c r="P278" s="16">
        <f t="shared" si="52"/>
        <v>0</v>
      </c>
      <c r="Q278" s="3">
        <f t="shared" si="53"/>
        <v>0</v>
      </c>
      <c r="R278" s="36">
        <f t="shared" si="54"/>
        <v>0</v>
      </c>
      <c r="S278" s="1" t="s">
        <v>39</v>
      </c>
      <c r="T278" s="1">
        <v>0.09</v>
      </c>
      <c r="U278" s="16">
        <f t="shared" si="55"/>
        <v>4500</v>
      </c>
      <c r="V278" s="16">
        <f t="shared" si="56"/>
        <v>0</v>
      </c>
      <c r="W278" s="16">
        <f t="shared" si="57"/>
        <v>0</v>
      </c>
      <c r="X278" s="3">
        <f t="shared" si="58"/>
        <v>0</v>
      </c>
      <c r="Y278" s="3">
        <f t="shared" si="59"/>
        <v>0</v>
      </c>
    </row>
    <row r="279" spans="1:25" ht="15.75" customHeight="1">
      <c r="A279" s="32" t="s">
        <v>581</v>
      </c>
      <c r="B279" s="1" t="s">
        <v>1111</v>
      </c>
      <c r="C279" s="1" t="s">
        <v>582</v>
      </c>
      <c r="D279" s="1" t="s">
        <v>583</v>
      </c>
      <c r="E279" s="12" t="s">
        <v>233</v>
      </c>
      <c r="F279" s="1" t="s">
        <v>715</v>
      </c>
      <c r="G279" s="1" t="s">
        <v>128</v>
      </c>
      <c r="H279" s="1" t="s">
        <v>39</v>
      </c>
      <c r="I279" s="1">
        <v>0.23</v>
      </c>
      <c r="J279" s="1" t="s">
        <v>359</v>
      </c>
      <c r="K279" s="20">
        <v>100000</v>
      </c>
      <c r="L279" s="20">
        <v>0</v>
      </c>
      <c r="M279" s="20">
        <v>0</v>
      </c>
      <c r="N279" s="16">
        <f t="shared" si="50"/>
        <v>23000</v>
      </c>
      <c r="O279" s="16">
        <f t="shared" si="51"/>
        <v>0</v>
      </c>
      <c r="P279" s="16">
        <f t="shared" si="52"/>
        <v>0</v>
      </c>
      <c r="Q279" s="3">
        <f t="shared" si="53"/>
        <v>0</v>
      </c>
      <c r="R279" s="36">
        <f t="shared" si="54"/>
        <v>0</v>
      </c>
      <c r="S279" s="1" t="s">
        <v>39</v>
      </c>
      <c r="T279" s="1">
        <v>0.09</v>
      </c>
      <c r="U279" s="16">
        <f t="shared" si="55"/>
        <v>9000</v>
      </c>
      <c r="V279" s="16">
        <f t="shared" si="56"/>
        <v>0</v>
      </c>
      <c r="W279" s="16">
        <f t="shared" si="57"/>
        <v>0</v>
      </c>
      <c r="X279" s="3">
        <f t="shared" si="58"/>
        <v>0</v>
      </c>
      <c r="Y279" s="3">
        <f t="shared" si="59"/>
        <v>0</v>
      </c>
    </row>
    <row r="280" spans="1:25" ht="15.75" customHeight="1">
      <c r="A280" s="32" t="s">
        <v>581</v>
      </c>
      <c r="B280" s="1" t="s">
        <v>1111</v>
      </c>
      <c r="C280" s="1" t="s">
        <v>582</v>
      </c>
      <c r="D280" s="1" t="s">
        <v>583</v>
      </c>
      <c r="E280" s="12" t="s">
        <v>233</v>
      </c>
      <c r="F280" s="1" t="s">
        <v>716</v>
      </c>
      <c r="G280" s="1" t="s">
        <v>128</v>
      </c>
      <c r="H280" s="1" t="s">
        <v>39</v>
      </c>
      <c r="I280" s="1">
        <v>0.23</v>
      </c>
      <c r="J280" s="1" t="s">
        <v>473</v>
      </c>
      <c r="K280" s="20">
        <v>50000</v>
      </c>
      <c r="L280" s="20">
        <v>0</v>
      </c>
      <c r="M280" s="20">
        <v>0</v>
      </c>
      <c r="N280" s="16">
        <f t="shared" si="50"/>
        <v>11500</v>
      </c>
      <c r="O280" s="16">
        <f t="shared" si="51"/>
        <v>0</v>
      </c>
      <c r="P280" s="16">
        <f t="shared" si="52"/>
        <v>0</v>
      </c>
      <c r="Q280" s="3">
        <f t="shared" si="53"/>
        <v>0</v>
      </c>
      <c r="R280" s="36">
        <f t="shared" si="54"/>
        <v>0</v>
      </c>
      <c r="S280" s="1" t="s">
        <v>39</v>
      </c>
      <c r="T280" s="1">
        <v>0.09</v>
      </c>
      <c r="U280" s="16">
        <f t="shared" si="55"/>
        <v>4500</v>
      </c>
      <c r="V280" s="16">
        <f t="shared" si="56"/>
        <v>0</v>
      </c>
      <c r="W280" s="16">
        <f t="shared" si="57"/>
        <v>0</v>
      </c>
      <c r="X280" s="3">
        <f t="shared" si="58"/>
        <v>0</v>
      </c>
      <c r="Y280" s="3">
        <f t="shared" si="59"/>
        <v>0</v>
      </c>
    </row>
    <row r="281" spans="1:25" ht="15.75" customHeight="1">
      <c r="A281" s="32" t="s">
        <v>581</v>
      </c>
      <c r="B281" s="1" t="s">
        <v>1111</v>
      </c>
      <c r="C281" s="1" t="s">
        <v>582</v>
      </c>
      <c r="D281" s="1" t="s">
        <v>583</v>
      </c>
      <c r="E281" s="12" t="s">
        <v>233</v>
      </c>
      <c r="F281" s="1" t="s">
        <v>717</v>
      </c>
      <c r="G281" s="1" t="s">
        <v>128</v>
      </c>
      <c r="H281" s="1" t="s">
        <v>39</v>
      </c>
      <c r="I281" s="1">
        <v>0.23</v>
      </c>
      <c r="J281" s="1" t="s">
        <v>473</v>
      </c>
      <c r="K281" s="20">
        <v>50000</v>
      </c>
      <c r="L281" s="20">
        <v>0</v>
      </c>
      <c r="M281" s="20">
        <v>0</v>
      </c>
      <c r="N281" s="16">
        <f t="shared" si="50"/>
        <v>11500</v>
      </c>
      <c r="O281" s="16">
        <f t="shared" si="51"/>
        <v>0</v>
      </c>
      <c r="P281" s="16">
        <f t="shared" si="52"/>
        <v>0</v>
      </c>
      <c r="Q281" s="3">
        <f t="shared" si="53"/>
        <v>0</v>
      </c>
      <c r="R281" s="36">
        <f t="shared" si="54"/>
        <v>0</v>
      </c>
      <c r="S281" s="1" t="s">
        <v>39</v>
      </c>
      <c r="T281" s="1">
        <v>0.09</v>
      </c>
      <c r="U281" s="16">
        <f t="shared" si="55"/>
        <v>4500</v>
      </c>
      <c r="V281" s="16">
        <f t="shared" si="56"/>
        <v>0</v>
      </c>
      <c r="W281" s="16">
        <f t="shared" si="57"/>
        <v>0</v>
      </c>
      <c r="X281" s="3">
        <f t="shared" si="58"/>
        <v>0</v>
      </c>
      <c r="Y281" s="3">
        <f t="shared" si="59"/>
        <v>0</v>
      </c>
    </row>
    <row r="282" spans="1:25" ht="15.75" customHeight="1">
      <c r="A282" s="32" t="s">
        <v>581</v>
      </c>
      <c r="B282" s="1" t="s">
        <v>1111</v>
      </c>
      <c r="C282" s="1" t="s">
        <v>582</v>
      </c>
      <c r="D282" s="1" t="s">
        <v>583</v>
      </c>
      <c r="E282" s="12" t="s">
        <v>233</v>
      </c>
      <c r="F282" s="1" t="s">
        <v>718</v>
      </c>
      <c r="G282" s="1" t="s">
        <v>128</v>
      </c>
      <c r="H282" s="1" t="s">
        <v>39</v>
      </c>
      <c r="I282" s="1">
        <v>0.23</v>
      </c>
      <c r="J282" s="1" t="s">
        <v>473</v>
      </c>
      <c r="K282" s="20">
        <v>250000</v>
      </c>
      <c r="L282" s="20">
        <v>0</v>
      </c>
      <c r="M282" s="20">
        <v>0</v>
      </c>
      <c r="N282" s="16">
        <f t="shared" si="50"/>
        <v>57500</v>
      </c>
      <c r="O282" s="16">
        <f t="shared" si="51"/>
        <v>0</v>
      </c>
      <c r="P282" s="16">
        <f t="shared" si="52"/>
        <v>0</v>
      </c>
      <c r="Q282" s="3">
        <f t="shared" si="53"/>
        <v>0</v>
      </c>
      <c r="R282" s="36">
        <f t="shared" si="54"/>
        <v>0</v>
      </c>
      <c r="S282" s="1" t="s">
        <v>39</v>
      </c>
      <c r="T282" s="1">
        <v>0.09</v>
      </c>
      <c r="U282" s="16">
        <f t="shared" si="55"/>
        <v>22500</v>
      </c>
      <c r="V282" s="16">
        <f t="shared" si="56"/>
        <v>0</v>
      </c>
      <c r="W282" s="16">
        <f t="shared" si="57"/>
        <v>0</v>
      </c>
      <c r="X282" s="3">
        <f t="shared" si="58"/>
        <v>0</v>
      </c>
      <c r="Y282" s="3">
        <f t="shared" si="59"/>
        <v>0</v>
      </c>
    </row>
    <row r="283" spans="1:25" ht="15.75" customHeight="1">
      <c r="A283" s="32" t="s">
        <v>581</v>
      </c>
      <c r="B283" s="1" t="s">
        <v>1111</v>
      </c>
      <c r="C283" s="1" t="s">
        <v>582</v>
      </c>
      <c r="D283" s="1" t="s">
        <v>583</v>
      </c>
      <c r="E283" s="12" t="s">
        <v>233</v>
      </c>
      <c r="F283" s="1" t="s">
        <v>719</v>
      </c>
      <c r="G283" s="1" t="s">
        <v>37</v>
      </c>
      <c r="H283" s="1" t="s">
        <v>39</v>
      </c>
      <c r="I283" s="1">
        <v>0.23</v>
      </c>
      <c r="J283" s="1" t="s">
        <v>359</v>
      </c>
      <c r="K283" s="20">
        <v>1000000</v>
      </c>
      <c r="L283" s="20">
        <v>0</v>
      </c>
      <c r="M283" s="20">
        <v>0</v>
      </c>
      <c r="N283" s="16">
        <f t="shared" si="50"/>
        <v>230000</v>
      </c>
      <c r="O283" s="16">
        <f t="shared" si="51"/>
        <v>0</v>
      </c>
      <c r="P283" s="16">
        <f t="shared" si="52"/>
        <v>0</v>
      </c>
      <c r="Q283" s="3">
        <f t="shared" si="53"/>
        <v>0</v>
      </c>
      <c r="R283" s="36">
        <f t="shared" si="54"/>
        <v>0</v>
      </c>
      <c r="S283" s="1" t="s">
        <v>39</v>
      </c>
      <c r="T283" s="1">
        <v>0.09</v>
      </c>
      <c r="U283" s="16">
        <f t="shared" si="55"/>
        <v>90000</v>
      </c>
      <c r="V283" s="16">
        <f t="shared" si="56"/>
        <v>0</v>
      </c>
      <c r="W283" s="16">
        <f t="shared" si="57"/>
        <v>0</v>
      </c>
      <c r="X283" s="3">
        <f t="shared" si="58"/>
        <v>0</v>
      </c>
      <c r="Y283" s="3">
        <f t="shared" si="59"/>
        <v>0</v>
      </c>
    </row>
    <row r="284" spans="1:25" ht="15.75" customHeight="1">
      <c r="A284" s="32" t="s">
        <v>581</v>
      </c>
      <c r="B284" s="1" t="s">
        <v>1111</v>
      </c>
      <c r="C284" s="1" t="s">
        <v>582</v>
      </c>
      <c r="D284" s="1" t="s">
        <v>583</v>
      </c>
      <c r="E284" s="12" t="s">
        <v>233</v>
      </c>
      <c r="F284" s="1" t="s">
        <v>720</v>
      </c>
      <c r="G284" s="1" t="s">
        <v>37</v>
      </c>
      <c r="H284" s="1" t="s">
        <v>39</v>
      </c>
      <c r="I284" s="1">
        <v>0.23</v>
      </c>
      <c r="J284" s="1" t="s">
        <v>357</v>
      </c>
      <c r="K284" s="20">
        <v>1200000</v>
      </c>
      <c r="L284" s="20">
        <v>0</v>
      </c>
      <c r="M284" s="20">
        <v>0</v>
      </c>
      <c r="N284" s="16">
        <f t="shared" si="50"/>
        <v>276000</v>
      </c>
      <c r="O284" s="16">
        <f t="shared" si="51"/>
        <v>0</v>
      </c>
      <c r="P284" s="16">
        <f t="shared" si="52"/>
        <v>0</v>
      </c>
      <c r="Q284" s="3">
        <f t="shared" si="53"/>
        <v>0</v>
      </c>
      <c r="R284" s="36">
        <f t="shared" si="54"/>
        <v>0</v>
      </c>
      <c r="S284" s="1" t="s">
        <v>39</v>
      </c>
      <c r="T284" s="1">
        <v>0.09</v>
      </c>
      <c r="U284" s="16">
        <f t="shared" si="55"/>
        <v>108000</v>
      </c>
      <c r="V284" s="16">
        <f t="shared" si="56"/>
        <v>0</v>
      </c>
      <c r="W284" s="16">
        <f t="shared" si="57"/>
        <v>0</v>
      </c>
      <c r="X284" s="3">
        <f t="shared" si="58"/>
        <v>0</v>
      </c>
      <c r="Y284" s="3">
        <f t="shared" si="59"/>
        <v>0</v>
      </c>
    </row>
    <row r="285" spans="1:25" ht="15.75" customHeight="1">
      <c r="A285" s="32" t="s">
        <v>581</v>
      </c>
      <c r="B285" s="1" t="s">
        <v>1111</v>
      </c>
      <c r="C285" s="1" t="s">
        <v>582</v>
      </c>
      <c r="D285" s="1" t="s">
        <v>583</v>
      </c>
      <c r="E285" s="12" t="s">
        <v>233</v>
      </c>
      <c r="F285" s="1" t="s">
        <v>721</v>
      </c>
      <c r="G285" s="1" t="s">
        <v>128</v>
      </c>
      <c r="H285" s="1" t="s">
        <v>39</v>
      </c>
      <c r="I285" s="1">
        <v>0.23</v>
      </c>
      <c r="J285" s="1" t="s">
        <v>473</v>
      </c>
      <c r="K285" s="20">
        <v>50000</v>
      </c>
      <c r="L285" s="20">
        <v>47989.03</v>
      </c>
      <c r="M285" s="20">
        <v>0</v>
      </c>
      <c r="N285" s="16">
        <f t="shared" si="50"/>
        <v>11500</v>
      </c>
      <c r="O285" s="16">
        <f t="shared" si="51"/>
        <v>11037.4769</v>
      </c>
      <c r="P285" s="16">
        <f t="shared" si="52"/>
        <v>0</v>
      </c>
      <c r="Q285" s="3">
        <f t="shared" si="53"/>
        <v>0</v>
      </c>
      <c r="R285" s="36">
        <f t="shared" si="54"/>
        <v>0.95978059999999998</v>
      </c>
      <c r="S285" s="1" t="s">
        <v>39</v>
      </c>
      <c r="T285" s="1">
        <v>0.09</v>
      </c>
      <c r="U285" s="16">
        <f t="shared" si="55"/>
        <v>4500</v>
      </c>
      <c r="V285" s="16">
        <f t="shared" si="56"/>
        <v>4319.0126999999993</v>
      </c>
      <c r="W285" s="16">
        <f t="shared" si="57"/>
        <v>0</v>
      </c>
      <c r="X285" s="3">
        <f t="shared" si="58"/>
        <v>0</v>
      </c>
      <c r="Y285" s="3">
        <f t="shared" si="59"/>
        <v>0.95978059999999987</v>
      </c>
    </row>
    <row r="286" spans="1:25" ht="15.75" customHeight="1">
      <c r="A286" s="32" t="s">
        <v>581</v>
      </c>
      <c r="B286" s="1" t="s">
        <v>1111</v>
      </c>
      <c r="C286" s="1" t="s">
        <v>582</v>
      </c>
      <c r="D286" s="1" t="s">
        <v>583</v>
      </c>
      <c r="E286" s="12" t="s">
        <v>233</v>
      </c>
      <c r="F286" s="1" t="s">
        <v>722</v>
      </c>
      <c r="G286" s="1" t="s">
        <v>37</v>
      </c>
      <c r="H286" s="1" t="s">
        <v>39</v>
      </c>
      <c r="I286" s="1">
        <v>0.23</v>
      </c>
      <c r="J286" s="1" t="s">
        <v>538</v>
      </c>
      <c r="K286" s="20">
        <v>1000</v>
      </c>
      <c r="L286" s="20">
        <v>0</v>
      </c>
      <c r="M286" s="20">
        <v>0</v>
      </c>
      <c r="N286" s="16">
        <f t="shared" si="50"/>
        <v>230</v>
      </c>
      <c r="O286" s="16">
        <f t="shared" si="51"/>
        <v>0</v>
      </c>
      <c r="P286" s="16">
        <f t="shared" si="52"/>
        <v>0</v>
      </c>
      <c r="Q286" s="3">
        <f t="shared" si="53"/>
        <v>0</v>
      </c>
      <c r="R286" s="36">
        <f t="shared" si="54"/>
        <v>0</v>
      </c>
      <c r="S286" s="1" t="s">
        <v>39</v>
      </c>
      <c r="T286" s="1">
        <v>0.09</v>
      </c>
      <c r="U286" s="16">
        <f t="shared" si="55"/>
        <v>90</v>
      </c>
      <c r="V286" s="16">
        <f t="shared" si="56"/>
        <v>0</v>
      </c>
      <c r="W286" s="16">
        <f t="shared" si="57"/>
        <v>0</v>
      </c>
      <c r="X286" s="3">
        <f t="shared" si="58"/>
        <v>0</v>
      </c>
      <c r="Y286" s="3">
        <f t="shared" si="59"/>
        <v>0</v>
      </c>
    </row>
    <row r="287" spans="1:25" ht="15.75" customHeight="1">
      <c r="A287" s="32" t="s">
        <v>581</v>
      </c>
      <c r="B287" s="1" t="s">
        <v>1111</v>
      </c>
      <c r="C287" s="1" t="s">
        <v>582</v>
      </c>
      <c r="D287" s="1" t="s">
        <v>583</v>
      </c>
      <c r="E287" s="12" t="s">
        <v>233</v>
      </c>
      <c r="F287" s="1" t="s">
        <v>723</v>
      </c>
      <c r="G287" s="1" t="s">
        <v>37</v>
      </c>
      <c r="H287" s="1" t="s">
        <v>39</v>
      </c>
      <c r="I287" s="1">
        <v>0.23</v>
      </c>
      <c r="J287" s="1" t="s">
        <v>538</v>
      </c>
      <c r="K287" s="20">
        <v>1000</v>
      </c>
      <c r="L287" s="20">
        <v>0</v>
      </c>
      <c r="M287" s="20">
        <v>0</v>
      </c>
      <c r="N287" s="16">
        <f t="shared" si="50"/>
        <v>230</v>
      </c>
      <c r="O287" s="16">
        <f t="shared" si="51"/>
        <v>0</v>
      </c>
      <c r="P287" s="16">
        <f t="shared" si="52"/>
        <v>0</v>
      </c>
      <c r="Q287" s="3">
        <f t="shared" si="53"/>
        <v>0</v>
      </c>
      <c r="R287" s="36">
        <f t="shared" si="54"/>
        <v>0</v>
      </c>
      <c r="S287" s="1" t="s">
        <v>39</v>
      </c>
      <c r="T287" s="1">
        <v>0.09</v>
      </c>
      <c r="U287" s="16">
        <f t="shared" si="55"/>
        <v>90</v>
      </c>
      <c r="V287" s="16">
        <f t="shared" si="56"/>
        <v>0</v>
      </c>
      <c r="W287" s="16">
        <f t="shared" si="57"/>
        <v>0</v>
      </c>
      <c r="X287" s="3">
        <f t="shared" si="58"/>
        <v>0</v>
      </c>
      <c r="Y287" s="3">
        <f t="shared" si="59"/>
        <v>0</v>
      </c>
    </row>
    <row r="288" spans="1:25" ht="15.75" customHeight="1">
      <c r="A288" s="32" t="s">
        <v>581</v>
      </c>
      <c r="B288" s="1" t="s">
        <v>1111</v>
      </c>
      <c r="C288" s="1" t="s">
        <v>582</v>
      </c>
      <c r="D288" s="1" t="s">
        <v>583</v>
      </c>
      <c r="E288" s="12" t="s">
        <v>233</v>
      </c>
      <c r="F288" s="1" t="s">
        <v>724</v>
      </c>
      <c r="G288" s="1" t="s">
        <v>37</v>
      </c>
      <c r="H288" s="1" t="s">
        <v>39</v>
      </c>
      <c r="I288" s="1">
        <v>0.23</v>
      </c>
      <c r="J288" s="1" t="s">
        <v>359</v>
      </c>
      <c r="K288" s="20">
        <v>545000</v>
      </c>
      <c r="L288" s="20">
        <v>0</v>
      </c>
      <c r="M288" s="20">
        <v>0</v>
      </c>
      <c r="N288" s="16">
        <f t="shared" si="50"/>
        <v>125350</v>
      </c>
      <c r="O288" s="16">
        <f t="shared" si="51"/>
        <v>0</v>
      </c>
      <c r="P288" s="16">
        <f t="shared" si="52"/>
        <v>0</v>
      </c>
      <c r="Q288" s="3">
        <f t="shared" si="53"/>
        <v>0</v>
      </c>
      <c r="R288" s="36">
        <f t="shared" si="54"/>
        <v>0</v>
      </c>
      <c r="S288" s="1" t="s">
        <v>39</v>
      </c>
      <c r="T288" s="1">
        <v>0.09</v>
      </c>
      <c r="U288" s="16">
        <f t="shared" si="55"/>
        <v>49050</v>
      </c>
      <c r="V288" s="16">
        <f t="shared" si="56"/>
        <v>0</v>
      </c>
      <c r="W288" s="16">
        <f t="shared" si="57"/>
        <v>0</v>
      </c>
      <c r="X288" s="3">
        <f t="shared" si="58"/>
        <v>0</v>
      </c>
      <c r="Y288" s="3">
        <f t="shared" si="59"/>
        <v>0</v>
      </c>
    </row>
    <row r="289" spans="1:25" ht="15.75" customHeight="1">
      <c r="A289" s="32" t="s">
        <v>581</v>
      </c>
      <c r="B289" s="1" t="s">
        <v>1111</v>
      </c>
      <c r="C289" s="1" t="s">
        <v>582</v>
      </c>
      <c r="D289" s="1" t="s">
        <v>583</v>
      </c>
      <c r="E289" s="12" t="s">
        <v>233</v>
      </c>
      <c r="F289" s="1" t="s">
        <v>726</v>
      </c>
      <c r="G289" s="1" t="s">
        <v>128</v>
      </c>
      <c r="H289" s="1" t="s">
        <v>39</v>
      </c>
      <c r="I289" s="1">
        <v>0.23</v>
      </c>
      <c r="J289" s="1" t="s">
        <v>473</v>
      </c>
      <c r="K289" s="20">
        <v>100000</v>
      </c>
      <c r="L289" s="20">
        <v>0</v>
      </c>
      <c r="M289" s="20">
        <v>0</v>
      </c>
      <c r="N289" s="16">
        <f t="shared" si="50"/>
        <v>23000</v>
      </c>
      <c r="O289" s="16">
        <f t="shared" si="51"/>
        <v>0</v>
      </c>
      <c r="P289" s="16">
        <f t="shared" si="52"/>
        <v>0</v>
      </c>
      <c r="Q289" s="3">
        <f t="shared" si="53"/>
        <v>0</v>
      </c>
      <c r="R289" s="36">
        <f t="shared" si="54"/>
        <v>0</v>
      </c>
      <c r="S289" s="1" t="s">
        <v>39</v>
      </c>
      <c r="T289" s="1">
        <v>0.09</v>
      </c>
      <c r="U289" s="16">
        <f t="shared" si="55"/>
        <v>9000</v>
      </c>
      <c r="V289" s="16">
        <f t="shared" si="56"/>
        <v>0</v>
      </c>
      <c r="W289" s="16">
        <f t="shared" si="57"/>
        <v>0</v>
      </c>
      <c r="X289" s="3">
        <f t="shared" si="58"/>
        <v>0</v>
      </c>
      <c r="Y289" s="3">
        <f t="shared" si="59"/>
        <v>0</v>
      </c>
    </row>
    <row r="290" spans="1:25" ht="15.75" customHeight="1">
      <c r="A290" s="32" t="s">
        <v>581</v>
      </c>
      <c r="B290" s="1" t="s">
        <v>1111</v>
      </c>
      <c r="C290" s="1" t="s">
        <v>582</v>
      </c>
      <c r="D290" s="1" t="s">
        <v>583</v>
      </c>
      <c r="E290" s="12" t="s">
        <v>233</v>
      </c>
      <c r="F290" s="1" t="s">
        <v>727</v>
      </c>
      <c r="G290" s="1" t="s">
        <v>128</v>
      </c>
      <c r="H290" s="1" t="s">
        <v>39</v>
      </c>
      <c r="I290" s="1">
        <v>0.23</v>
      </c>
      <c r="J290" s="1" t="s">
        <v>473</v>
      </c>
      <c r="K290" s="20">
        <v>50000</v>
      </c>
      <c r="L290" s="20">
        <v>25636.02</v>
      </c>
      <c r="M290" s="20">
        <v>0</v>
      </c>
      <c r="N290" s="16">
        <f t="shared" si="50"/>
        <v>11500</v>
      </c>
      <c r="O290" s="16">
        <f t="shared" si="51"/>
        <v>5896.2846</v>
      </c>
      <c r="P290" s="16">
        <f t="shared" si="52"/>
        <v>0</v>
      </c>
      <c r="Q290" s="3">
        <f t="shared" si="53"/>
        <v>0</v>
      </c>
      <c r="R290" s="36">
        <f t="shared" si="54"/>
        <v>0.51272039999999997</v>
      </c>
      <c r="S290" s="1" t="s">
        <v>39</v>
      </c>
      <c r="T290" s="1">
        <v>0.09</v>
      </c>
      <c r="U290" s="16">
        <f t="shared" si="55"/>
        <v>4500</v>
      </c>
      <c r="V290" s="16">
        <f t="shared" si="56"/>
        <v>2307.2417999999998</v>
      </c>
      <c r="W290" s="16">
        <f t="shared" si="57"/>
        <v>0</v>
      </c>
      <c r="X290" s="3">
        <f t="shared" si="58"/>
        <v>0</v>
      </c>
      <c r="Y290" s="3">
        <f t="shared" si="59"/>
        <v>0.51272039999999997</v>
      </c>
    </row>
    <row r="291" spans="1:25" ht="15.75" customHeight="1">
      <c r="A291" s="32" t="s">
        <v>581</v>
      </c>
      <c r="B291" s="1" t="s">
        <v>1111</v>
      </c>
      <c r="C291" s="1" t="s">
        <v>582</v>
      </c>
      <c r="D291" s="1" t="s">
        <v>583</v>
      </c>
      <c r="E291" s="12" t="s">
        <v>233</v>
      </c>
      <c r="F291" s="1" t="s">
        <v>728</v>
      </c>
      <c r="G291" s="1" t="s">
        <v>128</v>
      </c>
      <c r="H291" s="1" t="s">
        <v>39</v>
      </c>
      <c r="I291" s="1">
        <v>0.23</v>
      </c>
      <c r="J291" s="1" t="s">
        <v>473</v>
      </c>
      <c r="K291" s="20">
        <v>100000</v>
      </c>
      <c r="L291" s="20">
        <v>0</v>
      </c>
      <c r="M291" s="20">
        <v>0</v>
      </c>
      <c r="N291" s="16">
        <f t="shared" si="50"/>
        <v>23000</v>
      </c>
      <c r="O291" s="16">
        <f t="shared" si="51"/>
        <v>0</v>
      </c>
      <c r="P291" s="16">
        <f t="shared" si="52"/>
        <v>0</v>
      </c>
      <c r="Q291" s="3">
        <f t="shared" si="53"/>
        <v>0</v>
      </c>
      <c r="R291" s="36">
        <f t="shared" si="54"/>
        <v>0</v>
      </c>
      <c r="S291" s="1" t="s">
        <v>39</v>
      </c>
      <c r="T291" s="1">
        <v>0.09</v>
      </c>
      <c r="U291" s="16">
        <f t="shared" si="55"/>
        <v>9000</v>
      </c>
      <c r="V291" s="16">
        <f t="shared" si="56"/>
        <v>0</v>
      </c>
      <c r="W291" s="16">
        <f t="shared" si="57"/>
        <v>0</v>
      </c>
      <c r="X291" s="3">
        <f t="shared" si="58"/>
        <v>0</v>
      </c>
      <c r="Y291" s="3">
        <f t="shared" si="59"/>
        <v>0</v>
      </c>
    </row>
    <row r="292" spans="1:25" ht="15.75" customHeight="1">
      <c r="A292" s="32" t="s">
        <v>581</v>
      </c>
      <c r="B292" s="1" t="s">
        <v>1111</v>
      </c>
      <c r="C292" s="1" t="s">
        <v>582</v>
      </c>
      <c r="D292" s="1" t="s">
        <v>583</v>
      </c>
      <c r="E292" s="12" t="s">
        <v>233</v>
      </c>
      <c r="F292" s="1" t="s">
        <v>729</v>
      </c>
      <c r="G292" s="1" t="s">
        <v>128</v>
      </c>
      <c r="H292" s="1" t="s">
        <v>39</v>
      </c>
      <c r="I292" s="1">
        <v>0.23</v>
      </c>
      <c r="J292" s="1" t="s">
        <v>473</v>
      </c>
      <c r="K292" s="20">
        <v>250000</v>
      </c>
      <c r="L292" s="20">
        <v>288651.31</v>
      </c>
      <c r="M292" s="20">
        <v>0</v>
      </c>
      <c r="N292" s="16">
        <f t="shared" si="50"/>
        <v>57500</v>
      </c>
      <c r="O292" s="16">
        <f t="shared" si="51"/>
        <v>66389.801300000006</v>
      </c>
      <c r="P292" s="16">
        <f t="shared" si="52"/>
        <v>0</v>
      </c>
      <c r="Q292" s="3">
        <f t="shared" si="53"/>
        <v>0</v>
      </c>
      <c r="R292" s="36">
        <f t="shared" si="54"/>
        <v>1.1546052400000002</v>
      </c>
      <c r="S292" s="1" t="s">
        <v>39</v>
      </c>
      <c r="T292" s="1">
        <v>0.09</v>
      </c>
      <c r="U292" s="16">
        <f t="shared" si="55"/>
        <v>22500</v>
      </c>
      <c r="V292" s="16">
        <f t="shared" si="56"/>
        <v>25978.617899999997</v>
      </c>
      <c r="W292" s="16">
        <f t="shared" si="57"/>
        <v>0</v>
      </c>
      <c r="X292" s="3">
        <f t="shared" si="58"/>
        <v>0</v>
      </c>
      <c r="Y292" s="3">
        <f t="shared" si="59"/>
        <v>1.15460524</v>
      </c>
    </row>
    <row r="293" spans="1:25" ht="15.75" customHeight="1">
      <c r="A293" s="32" t="s">
        <v>581</v>
      </c>
      <c r="B293" s="1" t="s">
        <v>1111</v>
      </c>
      <c r="C293" s="1" t="s">
        <v>582</v>
      </c>
      <c r="D293" s="1" t="s">
        <v>583</v>
      </c>
      <c r="E293" s="12" t="s">
        <v>233</v>
      </c>
      <c r="F293" s="1" t="s">
        <v>730</v>
      </c>
      <c r="G293" s="1" t="s">
        <v>128</v>
      </c>
      <c r="H293" s="1" t="s">
        <v>39</v>
      </c>
      <c r="I293" s="1">
        <v>0.23</v>
      </c>
      <c r="J293" s="1" t="s">
        <v>473</v>
      </c>
      <c r="K293" s="20">
        <v>70000</v>
      </c>
      <c r="L293" s="20">
        <v>120019.97</v>
      </c>
      <c r="M293" s="20">
        <v>0</v>
      </c>
      <c r="N293" s="16">
        <f t="shared" si="50"/>
        <v>16100</v>
      </c>
      <c r="O293" s="16">
        <f t="shared" si="51"/>
        <v>27604.593100000002</v>
      </c>
      <c r="P293" s="16">
        <f t="shared" si="52"/>
        <v>0</v>
      </c>
      <c r="Q293" s="3">
        <f t="shared" si="53"/>
        <v>0</v>
      </c>
      <c r="R293" s="36">
        <f t="shared" si="54"/>
        <v>1.7145710000000001</v>
      </c>
      <c r="S293" s="1" t="s">
        <v>39</v>
      </c>
      <c r="T293" s="1">
        <v>0.09</v>
      </c>
      <c r="U293" s="16">
        <f t="shared" si="55"/>
        <v>6300</v>
      </c>
      <c r="V293" s="16">
        <f t="shared" si="56"/>
        <v>10801.7973</v>
      </c>
      <c r="W293" s="16">
        <f t="shared" si="57"/>
        <v>0</v>
      </c>
      <c r="X293" s="3">
        <f t="shared" si="58"/>
        <v>0</v>
      </c>
      <c r="Y293" s="3">
        <f t="shared" si="59"/>
        <v>1.7145710000000001</v>
      </c>
    </row>
    <row r="294" spans="1:25" ht="15.75" customHeight="1">
      <c r="A294" s="32" t="s">
        <v>581</v>
      </c>
      <c r="B294" s="1" t="s">
        <v>1111</v>
      </c>
      <c r="C294" s="1" t="s">
        <v>582</v>
      </c>
      <c r="D294" s="1" t="s">
        <v>583</v>
      </c>
      <c r="E294" s="12" t="s">
        <v>233</v>
      </c>
      <c r="F294" s="1" t="s">
        <v>731</v>
      </c>
      <c r="G294" s="1" t="s">
        <v>128</v>
      </c>
      <c r="H294" s="1" t="s">
        <v>39</v>
      </c>
      <c r="I294" s="1">
        <v>0.23</v>
      </c>
      <c r="J294" s="1" t="s">
        <v>473</v>
      </c>
      <c r="K294" s="20">
        <v>120000</v>
      </c>
      <c r="L294" s="20">
        <v>0</v>
      </c>
      <c r="M294" s="20">
        <v>0</v>
      </c>
      <c r="N294" s="16">
        <f t="shared" si="50"/>
        <v>27600</v>
      </c>
      <c r="O294" s="16">
        <f t="shared" si="51"/>
        <v>0</v>
      </c>
      <c r="P294" s="16">
        <f t="shared" si="52"/>
        <v>0</v>
      </c>
      <c r="Q294" s="3">
        <f t="shared" si="53"/>
        <v>0</v>
      </c>
      <c r="R294" s="36">
        <f t="shared" si="54"/>
        <v>0</v>
      </c>
      <c r="S294" s="1" t="s">
        <v>39</v>
      </c>
      <c r="T294" s="1">
        <v>0.09</v>
      </c>
      <c r="U294" s="16">
        <f t="shared" si="55"/>
        <v>10800</v>
      </c>
      <c r="V294" s="16">
        <f t="shared" si="56"/>
        <v>0</v>
      </c>
      <c r="W294" s="16">
        <f t="shared" si="57"/>
        <v>0</v>
      </c>
      <c r="X294" s="3">
        <f t="shared" si="58"/>
        <v>0</v>
      </c>
      <c r="Y294" s="3">
        <f t="shared" si="59"/>
        <v>0</v>
      </c>
    </row>
    <row r="295" spans="1:25" ht="15.75" customHeight="1">
      <c r="A295" s="32" t="s">
        <v>581</v>
      </c>
      <c r="B295" s="1" t="s">
        <v>1111</v>
      </c>
      <c r="C295" s="1" t="s">
        <v>582</v>
      </c>
      <c r="D295" s="1" t="s">
        <v>583</v>
      </c>
      <c r="E295" s="12" t="s">
        <v>233</v>
      </c>
      <c r="F295" s="1" t="s">
        <v>732</v>
      </c>
      <c r="G295" s="1" t="s">
        <v>128</v>
      </c>
      <c r="H295" s="1" t="s">
        <v>39</v>
      </c>
      <c r="I295" s="1">
        <v>0.23</v>
      </c>
      <c r="J295" s="1" t="s">
        <v>473</v>
      </c>
      <c r="K295" s="20">
        <v>150000</v>
      </c>
      <c r="L295" s="20">
        <v>0</v>
      </c>
      <c r="M295" s="20">
        <v>0</v>
      </c>
      <c r="N295" s="16">
        <f t="shared" si="50"/>
        <v>34500</v>
      </c>
      <c r="O295" s="16">
        <f t="shared" si="51"/>
        <v>0</v>
      </c>
      <c r="P295" s="16">
        <f t="shared" si="52"/>
        <v>0</v>
      </c>
      <c r="Q295" s="3">
        <f t="shared" si="53"/>
        <v>0</v>
      </c>
      <c r="R295" s="36">
        <f t="shared" si="54"/>
        <v>0</v>
      </c>
      <c r="S295" s="1" t="s">
        <v>39</v>
      </c>
      <c r="T295" s="1">
        <v>0.09</v>
      </c>
      <c r="U295" s="16">
        <f t="shared" si="55"/>
        <v>13500</v>
      </c>
      <c r="V295" s="16">
        <f t="shared" si="56"/>
        <v>0</v>
      </c>
      <c r="W295" s="16">
        <f t="shared" si="57"/>
        <v>0</v>
      </c>
      <c r="X295" s="3">
        <f t="shared" si="58"/>
        <v>0</v>
      </c>
      <c r="Y295" s="3">
        <f t="shared" si="59"/>
        <v>0</v>
      </c>
    </row>
    <row r="296" spans="1:25" ht="15.75" customHeight="1">
      <c r="A296" s="32" t="s">
        <v>581</v>
      </c>
      <c r="B296" s="1" t="s">
        <v>1111</v>
      </c>
      <c r="C296" s="1" t="s">
        <v>582</v>
      </c>
      <c r="D296" s="1" t="s">
        <v>583</v>
      </c>
      <c r="E296" s="12" t="s">
        <v>233</v>
      </c>
      <c r="F296" s="1" t="s">
        <v>733</v>
      </c>
      <c r="G296" s="1" t="s">
        <v>128</v>
      </c>
      <c r="H296" s="1" t="s">
        <v>39</v>
      </c>
      <c r="I296" s="1">
        <v>0.23</v>
      </c>
      <c r="J296" s="1" t="s">
        <v>473</v>
      </c>
      <c r="K296" s="20">
        <v>30000</v>
      </c>
      <c r="L296" s="20">
        <v>0</v>
      </c>
      <c r="M296" s="20">
        <v>0</v>
      </c>
      <c r="N296" s="16">
        <f t="shared" si="50"/>
        <v>6900</v>
      </c>
      <c r="O296" s="16">
        <f t="shared" si="51"/>
        <v>0</v>
      </c>
      <c r="P296" s="16">
        <f t="shared" si="52"/>
        <v>0</v>
      </c>
      <c r="Q296" s="3">
        <f t="shared" si="53"/>
        <v>0</v>
      </c>
      <c r="R296" s="36">
        <f t="shared" si="54"/>
        <v>0</v>
      </c>
      <c r="S296" s="1" t="s">
        <v>39</v>
      </c>
      <c r="T296" s="1">
        <v>0.09</v>
      </c>
      <c r="U296" s="16">
        <f t="shared" si="55"/>
        <v>2700</v>
      </c>
      <c r="V296" s="16">
        <f t="shared" si="56"/>
        <v>0</v>
      </c>
      <c r="W296" s="16">
        <f t="shared" si="57"/>
        <v>0</v>
      </c>
      <c r="X296" s="3">
        <f t="shared" si="58"/>
        <v>0</v>
      </c>
      <c r="Y296" s="3">
        <f t="shared" si="59"/>
        <v>0</v>
      </c>
    </row>
    <row r="297" spans="1:25" ht="15.75" customHeight="1">
      <c r="A297" s="32" t="s">
        <v>581</v>
      </c>
      <c r="B297" s="1" t="s">
        <v>1111</v>
      </c>
      <c r="C297" s="1" t="s">
        <v>582</v>
      </c>
      <c r="D297" s="1" t="s">
        <v>583</v>
      </c>
      <c r="E297" s="12" t="s">
        <v>233</v>
      </c>
      <c r="F297" s="1" t="s">
        <v>734</v>
      </c>
      <c r="G297" s="1" t="s">
        <v>128</v>
      </c>
      <c r="H297" s="1" t="s">
        <v>39</v>
      </c>
      <c r="I297" s="1">
        <v>0.23</v>
      </c>
      <c r="J297" s="1" t="s">
        <v>473</v>
      </c>
      <c r="K297" s="20">
        <v>50000</v>
      </c>
      <c r="L297" s="20">
        <v>0</v>
      </c>
      <c r="M297" s="20">
        <v>0</v>
      </c>
      <c r="N297" s="16">
        <f t="shared" si="50"/>
        <v>11500</v>
      </c>
      <c r="O297" s="16">
        <f t="shared" si="51"/>
        <v>0</v>
      </c>
      <c r="P297" s="16">
        <f t="shared" si="52"/>
        <v>0</v>
      </c>
      <c r="Q297" s="3">
        <f t="shared" si="53"/>
        <v>0</v>
      </c>
      <c r="R297" s="36">
        <f t="shared" si="54"/>
        <v>0</v>
      </c>
      <c r="S297" s="1" t="s">
        <v>39</v>
      </c>
      <c r="T297" s="1">
        <v>0.09</v>
      </c>
      <c r="U297" s="16">
        <f t="shared" si="55"/>
        <v>4500</v>
      </c>
      <c r="V297" s="16">
        <f t="shared" si="56"/>
        <v>0</v>
      </c>
      <c r="W297" s="16">
        <f t="shared" si="57"/>
        <v>0</v>
      </c>
      <c r="X297" s="3">
        <f t="shared" si="58"/>
        <v>0</v>
      </c>
      <c r="Y297" s="3">
        <f t="shared" si="59"/>
        <v>0</v>
      </c>
    </row>
    <row r="298" spans="1:25" ht="15.75" customHeight="1">
      <c r="A298" s="32" t="s">
        <v>581</v>
      </c>
      <c r="B298" s="1" t="s">
        <v>1111</v>
      </c>
      <c r="C298" s="1" t="s">
        <v>582</v>
      </c>
      <c r="D298" s="1" t="s">
        <v>583</v>
      </c>
      <c r="E298" s="12" t="s">
        <v>233</v>
      </c>
      <c r="F298" s="1" t="s">
        <v>735</v>
      </c>
      <c r="G298" s="1" t="s">
        <v>128</v>
      </c>
      <c r="H298" s="1" t="s">
        <v>39</v>
      </c>
      <c r="I298" s="1">
        <v>0.23</v>
      </c>
      <c r="J298" s="1" t="s">
        <v>473</v>
      </c>
      <c r="K298" s="20">
        <v>100000</v>
      </c>
      <c r="L298" s="20">
        <v>0</v>
      </c>
      <c r="M298" s="20">
        <v>0</v>
      </c>
      <c r="N298" s="16">
        <f t="shared" si="50"/>
        <v>23000</v>
      </c>
      <c r="O298" s="16">
        <f t="shared" si="51"/>
        <v>0</v>
      </c>
      <c r="P298" s="16">
        <f t="shared" si="52"/>
        <v>0</v>
      </c>
      <c r="Q298" s="3">
        <f t="shared" si="53"/>
        <v>0</v>
      </c>
      <c r="R298" s="36">
        <f t="shared" si="54"/>
        <v>0</v>
      </c>
      <c r="S298" s="1" t="s">
        <v>39</v>
      </c>
      <c r="T298" s="1">
        <v>0.09</v>
      </c>
      <c r="U298" s="16">
        <f t="shared" si="55"/>
        <v>9000</v>
      </c>
      <c r="V298" s="16">
        <f t="shared" si="56"/>
        <v>0</v>
      </c>
      <c r="W298" s="16">
        <f t="shared" si="57"/>
        <v>0</v>
      </c>
      <c r="X298" s="3">
        <f t="shared" si="58"/>
        <v>0</v>
      </c>
      <c r="Y298" s="3">
        <f t="shared" si="59"/>
        <v>0</v>
      </c>
    </row>
    <row r="299" spans="1:25" ht="15.75" customHeight="1">
      <c r="A299" s="32" t="s">
        <v>581</v>
      </c>
      <c r="B299" s="1" t="s">
        <v>1111</v>
      </c>
      <c r="C299" s="1" t="s">
        <v>582</v>
      </c>
      <c r="D299" s="1" t="s">
        <v>583</v>
      </c>
      <c r="E299" s="12" t="s">
        <v>233</v>
      </c>
      <c r="F299" s="1" t="s">
        <v>736</v>
      </c>
      <c r="G299" s="1" t="s">
        <v>128</v>
      </c>
      <c r="H299" s="1" t="s">
        <v>39</v>
      </c>
      <c r="I299" s="1">
        <v>0.23</v>
      </c>
      <c r="J299" s="1" t="s">
        <v>476</v>
      </c>
      <c r="K299" s="20">
        <v>50000</v>
      </c>
      <c r="L299" s="20">
        <v>0</v>
      </c>
      <c r="M299" s="20">
        <v>0</v>
      </c>
      <c r="N299" s="16">
        <f t="shared" si="50"/>
        <v>11500</v>
      </c>
      <c r="O299" s="16">
        <f t="shared" si="51"/>
        <v>0</v>
      </c>
      <c r="P299" s="16">
        <f t="shared" si="52"/>
        <v>0</v>
      </c>
      <c r="Q299" s="3">
        <f t="shared" si="53"/>
        <v>0</v>
      </c>
      <c r="R299" s="36">
        <f t="shared" si="54"/>
        <v>0</v>
      </c>
      <c r="S299" s="1" t="s">
        <v>39</v>
      </c>
      <c r="T299" s="1">
        <v>0.09</v>
      </c>
      <c r="U299" s="16">
        <f t="shared" si="55"/>
        <v>4500</v>
      </c>
      <c r="V299" s="16">
        <f t="shared" si="56"/>
        <v>0</v>
      </c>
      <c r="W299" s="16">
        <f t="shared" si="57"/>
        <v>0</v>
      </c>
      <c r="X299" s="3">
        <f t="shared" si="58"/>
        <v>0</v>
      </c>
      <c r="Y299" s="3">
        <f t="shared" si="59"/>
        <v>0</v>
      </c>
    </row>
    <row r="300" spans="1:25" ht="15.75" customHeight="1">
      <c r="A300" s="32" t="s">
        <v>581</v>
      </c>
      <c r="B300" s="1" t="s">
        <v>1111</v>
      </c>
      <c r="C300" s="1" t="s">
        <v>582</v>
      </c>
      <c r="D300" s="1" t="s">
        <v>583</v>
      </c>
      <c r="E300" s="12" t="s">
        <v>233</v>
      </c>
      <c r="F300" s="1" t="s">
        <v>737</v>
      </c>
      <c r="G300" s="1" t="s">
        <v>128</v>
      </c>
      <c r="H300" s="1" t="s">
        <v>39</v>
      </c>
      <c r="I300" s="1">
        <v>0.23</v>
      </c>
      <c r="J300" s="1" t="s">
        <v>476</v>
      </c>
      <c r="K300" s="20">
        <v>150000</v>
      </c>
      <c r="L300" s="20">
        <v>0</v>
      </c>
      <c r="M300" s="20">
        <v>0</v>
      </c>
      <c r="N300" s="16">
        <f t="shared" si="50"/>
        <v>34500</v>
      </c>
      <c r="O300" s="16">
        <f t="shared" si="51"/>
        <v>0</v>
      </c>
      <c r="P300" s="16">
        <f t="shared" si="52"/>
        <v>0</v>
      </c>
      <c r="Q300" s="3">
        <f t="shared" si="53"/>
        <v>0</v>
      </c>
      <c r="R300" s="36">
        <f t="shared" si="54"/>
        <v>0</v>
      </c>
      <c r="S300" s="1" t="s">
        <v>39</v>
      </c>
      <c r="T300" s="1">
        <v>0.09</v>
      </c>
      <c r="U300" s="16">
        <f t="shared" si="55"/>
        <v>13500</v>
      </c>
      <c r="V300" s="16">
        <f t="shared" si="56"/>
        <v>0</v>
      </c>
      <c r="W300" s="16">
        <f t="shared" si="57"/>
        <v>0</v>
      </c>
      <c r="X300" s="3">
        <f t="shared" si="58"/>
        <v>0</v>
      </c>
      <c r="Y300" s="3">
        <f t="shared" si="59"/>
        <v>0</v>
      </c>
    </row>
    <row r="301" spans="1:25" ht="15.75" customHeight="1">
      <c r="A301" s="32" t="s">
        <v>581</v>
      </c>
      <c r="B301" s="1" t="s">
        <v>1111</v>
      </c>
      <c r="C301" s="1" t="s">
        <v>582</v>
      </c>
      <c r="D301" s="1" t="s">
        <v>583</v>
      </c>
      <c r="E301" s="12" t="s">
        <v>233</v>
      </c>
      <c r="F301" s="1" t="s">
        <v>738</v>
      </c>
      <c r="G301" s="1" t="s">
        <v>128</v>
      </c>
      <c r="H301" s="1" t="s">
        <v>39</v>
      </c>
      <c r="I301" s="1">
        <v>0.23</v>
      </c>
      <c r="J301" s="1" t="s">
        <v>476</v>
      </c>
      <c r="K301" s="20">
        <v>50000</v>
      </c>
      <c r="L301" s="20">
        <v>0</v>
      </c>
      <c r="M301" s="20">
        <v>0</v>
      </c>
      <c r="N301" s="16">
        <f t="shared" si="50"/>
        <v>11500</v>
      </c>
      <c r="O301" s="16">
        <f t="shared" si="51"/>
        <v>0</v>
      </c>
      <c r="P301" s="16">
        <f t="shared" si="52"/>
        <v>0</v>
      </c>
      <c r="Q301" s="3">
        <f t="shared" si="53"/>
        <v>0</v>
      </c>
      <c r="R301" s="36">
        <f t="shared" si="54"/>
        <v>0</v>
      </c>
      <c r="S301" s="1" t="s">
        <v>39</v>
      </c>
      <c r="T301" s="1">
        <v>0.09</v>
      </c>
      <c r="U301" s="16">
        <f t="shared" si="55"/>
        <v>4500</v>
      </c>
      <c r="V301" s="16">
        <f t="shared" si="56"/>
        <v>0</v>
      </c>
      <c r="W301" s="16">
        <f t="shared" si="57"/>
        <v>0</v>
      </c>
      <c r="X301" s="3">
        <f t="shared" si="58"/>
        <v>0</v>
      </c>
      <c r="Y301" s="3">
        <f t="shared" si="59"/>
        <v>0</v>
      </c>
    </row>
    <row r="302" spans="1:25" ht="15.75" customHeight="1">
      <c r="A302" s="32" t="s">
        <v>581</v>
      </c>
      <c r="B302" s="1" t="s">
        <v>1111</v>
      </c>
      <c r="C302" s="1" t="s">
        <v>582</v>
      </c>
      <c r="D302" s="1" t="s">
        <v>583</v>
      </c>
      <c r="E302" s="12" t="s">
        <v>233</v>
      </c>
      <c r="F302" s="1" t="s">
        <v>739</v>
      </c>
      <c r="G302" s="1" t="s">
        <v>128</v>
      </c>
      <c r="H302" s="1" t="s">
        <v>39</v>
      </c>
      <c r="I302" s="1">
        <v>0.23</v>
      </c>
      <c r="J302" s="1" t="s">
        <v>412</v>
      </c>
      <c r="K302" s="20">
        <v>50000</v>
      </c>
      <c r="L302" s="20">
        <v>0</v>
      </c>
      <c r="M302" s="20">
        <v>0</v>
      </c>
      <c r="N302" s="16">
        <f t="shared" si="50"/>
        <v>11500</v>
      </c>
      <c r="O302" s="16">
        <f t="shared" si="51"/>
        <v>0</v>
      </c>
      <c r="P302" s="16">
        <f t="shared" si="52"/>
        <v>0</v>
      </c>
      <c r="Q302" s="3">
        <f t="shared" si="53"/>
        <v>0</v>
      </c>
      <c r="R302" s="36">
        <f t="shared" si="54"/>
        <v>0</v>
      </c>
      <c r="S302" s="1" t="s">
        <v>39</v>
      </c>
      <c r="T302" s="1">
        <v>0.09</v>
      </c>
      <c r="U302" s="16">
        <f t="shared" si="55"/>
        <v>4500</v>
      </c>
      <c r="V302" s="16">
        <f t="shared" si="56"/>
        <v>0</v>
      </c>
      <c r="W302" s="16">
        <f t="shared" si="57"/>
        <v>0</v>
      </c>
      <c r="X302" s="3">
        <f t="shared" si="58"/>
        <v>0</v>
      </c>
      <c r="Y302" s="3">
        <f t="shared" si="59"/>
        <v>0</v>
      </c>
    </row>
    <row r="303" spans="1:25" ht="15.75" customHeight="1">
      <c r="A303" s="32" t="s">
        <v>581</v>
      </c>
      <c r="B303" s="1" t="s">
        <v>1111</v>
      </c>
      <c r="C303" s="1" t="s">
        <v>582</v>
      </c>
      <c r="D303" s="1" t="s">
        <v>583</v>
      </c>
      <c r="E303" s="12" t="s">
        <v>233</v>
      </c>
      <c r="F303" s="1" t="s">
        <v>740</v>
      </c>
      <c r="G303" s="1" t="s">
        <v>128</v>
      </c>
      <c r="H303" s="1" t="s">
        <v>39</v>
      </c>
      <c r="I303" s="1">
        <v>0.23</v>
      </c>
      <c r="J303" s="1" t="s">
        <v>467</v>
      </c>
      <c r="K303" s="20">
        <v>50000</v>
      </c>
      <c r="L303" s="20">
        <v>0</v>
      </c>
      <c r="M303" s="20">
        <v>0</v>
      </c>
      <c r="N303" s="16">
        <f t="shared" si="50"/>
        <v>11500</v>
      </c>
      <c r="O303" s="16">
        <f t="shared" si="51"/>
        <v>0</v>
      </c>
      <c r="P303" s="16">
        <f t="shared" si="52"/>
        <v>0</v>
      </c>
      <c r="Q303" s="3">
        <f t="shared" si="53"/>
        <v>0</v>
      </c>
      <c r="R303" s="36">
        <f t="shared" si="54"/>
        <v>0</v>
      </c>
      <c r="S303" s="1" t="s">
        <v>39</v>
      </c>
      <c r="T303" s="1">
        <v>0.09</v>
      </c>
      <c r="U303" s="16">
        <f t="shared" si="55"/>
        <v>4500</v>
      </c>
      <c r="V303" s="16">
        <f t="shared" si="56"/>
        <v>0</v>
      </c>
      <c r="W303" s="16">
        <f t="shared" si="57"/>
        <v>0</v>
      </c>
      <c r="X303" s="3">
        <f t="shared" si="58"/>
        <v>0</v>
      </c>
      <c r="Y303" s="3">
        <f t="shared" si="59"/>
        <v>0</v>
      </c>
    </row>
    <row r="304" spans="1:25" ht="15.75" customHeight="1">
      <c r="A304" s="32" t="s">
        <v>581</v>
      </c>
      <c r="B304" s="1" t="s">
        <v>1111</v>
      </c>
      <c r="C304" s="1" t="s">
        <v>582</v>
      </c>
      <c r="D304" s="1" t="s">
        <v>583</v>
      </c>
      <c r="E304" s="12" t="s">
        <v>233</v>
      </c>
      <c r="F304" s="1" t="s">
        <v>741</v>
      </c>
      <c r="G304" s="1" t="s">
        <v>128</v>
      </c>
      <c r="H304" s="1" t="s">
        <v>39</v>
      </c>
      <c r="I304" s="1">
        <v>0.23</v>
      </c>
      <c r="J304" s="1" t="s">
        <v>407</v>
      </c>
      <c r="K304" s="20">
        <v>970000</v>
      </c>
      <c r="L304" s="20">
        <v>0</v>
      </c>
      <c r="M304" s="20">
        <v>0</v>
      </c>
      <c r="N304" s="16">
        <f t="shared" si="50"/>
        <v>223100</v>
      </c>
      <c r="O304" s="16">
        <f t="shared" si="51"/>
        <v>0</v>
      </c>
      <c r="P304" s="16">
        <f t="shared" si="52"/>
        <v>0</v>
      </c>
      <c r="Q304" s="3">
        <f t="shared" si="53"/>
        <v>0</v>
      </c>
      <c r="R304" s="36">
        <f t="shared" si="54"/>
        <v>0</v>
      </c>
      <c r="S304" s="1" t="s">
        <v>39</v>
      </c>
      <c r="T304" s="1">
        <v>0.09</v>
      </c>
      <c r="U304" s="16">
        <f t="shared" si="55"/>
        <v>87300</v>
      </c>
      <c r="V304" s="16">
        <f t="shared" si="56"/>
        <v>0</v>
      </c>
      <c r="W304" s="16">
        <f t="shared" si="57"/>
        <v>0</v>
      </c>
      <c r="X304" s="3">
        <f t="shared" si="58"/>
        <v>0</v>
      </c>
      <c r="Y304" s="3">
        <f t="shared" si="59"/>
        <v>0</v>
      </c>
    </row>
    <row r="305" spans="1:25" ht="15.75" customHeight="1">
      <c r="A305" s="32" t="s">
        <v>581</v>
      </c>
      <c r="B305" s="1" t="s">
        <v>1111</v>
      </c>
      <c r="C305" s="1" t="s">
        <v>582</v>
      </c>
      <c r="D305" s="1" t="s">
        <v>583</v>
      </c>
      <c r="E305" s="12" t="s">
        <v>233</v>
      </c>
      <c r="F305" s="1" t="s">
        <v>742</v>
      </c>
      <c r="G305" s="1" t="s">
        <v>128</v>
      </c>
      <c r="H305" s="1" t="s">
        <v>39</v>
      </c>
      <c r="I305" s="1">
        <v>0.23</v>
      </c>
      <c r="J305" s="1" t="s">
        <v>476</v>
      </c>
      <c r="K305" s="20">
        <v>50000</v>
      </c>
      <c r="L305" s="20">
        <v>47879.72</v>
      </c>
      <c r="M305" s="20">
        <v>0</v>
      </c>
      <c r="N305" s="16">
        <f t="shared" si="50"/>
        <v>11500</v>
      </c>
      <c r="O305" s="16">
        <f t="shared" si="51"/>
        <v>11012.3356</v>
      </c>
      <c r="P305" s="16">
        <f t="shared" si="52"/>
        <v>0</v>
      </c>
      <c r="Q305" s="3">
        <f t="shared" si="53"/>
        <v>0</v>
      </c>
      <c r="R305" s="36">
        <f t="shared" si="54"/>
        <v>0.95759440000000007</v>
      </c>
      <c r="S305" s="1" t="s">
        <v>39</v>
      </c>
      <c r="T305" s="1">
        <v>0.09</v>
      </c>
      <c r="U305" s="16">
        <f t="shared" si="55"/>
        <v>4500</v>
      </c>
      <c r="V305" s="16">
        <f t="shared" si="56"/>
        <v>4309.1747999999998</v>
      </c>
      <c r="W305" s="16">
        <f t="shared" si="57"/>
        <v>0</v>
      </c>
      <c r="X305" s="3">
        <f t="shared" si="58"/>
        <v>0</v>
      </c>
      <c r="Y305" s="3">
        <f t="shared" si="59"/>
        <v>0.95759439999999996</v>
      </c>
    </row>
    <row r="306" spans="1:25" ht="15.75" customHeight="1">
      <c r="A306" s="32" t="s">
        <v>581</v>
      </c>
      <c r="B306" s="1" t="s">
        <v>1111</v>
      </c>
      <c r="C306" s="1" t="s">
        <v>582</v>
      </c>
      <c r="D306" s="1" t="s">
        <v>583</v>
      </c>
      <c r="E306" s="12" t="s">
        <v>233</v>
      </c>
      <c r="F306" s="1" t="s">
        <v>743</v>
      </c>
      <c r="G306" s="1" t="s">
        <v>128</v>
      </c>
      <c r="H306" s="1" t="s">
        <v>39</v>
      </c>
      <c r="I306" s="1">
        <v>0.23</v>
      </c>
      <c r="J306" s="1" t="s">
        <v>467</v>
      </c>
      <c r="K306" s="20">
        <v>50000</v>
      </c>
      <c r="L306" s="20">
        <v>0</v>
      </c>
      <c r="M306" s="20">
        <v>0</v>
      </c>
      <c r="N306" s="16">
        <f t="shared" si="50"/>
        <v>11500</v>
      </c>
      <c r="O306" s="16">
        <f t="shared" si="51"/>
        <v>0</v>
      </c>
      <c r="P306" s="16">
        <f t="shared" si="52"/>
        <v>0</v>
      </c>
      <c r="Q306" s="3">
        <f t="shared" si="53"/>
        <v>0</v>
      </c>
      <c r="R306" s="36">
        <f t="shared" si="54"/>
        <v>0</v>
      </c>
      <c r="S306" s="1" t="s">
        <v>39</v>
      </c>
      <c r="T306" s="1">
        <v>0.09</v>
      </c>
      <c r="U306" s="16">
        <f t="shared" si="55"/>
        <v>4500</v>
      </c>
      <c r="V306" s="16">
        <f t="shared" si="56"/>
        <v>0</v>
      </c>
      <c r="W306" s="16">
        <f t="shared" si="57"/>
        <v>0</v>
      </c>
      <c r="X306" s="3">
        <f t="shared" si="58"/>
        <v>0</v>
      </c>
      <c r="Y306" s="3">
        <f t="shared" si="59"/>
        <v>0</v>
      </c>
    </row>
    <row r="307" spans="1:25" ht="15.75" customHeight="1">
      <c r="A307" s="32" t="s">
        <v>581</v>
      </c>
      <c r="B307" s="1" t="s">
        <v>1111</v>
      </c>
      <c r="C307" s="1" t="s">
        <v>582</v>
      </c>
      <c r="D307" s="1" t="s">
        <v>583</v>
      </c>
      <c r="E307" s="12" t="s">
        <v>233</v>
      </c>
      <c r="F307" s="1" t="s">
        <v>744</v>
      </c>
      <c r="G307" s="1" t="s">
        <v>128</v>
      </c>
      <c r="H307" s="1" t="s">
        <v>39</v>
      </c>
      <c r="I307" s="1">
        <v>0.23</v>
      </c>
      <c r="J307" s="1" t="s">
        <v>477</v>
      </c>
      <c r="K307" s="20">
        <v>80000</v>
      </c>
      <c r="L307" s="20">
        <v>0</v>
      </c>
      <c r="M307" s="20">
        <v>0</v>
      </c>
      <c r="N307" s="16">
        <f t="shared" si="50"/>
        <v>18400</v>
      </c>
      <c r="O307" s="16">
        <f t="shared" si="51"/>
        <v>0</v>
      </c>
      <c r="P307" s="16">
        <f t="shared" si="52"/>
        <v>0</v>
      </c>
      <c r="Q307" s="3">
        <f t="shared" si="53"/>
        <v>0</v>
      </c>
      <c r="R307" s="36">
        <f t="shared" si="54"/>
        <v>0</v>
      </c>
      <c r="S307" s="1" t="s">
        <v>39</v>
      </c>
      <c r="T307" s="1">
        <v>0.09</v>
      </c>
      <c r="U307" s="16">
        <f t="shared" si="55"/>
        <v>7200</v>
      </c>
      <c r="V307" s="16">
        <f t="shared" si="56"/>
        <v>0</v>
      </c>
      <c r="W307" s="16">
        <f t="shared" si="57"/>
        <v>0</v>
      </c>
      <c r="X307" s="3">
        <f t="shared" si="58"/>
        <v>0</v>
      </c>
      <c r="Y307" s="3">
        <f t="shared" si="59"/>
        <v>0</v>
      </c>
    </row>
    <row r="308" spans="1:25" ht="15.75" customHeight="1">
      <c r="A308" s="32" t="s">
        <v>581</v>
      </c>
      <c r="B308" s="1" t="s">
        <v>1111</v>
      </c>
      <c r="C308" s="1" t="s">
        <v>582</v>
      </c>
      <c r="D308" s="1" t="s">
        <v>583</v>
      </c>
      <c r="E308" s="12" t="s">
        <v>233</v>
      </c>
      <c r="F308" s="1" t="s">
        <v>745</v>
      </c>
      <c r="G308" s="1" t="s">
        <v>128</v>
      </c>
      <c r="H308" s="1" t="s">
        <v>39</v>
      </c>
      <c r="I308" s="1">
        <v>0.23</v>
      </c>
      <c r="J308" s="1" t="s">
        <v>477</v>
      </c>
      <c r="K308" s="20">
        <v>100000</v>
      </c>
      <c r="L308" s="20">
        <v>0</v>
      </c>
      <c r="M308" s="20">
        <v>0</v>
      </c>
      <c r="N308" s="16">
        <f t="shared" si="50"/>
        <v>23000</v>
      </c>
      <c r="O308" s="16">
        <f t="shared" si="51"/>
        <v>0</v>
      </c>
      <c r="P308" s="16">
        <f t="shared" si="52"/>
        <v>0</v>
      </c>
      <c r="Q308" s="3">
        <f t="shared" si="53"/>
        <v>0</v>
      </c>
      <c r="R308" s="36">
        <f t="shared" si="54"/>
        <v>0</v>
      </c>
      <c r="S308" s="1" t="s">
        <v>39</v>
      </c>
      <c r="T308" s="1">
        <v>0.09</v>
      </c>
      <c r="U308" s="16">
        <f t="shared" si="55"/>
        <v>9000</v>
      </c>
      <c r="V308" s="16">
        <f t="shared" si="56"/>
        <v>0</v>
      </c>
      <c r="W308" s="16">
        <f t="shared" si="57"/>
        <v>0</v>
      </c>
      <c r="X308" s="3">
        <f t="shared" si="58"/>
        <v>0</v>
      </c>
      <c r="Y308" s="3">
        <f t="shared" si="59"/>
        <v>0</v>
      </c>
    </row>
    <row r="309" spans="1:25" ht="15.75" customHeight="1">
      <c r="A309" s="32" t="s">
        <v>581</v>
      </c>
      <c r="B309" s="1" t="s">
        <v>1111</v>
      </c>
      <c r="C309" s="1" t="s">
        <v>582</v>
      </c>
      <c r="D309" s="1" t="s">
        <v>583</v>
      </c>
      <c r="E309" s="12" t="s">
        <v>233</v>
      </c>
      <c r="F309" s="1" t="s">
        <v>746</v>
      </c>
      <c r="G309" s="1" t="s">
        <v>128</v>
      </c>
      <c r="H309" s="1" t="s">
        <v>39</v>
      </c>
      <c r="I309" s="1">
        <v>0.23</v>
      </c>
      <c r="J309" s="1" t="s">
        <v>475</v>
      </c>
      <c r="K309" s="20">
        <v>50000</v>
      </c>
      <c r="L309" s="20">
        <v>0</v>
      </c>
      <c r="M309" s="20">
        <v>0</v>
      </c>
      <c r="N309" s="16">
        <f t="shared" si="50"/>
        <v>11500</v>
      </c>
      <c r="O309" s="16">
        <f t="shared" si="51"/>
        <v>0</v>
      </c>
      <c r="P309" s="16">
        <f t="shared" si="52"/>
        <v>0</v>
      </c>
      <c r="Q309" s="3">
        <f t="shared" si="53"/>
        <v>0</v>
      </c>
      <c r="R309" s="36">
        <f t="shared" si="54"/>
        <v>0</v>
      </c>
      <c r="S309" s="1" t="s">
        <v>39</v>
      </c>
      <c r="T309" s="1">
        <v>0.09</v>
      </c>
      <c r="U309" s="16">
        <f t="shared" si="55"/>
        <v>4500</v>
      </c>
      <c r="V309" s="16">
        <f t="shared" si="56"/>
        <v>0</v>
      </c>
      <c r="W309" s="16">
        <f t="shared" si="57"/>
        <v>0</v>
      </c>
      <c r="X309" s="3">
        <f t="shared" si="58"/>
        <v>0</v>
      </c>
      <c r="Y309" s="3">
        <f t="shared" si="59"/>
        <v>0</v>
      </c>
    </row>
    <row r="310" spans="1:25" ht="15.75" customHeight="1">
      <c r="A310" s="32" t="s">
        <v>581</v>
      </c>
      <c r="B310" s="1" t="s">
        <v>1111</v>
      </c>
      <c r="C310" s="1" t="s">
        <v>582</v>
      </c>
      <c r="D310" s="1" t="s">
        <v>583</v>
      </c>
      <c r="E310" s="12" t="s">
        <v>233</v>
      </c>
      <c r="F310" s="1" t="s">
        <v>747</v>
      </c>
      <c r="G310" s="1" t="s">
        <v>128</v>
      </c>
      <c r="H310" s="1" t="s">
        <v>39</v>
      </c>
      <c r="I310" s="1">
        <v>0.23</v>
      </c>
      <c r="J310" s="1" t="s">
        <v>477</v>
      </c>
      <c r="K310" s="20">
        <v>80000</v>
      </c>
      <c r="L310" s="20">
        <v>0</v>
      </c>
      <c r="M310" s="20">
        <v>0</v>
      </c>
      <c r="N310" s="16">
        <f t="shared" si="50"/>
        <v>18400</v>
      </c>
      <c r="O310" s="16">
        <f t="shared" si="51"/>
        <v>0</v>
      </c>
      <c r="P310" s="16">
        <f t="shared" si="52"/>
        <v>0</v>
      </c>
      <c r="Q310" s="3">
        <f t="shared" si="53"/>
        <v>0</v>
      </c>
      <c r="R310" s="36">
        <f t="shared" si="54"/>
        <v>0</v>
      </c>
      <c r="S310" s="1" t="s">
        <v>39</v>
      </c>
      <c r="T310" s="1">
        <v>0.09</v>
      </c>
      <c r="U310" s="16">
        <f t="shared" si="55"/>
        <v>7200</v>
      </c>
      <c r="V310" s="16">
        <f t="shared" si="56"/>
        <v>0</v>
      </c>
      <c r="W310" s="16">
        <f t="shared" si="57"/>
        <v>0</v>
      </c>
      <c r="X310" s="3">
        <f t="shared" si="58"/>
        <v>0</v>
      </c>
      <c r="Y310" s="3">
        <f t="shared" si="59"/>
        <v>0</v>
      </c>
    </row>
    <row r="311" spans="1:25" ht="15.75" customHeight="1">
      <c r="A311" s="32" t="s">
        <v>581</v>
      </c>
      <c r="B311" s="1" t="s">
        <v>1111</v>
      </c>
      <c r="C311" s="1" t="s">
        <v>582</v>
      </c>
      <c r="D311" s="1" t="s">
        <v>583</v>
      </c>
      <c r="E311" s="12" t="s">
        <v>233</v>
      </c>
      <c r="F311" s="1" t="s">
        <v>748</v>
      </c>
      <c r="G311" s="1" t="s">
        <v>128</v>
      </c>
      <c r="H311" s="1" t="s">
        <v>39</v>
      </c>
      <c r="I311" s="1">
        <v>0.23</v>
      </c>
      <c r="J311" s="1" t="s">
        <v>475</v>
      </c>
      <c r="K311" s="20">
        <v>80000</v>
      </c>
      <c r="L311" s="20">
        <v>0</v>
      </c>
      <c r="M311" s="20">
        <v>0</v>
      </c>
      <c r="N311" s="16">
        <f t="shared" si="50"/>
        <v>18400</v>
      </c>
      <c r="O311" s="16">
        <f t="shared" si="51"/>
        <v>0</v>
      </c>
      <c r="P311" s="16">
        <f t="shared" si="52"/>
        <v>0</v>
      </c>
      <c r="Q311" s="3">
        <f t="shared" si="53"/>
        <v>0</v>
      </c>
      <c r="R311" s="36">
        <f t="shared" si="54"/>
        <v>0</v>
      </c>
      <c r="S311" s="1" t="s">
        <v>39</v>
      </c>
      <c r="T311" s="1">
        <v>0.09</v>
      </c>
      <c r="U311" s="16">
        <f t="shared" si="55"/>
        <v>7200</v>
      </c>
      <c r="V311" s="16">
        <f t="shared" si="56"/>
        <v>0</v>
      </c>
      <c r="W311" s="16">
        <f t="shared" si="57"/>
        <v>0</v>
      </c>
      <c r="X311" s="3">
        <f t="shared" si="58"/>
        <v>0</v>
      </c>
      <c r="Y311" s="3">
        <f t="shared" si="59"/>
        <v>0</v>
      </c>
    </row>
    <row r="312" spans="1:25" ht="15.75" customHeight="1">
      <c r="A312" s="32" t="s">
        <v>581</v>
      </c>
      <c r="B312" s="1" t="s">
        <v>1111</v>
      </c>
      <c r="C312" s="1" t="s">
        <v>582</v>
      </c>
      <c r="D312" s="1" t="s">
        <v>583</v>
      </c>
      <c r="E312" s="12" t="s">
        <v>233</v>
      </c>
      <c r="F312" s="1" t="s">
        <v>749</v>
      </c>
      <c r="G312" s="1" t="s">
        <v>128</v>
      </c>
      <c r="H312" s="1" t="s">
        <v>39</v>
      </c>
      <c r="I312" s="1">
        <v>0.23</v>
      </c>
      <c r="J312" s="1" t="s">
        <v>475</v>
      </c>
      <c r="K312" s="20">
        <v>80000</v>
      </c>
      <c r="L312" s="20">
        <v>0</v>
      </c>
      <c r="M312" s="20">
        <v>0</v>
      </c>
      <c r="N312" s="16">
        <f t="shared" si="50"/>
        <v>18400</v>
      </c>
      <c r="O312" s="16">
        <f t="shared" si="51"/>
        <v>0</v>
      </c>
      <c r="P312" s="16">
        <f t="shared" si="52"/>
        <v>0</v>
      </c>
      <c r="Q312" s="3">
        <f t="shared" si="53"/>
        <v>0</v>
      </c>
      <c r="R312" s="36">
        <f t="shared" si="54"/>
        <v>0</v>
      </c>
      <c r="S312" s="1" t="s">
        <v>39</v>
      </c>
      <c r="T312" s="1">
        <v>0.09</v>
      </c>
      <c r="U312" s="16">
        <f t="shared" si="55"/>
        <v>7200</v>
      </c>
      <c r="V312" s="16">
        <f t="shared" si="56"/>
        <v>0</v>
      </c>
      <c r="W312" s="16">
        <f t="shared" si="57"/>
        <v>0</v>
      </c>
      <c r="X312" s="3">
        <f t="shared" si="58"/>
        <v>0</v>
      </c>
      <c r="Y312" s="3">
        <f t="shared" si="59"/>
        <v>0</v>
      </c>
    </row>
    <row r="313" spans="1:25" ht="15.75" customHeight="1">
      <c r="A313" s="32" t="s">
        <v>581</v>
      </c>
      <c r="B313" s="1" t="s">
        <v>1111</v>
      </c>
      <c r="C313" s="1" t="s">
        <v>582</v>
      </c>
      <c r="D313" s="1" t="s">
        <v>583</v>
      </c>
      <c r="E313" s="12" t="s">
        <v>233</v>
      </c>
      <c r="F313" s="1" t="s">
        <v>750</v>
      </c>
      <c r="G313" s="1" t="s">
        <v>128</v>
      </c>
      <c r="H313" s="1" t="s">
        <v>39</v>
      </c>
      <c r="I313" s="1">
        <v>0.23</v>
      </c>
      <c r="J313" s="1" t="s">
        <v>475</v>
      </c>
      <c r="K313" s="20">
        <v>250000</v>
      </c>
      <c r="L313" s="20">
        <v>0</v>
      </c>
      <c r="M313" s="20">
        <v>0</v>
      </c>
      <c r="N313" s="16">
        <f t="shared" si="50"/>
        <v>57500</v>
      </c>
      <c r="O313" s="16">
        <f t="shared" si="51"/>
        <v>0</v>
      </c>
      <c r="P313" s="16">
        <f t="shared" si="52"/>
        <v>0</v>
      </c>
      <c r="Q313" s="3">
        <f t="shared" si="53"/>
        <v>0</v>
      </c>
      <c r="R313" s="36">
        <f t="shared" si="54"/>
        <v>0</v>
      </c>
      <c r="S313" s="1" t="s">
        <v>39</v>
      </c>
      <c r="T313" s="1">
        <v>0.09</v>
      </c>
      <c r="U313" s="16">
        <f t="shared" si="55"/>
        <v>22500</v>
      </c>
      <c r="V313" s="16">
        <f t="shared" si="56"/>
        <v>0</v>
      </c>
      <c r="W313" s="16">
        <f t="shared" si="57"/>
        <v>0</v>
      </c>
      <c r="X313" s="3">
        <f t="shared" si="58"/>
        <v>0</v>
      </c>
      <c r="Y313" s="3">
        <f t="shared" si="59"/>
        <v>0</v>
      </c>
    </row>
    <row r="314" spans="1:25" ht="15.75" customHeight="1">
      <c r="A314" s="32" t="s">
        <v>581</v>
      </c>
      <c r="B314" s="1" t="s">
        <v>1111</v>
      </c>
      <c r="C314" s="1" t="s">
        <v>582</v>
      </c>
      <c r="D314" s="1" t="s">
        <v>583</v>
      </c>
      <c r="E314" s="12" t="s">
        <v>233</v>
      </c>
      <c r="F314" s="1" t="s">
        <v>751</v>
      </c>
      <c r="G314" s="1" t="s">
        <v>128</v>
      </c>
      <c r="H314" s="1" t="s">
        <v>39</v>
      </c>
      <c r="I314" s="1">
        <v>0.23</v>
      </c>
      <c r="J314" s="1" t="s">
        <v>358</v>
      </c>
      <c r="K314" s="20">
        <v>100000</v>
      </c>
      <c r="L314" s="20">
        <v>0</v>
      </c>
      <c r="M314" s="20">
        <v>0</v>
      </c>
      <c r="N314" s="16">
        <f t="shared" si="50"/>
        <v>23000</v>
      </c>
      <c r="O314" s="16">
        <f t="shared" si="51"/>
        <v>0</v>
      </c>
      <c r="P314" s="16">
        <f t="shared" si="52"/>
        <v>0</v>
      </c>
      <c r="Q314" s="3">
        <f t="shared" si="53"/>
        <v>0</v>
      </c>
      <c r="R314" s="36">
        <f t="shared" si="54"/>
        <v>0</v>
      </c>
      <c r="S314" s="1" t="s">
        <v>39</v>
      </c>
      <c r="T314" s="1">
        <v>0.09</v>
      </c>
      <c r="U314" s="16">
        <f t="shared" si="55"/>
        <v>9000</v>
      </c>
      <c r="V314" s="16">
        <f t="shared" si="56"/>
        <v>0</v>
      </c>
      <c r="W314" s="16">
        <f t="shared" si="57"/>
        <v>0</v>
      </c>
      <c r="X314" s="3">
        <f t="shared" si="58"/>
        <v>0</v>
      </c>
      <c r="Y314" s="3">
        <f t="shared" si="59"/>
        <v>0</v>
      </c>
    </row>
    <row r="315" spans="1:25" ht="15.75" customHeight="1">
      <c r="A315" s="32" t="s">
        <v>581</v>
      </c>
      <c r="B315" s="1" t="s">
        <v>1111</v>
      </c>
      <c r="C315" s="1" t="s">
        <v>582</v>
      </c>
      <c r="D315" s="1" t="s">
        <v>583</v>
      </c>
      <c r="E315" s="12" t="s">
        <v>233</v>
      </c>
      <c r="F315" s="1" t="s">
        <v>751</v>
      </c>
      <c r="G315" s="1" t="s">
        <v>128</v>
      </c>
      <c r="H315" s="1" t="s">
        <v>39</v>
      </c>
      <c r="I315" s="1">
        <v>0.23</v>
      </c>
      <c r="J315" s="1" t="s">
        <v>358</v>
      </c>
      <c r="K315" s="20">
        <v>0</v>
      </c>
      <c r="L315" s="20">
        <v>146463.72</v>
      </c>
      <c r="M315" s="20">
        <v>0</v>
      </c>
      <c r="N315" s="16">
        <f t="shared" si="50"/>
        <v>0</v>
      </c>
      <c r="O315" s="16">
        <f t="shared" si="51"/>
        <v>33686.655599999998</v>
      </c>
      <c r="P315" s="16">
        <f t="shared" si="52"/>
        <v>0</v>
      </c>
      <c r="Q315" s="3" t="e">
        <f t="shared" si="53"/>
        <v>#DIV/0!</v>
      </c>
      <c r="R315" s="36" t="e">
        <f t="shared" si="54"/>
        <v>#DIV/0!</v>
      </c>
      <c r="S315" s="1" t="s">
        <v>39</v>
      </c>
      <c r="T315" s="1">
        <v>0.09</v>
      </c>
      <c r="U315" s="16">
        <f t="shared" si="55"/>
        <v>0</v>
      </c>
      <c r="V315" s="16">
        <f t="shared" si="56"/>
        <v>13181.7348</v>
      </c>
      <c r="W315" s="16">
        <f t="shared" si="57"/>
        <v>0</v>
      </c>
      <c r="X315" s="3" t="e">
        <f t="shared" si="58"/>
        <v>#DIV/0!</v>
      </c>
      <c r="Y315" s="3" t="e">
        <f t="shared" si="59"/>
        <v>#DIV/0!</v>
      </c>
    </row>
    <row r="316" spans="1:25" ht="15.75" customHeight="1">
      <c r="A316" s="32" t="s">
        <v>581</v>
      </c>
      <c r="B316" s="1" t="s">
        <v>1111</v>
      </c>
      <c r="C316" s="1" t="s">
        <v>582</v>
      </c>
      <c r="D316" s="1" t="s">
        <v>583</v>
      </c>
      <c r="E316" s="12" t="s">
        <v>233</v>
      </c>
      <c r="F316" s="1" t="s">
        <v>752</v>
      </c>
      <c r="G316" s="1" t="s">
        <v>128</v>
      </c>
      <c r="H316" s="1" t="s">
        <v>39</v>
      </c>
      <c r="I316" s="1">
        <v>0.23</v>
      </c>
      <c r="J316" s="1" t="s">
        <v>358</v>
      </c>
      <c r="K316" s="20">
        <v>350000</v>
      </c>
      <c r="L316" s="20">
        <v>0</v>
      </c>
      <c r="M316" s="20">
        <v>0</v>
      </c>
      <c r="N316" s="16">
        <f t="shared" si="50"/>
        <v>80500</v>
      </c>
      <c r="O316" s="16">
        <f t="shared" si="51"/>
        <v>0</v>
      </c>
      <c r="P316" s="16">
        <f t="shared" si="52"/>
        <v>0</v>
      </c>
      <c r="Q316" s="3">
        <f t="shared" si="53"/>
        <v>0</v>
      </c>
      <c r="R316" s="36">
        <f t="shared" si="54"/>
        <v>0</v>
      </c>
      <c r="S316" s="1" t="s">
        <v>39</v>
      </c>
      <c r="T316" s="1">
        <v>0.09</v>
      </c>
      <c r="U316" s="16">
        <f t="shared" si="55"/>
        <v>31500</v>
      </c>
      <c r="V316" s="16">
        <f t="shared" si="56"/>
        <v>0</v>
      </c>
      <c r="W316" s="16">
        <f t="shared" si="57"/>
        <v>0</v>
      </c>
      <c r="X316" s="3">
        <f t="shared" si="58"/>
        <v>0</v>
      </c>
      <c r="Y316" s="3">
        <f t="shared" si="59"/>
        <v>0</v>
      </c>
    </row>
    <row r="317" spans="1:25" ht="15.75" customHeight="1">
      <c r="A317" s="32" t="s">
        <v>581</v>
      </c>
      <c r="B317" s="1" t="s">
        <v>1111</v>
      </c>
      <c r="C317" s="1" t="s">
        <v>582</v>
      </c>
      <c r="D317" s="1" t="s">
        <v>583</v>
      </c>
      <c r="E317" s="12" t="s">
        <v>233</v>
      </c>
      <c r="F317" s="1" t="s">
        <v>753</v>
      </c>
      <c r="G317" s="1" t="s">
        <v>128</v>
      </c>
      <c r="H317" s="1" t="s">
        <v>39</v>
      </c>
      <c r="I317" s="1">
        <v>0.23</v>
      </c>
      <c r="J317" s="1" t="s">
        <v>357</v>
      </c>
      <c r="K317" s="20">
        <v>100000</v>
      </c>
      <c r="L317" s="20">
        <v>77959.89</v>
      </c>
      <c r="M317" s="20">
        <v>38284.300000000003</v>
      </c>
      <c r="N317" s="16">
        <f t="shared" si="50"/>
        <v>23000</v>
      </c>
      <c r="O317" s="16">
        <f t="shared" si="51"/>
        <v>17930.774700000002</v>
      </c>
      <c r="P317" s="16">
        <f t="shared" si="52"/>
        <v>8805.389000000001</v>
      </c>
      <c r="Q317" s="3">
        <f t="shared" si="53"/>
        <v>0.38284300000000004</v>
      </c>
      <c r="R317" s="36">
        <f t="shared" si="54"/>
        <v>0.77959890000000009</v>
      </c>
      <c r="S317" s="1" t="s">
        <v>39</v>
      </c>
      <c r="T317" s="1">
        <v>0.09</v>
      </c>
      <c r="U317" s="16">
        <f t="shared" si="55"/>
        <v>9000</v>
      </c>
      <c r="V317" s="16">
        <f t="shared" si="56"/>
        <v>7016.3900999999996</v>
      </c>
      <c r="W317" s="16">
        <f t="shared" si="57"/>
        <v>3445.587</v>
      </c>
      <c r="X317" s="3">
        <f t="shared" si="58"/>
        <v>0.38284299999999999</v>
      </c>
      <c r="Y317" s="3">
        <f t="shared" si="59"/>
        <v>0.77959889999999998</v>
      </c>
    </row>
    <row r="318" spans="1:25" ht="15.75" customHeight="1">
      <c r="A318" s="32" t="s">
        <v>581</v>
      </c>
      <c r="B318" s="1" t="s">
        <v>1111</v>
      </c>
      <c r="C318" s="1" t="s">
        <v>582</v>
      </c>
      <c r="D318" s="1" t="s">
        <v>583</v>
      </c>
      <c r="E318" s="12" t="s">
        <v>233</v>
      </c>
      <c r="F318" s="1" t="s">
        <v>754</v>
      </c>
      <c r="G318" s="1" t="s">
        <v>128</v>
      </c>
      <c r="H318" s="1" t="s">
        <v>39</v>
      </c>
      <c r="I318" s="1">
        <v>0.23</v>
      </c>
      <c r="J318" s="1" t="s">
        <v>419</v>
      </c>
      <c r="K318" s="20">
        <v>170000</v>
      </c>
      <c r="L318" s="20">
        <v>166332.12</v>
      </c>
      <c r="M318" s="20">
        <v>88672.87</v>
      </c>
      <c r="N318" s="16">
        <f t="shared" si="50"/>
        <v>39100</v>
      </c>
      <c r="O318" s="16">
        <f t="shared" si="51"/>
        <v>38256.387600000002</v>
      </c>
      <c r="P318" s="16">
        <f t="shared" si="52"/>
        <v>20394.7601</v>
      </c>
      <c r="Q318" s="3">
        <f t="shared" si="53"/>
        <v>0.52160511764705886</v>
      </c>
      <c r="R318" s="36">
        <f t="shared" si="54"/>
        <v>0.97842423529411771</v>
      </c>
      <c r="S318" s="1" t="s">
        <v>39</v>
      </c>
      <c r="T318" s="1">
        <v>0.09</v>
      </c>
      <c r="U318" s="16">
        <f t="shared" si="55"/>
        <v>15300</v>
      </c>
      <c r="V318" s="16">
        <f t="shared" si="56"/>
        <v>14969.890799999999</v>
      </c>
      <c r="W318" s="16">
        <f t="shared" si="57"/>
        <v>7980.5582999999997</v>
      </c>
      <c r="X318" s="3">
        <f t="shared" si="58"/>
        <v>0.52160511764705886</v>
      </c>
      <c r="Y318" s="3">
        <f t="shared" si="59"/>
        <v>0.97842423529411759</v>
      </c>
    </row>
    <row r="319" spans="1:25" ht="15.75" customHeight="1">
      <c r="A319" s="32" t="s">
        <v>581</v>
      </c>
      <c r="B319" s="1" t="s">
        <v>1111</v>
      </c>
      <c r="C319" s="1" t="s">
        <v>582</v>
      </c>
      <c r="D319" s="1" t="s">
        <v>583</v>
      </c>
      <c r="E319" s="12" t="s">
        <v>233</v>
      </c>
      <c r="F319" s="1" t="s">
        <v>755</v>
      </c>
      <c r="G319" s="1" t="s">
        <v>128</v>
      </c>
      <c r="H319" s="1" t="s">
        <v>39</v>
      </c>
      <c r="I319" s="1">
        <v>0.23</v>
      </c>
      <c r="J319" s="1" t="s">
        <v>469</v>
      </c>
      <c r="K319" s="20">
        <v>30000</v>
      </c>
      <c r="L319" s="20">
        <v>28875.78</v>
      </c>
      <c r="M319" s="20">
        <v>28875.78</v>
      </c>
      <c r="N319" s="16">
        <f t="shared" si="50"/>
        <v>6900</v>
      </c>
      <c r="O319" s="16">
        <f t="shared" si="51"/>
        <v>6641.4294</v>
      </c>
      <c r="P319" s="16">
        <f t="shared" si="52"/>
        <v>6641.4294</v>
      </c>
      <c r="Q319" s="3">
        <f t="shared" si="53"/>
        <v>0.96252599999999999</v>
      </c>
      <c r="R319" s="36">
        <f t="shared" si="54"/>
        <v>0.96252599999999999</v>
      </c>
      <c r="S319" s="1" t="s">
        <v>39</v>
      </c>
      <c r="T319" s="1">
        <v>0.09</v>
      </c>
      <c r="U319" s="16">
        <f t="shared" si="55"/>
        <v>2700</v>
      </c>
      <c r="V319" s="16">
        <f t="shared" si="56"/>
        <v>2598.8201999999997</v>
      </c>
      <c r="W319" s="16">
        <f t="shared" si="57"/>
        <v>2598.8201999999997</v>
      </c>
      <c r="X319" s="3">
        <f t="shared" si="58"/>
        <v>0.96252599999999988</v>
      </c>
      <c r="Y319" s="3">
        <f t="shared" si="59"/>
        <v>0.96252599999999988</v>
      </c>
    </row>
    <row r="320" spans="1:25" ht="15.75" customHeight="1">
      <c r="A320" s="32" t="s">
        <v>581</v>
      </c>
      <c r="B320" s="1" t="s">
        <v>1111</v>
      </c>
      <c r="C320" s="1" t="s">
        <v>582</v>
      </c>
      <c r="D320" s="1" t="s">
        <v>583</v>
      </c>
      <c r="E320" s="12" t="s">
        <v>233</v>
      </c>
      <c r="F320" s="1" t="s">
        <v>756</v>
      </c>
      <c r="G320" s="1" t="s">
        <v>128</v>
      </c>
      <c r="H320" s="1" t="s">
        <v>39</v>
      </c>
      <c r="I320" s="1">
        <v>0.23</v>
      </c>
      <c r="J320" s="1" t="s">
        <v>458</v>
      </c>
      <c r="K320" s="20">
        <v>100000</v>
      </c>
      <c r="L320" s="20">
        <v>0</v>
      </c>
      <c r="M320" s="20">
        <v>0</v>
      </c>
      <c r="N320" s="16">
        <f t="shared" si="50"/>
        <v>23000</v>
      </c>
      <c r="O320" s="16">
        <f t="shared" si="51"/>
        <v>0</v>
      </c>
      <c r="P320" s="16">
        <f t="shared" si="52"/>
        <v>0</v>
      </c>
      <c r="Q320" s="3">
        <f t="shared" si="53"/>
        <v>0</v>
      </c>
      <c r="R320" s="36">
        <f t="shared" si="54"/>
        <v>0</v>
      </c>
      <c r="S320" s="1" t="s">
        <v>39</v>
      </c>
      <c r="T320" s="1">
        <v>0.09</v>
      </c>
      <c r="U320" s="16">
        <f t="shared" si="55"/>
        <v>9000</v>
      </c>
      <c r="V320" s="16">
        <f t="shared" si="56"/>
        <v>0</v>
      </c>
      <c r="W320" s="16">
        <f t="shared" si="57"/>
        <v>0</v>
      </c>
      <c r="X320" s="3">
        <f t="shared" si="58"/>
        <v>0</v>
      </c>
      <c r="Y320" s="3">
        <f t="shared" si="59"/>
        <v>0</v>
      </c>
    </row>
    <row r="321" spans="1:25" ht="15.75" customHeight="1">
      <c r="A321" s="32" t="s">
        <v>581</v>
      </c>
      <c r="B321" s="1" t="s">
        <v>1111</v>
      </c>
      <c r="C321" s="1" t="s">
        <v>582</v>
      </c>
      <c r="D321" s="1" t="s">
        <v>583</v>
      </c>
      <c r="E321" s="12" t="s">
        <v>233</v>
      </c>
      <c r="F321" s="1" t="s">
        <v>757</v>
      </c>
      <c r="G321" s="1" t="s">
        <v>128</v>
      </c>
      <c r="H321" s="1" t="s">
        <v>39</v>
      </c>
      <c r="I321" s="1">
        <v>0.23</v>
      </c>
      <c r="J321" s="1" t="s">
        <v>441</v>
      </c>
      <c r="K321" s="20">
        <v>1050000</v>
      </c>
      <c r="L321" s="20">
        <v>0</v>
      </c>
      <c r="M321" s="20">
        <v>0</v>
      </c>
      <c r="N321" s="16">
        <f t="shared" si="50"/>
        <v>241500</v>
      </c>
      <c r="O321" s="16">
        <f t="shared" si="51"/>
        <v>0</v>
      </c>
      <c r="P321" s="16">
        <f t="shared" si="52"/>
        <v>0</v>
      </c>
      <c r="Q321" s="3">
        <f t="shared" si="53"/>
        <v>0</v>
      </c>
      <c r="R321" s="36">
        <f t="shared" si="54"/>
        <v>0</v>
      </c>
      <c r="S321" s="1" t="s">
        <v>39</v>
      </c>
      <c r="T321" s="1">
        <v>0.09</v>
      </c>
      <c r="U321" s="16">
        <f t="shared" si="55"/>
        <v>94500</v>
      </c>
      <c r="V321" s="16">
        <f t="shared" si="56"/>
        <v>0</v>
      </c>
      <c r="W321" s="16">
        <f t="shared" si="57"/>
        <v>0</v>
      </c>
      <c r="X321" s="3">
        <f t="shared" si="58"/>
        <v>0</v>
      </c>
      <c r="Y321" s="3">
        <f t="shared" si="59"/>
        <v>0</v>
      </c>
    </row>
    <row r="322" spans="1:25" ht="15.75" customHeight="1">
      <c r="A322" s="32" t="s">
        <v>581</v>
      </c>
      <c r="B322" s="1" t="s">
        <v>1111</v>
      </c>
      <c r="C322" s="1" t="s">
        <v>582</v>
      </c>
      <c r="D322" s="1" t="s">
        <v>583</v>
      </c>
      <c r="E322" s="12" t="s">
        <v>233</v>
      </c>
      <c r="F322" s="1" t="s">
        <v>758</v>
      </c>
      <c r="G322" s="1" t="s">
        <v>128</v>
      </c>
      <c r="H322" s="1" t="s">
        <v>39</v>
      </c>
      <c r="I322" s="1">
        <v>0.23</v>
      </c>
      <c r="J322" s="1" t="s">
        <v>407</v>
      </c>
      <c r="K322" s="20">
        <v>300000</v>
      </c>
      <c r="L322" s="20">
        <v>0</v>
      </c>
      <c r="M322" s="20">
        <v>0</v>
      </c>
      <c r="N322" s="16">
        <f t="shared" ref="N322:N385" si="60">K322*I322</f>
        <v>69000</v>
      </c>
      <c r="O322" s="16">
        <f t="shared" ref="O322:O385" si="61">L322*I322</f>
        <v>0</v>
      </c>
      <c r="P322" s="16">
        <f t="shared" ref="P322:P385" si="62">M322*I322</f>
        <v>0</v>
      </c>
      <c r="Q322" s="3">
        <f t="shared" ref="Q322:Q385" si="63">P322/N322</f>
        <v>0</v>
      </c>
      <c r="R322" s="36">
        <f t="shared" ref="R322:R385" si="64">O322/N322</f>
        <v>0</v>
      </c>
      <c r="S322" s="1" t="s">
        <v>39</v>
      </c>
      <c r="T322" s="1">
        <v>0.09</v>
      </c>
      <c r="U322" s="16">
        <f t="shared" ref="U322:U385" si="65">K322*T322</f>
        <v>27000</v>
      </c>
      <c r="V322" s="16">
        <f t="shared" ref="V322:V385" si="66">L322*T322</f>
        <v>0</v>
      </c>
      <c r="W322" s="16">
        <f t="shared" ref="W322:W385" si="67">M322*T322</f>
        <v>0</v>
      </c>
      <c r="X322" s="3">
        <f t="shared" ref="X322:X385" si="68">W322/U322</f>
        <v>0</v>
      </c>
      <c r="Y322" s="3">
        <f t="shared" ref="Y322:Y385" si="69">V322/U322</f>
        <v>0</v>
      </c>
    </row>
    <row r="323" spans="1:25" ht="15.75" customHeight="1">
      <c r="A323" s="32" t="s">
        <v>581</v>
      </c>
      <c r="B323" s="1" t="s">
        <v>1111</v>
      </c>
      <c r="C323" s="1" t="s">
        <v>582</v>
      </c>
      <c r="D323" s="1" t="s">
        <v>583</v>
      </c>
      <c r="E323" s="12" t="s">
        <v>233</v>
      </c>
      <c r="F323" s="1" t="s">
        <v>759</v>
      </c>
      <c r="G323" s="1" t="s">
        <v>128</v>
      </c>
      <c r="H323" s="1" t="s">
        <v>39</v>
      </c>
      <c r="I323" s="1">
        <v>0.23</v>
      </c>
      <c r="J323" s="1" t="s">
        <v>458</v>
      </c>
      <c r="K323" s="20">
        <v>85000</v>
      </c>
      <c r="L323" s="20">
        <v>81340.41</v>
      </c>
      <c r="M323" s="20">
        <v>0</v>
      </c>
      <c r="N323" s="16">
        <f t="shared" si="60"/>
        <v>19550</v>
      </c>
      <c r="O323" s="16">
        <f t="shared" si="61"/>
        <v>18708.294300000001</v>
      </c>
      <c r="P323" s="16">
        <f t="shared" si="62"/>
        <v>0</v>
      </c>
      <c r="Q323" s="3">
        <f t="shared" si="63"/>
        <v>0</v>
      </c>
      <c r="R323" s="36">
        <f t="shared" si="64"/>
        <v>0.95694600000000007</v>
      </c>
      <c r="S323" s="1" t="s">
        <v>39</v>
      </c>
      <c r="T323" s="1">
        <v>0.09</v>
      </c>
      <c r="U323" s="16">
        <f t="shared" si="65"/>
        <v>7650</v>
      </c>
      <c r="V323" s="16">
        <f t="shared" si="66"/>
        <v>7320.6369000000004</v>
      </c>
      <c r="W323" s="16">
        <f t="shared" si="67"/>
        <v>0</v>
      </c>
      <c r="X323" s="3">
        <f t="shared" si="68"/>
        <v>0</v>
      </c>
      <c r="Y323" s="3">
        <f t="shared" si="69"/>
        <v>0.95694600000000007</v>
      </c>
    </row>
    <row r="324" spans="1:25" ht="15.75" customHeight="1">
      <c r="A324" s="32" t="s">
        <v>581</v>
      </c>
      <c r="B324" s="1" t="s">
        <v>1111</v>
      </c>
      <c r="C324" s="1" t="s">
        <v>582</v>
      </c>
      <c r="D324" s="1" t="s">
        <v>583</v>
      </c>
      <c r="E324" s="12" t="s">
        <v>233</v>
      </c>
      <c r="F324" s="1" t="s">
        <v>760</v>
      </c>
      <c r="G324" s="1" t="s">
        <v>128</v>
      </c>
      <c r="H324" s="1" t="s">
        <v>39</v>
      </c>
      <c r="I324" s="1">
        <v>0.23</v>
      </c>
      <c r="J324" s="1" t="s">
        <v>462</v>
      </c>
      <c r="K324" s="20">
        <v>85000</v>
      </c>
      <c r="L324" s="20">
        <v>0</v>
      </c>
      <c r="M324" s="20">
        <v>0</v>
      </c>
      <c r="N324" s="16">
        <f t="shared" si="60"/>
        <v>19550</v>
      </c>
      <c r="O324" s="16">
        <f t="shared" si="61"/>
        <v>0</v>
      </c>
      <c r="P324" s="16">
        <f t="shared" si="62"/>
        <v>0</v>
      </c>
      <c r="Q324" s="3">
        <f t="shared" si="63"/>
        <v>0</v>
      </c>
      <c r="R324" s="36">
        <f t="shared" si="64"/>
        <v>0</v>
      </c>
      <c r="S324" s="1" t="s">
        <v>39</v>
      </c>
      <c r="T324" s="1">
        <v>0.09</v>
      </c>
      <c r="U324" s="16">
        <f t="shared" si="65"/>
        <v>7650</v>
      </c>
      <c r="V324" s="16">
        <f t="shared" si="66"/>
        <v>0</v>
      </c>
      <c r="W324" s="16">
        <f t="shared" si="67"/>
        <v>0</v>
      </c>
      <c r="X324" s="3">
        <f t="shared" si="68"/>
        <v>0</v>
      </c>
      <c r="Y324" s="3">
        <f t="shared" si="69"/>
        <v>0</v>
      </c>
    </row>
    <row r="325" spans="1:25" ht="15.75" customHeight="1">
      <c r="A325" s="32" t="s">
        <v>581</v>
      </c>
      <c r="B325" s="1" t="s">
        <v>1111</v>
      </c>
      <c r="C325" s="1" t="s">
        <v>582</v>
      </c>
      <c r="D325" s="1" t="s">
        <v>583</v>
      </c>
      <c r="E325" s="12" t="s">
        <v>233</v>
      </c>
      <c r="F325" s="1" t="s">
        <v>761</v>
      </c>
      <c r="G325" s="1" t="s">
        <v>128</v>
      </c>
      <c r="H325" s="1" t="s">
        <v>39</v>
      </c>
      <c r="I325" s="1">
        <v>0.23</v>
      </c>
      <c r="J325" s="1" t="s">
        <v>459</v>
      </c>
      <c r="K325" s="20">
        <v>165000</v>
      </c>
      <c r="L325" s="20">
        <v>0</v>
      </c>
      <c r="M325" s="20">
        <v>0</v>
      </c>
      <c r="N325" s="16">
        <f t="shared" si="60"/>
        <v>37950</v>
      </c>
      <c r="O325" s="16">
        <f t="shared" si="61"/>
        <v>0</v>
      </c>
      <c r="P325" s="16">
        <f t="shared" si="62"/>
        <v>0</v>
      </c>
      <c r="Q325" s="3">
        <f t="shared" si="63"/>
        <v>0</v>
      </c>
      <c r="R325" s="36">
        <f t="shared" si="64"/>
        <v>0</v>
      </c>
      <c r="S325" s="1" t="s">
        <v>39</v>
      </c>
      <c r="T325" s="1">
        <v>0.09</v>
      </c>
      <c r="U325" s="16">
        <f t="shared" si="65"/>
        <v>14850</v>
      </c>
      <c r="V325" s="16">
        <f t="shared" si="66"/>
        <v>0</v>
      </c>
      <c r="W325" s="16">
        <f t="shared" si="67"/>
        <v>0</v>
      </c>
      <c r="X325" s="3">
        <f t="shared" si="68"/>
        <v>0</v>
      </c>
      <c r="Y325" s="3">
        <f t="shared" si="69"/>
        <v>0</v>
      </c>
    </row>
    <row r="326" spans="1:25" ht="15.75" customHeight="1">
      <c r="A326" s="32" t="s">
        <v>581</v>
      </c>
      <c r="B326" s="1" t="s">
        <v>1111</v>
      </c>
      <c r="C326" s="1" t="s">
        <v>582</v>
      </c>
      <c r="D326" s="1" t="s">
        <v>583</v>
      </c>
      <c r="E326" s="12" t="s">
        <v>233</v>
      </c>
      <c r="F326" s="1" t="s">
        <v>762</v>
      </c>
      <c r="G326" s="1" t="s">
        <v>128</v>
      </c>
      <c r="H326" s="1" t="s">
        <v>39</v>
      </c>
      <c r="I326" s="1">
        <v>0.23</v>
      </c>
      <c r="J326" s="1" t="s">
        <v>468</v>
      </c>
      <c r="K326" s="20">
        <v>130000</v>
      </c>
      <c r="L326" s="20">
        <v>0</v>
      </c>
      <c r="M326" s="20">
        <v>0</v>
      </c>
      <c r="N326" s="16">
        <f t="shared" si="60"/>
        <v>29900</v>
      </c>
      <c r="O326" s="16">
        <f t="shared" si="61"/>
        <v>0</v>
      </c>
      <c r="P326" s="16">
        <f t="shared" si="62"/>
        <v>0</v>
      </c>
      <c r="Q326" s="3">
        <f t="shared" si="63"/>
        <v>0</v>
      </c>
      <c r="R326" s="36">
        <f t="shared" si="64"/>
        <v>0</v>
      </c>
      <c r="S326" s="1" t="s">
        <v>39</v>
      </c>
      <c r="T326" s="1">
        <v>0.09</v>
      </c>
      <c r="U326" s="16">
        <f t="shared" si="65"/>
        <v>11700</v>
      </c>
      <c r="V326" s="16">
        <f t="shared" si="66"/>
        <v>0</v>
      </c>
      <c r="W326" s="16">
        <f t="shared" si="67"/>
        <v>0</v>
      </c>
      <c r="X326" s="3">
        <f t="shared" si="68"/>
        <v>0</v>
      </c>
      <c r="Y326" s="3">
        <f t="shared" si="69"/>
        <v>0</v>
      </c>
    </row>
    <row r="327" spans="1:25" ht="15.75" customHeight="1">
      <c r="A327" s="32" t="s">
        <v>581</v>
      </c>
      <c r="B327" s="1" t="s">
        <v>1111</v>
      </c>
      <c r="C327" s="1" t="s">
        <v>582</v>
      </c>
      <c r="D327" s="1" t="s">
        <v>583</v>
      </c>
      <c r="E327" s="12" t="s">
        <v>233</v>
      </c>
      <c r="F327" s="1" t="s">
        <v>763</v>
      </c>
      <c r="G327" s="1" t="s">
        <v>128</v>
      </c>
      <c r="H327" s="1" t="s">
        <v>39</v>
      </c>
      <c r="I327" s="1">
        <v>0.23</v>
      </c>
      <c r="J327" s="1" t="s">
        <v>458</v>
      </c>
      <c r="K327" s="20">
        <v>300000</v>
      </c>
      <c r="L327" s="20">
        <v>0</v>
      </c>
      <c r="M327" s="20">
        <v>0</v>
      </c>
      <c r="N327" s="16">
        <f t="shared" si="60"/>
        <v>69000</v>
      </c>
      <c r="O327" s="16">
        <f t="shared" si="61"/>
        <v>0</v>
      </c>
      <c r="P327" s="16">
        <f t="shared" si="62"/>
        <v>0</v>
      </c>
      <c r="Q327" s="3">
        <f t="shared" si="63"/>
        <v>0</v>
      </c>
      <c r="R327" s="36">
        <f t="shared" si="64"/>
        <v>0</v>
      </c>
      <c r="S327" s="1" t="s">
        <v>39</v>
      </c>
      <c r="T327" s="1">
        <v>0.09</v>
      </c>
      <c r="U327" s="16">
        <f t="shared" si="65"/>
        <v>27000</v>
      </c>
      <c r="V327" s="16">
        <f t="shared" si="66"/>
        <v>0</v>
      </c>
      <c r="W327" s="16">
        <f t="shared" si="67"/>
        <v>0</v>
      </c>
      <c r="X327" s="3">
        <f t="shared" si="68"/>
        <v>0</v>
      </c>
      <c r="Y327" s="3">
        <f t="shared" si="69"/>
        <v>0</v>
      </c>
    </row>
    <row r="328" spans="1:25" ht="15.75" customHeight="1">
      <c r="A328" s="32" t="s">
        <v>581</v>
      </c>
      <c r="B328" s="1" t="s">
        <v>1111</v>
      </c>
      <c r="C328" s="1" t="s">
        <v>582</v>
      </c>
      <c r="D328" s="1" t="s">
        <v>583</v>
      </c>
      <c r="E328" s="12" t="s">
        <v>233</v>
      </c>
      <c r="F328" s="1" t="s">
        <v>764</v>
      </c>
      <c r="G328" s="1" t="s">
        <v>128</v>
      </c>
      <c r="H328" s="1" t="s">
        <v>39</v>
      </c>
      <c r="I328" s="1">
        <v>0.23</v>
      </c>
      <c r="J328" s="1" t="s">
        <v>458</v>
      </c>
      <c r="K328" s="20">
        <v>50000</v>
      </c>
      <c r="L328" s="20">
        <v>37885.129999999997</v>
      </c>
      <c r="M328" s="20">
        <v>37865.760000000002</v>
      </c>
      <c r="N328" s="16">
        <f t="shared" si="60"/>
        <v>11500</v>
      </c>
      <c r="O328" s="16">
        <f t="shared" si="61"/>
        <v>8713.5799000000006</v>
      </c>
      <c r="P328" s="16">
        <f t="shared" si="62"/>
        <v>8709.1248000000014</v>
      </c>
      <c r="Q328" s="3">
        <f t="shared" si="63"/>
        <v>0.75731520000000008</v>
      </c>
      <c r="R328" s="36">
        <f t="shared" si="64"/>
        <v>0.7577026</v>
      </c>
      <c r="S328" s="1" t="s">
        <v>39</v>
      </c>
      <c r="T328" s="1">
        <v>0.09</v>
      </c>
      <c r="U328" s="16">
        <f t="shared" si="65"/>
        <v>4500</v>
      </c>
      <c r="V328" s="16">
        <f t="shared" si="66"/>
        <v>3409.6616999999997</v>
      </c>
      <c r="W328" s="16">
        <f t="shared" si="67"/>
        <v>3407.9184</v>
      </c>
      <c r="X328" s="3">
        <f t="shared" si="68"/>
        <v>0.75731519999999997</v>
      </c>
      <c r="Y328" s="3">
        <f t="shared" si="69"/>
        <v>0.75770259999999989</v>
      </c>
    </row>
    <row r="329" spans="1:25" ht="15.75" customHeight="1">
      <c r="A329" s="32" t="s">
        <v>581</v>
      </c>
      <c r="B329" s="1" t="s">
        <v>1111</v>
      </c>
      <c r="C329" s="1" t="s">
        <v>582</v>
      </c>
      <c r="D329" s="1" t="s">
        <v>583</v>
      </c>
      <c r="E329" s="12" t="s">
        <v>233</v>
      </c>
      <c r="F329" s="1" t="s">
        <v>765</v>
      </c>
      <c r="G329" s="1" t="s">
        <v>128</v>
      </c>
      <c r="H329" s="1" t="s">
        <v>39</v>
      </c>
      <c r="I329" s="1">
        <v>0.23</v>
      </c>
      <c r="J329" s="1" t="s">
        <v>459</v>
      </c>
      <c r="K329" s="20">
        <v>50000</v>
      </c>
      <c r="L329" s="20">
        <v>34779.14</v>
      </c>
      <c r="M329" s="20">
        <v>34779.14</v>
      </c>
      <c r="N329" s="16">
        <f t="shared" si="60"/>
        <v>11500</v>
      </c>
      <c r="O329" s="16">
        <f t="shared" si="61"/>
        <v>7999.2022000000006</v>
      </c>
      <c r="P329" s="16">
        <f t="shared" si="62"/>
        <v>7999.2022000000006</v>
      </c>
      <c r="Q329" s="3">
        <f t="shared" si="63"/>
        <v>0.69558280000000006</v>
      </c>
      <c r="R329" s="36">
        <f t="shared" si="64"/>
        <v>0.69558280000000006</v>
      </c>
      <c r="S329" s="1" t="s">
        <v>39</v>
      </c>
      <c r="T329" s="1">
        <v>0.09</v>
      </c>
      <c r="U329" s="16">
        <f t="shared" si="65"/>
        <v>4500</v>
      </c>
      <c r="V329" s="16">
        <f t="shared" si="66"/>
        <v>3130.1225999999997</v>
      </c>
      <c r="W329" s="16">
        <f t="shared" si="67"/>
        <v>3130.1225999999997</v>
      </c>
      <c r="X329" s="3">
        <f t="shared" si="68"/>
        <v>0.69558279999999995</v>
      </c>
      <c r="Y329" s="3">
        <f t="shared" si="69"/>
        <v>0.69558279999999995</v>
      </c>
    </row>
    <row r="330" spans="1:25" ht="15.75" customHeight="1">
      <c r="A330" s="32" t="s">
        <v>581</v>
      </c>
      <c r="B330" s="1" t="s">
        <v>1111</v>
      </c>
      <c r="C330" s="1" t="s">
        <v>582</v>
      </c>
      <c r="D330" s="1" t="s">
        <v>583</v>
      </c>
      <c r="E330" s="12" t="s">
        <v>233</v>
      </c>
      <c r="F330" s="1" t="s">
        <v>766</v>
      </c>
      <c r="G330" s="1" t="s">
        <v>128</v>
      </c>
      <c r="H330" s="1" t="s">
        <v>39</v>
      </c>
      <c r="I330" s="1">
        <v>0.23</v>
      </c>
      <c r="J330" s="1" t="s">
        <v>458</v>
      </c>
      <c r="K330" s="20">
        <v>60000</v>
      </c>
      <c r="L330" s="20">
        <v>48784.93</v>
      </c>
      <c r="M330" s="20">
        <v>48780.08</v>
      </c>
      <c r="N330" s="16">
        <f t="shared" si="60"/>
        <v>13800</v>
      </c>
      <c r="O330" s="16">
        <f t="shared" si="61"/>
        <v>11220.5339</v>
      </c>
      <c r="P330" s="16">
        <f t="shared" si="62"/>
        <v>11219.4184</v>
      </c>
      <c r="Q330" s="3">
        <f t="shared" si="63"/>
        <v>0.81300133333333335</v>
      </c>
      <c r="R330" s="36">
        <f t="shared" si="64"/>
        <v>0.81308216666666666</v>
      </c>
      <c r="S330" s="1" t="s">
        <v>39</v>
      </c>
      <c r="T330" s="1">
        <v>0.09</v>
      </c>
      <c r="U330" s="16">
        <f t="shared" si="65"/>
        <v>5400</v>
      </c>
      <c r="V330" s="16">
        <f t="shared" si="66"/>
        <v>4390.6436999999996</v>
      </c>
      <c r="W330" s="16">
        <f t="shared" si="67"/>
        <v>4390.2071999999998</v>
      </c>
      <c r="X330" s="3">
        <f t="shared" si="68"/>
        <v>0.81300133333333335</v>
      </c>
      <c r="Y330" s="3">
        <f t="shared" si="69"/>
        <v>0.81308216666666655</v>
      </c>
    </row>
    <row r="331" spans="1:25" ht="15.75" customHeight="1">
      <c r="A331" s="32" t="s">
        <v>581</v>
      </c>
      <c r="B331" s="1" t="s">
        <v>1111</v>
      </c>
      <c r="C331" s="1" t="s">
        <v>582</v>
      </c>
      <c r="D331" s="1" t="s">
        <v>583</v>
      </c>
      <c r="E331" s="12" t="s">
        <v>233</v>
      </c>
      <c r="F331" s="1" t="s">
        <v>767</v>
      </c>
      <c r="G331" s="1" t="s">
        <v>128</v>
      </c>
      <c r="H331" s="1" t="s">
        <v>39</v>
      </c>
      <c r="I331" s="1">
        <v>0.23</v>
      </c>
      <c r="J331" s="1" t="s">
        <v>441</v>
      </c>
      <c r="K331" s="20">
        <v>90000</v>
      </c>
      <c r="L331" s="20">
        <v>0</v>
      </c>
      <c r="M331" s="20">
        <v>0</v>
      </c>
      <c r="N331" s="16">
        <f t="shared" si="60"/>
        <v>20700</v>
      </c>
      <c r="O331" s="16">
        <f t="shared" si="61"/>
        <v>0</v>
      </c>
      <c r="P331" s="16">
        <f t="shared" si="62"/>
        <v>0</v>
      </c>
      <c r="Q331" s="3">
        <f t="shared" si="63"/>
        <v>0</v>
      </c>
      <c r="R331" s="36">
        <f t="shared" si="64"/>
        <v>0</v>
      </c>
      <c r="S331" s="1" t="s">
        <v>39</v>
      </c>
      <c r="T331" s="1">
        <v>0.09</v>
      </c>
      <c r="U331" s="16">
        <f t="shared" si="65"/>
        <v>8100</v>
      </c>
      <c r="V331" s="16">
        <f t="shared" si="66"/>
        <v>0</v>
      </c>
      <c r="W331" s="16">
        <f t="shared" si="67"/>
        <v>0</v>
      </c>
      <c r="X331" s="3">
        <f t="shared" si="68"/>
        <v>0</v>
      </c>
      <c r="Y331" s="3">
        <f t="shared" si="69"/>
        <v>0</v>
      </c>
    </row>
    <row r="332" spans="1:25" ht="15.75" customHeight="1">
      <c r="A332" s="32" t="s">
        <v>581</v>
      </c>
      <c r="B332" s="1" t="s">
        <v>1111</v>
      </c>
      <c r="C332" s="1" t="s">
        <v>582</v>
      </c>
      <c r="D332" s="1" t="s">
        <v>583</v>
      </c>
      <c r="E332" s="12" t="s">
        <v>233</v>
      </c>
      <c r="F332" s="1" t="s">
        <v>768</v>
      </c>
      <c r="G332" s="1" t="s">
        <v>128</v>
      </c>
      <c r="H332" s="1" t="s">
        <v>39</v>
      </c>
      <c r="I332" s="1">
        <v>0.23</v>
      </c>
      <c r="J332" s="1" t="s">
        <v>459</v>
      </c>
      <c r="K332" s="20">
        <v>100000</v>
      </c>
      <c r="L332" s="20">
        <v>76354.2</v>
      </c>
      <c r="M332" s="20">
        <v>0</v>
      </c>
      <c r="N332" s="16">
        <f t="shared" si="60"/>
        <v>23000</v>
      </c>
      <c r="O332" s="16">
        <f t="shared" si="61"/>
        <v>17561.466</v>
      </c>
      <c r="P332" s="16">
        <f t="shared" si="62"/>
        <v>0</v>
      </c>
      <c r="Q332" s="3">
        <f t="shared" si="63"/>
        <v>0</v>
      </c>
      <c r="R332" s="36">
        <f t="shared" si="64"/>
        <v>0.76354200000000005</v>
      </c>
      <c r="S332" s="1" t="s">
        <v>39</v>
      </c>
      <c r="T332" s="1">
        <v>0.09</v>
      </c>
      <c r="U332" s="16">
        <f t="shared" si="65"/>
        <v>9000</v>
      </c>
      <c r="V332" s="16">
        <f t="shared" si="66"/>
        <v>6871.8779999999997</v>
      </c>
      <c r="W332" s="16">
        <f t="shared" si="67"/>
        <v>0</v>
      </c>
      <c r="X332" s="3">
        <f t="shared" si="68"/>
        <v>0</v>
      </c>
      <c r="Y332" s="3">
        <f t="shared" si="69"/>
        <v>0.76354199999999994</v>
      </c>
    </row>
    <row r="333" spans="1:25" ht="15.75" customHeight="1">
      <c r="A333" s="32" t="s">
        <v>581</v>
      </c>
      <c r="B333" s="1" t="s">
        <v>1111</v>
      </c>
      <c r="C333" s="1" t="s">
        <v>582</v>
      </c>
      <c r="D333" s="1" t="s">
        <v>583</v>
      </c>
      <c r="E333" s="12" t="s">
        <v>233</v>
      </c>
      <c r="F333" s="1" t="s">
        <v>769</v>
      </c>
      <c r="G333" s="1" t="s">
        <v>128</v>
      </c>
      <c r="H333" s="1" t="s">
        <v>39</v>
      </c>
      <c r="I333" s="1">
        <v>0.23</v>
      </c>
      <c r="J333" s="1" t="s">
        <v>458</v>
      </c>
      <c r="K333" s="20">
        <v>650000</v>
      </c>
      <c r="L333" s="20">
        <v>634473.82000000007</v>
      </c>
      <c r="M333" s="20">
        <v>0</v>
      </c>
      <c r="N333" s="16">
        <f t="shared" si="60"/>
        <v>149500</v>
      </c>
      <c r="O333" s="16">
        <f t="shared" si="61"/>
        <v>145928.97860000003</v>
      </c>
      <c r="P333" s="16">
        <f t="shared" si="62"/>
        <v>0</v>
      </c>
      <c r="Q333" s="3">
        <f t="shared" si="63"/>
        <v>0</v>
      </c>
      <c r="R333" s="36">
        <f t="shared" si="64"/>
        <v>0.97611356923076942</v>
      </c>
      <c r="S333" s="1" t="s">
        <v>39</v>
      </c>
      <c r="T333" s="1">
        <v>0.09</v>
      </c>
      <c r="U333" s="16">
        <f t="shared" si="65"/>
        <v>58500</v>
      </c>
      <c r="V333" s="16">
        <f t="shared" si="66"/>
        <v>57102.643800000005</v>
      </c>
      <c r="W333" s="16">
        <f t="shared" si="67"/>
        <v>0</v>
      </c>
      <c r="X333" s="3">
        <f t="shared" si="68"/>
        <v>0</v>
      </c>
      <c r="Y333" s="3">
        <f t="shared" si="69"/>
        <v>0.97611356923076931</v>
      </c>
    </row>
    <row r="334" spans="1:25" ht="15.75" customHeight="1">
      <c r="A334" s="32" t="s">
        <v>581</v>
      </c>
      <c r="B334" s="1" t="s">
        <v>1111</v>
      </c>
      <c r="C334" s="1" t="s">
        <v>582</v>
      </c>
      <c r="D334" s="1" t="s">
        <v>583</v>
      </c>
      <c r="E334" s="12" t="s">
        <v>233</v>
      </c>
      <c r="F334" s="1" t="s">
        <v>770</v>
      </c>
      <c r="G334" s="1" t="s">
        <v>128</v>
      </c>
      <c r="H334" s="1" t="s">
        <v>39</v>
      </c>
      <c r="I334" s="1">
        <v>0.23</v>
      </c>
      <c r="J334" s="1" t="s">
        <v>459</v>
      </c>
      <c r="K334" s="20">
        <v>200000</v>
      </c>
      <c r="L334" s="20">
        <v>0</v>
      </c>
      <c r="M334" s="20">
        <v>0</v>
      </c>
      <c r="N334" s="16">
        <f t="shared" si="60"/>
        <v>46000</v>
      </c>
      <c r="O334" s="16">
        <f t="shared" si="61"/>
        <v>0</v>
      </c>
      <c r="P334" s="16">
        <f t="shared" si="62"/>
        <v>0</v>
      </c>
      <c r="Q334" s="3">
        <f t="shared" si="63"/>
        <v>0</v>
      </c>
      <c r="R334" s="36">
        <f t="shared" si="64"/>
        <v>0</v>
      </c>
      <c r="S334" s="1" t="s">
        <v>39</v>
      </c>
      <c r="T334" s="1">
        <v>0.09</v>
      </c>
      <c r="U334" s="16">
        <f t="shared" si="65"/>
        <v>18000</v>
      </c>
      <c r="V334" s="16">
        <f t="shared" si="66"/>
        <v>0</v>
      </c>
      <c r="W334" s="16">
        <f t="shared" si="67"/>
        <v>0</v>
      </c>
      <c r="X334" s="3">
        <f t="shared" si="68"/>
        <v>0</v>
      </c>
      <c r="Y334" s="3">
        <f t="shared" si="69"/>
        <v>0</v>
      </c>
    </row>
    <row r="335" spans="1:25" ht="15.75" customHeight="1">
      <c r="A335" s="32" t="s">
        <v>581</v>
      </c>
      <c r="B335" s="1" t="s">
        <v>1111</v>
      </c>
      <c r="C335" s="1" t="s">
        <v>582</v>
      </c>
      <c r="D335" s="1" t="s">
        <v>583</v>
      </c>
      <c r="E335" s="12" t="s">
        <v>233</v>
      </c>
      <c r="F335" s="1" t="s">
        <v>771</v>
      </c>
      <c r="G335" s="1" t="s">
        <v>128</v>
      </c>
      <c r="H335" s="1" t="s">
        <v>39</v>
      </c>
      <c r="I335" s="1">
        <v>0.23</v>
      </c>
      <c r="J335" s="1" t="s">
        <v>441</v>
      </c>
      <c r="K335" s="20">
        <v>200000</v>
      </c>
      <c r="L335" s="20">
        <v>0</v>
      </c>
      <c r="M335" s="20">
        <v>0</v>
      </c>
      <c r="N335" s="16">
        <f t="shared" si="60"/>
        <v>46000</v>
      </c>
      <c r="O335" s="16">
        <f t="shared" si="61"/>
        <v>0</v>
      </c>
      <c r="P335" s="16">
        <f t="shared" si="62"/>
        <v>0</v>
      </c>
      <c r="Q335" s="3">
        <f t="shared" si="63"/>
        <v>0</v>
      </c>
      <c r="R335" s="36">
        <f t="shared" si="64"/>
        <v>0</v>
      </c>
      <c r="S335" s="1" t="s">
        <v>39</v>
      </c>
      <c r="T335" s="1">
        <v>0.09</v>
      </c>
      <c r="U335" s="16">
        <f t="shared" si="65"/>
        <v>18000</v>
      </c>
      <c r="V335" s="16">
        <f t="shared" si="66"/>
        <v>0</v>
      </c>
      <c r="W335" s="16">
        <f t="shared" si="67"/>
        <v>0</v>
      </c>
      <c r="X335" s="3">
        <f t="shared" si="68"/>
        <v>0</v>
      </c>
      <c r="Y335" s="3">
        <f t="shared" si="69"/>
        <v>0</v>
      </c>
    </row>
    <row r="336" spans="1:25" ht="15.75" customHeight="1">
      <c r="A336" s="32" t="s">
        <v>581</v>
      </c>
      <c r="B336" s="1" t="s">
        <v>1111</v>
      </c>
      <c r="C336" s="1" t="s">
        <v>582</v>
      </c>
      <c r="D336" s="1" t="s">
        <v>583</v>
      </c>
      <c r="E336" s="12" t="s">
        <v>233</v>
      </c>
      <c r="F336" s="1" t="s">
        <v>772</v>
      </c>
      <c r="G336" s="1" t="s">
        <v>128</v>
      </c>
      <c r="H336" s="1" t="s">
        <v>39</v>
      </c>
      <c r="I336" s="1">
        <v>0.23</v>
      </c>
      <c r="J336" s="1" t="s">
        <v>407</v>
      </c>
      <c r="K336" s="20">
        <v>250000</v>
      </c>
      <c r="L336" s="20">
        <v>0</v>
      </c>
      <c r="M336" s="20">
        <v>0</v>
      </c>
      <c r="N336" s="16">
        <f t="shared" si="60"/>
        <v>57500</v>
      </c>
      <c r="O336" s="16">
        <f t="shared" si="61"/>
        <v>0</v>
      </c>
      <c r="P336" s="16">
        <f t="shared" si="62"/>
        <v>0</v>
      </c>
      <c r="Q336" s="3">
        <f t="shared" si="63"/>
        <v>0</v>
      </c>
      <c r="R336" s="36">
        <f t="shared" si="64"/>
        <v>0</v>
      </c>
      <c r="S336" s="1" t="s">
        <v>39</v>
      </c>
      <c r="T336" s="1">
        <v>0.09</v>
      </c>
      <c r="U336" s="16">
        <f t="shared" si="65"/>
        <v>22500</v>
      </c>
      <c r="V336" s="16">
        <f t="shared" si="66"/>
        <v>0</v>
      </c>
      <c r="W336" s="16">
        <f t="shared" si="67"/>
        <v>0</v>
      </c>
      <c r="X336" s="3">
        <f t="shared" si="68"/>
        <v>0</v>
      </c>
      <c r="Y336" s="3">
        <f t="shared" si="69"/>
        <v>0</v>
      </c>
    </row>
    <row r="337" spans="1:25" ht="15.75" customHeight="1">
      <c r="A337" s="32" t="s">
        <v>581</v>
      </c>
      <c r="B337" s="1" t="s">
        <v>1111</v>
      </c>
      <c r="C337" s="1" t="s">
        <v>582</v>
      </c>
      <c r="D337" s="1" t="s">
        <v>583</v>
      </c>
      <c r="E337" s="12" t="s">
        <v>233</v>
      </c>
      <c r="F337" s="1" t="s">
        <v>773</v>
      </c>
      <c r="G337" s="1" t="s">
        <v>128</v>
      </c>
      <c r="H337" s="1" t="s">
        <v>39</v>
      </c>
      <c r="I337" s="1">
        <v>0.23</v>
      </c>
      <c r="J337" s="1" t="s">
        <v>472</v>
      </c>
      <c r="K337" s="20">
        <v>100000</v>
      </c>
      <c r="L337" s="20">
        <v>269796.53000000003</v>
      </c>
      <c r="M337" s="20">
        <v>0</v>
      </c>
      <c r="N337" s="16">
        <f t="shared" si="60"/>
        <v>23000</v>
      </c>
      <c r="O337" s="16">
        <f t="shared" si="61"/>
        <v>62053.201900000007</v>
      </c>
      <c r="P337" s="16">
        <f t="shared" si="62"/>
        <v>0</v>
      </c>
      <c r="Q337" s="3">
        <f t="shared" si="63"/>
        <v>0</v>
      </c>
      <c r="R337" s="36">
        <f t="shared" si="64"/>
        <v>2.6979653000000003</v>
      </c>
      <c r="S337" s="1" t="s">
        <v>39</v>
      </c>
      <c r="T337" s="1">
        <v>0.09</v>
      </c>
      <c r="U337" s="16">
        <f t="shared" si="65"/>
        <v>9000</v>
      </c>
      <c r="V337" s="16">
        <f t="shared" si="66"/>
        <v>24281.687700000002</v>
      </c>
      <c r="W337" s="16">
        <f t="shared" si="67"/>
        <v>0</v>
      </c>
      <c r="X337" s="3">
        <f t="shared" si="68"/>
        <v>0</v>
      </c>
      <c r="Y337" s="3">
        <f t="shared" si="69"/>
        <v>2.6979653000000003</v>
      </c>
    </row>
    <row r="338" spans="1:25" ht="15.75" customHeight="1">
      <c r="A338" s="32" t="s">
        <v>581</v>
      </c>
      <c r="B338" s="1" t="s">
        <v>1111</v>
      </c>
      <c r="C338" s="1" t="s">
        <v>582</v>
      </c>
      <c r="D338" s="1" t="s">
        <v>583</v>
      </c>
      <c r="E338" s="12" t="s">
        <v>233</v>
      </c>
      <c r="F338" s="1" t="s">
        <v>774</v>
      </c>
      <c r="G338" s="1" t="s">
        <v>128</v>
      </c>
      <c r="H338" s="1" t="s">
        <v>39</v>
      </c>
      <c r="I338" s="1">
        <v>0.23</v>
      </c>
      <c r="J338" s="1" t="s">
        <v>358</v>
      </c>
      <c r="K338" s="20">
        <v>50000</v>
      </c>
      <c r="L338" s="20">
        <v>0</v>
      </c>
      <c r="M338" s="20">
        <v>0</v>
      </c>
      <c r="N338" s="16">
        <f t="shared" si="60"/>
        <v>11500</v>
      </c>
      <c r="O338" s="16">
        <f t="shared" si="61"/>
        <v>0</v>
      </c>
      <c r="P338" s="16">
        <f t="shared" si="62"/>
        <v>0</v>
      </c>
      <c r="Q338" s="3">
        <f t="shared" si="63"/>
        <v>0</v>
      </c>
      <c r="R338" s="36">
        <f t="shared" si="64"/>
        <v>0</v>
      </c>
      <c r="S338" s="1" t="s">
        <v>39</v>
      </c>
      <c r="T338" s="1">
        <v>0.09</v>
      </c>
      <c r="U338" s="16">
        <f t="shared" si="65"/>
        <v>4500</v>
      </c>
      <c r="V338" s="16">
        <f t="shared" si="66"/>
        <v>0</v>
      </c>
      <c r="W338" s="16">
        <f t="shared" si="67"/>
        <v>0</v>
      </c>
      <c r="X338" s="3">
        <f t="shared" si="68"/>
        <v>0</v>
      </c>
      <c r="Y338" s="3">
        <f t="shared" si="69"/>
        <v>0</v>
      </c>
    </row>
    <row r="339" spans="1:25" ht="15.75" customHeight="1">
      <c r="A339" s="32" t="s">
        <v>581</v>
      </c>
      <c r="B339" s="1" t="s">
        <v>1111</v>
      </c>
      <c r="C339" s="1" t="s">
        <v>582</v>
      </c>
      <c r="D339" s="1" t="s">
        <v>583</v>
      </c>
      <c r="E339" s="12" t="s">
        <v>233</v>
      </c>
      <c r="F339" s="1" t="s">
        <v>775</v>
      </c>
      <c r="G339" s="1" t="s">
        <v>128</v>
      </c>
      <c r="H339" s="1" t="s">
        <v>39</v>
      </c>
      <c r="I339" s="1">
        <v>0.23</v>
      </c>
      <c r="J339" s="1" t="s">
        <v>358</v>
      </c>
      <c r="K339" s="20">
        <v>40000</v>
      </c>
      <c r="L339" s="20">
        <v>0</v>
      </c>
      <c r="M339" s="20">
        <v>0</v>
      </c>
      <c r="N339" s="16">
        <f t="shared" si="60"/>
        <v>9200</v>
      </c>
      <c r="O339" s="16">
        <f t="shared" si="61"/>
        <v>0</v>
      </c>
      <c r="P339" s="16">
        <f t="shared" si="62"/>
        <v>0</v>
      </c>
      <c r="Q339" s="3">
        <f t="shared" si="63"/>
        <v>0</v>
      </c>
      <c r="R339" s="36">
        <f t="shared" si="64"/>
        <v>0</v>
      </c>
      <c r="S339" s="1" t="s">
        <v>39</v>
      </c>
      <c r="T339" s="1">
        <v>0.09</v>
      </c>
      <c r="U339" s="16">
        <f t="shared" si="65"/>
        <v>3600</v>
      </c>
      <c r="V339" s="16">
        <f t="shared" si="66"/>
        <v>0</v>
      </c>
      <c r="W339" s="16">
        <f t="shared" si="67"/>
        <v>0</v>
      </c>
      <c r="X339" s="3">
        <f t="shared" si="68"/>
        <v>0</v>
      </c>
      <c r="Y339" s="3">
        <f t="shared" si="69"/>
        <v>0</v>
      </c>
    </row>
    <row r="340" spans="1:25" ht="15.75" customHeight="1">
      <c r="A340" s="32" t="s">
        <v>581</v>
      </c>
      <c r="B340" s="1" t="s">
        <v>1111</v>
      </c>
      <c r="C340" s="1" t="s">
        <v>582</v>
      </c>
      <c r="D340" s="1" t="s">
        <v>583</v>
      </c>
      <c r="E340" s="12" t="s">
        <v>233</v>
      </c>
      <c r="F340" s="1" t="s">
        <v>776</v>
      </c>
      <c r="G340" s="1" t="s">
        <v>128</v>
      </c>
      <c r="H340" s="1" t="s">
        <v>39</v>
      </c>
      <c r="I340" s="1">
        <v>0.23</v>
      </c>
      <c r="J340" s="1" t="s">
        <v>358</v>
      </c>
      <c r="K340" s="20">
        <v>30000</v>
      </c>
      <c r="L340" s="20">
        <v>0</v>
      </c>
      <c r="M340" s="20">
        <v>0</v>
      </c>
      <c r="N340" s="16">
        <f t="shared" si="60"/>
        <v>6900</v>
      </c>
      <c r="O340" s="16">
        <f t="shared" si="61"/>
        <v>0</v>
      </c>
      <c r="P340" s="16">
        <f t="shared" si="62"/>
        <v>0</v>
      </c>
      <c r="Q340" s="3">
        <f t="shared" si="63"/>
        <v>0</v>
      </c>
      <c r="R340" s="36">
        <f t="shared" si="64"/>
        <v>0</v>
      </c>
      <c r="S340" s="1" t="s">
        <v>39</v>
      </c>
      <c r="T340" s="1">
        <v>0.09</v>
      </c>
      <c r="U340" s="16">
        <f t="shared" si="65"/>
        <v>2700</v>
      </c>
      <c r="V340" s="16">
        <f t="shared" si="66"/>
        <v>0</v>
      </c>
      <c r="W340" s="16">
        <f t="shared" si="67"/>
        <v>0</v>
      </c>
      <c r="X340" s="3">
        <f t="shared" si="68"/>
        <v>0</v>
      </c>
      <c r="Y340" s="3">
        <f t="shared" si="69"/>
        <v>0</v>
      </c>
    </row>
    <row r="341" spans="1:25" ht="15.75" customHeight="1">
      <c r="A341" s="32" t="s">
        <v>581</v>
      </c>
      <c r="B341" s="1" t="s">
        <v>1111</v>
      </c>
      <c r="C341" s="1" t="s">
        <v>582</v>
      </c>
      <c r="D341" s="1" t="s">
        <v>583</v>
      </c>
      <c r="E341" s="12" t="s">
        <v>233</v>
      </c>
      <c r="F341" s="1" t="s">
        <v>777</v>
      </c>
      <c r="G341" s="1" t="s">
        <v>128</v>
      </c>
      <c r="H341" s="1" t="s">
        <v>39</v>
      </c>
      <c r="I341" s="1">
        <v>0.23</v>
      </c>
      <c r="J341" s="1" t="s">
        <v>357</v>
      </c>
      <c r="K341" s="20">
        <v>150000</v>
      </c>
      <c r="L341" s="20">
        <v>0</v>
      </c>
      <c r="M341" s="20">
        <v>0</v>
      </c>
      <c r="N341" s="16">
        <f t="shared" si="60"/>
        <v>34500</v>
      </c>
      <c r="O341" s="16">
        <f t="shared" si="61"/>
        <v>0</v>
      </c>
      <c r="P341" s="16">
        <f t="shared" si="62"/>
        <v>0</v>
      </c>
      <c r="Q341" s="3">
        <f t="shared" si="63"/>
        <v>0</v>
      </c>
      <c r="R341" s="36">
        <f t="shared" si="64"/>
        <v>0</v>
      </c>
      <c r="S341" s="1" t="s">
        <v>39</v>
      </c>
      <c r="T341" s="1">
        <v>0.09</v>
      </c>
      <c r="U341" s="16">
        <f t="shared" si="65"/>
        <v>13500</v>
      </c>
      <c r="V341" s="16">
        <f t="shared" si="66"/>
        <v>0</v>
      </c>
      <c r="W341" s="16">
        <f t="shared" si="67"/>
        <v>0</v>
      </c>
      <c r="X341" s="3">
        <f t="shared" si="68"/>
        <v>0</v>
      </c>
      <c r="Y341" s="3">
        <f t="shared" si="69"/>
        <v>0</v>
      </c>
    </row>
    <row r="342" spans="1:25" ht="15.75" customHeight="1">
      <c r="A342" s="32" t="s">
        <v>581</v>
      </c>
      <c r="B342" s="1" t="s">
        <v>1111</v>
      </c>
      <c r="C342" s="1" t="s">
        <v>582</v>
      </c>
      <c r="D342" s="1" t="s">
        <v>583</v>
      </c>
      <c r="E342" s="12" t="s">
        <v>233</v>
      </c>
      <c r="F342" s="1" t="s">
        <v>778</v>
      </c>
      <c r="G342" s="1" t="s">
        <v>128</v>
      </c>
      <c r="H342" s="1" t="s">
        <v>39</v>
      </c>
      <c r="I342" s="1">
        <v>0.23</v>
      </c>
      <c r="J342" s="1" t="s">
        <v>358</v>
      </c>
      <c r="K342" s="20">
        <v>30000</v>
      </c>
      <c r="L342" s="20">
        <v>0</v>
      </c>
      <c r="M342" s="20">
        <v>0</v>
      </c>
      <c r="N342" s="16">
        <f t="shared" si="60"/>
        <v>6900</v>
      </c>
      <c r="O342" s="16">
        <f t="shared" si="61"/>
        <v>0</v>
      </c>
      <c r="P342" s="16">
        <f t="shared" si="62"/>
        <v>0</v>
      </c>
      <c r="Q342" s="3">
        <f t="shared" si="63"/>
        <v>0</v>
      </c>
      <c r="R342" s="36">
        <f t="shared" si="64"/>
        <v>0</v>
      </c>
      <c r="S342" s="1" t="s">
        <v>39</v>
      </c>
      <c r="T342" s="1">
        <v>0.09</v>
      </c>
      <c r="U342" s="16">
        <f t="shared" si="65"/>
        <v>2700</v>
      </c>
      <c r="V342" s="16">
        <f t="shared" si="66"/>
        <v>0</v>
      </c>
      <c r="W342" s="16">
        <f t="shared" si="67"/>
        <v>0</v>
      </c>
      <c r="X342" s="3">
        <f t="shared" si="68"/>
        <v>0</v>
      </c>
      <c r="Y342" s="3">
        <f t="shared" si="69"/>
        <v>0</v>
      </c>
    </row>
    <row r="343" spans="1:25" ht="15.75" customHeight="1">
      <c r="A343" s="32" t="s">
        <v>581</v>
      </c>
      <c r="B343" s="1" t="s">
        <v>1111</v>
      </c>
      <c r="C343" s="1" t="s">
        <v>582</v>
      </c>
      <c r="D343" s="1" t="s">
        <v>583</v>
      </c>
      <c r="E343" s="12" t="s">
        <v>233</v>
      </c>
      <c r="F343" s="1" t="s">
        <v>779</v>
      </c>
      <c r="G343" s="1" t="s">
        <v>128</v>
      </c>
      <c r="H343" s="1" t="s">
        <v>39</v>
      </c>
      <c r="I343" s="1">
        <v>0.23</v>
      </c>
      <c r="J343" s="1" t="s">
        <v>358</v>
      </c>
      <c r="K343" s="20">
        <v>30000</v>
      </c>
      <c r="L343" s="20">
        <v>0</v>
      </c>
      <c r="M343" s="20">
        <v>0</v>
      </c>
      <c r="N343" s="16">
        <f t="shared" si="60"/>
        <v>6900</v>
      </c>
      <c r="O343" s="16">
        <f t="shared" si="61"/>
        <v>0</v>
      </c>
      <c r="P343" s="16">
        <f t="shared" si="62"/>
        <v>0</v>
      </c>
      <c r="Q343" s="3">
        <f t="shared" si="63"/>
        <v>0</v>
      </c>
      <c r="R343" s="36">
        <f t="shared" si="64"/>
        <v>0</v>
      </c>
      <c r="S343" s="1" t="s">
        <v>39</v>
      </c>
      <c r="T343" s="1">
        <v>0.09</v>
      </c>
      <c r="U343" s="16">
        <f t="shared" si="65"/>
        <v>2700</v>
      </c>
      <c r="V343" s="16">
        <f t="shared" si="66"/>
        <v>0</v>
      </c>
      <c r="W343" s="16">
        <f t="shared" si="67"/>
        <v>0</v>
      </c>
      <c r="X343" s="3">
        <f t="shared" si="68"/>
        <v>0</v>
      </c>
      <c r="Y343" s="3">
        <f t="shared" si="69"/>
        <v>0</v>
      </c>
    </row>
    <row r="344" spans="1:25" ht="15.75" customHeight="1">
      <c r="A344" s="32" t="s">
        <v>581</v>
      </c>
      <c r="B344" s="1" t="s">
        <v>1111</v>
      </c>
      <c r="C344" s="1" t="s">
        <v>582</v>
      </c>
      <c r="D344" s="1" t="s">
        <v>583</v>
      </c>
      <c r="E344" s="12" t="s">
        <v>233</v>
      </c>
      <c r="F344" s="1" t="s">
        <v>780</v>
      </c>
      <c r="G344" s="1" t="s">
        <v>128</v>
      </c>
      <c r="H344" s="1" t="s">
        <v>39</v>
      </c>
      <c r="I344" s="1">
        <v>0.23</v>
      </c>
      <c r="J344" s="1" t="s">
        <v>358</v>
      </c>
      <c r="K344" s="20">
        <v>30000</v>
      </c>
      <c r="L344" s="20">
        <v>0</v>
      </c>
      <c r="M344" s="20">
        <v>0</v>
      </c>
      <c r="N344" s="16">
        <f t="shared" si="60"/>
        <v>6900</v>
      </c>
      <c r="O344" s="16">
        <f t="shared" si="61"/>
        <v>0</v>
      </c>
      <c r="P344" s="16">
        <f t="shared" si="62"/>
        <v>0</v>
      </c>
      <c r="Q344" s="3">
        <f t="shared" si="63"/>
        <v>0</v>
      </c>
      <c r="R344" s="36">
        <f t="shared" si="64"/>
        <v>0</v>
      </c>
      <c r="S344" s="1" t="s">
        <v>39</v>
      </c>
      <c r="T344" s="1">
        <v>0.09</v>
      </c>
      <c r="U344" s="16">
        <f t="shared" si="65"/>
        <v>2700</v>
      </c>
      <c r="V344" s="16">
        <f t="shared" si="66"/>
        <v>0</v>
      </c>
      <c r="W344" s="16">
        <f t="shared" si="67"/>
        <v>0</v>
      </c>
      <c r="X344" s="3">
        <f t="shared" si="68"/>
        <v>0</v>
      </c>
      <c r="Y344" s="3">
        <f t="shared" si="69"/>
        <v>0</v>
      </c>
    </row>
    <row r="345" spans="1:25" ht="15.75" customHeight="1">
      <c r="A345" s="32" t="s">
        <v>581</v>
      </c>
      <c r="B345" s="1" t="s">
        <v>1111</v>
      </c>
      <c r="C345" s="1" t="s">
        <v>582</v>
      </c>
      <c r="D345" s="1" t="s">
        <v>583</v>
      </c>
      <c r="E345" s="12" t="s">
        <v>233</v>
      </c>
      <c r="F345" s="1" t="s">
        <v>781</v>
      </c>
      <c r="G345" s="1" t="s">
        <v>128</v>
      </c>
      <c r="H345" s="1" t="s">
        <v>39</v>
      </c>
      <c r="I345" s="1">
        <v>0.23</v>
      </c>
      <c r="J345" s="1" t="s">
        <v>412</v>
      </c>
      <c r="K345" s="20">
        <v>50000</v>
      </c>
      <c r="L345" s="20">
        <v>0</v>
      </c>
      <c r="M345" s="20">
        <v>0</v>
      </c>
      <c r="N345" s="16">
        <f t="shared" si="60"/>
        <v>11500</v>
      </c>
      <c r="O345" s="16">
        <f t="shared" si="61"/>
        <v>0</v>
      </c>
      <c r="P345" s="16">
        <f t="shared" si="62"/>
        <v>0</v>
      </c>
      <c r="Q345" s="3">
        <f t="shared" si="63"/>
        <v>0</v>
      </c>
      <c r="R345" s="36">
        <f t="shared" si="64"/>
        <v>0</v>
      </c>
      <c r="S345" s="1" t="s">
        <v>39</v>
      </c>
      <c r="T345" s="1">
        <v>0.09</v>
      </c>
      <c r="U345" s="16">
        <f t="shared" si="65"/>
        <v>4500</v>
      </c>
      <c r="V345" s="16">
        <f t="shared" si="66"/>
        <v>0</v>
      </c>
      <c r="W345" s="16">
        <f t="shared" si="67"/>
        <v>0</v>
      </c>
      <c r="X345" s="3">
        <f t="shared" si="68"/>
        <v>0</v>
      </c>
      <c r="Y345" s="3">
        <f t="shared" si="69"/>
        <v>0</v>
      </c>
    </row>
    <row r="346" spans="1:25" ht="15.75" customHeight="1">
      <c r="A346" s="32" t="s">
        <v>581</v>
      </c>
      <c r="B346" s="1" t="s">
        <v>1111</v>
      </c>
      <c r="C346" s="1" t="s">
        <v>582</v>
      </c>
      <c r="D346" s="1" t="s">
        <v>583</v>
      </c>
      <c r="E346" s="12" t="s">
        <v>233</v>
      </c>
      <c r="F346" s="1" t="s">
        <v>782</v>
      </c>
      <c r="G346" s="1" t="s">
        <v>128</v>
      </c>
      <c r="H346" s="1" t="s">
        <v>39</v>
      </c>
      <c r="I346" s="1">
        <v>0.23</v>
      </c>
      <c r="J346" s="1" t="s">
        <v>467</v>
      </c>
      <c r="K346" s="20">
        <v>150000</v>
      </c>
      <c r="L346" s="20">
        <v>0</v>
      </c>
      <c r="M346" s="20">
        <v>0</v>
      </c>
      <c r="N346" s="16">
        <f t="shared" si="60"/>
        <v>34500</v>
      </c>
      <c r="O346" s="16">
        <f t="shared" si="61"/>
        <v>0</v>
      </c>
      <c r="P346" s="16">
        <f t="shared" si="62"/>
        <v>0</v>
      </c>
      <c r="Q346" s="3">
        <f t="shared" si="63"/>
        <v>0</v>
      </c>
      <c r="R346" s="36">
        <f t="shared" si="64"/>
        <v>0</v>
      </c>
      <c r="S346" s="1" t="s">
        <v>39</v>
      </c>
      <c r="T346" s="1">
        <v>0.09</v>
      </c>
      <c r="U346" s="16">
        <f t="shared" si="65"/>
        <v>13500</v>
      </c>
      <c r="V346" s="16">
        <f t="shared" si="66"/>
        <v>0</v>
      </c>
      <c r="W346" s="16">
        <f t="shared" si="67"/>
        <v>0</v>
      </c>
      <c r="X346" s="3">
        <f t="shared" si="68"/>
        <v>0</v>
      </c>
      <c r="Y346" s="3">
        <f t="shared" si="69"/>
        <v>0</v>
      </c>
    </row>
    <row r="347" spans="1:25" ht="15.75" customHeight="1">
      <c r="A347" s="32" t="s">
        <v>581</v>
      </c>
      <c r="B347" s="1" t="s">
        <v>1111</v>
      </c>
      <c r="C347" s="1" t="s">
        <v>582</v>
      </c>
      <c r="D347" s="1" t="s">
        <v>583</v>
      </c>
      <c r="E347" s="12" t="s">
        <v>233</v>
      </c>
      <c r="F347" s="1" t="s">
        <v>783</v>
      </c>
      <c r="G347" s="1" t="s">
        <v>128</v>
      </c>
      <c r="H347" s="1" t="s">
        <v>39</v>
      </c>
      <c r="I347" s="1">
        <v>0.23</v>
      </c>
      <c r="J347" s="1" t="s">
        <v>467</v>
      </c>
      <c r="K347" s="20">
        <v>50000</v>
      </c>
      <c r="L347" s="20">
        <v>0</v>
      </c>
      <c r="M347" s="20">
        <v>0</v>
      </c>
      <c r="N347" s="16">
        <f t="shared" si="60"/>
        <v>11500</v>
      </c>
      <c r="O347" s="16">
        <f t="shared" si="61"/>
        <v>0</v>
      </c>
      <c r="P347" s="16">
        <f t="shared" si="62"/>
        <v>0</v>
      </c>
      <c r="Q347" s="3">
        <f t="shared" si="63"/>
        <v>0</v>
      </c>
      <c r="R347" s="36">
        <f t="shared" si="64"/>
        <v>0</v>
      </c>
      <c r="S347" s="1" t="s">
        <v>39</v>
      </c>
      <c r="T347" s="1">
        <v>0.09</v>
      </c>
      <c r="U347" s="16">
        <f t="shared" si="65"/>
        <v>4500</v>
      </c>
      <c r="V347" s="16">
        <f t="shared" si="66"/>
        <v>0</v>
      </c>
      <c r="W347" s="16">
        <f t="shared" si="67"/>
        <v>0</v>
      </c>
      <c r="X347" s="3">
        <f t="shared" si="68"/>
        <v>0</v>
      </c>
      <c r="Y347" s="3">
        <f t="shared" si="69"/>
        <v>0</v>
      </c>
    </row>
    <row r="348" spans="1:25" ht="15.75" customHeight="1">
      <c r="A348" s="32" t="s">
        <v>581</v>
      </c>
      <c r="B348" s="1" t="s">
        <v>1111</v>
      </c>
      <c r="C348" s="1" t="s">
        <v>582</v>
      </c>
      <c r="D348" s="1" t="s">
        <v>583</v>
      </c>
      <c r="E348" s="12" t="s">
        <v>233</v>
      </c>
      <c r="F348" s="1" t="s">
        <v>784</v>
      </c>
      <c r="G348" s="1" t="s">
        <v>128</v>
      </c>
      <c r="H348" s="1" t="s">
        <v>39</v>
      </c>
      <c r="I348" s="1">
        <v>0.23</v>
      </c>
      <c r="J348" s="1" t="s">
        <v>467</v>
      </c>
      <c r="K348" s="20">
        <v>80000</v>
      </c>
      <c r="L348" s="20">
        <v>0</v>
      </c>
      <c r="M348" s="20">
        <v>0</v>
      </c>
      <c r="N348" s="16">
        <f t="shared" si="60"/>
        <v>18400</v>
      </c>
      <c r="O348" s="16">
        <f t="shared" si="61"/>
        <v>0</v>
      </c>
      <c r="P348" s="16">
        <f t="shared" si="62"/>
        <v>0</v>
      </c>
      <c r="Q348" s="3">
        <f t="shared" si="63"/>
        <v>0</v>
      </c>
      <c r="R348" s="36">
        <f t="shared" si="64"/>
        <v>0</v>
      </c>
      <c r="S348" s="1" t="s">
        <v>39</v>
      </c>
      <c r="T348" s="1">
        <v>0.09</v>
      </c>
      <c r="U348" s="16">
        <f t="shared" si="65"/>
        <v>7200</v>
      </c>
      <c r="V348" s="16">
        <f t="shared" si="66"/>
        <v>0</v>
      </c>
      <c r="W348" s="16">
        <f t="shared" si="67"/>
        <v>0</v>
      </c>
      <c r="X348" s="3">
        <f t="shared" si="68"/>
        <v>0</v>
      </c>
      <c r="Y348" s="3">
        <f t="shared" si="69"/>
        <v>0</v>
      </c>
    </row>
    <row r="349" spans="1:25" ht="15.75" customHeight="1">
      <c r="A349" s="32" t="s">
        <v>581</v>
      </c>
      <c r="B349" s="1" t="s">
        <v>1111</v>
      </c>
      <c r="C349" s="1" t="s">
        <v>582</v>
      </c>
      <c r="D349" s="1" t="s">
        <v>583</v>
      </c>
      <c r="E349" s="12" t="s">
        <v>233</v>
      </c>
      <c r="F349" s="1" t="s">
        <v>785</v>
      </c>
      <c r="G349" s="1" t="s">
        <v>128</v>
      </c>
      <c r="H349" s="1" t="s">
        <v>39</v>
      </c>
      <c r="I349" s="1">
        <v>0.23</v>
      </c>
      <c r="J349" s="1" t="s">
        <v>467</v>
      </c>
      <c r="K349" s="20">
        <v>100000</v>
      </c>
      <c r="L349" s="20">
        <v>0</v>
      </c>
      <c r="M349" s="20">
        <v>0</v>
      </c>
      <c r="N349" s="16">
        <f t="shared" si="60"/>
        <v>23000</v>
      </c>
      <c r="O349" s="16">
        <f t="shared" si="61"/>
        <v>0</v>
      </c>
      <c r="P349" s="16">
        <f t="shared" si="62"/>
        <v>0</v>
      </c>
      <c r="Q349" s="3">
        <f t="shared" si="63"/>
        <v>0</v>
      </c>
      <c r="R349" s="36">
        <f t="shared" si="64"/>
        <v>0</v>
      </c>
      <c r="S349" s="1" t="s">
        <v>39</v>
      </c>
      <c r="T349" s="1">
        <v>0.09</v>
      </c>
      <c r="U349" s="16">
        <f t="shared" si="65"/>
        <v>9000</v>
      </c>
      <c r="V349" s="16">
        <f t="shared" si="66"/>
        <v>0</v>
      </c>
      <c r="W349" s="16">
        <f t="shared" si="67"/>
        <v>0</v>
      </c>
      <c r="X349" s="3">
        <f t="shared" si="68"/>
        <v>0</v>
      </c>
      <c r="Y349" s="3">
        <f t="shared" si="69"/>
        <v>0</v>
      </c>
    </row>
    <row r="350" spans="1:25" ht="15.75" customHeight="1">
      <c r="A350" s="32" t="s">
        <v>581</v>
      </c>
      <c r="B350" s="1" t="s">
        <v>1111</v>
      </c>
      <c r="C350" s="1" t="s">
        <v>582</v>
      </c>
      <c r="D350" s="1" t="s">
        <v>583</v>
      </c>
      <c r="E350" s="12" t="s">
        <v>233</v>
      </c>
      <c r="F350" s="1" t="s">
        <v>786</v>
      </c>
      <c r="G350" s="1" t="s">
        <v>128</v>
      </c>
      <c r="H350" s="1" t="s">
        <v>39</v>
      </c>
      <c r="I350" s="1">
        <v>0.23</v>
      </c>
      <c r="J350" s="1" t="s">
        <v>467</v>
      </c>
      <c r="K350" s="20">
        <v>80000</v>
      </c>
      <c r="L350" s="20">
        <v>0</v>
      </c>
      <c r="M350" s="20">
        <v>0</v>
      </c>
      <c r="N350" s="16">
        <f t="shared" si="60"/>
        <v>18400</v>
      </c>
      <c r="O350" s="16">
        <f t="shared" si="61"/>
        <v>0</v>
      </c>
      <c r="P350" s="16">
        <f t="shared" si="62"/>
        <v>0</v>
      </c>
      <c r="Q350" s="3">
        <f t="shared" si="63"/>
        <v>0</v>
      </c>
      <c r="R350" s="36">
        <f t="shared" si="64"/>
        <v>0</v>
      </c>
      <c r="S350" s="1" t="s">
        <v>39</v>
      </c>
      <c r="T350" s="1">
        <v>0.09</v>
      </c>
      <c r="U350" s="16">
        <f t="shared" si="65"/>
        <v>7200</v>
      </c>
      <c r="V350" s="16">
        <f t="shared" si="66"/>
        <v>0</v>
      </c>
      <c r="W350" s="16">
        <f t="shared" si="67"/>
        <v>0</v>
      </c>
      <c r="X350" s="3">
        <f t="shared" si="68"/>
        <v>0</v>
      </c>
      <c r="Y350" s="3">
        <f t="shared" si="69"/>
        <v>0</v>
      </c>
    </row>
    <row r="351" spans="1:25" ht="15.75" customHeight="1">
      <c r="A351" s="32" t="s">
        <v>581</v>
      </c>
      <c r="B351" s="1" t="s">
        <v>1111</v>
      </c>
      <c r="C351" s="1" t="s">
        <v>582</v>
      </c>
      <c r="D351" s="1" t="s">
        <v>583</v>
      </c>
      <c r="E351" s="12" t="s">
        <v>233</v>
      </c>
      <c r="F351" s="1" t="s">
        <v>787</v>
      </c>
      <c r="G351" s="1" t="s">
        <v>128</v>
      </c>
      <c r="H351" s="1" t="s">
        <v>39</v>
      </c>
      <c r="I351" s="1">
        <v>0.23</v>
      </c>
      <c r="J351" s="1" t="s">
        <v>441</v>
      </c>
      <c r="K351" s="20">
        <v>100000</v>
      </c>
      <c r="L351" s="20">
        <v>0</v>
      </c>
      <c r="M351" s="20">
        <v>0</v>
      </c>
      <c r="N351" s="16">
        <f t="shared" si="60"/>
        <v>23000</v>
      </c>
      <c r="O351" s="16">
        <f t="shared" si="61"/>
        <v>0</v>
      </c>
      <c r="P351" s="16">
        <f t="shared" si="62"/>
        <v>0</v>
      </c>
      <c r="Q351" s="3">
        <f t="shared" si="63"/>
        <v>0</v>
      </c>
      <c r="R351" s="36">
        <f t="shared" si="64"/>
        <v>0</v>
      </c>
      <c r="S351" s="1" t="s">
        <v>39</v>
      </c>
      <c r="T351" s="1">
        <v>0.09</v>
      </c>
      <c r="U351" s="16">
        <f t="shared" si="65"/>
        <v>9000</v>
      </c>
      <c r="V351" s="16">
        <f t="shared" si="66"/>
        <v>0</v>
      </c>
      <c r="W351" s="16">
        <f t="shared" si="67"/>
        <v>0</v>
      </c>
      <c r="X351" s="3">
        <f t="shared" si="68"/>
        <v>0</v>
      </c>
      <c r="Y351" s="3">
        <f t="shared" si="69"/>
        <v>0</v>
      </c>
    </row>
    <row r="352" spans="1:25" ht="15.75" customHeight="1">
      <c r="A352" s="32" t="s">
        <v>581</v>
      </c>
      <c r="B352" s="1" t="s">
        <v>1111</v>
      </c>
      <c r="C352" s="1" t="s">
        <v>582</v>
      </c>
      <c r="D352" s="1" t="s">
        <v>583</v>
      </c>
      <c r="E352" s="12" t="s">
        <v>233</v>
      </c>
      <c r="F352" s="1" t="s">
        <v>788</v>
      </c>
      <c r="G352" s="1" t="s">
        <v>128</v>
      </c>
      <c r="H352" s="1" t="s">
        <v>39</v>
      </c>
      <c r="I352" s="1">
        <v>0.23</v>
      </c>
      <c r="J352" s="1" t="s">
        <v>441</v>
      </c>
      <c r="K352" s="20">
        <v>100000</v>
      </c>
      <c r="L352" s="20">
        <v>0</v>
      </c>
      <c r="M352" s="20">
        <v>0</v>
      </c>
      <c r="N352" s="16">
        <f t="shared" si="60"/>
        <v>23000</v>
      </c>
      <c r="O352" s="16">
        <f t="shared" si="61"/>
        <v>0</v>
      </c>
      <c r="P352" s="16">
        <f t="shared" si="62"/>
        <v>0</v>
      </c>
      <c r="Q352" s="3">
        <f t="shared" si="63"/>
        <v>0</v>
      </c>
      <c r="R352" s="36">
        <f t="shared" si="64"/>
        <v>0</v>
      </c>
      <c r="S352" s="1" t="s">
        <v>39</v>
      </c>
      <c r="T352" s="1">
        <v>0.09</v>
      </c>
      <c r="U352" s="16">
        <f t="shared" si="65"/>
        <v>9000</v>
      </c>
      <c r="V352" s="16">
        <f t="shared" si="66"/>
        <v>0</v>
      </c>
      <c r="W352" s="16">
        <f t="shared" si="67"/>
        <v>0</v>
      </c>
      <c r="X352" s="3">
        <f t="shared" si="68"/>
        <v>0</v>
      </c>
      <c r="Y352" s="3">
        <f t="shared" si="69"/>
        <v>0</v>
      </c>
    </row>
    <row r="353" spans="1:25" ht="15.75" customHeight="1">
      <c r="A353" s="32" t="s">
        <v>581</v>
      </c>
      <c r="B353" s="1" t="s">
        <v>1111</v>
      </c>
      <c r="C353" s="1" t="s">
        <v>582</v>
      </c>
      <c r="D353" s="1" t="s">
        <v>583</v>
      </c>
      <c r="E353" s="12" t="s">
        <v>233</v>
      </c>
      <c r="F353" s="1" t="s">
        <v>789</v>
      </c>
      <c r="G353" s="1" t="s">
        <v>128</v>
      </c>
      <c r="H353" s="1" t="s">
        <v>39</v>
      </c>
      <c r="I353" s="1">
        <v>0.23</v>
      </c>
      <c r="J353" s="1" t="s">
        <v>441</v>
      </c>
      <c r="K353" s="20">
        <v>100000</v>
      </c>
      <c r="L353" s="20">
        <v>0</v>
      </c>
      <c r="M353" s="20">
        <v>0</v>
      </c>
      <c r="N353" s="16">
        <f t="shared" si="60"/>
        <v>23000</v>
      </c>
      <c r="O353" s="16">
        <f t="shared" si="61"/>
        <v>0</v>
      </c>
      <c r="P353" s="16">
        <f t="shared" si="62"/>
        <v>0</v>
      </c>
      <c r="Q353" s="3">
        <f t="shared" si="63"/>
        <v>0</v>
      </c>
      <c r="R353" s="36">
        <f t="shared" si="64"/>
        <v>0</v>
      </c>
      <c r="S353" s="1" t="s">
        <v>39</v>
      </c>
      <c r="T353" s="1">
        <v>0.09</v>
      </c>
      <c r="U353" s="16">
        <f t="shared" si="65"/>
        <v>9000</v>
      </c>
      <c r="V353" s="16">
        <f t="shared" si="66"/>
        <v>0</v>
      </c>
      <c r="W353" s="16">
        <f t="shared" si="67"/>
        <v>0</v>
      </c>
      <c r="X353" s="3">
        <f t="shared" si="68"/>
        <v>0</v>
      </c>
      <c r="Y353" s="3">
        <f t="shared" si="69"/>
        <v>0</v>
      </c>
    </row>
    <row r="354" spans="1:25" ht="15.75" customHeight="1">
      <c r="A354" s="32" t="s">
        <v>581</v>
      </c>
      <c r="B354" s="1" t="s">
        <v>1111</v>
      </c>
      <c r="C354" s="1" t="s">
        <v>582</v>
      </c>
      <c r="D354" s="1" t="s">
        <v>583</v>
      </c>
      <c r="E354" s="12" t="s">
        <v>233</v>
      </c>
      <c r="F354" s="1" t="s">
        <v>790</v>
      </c>
      <c r="G354" s="1" t="s">
        <v>128</v>
      </c>
      <c r="H354" s="1" t="s">
        <v>39</v>
      </c>
      <c r="I354" s="1">
        <v>0.23</v>
      </c>
      <c r="J354" s="1" t="s">
        <v>359</v>
      </c>
      <c r="K354" s="20">
        <v>50000</v>
      </c>
      <c r="L354" s="20">
        <v>0</v>
      </c>
      <c r="M354" s="20">
        <v>0</v>
      </c>
      <c r="N354" s="16">
        <f t="shared" si="60"/>
        <v>11500</v>
      </c>
      <c r="O354" s="16">
        <f t="shared" si="61"/>
        <v>0</v>
      </c>
      <c r="P354" s="16">
        <f t="shared" si="62"/>
        <v>0</v>
      </c>
      <c r="Q354" s="3">
        <f t="shared" si="63"/>
        <v>0</v>
      </c>
      <c r="R354" s="36">
        <f t="shared" si="64"/>
        <v>0</v>
      </c>
      <c r="S354" s="1" t="s">
        <v>39</v>
      </c>
      <c r="T354" s="1">
        <v>0.09</v>
      </c>
      <c r="U354" s="16">
        <f t="shared" si="65"/>
        <v>4500</v>
      </c>
      <c r="V354" s="16">
        <f t="shared" si="66"/>
        <v>0</v>
      </c>
      <c r="W354" s="16">
        <f t="shared" si="67"/>
        <v>0</v>
      </c>
      <c r="X354" s="3">
        <f t="shared" si="68"/>
        <v>0</v>
      </c>
      <c r="Y354" s="3">
        <f t="shared" si="69"/>
        <v>0</v>
      </c>
    </row>
    <row r="355" spans="1:25" ht="15.75" customHeight="1">
      <c r="A355" s="32" t="s">
        <v>581</v>
      </c>
      <c r="B355" s="1" t="s">
        <v>1111</v>
      </c>
      <c r="C355" s="1" t="s">
        <v>582</v>
      </c>
      <c r="D355" s="1" t="s">
        <v>583</v>
      </c>
      <c r="E355" s="12" t="s">
        <v>233</v>
      </c>
      <c r="F355" s="1" t="s">
        <v>791</v>
      </c>
      <c r="G355" s="1" t="s">
        <v>128</v>
      </c>
      <c r="H355" s="1" t="s">
        <v>39</v>
      </c>
      <c r="I355" s="1">
        <v>0.23</v>
      </c>
      <c r="J355" s="1" t="s">
        <v>477</v>
      </c>
      <c r="K355" s="20">
        <v>50000</v>
      </c>
      <c r="L355" s="20">
        <v>0</v>
      </c>
      <c r="M355" s="20">
        <v>0</v>
      </c>
      <c r="N355" s="16">
        <f t="shared" si="60"/>
        <v>11500</v>
      </c>
      <c r="O355" s="16">
        <f t="shared" si="61"/>
        <v>0</v>
      </c>
      <c r="P355" s="16">
        <f t="shared" si="62"/>
        <v>0</v>
      </c>
      <c r="Q355" s="3">
        <f t="shared" si="63"/>
        <v>0</v>
      </c>
      <c r="R355" s="36">
        <f t="shared" si="64"/>
        <v>0</v>
      </c>
      <c r="S355" s="1" t="s">
        <v>39</v>
      </c>
      <c r="T355" s="1">
        <v>0.09</v>
      </c>
      <c r="U355" s="16">
        <f t="shared" si="65"/>
        <v>4500</v>
      </c>
      <c r="V355" s="16">
        <f t="shared" si="66"/>
        <v>0</v>
      </c>
      <c r="W355" s="16">
        <f t="shared" si="67"/>
        <v>0</v>
      </c>
      <c r="X355" s="3">
        <f t="shared" si="68"/>
        <v>0</v>
      </c>
      <c r="Y355" s="3">
        <f t="shared" si="69"/>
        <v>0</v>
      </c>
    </row>
    <row r="356" spans="1:25" ht="15.75" customHeight="1">
      <c r="A356" s="32" t="s">
        <v>581</v>
      </c>
      <c r="B356" s="1" t="s">
        <v>1111</v>
      </c>
      <c r="C356" s="1" t="s">
        <v>582</v>
      </c>
      <c r="D356" s="1" t="s">
        <v>583</v>
      </c>
      <c r="E356" s="12" t="s">
        <v>233</v>
      </c>
      <c r="F356" s="1" t="s">
        <v>792</v>
      </c>
      <c r="G356" s="1" t="s">
        <v>128</v>
      </c>
      <c r="H356" s="1" t="s">
        <v>39</v>
      </c>
      <c r="I356" s="1">
        <v>0.23</v>
      </c>
      <c r="J356" s="1" t="s">
        <v>477</v>
      </c>
      <c r="K356" s="20">
        <v>50000</v>
      </c>
      <c r="L356" s="20">
        <v>0</v>
      </c>
      <c r="M356" s="20">
        <v>0</v>
      </c>
      <c r="N356" s="16">
        <f t="shared" si="60"/>
        <v>11500</v>
      </c>
      <c r="O356" s="16">
        <f t="shared" si="61"/>
        <v>0</v>
      </c>
      <c r="P356" s="16">
        <f t="shared" si="62"/>
        <v>0</v>
      </c>
      <c r="Q356" s="3">
        <f t="shared" si="63"/>
        <v>0</v>
      </c>
      <c r="R356" s="36">
        <f t="shared" si="64"/>
        <v>0</v>
      </c>
      <c r="S356" s="1" t="s">
        <v>39</v>
      </c>
      <c r="T356" s="1">
        <v>0.09</v>
      </c>
      <c r="U356" s="16">
        <f t="shared" si="65"/>
        <v>4500</v>
      </c>
      <c r="V356" s="16">
        <f t="shared" si="66"/>
        <v>0</v>
      </c>
      <c r="W356" s="16">
        <f t="shared" si="67"/>
        <v>0</v>
      </c>
      <c r="X356" s="3">
        <f t="shared" si="68"/>
        <v>0</v>
      </c>
      <c r="Y356" s="3">
        <f t="shared" si="69"/>
        <v>0</v>
      </c>
    </row>
    <row r="357" spans="1:25" ht="15.75" customHeight="1">
      <c r="A357" s="32" t="s">
        <v>581</v>
      </c>
      <c r="B357" s="1" t="s">
        <v>1111</v>
      </c>
      <c r="C357" s="1" t="s">
        <v>582</v>
      </c>
      <c r="D357" s="1" t="s">
        <v>583</v>
      </c>
      <c r="E357" s="12" t="s">
        <v>233</v>
      </c>
      <c r="F357" s="1" t="s">
        <v>793</v>
      </c>
      <c r="G357" s="1" t="s">
        <v>128</v>
      </c>
      <c r="H357" s="1" t="s">
        <v>39</v>
      </c>
      <c r="I357" s="1">
        <v>0.23</v>
      </c>
      <c r="J357" s="1" t="s">
        <v>477</v>
      </c>
      <c r="K357" s="20">
        <v>100000</v>
      </c>
      <c r="L357" s="20">
        <v>0</v>
      </c>
      <c r="M357" s="20">
        <v>0</v>
      </c>
      <c r="N357" s="16">
        <f t="shared" si="60"/>
        <v>23000</v>
      </c>
      <c r="O357" s="16">
        <f t="shared" si="61"/>
        <v>0</v>
      </c>
      <c r="P357" s="16">
        <f t="shared" si="62"/>
        <v>0</v>
      </c>
      <c r="Q357" s="3">
        <f t="shared" si="63"/>
        <v>0</v>
      </c>
      <c r="R357" s="36">
        <f t="shared" si="64"/>
        <v>0</v>
      </c>
      <c r="S357" s="1" t="s">
        <v>39</v>
      </c>
      <c r="T357" s="1">
        <v>0.09</v>
      </c>
      <c r="U357" s="16">
        <f t="shared" si="65"/>
        <v>9000</v>
      </c>
      <c r="V357" s="16">
        <f t="shared" si="66"/>
        <v>0</v>
      </c>
      <c r="W357" s="16">
        <f t="shared" si="67"/>
        <v>0</v>
      </c>
      <c r="X357" s="3">
        <f t="shared" si="68"/>
        <v>0</v>
      </c>
      <c r="Y357" s="3">
        <f t="shared" si="69"/>
        <v>0</v>
      </c>
    </row>
    <row r="358" spans="1:25" ht="15.75" customHeight="1">
      <c r="A358" s="32" t="s">
        <v>581</v>
      </c>
      <c r="B358" s="1" t="s">
        <v>1111</v>
      </c>
      <c r="C358" s="1" t="s">
        <v>582</v>
      </c>
      <c r="D358" s="1" t="s">
        <v>583</v>
      </c>
      <c r="E358" s="12" t="s">
        <v>233</v>
      </c>
      <c r="F358" s="1" t="s">
        <v>794</v>
      </c>
      <c r="G358" s="1" t="s">
        <v>128</v>
      </c>
      <c r="H358" s="1" t="s">
        <v>39</v>
      </c>
      <c r="I358" s="1">
        <v>0.23</v>
      </c>
      <c r="J358" s="1" t="s">
        <v>359</v>
      </c>
      <c r="K358" s="20">
        <v>30000</v>
      </c>
      <c r="L358" s="20">
        <v>0</v>
      </c>
      <c r="M358" s="20">
        <v>0</v>
      </c>
      <c r="N358" s="16">
        <f t="shared" si="60"/>
        <v>6900</v>
      </c>
      <c r="O358" s="16">
        <f t="shared" si="61"/>
        <v>0</v>
      </c>
      <c r="P358" s="16">
        <f t="shared" si="62"/>
        <v>0</v>
      </c>
      <c r="Q358" s="3">
        <f t="shared" si="63"/>
        <v>0</v>
      </c>
      <c r="R358" s="36">
        <f t="shared" si="64"/>
        <v>0</v>
      </c>
      <c r="S358" s="1" t="s">
        <v>39</v>
      </c>
      <c r="T358" s="1">
        <v>0.09</v>
      </c>
      <c r="U358" s="16">
        <f t="shared" si="65"/>
        <v>2700</v>
      </c>
      <c r="V358" s="16">
        <f t="shared" si="66"/>
        <v>0</v>
      </c>
      <c r="W358" s="16">
        <f t="shared" si="67"/>
        <v>0</v>
      </c>
      <c r="X358" s="3">
        <f t="shared" si="68"/>
        <v>0</v>
      </c>
      <c r="Y358" s="3">
        <f t="shared" si="69"/>
        <v>0</v>
      </c>
    </row>
    <row r="359" spans="1:25" ht="15.75" customHeight="1">
      <c r="A359" s="32" t="s">
        <v>581</v>
      </c>
      <c r="B359" s="1" t="s">
        <v>1111</v>
      </c>
      <c r="C359" s="1" t="s">
        <v>582</v>
      </c>
      <c r="D359" s="1" t="s">
        <v>583</v>
      </c>
      <c r="E359" s="12" t="s">
        <v>233</v>
      </c>
      <c r="F359" s="1" t="s">
        <v>795</v>
      </c>
      <c r="G359" s="1" t="s">
        <v>128</v>
      </c>
      <c r="H359" s="1" t="s">
        <v>39</v>
      </c>
      <c r="I359" s="1">
        <v>0.23</v>
      </c>
      <c r="J359" s="1" t="s">
        <v>467</v>
      </c>
      <c r="K359" s="20">
        <v>150000</v>
      </c>
      <c r="L359" s="20">
        <v>0</v>
      </c>
      <c r="M359" s="20">
        <v>0</v>
      </c>
      <c r="N359" s="16">
        <f t="shared" si="60"/>
        <v>34500</v>
      </c>
      <c r="O359" s="16">
        <f t="shared" si="61"/>
        <v>0</v>
      </c>
      <c r="P359" s="16">
        <f t="shared" si="62"/>
        <v>0</v>
      </c>
      <c r="Q359" s="3">
        <f t="shared" si="63"/>
        <v>0</v>
      </c>
      <c r="R359" s="36">
        <f t="shared" si="64"/>
        <v>0</v>
      </c>
      <c r="S359" s="1" t="s">
        <v>39</v>
      </c>
      <c r="T359" s="1">
        <v>0.09</v>
      </c>
      <c r="U359" s="16">
        <f t="shared" si="65"/>
        <v>13500</v>
      </c>
      <c r="V359" s="16">
        <f t="shared" si="66"/>
        <v>0</v>
      </c>
      <c r="W359" s="16">
        <f t="shared" si="67"/>
        <v>0</v>
      </c>
      <c r="X359" s="3">
        <f t="shared" si="68"/>
        <v>0</v>
      </c>
      <c r="Y359" s="3">
        <f t="shared" si="69"/>
        <v>0</v>
      </c>
    </row>
    <row r="360" spans="1:25" ht="15.75" customHeight="1">
      <c r="A360" s="32" t="s">
        <v>581</v>
      </c>
      <c r="B360" s="1" t="s">
        <v>1111</v>
      </c>
      <c r="C360" s="1" t="s">
        <v>582</v>
      </c>
      <c r="D360" s="1" t="s">
        <v>583</v>
      </c>
      <c r="E360" s="12" t="s">
        <v>233</v>
      </c>
      <c r="F360" s="1" t="s">
        <v>796</v>
      </c>
      <c r="G360" s="1" t="s">
        <v>128</v>
      </c>
      <c r="H360" s="1" t="s">
        <v>39</v>
      </c>
      <c r="I360" s="1">
        <v>0.23</v>
      </c>
      <c r="J360" s="1" t="s">
        <v>467</v>
      </c>
      <c r="K360" s="20">
        <v>250000</v>
      </c>
      <c r="L360" s="20">
        <v>0</v>
      </c>
      <c r="M360" s="20">
        <v>0</v>
      </c>
      <c r="N360" s="16">
        <f t="shared" si="60"/>
        <v>57500</v>
      </c>
      <c r="O360" s="16">
        <f t="shared" si="61"/>
        <v>0</v>
      </c>
      <c r="P360" s="16">
        <f t="shared" si="62"/>
        <v>0</v>
      </c>
      <c r="Q360" s="3">
        <f t="shared" si="63"/>
        <v>0</v>
      </c>
      <c r="R360" s="36">
        <f t="shared" si="64"/>
        <v>0</v>
      </c>
      <c r="S360" s="1" t="s">
        <v>39</v>
      </c>
      <c r="T360" s="1">
        <v>0.09</v>
      </c>
      <c r="U360" s="16">
        <f t="shared" si="65"/>
        <v>22500</v>
      </c>
      <c r="V360" s="16">
        <f t="shared" si="66"/>
        <v>0</v>
      </c>
      <c r="W360" s="16">
        <f t="shared" si="67"/>
        <v>0</v>
      </c>
      <c r="X360" s="3">
        <f t="shared" si="68"/>
        <v>0</v>
      </c>
      <c r="Y360" s="3">
        <f t="shared" si="69"/>
        <v>0</v>
      </c>
    </row>
    <row r="361" spans="1:25" ht="15.75" customHeight="1">
      <c r="A361" s="32" t="s">
        <v>581</v>
      </c>
      <c r="B361" s="1" t="s">
        <v>1111</v>
      </c>
      <c r="C361" s="1" t="s">
        <v>582</v>
      </c>
      <c r="D361" s="1" t="s">
        <v>583</v>
      </c>
      <c r="E361" s="12" t="s">
        <v>233</v>
      </c>
      <c r="F361" s="1" t="s">
        <v>797</v>
      </c>
      <c r="G361" s="1" t="s">
        <v>128</v>
      </c>
      <c r="H361" s="1" t="s">
        <v>39</v>
      </c>
      <c r="I361" s="1">
        <v>0.23</v>
      </c>
      <c r="J361" s="1" t="s">
        <v>359</v>
      </c>
      <c r="K361" s="20">
        <v>90000</v>
      </c>
      <c r="L361" s="20">
        <v>0</v>
      </c>
      <c r="M361" s="20">
        <v>0</v>
      </c>
      <c r="N361" s="16">
        <f t="shared" si="60"/>
        <v>20700</v>
      </c>
      <c r="O361" s="16">
        <f t="shared" si="61"/>
        <v>0</v>
      </c>
      <c r="P361" s="16">
        <f t="shared" si="62"/>
        <v>0</v>
      </c>
      <c r="Q361" s="3">
        <f t="shared" si="63"/>
        <v>0</v>
      </c>
      <c r="R361" s="36">
        <f t="shared" si="64"/>
        <v>0</v>
      </c>
      <c r="S361" s="1" t="s">
        <v>39</v>
      </c>
      <c r="T361" s="1">
        <v>0.09</v>
      </c>
      <c r="U361" s="16">
        <f t="shared" si="65"/>
        <v>8100</v>
      </c>
      <c r="V361" s="16">
        <f t="shared" si="66"/>
        <v>0</v>
      </c>
      <c r="W361" s="16">
        <f t="shared" si="67"/>
        <v>0</v>
      </c>
      <c r="X361" s="3">
        <f t="shared" si="68"/>
        <v>0</v>
      </c>
      <c r="Y361" s="3">
        <f t="shared" si="69"/>
        <v>0</v>
      </c>
    </row>
    <row r="362" spans="1:25" ht="15.75" customHeight="1">
      <c r="A362" s="32" t="s">
        <v>581</v>
      </c>
      <c r="B362" s="1" t="s">
        <v>1111</v>
      </c>
      <c r="C362" s="1" t="s">
        <v>582</v>
      </c>
      <c r="D362" s="1" t="s">
        <v>583</v>
      </c>
      <c r="E362" s="12" t="s">
        <v>233</v>
      </c>
      <c r="F362" s="1" t="s">
        <v>798</v>
      </c>
      <c r="G362" s="1" t="s">
        <v>128</v>
      </c>
      <c r="H362" s="1" t="s">
        <v>39</v>
      </c>
      <c r="I362" s="1">
        <v>0.23</v>
      </c>
      <c r="J362" s="1" t="s">
        <v>468</v>
      </c>
      <c r="K362" s="20">
        <v>300000</v>
      </c>
      <c r="L362" s="20">
        <v>294522.69999999995</v>
      </c>
      <c r="M362" s="20">
        <v>294522.7</v>
      </c>
      <c r="N362" s="16">
        <f t="shared" si="60"/>
        <v>69000</v>
      </c>
      <c r="O362" s="16">
        <f t="shared" si="61"/>
        <v>67740.22099999999</v>
      </c>
      <c r="P362" s="16">
        <f t="shared" si="62"/>
        <v>67740.221000000005</v>
      </c>
      <c r="Q362" s="3">
        <f t="shared" si="63"/>
        <v>0.98174233333333338</v>
      </c>
      <c r="R362" s="36">
        <f t="shared" si="64"/>
        <v>0.98174233333333316</v>
      </c>
      <c r="S362" s="1" t="s">
        <v>39</v>
      </c>
      <c r="T362" s="1">
        <v>0.09</v>
      </c>
      <c r="U362" s="16">
        <f t="shared" si="65"/>
        <v>27000</v>
      </c>
      <c r="V362" s="16">
        <f t="shared" si="66"/>
        <v>26507.042999999994</v>
      </c>
      <c r="W362" s="16">
        <f t="shared" si="67"/>
        <v>26507.043000000001</v>
      </c>
      <c r="X362" s="3">
        <f t="shared" si="68"/>
        <v>0.98174233333333338</v>
      </c>
      <c r="Y362" s="3">
        <f t="shared" si="69"/>
        <v>0.98174233333333316</v>
      </c>
    </row>
    <row r="363" spans="1:25" ht="15.75" customHeight="1">
      <c r="A363" s="32" t="s">
        <v>581</v>
      </c>
      <c r="B363" s="1" t="s">
        <v>1111</v>
      </c>
      <c r="C363" s="1" t="s">
        <v>582</v>
      </c>
      <c r="D363" s="1" t="s">
        <v>583</v>
      </c>
      <c r="E363" s="12" t="s">
        <v>233</v>
      </c>
      <c r="F363" s="1" t="s">
        <v>799</v>
      </c>
      <c r="G363" s="1" t="s">
        <v>128</v>
      </c>
      <c r="H363" s="1" t="s">
        <v>39</v>
      </c>
      <c r="I363" s="1">
        <v>0.23</v>
      </c>
      <c r="J363" s="1" t="s">
        <v>458</v>
      </c>
      <c r="K363" s="20">
        <v>300000</v>
      </c>
      <c r="L363" s="20">
        <v>241694.19999999998</v>
      </c>
      <c r="M363" s="20">
        <v>31090.3</v>
      </c>
      <c r="N363" s="16">
        <f t="shared" si="60"/>
        <v>69000</v>
      </c>
      <c r="O363" s="16">
        <f t="shared" si="61"/>
        <v>55589.665999999997</v>
      </c>
      <c r="P363" s="16">
        <f t="shared" si="62"/>
        <v>7150.7690000000002</v>
      </c>
      <c r="Q363" s="3">
        <f t="shared" si="63"/>
        <v>0.10363433333333334</v>
      </c>
      <c r="R363" s="36">
        <f t="shared" si="64"/>
        <v>0.80564733333333327</v>
      </c>
      <c r="S363" s="1" t="s">
        <v>39</v>
      </c>
      <c r="T363" s="1">
        <v>0.09</v>
      </c>
      <c r="U363" s="16">
        <f t="shared" si="65"/>
        <v>27000</v>
      </c>
      <c r="V363" s="16">
        <f t="shared" si="66"/>
        <v>21752.477999999999</v>
      </c>
      <c r="W363" s="16">
        <f t="shared" si="67"/>
        <v>2798.127</v>
      </c>
      <c r="X363" s="3">
        <f t="shared" si="68"/>
        <v>0.10363433333333333</v>
      </c>
      <c r="Y363" s="3">
        <f t="shared" si="69"/>
        <v>0.80564733333333327</v>
      </c>
    </row>
    <row r="364" spans="1:25" ht="15.75" customHeight="1">
      <c r="A364" s="32" t="s">
        <v>581</v>
      </c>
      <c r="B364" s="1" t="s">
        <v>1111</v>
      </c>
      <c r="C364" s="1" t="s">
        <v>582</v>
      </c>
      <c r="D364" s="1" t="s">
        <v>583</v>
      </c>
      <c r="E364" s="12" t="s">
        <v>233</v>
      </c>
      <c r="F364" s="1" t="s">
        <v>800</v>
      </c>
      <c r="G364" s="1" t="s">
        <v>128</v>
      </c>
      <c r="H364" s="1" t="s">
        <v>39</v>
      </c>
      <c r="I364" s="1">
        <v>0.23</v>
      </c>
      <c r="J364" s="1" t="s">
        <v>419</v>
      </c>
      <c r="K364" s="20">
        <v>200000</v>
      </c>
      <c r="L364" s="20">
        <v>193454.51</v>
      </c>
      <c r="M364" s="20">
        <v>38678.589999999997</v>
      </c>
      <c r="N364" s="16">
        <f t="shared" si="60"/>
        <v>46000</v>
      </c>
      <c r="O364" s="16">
        <f t="shared" si="61"/>
        <v>44494.537300000004</v>
      </c>
      <c r="P364" s="16">
        <f t="shared" si="62"/>
        <v>8896.0756999999994</v>
      </c>
      <c r="Q364" s="3">
        <f t="shared" si="63"/>
        <v>0.19339294999999998</v>
      </c>
      <c r="R364" s="36">
        <f t="shared" si="64"/>
        <v>0.96727255000000012</v>
      </c>
      <c r="S364" s="1" t="s">
        <v>39</v>
      </c>
      <c r="T364" s="1">
        <v>0.09</v>
      </c>
      <c r="U364" s="16">
        <f t="shared" si="65"/>
        <v>18000</v>
      </c>
      <c r="V364" s="16">
        <f t="shared" si="66"/>
        <v>17410.905900000002</v>
      </c>
      <c r="W364" s="16">
        <f t="shared" si="67"/>
        <v>3481.0730999999996</v>
      </c>
      <c r="X364" s="3">
        <f t="shared" si="68"/>
        <v>0.19339294999999998</v>
      </c>
      <c r="Y364" s="3">
        <f t="shared" si="69"/>
        <v>0.96727255000000012</v>
      </c>
    </row>
    <row r="365" spans="1:25" ht="15.75" customHeight="1">
      <c r="A365" s="32" t="s">
        <v>581</v>
      </c>
      <c r="B365" s="1" t="s">
        <v>1111</v>
      </c>
      <c r="C365" s="1" t="s">
        <v>582</v>
      </c>
      <c r="D365" s="1" t="s">
        <v>583</v>
      </c>
      <c r="E365" s="12" t="s">
        <v>233</v>
      </c>
      <c r="F365" s="1" t="s">
        <v>801</v>
      </c>
      <c r="G365" s="1" t="s">
        <v>128</v>
      </c>
      <c r="H365" s="1" t="s">
        <v>39</v>
      </c>
      <c r="I365" s="1">
        <v>0.23</v>
      </c>
      <c r="J365" s="1" t="s">
        <v>460</v>
      </c>
      <c r="K365" s="20">
        <v>50000</v>
      </c>
      <c r="L365" s="20">
        <v>0</v>
      </c>
      <c r="M365" s="20">
        <v>0</v>
      </c>
      <c r="N365" s="16">
        <f t="shared" si="60"/>
        <v>11500</v>
      </c>
      <c r="O365" s="16">
        <f t="shared" si="61"/>
        <v>0</v>
      </c>
      <c r="P365" s="16">
        <f t="shared" si="62"/>
        <v>0</v>
      </c>
      <c r="Q365" s="3">
        <f t="shared" si="63"/>
        <v>0</v>
      </c>
      <c r="R365" s="36">
        <f t="shared" si="64"/>
        <v>0</v>
      </c>
      <c r="S365" s="1" t="s">
        <v>39</v>
      </c>
      <c r="T365" s="1">
        <v>0.09</v>
      </c>
      <c r="U365" s="16">
        <f t="shared" si="65"/>
        <v>4500</v>
      </c>
      <c r="V365" s="16">
        <f t="shared" si="66"/>
        <v>0</v>
      </c>
      <c r="W365" s="16">
        <f t="shared" si="67"/>
        <v>0</v>
      </c>
      <c r="X365" s="3">
        <f t="shared" si="68"/>
        <v>0</v>
      </c>
      <c r="Y365" s="3">
        <f t="shared" si="69"/>
        <v>0</v>
      </c>
    </row>
    <row r="366" spans="1:25" ht="15.75" customHeight="1">
      <c r="A366" s="32" t="s">
        <v>581</v>
      </c>
      <c r="B366" s="1" t="s">
        <v>1111</v>
      </c>
      <c r="C366" s="1" t="s">
        <v>582</v>
      </c>
      <c r="D366" s="1" t="s">
        <v>583</v>
      </c>
      <c r="E366" s="12" t="s">
        <v>233</v>
      </c>
      <c r="F366" s="1" t="s">
        <v>802</v>
      </c>
      <c r="G366" s="1" t="s">
        <v>128</v>
      </c>
      <c r="H366" s="1" t="s">
        <v>39</v>
      </c>
      <c r="I366" s="1">
        <v>0.23</v>
      </c>
      <c r="J366" s="1" t="s">
        <v>468</v>
      </c>
      <c r="K366" s="20">
        <v>500000</v>
      </c>
      <c r="L366" s="20">
        <v>0</v>
      </c>
      <c r="M366" s="20">
        <v>0</v>
      </c>
      <c r="N366" s="16">
        <f t="shared" si="60"/>
        <v>115000</v>
      </c>
      <c r="O366" s="16">
        <f t="shared" si="61"/>
        <v>0</v>
      </c>
      <c r="P366" s="16">
        <f t="shared" si="62"/>
        <v>0</v>
      </c>
      <c r="Q366" s="3">
        <f t="shared" si="63"/>
        <v>0</v>
      </c>
      <c r="R366" s="36">
        <f t="shared" si="64"/>
        <v>0</v>
      </c>
      <c r="S366" s="1" t="s">
        <v>39</v>
      </c>
      <c r="T366" s="1">
        <v>0.09</v>
      </c>
      <c r="U366" s="16">
        <f t="shared" si="65"/>
        <v>45000</v>
      </c>
      <c r="V366" s="16">
        <f t="shared" si="66"/>
        <v>0</v>
      </c>
      <c r="W366" s="16">
        <f t="shared" si="67"/>
        <v>0</v>
      </c>
      <c r="X366" s="3">
        <f t="shared" si="68"/>
        <v>0</v>
      </c>
      <c r="Y366" s="3">
        <f t="shared" si="69"/>
        <v>0</v>
      </c>
    </row>
    <row r="367" spans="1:25" ht="15.75" customHeight="1">
      <c r="A367" s="32" t="s">
        <v>581</v>
      </c>
      <c r="B367" s="1" t="s">
        <v>1111</v>
      </c>
      <c r="C367" s="1" t="s">
        <v>582</v>
      </c>
      <c r="D367" s="1" t="s">
        <v>583</v>
      </c>
      <c r="E367" s="12" t="s">
        <v>233</v>
      </c>
      <c r="F367" s="1" t="s">
        <v>803</v>
      </c>
      <c r="G367" s="1" t="s">
        <v>128</v>
      </c>
      <c r="H367" s="1" t="s">
        <v>39</v>
      </c>
      <c r="I367" s="1">
        <v>0.23</v>
      </c>
      <c r="J367" s="1" t="s">
        <v>358</v>
      </c>
      <c r="K367" s="20">
        <v>400000</v>
      </c>
      <c r="L367" s="20">
        <v>0</v>
      </c>
      <c r="M367" s="20">
        <v>0</v>
      </c>
      <c r="N367" s="16">
        <f t="shared" si="60"/>
        <v>92000</v>
      </c>
      <c r="O367" s="16">
        <f t="shared" si="61"/>
        <v>0</v>
      </c>
      <c r="P367" s="16">
        <f t="shared" si="62"/>
        <v>0</v>
      </c>
      <c r="Q367" s="3">
        <f t="shared" si="63"/>
        <v>0</v>
      </c>
      <c r="R367" s="36">
        <f t="shared" si="64"/>
        <v>0</v>
      </c>
      <c r="S367" s="1" t="s">
        <v>39</v>
      </c>
      <c r="T367" s="1">
        <v>0.09</v>
      </c>
      <c r="U367" s="16">
        <f t="shared" si="65"/>
        <v>36000</v>
      </c>
      <c r="V367" s="16">
        <f t="shared" si="66"/>
        <v>0</v>
      </c>
      <c r="W367" s="16">
        <f t="shared" si="67"/>
        <v>0</v>
      </c>
      <c r="X367" s="3">
        <f t="shared" si="68"/>
        <v>0</v>
      </c>
      <c r="Y367" s="3">
        <f t="shared" si="69"/>
        <v>0</v>
      </c>
    </row>
    <row r="368" spans="1:25" ht="15.75" customHeight="1">
      <c r="A368" s="32" t="s">
        <v>581</v>
      </c>
      <c r="B368" s="1" t="s">
        <v>1111</v>
      </c>
      <c r="C368" s="1" t="s">
        <v>582</v>
      </c>
      <c r="D368" s="1" t="s">
        <v>583</v>
      </c>
      <c r="E368" s="12" t="s">
        <v>233</v>
      </c>
      <c r="F368" s="1" t="s">
        <v>805</v>
      </c>
      <c r="G368" s="1" t="s">
        <v>128</v>
      </c>
      <c r="H368" s="1" t="s">
        <v>39</v>
      </c>
      <c r="I368" s="1">
        <v>0.23</v>
      </c>
      <c r="J368" s="1" t="s">
        <v>357</v>
      </c>
      <c r="K368" s="20">
        <v>50000</v>
      </c>
      <c r="L368" s="20">
        <v>30941.539999999997</v>
      </c>
      <c r="M368" s="20">
        <v>30941.54</v>
      </c>
      <c r="N368" s="16">
        <f t="shared" si="60"/>
        <v>11500</v>
      </c>
      <c r="O368" s="16">
        <f t="shared" si="61"/>
        <v>7116.5541999999996</v>
      </c>
      <c r="P368" s="16">
        <f t="shared" si="62"/>
        <v>7116.5542000000005</v>
      </c>
      <c r="Q368" s="3">
        <f t="shared" si="63"/>
        <v>0.61883080000000001</v>
      </c>
      <c r="R368" s="36">
        <f t="shared" si="64"/>
        <v>0.61883080000000001</v>
      </c>
      <c r="S368" s="1" t="s">
        <v>39</v>
      </c>
      <c r="T368" s="1">
        <v>0.09</v>
      </c>
      <c r="U368" s="16">
        <f t="shared" si="65"/>
        <v>4500</v>
      </c>
      <c r="V368" s="16">
        <f t="shared" si="66"/>
        <v>2784.7385999999997</v>
      </c>
      <c r="W368" s="16">
        <f t="shared" si="67"/>
        <v>2784.7386000000001</v>
      </c>
      <c r="X368" s="3">
        <f t="shared" si="68"/>
        <v>0.61883080000000001</v>
      </c>
      <c r="Y368" s="3">
        <f t="shared" si="69"/>
        <v>0.6188307999999999</v>
      </c>
    </row>
    <row r="369" spans="1:25" ht="15.75" customHeight="1">
      <c r="A369" s="32" t="s">
        <v>581</v>
      </c>
      <c r="B369" s="1" t="s">
        <v>1111</v>
      </c>
      <c r="C369" s="1" t="s">
        <v>582</v>
      </c>
      <c r="D369" s="1" t="s">
        <v>583</v>
      </c>
      <c r="E369" s="12" t="s">
        <v>233</v>
      </c>
      <c r="F369" s="1" t="s">
        <v>806</v>
      </c>
      <c r="G369" s="1" t="s">
        <v>128</v>
      </c>
      <c r="H369" s="1" t="s">
        <v>39</v>
      </c>
      <c r="I369" s="1">
        <v>0.23</v>
      </c>
      <c r="J369" s="1" t="s">
        <v>355</v>
      </c>
      <c r="K369" s="20">
        <v>30000</v>
      </c>
      <c r="L369" s="20">
        <v>0</v>
      </c>
      <c r="M369" s="20">
        <v>0</v>
      </c>
      <c r="N369" s="16">
        <f t="shared" si="60"/>
        <v>6900</v>
      </c>
      <c r="O369" s="16">
        <f t="shared" si="61"/>
        <v>0</v>
      </c>
      <c r="P369" s="16">
        <f t="shared" si="62"/>
        <v>0</v>
      </c>
      <c r="Q369" s="3">
        <f t="shared" si="63"/>
        <v>0</v>
      </c>
      <c r="R369" s="36">
        <f t="shared" si="64"/>
        <v>0</v>
      </c>
      <c r="S369" s="1" t="s">
        <v>39</v>
      </c>
      <c r="T369" s="1">
        <v>0.09</v>
      </c>
      <c r="U369" s="16">
        <f t="shared" si="65"/>
        <v>2700</v>
      </c>
      <c r="V369" s="16">
        <f t="shared" si="66"/>
        <v>0</v>
      </c>
      <c r="W369" s="16">
        <f t="shared" si="67"/>
        <v>0</v>
      </c>
      <c r="X369" s="3">
        <f t="shared" si="68"/>
        <v>0</v>
      </c>
      <c r="Y369" s="3">
        <f t="shared" si="69"/>
        <v>0</v>
      </c>
    </row>
    <row r="370" spans="1:25" ht="15.75" customHeight="1">
      <c r="A370" s="32" t="s">
        <v>581</v>
      </c>
      <c r="B370" s="1" t="s">
        <v>1111</v>
      </c>
      <c r="C370" s="1" t="s">
        <v>582</v>
      </c>
      <c r="D370" s="1" t="s">
        <v>583</v>
      </c>
      <c r="E370" s="12" t="s">
        <v>233</v>
      </c>
      <c r="F370" s="1" t="s">
        <v>807</v>
      </c>
      <c r="G370" s="1" t="s">
        <v>128</v>
      </c>
      <c r="H370" s="1" t="s">
        <v>39</v>
      </c>
      <c r="I370" s="1">
        <v>0.23</v>
      </c>
      <c r="J370" s="1" t="s">
        <v>412</v>
      </c>
      <c r="K370" s="20">
        <v>300000</v>
      </c>
      <c r="L370" s="20">
        <v>0</v>
      </c>
      <c r="M370" s="20">
        <v>0</v>
      </c>
      <c r="N370" s="16">
        <f t="shared" si="60"/>
        <v>69000</v>
      </c>
      <c r="O370" s="16">
        <f t="shared" si="61"/>
        <v>0</v>
      </c>
      <c r="P370" s="16">
        <f t="shared" si="62"/>
        <v>0</v>
      </c>
      <c r="Q370" s="3">
        <f t="shared" si="63"/>
        <v>0</v>
      </c>
      <c r="R370" s="36">
        <f t="shared" si="64"/>
        <v>0</v>
      </c>
      <c r="S370" s="1" t="s">
        <v>39</v>
      </c>
      <c r="T370" s="1">
        <v>0.09</v>
      </c>
      <c r="U370" s="16">
        <f t="shared" si="65"/>
        <v>27000</v>
      </c>
      <c r="V370" s="16">
        <f t="shared" si="66"/>
        <v>0</v>
      </c>
      <c r="W370" s="16">
        <f t="shared" si="67"/>
        <v>0</v>
      </c>
      <c r="X370" s="3">
        <f t="shared" si="68"/>
        <v>0</v>
      </c>
      <c r="Y370" s="3">
        <f t="shared" si="69"/>
        <v>0</v>
      </c>
    </row>
    <row r="371" spans="1:25" ht="15.75" customHeight="1">
      <c r="A371" s="32" t="s">
        <v>581</v>
      </c>
      <c r="B371" s="1" t="s">
        <v>1111</v>
      </c>
      <c r="C371" s="1" t="s">
        <v>582</v>
      </c>
      <c r="D371" s="1" t="s">
        <v>583</v>
      </c>
      <c r="E371" s="12" t="s">
        <v>233</v>
      </c>
      <c r="F371" s="1" t="s">
        <v>808</v>
      </c>
      <c r="G371" s="1" t="s">
        <v>128</v>
      </c>
      <c r="H371" s="1" t="s">
        <v>39</v>
      </c>
      <c r="I371" s="1">
        <v>0.23</v>
      </c>
      <c r="J371" s="1" t="s">
        <v>461</v>
      </c>
      <c r="K371" s="20">
        <v>380000</v>
      </c>
      <c r="L371" s="20">
        <v>0</v>
      </c>
      <c r="M371" s="20">
        <v>0</v>
      </c>
      <c r="N371" s="16">
        <f t="shared" si="60"/>
        <v>87400</v>
      </c>
      <c r="O371" s="16">
        <f t="shared" si="61"/>
        <v>0</v>
      </c>
      <c r="P371" s="16">
        <f t="shared" si="62"/>
        <v>0</v>
      </c>
      <c r="Q371" s="3">
        <f t="shared" si="63"/>
        <v>0</v>
      </c>
      <c r="R371" s="36">
        <f t="shared" si="64"/>
        <v>0</v>
      </c>
      <c r="S371" s="1" t="s">
        <v>39</v>
      </c>
      <c r="T371" s="1">
        <v>0.09</v>
      </c>
      <c r="U371" s="16">
        <f t="shared" si="65"/>
        <v>34200</v>
      </c>
      <c r="V371" s="16">
        <f t="shared" si="66"/>
        <v>0</v>
      </c>
      <c r="W371" s="16">
        <f t="shared" si="67"/>
        <v>0</v>
      </c>
      <c r="X371" s="3">
        <f t="shared" si="68"/>
        <v>0</v>
      </c>
      <c r="Y371" s="3">
        <f t="shared" si="69"/>
        <v>0</v>
      </c>
    </row>
    <row r="372" spans="1:25" ht="15.75" customHeight="1">
      <c r="A372" s="32" t="s">
        <v>581</v>
      </c>
      <c r="B372" s="1" t="s">
        <v>1111</v>
      </c>
      <c r="C372" s="1" t="s">
        <v>582</v>
      </c>
      <c r="D372" s="1" t="s">
        <v>583</v>
      </c>
      <c r="E372" s="12" t="s">
        <v>233</v>
      </c>
      <c r="F372" s="1" t="s">
        <v>809</v>
      </c>
      <c r="G372" s="1" t="s">
        <v>128</v>
      </c>
      <c r="H372" s="1" t="s">
        <v>39</v>
      </c>
      <c r="I372" s="1">
        <v>0.23</v>
      </c>
      <c r="J372" s="1" t="s">
        <v>461</v>
      </c>
      <c r="K372" s="20">
        <v>45000</v>
      </c>
      <c r="L372" s="20">
        <v>0</v>
      </c>
      <c r="M372" s="20">
        <v>0</v>
      </c>
      <c r="N372" s="16">
        <f t="shared" si="60"/>
        <v>10350</v>
      </c>
      <c r="O372" s="16">
        <f t="shared" si="61"/>
        <v>0</v>
      </c>
      <c r="P372" s="16">
        <f t="shared" si="62"/>
        <v>0</v>
      </c>
      <c r="Q372" s="3">
        <f t="shared" si="63"/>
        <v>0</v>
      </c>
      <c r="R372" s="36">
        <f t="shared" si="64"/>
        <v>0</v>
      </c>
      <c r="S372" s="1" t="s">
        <v>39</v>
      </c>
      <c r="T372" s="1">
        <v>0.09</v>
      </c>
      <c r="U372" s="16">
        <f t="shared" si="65"/>
        <v>4050</v>
      </c>
      <c r="V372" s="16">
        <f t="shared" si="66"/>
        <v>0</v>
      </c>
      <c r="W372" s="16">
        <f t="shared" si="67"/>
        <v>0</v>
      </c>
      <c r="X372" s="3">
        <f t="shared" si="68"/>
        <v>0</v>
      </c>
      <c r="Y372" s="3">
        <f t="shared" si="69"/>
        <v>0</v>
      </c>
    </row>
    <row r="373" spans="1:25" ht="15.75" customHeight="1">
      <c r="A373" s="32" t="s">
        <v>581</v>
      </c>
      <c r="B373" s="1" t="s">
        <v>1111</v>
      </c>
      <c r="C373" s="1" t="s">
        <v>582</v>
      </c>
      <c r="D373" s="1" t="s">
        <v>583</v>
      </c>
      <c r="E373" s="12" t="s">
        <v>233</v>
      </c>
      <c r="F373" s="1" t="s">
        <v>810</v>
      </c>
      <c r="G373" s="1" t="s">
        <v>128</v>
      </c>
      <c r="H373" s="1" t="s">
        <v>39</v>
      </c>
      <c r="I373" s="1">
        <v>0.23</v>
      </c>
      <c r="J373" s="1" t="s">
        <v>461</v>
      </c>
      <c r="K373" s="20">
        <v>50000</v>
      </c>
      <c r="L373" s="20">
        <v>0</v>
      </c>
      <c r="M373" s="20">
        <v>0</v>
      </c>
      <c r="N373" s="16">
        <f t="shared" si="60"/>
        <v>11500</v>
      </c>
      <c r="O373" s="16">
        <f t="shared" si="61"/>
        <v>0</v>
      </c>
      <c r="P373" s="16">
        <f t="shared" si="62"/>
        <v>0</v>
      </c>
      <c r="Q373" s="3">
        <f t="shared" si="63"/>
        <v>0</v>
      </c>
      <c r="R373" s="36">
        <f t="shared" si="64"/>
        <v>0</v>
      </c>
      <c r="S373" s="1" t="s">
        <v>39</v>
      </c>
      <c r="T373" s="1">
        <v>0.09</v>
      </c>
      <c r="U373" s="16">
        <f t="shared" si="65"/>
        <v>4500</v>
      </c>
      <c r="V373" s="16">
        <f t="shared" si="66"/>
        <v>0</v>
      </c>
      <c r="W373" s="16">
        <f t="shared" si="67"/>
        <v>0</v>
      </c>
      <c r="X373" s="3">
        <f t="shared" si="68"/>
        <v>0</v>
      </c>
      <c r="Y373" s="3">
        <f t="shared" si="69"/>
        <v>0</v>
      </c>
    </row>
    <row r="374" spans="1:25" ht="15.75" customHeight="1">
      <c r="A374" s="32" t="s">
        <v>581</v>
      </c>
      <c r="B374" s="1" t="s">
        <v>1111</v>
      </c>
      <c r="C374" s="1" t="s">
        <v>582</v>
      </c>
      <c r="D374" s="1" t="s">
        <v>583</v>
      </c>
      <c r="E374" s="12" t="s">
        <v>233</v>
      </c>
      <c r="F374" s="1" t="s">
        <v>811</v>
      </c>
      <c r="G374" s="1" t="s">
        <v>128</v>
      </c>
      <c r="H374" s="1" t="s">
        <v>39</v>
      </c>
      <c r="I374" s="1">
        <v>0.23</v>
      </c>
      <c r="J374" s="1" t="s">
        <v>461</v>
      </c>
      <c r="K374" s="20">
        <v>45000</v>
      </c>
      <c r="L374" s="20">
        <v>0</v>
      </c>
      <c r="M374" s="20">
        <v>0</v>
      </c>
      <c r="N374" s="16">
        <f t="shared" si="60"/>
        <v>10350</v>
      </c>
      <c r="O374" s="16">
        <f t="shared" si="61"/>
        <v>0</v>
      </c>
      <c r="P374" s="16">
        <f t="shared" si="62"/>
        <v>0</v>
      </c>
      <c r="Q374" s="3">
        <f t="shared" si="63"/>
        <v>0</v>
      </c>
      <c r="R374" s="36">
        <f t="shared" si="64"/>
        <v>0</v>
      </c>
      <c r="S374" s="1" t="s">
        <v>39</v>
      </c>
      <c r="T374" s="1">
        <v>0.09</v>
      </c>
      <c r="U374" s="16">
        <f t="shared" si="65"/>
        <v>4050</v>
      </c>
      <c r="V374" s="16">
        <f t="shared" si="66"/>
        <v>0</v>
      </c>
      <c r="W374" s="16">
        <f t="shared" si="67"/>
        <v>0</v>
      </c>
      <c r="X374" s="3">
        <f t="shared" si="68"/>
        <v>0</v>
      </c>
      <c r="Y374" s="3">
        <f t="shared" si="69"/>
        <v>0</v>
      </c>
    </row>
    <row r="375" spans="1:25" ht="15.75" customHeight="1">
      <c r="A375" s="32" t="s">
        <v>581</v>
      </c>
      <c r="B375" s="1" t="s">
        <v>1111</v>
      </c>
      <c r="C375" s="1" t="s">
        <v>582</v>
      </c>
      <c r="D375" s="1" t="s">
        <v>583</v>
      </c>
      <c r="E375" s="12" t="s">
        <v>233</v>
      </c>
      <c r="F375" s="1" t="s">
        <v>812</v>
      </c>
      <c r="G375" s="1" t="s">
        <v>128</v>
      </c>
      <c r="H375" s="1" t="s">
        <v>39</v>
      </c>
      <c r="I375" s="1">
        <v>0.23</v>
      </c>
      <c r="J375" s="1" t="s">
        <v>463</v>
      </c>
      <c r="K375" s="20">
        <v>45000</v>
      </c>
      <c r="L375" s="20">
        <v>41359.07</v>
      </c>
      <c r="M375" s="20">
        <v>0</v>
      </c>
      <c r="N375" s="16">
        <f t="shared" si="60"/>
        <v>10350</v>
      </c>
      <c r="O375" s="16">
        <f t="shared" si="61"/>
        <v>9512.5861000000004</v>
      </c>
      <c r="P375" s="16">
        <f t="shared" si="62"/>
        <v>0</v>
      </c>
      <c r="Q375" s="3">
        <f t="shared" si="63"/>
        <v>0</v>
      </c>
      <c r="R375" s="36">
        <f t="shared" si="64"/>
        <v>0.91909044444444443</v>
      </c>
      <c r="S375" s="1" t="s">
        <v>39</v>
      </c>
      <c r="T375" s="1">
        <v>0.09</v>
      </c>
      <c r="U375" s="16">
        <f t="shared" si="65"/>
        <v>4050</v>
      </c>
      <c r="V375" s="16">
        <f t="shared" si="66"/>
        <v>3722.3163</v>
      </c>
      <c r="W375" s="16">
        <f t="shared" si="67"/>
        <v>0</v>
      </c>
      <c r="X375" s="3">
        <f t="shared" si="68"/>
        <v>0</v>
      </c>
      <c r="Y375" s="3">
        <f t="shared" si="69"/>
        <v>0.91909044444444443</v>
      </c>
    </row>
    <row r="376" spans="1:25" ht="15.75" customHeight="1">
      <c r="A376" s="32" t="s">
        <v>581</v>
      </c>
      <c r="B376" s="1" t="s">
        <v>1111</v>
      </c>
      <c r="C376" s="1" t="s">
        <v>582</v>
      </c>
      <c r="D376" s="1" t="s">
        <v>583</v>
      </c>
      <c r="E376" s="12" t="s">
        <v>233</v>
      </c>
      <c r="F376" s="1" t="s">
        <v>813</v>
      </c>
      <c r="G376" s="1" t="s">
        <v>128</v>
      </c>
      <c r="H376" s="1" t="s">
        <v>39</v>
      </c>
      <c r="I376" s="1">
        <v>0.23</v>
      </c>
      <c r="J376" s="1" t="s">
        <v>463</v>
      </c>
      <c r="K376" s="20">
        <v>45000</v>
      </c>
      <c r="L376" s="20">
        <v>0</v>
      </c>
      <c r="M376" s="20">
        <v>0</v>
      </c>
      <c r="N376" s="16">
        <f t="shared" si="60"/>
        <v>10350</v>
      </c>
      <c r="O376" s="16">
        <f t="shared" si="61"/>
        <v>0</v>
      </c>
      <c r="P376" s="16">
        <f t="shared" si="62"/>
        <v>0</v>
      </c>
      <c r="Q376" s="3">
        <f t="shared" si="63"/>
        <v>0</v>
      </c>
      <c r="R376" s="36">
        <f t="shared" si="64"/>
        <v>0</v>
      </c>
      <c r="S376" s="1" t="s">
        <v>39</v>
      </c>
      <c r="T376" s="1">
        <v>0.09</v>
      </c>
      <c r="U376" s="16">
        <f t="shared" si="65"/>
        <v>4050</v>
      </c>
      <c r="V376" s="16">
        <f t="shared" si="66"/>
        <v>0</v>
      </c>
      <c r="W376" s="16">
        <f t="shared" si="67"/>
        <v>0</v>
      </c>
      <c r="X376" s="3">
        <f t="shared" si="68"/>
        <v>0</v>
      </c>
      <c r="Y376" s="3">
        <f t="shared" si="69"/>
        <v>0</v>
      </c>
    </row>
    <row r="377" spans="1:25" ht="15.75" customHeight="1">
      <c r="A377" s="32" t="s">
        <v>581</v>
      </c>
      <c r="B377" s="1" t="s">
        <v>1111</v>
      </c>
      <c r="C377" s="1" t="s">
        <v>582</v>
      </c>
      <c r="D377" s="1" t="s">
        <v>583</v>
      </c>
      <c r="E377" s="12" t="s">
        <v>233</v>
      </c>
      <c r="F377" s="1" t="s">
        <v>814</v>
      </c>
      <c r="G377" s="1" t="s">
        <v>128</v>
      </c>
      <c r="H377" s="1" t="s">
        <v>39</v>
      </c>
      <c r="I377" s="1">
        <v>0.23</v>
      </c>
      <c r="J377" s="1" t="s">
        <v>463</v>
      </c>
      <c r="K377" s="20">
        <v>40000</v>
      </c>
      <c r="L377" s="20">
        <v>0</v>
      </c>
      <c r="M377" s="20">
        <v>0</v>
      </c>
      <c r="N377" s="16">
        <f t="shared" si="60"/>
        <v>9200</v>
      </c>
      <c r="O377" s="16">
        <f t="shared" si="61"/>
        <v>0</v>
      </c>
      <c r="P377" s="16">
        <f t="shared" si="62"/>
        <v>0</v>
      </c>
      <c r="Q377" s="3">
        <f t="shared" si="63"/>
        <v>0</v>
      </c>
      <c r="R377" s="36">
        <f t="shared" si="64"/>
        <v>0</v>
      </c>
      <c r="S377" s="1" t="s">
        <v>39</v>
      </c>
      <c r="T377" s="1">
        <v>0.09</v>
      </c>
      <c r="U377" s="16">
        <f t="shared" si="65"/>
        <v>3600</v>
      </c>
      <c r="V377" s="16">
        <f t="shared" si="66"/>
        <v>0</v>
      </c>
      <c r="W377" s="16">
        <f t="shared" si="67"/>
        <v>0</v>
      </c>
      <c r="X377" s="3">
        <f t="shared" si="68"/>
        <v>0</v>
      </c>
      <c r="Y377" s="3">
        <f t="shared" si="69"/>
        <v>0</v>
      </c>
    </row>
    <row r="378" spans="1:25" ht="15.75" customHeight="1">
      <c r="A378" s="32" t="s">
        <v>581</v>
      </c>
      <c r="B378" s="1" t="s">
        <v>1111</v>
      </c>
      <c r="C378" s="1" t="s">
        <v>582</v>
      </c>
      <c r="D378" s="1" t="s">
        <v>583</v>
      </c>
      <c r="E378" s="12" t="s">
        <v>233</v>
      </c>
      <c r="F378" s="1" t="s">
        <v>815</v>
      </c>
      <c r="G378" s="1" t="s">
        <v>128</v>
      </c>
      <c r="H378" s="1" t="s">
        <v>39</v>
      </c>
      <c r="I378" s="1">
        <v>0.23</v>
      </c>
      <c r="J378" s="1" t="s">
        <v>464</v>
      </c>
      <c r="K378" s="20">
        <v>40000</v>
      </c>
      <c r="L378" s="20">
        <v>0</v>
      </c>
      <c r="M378" s="20">
        <v>0</v>
      </c>
      <c r="N378" s="16">
        <f t="shared" si="60"/>
        <v>9200</v>
      </c>
      <c r="O378" s="16">
        <f t="shared" si="61"/>
        <v>0</v>
      </c>
      <c r="P378" s="16">
        <f t="shared" si="62"/>
        <v>0</v>
      </c>
      <c r="Q378" s="3">
        <f t="shared" si="63"/>
        <v>0</v>
      </c>
      <c r="R378" s="36">
        <f t="shared" si="64"/>
        <v>0</v>
      </c>
      <c r="S378" s="1" t="s">
        <v>39</v>
      </c>
      <c r="T378" s="1">
        <v>0.09</v>
      </c>
      <c r="U378" s="16">
        <f t="shared" si="65"/>
        <v>3600</v>
      </c>
      <c r="V378" s="16">
        <f t="shared" si="66"/>
        <v>0</v>
      </c>
      <c r="W378" s="16">
        <f t="shared" si="67"/>
        <v>0</v>
      </c>
      <c r="X378" s="3">
        <f t="shared" si="68"/>
        <v>0</v>
      </c>
      <c r="Y378" s="3">
        <f t="shared" si="69"/>
        <v>0</v>
      </c>
    </row>
    <row r="379" spans="1:25" ht="15.75" customHeight="1">
      <c r="A379" s="32" t="s">
        <v>581</v>
      </c>
      <c r="B379" s="1" t="s">
        <v>1111</v>
      </c>
      <c r="C379" s="1" t="s">
        <v>582</v>
      </c>
      <c r="D379" s="1" t="s">
        <v>583</v>
      </c>
      <c r="E379" s="12" t="s">
        <v>233</v>
      </c>
      <c r="F379" s="1" t="s">
        <v>816</v>
      </c>
      <c r="G379" s="1" t="s">
        <v>128</v>
      </c>
      <c r="H379" s="1" t="s">
        <v>39</v>
      </c>
      <c r="I379" s="1">
        <v>0.23</v>
      </c>
      <c r="J379" s="1" t="s">
        <v>464</v>
      </c>
      <c r="K379" s="20">
        <v>50000</v>
      </c>
      <c r="L379" s="20">
        <v>0</v>
      </c>
      <c r="M379" s="20">
        <v>0</v>
      </c>
      <c r="N379" s="16">
        <f t="shared" si="60"/>
        <v>11500</v>
      </c>
      <c r="O379" s="16">
        <f t="shared" si="61"/>
        <v>0</v>
      </c>
      <c r="P379" s="16">
        <f t="shared" si="62"/>
        <v>0</v>
      </c>
      <c r="Q379" s="3">
        <f t="shared" si="63"/>
        <v>0</v>
      </c>
      <c r="R379" s="36">
        <f t="shared" si="64"/>
        <v>0</v>
      </c>
      <c r="S379" s="1" t="s">
        <v>39</v>
      </c>
      <c r="T379" s="1">
        <v>0.09</v>
      </c>
      <c r="U379" s="16">
        <f t="shared" si="65"/>
        <v>4500</v>
      </c>
      <c r="V379" s="16">
        <f t="shared" si="66"/>
        <v>0</v>
      </c>
      <c r="W379" s="16">
        <f t="shared" si="67"/>
        <v>0</v>
      </c>
      <c r="X379" s="3">
        <f t="shared" si="68"/>
        <v>0</v>
      </c>
      <c r="Y379" s="3">
        <f t="shared" si="69"/>
        <v>0</v>
      </c>
    </row>
    <row r="380" spans="1:25" ht="15.75" customHeight="1">
      <c r="A380" s="32" t="s">
        <v>581</v>
      </c>
      <c r="B380" s="1" t="s">
        <v>1111</v>
      </c>
      <c r="C380" s="1" t="s">
        <v>582</v>
      </c>
      <c r="D380" s="1" t="s">
        <v>583</v>
      </c>
      <c r="E380" s="12" t="s">
        <v>233</v>
      </c>
      <c r="F380" s="1" t="s">
        <v>817</v>
      </c>
      <c r="G380" s="1" t="s">
        <v>128</v>
      </c>
      <c r="H380" s="1" t="s">
        <v>39</v>
      </c>
      <c r="I380" s="1">
        <v>0.23</v>
      </c>
      <c r="J380" s="1" t="s">
        <v>415</v>
      </c>
      <c r="K380" s="20">
        <v>100000</v>
      </c>
      <c r="L380" s="20">
        <v>0</v>
      </c>
      <c r="M380" s="20">
        <v>0</v>
      </c>
      <c r="N380" s="16">
        <f t="shared" si="60"/>
        <v>23000</v>
      </c>
      <c r="O380" s="16">
        <f t="shared" si="61"/>
        <v>0</v>
      </c>
      <c r="P380" s="16">
        <f t="shared" si="62"/>
        <v>0</v>
      </c>
      <c r="Q380" s="3">
        <f t="shared" si="63"/>
        <v>0</v>
      </c>
      <c r="R380" s="36">
        <f t="shared" si="64"/>
        <v>0</v>
      </c>
      <c r="S380" s="1" t="s">
        <v>39</v>
      </c>
      <c r="T380" s="1">
        <v>0.09</v>
      </c>
      <c r="U380" s="16">
        <f t="shared" si="65"/>
        <v>9000</v>
      </c>
      <c r="V380" s="16">
        <f t="shared" si="66"/>
        <v>0</v>
      </c>
      <c r="W380" s="16">
        <f t="shared" si="67"/>
        <v>0</v>
      </c>
      <c r="X380" s="3">
        <f t="shared" si="68"/>
        <v>0</v>
      </c>
      <c r="Y380" s="3">
        <f t="shared" si="69"/>
        <v>0</v>
      </c>
    </row>
    <row r="381" spans="1:25" ht="15.75" customHeight="1">
      <c r="A381" s="32" t="s">
        <v>581</v>
      </c>
      <c r="B381" s="1" t="s">
        <v>1111</v>
      </c>
      <c r="C381" s="1" t="s">
        <v>582</v>
      </c>
      <c r="D381" s="1" t="s">
        <v>583</v>
      </c>
      <c r="E381" s="12" t="s">
        <v>233</v>
      </c>
      <c r="F381" s="1" t="s">
        <v>818</v>
      </c>
      <c r="G381" s="1" t="s">
        <v>128</v>
      </c>
      <c r="H381" s="1" t="s">
        <v>39</v>
      </c>
      <c r="I381" s="1">
        <v>0.23</v>
      </c>
      <c r="J381" s="1" t="s">
        <v>469</v>
      </c>
      <c r="K381" s="20">
        <v>40000</v>
      </c>
      <c r="L381" s="20">
        <v>0</v>
      </c>
      <c r="M381" s="20">
        <v>0</v>
      </c>
      <c r="N381" s="16">
        <f t="shared" si="60"/>
        <v>9200</v>
      </c>
      <c r="O381" s="16">
        <f t="shared" si="61"/>
        <v>0</v>
      </c>
      <c r="P381" s="16">
        <f t="shared" si="62"/>
        <v>0</v>
      </c>
      <c r="Q381" s="3">
        <f t="shared" si="63"/>
        <v>0</v>
      </c>
      <c r="R381" s="36">
        <f t="shared" si="64"/>
        <v>0</v>
      </c>
      <c r="S381" s="1" t="s">
        <v>39</v>
      </c>
      <c r="T381" s="1">
        <v>0.09</v>
      </c>
      <c r="U381" s="16">
        <f t="shared" si="65"/>
        <v>3600</v>
      </c>
      <c r="V381" s="16">
        <f t="shared" si="66"/>
        <v>0</v>
      </c>
      <c r="W381" s="16">
        <f t="shared" si="67"/>
        <v>0</v>
      </c>
      <c r="X381" s="3">
        <f t="shared" si="68"/>
        <v>0</v>
      </c>
      <c r="Y381" s="3">
        <f t="shared" si="69"/>
        <v>0</v>
      </c>
    </row>
    <row r="382" spans="1:25" ht="15.75" customHeight="1">
      <c r="A382" s="32" t="s">
        <v>581</v>
      </c>
      <c r="B382" s="1" t="s">
        <v>1111</v>
      </c>
      <c r="C382" s="1" t="s">
        <v>582</v>
      </c>
      <c r="D382" s="1" t="s">
        <v>583</v>
      </c>
      <c r="E382" s="12" t="s">
        <v>233</v>
      </c>
      <c r="F382" s="1" t="s">
        <v>819</v>
      </c>
      <c r="G382" s="1" t="s">
        <v>128</v>
      </c>
      <c r="H382" s="1" t="s">
        <v>39</v>
      </c>
      <c r="I382" s="1">
        <v>0.23</v>
      </c>
      <c r="J382" s="1" t="s">
        <v>419</v>
      </c>
      <c r="K382" s="20">
        <v>40000</v>
      </c>
      <c r="L382" s="20">
        <v>39456.94</v>
      </c>
      <c r="M382" s="20">
        <v>39456.94</v>
      </c>
      <c r="N382" s="16">
        <f t="shared" si="60"/>
        <v>9200</v>
      </c>
      <c r="O382" s="16">
        <f t="shared" si="61"/>
        <v>9075.0962000000018</v>
      </c>
      <c r="P382" s="16">
        <f t="shared" si="62"/>
        <v>9075.0962000000018</v>
      </c>
      <c r="Q382" s="3">
        <f t="shared" si="63"/>
        <v>0.98642350000000023</v>
      </c>
      <c r="R382" s="36">
        <f t="shared" si="64"/>
        <v>0.98642350000000023</v>
      </c>
      <c r="S382" s="1" t="s">
        <v>39</v>
      </c>
      <c r="T382" s="1">
        <v>0.09</v>
      </c>
      <c r="U382" s="16">
        <f t="shared" si="65"/>
        <v>3600</v>
      </c>
      <c r="V382" s="16">
        <f t="shared" si="66"/>
        <v>3551.1246000000001</v>
      </c>
      <c r="W382" s="16">
        <f t="shared" si="67"/>
        <v>3551.1246000000001</v>
      </c>
      <c r="X382" s="3">
        <f t="shared" si="68"/>
        <v>0.98642350000000001</v>
      </c>
      <c r="Y382" s="3">
        <f t="shared" si="69"/>
        <v>0.98642350000000001</v>
      </c>
    </row>
    <row r="383" spans="1:25" ht="15.75" customHeight="1">
      <c r="A383" s="32" t="s">
        <v>581</v>
      </c>
      <c r="B383" s="1" t="s">
        <v>1111</v>
      </c>
      <c r="C383" s="1" t="s">
        <v>582</v>
      </c>
      <c r="D383" s="1" t="s">
        <v>583</v>
      </c>
      <c r="E383" s="12" t="s">
        <v>233</v>
      </c>
      <c r="F383" s="1" t="s">
        <v>820</v>
      </c>
      <c r="G383" s="1" t="s">
        <v>128</v>
      </c>
      <c r="H383" s="1" t="s">
        <v>39</v>
      </c>
      <c r="I383" s="1">
        <v>0.23</v>
      </c>
      <c r="J383" s="1" t="s">
        <v>464</v>
      </c>
      <c r="K383" s="20">
        <v>70000</v>
      </c>
      <c r="L383" s="20">
        <v>0</v>
      </c>
      <c r="M383" s="20">
        <v>0</v>
      </c>
      <c r="N383" s="16">
        <f t="shared" si="60"/>
        <v>16100</v>
      </c>
      <c r="O383" s="16">
        <f t="shared" si="61"/>
        <v>0</v>
      </c>
      <c r="P383" s="16">
        <f t="shared" si="62"/>
        <v>0</v>
      </c>
      <c r="Q383" s="3">
        <f t="shared" si="63"/>
        <v>0</v>
      </c>
      <c r="R383" s="36">
        <f t="shared" si="64"/>
        <v>0</v>
      </c>
      <c r="S383" s="1" t="s">
        <v>39</v>
      </c>
      <c r="T383" s="1">
        <v>0.09</v>
      </c>
      <c r="U383" s="16">
        <f t="shared" si="65"/>
        <v>6300</v>
      </c>
      <c r="V383" s="16">
        <f t="shared" si="66"/>
        <v>0</v>
      </c>
      <c r="W383" s="16">
        <f t="shared" si="67"/>
        <v>0</v>
      </c>
      <c r="X383" s="3">
        <f t="shared" si="68"/>
        <v>0</v>
      </c>
      <c r="Y383" s="3">
        <f t="shared" si="69"/>
        <v>0</v>
      </c>
    </row>
    <row r="384" spans="1:25" ht="15.75" customHeight="1">
      <c r="A384" s="32" t="s">
        <v>581</v>
      </c>
      <c r="B384" s="1" t="s">
        <v>1111</v>
      </c>
      <c r="C384" s="1" t="s">
        <v>582</v>
      </c>
      <c r="D384" s="1" t="s">
        <v>583</v>
      </c>
      <c r="E384" s="12" t="s">
        <v>233</v>
      </c>
      <c r="F384" s="1" t="s">
        <v>821</v>
      </c>
      <c r="G384" s="1" t="s">
        <v>128</v>
      </c>
      <c r="H384" s="1" t="s">
        <v>39</v>
      </c>
      <c r="I384" s="1">
        <v>0.23</v>
      </c>
      <c r="J384" s="1" t="s">
        <v>419</v>
      </c>
      <c r="K384" s="20">
        <v>30000</v>
      </c>
      <c r="L384" s="20">
        <v>29153.8</v>
      </c>
      <c r="M384" s="20">
        <v>29153.8</v>
      </c>
      <c r="N384" s="16">
        <f t="shared" si="60"/>
        <v>6900</v>
      </c>
      <c r="O384" s="16">
        <f t="shared" si="61"/>
        <v>6705.3739999999998</v>
      </c>
      <c r="P384" s="16">
        <f t="shared" si="62"/>
        <v>6705.3739999999998</v>
      </c>
      <c r="Q384" s="3">
        <f t="shared" si="63"/>
        <v>0.97179333333333329</v>
      </c>
      <c r="R384" s="36">
        <f t="shared" si="64"/>
        <v>0.97179333333333329</v>
      </c>
      <c r="S384" s="1" t="s">
        <v>39</v>
      </c>
      <c r="T384" s="1">
        <v>0.09</v>
      </c>
      <c r="U384" s="16">
        <f t="shared" si="65"/>
        <v>2700</v>
      </c>
      <c r="V384" s="16">
        <f t="shared" si="66"/>
        <v>2623.8419999999996</v>
      </c>
      <c r="W384" s="16">
        <f t="shared" si="67"/>
        <v>2623.8419999999996</v>
      </c>
      <c r="X384" s="3">
        <f t="shared" si="68"/>
        <v>0.97179333333333318</v>
      </c>
      <c r="Y384" s="3">
        <f t="shared" si="69"/>
        <v>0.97179333333333318</v>
      </c>
    </row>
    <row r="385" spans="1:25" ht="15.75" customHeight="1">
      <c r="A385" s="32" t="s">
        <v>581</v>
      </c>
      <c r="B385" s="1" t="s">
        <v>1111</v>
      </c>
      <c r="C385" s="1" t="s">
        <v>582</v>
      </c>
      <c r="D385" s="1" t="s">
        <v>583</v>
      </c>
      <c r="E385" s="12" t="s">
        <v>233</v>
      </c>
      <c r="F385" s="1" t="s">
        <v>822</v>
      </c>
      <c r="G385" s="1" t="s">
        <v>128</v>
      </c>
      <c r="H385" s="1" t="s">
        <v>39</v>
      </c>
      <c r="I385" s="1">
        <v>0.23</v>
      </c>
      <c r="J385" s="1" t="s">
        <v>474</v>
      </c>
      <c r="K385" s="20">
        <v>30000</v>
      </c>
      <c r="L385" s="20">
        <v>0</v>
      </c>
      <c r="M385" s="20">
        <v>0</v>
      </c>
      <c r="N385" s="16">
        <f t="shared" si="60"/>
        <v>6900</v>
      </c>
      <c r="O385" s="16">
        <f t="shared" si="61"/>
        <v>0</v>
      </c>
      <c r="P385" s="16">
        <f t="shared" si="62"/>
        <v>0</v>
      </c>
      <c r="Q385" s="3">
        <f t="shared" si="63"/>
        <v>0</v>
      </c>
      <c r="R385" s="36">
        <f t="shared" si="64"/>
        <v>0</v>
      </c>
      <c r="S385" s="1" t="s">
        <v>39</v>
      </c>
      <c r="T385" s="1">
        <v>0.09</v>
      </c>
      <c r="U385" s="16">
        <f t="shared" si="65"/>
        <v>2700</v>
      </c>
      <c r="V385" s="16">
        <f t="shared" si="66"/>
        <v>0</v>
      </c>
      <c r="W385" s="16">
        <f t="shared" si="67"/>
        <v>0</v>
      </c>
      <c r="X385" s="3">
        <f t="shared" si="68"/>
        <v>0</v>
      </c>
      <c r="Y385" s="3">
        <f t="shared" si="69"/>
        <v>0</v>
      </c>
    </row>
    <row r="386" spans="1:25" ht="15.75" customHeight="1">
      <c r="A386" s="32" t="s">
        <v>581</v>
      </c>
      <c r="B386" s="1" t="s">
        <v>1111</v>
      </c>
      <c r="C386" s="1" t="s">
        <v>582</v>
      </c>
      <c r="D386" s="1" t="s">
        <v>583</v>
      </c>
      <c r="E386" s="12" t="s">
        <v>233</v>
      </c>
      <c r="F386" s="1" t="s">
        <v>823</v>
      </c>
      <c r="G386" s="1" t="s">
        <v>128</v>
      </c>
      <c r="H386" s="1" t="s">
        <v>39</v>
      </c>
      <c r="I386" s="1">
        <v>0.23</v>
      </c>
      <c r="J386" s="1" t="s">
        <v>417</v>
      </c>
      <c r="K386" s="20">
        <v>100000</v>
      </c>
      <c r="L386" s="20">
        <v>0</v>
      </c>
      <c r="M386" s="20">
        <v>0</v>
      </c>
      <c r="N386" s="16">
        <f t="shared" ref="N386:N449" si="70">K386*I386</f>
        <v>23000</v>
      </c>
      <c r="O386" s="16">
        <f t="shared" ref="O386:O449" si="71">L386*I386</f>
        <v>0</v>
      </c>
      <c r="P386" s="16">
        <f t="shared" ref="P386:P449" si="72">M386*I386</f>
        <v>0</v>
      </c>
      <c r="Q386" s="3">
        <f t="shared" ref="Q386:Q449" si="73">P386/N386</f>
        <v>0</v>
      </c>
      <c r="R386" s="36">
        <f t="shared" ref="R386:R449" si="74">O386/N386</f>
        <v>0</v>
      </c>
      <c r="S386" s="1" t="s">
        <v>39</v>
      </c>
      <c r="T386" s="1">
        <v>0.09</v>
      </c>
      <c r="U386" s="16">
        <f t="shared" ref="U386:U449" si="75">K386*T386</f>
        <v>9000</v>
      </c>
      <c r="V386" s="16">
        <f t="shared" ref="V386:V449" si="76">L386*T386</f>
        <v>0</v>
      </c>
      <c r="W386" s="16">
        <f t="shared" ref="W386:W449" si="77">M386*T386</f>
        <v>0</v>
      </c>
      <c r="X386" s="3">
        <f t="shared" ref="X386:X449" si="78">W386/U386</f>
        <v>0</v>
      </c>
      <c r="Y386" s="3">
        <f t="shared" ref="Y386:Y449" si="79">V386/U386</f>
        <v>0</v>
      </c>
    </row>
    <row r="387" spans="1:25" ht="15.75" customHeight="1">
      <c r="A387" s="32" t="s">
        <v>581</v>
      </c>
      <c r="B387" s="1" t="s">
        <v>1111</v>
      </c>
      <c r="C387" s="1" t="s">
        <v>582</v>
      </c>
      <c r="D387" s="1" t="s">
        <v>583</v>
      </c>
      <c r="E387" s="12" t="s">
        <v>233</v>
      </c>
      <c r="F387" s="1" t="s">
        <v>824</v>
      </c>
      <c r="G387" s="1" t="s">
        <v>128</v>
      </c>
      <c r="H387" s="1" t="s">
        <v>39</v>
      </c>
      <c r="I387" s="1">
        <v>0.23</v>
      </c>
      <c r="J387" s="1" t="s">
        <v>474</v>
      </c>
      <c r="K387" s="20">
        <v>500000</v>
      </c>
      <c r="L387" s="20">
        <v>291359.84999999998</v>
      </c>
      <c r="M387" s="20">
        <v>287348.84999999998</v>
      </c>
      <c r="N387" s="16">
        <f t="shared" si="70"/>
        <v>115000</v>
      </c>
      <c r="O387" s="16">
        <f t="shared" si="71"/>
        <v>67012.765499999994</v>
      </c>
      <c r="P387" s="16">
        <f t="shared" si="72"/>
        <v>66090.235499999995</v>
      </c>
      <c r="Q387" s="3">
        <f t="shared" si="73"/>
        <v>0.57469769999999998</v>
      </c>
      <c r="R387" s="36">
        <f t="shared" si="74"/>
        <v>0.58271969999999995</v>
      </c>
      <c r="S387" s="1" t="s">
        <v>39</v>
      </c>
      <c r="T387" s="1">
        <v>0.09</v>
      </c>
      <c r="U387" s="16">
        <f t="shared" si="75"/>
        <v>45000</v>
      </c>
      <c r="V387" s="16">
        <f t="shared" si="76"/>
        <v>26222.386499999997</v>
      </c>
      <c r="W387" s="16">
        <f t="shared" si="77"/>
        <v>25861.396499999995</v>
      </c>
      <c r="X387" s="3">
        <f t="shared" si="78"/>
        <v>0.57469769999999987</v>
      </c>
      <c r="Y387" s="3">
        <f t="shared" si="79"/>
        <v>0.58271969999999995</v>
      </c>
    </row>
    <row r="388" spans="1:25" ht="15.75" customHeight="1">
      <c r="A388" s="32" t="s">
        <v>581</v>
      </c>
      <c r="B388" s="1" t="s">
        <v>1111</v>
      </c>
      <c r="C388" s="1" t="s">
        <v>582</v>
      </c>
      <c r="D388" s="1" t="s">
        <v>583</v>
      </c>
      <c r="E388" s="12" t="s">
        <v>233</v>
      </c>
      <c r="F388" s="1" t="s">
        <v>825</v>
      </c>
      <c r="G388" s="1" t="s">
        <v>128</v>
      </c>
      <c r="H388" s="1" t="s">
        <v>39</v>
      </c>
      <c r="I388" s="1">
        <v>0.23</v>
      </c>
      <c r="J388" s="1" t="s">
        <v>359</v>
      </c>
      <c r="K388" s="20">
        <v>250000</v>
      </c>
      <c r="L388" s="20">
        <v>0</v>
      </c>
      <c r="M388" s="20">
        <v>0</v>
      </c>
      <c r="N388" s="16">
        <f t="shared" si="70"/>
        <v>57500</v>
      </c>
      <c r="O388" s="16">
        <f t="shared" si="71"/>
        <v>0</v>
      </c>
      <c r="P388" s="16">
        <f t="shared" si="72"/>
        <v>0</v>
      </c>
      <c r="Q388" s="3">
        <f t="shared" si="73"/>
        <v>0</v>
      </c>
      <c r="R388" s="36">
        <f t="shared" si="74"/>
        <v>0</v>
      </c>
      <c r="S388" s="1" t="s">
        <v>39</v>
      </c>
      <c r="T388" s="1">
        <v>0.09</v>
      </c>
      <c r="U388" s="16">
        <f t="shared" si="75"/>
        <v>22500</v>
      </c>
      <c r="V388" s="16">
        <f t="shared" si="76"/>
        <v>0</v>
      </c>
      <c r="W388" s="16">
        <f t="shared" si="77"/>
        <v>0</v>
      </c>
      <c r="X388" s="3">
        <f t="shared" si="78"/>
        <v>0</v>
      </c>
      <c r="Y388" s="3">
        <f t="shared" si="79"/>
        <v>0</v>
      </c>
    </row>
    <row r="389" spans="1:25" ht="15.75" customHeight="1">
      <c r="A389" s="32" t="s">
        <v>581</v>
      </c>
      <c r="B389" s="1" t="s">
        <v>1111</v>
      </c>
      <c r="C389" s="1" t="s">
        <v>582</v>
      </c>
      <c r="D389" s="1" t="s">
        <v>583</v>
      </c>
      <c r="E389" s="12" t="s">
        <v>233</v>
      </c>
      <c r="F389" s="1" t="s">
        <v>826</v>
      </c>
      <c r="G389" s="1" t="s">
        <v>128</v>
      </c>
      <c r="H389" s="1" t="s">
        <v>39</v>
      </c>
      <c r="I389" s="1">
        <v>0.23</v>
      </c>
      <c r="J389" s="1" t="s">
        <v>470</v>
      </c>
      <c r="K389" s="20">
        <v>150000</v>
      </c>
      <c r="L389" s="20">
        <v>0</v>
      </c>
      <c r="M389" s="20">
        <v>0</v>
      </c>
      <c r="N389" s="16">
        <f t="shared" si="70"/>
        <v>34500</v>
      </c>
      <c r="O389" s="16">
        <f t="shared" si="71"/>
        <v>0</v>
      </c>
      <c r="P389" s="16">
        <f t="shared" si="72"/>
        <v>0</v>
      </c>
      <c r="Q389" s="3">
        <f t="shared" si="73"/>
        <v>0</v>
      </c>
      <c r="R389" s="36">
        <f t="shared" si="74"/>
        <v>0</v>
      </c>
      <c r="S389" s="1" t="s">
        <v>39</v>
      </c>
      <c r="T389" s="1">
        <v>0.09</v>
      </c>
      <c r="U389" s="16">
        <f t="shared" si="75"/>
        <v>13500</v>
      </c>
      <c r="V389" s="16">
        <f t="shared" si="76"/>
        <v>0</v>
      </c>
      <c r="W389" s="16">
        <f t="shared" si="77"/>
        <v>0</v>
      </c>
      <c r="X389" s="3">
        <f t="shared" si="78"/>
        <v>0</v>
      </c>
      <c r="Y389" s="3">
        <f t="shared" si="79"/>
        <v>0</v>
      </c>
    </row>
    <row r="390" spans="1:25" ht="15.75" customHeight="1">
      <c r="A390" s="32" t="s">
        <v>581</v>
      </c>
      <c r="B390" s="1" t="s">
        <v>1111</v>
      </c>
      <c r="C390" s="1" t="s">
        <v>582</v>
      </c>
      <c r="D390" s="1" t="s">
        <v>583</v>
      </c>
      <c r="E390" s="12" t="s">
        <v>233</v>
      </c>
      <c r="F390" s="1" t="s">
        <v>827</v>
      </c>
      <c r="G390" s="1" t="s">
        <v>128</v>
      </c>
      <c r="H390" s="1" t="s">
        <v>39</v>
      </c>
      <c r="I390" s="1">
        <v>0.23</v>
      </c>
      <c r="J390" s="1" t="s">
        <v>473</v>
      </c>
      <c r="K390" s="20">
        <v>100000</v>
      </c>
      <c r="L390" s="20">
        <v>0</v>
      </c>
      <c r="M390" s="20">
        <v>0</v>
      </c>
      <c r="N390" s="16">
        <f t="shared" si="70"/>
        <v>23000</v>
      </c>
      <c r="O390" s="16">
        <f t="shared" si="71"/>
        <v>0</v>
      </c>
      <c r="P390" s="16">
        <f t="shared" si="72"/>
        <v>0</v>
      </c>
      <c r="Q390" s="3">
        <f t="shared" si="73"/>
        <v>0</v>
      </c>
      <c r="R390" s="36">
        <f t="shared" si="74"/>
        <v>0</v>
      </c>
      <c r="S390" s="1" t="s">
        <v>39</v>
      </c>
      <c r="T390" s="1">
        <v>0.09</v>
      </c>
      <c r="U390" s="16">
        <f t="shared" si="75"/>
        <v>9000</v>
      </c>
      <c r="V390" s="16">
        <f t="shared" si="76"/>
        <v>0</v>
      </c>
      <c r="W390" s="16">
        <f t="shared" si="77"/>
        <v>0</v>
      </c>
      <c r="X390" s="3">
        <f t="shared" si="78"/>
        <v>0</v>
      </c>
      <c r="Y390" s="3">
        <f t="shared" si="79"/>
        <v>0</v>
      </c>
    </row>
    <row r="391" spans="1:25" ht="15.75" customHeight="1">
      <c r="A391" s="32" t="s">
        <v>581</v>
      </c>
      <c r="B391" s="1" t="s">
        <v>1111</v>
      </c>
      <c r="C391" s="1" t="s">
        <v>582</v>
      </c>
      <c r="D391" s="1" t="s">
        <v>583</v>
      </c>
      <c r="E391" s="12" t="s">
        <v>233</v>
      </c>
      <c r="F391" s="1" t="s">
        <v>828</v>
      </c>
      <c r="G391" s="1" t="s">
        <v>128</v>
      </c>
      <c r="H391" s="1" t="s">
        <v>39</v>
      </c>
      <c r="I391" s="1">
        <v>0.23</v>
      </c>
      <c r="J391" s="1" t="s">
        <v>470</v>
      </c>
      <c r="K391" s="20">
        <v>300000</v>
      </c>
      <c r="L391" s="20">
        <v>0</v>
      </c>
      <c r="M391" s="20">
        <v>0</v>
      </c>
      <c r="N391" s="16">
        <f t="shared" si="70"/>
        <v>69000</v>
      </c>
      <c r="O391" s="16">
        <f t="shared" si="71"/>
        <v>0</v>
      </c>
      <c r="P391" s="16">
        <f t="shared" si="72"/>
        <v>0</v>
      </c>
      <c r="Q391" s="3">
        <f t="shared" si="73"/>
        <v>0</v>
      </c>
      <c r="R391" s="36">
        <f t="shared" si="74"/>
        <v>0</v>
      </c>
      <c r="S391" s="1" t="s">
        <v>39</v>
      </c>
      <c r="T391" s="1">
        <v>0.09</v>
      </c>
      <c r="U391" s="16">
        <f t="shared" si="75"/>
        <v>27000</v>
      </c>
      <c r="V391" s="16">
        <f t="shared" si="76"/>
        <v>0</v>
      </c>
      <c r="W391" s="16">
        <f t="shared" si="77"/>
        <v>0</v>
      </c>
      <c r="X391" s="3">
        <f t="shared" si="78"/>
        <v>0</v>
      </c>
      <c r="Y391" s="3">
        <f t="shared" si="79"/>
        <v>0</v>
      </c>
    </row>
    <row r="392" spans="1:25" ht="15.75" customHeight="1">
      <c r="A392" s="32" t="s">
        <v>581</v>
      </c>
      <c r="B392" s="1" t="s">
        <v>1111</v>
      </c>
      <c r="C392" s="1" t="s">
        <v>582</v>
      </c>
      <c r="D392" s="1" t="s">
        <v>583</v>
      </c>
      <c r="E392" s="12" t="s">
        <v>233</v>
      </c>
      <c r="F392" s="1" t="s">
        <v>829</v>
      </c>
      <c r="G392" s="1" t="s">
        <v>128</v>
      </c>
      <c r="H392" s="1" t="s">
        <v>39</v>
      </c>
      <c r="I392" s="1">
        <v>0.23</v>
      </c>
      <c r="J392" s="1" t="s">
        <v>471</v>
      </c>
      <c r="K392" s="20">
        <v>300000</v>
      </c>
      <c r="L392" s="20">
        <v>0</v>
      </c>
      <c r="M392" s="20">
        <v>0</v>
      </c>
      <c r="N392" s="16">
        <f t="shared" si="70"/>
        <v>69000</v>
      </c>
      <c r="O392" s="16">
        <f t="shared" si="71"/>
        <v>0</v>
      </c>
      <c r="P392" s="16">
        <f t="shared" si="72"/>
        <v>0</v>
      </c>
      <c r="Q392" s="3">
        <f t="shared" si="73"/>
        <v>0</v>
      </c>
      <c r="R392" s="36">
        <f t="shared" si="74"/>
        <v>0</v>
      </c>
      <c r="S392" s="1" t="s">
        <v>39</v>
      </c>
      <c r="T392" s="1">
        <v>0.09</v>
      </c>
      <c r="U392" s="16">
        <f t="shared" si="75"/>
        <v>27000</v>
      </c>
      <c r="V392" s="16">
        <f t="shared" si="76"/>
        <v>0</v>
      </c>
      <c r="W392" s="16">
        <f t="shared" si="77"/>
        <v>0</v>
      </c>
      <c r="X392" s="3">
        <f t="shared" si="78"/>
        <v>0</v>
      </c>
      <c r="Y392" s="3">
        <f t="shared" si="79"/>
        <v>0</v>
      </c>
    </row>
    <row r="393" spans="1:25" ht="15.75" customHeight="1">
      <c r="A393" s="32" t="s">
        <v>581</v>
      </c>
      <c r="B393" s="1" t="s">
        <v>1111</v>
      </c>
      <c r="C393" s="1" t="s">
        <v>582</v>
      </c>
      <c r="D393" s="1" t="s">
        <v>583</v>
      </c>
      <c r="E393" s="12" t="s">
        <v>233</v>
      </c>
      <c r="F393" s="1" t="s">
        <v>830</v>
      </c>
      <c r="G393" s="1" t="s">
        <v>128</v>
      </c>
      <c r="H393" s="1" t="s">
        <v>39</v>
      </c>
      <c r="I393" s="1">
        <v>0.23</v>
      </c>
      <c r="J393" s="1" t="s">
        <v>475</v>
      </c>
      <c r="K393" s="20">
        <v>2000000</v>
      </c>
      <c r="L393" s="20">
        <v>0</v>
      </c>
      <c r="M393" s="20">
        <v>0</v>
      </c>
      <c r="N393" s="16">
        <f t="shared" si="70"/>
        <v>460000</v>
      </c>
      <c r="O393" s="16">
        <f t="shared" si="71"/>
        <v>0</v>
      </c>
      <c r="P393" s="16">
        <f t="shared" si="72"/>
        <v>0</v>
      </c>
      <c r="Q393" s="3">
        <f t="shared" si="73"/>
        <v>0</v>
      </c>
      <c r="R393" s="36">
        <f t="shared" si="74"/>
        <v>0</v>
      </c>
      <c r="S393" s="1" t="s">
        <v>39</v>
      </c>
      <c r="T393" s="1">
        <v>0.09</v>
      </c>
      <c r="U393" s="16">
        <f t="shared" si="75"/>
        <v>180000</v>
      </c>
      <c r="V393" s="16">
        <f t="shared" si="76"/>
        <v>0</v>
      </c>
      <c r="W393" s="16">
        <f t="shared" si="77"/>
        <v>0</v>
      </c>
      <c r="X393" s="3">
        <f t="shared" si="78"/>
        <v>0</v>
      </c>
      <c r="Y393" s="3">
        <f t="shared" si="79"/>
        <v>0</v>
      </c>
    </row>
    <row r="394" spans="1:25" ht="15.75" customHeight="1">
      <c r="A394" s="32" t="s">
        <v>581</v>
      </c>
      <c r="B394" s="1" t="s">
        <v>1111</v>
      </c>
      <c r="C394" s="1" t="s">
        <v>582</v>
      </c>
      <c r="D394" s="1" t="s">
        <v>583</v>
      </c>
      <c r="E394" s="12" t="s">
        <v>233</v>
      </c>
      <c r="F394" s="1" t="s">
        <v>831</v>
      </c>
      <c r="G394" s="1" t="s">
        <v>128</v>
      </c>
      <c r="H394" s="1" t="s">
        <v>39</v>
      </c>
      <c r="I394" s="1">
        <v>0.23</v>
      </c>
      <c r="J394" s="1" t="s">
        <v>477</v>
      </c>
      <c r="K394" s="20">
        <v>1000000</v>
      </c>
      <c r="L394" s="20">
        <v>0</v>
      </c>
      <c r="M394" s="20">
        <v>0</v>
      </c>
      <c r="N394" s="16">
        <f t="shared" si="70"/>
        <v>230000</v>
      </c>
      <c r="O394" s="16">
        <f t="shared" si="71"/>
        <v>0</v>
      </c>
      <c r="P394" s="16">
        <f t="shared" si="72"/>
        <v>0</v>
      </c>
      <c r="Q394" s="3">
        <f t="shared" si="73"/>
        <v>0</v>
      </c>
      <c r="R394" s="36">
        <f t="shared" si="74"/>
        <v>0</v>
      </c>
      <c r="S394" s="1" t="s">
        <v>39</v>
      </c>
      <c r="T394" s="1">
        <v>0.09</v>
      </c>
      <c r="U394" s="16">
        <f t="shared" si="75"/>
        <v>90000</v>
      </c>
      <c r="V394" s="16">
        <f t="shared" si="76"/>
        <v>0</v>
      </c>
      <c r="W394" s="16">
        <f t="shared" si="77"/>
        <v>0</v>
      </c>
      <c r="X394" s="3">
        <f t="shared" si="78"/>
        <v>0</v>
      </c>
      <c r="Y394" s="3">
        <f t="shared" si="79"/>
        <v>0</v>
      </c>
    </row>
    <row r="395" spans="1:25" ht="15.75" customHeight="1">
      <c r="A395" s="32" t="s">
        <v>581</v>
      </c>
      <c r="B395" s="1" t="s">
        <v>1111</v>
      </c>
      <c r="C395" s="1" t="s">
        <v>582</v>
      </c>
      <c r="D395" s="1" t="s">
        <v>583</v>
      </c>
      <c r="E395" s="12" t="s">
        <v>233</v>
      </c>
      <c r="F395" s="1" t="s">
        <v>832</v>
      </c>
      <c r="G395" s="1" t="s">
        <v>128</v>
      </c>
      <c r="H395" s="1" t="s">
        <v>39</v>
      </c>
      <c r="I395" s="1">
        <v>0.23</v>
      </c>
      <c r="J395" s="1" t="s">
        <v>358</v>
      </c>
      <c r="K395" s="20">
        <v>150000</v>
      </c>
      <c r="L395" s="20">
        <v>0</v>
      </c>
      <c r="M395" s="20">
        <v>0</v>
      </c>
      <c r="N395" s="16">
        <f t="shared" si="70"/>
        <v>34500</v>
      </c>
      <c r="O395" s="16">
        <f t="shared" si="71"/>
        <v>0</v>
      </c>
      <c r="P395" s="16">
        <f t="shared" si="72"/>
        <v>0</v>
      </c>
      <c r="Q395" s="3">
        <f t="shared" si="73"/>
        <v>0</v>
      </c>
      <c r="R395" s="36">
        <f t="shared" si="74"/>
        <v>0</v>
      </c>
      <c r="S395" s="1" t="s">
        <v>39</v>
      </c>
      <c r="T395" s="1">
        <v>0.09</v>
      </c>
      <c r="U395" s="16">
        <f t="shared" si="75"/>
        <v>13500</v>
      </c>
      <c r="V395" s="16">
        <f t="shared" si="76"/>
        <v>0</v>
      </c>
      <c r="W395" s="16">
        <f t="shared" si="77"/>
        <v>0</v>
      </c>
      <c r="X395" s="3">
        <f t="shared" si="78"/>
        <v>0</v>
      </c>
      <c r="Y395" s="3">
        <f t="shared" si="79"/>
        <v>0</v>
      </c>
    </row>
    <row r="396" spans="1:25" ht="15.75" customHeight="1">
      <c r="A396" s="32" t="s">
        <v>581</v>
      </c>
      <c r="B396" s="1" t="s">
        <v>1111</v>
      </c>
      <c r="C396" s="1" t="s">
        <v>582</v>
      </c>
      <c r="D396" s="1" t="s">
        <v>583</v>
      </c>
      <c r="E396" s="12" t="s">
        <v>233</v>
      </c>
      <c r="F396" s="1" t="s">
        <v>833</v>
      </c>
      <c r="G396" s="1" t="s">
        <v>128</v>
      </c>
      <c r="H396" s="1" t="s">
        <v>39</v>
      </c>
      <c r="I396" s="1">
        <v>0.23</v>
      </c>
      <c r="J396" s="1" t="s">
        <v>419</v>
      </c>
      <c r="K396" s="20">
        <v>100000</v>
      </c>
      <c r="L396" s="20">
        <v>0</v>
      </c>
      <c r="M396" s="20">
        <v>0</v>
      </c>
      <c r="N396" s="16">
        <f t="shared" si="70"/>
        <v>23000</v>
      </c>
      <c r="O396" s="16">
        <f t="shared" si="71"/>
        <v>0</v>
      </c>
      <c r="P396" s="16">
        <f t="shared" si="72"/>
        <v>0</v>
      </c>
      <c r="Q396" s="3">
        <f t="shared" si="73"/>
        <v>0</v>
      </c>
      <c r="R396" s="36">
        <f t="shared" si="74"/>
        <v>0</v>
      </c>
      <c r="S396" s="1" t="s">
        <v>39</v>
      </c>
      <c r="T396" s="1">
        <v>0.09</v>
      </c>
      <c r="U396" s="16">
        <f t="shared" si="75"/>
        <v>9000</v>
      </c>
      <c r="V396" s="16">
        <f t="shared" si="76"/>
        <v>0</v>
      </c>
      <c r="W396" s="16">
        <f t="shared" si="77"/>
        <v>0</v>
      </c>
      <c r="X396" s="3">
        <f t="shared" si="78"/>
        <v>0</v>
      </c>
      <c r="Y396" s="3">
        <f t="shared" si="79"/>
        <v>0</v>
      </c>
    </row>
    <row r="397" spans="1:25" ht="15.75" customHeight="1">
      <c r="A397" s="32" t="s">
        <v>581</v>
      </c>
      <c r="B397" s="1" t="s">
        <v>1111</v>
      </c>
      <c r="C397" s="1" t="s">
        <v>582</v>
      </c>
      <c r="D397" s="1" t="s">
        <v>583</v>
      </c>
      <c r="E397" s="12" t="s">
        <v>233</v>
      </c>
      <c r="F397" s="1" t="s">
        <v>834</v>
      </c>
      <c r="G397" s="1" t="s">
        <v>128</v>
      </c>
      <c r="H397" s="1" t="s">
        <v>39</v>
      </c>
      <c r="I397" s="1">
        <v>0.23</v>
      </c>
      <c r="J397" s="1" t="s">
        <v>419</v>
      </c>
      <c r="K397" s="20">
        <v>150000</v>
      </c>
      <c r="L397" s="20">
        <v>145638.23000000001</v>
      </c>
      <c r="M397" s="20">
        <v>145590.81</v>
      </c>
      <c r="N397" s="16">
        <f t="shared" si="70"/>
        <v>34500</v>
      </c>
      <c r="O397" s="16">
        <f t="shared" si="71"/>
        <v>33496.7929</v>
      </c>
      <c r="P397" s="16">
        <f t="shared" si="72"/>
        <v>33485.886299999998</v>
      </c>
      <c r="Q397" s="3">
        <f t="shared" si="73"/>
        <v>0.97060539999999995</v>
      </c>
      <c r="R397" s="36">
        <f t="shared" si="74"/>
        <v>0.97092153333333331</v>
      </c>
      <c r="S397" s="1" t="s">
        <v>39</v>
      </c>
      <c r="T397" s="1">
        <v>0.09</v>
      </c>
      <c r="U397" s="16">
        <f t="shared" si="75"/>
        <v>13500</v>
      </c>
      <c r="V397" s="16">
        <f t="shared" si="76"/>
        <v>13107.440700000001</v>
      </c>
      <c r="W397" s="16">
        <f t="shared" si="77"/>
        <v>13103.1729</v>
      </c>
      <c r="X397" s="3">
        <f t="shared" si="78"/>
        <v>0.97060539999999995</v>
      </c>
      <c r="Y397" s="3">
        <f t="shared" si="79"/>
        <v>0.97092153333333342</v>
      </c>
    </row>
    <row r="398" spans="1:25" ht="15.75" customHeight="1">
      <c r="A398" s="32" t="s">
        <v>581</v>
      </c>
      <c r="B398" s="1" t="s">
        <v>1111</v>
      </c>
      <c r="C398" s="1" t="s">
        <v>582</v>
      </c>
      <c r="D398" s="1" t="s">
        <v>583</v>
      </c>
      <c r="E398" s="12" t="s">
        <v>233</v>
      </c>
      <c r="F398" s="1" t="s">
        <v>835</v>
      </c>
      <c r="G398" s="1" t="s">
        <v>128</v>
      </c>
      <c r="H398" s="1" t="s">
        <v>39</v>
      </c>
      <c r="I398" s="1">
        <v>0.23</v>
      </c>
      <c r="J398" s="1" t="s">
        <v>466</v>
      </c>
      <c r="K398" s="20">
        <v>30000</v>
      </c>
      <c r="L398" s="20">
        <v>0</v>
      </c>
      <c r="M398" s="20">
        <v>0</v>
      </c>
      <c r="N398" s="16">
        <f t="shared" si="70"/>
        <v>6900</v>
      </c>
      <c r="O398" s="16">
        <f t="shared" si="71"/>
        <v>0</v>
      </c>
      <c r="P398" s="16">
        <f t="shared" si="72"/>
        <v>0</v>
      </c>
      <c r="Q398" s="3">
        <f t="shared" si="73"/>
        <v>0</v>
      </c>
      <c r="R398" s="36">
        <f t="shared" si="74"/>
        <v>0</v>
      </c>
      <c r="S398" s="1" t="s">
        <v>39</v>
      </c>
      <c r="T398" s="1">
        <v>0.09</v>
      </c>
      <c r="U398" s="16">
        <f t="shared" si="75"/>
        <v>2700</v>
      </c>
      <c r="V398" s="16">
        <f t="shared" si="76"/>
        <v>0</v>
      </c>
      <c r="W398" s="16">
        <f t="shared" si="77"/>
        <v>0</v>
      </c>
      <c r="X398" s="3">
        <f t="shared" si="78"/>
        <v>0</v>
      </c>
      <c r="Y398" s="3">
        <f t="shared" si="79"/>
        <v>0</v>
      </c>
    </row>
    <row r="399" spans="1:25" ht="15.75" customHeight="1">
      <c r="A399" s="32" t="s">
        <v>581</v>
      </c>
      <c r="B399" s="1" t="s">
        <v>1111</v>
      </c>
      <c r="C399" s="1" t="s">
        <v>582</v>
      </c>
      <c r="D399" s="1" t="s">
        <v>583</v>
      </c>
      <c r="E399" s="12" t="s">
        <v>233</v>
      </c>
      <c r="F399" s="1" t="s">
        <v>836</v>
      </c>
      <c r="G399" s="1" t="s">
        <v>128</v>
      </c>
      <c r="H399" s="1" t="s">
        <v>39</v>
      </c>
      <c r="I399" s="1">
        <v>0.23</v>
      </c>
      <c r="J399" s="1" t="s">
        <v>466</v>
      </c>
      <c r="K399" s="20">
        <v>30000</v>
      </c>
      <c r="L399" s="20">
        <v>0</v>
      </c>
      <c r="M399" s="20">
        <v>0</v>
      </c>
      <c r="N399" s="16">
        <f t="shared" si="70"/>
        <v>6900</v>
      </c>
      <c r="O399" s="16">
        <f t="shared" si="71"/>
        <v>0</v>
      </c>
      <c r="P399" s="16">
        <f t="shared" si="72"/>
        <v>0</v>
      </c>
      <c r="Q399" s="3">
        <f t="shared" si="73"/>
        <v>0</v>
      </c>
      <c r="R399" s="36">
        <f t="shared" si="74"/>
        <v>0</v>
      </c>
      <c r="S399" s="1" t="s">
        <v>39</v>
      </c>
      <c r="T399" s="1">
        <v>0.09</v>
      </c>
      <c r="U399" s="16">
        <f t="shared" si="75"/>
        <v>2700</v>
      </c>
      <c r="V399" s="16">
        <f t="shared" si="76"/>
        <v>0</v>
      </c>
      <c r="W399" s="16">
        <f t="shared" si="77"/>
        <v>0</v>
      </c>
      <c r="X399" s="3">
        <f t="shared" si="78"/>
        <v>0</v>
      </c>
      <c r="Y399" s="3">
        <f t="shared" si="79"/>
        <v>0</v>
      </c>
    </row>
    <row r="400" spans="1:25" ht="15.75" customHeight="1">
      <c r="A400" s="32" t="s">
        <v>581</v>
      </c>
      <c r="B400" s="1" t="s">
        <v>1111</v>
      </c>
      <c r="C400" s="1" t="s">
        <v>582</v>
      </c>
      <c r="D400" s="1" t="s">
        <v>583</v>
      </c>
      <c r="E400" s="12" t="s">
        <v>233</v>
      </c>
      <c r="F400" s="1" t="s">
        <v>837</v>
      </c>
      <c r="G400" s="1" t="s">
        <v>128</v>
      </c>
      <c r="H400" s="1" t="s">
        <v>39</v>
      </c>
      <c r="I400" s="1">
        <v>0.23</v>
      </c>
      <c r="J400" s="1" t="s">
        <v>466</v>
      </c>
      <c r="K400" s="20">
        <v>40000</v>
      </c>
      <c r="L400" s="20">
        <v>0</v>
      </c>
      <c r="M400" s="20">
        <v>0</v>
      </c>
      <c r="N400" s="16">
        <f t="shared" si="70"/>
        <v>9200</v>
      </c>
      <c r="O400" s="16">
        <f t="shared" si="71"/>
        <v>0</v>
      </c>
      <c r="P400" s="16">
        <f t="shared" si="72"/>
        <v>0</v>
      </c>
      <c r="Q400" s="3">
        <f t="shared" si="73"/>
        <v>0</v>
      </c>
      <c r="R400" s="36">
        <f t="shared" si="74"/>
        <v>0</v>
      </c>
      <c r="S400" s="1" t="s">
        <v>39</v>
      </c>
      <c r="T400" s="1">
        <v>0.09</v>
      </c>
      <c r="U400" s="16">
        <f t="shared" si="75"/>
        <v>3600</v>
      </c>
      <c r="V400" s="16">
        <f t="shared" si="76"/>
        <v>0</v>
      </c>
      <c r="W400" s="16">
        <f t="shared" si="77"/>
        <v>0</v>
      </c>
      <c r="X400" s="3">
        <f t="shared" si="78"/>
        <v>0</v>
      </c>
      <c r="Y400" s="3">
        <f t="shared" si="79"/>
        <v>0</v>
      </c>
    </row>
    <row r="401" spans="1:25" ht="15.75" customHeight="1">
      <c r="A401" s="32" t="s">
        <v>581</v>
      </c>
      <c r="B401" s="1" t="s">
        <v>1111</v>
      </c>
      <c r="C401" s="1" t="s">
        <v>582</v>
      </c>
      <c r="D401" s="1" t="s">
        <v>583</v>
      </c>
      <c r="E401" s="12" t="s">
        <v>233</v>
      </c>
      <c r="F401" s="1" t="s">
        <v>838</v>
      </c>
      <c r="G401" s="1" t="s">
        <v>128</v>
      </c>
      <c r="H401" s="1" t="s">
        <v>39</v>
      </c>
      <c r="I401" s="1">
        <v>0.23</v>
      </c>
      <c r="J401" s="1" t="s">
        <v>419</v>
      </c>
      <c r="K401" s="20">
        <v>100000</v>
      </c>
      <c r="L401" s="20">
        <v>97599.989999999991</v>
      </c>
      <c r="M401" s="20">
        <v>97599.99</v>
      </c>
      <c r="N401" s="16">
        <f t="shared" si="70"/>
        <v>23000</v>
      </c>
      <c r="O401" s="16">
        <f t="shared" si="71"/>
        <v>22447.9977</v>
      </c>
      <c r="P401" s="16">
        <f t="shared" si="72"/>
        <v>22447.997700000004</v>
      </c>
      <c r="Q401" s="3">
        <f t="shared" si="73"/>
        <v>0.97599990000000014</v>
      </c>
      <c r="R401" s="36">
        <f t="shared" si="74"/>
        <v>0.97599990000000003</v>
      </c>
      <c r="S401" s="1" t="s">
        <v>39</v>
      </c>
      <c r="T401" s="1">
        <v>0.09</v>
      </c>
      <c r="U401" s="16">
        <f t="shared" si="75"/>
        <v>9000</v>
      </c>
      <c r="V401" s="16">
        <f t="shared" si="76"/>
        <v>8783.9990999999991</v>
      </c>
      <c r="W401" s="16">
        <f t="shared" si="77"/>
        <v>8783.9991000000009</v>
      </c>
      <c r="X401" s="3">
        <f t="shared" si="78"/>
        <v>0.97599990000000014</v>
      </c>
      <c r="Y401" s="3">
        <f t="shared" si="79"/>
        <v>0.97599989999999992</v>
      </c>
    </row>
    <row r="402" spans="1:25" ht="15.75" customHeight="1">
      <c r="A402" s="32" t="s">
        <v>581</v>
      </c>
      <c r="B402" s="1" t="s">
        <v>1111</v>
      </c>
      <c r="C402" s="1" t="s">
        <v>582</v>
      </c>
      <c r="D402" s="1" t="s">
        <v>583</v>
      </c>
      <c r="E402" s="12" t="s">
        <v>233</v>
      </c>
      <c r="F402" s="1" t="s">
        <v>839</v>
      </c>
      <c r="G402" s="1" t="s">
        <v>128</v>
      </c>
      <c r="H402" s="1" t="s">
        <v>39</v>
      </c>
      <c r="I402" s="1">
        <v>0.23</v>
      </c>
      <c r="J402" s="1" t="s">
        <v>467</v>
      </c>
      <c r="K402" s="20">
        <v>30000</v>
      </c>
      <c r="L402" s="20">
        <v>0</v>
      </c>
      <c r="M402" s="20">
        <v>0</v>
      </c>
      <c r="N402" s="16">
        <f t="shared" si="70"/>
        <v>6900</v>
      </c>
      <c r="O402" s="16">
        <f t="shared" si="71"/>
        <v>0</v>
      </c>
      <c r="P402" s="16">
        <f t="shared" si="72"/>
        <v>0</v>
      </c>
      <c r="Q402" s="3">
        <f t="shared" si="73"/>
        <v>0</v>
      </c>
      <c r="R402" s="36">
        <f t="shared" si="74"/>
        <v>0</v>
      </c>
      <c r="S402" s="1" t="s">
        <v>39</v>
      </c>
      <c r="T402" s="1">
        <v>0.09</v>
      </c>
      <c r="U402" s="16">
        <f t="shared" si="75"/>
        <v>2700</v>
      </c>
      <c r="V402" s="16">
        <f t="shared" si="76"/>
        <v>0</v>
      </c>
      <c r="W402" s="16">
        <f t="shared" si="77"/>
        <v>0</v>
      </c>
      <c r="X402" s="3">
        <f t="shared" si="78"/>
        <v>0</v>
      </c>
      <c r="Y402" s="3">
        <f t="shared" si="79"/>
        <v>0</v>
      </c>
    </row>
    <row r="403" spans="1:25" ht="15.75" customHeight="1">
      <c r="A403" s="32" t="s">
        <v>581</v>
      </c>
      <c r="B403" s="1" t="s">
        <v>1111</v>
      </c>
      <c r="C403" s="1" t="s">
        <v>582</v>
      </c>
      <c r="D403" s="1" t="s">
        <v>583</v>
      </c>
      <c r="E403" s="12" t="s">
        <v>233</v>
      </c>
      <c r="F403" s="1" t="s">
        <v>840</v>
      </c>
      <c r="G403" s="1" t="s">
        <v>128</v>
      </c>
      <c r="H403" s="1" t="s">
        <v>39</v>
      </c>
      <c r="I403" s="1">
        <v>0.23</v>
      </c>
      <c r="J403" s="1" t="s">
        <v>467</v>
      </c>
      <c r="K403" s="20">
        <v>30000</v>
      </c>
      <c r="L403" s="20">
        <v>0</v>
      </c>
      <c r="M403" s="20">
        <v>0</v>
      </c>
      <c r="N403" s="16">
        <f t="shared" si="70"/>
        <v>6900</v>
      </c>
      <c r="O403" s="16">
        <f t="shared" si="71"/>
        <v>0</v>
      </c>
      <c r="P403" s="16">
        <f t="shared" si="72"/>
        <v>0</v>
      </c>
      <c r="Q403" s="3">
        <f t="shared" si="73"/>
        <v>0</v>
      </c>
      <c r="R403" s="36">
        <f t="shared" si="74"/>
        <v>0</v>
      </c>
      <c r="S403" s="1" t="s">
        <v>39</v>
      </c>
      <c r="T403" s="1">
        <v>0.09</v>
      </c>
      <c r="U403" s="16">
        <f t="shared" si="75"/>
        <v>2700</v>
      </c>
      <c r="V403" s="16">
        <f t="shared" si="76"/>
        <v>0</v>
      </c>
      <c r="W403" s="16">
        <f t="shared" si="77"/>
        <v>0</v>
      </c>
      <c r="X403" s="3">
        <f t="shared" si="78"/>
        <v>0</v>
      </c>
      <c r="Y403" s="3">
        <f t="shared" si="79"/>
        <v>0</v>
      </c>
    </row>
    <row r="404" spans="1:25" ht="15.75" customHeight="1">
      <c r="A404" s="32" t="s">
        <v>581</v>
      </c>
      <c r="B404" s="1" t="s">
        <v>1111</v>
      </c>
      <c r="C404" s="1" t="s">
        <v>582</v>
      </c>
      <c r="D404" s="1" t="s">
        <v>583</v>
      </c>
      <c r="E404" s="12" t="s">
        <v>233</v>
      </c>
      <c r="F404" s="1" t="s">
        <v>842</v>
      </c>
      <c r="G404" s="1" t="s">
        <v>128</v>
      </c>
      <c r="H404" s="1" t="s">
        <v>39</v>
      </c>
      <c r="I404" s="1">
        <v>0.23</v>
      </c>
      <c r="J404" s="1" t="s">
        <v>460</v>
      </c>
      <c r="K404" s="20">
        <v>30000</v>
      </c>
      <c r="L404" s="20">
        <v>27476.9</v>
      </c>
      <c r="M404" s="20">
        <v>0</v>
      </c>
      <c r="N404" s="16">
        <f t="shared" si="70"/>
        <v>6900</v>
      </c>
      <c r="O404" s="16">
        <f t="shared" si="71"/>
        <v>6319.6870000000008</v>
      </c>
      <c r="P404" s="16">
        <f t="shared" si="72"/>
        <v>0</v>
      </c>
      <c r="Q404" s="3">
        <f t="shared" si="73"/>
        <v>0</v>
      </c>
      <c r="R404" s="36">
        <f t="shared" si="74"/>
        <v>0.9158966666666668</v>
      </c>
      <c r="S404" s="1" t="s">
        <v>39</v>
      </c>
      <c r="T404" s="1">
        <v>0.09</v>
      </c>
      <c r="U404" s="16">
        <f t="shared" si="75"/>
        <v>2700</v>
      </c>
      <c r="V404" s="16">
        <f t="shared" si="76"/>
        <v>2472.9209999999998</v>
      </c>
      <c r="W404" s="16">
        <f t="shared" si="77"/>
        <v>0</v>
      </c>
      <c r="X404" s="3">
        <f t="shared" si="78"/>
        <v>0</v>
      </c>
      <c r="Y404" s="3">
        <f t="shared" si="79"/>
        <v>0.91589666666666658</v>
      </c>
    </row>
    <row r="405" spans="1:25" ht="15.75" customHeight="1">
      <c r="A405" s="32" t="s">
        <v>581</v>
      </c>
      <c r="B405" s="1" t="s">
        <v>1111</v>
      </c>
      <c r="C405" s="1" t="s">
        <v>582</v>
      </c>
      <c r="D405" s="1" t="s">
        <v>583</v>
      </c>
      <c r="E405" s="12" t="s">
        <v>233</v>
      </c>
      <c r="F405" s="1" t="s">
        <v>843</v>
      </c>
      <c r="G405" s="1" t="s">
        <v>128</v>
      </c>
      <c r="H405" s="1" t="s">
        <v>39</v>
      </c>
      <c r="I405" s="1">
        <v>0.23</v>
      </c>
      <c r="J405" s="1" t="s">
        <v>464</v>
      </c>
      <c r="K405" s="20">
        <v>30000</v>
      </c>
      <c r="L405" s="20">
        <v>0</v>
      </c>
      <c r="M405" s="20">
        <v>0</v>
      </c>
      <c r="N405" s="16">
        <f t="shared" si="70"/>
        <v>6900</v>
      </c>
      <c r="O405" s="16">
        <f t="shared" si="71"/>
        <v>0</v>
      </c>
      <c r="P405" s="16">
        <f t="shared" si="72"/>
        <v>0</v>
      </c>
      <c r="Q405" s="3">
        <f t="shared" si="73"/>
        <v>0</v>
      </c>
      <c r="R405" s="36">
        <f t="shared" si="74"/>
        <v>0</v>
      </c>
      <c r="S405" s="1" t="s">
        <v>39</v>
      </c>
      <c r="T405" s="1">
        <v>0.09</v>
      </c>
      <c r="U405" s="16">
        <f t="shared" si="75"/>
        <v>2700</v>
      </c>
      <c r="V405" s="16">
        <f t="shared" si="76"/>
        <v>0</v>
      </c>
      <c r="W405" s="16">
        <f t="shared" si="77"/>
        <v>0</v>
      </c>
      <c r="X405" s="3">
        <f t="shared" si="78"/>
        <v>0</v>
      </c>
      <c r="Y405" s="3">
        <f t="shared" si="79"/>
        <v>0</v>
      </c>
    </row>
    <row r="406" spans="1:25" ht="15.75" customHeight="1">
      <c r="A406" s="32" t="s">
        <v>581</v>
      </c>
      <c r="B406" s="1" t="s">
        <v>1111</v>
      </c>
      <c r="C406" s="1" t="s">
        <v>582</v>
      </c>
      <c r="D406" s="1" t="s">
        <v>583</v>
      </c>
      <c r="E406" s="12" t="s">
        <v>233</v>
      </c>
      <c r="F406" s="1" t="s">
        <v>844</v>
      </c>
      <c r="G406" s="1" t="s">
        <v>128</v>
      </c>
      <c r="H406" s="1" t="s">
        <v>39</v>
      </c>
      <c r="I406" s="1">
        <v>0.23</v>
      </c>
      <c r="J406" s="1" t="s">
        <v>462</v>
      </c>
      <c r="K406" s="20">
        <v>30000</v>
      </c>
      <c r="L406" s="20">
        <v>0</v>
      </c>
      <c r="M406" s="20">
        <v>0</v>
      </c>
      <c r="N406" s="16">
        <f t="shared" si="70"/>
        <v>6900</v>
      </c>
      <c r="O406" s="16">
        <f t="shared" si="71"/>
        <v>0</v>
      </c>
      <c r="P406" s="16">
        <f t="shared" si="72"/>
        <v>0</v>
      </c>
      <c r="Q406" s="3">
        <f t="shared" si="73"/>
        <v>0</v>
      </c>
      <c r="R406" s="36">
        <f t="shared" si="74"/>
        <v>0</v>
      </c>
      <c r="S406" s="1" t="s">
        <v>39</v>
      </c>
      <c r="T406" s="1">
        <v>0.09</v>
      </c>
      <c r="U406" s="16">
        <f t="shared" si="75"/>
        <v>2700</v>
      </c>
      <c r="V406" s="16">
        <f t="shared" si="76"/>
        <v>0</v>
      </c>
      <c r="W406" s="16">
        <f t="shared" si="77"/>
        <v>0</v>
      </c>
      <c r="X406" s="3">
        <f t="shared" si="78"/>
        <v>0</v>
      </c>
      <c r="Y406" s="3">
        <f t="shared" si="79"/>
        <v>0</v>
      </c>
    </row>
    <row r="407" spans="1:25" ht="15.75" customHeight="1">
      <c r="A407" s="32" t="s">
        <v>581</v>
      </c>
      <c r="B407" s="1" t="s">
        <v>1111</v>
      </c>
      <c r="C407" s="1" t="s">
        <v>582</v>
      </c>
      <c r="D407" s="1" t="s">
        <v>583</v>
      </c>
      <c r="E407" s="12" t="s">
        <v>233</v>
      </c>
      <c r="F407" s="1" t="s">
        <v>845</v>
      </c>
      <c r="G407" s="1" t="s">
        <v>128</v>
      </c>
      <c r="H407" s="1" t="s">
        <v>39</v>
      </c>
      <c r="I407" s="1">
        <v>0.23</v>
      </c>
      <c r="J407" s="1" t="s">
        <v>407</v>
      </c>
      <c r="K407" s="20">
        <v>30000</v>
      </c>
      <c r="L407" s="20">
        <v>0</v>
      </c>
      <c r="M407" s="20">
        <v>0</v>
      </c>
      <c r="N407" s="16">
        <f t="shared" si="70"/>
        <v>6900</v>
      </c>
      <c r="O407" s="16">
        <f t="shared" si="71"/>
        <v>0</v>
      </c>
      <c r="P407" s="16">
        <f t="shared" si="72"/>
        <v>0</v>
      </c>
      <c r="Q407" s="3">
        <f t="shared" si="73"/>
        <v>0</v>
      </c>
      <c r="R407" s="36">
        <f t="shared" si="74"/>
        <v>0</v>
      </c>
      <c r="S407" s="1" t="s">
        <v>39</v>
      </c>
      <c r="T407" s="1">
        <v>0.09</v>
      </c>
      <c r="U407" s="16">
        <f t="shared" si="75"/>
        <v>2700</v>
      </c>
      <c r="V407" s="16">
        <f t="shared" si="76"/>
        <v>0</v>
      </c>
      <c r="W407" s="16">
        <f t="shared" si="77"/>
        <v>0</v>
      </c>
      <c r="X407" s="3">
        <f t="shared" si="78"/>
        <v>0</v>
      </c>
      <c r="Y407" s="3">
        <f t="shared" si="79"/>
        <v>0</v>
      </c>
    </row>
    <row r="408" spans="1:25" ht="15.75" customHeight="1">
      <c r="A408" s="32" t="s">
        <v>581</v>
      </c>
      <c r="B408" s="1" t="s">
        <v>1111</v>
      </c>
      <c r="C408" s="1" t="s">
        <v>582</v>
      </c>
      <c r="D408" s="1" t="s">
        <v>583</v>
      </c>
      <c r="E408" s="12" t="s">
        <v>233</v>
      </c>
      <c r="F408" s="1" t="s">
        <v>846</v>
      </c>
      <c r="G408" s="1" t="s">
        <v>128</v>
      </c>
      <c r="H408" s="1" t="s">
        <v>39</v>
      </c>
      <c r="I408" s="1">
        <v>0.23</v>
      </c>
      <c r="J408" s="1" t="s">
        <v>407</v>
      </c>
      <c r="K408" s="20">
        <v>30000</v>
      </c>
      <c r="L408" s="20">
        <v>0</v>
      </c>
      <c r="M408" s="20">
        <v>0</v>
      </c>
      <c r="N408" s="16">
        <f t="shared" si="70"/>
        <v>6900</v>
      </c>
      <c r="O408" s="16">
        <f t="shared" si="71"/>
        <v>0</v>
      </c>
      <c r="P408" s="16">
        <f t="shared" si="72"/>
        <v>0</v>
      </c>
      <c r="Q408" s="3">
        <f t="shared" si="73"/>
        <v>0</v>
      </c>
      <c r="R408" s="36">
        <f t="shared" si="74"/>
        <v>0</v>
      </c>
      <c r="S408" s="1" t="s">
        <v>39</v>
      </c>
      <c r="T408" s="1">
        <v>0.09</v>
      </c>
      <c r="U408" s="16">
        <f t="shared" si="75"/>
        <v>2700</v>
      </c>
      <c r="V408" s="16">
        <f t="shared" si="76"/>
        <v>0</v>
      </c>
      <c r="W408" s="16">
        <f t="shared" si="77"/>
        <v>0</v>
      </c>
      <c r="X408" s="3">
        <f t="shared" si="78"/>
        <v>0</v>
      </c>
      <c r="Y408" s="3">
        <f t="shared" si="79"/>
        <v>0</v>
      </c>
    </row>
    <row r="409" spans="1:25" ht="15.75" customHeight="1">
      <c r="A409" s="32" t="s">
        <v>581</v>
      </c>
      <c r="B409" s="1" t="s">
        <v>1111</v>
      </c>
      <c r="C409" s="1" t="s">
        <v>582</v>
      </c>
      <c r="D409" s="1" t="s">
        <v>583</v>
      </c>
      <c r="E409" s="12" t="s">
        <v>233</v>
      </c>
      <c r="F409" s="1" t="s">
        <v>846</v>
      </c>
      <c r="G409" s="1" t="s">
        <v>128</v>
      </c>
      <c r="H409" s="1" t="s">
        <v>39</v>
      </c>
      <c r="I409" s="1">
        <v>0.23</v>
      </c>
      <c r="J409" s="1" t="s">
        <v>407</v>
      </c>
      <c r="K409" s="20">
        <v>0</v>
      </c>
      <c r="L409" s="20">
        <v>29631.07</v>
      </c>
      <c r="M409" s="20">
        <v>0</v>
      </c>
      <c r="N409" s="16">
        <f t="shared" si="70"/>
        <v>0</v>
      </c>
      <c r="O409" s="16">
        <f t="shared" si="71"/>
        <v>6815.1460999999999</v>
      </c>
      <c r="P409" s="16">
        <f t="shared" si="72"/>
        <v>0</v>
      </c>
      <c r="Q409" s="3" t="e">
        <f t="shared" si="73"/>
        <v>#DIV/0!</v>
      </c>
      <c r="R409" s="36" t="e">
        <f t="shared" si="74"/>
        <v>#DIV/0!</v>
      </c>
      <c r="S409" s="1" t="s">
        <v>39</v>
      </c>
      <c r="T409" s="1">
        <v>0.09</v>
      </c>
      <c r="U409" s="16">
        <f t="shared" si="75"/>
        <v>0</v>
      </c>
      <c r="V409" s="16">
        <f t="shared" si="76"/>
        <v>2666.7963</v>
      </c>
      <c r="W409" s="16">
        <f t="shared" si="77"/>
        <v>0</v>
      </c>
      <c r="X409" s="3" t="e">
        <f t="shared" si="78"/>
        <v>#DIV/0!</v>
      </c>
      <c r="Y409" s="3" t="e">
        <f t="shared" si="79"/>
        <v>#DIV/0!</v>
      </c>
    </row>
    <row r="410" spans="1:25" ht="15.75" customHeight="1">
      <c r="A410" s="32" t="s">
        <v>581</v>
      </c>
      <c r="B410" s="1" t="s">
        <v>1111</v>
      </c>
      <c r="C410" s="1" t="s">
        <v>582</v>
      </c>
      <c r="D410" s="1" t="s">
        <v>583</v>
      </c>
      <c r="E410" s="12" t="s">
        <v>233</v>
      </c>
      <c r="F410" s="1" t="s">
        <v>847</v>
      </c>
      <c r="G410" s="1" t="s">
        <v>128</v>
      </c>
      <c r="H410" s="1" t="s">
        <v>39</v>
      </c>
      <c r="I410" s="1">
        <v>0.23</v>
      </c>
      <c r="J410" s="1" t="s">
        <v>460</v>
      </c>
      <c r="K410" s="20">
        <v>30000</v>
      </c>
      <c r="L410" s="20">
        <v>0</v>
      </c>
      <c r="M410" s="20">
        <v>0</v>
      </c>
      <c r="N410" s="16">
        <f t="shared" si="70"/>
        <v>6900</v>
      </c>
      <c r="O410" s="16">
        <f t="shared" si="71"/>
        <v>0</v>
      </c>
      <c r="P410" s="16">
        <f t="shared" si="72"/>
        <v>0</v>
      </c>
      <c r="Q410" s="3">
        <f t="shared" si="73"/>
        <v>0</v>
      </c>
      <c r="R410" s="36">
        <f t="shared" si="74"/>
        <v>0</v>
      </c>
      <c r="S410" s="1" t="s">
        <v>39</v>
      </c>
      <c r="T410" s="1">
        <v>0.09</v>
      </c>
      <c r="U410" s="16">
        <f t="shared" si="75"/>
        <v>2700</v>
      </c>
      <c r="V410" s="16">
        <f t="shared" si="76"/>
        <v>0</v>
      </c>
      <c r="W410" s="16">
        <f t="shared" si="77"/>
        <v>0</v>
      </c>
      <c r="X410" s="3">
        <f t="shared" si="78"/>
        <v>0</v>
      </c>
      <c r="Y410" s="3">
        <f t="shared" si="79"/>
        <v>0</v>
      </c>
    </row>
    <row r="411" spans="1:25" ht="15.75" customHeight="1">
      <c r="A411" s="32" t="s">
        <v>581</v>
      </c>
      <c r="B411" s="1" t="s">
        <v>1111</v>
      </c>
      <c r="C411" s="1" t="s">
        <v>582</v>
      </c>
      <c r="D411" s="1" t="s">
        <v>583</v>
      </c>
      <c r="E411" s="12" t="s">
        <v>233</v>
      </c>
      <c r="F411" s="1" t="s">
        <v>848</v>
      </c>
      <c r="G411" s="1" t="s">
        <v>128</v>
      </c>
      <c r="H411" s="1" t="s">
        <v>39</v>
      </c>
      <c r="I411" s="1">
        <v>0.23</v>
      </c>
      <c r="J411" s="1" t="s">
        <v>419</v>
      </c>
      <c r="K411" s="20">
        <v>30000</v>
      </c>
      <c r="L411" s="20">
        <v>0</v>
      </c>
      <c r="M411" s="20">
        <v>0</v>
      </c>
      <c r="N411" s="16">
        <f t="shared" si="70"/>
        <v>6900</v>
      </c>
      <c r="O411" s="16">
        <f t="shared" si="71"/>
        <v>0</v>
      </c>
      <c r="P411" s="16">
        <f t="shared" si="72"/>
        <v>0</v>
      </c>
      <c r="Q411" s="3">
        <f t="shared" si="73"/>
        <v>0</v>
      </c>
      <c r="R411" s="36">
        <f t="shared" si="74"/>
        <v>0</v>
      </c>
      <c r="S411" s="1" t="s">
        <v>39</v>
      </c>
      <c r="T411" s="1">
        <v>0.09</v>
      </c>
      <c r="U411" s="16">
        <f t="shared" si="75"/>
        <v>2700</v>
      </c>
      <c r="V411" s="16">
        <f t="shared" si="76"/>
        <v>0</v>
      </c>
      <c r="W411" s="16">
        <f t="shared" si="77"/>
        <v>0</v>
      </c>
      <c r="X411" s="3">
        <f t="shared" si="78"/>
        <v>0</v>
      </c>
      <c r="Y411" s="3">
        <f t="shared" si="79"/>
        <v>0</v>
      </c>
    </row>
    <row r="412" spans="1:25" ht="15.75" customHeight="1">
      <c r="A412" s="32" t="s">
        <v>581</v>
      </c>
      <c r="B412" s="1" t="s">
        <v>1111</v>
      </c>
      <c r="C412" s="1" t="s">
        <v>582</v>
      </c>
      <c r="D412" s="1" t="s">
        <v>672</v>
      </c>
      <c r="E412" s="12" t="s">
        <v>62</v>
      </c>
      <c r="F412" s="1" t="s">
        <v>849</v>
      </c>
      <c r="G412" s="1" t="s">
        <v>128</v>
      </c>
      <c r="H412" s="1" t="s">
        <v>39</v>
      </c>
      <c r="I412" s="1">
        <v>0.23</v>
      </c>
      <c r="J412" s="1" t="s">
        <v>419</v>
      </c>
      <c r="K412" s="20">
        <v>40000</v>
      </c>
      <c r="L412" s="20">
        <v>0</v>
      </c>
      <c r="M412" s="20">
        <v>0</v>
      </c>
      <c r="N412" s="16">
        <f t="shared" si="70"/>
        <v>9200</v>
      </c>
      <c r="O412" s="16">
        <f t="shared" si="71"/>
        <v>0</v>
      </c>
      <c r="P412" s="16">
        <f t="shared" si="72"/>
        <v>0</v>
      </c>
      <c r="Q412" s="3">
        <f t="shared" si="73"/>
        <v>0</v>
      </c>
      <c r="R412" s="36">
        <f t="shared" si="74"/>
        <v>0</v>
      </c>
      <c r="S412" s="1" t="s">
        <v>39</v>
      </c>
      <c r="T412" s="1">
        <v>0.09</v>
      </c>
      <c r="U412" s="16">
        <f t="shared" si="75"/>
        <v>3600</v>
      </c>
      <c r="V412" s="16">
        <f t="shared" si="76"/>
        <v>0</v>
      </c>
      <c r="W412" s="16">
        <f t="shared" si="77"/>
        <v>0</v>
      </c>
      <c r="X412" s="3">
        <f t="shared" si="78"/>
        <v>0</v>
      </c>
      <c r="Y412" s="3">
        <f t="shared" si="79"/>
        <v>0</v>
      </c>
    </row>
    <row r="413" spans="1:25" ht="15.75" customHeight="1">
      <c r="A413" s="32" t="s">
        <v>581</v>
      </c>
      <c r="B413" s="1" t="s">
        <v>1111</v>
      </c>
      <c r="C413" s="1" t="s">
        <v>582</v>
      </c>
      <c r="D413" s="1" t="s">
        <v>672</v>
      </c>
      <c r="E413" s="12" t="s">
        <v>62</v>
      </c>
      <c r="F413" s="1" t="s">
        <v>850</v>
      </c>
      <c r="G413" s="1" t="s">
        <v>128</v>
      </c>
      <c r="H413" s="1" t="s">
        <v>39</v>
      </c>
      <c r="I413" s="1">
        <v>0.23</v>
      </c>
      <c r="J413" s="1" t="s">
        <v>419</v>
      </c>
      <c r="K413" s="20">
        <v>40000</v>
      </c>
      <c r="L413" s="20">
        <v>0</v>
      </c>
      <c r="M413" s="20">
        <v>0</v>
      </c>
      <c r="N413" s="16">
        <f t="shared" si="70"/>
        <v>9200</v>
      </c>
      <c r="O413" s="16">
        <f t="shared" si="71"/>
        <v>0</v>
      </c>
      <c r="P413" s="16">
        <f t="shared" si="72"/>
        <v>0</v>
      </c>
      <c r="Q413" s="3">
        <f t="shared" si="73"/>
        <v>0</v>
      </c>
      <c r="R413" s="36">
        <f t="shared" si="74"/>
        <v>0</v>
      </c>
      <c r="S413" s="1" t="s">
        <v>39</v>
      </c>
      <c r="T413" s="1">
        <v>0.09</v>
      </c>
      <c r="U413" s="16">
        <f t="shared" si="75"/>
        <v>3600</v>
      </c>
      <c r="V413" s="16">
        <f t="shared" si="76"/>
        <v>0</v>
      </c>
      <c r="W413" s="16">
        <f t="shared" si="77"/>
        <v>0</v>
      </c>
      <c r="X413" s="3">
        <f t="shared" si="78"/>
        <v>0</v>
      </c>
      <c r="Y413" s="3">
        <f t="shared" si="79"/>
        <v>0</v>
      </c>
    </row>
    <row r="414" spans="1:25" ht="15.75" customHeight="1">
      <c r="A414" s="32" t="s">
        <v>581</v>
      </c>
      <c r="B414" s="1" t="s">
        <v>1111</v>
      </c>
      <c r="C414" s="1" t="s">
        <v>582</v>
      </c>
      <c r="D414" s="1" t="s">
        <v>583</v>
      </c>
      <c r="E414" s="12" t="s">
        <v>233</v>
      </c>
      <c r="F414" s="1" t="s">
        <v>851</v>
      </c>
      <c r="G414" s="1" t="s">
        <v>128</v>
      </c>
      <c r="H414" s="1" t="s">
        <v>39</v>
      </c>
      <c r="I414" s="1">
        <v>0.23</v>
      </c>
      <c r="J414" s="1" t="s">
        <v>419</v>
      </c>
      <c r="K414" s="20">
        <v>30000</v>
      </c>
      <c r="L414" s="20">
        <v>0</v>
      </c>
      <c r="M414" s="20">
        <v>0</v>
      </c>
      <c r="N414" s="16">
        <f t="shared" si="70"/>
        <v>6900</v>
      </c>
      <c r="O414" s="16">
        <f t="shared" si="71"/>
        <v>0</v>
      </c>
      <c r="P414" s="16">
        <f t="shared" si="72"/>
        <v>0</v>
      </c>
      <c r="Q414" s="3">
        <f t="shared" si="73"/>
        <v>0</v>
      </c>
      <c r="R414" s="36">
        <f t="shared" si="74"/>
        <v>0</v>
      </c>
      <c r="S414" s="1" t="s">
        <v>39</v>
      </c>
      <c r="T414" s="1">
        <v>0.09</v>
      </c>
      <c r="U414" s="16">
        <f t="shared" si="75"/>
        <v>2700</v>
      </c>
      <c r="V414" s="16">
        <f t="shared" si="76"/>
        <v>0</v>
      </c>
      <c r="W414" s="16">
        <f t="shared" si="77"/>
        <v>0</v>
      </c>
      <c r="X414" s="3">
        <f t="shared" si="78"/>
        <v>0</v>
      </c>
      <c r="Y414" s="3">
        <f t="shared" si="79"/>
        <v>0</v>
      </c>
    </row>
    <row r="415" spans="1:25" ht="15.75" customHeight="1">
      <c r="A415" s="32" t="s">
        <v>581</v>
      </c>
      <c r="B415" s="1" t="s">
        <v>1111</v>
      </c>
      <c r="C415" s="1" t="s">
        <v>582</v>
      </c>
      <c r="D415" s="1" t="s">
        <v>583</v>
      </c>
      <c r="E415" s="12" t="s">
        <v>233</v>
      </c>
      <c r="F415" s="1" t="s">
        <v>852</v>
      </c>
      <c r="G415" s="1" t="s">
        <v>128</v>
      </c>
      <c r="H415" s="1" t="s">
        <v>39</v>
      </c>
      <c r="I415" s="1">
        <v>0.23</v>
      </c>
      <c r="J415" s="1" t="s">
        <v>417</v>
      </c>
      <c r="K415" s="20">
        <v>30000</v>
      </c>
      <c r="L415" s="20">
        <v>0</v>
      </c>
      <c r="M415" s="20">
        <v>0</v>
      </c>
      <c r="N415" s="16">
        <f t="shared" si="70"/>
        <v>6900</v>
      </c>
      <c r="O415" s="16">
        <f t="shared" si="71"/>
        <v>0</v>
      </c>
      <c r="P415" s="16">
        <f t="shared" si="72"/>
        <v>0</v>
      </c>
      <c r="Q415" s="3">
        <f t="shared" si="73"/>
        <v>0</v>
      </c>
      <c r="R415" s="36">
        <f t="shared" si="74"/>
        <v>0</v>
      </c>
      <c r="S415" s="1" t="s">
        <v>39</v>
      </c>
      <c r="T415" s="1">
        <v>0.09</v>
      </c>
      <c r="U415" s="16">
        <f t="shared" si="75"/>
        <v>2700</v>
      </c>
      <c r="V415" s="16">
        <f t="shared" si="76"/>
        <v>0</v>
      </c>
      <c r="W415" s="16">
        <f t="shared" si="77"/>
        <v>0</v>
      </c>
      <c r="X415" s="3">
        <f t="shared" si="78"/>
        <v>0</v>
      </c>
      <c r="Y415" s="3">
        <f t="shared" si="79"/>
        <v>0</v>
      </c>
    </row>
    <row r="416" spans="1:25" ht="15.75" customHeight="1">
      <c r="A416" s="32" t="s">
        <v>581</v>
      </c>
      <c r="B416" s="1" t="s">
        <v>1111</v>
      </c>
      <c r="C416" s="1" t="s">
        <v>582</v>
      </c>
      <c r="D416" s="1" t="s">
        <v>583</v>
      </c>
      <c r="E416" s="12" t="s">
        <v>233</v>
      </c>
      <c r="F416" s="1" t="s">
        <v>853</v>
      </c>
      <c r="G416" s="1" t="s">
        <v>128</v>
      </c>
      <c r="H416" s="1" t="s">
        <v>39</v>
      </c>
      <c r="I416" s="1">
        <v>0.23</v>
      </c>
      <c r="J416" s="1" t="s">
        <v>468</v>
      </c>
      <c r="K416" s="20">
        <v>30000</v>
      </c>
      <c r="L416" s="20">
        <v>0</v>
      </c>
      <c r="M416" s="20">
        <v>0</v>
      </c>
      <c r="N416" s="16">
        <f t="shared" si="70"/>
        <v>6900</v>
      </c>
      <c r="O416" s="16">
        <f t="shared" si="71"/>
        <v>0</v>
      </c>
      <c r="P416" s="16">
        <f t="shared" si="72"/>
        <v>0</v>
      </c>
      <c r="Q416" s="3">
        <f t="shared" si="73"/>
        <v>0</v>
      </c>
      <c r="R416" s="36">
        <f t="shared" si="74"/>
        <v>0</v>
      </c>
      <c r="S416" s="1" t="s">
        <v>39</v>
      </c>
      <c r="T416" s="1">
        <v>0.09</v>
      </c>
      <c r="U416" s="16">
        <f t="shared" si="75"/>
        <v>2700</v>
      </c>
      <c r="V416" s="16">
        <f t="shared" si="76"/>
        <v>0</v>
      </c>
      <c r="W416" s="16">
        <f t="shared" si="77"/>
        <v>0</v>
      </c>
      <c r="X416" s="3">
        <f t="shared" si="78"/>
        <v>0</v>
      </c>
      <c r="Y416" s="3">
        <f t="shared" si="79"/>
        <v>0</v>
      </c>
    </row>
    <row r="417" spans="1:25" ht="15.75" customHeight="1">
      <c r="A417" s="32" t="s">
        <v>581</v>
      </c>
      <c r="B417" s="1" t="s">
        <v>1111</v>
      </c>
      <c r="C417" s="1" t="s">
        <v>582</v>
      </c>
      <c r="D417" s="1" t="s">
        <v>583</v>
      </c>
      <c r="E417" s="12" t="s">
        <v>233</v>
      </c>
      <c r="F417" s="1" t="s">
        <v>854</v>
      </c>
      <c r="G417" s="1" t="s">
        <v>128</v>
      </c>
      <c r="H417" s="1" t="s">
        <v>39</v>
      </c>
      <c r="I417" s="1">
        <v>0.23</v>
      </c>
      <c r="J417" s="1" t="s">
        <v>468</v>
      </c>
      <c r="K417" s="20">
        <v>30000</v>
      </c>
      <c r="L417" s="20">
        <v>0</v>
      </c>
      <c r="M417" s="20">
        <v>0</v>
      </c>
      <c r="N417" s="16">
        <f t="shared" si="70"/>
        <v>6900</v>
      </c>
      <c r="O417" s="16">
        <f t="shared" si="71"/>
        <v>0</v>
      </c>
      <c r="P417" s="16">
        <f t="shared" si="72"/>
        <v>0</v>
      </c>
      <c r="Q417" s="3">
        <f t="shared" si="73"/>
        <v>0</v>
      </c>
      <c r="R417" s="36">
        <f t="shared" si="74"/>
        <v>0</v>
      </c>
      <c r="S417" s="1" t="s">
        <v>39</v>
      </c>
      <c r="T417" s="1">
        <v>0.09</v>
      </c>
      <c r="U417" s="16">
        <f t="shared" si="75"/>
        <v>2700</v>
      </c>
      <c r="V417" s="16">
        <f t="shared" si="76"/>
        <v>0</v>
      </c>
      <c r="W417" s="16">
        <f t="shared" si="77"/>
        <v>0</v>
      </c>
      <c r="X417" s="3">
        <f t="shared" si="78"/>
        <v>0</v>
      </c>
      <c r="Y417" s="3">
        <f t="shared" si="79"/>
        <v>0</v>
      </c>
    </row>
    <row r="418" spans="1:25" ht="15.75" customHeight="1">
      <c r="A418" s="32" t="s">
        <v>581</v>
      </c>
      <c r="B418" s="1" t="s">
        <v>1111</v>
      </c>
      <c r="C418" s="1" t="s">
        <v>582</v>
      </c>
      <c r="D418" s="1" t="s">
        <v>583</v>
      </c>
      <c r="E418" s="12" t="s">
        <v>233</v>
      </c>
      <c r="F418" s="1" t="s">
        <v>855</v>
      </c>
      <c r="G418" s="1" t="s">
        <v>128</v>
      </c>
      <c r="H418" s="1" t="s">
        <v>39</v>
      </c>
      <c r="I418" s="1">
        <v>0.23</v>
      </c>
      <c r="J418" s="1" t="s">
        <v>468</v>
      </c>
      <c r="K418" s="20">
        <v>30000</v>
      </c>
      <c r="L418" s="20">
        <v>0</v>
      </c>
      <c r="M418" s="20">
        <v>0</v>
      </c>
      <c r="N418" s="16">
        <f t="shared" si="70"/>
        <v>6900</v>
      </c>
      <c r="O418" s="16">
        <f t="shared" si="71"/>
        <v>0</v>
      </c>
      <c r="P418" s="16">
        <f t="shared" si="72"/>
        <v>0</v>
      </c>
      <c r="Q418" s="3">
        <f t="shared" si="73"/>
        <v>0</v>
      </c>
      <c r="R418" s="36">
        <f t="shared" si="74"/>
        <v>0</v>
      </c>
      <c r="S418" s="1" t="s">
        <v>39</v>
      </c>
      <c r="T418" s="1">
        <v>0.09</v>
      </c>
      <c r="U418" s="16">
        <f t="shared" si="75"/>
        <v>2700</v>
      </c>
      <c r="V418" s="16">
        <f t="shared" si="76"/>
        <v>0</v>
      </c>
      <c r="W418" s="16">
        <f t="shared" si="77"/>
        <v>0</v>
      </c>
      <c r="X418" s="3">
        <f t="shared" si="78"/>
        <v>0</v>
      </c>
      <c r="Y418" s="3">
        <f t="shared" si="79"/>
        <v>0</v>
      </c>
    </row>
    <row r="419" spans="1:25" ht="15.75" customHeight="1">
      <c r="A419" s="32" t="s">
        <v>581</v>
      </c>
      <c r="B419" s="1" t="s">
        <v>1111</v>
      </c>
      <c r="C419" s="1" t="s">
        <v>582</v>
      </c>
      <c r="D419" s="1" t="s">
        <v>583</v>
      </c>
      <c r="E419" s="12" t="s">
        <v>233</v>
      </c>
      <c r="F419" s="1" t="s">
        <v>856</v>
      </c>
      <c r="G419" s="1" t="s">
        <v>128</v>
      </c>
      <c r="H419" s="1" t="s">
        <v>39</v>
      </c>
      <c r="I419" s="1">
        <v>0.23</v>
      </c>
      <c r="J419" s="1" t="s">
        <v>468</v>
      </c>
      <c r="K419" s="20">
        <v>30000</v>
      </c>
      <c r="L419" s="20">
        <v>0</v>
      </c>
      <c r="M419" s="20">
        <v>0</v>
      </c>
      <c r="N419" s="16">
        <f t="shared" si="70"/>
        <v>6900</v>
      </c>
      <c r="O419" s="16">
        <f t="shared" si="71"/>
        <v>0</v>
      </c>
      <c r="P419" s="16">
        <f t="shared" si="72"/>
        <v>0</v>
      </c>
      <c r="Q419" s="3">
        <f t="shared" si="73"/>
        <v>0</v>
      </c>
      <c r="R419" s="36">
        <f t="shared" si="74"/>
        <v>0</v>
      </c>
      <c r="S419" s="1" t="s">
        <v>39</v>
      </c>
      <c r="T419" s="1">
        <v>0.09</v>
      </c>
      <c r="U419" s="16">
        <f t="shared" si="75"/>
        <v>2700</v>
      </c>
      <c r="V419" s="16">
        <f t="shared" si="76"/>
        <v>0</v>
      </c>
      <c r="W419" s="16">
        <f t="shared" si="77"/>
        <v>0</v>
      </c>
      <c r="X419" s="3">
        <f t="shared" si="78"/>
        <v>0</v>
      </c>
      <c r="Y419" s="3">
        <f t="shared" si="79"/>
        <v>0</v>
      </c>
    </row>
    <row r="420" spans="1:25" ht="15.75" customHeight="1">
      <c r="A420" s="32" t="s">
        <v>581</v>
      </c>
      <c r="B420" s="1" t="s">
        <v>1111</v>
      </c>
      <c r="C420" s="1" t="s">
        <v>582</v>
      </c>
      <c r="D420" s="1" t="s">
        <v>583</v>
      </c>
      <c r="E420" s="12" t="s">
        <v>233</v>
      </c>
      <c r="F420" s="1" t="s">
        <v>857</v>
      </c>
      <c r="G420" s="1" t="s">
        <v>128</v>
      </c>
      <c r="H420" s="1" t="s">
        <v>39</v>
      </c>
      <c r="I420" s="1">
        <v>0.23</v>
      </c>
      <c r="J420" s="1" t="s">
        <v>468</v>
      </c>
      <c r="K420" s="20">
        <v>30000</v>
      </c>
      <c r="L420" s="20">
        <v>0</v>
      </c>
      <c r="M420" s="20">
        <v>0</v>
      </c>
      <c r="N420" s="16">
        <f t="shared" si="70"/>
        <v>6900</v>
      </c>
      <c r="O420" s="16">
        <f t="shared" si="71"/>
        <v>0</v>
      </c>
      <c r="P420" s="16">
        <f t="shared" si="72"/>
        <v>0</v>
      </c>
      <c r="Q420" s="3">
        <f t="shared" si="73"/>
        <v>0</v>
      </c>
      <c r="R420" s="36">
        <f t="shared" si="74"/>
        <v>0</v>
      </c>
      <c r="S420" s="1" t="s">
        <v>39</v>
      </c>
      <c r="T420" s="1">
        <v>0.09</v>
      </c>
      <c r="U420" s="16">
        <f t="shared" si="75"/>
        <v>2700</v>
      </c>
      <c r="V420" s="16">
        <f t="shared" si="76"/>
        <v>0</v>
      </c>
      <c r="W420" s="16">
        <f t="shared" si="77"/>
        <v>0</v>
      </c>
      <c r="X420" s="3">
        <f t="shared" si="78"/>
        <v>0</v>
      </c>
      <c r="Y420" s="3">
        <f t="shared" si="79"/>
        <v>0</v>
      </c>
    </row>
    <row r="421" spans="1:25" ht="15.75" customHeight="1">
      <c r="A421" s="32" t="s">
        <v>581</v>
      </c>
      <c r="B421" s="1" t="s">
        <v>1111</v>
      </c>
      <c r="C421" s="1" t="s">
        <v>582</v>
      </c>
      <c r="D421" s="1" t="s">
        <v>583</v>
      </c>
      <c r="E421" s="12" t="s">
        <v>233</v>
      </c>
      <c r="F421" s="1" t="s">
        <v>858</v>
      </c>
      <c r="G421" s="1" t="s">
        <v>128</v>
      </c>
      <c r="H421" s="1" t="s">
        <v>39</v>
      </c>
      <c r="I421" s="1">
        <v>0.23</v>
      </c>
      <c r="J421" s="1" t="s">
        <v>468</v>
      </c>
      <c r="K421" s="20">
        <v>30000</v>
      </c>
      <c r="L421" s="20">
        <v>0</v>
      </c>
      <c r="M421" s="20">
        <v>0</v>
      </c>
      <c r="N421" s="16">
        <f t="shared" si="70"/>
        <v>6900</v>
      </c>
      <c r="O421" s="16">
        <f t="shared" si="71"/>
        <v>0</v>
      </c>
      <c r="P421" s="16">
        <f t="shared" si="72"/>
        <v>0</v>
      </c>
      <c r="Q421" s="3">
        <f t="shared" si="73"/>
        <v>0</v>
      </c>
      <c r="R421" s="36">
        <f t="shared" si="74"/>
        <v>0</v>
      </c>
      <c r="S421" s="1" t="s">
        <v>39</v>
      </c>
      <c r="T421" s="1">
        <v>0.09</v>
      </c>
      <c r="U421" s="16">
        <f t="shared" si="75"/>
        <v>2700</v>
      </c>
      <c r="V421" s="16">
        <f t="shared" si="76"/>
        <v>0</v>
      </c>
      <c r="W421" s="16">
        <f t="shared" si="77"/>
        <v>0</v>
      </c>
      <c r="X421" s="3">
        <f t="shared" si="78"/>
        <v>0</v>
      </c>
      <c r="Y421" s="3">
        <f t="shared" si="79"/>
        <v>0</v>
      </c>
    </row>
    <row r="422" spans="1:25" ht="15.75" customHeight="1">
      <c r="A422" s="32" t="s">
        <v>581</v>
      </c>
      <c r="B422" s="1" t="s">
        <v>1111</v>
      </c>
      <c r="C422" s="1" t="s">
        <v>582</v>
      </c>
      <c r="D422" s="1" t="s">
        <v>583</v>
      </c>
      <c r="E422" s="12" t="s">
        <v>233</v>
      </c>
      <c r="F422" s="1" t="s">
        <v>859</v>
      </c>
      <c r="G422" s="1" t="s">
        <v>128</v>
      </c>
      <c r="H422" s="1" t="s">
        <v>39</v>
      </c>
      <c r="I422" s="1">
        <v>0.23</v>
      </c>
      <c r="J422" s="1" t="s">
        <v>468</v>
      </c>
      <c r="K422" s="20">
        <v>30000</v>
      </c>
      <c r="L422" s="20">
        <v>0</v>
      </c>
      <c r="M422" s="20">
        <v>0</v>
      </c>
      <c r="N422" s="16">
        <f t="shared" si="70"/>
        <v>6900</v>
      </c>
      <c r="O422" s="16">
        <f t="shared" si="71"/>
        <v>0</v>
      </c>
      <c r="P422" s="16">
        <f t="shared" si="72"/>
        <v>0</v>
      </c>
      <c r="Q422" s="3">
        <f t="shared" si="73"/>
        <v>0</v>
      </c>
      <c r="R422" s="36">
        <f t="shared" si="74"/>
        <v>0</v>
      </c>
      <c r="S422" s="1" t="s">
        <v>39</v>
      </c>
      <c r="T422" s="1">
        <v>0.09</v>
      </c>
      <c r="U422" s="16">
        <f t="shared" si="75"/>
        <v>2700</v>
      </c>
      <c r="V422" s="16">
        <f t="shared" si="76"/>
        <v>0</v>
      </c>
      <c r="W422" s="16">
        <f t="shared" si="77"/>
        <v>0</v>
      </c>
      <c r="X422" s="3">
        <f t="shared" si="78"/>
        <v>0</v>
      </c>
      <c r="Y422" s="3">
        <f t="shared" si="79"/>
        <v>0</v>
      </c>
    </row>
    <row r="423" spans="1:25" ht="15.75" customHeight="1">
      <c r="A423" s="32" t="s">
        <v>581</v>
      </c>
      <c r="B423" s="1" t="s">
        <v>1111</v>
      </c>
      <c r="C423" s="1" t="s">
        <v>582</v>
      </c>
      <c r="D423" s="1" t="s">
        <v>583</v>
      </c>
      <c r="E423" s="12" t="s">
        <v>233</v>
      </c>
      <c r="F423" s="1" t="s">
        <v>860</v>
      </c>
      <c r="G423" s="1" t="s">
        <v>128</v>
      </c>
      <c r="H423" s="1" t="s">
        <v>39</v>
      </c>
      <c r="I423" s="1">
        <v>0.23</v>
      </c>
      <c r="J423" s="1" t="s">
        <v>468</v>
      </c>
      <c r="K423" s="20">
        <v>30000</v>
      </c>
      <c r="L423" s="20">
        <v>0</v>
      </c>
      <c r="M423" s="20">
        <v>0</v>
      </c>
      <c r="N423" s="16">
        <f t="shared" si="70"/>
        <v>6900</v>
      </c>
      <c r="O423" s="16">
        <f t="shared" si="71"/>
        <v>0</v>
      </c>
      <c r="P423" s="16">
        <f t="shared" si="72"/>
        <v>0</v>
      </c>
      <c r="Q423" s="3">
        <f t="shared" si="73"/>
        <v>0</v>
      </c>
      <c r="R423" s="36">
        <f t="shared" si="74"/>
        <v>0</v>
      </c>
      <c r="S423" s="1" t="s">
        <v>39</v>
      </c>
      <c r="T423" s="1">
        <v>0.09</v>
      </c>
      <c r="U423" s="16">
        <f t="shared" si="75"/>
        <v>2700</v>
      </c>
      <c r="V423" s="16">
        <f t="shared" si="76"/>
        <v>0</v>
      </c>
      <c r="W423" s="16">
        <f t="shared" si="77"/>
        <v>0</v>
      </c>
      <c r="X423" s="3">
        <f t="shared" si="78"/>
        <v>0</v>
      </c>
      <c r="Y423" s="3">
        <f t="shared" si="79"/>
        <v>0</v>
      </c>
    </row>
    <row r="424" spans="1:25" ht="15.75" customHeight="1">
      <c r="A424" s="32" t="s">
        <v>581</v>
      </c>
      <c r="B424" s="1" t="s">
        <v>1111</v>
      </c>
      <c r="C424" s="1" t="s">
        <v>582</v>
      </c>
      <c r="D424" s="1" t="s">
        <v>583</v>
      </c>
      <c r="E424" s="12" t="s">
        <v>233</v>
      </c>
      <c r="F424" s="1" t="s">
        <v>861</v>
      </c>
      <c r="G424" s="1" t="s">
        <v>128</v>
      </c>
      <c r="H424" s="1" t="s">
        <v>39</v>
      </c>
      <c r="I424" s="1">
        <v>0.23</v>
      </c>
      <c r="J424" s="1" t="s">
        <v>468</v>
      </c>
      <c r="K424" s="20">
        <v>30000</v>
      </c>
      <c r="L424" s="20">
        <v>0</v>
      </c>
      <c r="M424" s="20">
        <v>0</v>
      </c>
      <c r="N424" s="16">
        <f t="shared" si="70"/>
        <v>6900</v>
      </c>
      <c r="O424" s="16">
        <f t="shared" si="71"/>
        <v>0</v>
      </c>
      <c r="P424" s="16">
        <f t="shared" si="72"/>
        <v>0</v>
      </c>
      <c r="Q424" s="3">
        <f t="shared" si="73"/>
        <v>0</v>
      </c>
      <c r="R424" s="36">
        <f t="shared" si="74"/>
        <v>0</v>
      </c>
      <c r="S424" s="1" t="s">
        <v>39</v>
      </c>
      <c r="T424" s="1">
        <v>0.09</v>
      </c>
      <c r="U424" s="16">
        <f t="shared" si="75"/>
        <v>2700</v>
      </c>
      <c r="V424" s="16">
        <f t="shared" si="76"/>
        <v>0</v>
      </c>
      <c r="W424" s="16">
        <f t="shared" si="77"/>
        <v>0</v>
      </c>
      <c r="X424" s="3">
        <f t="shared" si="78"/>
        <v>0</v>
      </c>
      <c r="Y424" s="3">
        <f t="shared" si="79"/>
        <v>0</v>
      </c>
    </row>
    <row r="425" spans="1:25" ht="15.75" customHeight="1">
      <c r="A425" s="32" t="s">
        <v>581</v>
      </c>
      <c r="B425" s="1" t="s">
        <v>1111</v>
      </c>
      <c r="C425" s="1" t="s">
        <v>582</v>
      </c>
      <c r="D425" s="1" t="s">
        <v>583</v>
      </c>
      <c r="E425" s="12" t="s">
        <v>233</v>
      </c>
      <c r="F425" s="1" t="s">
        <v>862</v>
      </c>
      <c r="G425" s="1" t="s">
        <v>128</v>
      </c>
      <c r="H425" s="1" t="s">
        <v>39</v>
      </c>
      <c r="I425" s="1">
        <v>0.23</v>
      </c>
      <c r="J425" s="1" t="s">
        <v>468</v>
      </c>
      <c r="K425" s="20">
        <v>30000</v>
      </c>
      <c r="L425" s="20">
        <v>38364.699999999997</v>
      </c>
      <c r="M425" s="20">
        <v>0</v>
      </c>
      <c r="N425" s="16">
        <f t="shared" si="70"/>
        <v>6900</v>
      </c>
      <c r="O425" s="16">
        <f t="shared" si="71"/>
        <v>8823.8809999999994</v>
      </c>
      <c r="P425" s="16">
        <f t="shared" si="72"/>
        <v>0</v>
      </c>
      <c r="Q425" s="3">
        <f t="shared" si="73"/>
        <v>0</v>
      </c>
      <c r="R425" s="36">
        <f t="shared" si="74"/>
        <v>1.2788233333333332</v>
      </c>
      <c r="S425" s="1" t="s">
        <v>39</v>
      </c>
      <c r="T425" s="1">
        <v>0.09</v>
      </c>
      <c r="U425" s="16">
        <f t="shared" si="75"/>
        <v>2700</v>
      </c>
      <c r="V425" s="16">
        <f t="shared" si="76"/>
        <v>3452.8229999999994</v>
      </c>
      <c r="W425" s="16">
        <f t="shared" si="77"/>
        <v>0</v>
      </c>
      <c r="X425" s="3">
        <f t="shared" si="78"/>
        <v>0</v>
      </c>
      <c r="Y425" s="3">
        <f t="shared" si="79"/>
        <v>1.2788233333333332</v>
      </c>
    </row>
    <row r="426" spans="1:25" ht="15.75" customHeight="1">
      <c r="A426" s="32" t="s">
        <v>581</v>
      </c>
      <c r="B426" s="1" t="s">
        <v>1111</v>
      </c>
      <c r="C426" s="1" t="s">
        <v>582</v>
      </c>
      <c r="D426" s="1" t="s">
        <v>583</v>
      </c>
      <c r="E426" s="12" t="s">
        <v>233</v>
      </c>
      <c r="F426" s="1" t="s">
        <v>863</v>
      </c>
      <c r="G426" s="1" t="s">
        <v>128</v>
      </c>
      <c r="H426" s="1" t="s">
        <v>39</v>
      </c>
      <c r="I426" s="1">
        <v>0.23</v>
      </c>
      <c r="J426" s="1" t="s">
        <v>468</v>
      </c>
      <c r="K426" s="20">
        <v>30000</v>
      </c>
      <c r="L426" s="20">
        <v>0</v>
      </c>
      <c r="M426" s="20">
        <v>0</v>
      </c>
      <c r="N426" s="16">
        <f t="shared" si="70"/>
        <v>6900</v>
      </c>
      <c r="O426" s="16">
        <f t="shared" si="71"/>
        <v>0</v>
      </c>
      <c r="P426" s="16">
        <f t="shared" si="72"/>
        <v>0</v>
      </c>
      <c r="Q426" s="3">
        <f t="shared" si="73"/>
        <v>0</v>
      </c>
      <c r="R426" s="36">
        <f t="shared" si="74"/>
        <v>0</v>
      </c>
      <c r="S426" s="1" t="s">
        <v>39</v>
      </c>
      <c r="T426" s="1">
        <v>0.09</v>
      </c>
      <c r="U426" s="16">
        <f t="shared" si="75"/>
        <v>2700</v>
      </c>
      <c r="V426" s="16">
        <f t="shared" si="76"/>
        <v>0</v>
      </c>
      <c r="W426" s="16">
        <f t="shared" si="77"/>
        <v>0</v>
      </c>
      <c r="X426" s="3">
        <f t="shared" si="78"/>
        <v>0</v>
      </c>
      <c r="Y426" s="3">
        <f t="shared" si="79"/>
        <v>0</v>
      </c>
    </row>
    <row r="427" spans="1:25" ht="15.75" customHeight="1">
      <c r="A427" s="32" t="s">
        <v>581</v>
      </c>
      <c r="B427" s="1" t="s">
        <v>1111</v>
      </c>
      <c r="C427" s="1" t="s">
        <v>582</v>
      </c>
      <c r="D427" s="1" t="s">
        <v>583</v>
      </c>
      <c r="E427" s="12" t="s">
        <v>233</v>
      </c>
      <c r="F427" s="1" t="s">
        <v>864</v>
      </c>
      <c r="G427" s="1" t="s">
        <v>128</v>
      </c>
      <c r="H427" s="1" t="s">
        <v>39</v>
      </c>
      <c r="I427" s="1">
        <v>0.23</v>
      </c>
      <c r="J427" s="1" t="s">
        <v>468</v>
      </c>
      <c r="K427" s="20">
        <v>30000</v>
      </c>
      <c r="L427" s="20">
        <v>0</v>
      </c>
      <c r="M427" s="20">
        <v>0</v>
      </c>
      <c r="N427" s="16">
        <f t="shared" si="70"/>
        <v>6900</v>
      </c>
      <c r="O427" s="16">
        <f t="shared" si="71"/>
        <v>0</v>
      </c>
      <c r="P427" s="16">
        <f t="shared" si="72"/>
        <v>0</v>
      </c>
      <c r="Q427" s="3">
        <f t="shared" si="73"/>
        <v>0</v>
      </c>
      <c r="R427" s="36">
        <f t="shared" si="74"/>
        <v>0</v>
      </c>
      <c r="S427" s="1" t="s">
        <v>39</v>
      </c>
      <c r="T427" s="1">
        <v>0.09</v>
      </c>
      <c r="U427" s="16">
        <f t="shared" si="75"/>
        <v>2700</v>
      </c>
      <c r="V427" s="16">
        <f t="shared" si="76"/>
        <v>0</v>
      </c>
      <c r="W427" s="16">
        <f t="shared" si="77"/>
        <v>0</v>
      </c>
      <c r="X427" s="3">
        <f t="shared" si="78"/>
        <v>0</v>
      </c>
      <c r="Y427" s="3">
        <f t="shared" si="79"/>
        <v>0</v>
      </c>
    </row>
    <row r="428" spans="1:25" ht="15.75" customHeight="1">
      <c r="A428" s="32" t="s">
        <v>581</v>
      </c>
      <c r="B428" s="1" t="s">
        <v>1111</v>
      </c>
      <c r="C428" s="1" t="s">
        <v>582</v>
      </c>
      <c r="D428" s="1" t="s">
        <v>583</v>
      </c>
      <c r="E428" s="12" t="s">
        <v>233</v>
      </c>
      <c r="F428" s="1" t="s">
        <v>865</v>
      </c>
      <c r="G428" s="1" t="s">
        <v>128</v>
      </c>
      <c r="H428" s="1" t="s">
        <v>39</v>
      </c>
      <c r="I428" s="1">
        <v>0.23</v>
      </c>
      <c r="J428" s="1" t="s">
        <v>468</v>
      </c>
      <c r="K428" s="20">
        <v>30000</v>
      </c>
      <c r="L428" s="20">
        <v>39129.11</v>
      </c>
      <c r="M428" s="20">
        <v>0</v>
      </c>
      <c r="N428" s="16">
        <f t="shared" si="70"/>
        <v>6900</v>
      </c>
      <c r="O428" s="16">
        <f t="shared" si="71"/>
        <v>8999.6953000000012</v>
      </c>
      <c r="P428" s="16">
        <f t="shared" si="72"/>
        <v>0</v>
      </c>
      <c r="Q428" s="3">
        <f t="shared" si="73"/>
        <v>0</v>
      </c>
      <c r="R428" s="36">
        <f t="shared" si="74"/>
        <v>1.3043036666666668</v>
      </c>
      <c r="S428" s="1" t="s">
        <v>39</v>
      </c>
      <c r="T428" s="1">
        <v>0.09</v>
      </c>
      <c r="U428" s="16">
        <f t="shared" si="75"/>
        <v>2700</v>
      </c>
      <c r="V428" s="16">
        <f t="shared" si="76"/>
        <v>3521.6199000000001</v>
      </c>
      <c r="W428" s="16">
        <f t="shared" si="77"/>
        <v>0</v>
      </c>
      <c r="X428" s="3">
        <f t="shared" si="78"/>
        <v>0</v>
      </c>
      <c r="Y428" s="3">
        <f t="shared" si="79"/>
        <v>1.3043036666666668</v>
      </c>
    </row>
    <row r="429" spans="1:25" ht="15.75" customHeight="1">
      <c r="A429" s="32" t="s">
        <v>581</v>
      </c>
      <c r="B429" s="1" t="s">
        <v>1111</v>
      </c>
      <c r="C429" s="1" t="s">
        <v>582</v>
      </c>
      <c r="D429" s="1" t="s">
        <v>583</v>
      </c>
      <c r="E429" s="12" t="s">
        <v>233</v>
      </c>
      <c r="F429" s="1" t="s">
        <v>866</v>
      </c>
      <c r="G429" s="1" t="s">
        <v>128</v>
      </c>
      <c r="H429" s="1" t="s">
        <v>39</v>
      </c>
      <c r="I429" s="1">
        <v>0.23</v>
      </c>
      <c r="J429" s="1" t="s">
        <v>468</v>
      </c>
      <c r="K429" s="20">
        <v>30000</v>
      </c>
      <c r="L429" s="20">
        <v>0</v>
      </c>
      <c r="M429" s="20">
        <v>0</v>
      </c>
      <c r="N429" s="16">
        <f t="shared" si="70"/>
        <v>6900</v>
      </c>
      <c r="O429" s="16">
        <f t="shared" si="71"/>
        <v>0</v>
      </c>
      <c r="P429" s="16">
        <f t="shared" si="72"/>
        <v>0</v>
      </c>
      <c r="Q429" s="3">
        <f t="shared" si="73"/>
        <v>0</v>
      </c>
      <c r="R429" s="36">
        <f t="shared" si="74"/>
        <v>0</v>
      </c>
      <c r="S429" s="1" t="s">
        <v>39</v>
      </c>
      <c r="T429" s="1">
        <v>0.09</v>
      </c>
      <c r="U429" s="16">
        <f t="shared" si="75"/>
        <v>2700</v>
      </c>
      <c r="V429" s="16">
        <f t="shared" si="76"/>
        <v>0</v>
      </c>
      <c r="W429" s="16">
        <f t="shared" si="77"/>
        <v>0</v>
      </c>
      <c r="X429" s="3">
        <f t="shared" si="78"/>
        <v>0</v>
      </c>
      <c r="Y429" s="3">
        <f t="shared" si="79"/>
        <v>0</v>
      </c>
    </row>
    <row r="430" spans="1:25" ht="15.75" customHeight="1">
      <c r="A430" s="32" t="s">
        <v>581</v>
      </c>
      <c r="B430" s="1" t="s">
        <v>1111</v>
      </c>
      <c r="C430" s="1" t="s">
        <v>582</v>
      </c>
      <c r="D430" s="1" t="s">
        <v>583</v>
      </c>
      <c r="E430" s="12" t="s">
        <v>233</v>
      </c>
      <c r="F430" s="1" t="s">
        <v>867</v>
      </c>
      <c r="G430" s="1" t="s">
        <v>128</v>
      </c>
      <c r="H430" s="1" t="s">
        <v>39</v>
      </c>
      <c r="I430" s="1">
        <v>0.23</v>
      </c>
      <c r="J430" s="1" t="s">
        <v>468</v>
      </c>
      <c r="K430" s="20">
        <v>30000</v>
      </c>
      <c r="L430" s="20">
        <v>0</v>
      </c>
      <c r="M430" s="20">
        <v>0</v>
      </c>
      <c r="N430" s="16">
        <f t="shared" si="70"/>
        <v>6900</v>
      </c>
      <c r="O430" s="16">
        <f t="shared" si="71"/>
        <v>0</v>
      </c>
      <c r="P430" s="16">
        <f t="shared" si="72"/>
        <v>0</v>
      </c>
      <c r="Q430" s="3">
        <f t="shared" si="73"/>
        <v>0</v>
      </c>
      <c r="R430" s="36">
        <f t="shared" si="74"/>
        <v>0</v>
      </c>
      <c r="S430" s="1" t="s">
        <v>39</v>
      </c>
      <c r="T430" s="1">
        <v>0.09</v>
      </c>
      <c r="U430" s="16">
        <f t="shared" si="75"/>
        <v>2700</v>
      </c>
      <c r="V430" s="16">
        <f t="shared" si="76"/>
        <v>0</v>
      </c>
      <c r="W430" s="16">
        <f t="shared" si="77"/>
        <v>0</v>
      </c>
      <c r="X430" s="3">
        <f t="shared" si="78"/>
        <v>0</v>
      </c>
      <c r="Y430" s="3">
        <f t="shared" si="79"/>
        <v>0</v>
      </c>
    </row>
    <row r="431" spans="1:25" ht="15.75" customHeight="1">
      <c r="A431" s="32" t="s">
        <v>581</v>
      </c>
      <c r="B431" s="1" t="s">
        <v>1111</v>
      </c>
      <c r="C431" s="1" t="s">
        <v>582</v>
      </c>
      <c r="D431" s="1" t="s">
        <v>583</v>
      </c>
      <c r="E431" s="12" t="s">
        <v>233</v>
      </c>
      <c r="F431" s="1" t="s">
        <v>868</v>
      </c>
      <c r="G431" s="1" t="s">
        <v>128</v>
      </c>
      <c r="H431" s="1" t="s">
        <v>39</v>
      </c>
      <c r="I431" s="1">
        <v>0.23</v>
      </c>
      <c r="J431" s="1" t="s">
        <v>468</v>
      </c>
      <c r="K431" s="20">
        <v>30000</v>
      </c>
      <c r="L431" s="20">
        <v>0</v>
      </c>
      <c r="M431" s="20">
        <v>0</v>
      </c>
      <c r="N431" s="16">
        <f t="shared" si="70"/>
        <v>6900</v>
      </c>
      <c r="O431" s="16">
        <f t="shared" si="71"/>
        <v>0</v>
      </c>
      <c r="P431" s="16">
        <f t="shared" si="72"/>
        <v>0</v>
      </c>
      <c r="Q431" s="3">
        <f t="shared" si="73"/>
        <v>0</v>
      </c>
      <c r="R431" s="36">
        <f t="shared" si="74"/>
        <v>0</v>
      </c>
      <c r="S431" s="1" t="s">
        <v>39</v>
      </c>
      <c r="T431" s="1">
        <v>0.09</v>
      </c>
      <c r="U431" s="16">
        <f t="shared" si="75"/>
        <v>2700</v>
      </c>
      <c r="V431" s="16">
        <f t="shared" si="76"/>
        <v>0</v>
      </c>
      <c r="W431" s="16">
        <f t="shared" si="77"/>
        <v>0</v>
      </c>
      <c r="X431" s="3">
        <f t="shared" si="78"/>
        <v>0</v>
      </c>
      <c r="Y431" s="3">
        <f t="shared" si="79"/>
        <v>0</v>
      </c>
    </row>
    <row r="432" spans="1:25" ht="15.75" customHeight="1">
      <c r="A432" s="32" t="s">
        <v>581</v>
      </c>
      <c r="B432" s="1" t="s">
        <v>1111</v>
      </c>
      <c r="C432" s="1" t="s">
        <v>582</v>
      </c>
      <c r="D432" s="1" t="s">
        <v>583</v>
      </c>
      <c r="E432" s="12" t="s">
        <v>233</v>
      </c>
      <c r="F432" s="1" t="s">
        <v>869</v>
      </c>
      <c r="G432" s="1" t="s">
        <v>128</v>
      </c>
      <c r="H432" s="1" t="s">
        <v>39</v>
      </c>
      <c r="I432" s="1">
        <v>0.23</v>
      </c>
      <c r="J432" s="1" t="s">
        <v>468</v>
      </c>
      <c r="K432" s="20">
        <v>30000</v>
      </c>
      <c r="L432" s="20">
        <v>0</v>
      </c>
      <c r="M432" s="20">
        <v>0</v>
      </c>
      <c r="N432" s="16">
        <f t="shared" si="70"/>
        <v>6900</v>
      </c>
      <c r="O432" s="16">
        <f t="shared" si="71"/>
        <v>0</v>
      </c>
      <c r="P432" s="16">
        <f t="shared" si="72"/>
        <v>0</v>
      </c>
      <c r="Q432" s="3">
        <f t="shared" si="73"/>
        <v>0</v>
      </c>
      <c r="R432" s="36">
        <f t="shared" si="74"/>
        <v>0</v>
      </c>
      <c r="S432" s="1" t="s">
        <v>39</v>
      </c>
      <c r="T432" s="1">
        <v>0.09</v>
      </c>
      <c r="U432" s="16">
        <f t="shared" si="75"/>
        <v>2700</v>
      </c>
      <c r="V432" s="16">
        <f t="shared" si="76"/>
        <v>0</v>
      </c>
      <c r="W432" s="16">
        <f t="shared" si="77"/>
        <v>0</v>
      </c>
      <c r="X432" s="3">
        <f t="shared" si="78"/>
        <v>0</v>
      </c>
      <c r="Y432" s="3">
        <f t="shared" si="79"/>
        <v>0</v>
      </c>
    </row>
    <row r="433" spans="1:25" ht="15.75" customHeight="1">
      <c r="A433" s="32" t="s">
        <v>581</v>
      </c>
      <c r="B433" s="1" t="s">
        <v>1111</v>
      </c>
      <c r="C433" s="1" t="s">
        <v>582</v>
      </c>
      <c r="D433" s="1" t="s">
        <v>583</v>
      </c>
      <c r="E433" s="12" t="s">
        <v>233</v>
      </c>
      <c r="F433" s="1" t="s">
        <v>870</v>
      </c>
      <c r="G433" s="1" t="s">
        <v>128</v>
      </c>
      <c r="H433" s="1" t="s">
        <v>39</v>
      </c>
      <c r="I433" s="1">
        <v>0.23</v>
      </c>
      <c r="J433" s="1" t="s">
        <v>468</v>
      </c>
      <c r="K433" s="20">
        <v>30000</v>
      </c>
      <c r="L433" s="20">
        <v>0</v>
      </c>
      <c r="M433" s="20">
        <v>0</v>
      </c>
      <c r="N433" s="16">
        <f t="shared" si="70"/>
        <v>6900</v>
      </c>
      <c r="O433" s="16">
        <f t="shared" si="71"/>
        <v>0</v>
      </c>
      <c r="P433" s="16">
        <f t="shared" si="72"/>
        <v>0</v>
      </c>
      <c r="Q433" s="3">
        <f t="shared" si="73"/>
        <v>0</v>
      </c>
      <c r="R433" s="36">
        <f t="shared" si="74"/>
        <v>0</v>
      </c>
      <c r="S433" s="1" t="s">
        <v>39</v>
      </c>
      <c r="T433" s="1">
        <v>0.09</v>
      </c>
      <c r="U433" s="16">
        <f t="shared" si="75"/>
        <v>2700</v>
      </c>
      <c r="V433" s="16">
        <f t="shared" si="76"/>
        <v>0</v>
      </c>
      <c r="W433" s="16">
        <f t="shared" si="77"/>
        <v>0</v>
      </c>
      <c r="X433" s="3">
        <f t="shared" si="78"/>
        <v>0</v>
      </c>
      <c r="Y433" s="3">
        <f t="shared" si="79"/>
        <v>0</v>
      </c>
    </row>
    <row r="434" spans="1:25" ht="15.75" customHeight="1">
      <c r="A434" s="32" t="s">
        <v>581</v>
      </c>
      <c r="B434" s="1" t="s">
        <v>1111</v>
      </c>
      <c r="C434" s="1" t="s">
        <v>582</v>
      </c>
      <c r="D434" s="1" t="s">
        <v>583</v>
      </c>
      <c r="E434" s="12" t="s">
        <v>233</v>
      </c>
      <c r="F434" s="1" t="s">
        <v>871</v>
      </c>
      <c r="G434" s="1" t="s">
        <v>128</v>
      </c>
      <c r="H434" s="1" t="s">
        <v>39</v>
      </c>
      <c r="I434" s="1">
        <v>0.23</v>
      </c>
      <c r="J434" s="1" t="s">
        <v>468</v>
      </c>
      <c r="K434" s="20">
        <v>30000</v>
      </c>
      <c r="L434" s="20">
        <v>0</v>
      </c>
      <c r="M434" s="20">
        <v>0</v>
      </c>
      <c r="N434" s="16">
        <f t="shared" si="70"/>
        <v>6900</v>
      </c>
      <c r="O434" s="16">
        <f t="shared" si="71"/>
        <v>0</v>
      </c>
      <c r="P434" s="16">
        <f t="shared" si="72"/>
        <v>0</v>
      </c>
      <c r="Q434" s="3">
        <f t="shared" si="73"/>
        <v>0</v>
      </c>
      <c r="R434" s="36">
        <f t="shared" si="74"/>
        <v>0</v>
      </c>
      <c r="S434" s="1" t="s">
        <v>39</v>
      </c>
      <c r="T434" s="1">
        <v>0.09</v>
      </c>
      <c r="U434" s="16">
        <f t="shared" si="75"/>
        <v>2700</v>
      </c>
      <c r="V434" s="16">
        <f t="shared" si="76"/>
        <v>0</v>
      </c>
      <c r="W434" s="16">
        <f t="shared" si="77"/>
        <v>0</v>
      </c>
      <c r="X434" s="3">
        <f t="shared" si="78"/>
        <v>0</v>
      </c>
      <c r="Y434" s="3">
        <f t="shared" si="79"/>
        <v>0</v>
      </c>
    </row>
    <row r="435" spans="1:25" ht="15.75" customHeight="1">
      <c r="A435" s="32" t="s">
        <v>581</v>
      </c>
      <c r="B435" s="1" t="s">
        <v>1111</v>
      </c>
      <c r="C435" s="1" t="s">
        <v>582</v>
      </c>
      <c r="D435" s="1" t="s">
        <v>583</v>
      </c>
      <c r="E435" s="12" t="s">
        <v>233</v>
      </c>
      <c r="F435" s="1" t="s">
        <v>872</v>
      </c>
      <c r="G435" s="1" t="s">
        <v>128</v>
      </c>
      <c r="H435" s="1" t="s">
        <v>39</v>
      </c>
      <c r="I435" s="1">
        <v>0.23</v>
      </c>
      <c r="J435" s="1" t="s">
        <v>468</v>
      </c>
      <c r="K435" s="20">
        <v>30000</v>
      </c>
      <c r="L435" s="20">
        <v>0</v>
      </c>
      <c r="M435" s="20">
        <v>0</v>
      </c>
      <c r="N435" s="16">
        <f t="shared" si="70"/>
        <v>6900</v>
      </c>
      <c r="O435" s="16">
        <f t="shared" si="71"/>
        <v>0</v>
      </c>
      <c r="P435" s="16">
        <f t="shared" si="72"/>
        <v>0</v>
      </c>
      <c r="Q435" s="3">
        <f t="shared" si="73"/>
        <v>0</v>
      </c>
      <c r="R435" s="36">
        <f t="shared" si="74"/>
        <v>0</v>
      </c>
      <c r="S435" s="1" t="s">
        <v>39</v>
      </c>
      <c r="T435" s="1">
        <v>0.09</v>
      </c>
      <c r="U435" s="16">
        <f t="shared" si="75"/>
        <v>2700</v>
      </c>
      <c r="V435" s="16">
        <f t="shared" si="76"/>
        <v>0</v>
      </c>
      <c r="W435" s="16">
        <f t="shared" si="77"/>
        <v>0</v>
      </c>
      <c r="X435" s="3">
        <f t="shared" si="78"/>
        <v>0</v>
      </c>
      <c r="Y435" s="3">
        <f t="shared" si="79"/>
        <v>0</v>
      </c>
    </row>
    <row r="436" spans="1:25" ht="15.75" customHeight="1">
      <c r="A436" s="32" t="s">
        <v>581</v>
      </c>
      <c r="B436" s="1" t="s">
        <v>1111</v>
      </c>
      <c r="C436" s="1" t="s">
        <v>582</v>
      </c>
      <c r="D436" s="1" t="s">
        <v>583</v>
      </c>
      <c r="E436" s="12" t="s">
        <v>233</v>
      </c>
      <c r="F436" s="1" t="s">
        <v>873</v>
      </c>
      <c r="G436" s="1" t="s">
        <v>128</v>
      </c>
      <c r="H436" s="1" t="s">
        <v>39</v>
      </c>
      <c r="I436" s="1">
        <v>0.23</v>
      </c>
      <c r="J436" s="1" t="s">
        <v>468</v>
      </c>
      <c r="K436" s="20">
        <v>30000</v>
      </c>
      <c r="L436" s="20">
        <v>0</v>
      </c>
      <c r="M436" s="20">
        <v>0</v>
      </c>
      <c r="N436" s="16">
        <f t="shared" si="70"/>
        <v>6900</v>
      </c>
      <c r="O436" s="16">
        <f t="shared" si="71"/>
        <v>0</v>
      </c>
      <c r="P436" s="16">
        <f t="shared" si="72"/>
        <v>0</v>
      </c>
      <c r="Q436" s="3">
        <f t="shared" si="73"/>
        <v>0</v>
      </c>
      <c r="R436" s="36">
        <f t="shared" si="74"/>
        <v>0</v>
      </c>
      <c r="S436" s="1" t="s">
        <v>39</v>
      </c>
      <c r="T436" s="1">
        <v>0.09</v>
      </c>
      <c r="U436" s="16">
        <f t="shared" si="75"/>
        <v>2700</v>
      </c>
      <c r="V436" s="16">
        <f t="shared" si="76"/>
        <v>0</v>
      </c>
      <c r="W436" s="16">
        <f t="shared" si="77"/>
        <v>0</v>
      </c>
      <c r="X436" s="3">
        <f t="shared" si="78"/>
        <v>0</v>
      </c>
      <c r="Y436" s="3">
        <f t="shared" si="79"/>
        <v>0</v>
      </c>
    </row>
    <row r="437" spans="1:25" ht="15.75" customHeight="1">
      <c r="A437" s="32" t="s">
        <v>581</v>
      </c>
      <c r="B437" s="1" t="s">
        <v>1111</v>
      </c>
      <c r="C437" s="1" t="s">
        <v>582</v>
      </c>
      <c r="D437" s="1" t="s">
        <v>583</v>
      </c>
      <c r="E437" s="12" t="s">
        <v>233</v>
      </c>
      <c r="F437" s="1" t="s">
        <v>874</v>
      </c>
      <c r="G437" s="1" t="s">
        <v>128</v>
      </c>
      <c r="H437" s="1" t="s">
        <v>39</v>
      </c>
      <c r="I437" s="1">
        <v>0.23</v>
      </c>
      <c r="J437" s="1" t="s">
        <v>468</v>
      </c>
      <c r="K437" s="20">
        <v>30000</v>
      </c>
      <c r="L437" s="20">
        <v>0</v>
      </c>
      <c r="M437" s="20">
        <v>0</v>
      </c>
      <c r="N437" s="16">
        <f t="shared" si="70"/>
        <v>6900</v>
      </c>
      <c r="O437" s="16">
        <f t="shared" si="71"/>
        <v>0</v>
      </c>
      <c r="P437" s="16">
        <f t="shared" si="72"/>
        <v>0</v>
      </c>
      <c r="Q437" s="3">
        <f t="shared" si="73"/>
        <v>0</v>
      </c>
      <c r="R437" s="36">
        <f t="shared" si="74"/>
        <v>0</v>
      </c>
      <c r="S437" s="1" t="s">
        <v>39</v>
      </c>
      <c r="T437" s="1">
        <v>0.09</v>
      </c>
      <c r="U437" s="16">
        <f t="shared" si="75"/>
        <v>2700</v>
      </c>
      <c r="V437" s="16">
        <f t="shared" si="76"/>
        <v>0</v>
      </c>
      <c r="W437" s="16">
        <f t="shared" si="77"/>
        <v>0</v>
      </c>
      <c r="X437" s="3">
        <f t="shared" si="78"/>
        <v>0</v>
      </c>
      <c r="Y437" s="3">
        <f t="shared" si="79"/>
        <v>0</v>
      </c>
    </row>
    <row r="438" spans="1:25" ht="15.75" customHeight="1">
      <c r="A438" s="32" t="s">
        <v>581</v>
      </c>
      <c r="B438" s="1" t="s">
        <v>1111</v>
      </c>
      <c r="C438" s="1" t="s">
        <v>582</v>
      </c>
      <c r="D438" s="1" t="s">
        <v>583</v>
      </c>
      <c r="E438" s="12" t="s">
        <v>233</v>
      </c>
      <c r="F438" s="1" t="s">
        <v>875</v>
      </c>
      <c r="G438" s="1" t="s">
        <v>128</v>
      </c>
      <c r="H438" s="1" t="s">
        <v>39</v>
      </c>
      <c r="I438" s="1">
        <v>0.23</v>
      </c>
      <c r="J438" s="1" t="s">
        <v>468</v>
      </c>
      <c r="K438" s="20">
        <v>30000</v>
      </c>
      <c r="L438" s="20">
        <v>0</v>
      </c>
      <c r="M438" s="20">
        <v>0</v>
      </c>
      <c r="N438" s="16">
        <f t="shared" si="70"/>
        <v>6900</v>
      </c>
      <c r="O438" s="16">
        <f t="shared" si="71"/>
        <v>0</v>
      </c>
      <c r="P438" s="16">
        <f t="shared" si="72"/>
        <v>0</v>
      </c>
      <c r="Q438" s="3">
        <f t="shared" si="73"/>
        <v>0</v>
      </c>
      <c r="R438" s="36">
        <f t="shared" si="74"/>
        <v>0</v>
      </c>
      <c r="S438" s="1" t="s">
        <v>39</v>
      </c>
      <c r="T438" s="1">
        <v>0.09</v>
      </c>
      <c r="U438" s="16">
        <f t="shared" si="75"/>
        <v>2700</v>
      </c>
      <c r="V438" s="16">
        <f t="shared" si="76"/>
        <v>0</v>
      </c>
      <c r="W438" s="16">
        <f t="shared" si="77"/>
        <v>0</v>
      </c>
      <c r="X438" s="3">
        <f t="shared" si="78"/>
        <v>0</v>
      </c>
      <c r="Y438" s="3">
        <f t="shared" si="79"/>
        <v>0</v>
      </c>
    </row>
    <row r="439" spans="1:25" ht="15.75" customHeight="1">
      <c r="A439" s="32" t="s">
        <v>581</v>
      </c>
      <c r="B439" s="1" t="s">
        <v>1111</v>
      </c>
      <c r="C439" s="1" t="s">
        <v>582</v>
      </c>
      <c r="D439" s="1" t="s">
        <v>583</v>
      </c>
      <c r="E439" s="12" t="s">
        <v>233</v>
      </c>
      <c r="F439" s="1" t="s">
        <v>876</v>
      </c>
      <c r="G439" s="1" t="s">
        <v>128</v>
      </c>
      <c r="H439" s="1" t="s">
        <v>39</v>
      </c>
      <c r="I439" s="1">
        <v>0.23</v>
      </c>
      <c r="J439" s="1" t="s">
        <v>468</v>
      </c>
      <c r="K439" s="20">
        <v>30000</v>
      </c>
      <c r="L439" s="20">
        <v>39183.800000000003</v>
      </c>
      <c r="M439" s="20">
        <v>0</v>
      </c>
      <c r="N439" s="16">
        <f t="shared" si="70"/>
        <v>6900</v>
      </c>
      <c r="O439" s="16">
        <f t="shared" si="71"/>
        <v>9012.2740000000013</v>
      </c>
      <c r="P439" s="16">
        <f t="shared" si="72"/>
        <v>0</v>
      </c>
      <c r="Q439" s="3">
        <f t="shared" si="73"/>
        <v>0</v>
      </c>
      <c r="R439" s="36">
        <f t="shared" si="74"/>
        <v>1.3061266666666669</v>
      </c>
      <c r="S439" s="1" t="s">
        <v>39</v>
      </c>
      <c r="T439" s="1">
        <v>0.09</v>
      </c>
      <c r="U439" s="16">
        <f t="shared" si="75"/>
        <v>2700</v>
      </c>
      <c r="V439" s="16">
        <f t="shared" si="76"/>
        <v>3526.5419999999999</v>
      </c>
      <c r="W439" s="16">
        <f t="shared" si="77"/>
        <v>0</v>
      </c>
      <c r="X439" s="3">
        <f t="shared" si="78"/>
        <v>0</v>
      </c>
      <c r="Y439" s="3">
        <f t="shared" si="79"/>
        <v>1.3061266666666667</v>
      </c>
    </row>
    <row r="440" spans="1:25" ht="15.75" customHeight="1">
      <c r="A440" s="32" t="s">
        <v>581</v>
      </c>
      <c r="B440" s="1" t="s">
        <v>1111</v>
      </c>
      <c r="C440" s="1" t="s">
        <v>582</v>
      </c>
      <c r="D440" s="1" t="s">
        <v>583</v>
      </c>
      <c r="E440" s="12" t="s">
        <v>233</v>
      </c>
      <c r="F440" s="1" t="s">
        <v>877</v>
      </c>
      <c r="G440" s="1" t="s">
        <v>128</v>
      </c>
      <c r="H440" s="1" t="s">
        <v>39</v>
      </c>
      <c r="I440" s="1">
        <v>0.23</v>
      </c>
      <c r="J440" s="1" t="s">
        <v>468</v>
      </c>
      <c r="K440" s="20">
        <v>40000</v>
      </c>
      <c r="L440" s="20">
        <v>0</v>
      </c>
      <c r="M440" s="20">
        <v>0</v>
      </c>
      <c r="N440" s="16">
        <f t="shared" si="70"/>
        <v>9200</v>
      </c>
      <c r="O440" s="16">
        <f t="shared" si="71"/>
        <v>0</v>
      </c>
      <c r="P440" s="16">
        <f t="shared" si="72"/>
        <v>0</v>
      </c>
      <c r="Q440" s="3">
        <f t="shared" si="73"/>
        <v>0</v>
      </c>
      <c r="R440" s="36">
        <f t="shared" si="74"/>
        <v>0</v>
      </c>
      <c r="S440" s="1" t="s">
        <v>39</v>
      </c>
      <c r="T440" s="1">
        <v>0.09</v>
      </c>
      <c r="U440" s="16">
        <f t="shared" si="75"/>
        <v>3600</v>
      </c>
      <c r="V440" s="16">
        <f t="shared" si="76"/>
        <v>0</v>
      </c>
      <c r="W440" s="16">
        <f t="shared" si="77"/>
        <v>0</v>
      </c>
      <c r="X440" s="3">
        <f t="shared" si="78"/>
        <v>0</v>
      </c>
      <c r="Y440" s="3">
        <f t="shared" si="79"/>
        <v>0</v>
      </c>
    </row>
    <row r="441" spans="1:25" ht="15.75" customHeight="1">
      <c r="A441" s="32" t="s">
        <v>581</v>
      </c>
      <c r="B441" s="1" t="s">
        <v>1111</v>
      </c>
      <c r="C441" s="1" t="s">
        <v>582</v>
      </c>
      <c r="D441" s="1" t="s">
        <v>583</v>
      </c>
      <c r="E441" s="12" t="s">
        <v>233</v>
      </c>
      <c r="F441" s="1" t="s">
        <v>878</v>
      </c>
      <c r="G441" s="1" t="s">
        <v>128</v>
      </c>
      <c r="H441" s="1" t="s">
        <v>39</v>
      </c>
      <c r="I441" s="1">
        <v>0.23</v>
      </c>
      <c r="J441" s="1" t="s">
        <v>465</v>
      </c>
      <c r="K441" s="20">
        <v>30000</v>
      </c>
      <c r="L441" s="20">
        <v>0</v>
      </c>
      <c r="M441" s="20">
        <v>0</v>
      </c>
      <c r="N441" s="16">
        <f t="shared" si="70"/>
        <v>6900</v>
      </c>
      <c r="O441" s="16">
        <f t="shared" si="71"/>
        <v>0</v>
      </c>
      <c r="P441" s="16">
        <f t="shared" si="72"/>
        <v>0</v>
      </c>
      <c r="Q441" s="3">
        <f t="shared" si="73"/>
        <v>0</v>
      </c>
      <c r="R441" s="36">
        <f t="shared" si="74"/>
        <v>0</v>
      </c>
      <c r="S441" s="1" t="s">
        <v>39</v>
      </c>
      <c r="T441" s="1">
        <v>0.09</v>
      </c>
      <c r="U441" s="16">
        <f t="shared" si="75"/>
        <v>2700</v>
      </c>
      <c r="V441" s="16">
        <f t="shared" si="76"/>
        <v>0</v>
      </c>
      <c r="W441" s="16">
        <f t="shared" si="77"/>
        <v>0</v>
      </c>
      <c r="X441" s="3">
        <f t="shared" si="78"/>
        <v>0</v>
      </c>
      <c r="Y441" s="3">
        <f t="shared" si="79"/>
        <v>0</v>
      </c>
    </row>
    <row r="442" spans="1:25" ht="15.75" customHeight="1">
      <c r="A442" s="32" t="s">
        <v>581</v>
      </c>
      <c r="B442" s="1" t="s">
        <v>1111</v>
      </c>
      <c r="C442" s="1" t="s">
        <v>582</v>
      </c>
      <c r="D442" s="1" t="s">
        <v>583</v>
      </c>
      <c r="E442" s="12" t="s">
        <v>233</v>
      </c>
      <c r="F442" s="1" t="s">
        <v>879</v>
      </c>
      <c r="G442" s="1" t="s">
        <v>128</v>
      </c>
      <c r="H442" s="1" t="s">
        <v>39</v>
      </c>
      <c r="I442" s="1">
        <v>0.23</v>
      </c>
      <c r="J442" s="1" t="s">
        <v>467</v>
      </c>
      <c r="K442" s="20">
        <v>15000000</v>
      </c>
      <c r="L442" s="20">
        <v>0</v>
      </c>
      <c r="M442" s="20">
        <v>0</v>
      </c>
      <c r="N442" s="16">
        <f t="shared" si="70"/>
        <v>3450000</v>
      </c>
      <c r="O442" s="16">
        <f t="shared" si="71"/>
        <v>0</v>
      </c>
      <c r="P442" s="16">
        <f t="shared" si="72"/>
        <v>0</v>
      </c>
      <c r="Q442" s="3">
        <f t="shared" si="73"/>
        <v>0</v>
      </c>
      <c r="R442" s="36">
        <f t="shared" si="74"/>
        <v>0</v>
      </c>
      <c r="S442" s="1" t="s">
        <v>39</v>
      </c>
      <c r="T442" s="1">
        <v>0.09</v>
      </c>
      <c r="U442" s="16">
        <f t="shared" si="75"/>
        <v>1350000</v>
      </c>
      <c r="V442" s="16">
        <f t="shared" si="76"/>
        <v>0</v>
      </c>
      <c r="W442" s="16">
        <f t="shared" si="77"/>
        <v>0</v>
      </c>
      <c r="X442" s="3">
        <f t="shared" si="78"/>
        <v>0</v>
      </c>
      <c r="Y442" s="3">
        <f t="shared" si="79"/>
        <v>0</v>
      </c>
    </row>
    <row r="443" spans="1:25" ht="15.75" customHeight="1">
      <c r="A443" s="32" t="s">
        <v>581</v>
      </c>
      <c r="B443" s="1" t="s">
        <v>1111</v>
      </c>
      <c r="C443" s="1" t="s">
        <v>582</v>
      </c>
      <c r="D443" s="1" t="s">
        <v>583</v>
      </c>
      <c r="E443" s="12" t="s">
        <v>233</v>
      </c>
      <c r="F443" s="1" t="s">
        <v>880</v>
      </c>
      <c r="G443" s="1" t="s">
        <v>128</v>
      </c>
      <c r="H443" s="1" t="s">
        <v>39</v>
      </c>
      <c r="I443" s="1">
        <v>0.23</v>
      </c>
      <c r="J443" s="1" t="s">
        <v>472</v>
      </c>
      <c r="K443" s="20">
        <v>400000</v>
      </c>
      <c r="L443" s="20">
        <v>0</v>
      </c>
      <c r="M443" s="20">
        <v>0</v>
      </c>
      <c r="N443" s="16">
        <f t="shared" si="70"/>
        <v>92000</v>
      </c>
      <c r="O443" s="16">
        <f t="shared" si="71"/>
        <v>0</v>
      </c>
      <c r="P443" s="16">
        <f t="shared" si="72"/>
        <v>0</v>
      </c>
      <c r="Q443" s="3">
        <f t="shared" si="73"/>
        <v>0</v>
      </c>
      <c r="R443" s="36">
        <f t="shared" si="74"/>
        <v>0</v>
      </c>
      <c r="S443" s="1" t="s">
        <v>39</v>
      </c>
      <c r="T443" s="1">
        <v>0.09</v>
      </c>
      <c r="U443" s="16">
        <f t="shared" si="75"/>
        <v>36000</v>
      </c>
      <c r="V443" s="16">
        <f t="shared" si="76"/>
        <v>0</v>
      </c>
      <c r="W443" s="16">
        <f t="shared" si="77"/>
        <v>0</v>
      </c>
      <c r="X443" s="3">
        <f t="shared" si="78"/>
        <v>0</v>
      </c>
      <c r="Y443" s="3">
        <f t="shared" si="79"/>
        <v>0</v>
      </c>
    </row>
    <row r="444" spans="1:25" ht="15.75" customHeight="1">
      <c r="A444" s="32" t="s">
        <v>581</v>
      </c>
      <c r="B444" s="1" t="s">
        <v>1111</v>
      </c>
      <c r="C444" s="1" t="s">
        <v>582</v>
      </c>
      <c r="D444" s="1" t="s">
        <v>583</v>
      </c>
      <c r="E444" s="12" t="s">
        <v>233</v>
      </c>
      <c r="F444" s="1" t="s">
        <v>881</v>
      </c>
      <c r="G444" s="1" t="s">
        <v>128</v>
      </c>
      <c r="H444" s="1" t="s">
        <v>39</v>
      </c>
      <c r="I444" s="1">
        <v>0.23</v>
      </c>
      <c r="J444" s="1" t="s">
        <v>473</v>
      </c>
      <c r="K444" s="20">
        <v>300000</v>
      </c>
      <c r="L444" s="20">
        <v>0</v>
      </c>
      <c r="M444" s="20">
        <v>0</v>
      </c>
      <c r="N444" s="16">
        <f t="shared" si="70"/>
        <v>69000</v>
      </c>
      <c r="O444" s="16">
        <f t="shared" si="71"/>
        <v>0</v>
      </c>
      <c r="P444" s="16">
        <f t="shared" si="72"/>
        <v>0</v>
      </c>
      <c r="Q444" s="3">
        <f t="shared" si="73"/>
        <v>0</v>
      </c>
      <c r="R444" s="36">
        <f t="shared" si="74"/>
        <v>0</v>
      </c>
      <c r="S444" s="1" t="s">
        <v>39</v>
      </c>
      <c r="T444" s="1">
        <v>0.09</v>
      </c>
      <c r="U444" s="16">
        <f t="shared" si="75"/>
        <v>27000</v>
      </c>
      <c r="V444" s="16">
        <f t="shared" si="76"/>
        <v>0</v>
      </c>
      <c r="W444" s="16">
        <f t="shared" si="77"/>
        <v>0</v>
      </c>
      <c r="X444" s="3">
        <f t="shared" si="78"/>
        <v>0</v>
      </c>
      <c r="Y444" s="3">
        <f t="shared" si="79"/>
        <v>0</v>
      </c>
    </row>
    <row r="445" spans="1:25" ht="15.75" customHeight="1">
      <c r="A445" s="32" t="s">
        <v>581</v>
      </c>
      <c r="B445" s="1" t="s">
        <v>1111</v>
      </c>
      <c r="C445" s="1" t="s">
        <v>582</v>
      </c>
      <c r="D445" s="1" t="s">
        <v>583</v>
      </c>
      <c r="E445" s="12" t="s">
        <v>233</v>
      </c>
      <c r="F445" s="1" t="s">
        <v>882</v>
      </c>
      <c r="G445" s="1" t="s">
        <v>128</v>
      </c>
      <c r="H445" s="1" t="s">
        <v>39</v>
      </c>
      <c r="I445" s="1">
        <v>0.23</v>
      </c>
      <c r="J445" s="1" t="s">
        <v>459</v>
      </c>
      <c r="K445" s="20">
        <v>150000</v>
      </c>
      <c r="L445" s="20">
        <v>114374.87</v>
      </c>
      <c r="M445" s="20">
        <v>0</v>
      </c>
      <c r="N445" s="16">
        <f t="shared" si="70"/>
        <v>34500</v>
      </c>
      <c r="O445" s="16">
        <f t="shared" si="71"/>
        <v>26306.220099999999</v>
      </c>
      <c r="P445" s="16">
        <f t="shared" si="72"/>
        <v>0</v>
      </c>
      <c r="Q445" s="3">
        <f t="shared" si="73"/>
        <v>0</v>
      </c>
      <c r="R445" s="36">
        <f t="shared" si="74"/>
        <v>0.7624991333333333</v>
      </c>
      <c r="S445" s="1" t="s">
        <v>39</v>
      </c>
      <c r="T445" s="1">
        <v>0.09</v>
      </c>
      <c r="U445" s="16">
        <f t="shared" si="75"/>
        <v>13500</v>
      </c>
      <c r="V445" s="16">
        <f t="shared" si="76"/>
        <v>10293.738299999999</v>
      </c>
      <c r="W445" s="16">
        <f t="shared" si="77"/>
        <v>0</v>
      </c>
      <c r="X445" s="3">
        <f t="shared" si="78"/>
        <v>0</v>
      </c>
      <c r="Y445" s="3">
        <f t="shared" si="79"/>
        <v>0.7624991333333333</v>
      </c>
    </row>
    <row r="446" spans="1:25" ht="15.75" customHeight="1">
      <c r="A446" s="32" t="s">
        <v>581</v>
      </c>
      <c r="B446" s="1" t="s">
        <v>1111</v>
      </c>
      <c r="C446" s="1" t="s">
        <v>582</v>
      </c>
      <c r="D446" s="1" t="s">
        <v>583</v>
      </c>
      <c r="E446" s="12" t="s">
        <v>233</v>
      </c>
      <c r="F446" s="1" t="s">
        <v>883</v>
      </c>
      <c r="G446" s="1" t="s">
        <v>128</v>
      </c>
      <c r="H446" s="1" t="s">
        <v>39</v>
      </c>
      <c r="I446" s="1">
        <v>0.23</v>
      </c>
      <c r="J446" s="1" t="s">
        <v>477</v>
      </c>
      <c r="K446" s="20">
        <v>1000000</v>
      </c>
      <c r="L446" s="20">
        <v>0</v>
      </c>
      <c r="M446" s="20">
        <v>0</v>
      </c>
      <c r="N446" s="16">
        <f t="shared" si="70"/>
        <v>230000</v>
      </c>
      <c r="O446" s="16">
        <f t="shared" si="71"/>
        <v>0</v>
      </c>
      <c r="P446" s="16">
        <f t="shared" si="72"/>
        <v>0</v>
      </c>
      <c r="Q446" s="3">
        <f t="shared" si="73"/>
        <v>0</v>
      </c>
      <c r="R446" s="36">
        <f t="shared" si="74"/>
        <v>0</v>
      </c>
      <c r="S446" s="1" t="s">
        <v>39</v>
      </c>
      <c r="T446" s="1">
        <v>0.09</v>
      </c>
      <c r="U446" s="16">
        <f t="shared" si="75"/>
        <v>90000</v>
      </c>
      <c r="V446" s="16">
        <f t="shared" si="76"/>
        <v>0</v>
      </c>
      <c r="W446" s="16">
        <f t="shared" si="77"/>
        <v>0</v>
      </c>
      <c r="X446" s="3">
        <f t="shared" si="78"/>
        <v>0</v>
      </c>
      <c r="Y446" s="3">
        <f t="shared" si="79"/>
        <v>0</v>
      </c>
    </row>
    <row r="447" spans="1:25" ht="15.75" customHeight="1">
      <c r="A447" s="32" t="s">
        <v>581</v>
      </c>
      <c r="B447" s="1" t="s">
        <v>1111</v>
      </c>
      <c r="C447" s="1" t="s">
        <v>582</v>
      </c>
      <c r="D447" s="1" t="s">
        <v>583</v>
      </c>
      <c r="E447" s="12" t="s">
        <v>233</v>
      </c>
      <c r="F447" s="1" t="s">
        <v>884</v>
      </c>
      <c r="G447" s="1" t="s">
        <v>128</v>
      </c>
      <c r="H447" s="1" t="s">
        <v>39</v>
      </c>
      <c r="I447" s="1">
        <v>0.23</v>
      </c>
      <c r="J447" s="1" t="s">
        <v>475</v>
      </c>
      <c r="K447" s="20">
        <v>1000000</v>
      </c>
      <c r="L447" s="20">
        <v>0</v>
      </c>
      <c r="M447" s="20">
        <v>0</v>
      </c>
      <c r="N447" s="16">
        <f t="shared" si="70"/>
        <v>230000</v>
      </c>
      <c r="O447" s="16">
        <f t="shared" si="71"/>
        <v>0</v>
      </c>
      <c r="P447" s="16">
        <f t="shared" si="72"/>
        <v>0</v>
      </c>
      <c r="Q447" s="3">
        <f t="shared" si="73"/>
        <v>0</v>
      </c>
      <c r="R447" s="36">
        <f t="shared" si="74"/>
        <v>0</v>
      </c>
      <c r="S447" s="1" t="s">
        <v>39</v>
      </c>
      <c r="T447" s="1">
        <v>0.09</v>
      </c>
      <c r="U447" s="16">
        <f t="shared" si="75"/>
        <v>90000</v>
      </c>
      <c r="V447" s="16">
        <f t="shared" si="76"/>
        <v>0</v>
      </c>
      <c r="W447" s="16">
        <f t="shared" si="77"/>
        <v>0</v>
      </c>
      <c r="X447" s="3">
        <f t="shared" si="78"/>
        <v>0</v>
      </c>
      <c r="Y447" s="3">
        <f t="shared" si="79"/>
        <v>0</v>
      </c>
    </row>
    <row r="448" spans="1:25" ht="15.75" customHeight="1">
      <c r="A448" s="32" t="s">
        <v>581</v>
      </c>
      <c r="B448" s="1" t="s">
        <v>1111</v>
      </c>
      <c r="C448" s="1" t="s">
        <v>582</v>
      </c>
      <c r="D448" s="1" t="s">
        <v>583</v>
      </c>
      <c r="E448" s="12" t="s">
        <v>233</v>
      </c>
      <c r="F448" s="1" t="s">
        <v>885</v>
      </c>
      <c r="G448" s="1" t="s">
        <v>128</v>
      </c>
      <c r="H448" s="1" t="s">
        <v>39</v>
      </c>
      <c r="I448" s="1">
        <v>0.23</v>
      </c>
      <c r="J448" s="1" t="s">
        <v>476</v>
      </c>
      <c r="K448" s="20">
        <v>1000000</v>
      </c>
      <c r="L448" s="20">
        <v>0</v>
      </c>
      <c r="M448" s="20">
        <v>0</v>
      </c>
      <c r="N448" s="16">
        <f t="shared" si="70"/>
        <v>230000</v>
      </c>
      <c r="O448" s="16">
        <f t="shared" si="71"/>
        <v>0</v>
      </c>
      <c r="P448" s="16">
        <f t="shared" si="72"/>
        <v>0</v>
      </c>
      <c r="Q448" s="3">
        <f t="shared" si="73"/>
        <v>0</v>
      </c>
      <c r="R448" s="36">
        <f t="shared" si="74"/>
        <v>0</v>
      </c>
      <c r="S448" s="1" t="s">
        <v>39</v>
      </c>
      <c r="T448" s="1">
        <v>0.09</v>
      </c>
      <c r="U448" s="16">
        <f t="shared" si="75"/>
        <v>90000</v>
      </c>
      <c r="V448" s="16">
        <f t="shared" si="76"/>
        <v>0</v>
      </c>
      <c r="W448" s="16">
        <f t="shared" si="77"/>
        <v>0</v>
      </c>
      <c r="X448" s="3">
        <f t="shared" si="78"/>
        <v>0</v>
      </c>
      <c r="Y448" s="3">
        <f t="shared" si="79"/>
        <v>0</v>
      </c>
    </row>
    <row r="449" spans="1:25" ht="15.75" customHeight="1">
      <c r="A449" s="32" t="s">
        <v>581</v>
      </c>
      <c r="B449" s="1" t="s">
        <v>1111</v>
      </c>
      <c r="C449" s="1" t="s">
        <v>582</v>
      </c>
      <c r="D449" s="1" t="s">
        <v>583</v>
      </c>
      <c r="E449" s="12" t="s">
        <v>233</v>
      </c>
      <c r="F449" s="1" t="s">
        <v>886</v>
      </c>
      <c r="G449" s="1" t="s">
        <v>128</v>
      </c>
      <c r="H449" s="1" t="s">
        <v>39</v>
      </c>
      <c r="I449" s="1">
        <v>0.23</v>
      </c>
      <c r="J449" s="1" t="s">
        <v>472</v>
      </c>
      <c r="K449" s="20">
        <v>1000000</v>
      </c>
      <c r="L449" s="20">
        <v>0</v>
      </c>
      <c r="M449" s="20">
        <v>0</v>
      </c>
      <c r="N449" s="16">
        <f t="shared" si="70"/>
        <v>230000</v>
      </c>
      <c r="O449" s="16">
        <f t="shared" si="71"/>
        <v>0</v>
      </c>
      <c r="P449" s="16">
        <f t="shared" si="72"/>
        <v>0</v>
      </c>
      <c r="Q449" s="3">
        <f t="shared" si="73"/>
        <v>0</v>
      </c>
      <c r="R449" s="36">
        <f t="shared" si="74"/>
        <v>0</v>
      </c>
      <c r="S449" s="1" t="s">
        <v>39</v>
      </c>
      <c r="T449" s="1">
        <v>0.09</v>
      </c>
      <c r="U449" s="16">
        <f t="shared" si="75"/>
        <v>90000</v>
      </c>
      <c r="V449" s="16">
        <f t="shared" si="76"/>
        <v>0</v>
      </c>
      <c r="W449" s="16">
        <f t="shared" si="77"/>
        <v>0</v>
      </c>
      <c r="X449" s="3">
        <f t="shared" si="78"/>
        <v>0</v>
      </c>
      <c r="Y449" s="3">
        <f t="shared" si="79"/>
        <v>0</v>
      </c>
    </row>
    <row r="450" spans="1:25" ht="15.75" customHeight="1">
      <c r="A450" s="32" t="s">
        <v>581</v>
      </c>
      <c r="B450" s="1" t="s">
        <v>1111</v>
      </c>
      <c r="C450" s="1" t="s">
        <v>582</v>
      </c>
      <c r="D450" s="1" t="s">
        <v>583</v>
      </c>
      <c r="E450" s="12" t="s">
        <v>233</v>
      </c>
      <c r="F450" s="1" t="s">
        <v>887</v>
      </c>
      <c r="G450" s="1" t="s">
        <v>128</v>
      </c>
      <c r="H450" s="1" t="s">
        <v>39</v>
      </c>
      <c r="I450" s="1">
        <v>0.23</v>
      </c>
      <c r="J450" s="1" t="s">
        <v>457</v>
      </c>
      <c r="K450" s="20">
        <v>80000</v>
      </c>
      <c r="L450" s="20">
        <v>69527.31</v>
      </c>
      <c r="M450" s="20">
        <v>0</v>
      </c>
      <c r="N450" s="16">
        <f t="shared" ref="N450:N513" si="80">K450*I450</f>
        <v>18400</v>
      </c>
      <c r="O450" s="16">
        <f t="shared" ref="O450:O513" si="81">L450*I450</f>
        <v>15991.281300000001</v>
      </c>
      <c r="P450" s="16">
        <f t="shared" ref="P450:P513" si="82">M450*I450</f>
        <v>0</v>
      </c>
      <c r="Q450" s="3">
        <f t="shared" ref="Q450:Q513" si="83">P450/N450</f>
        <v>0</v>
      </c>
      <c r="R450" s="36">
        <f t="shared" ref="R450:R513" si="84">O450/N450</f>
        <v>0.869091375</v>
      </c>
      <c r="S450" s="1" t="s">
        <v>39</v>
      </c>
      <c r="T450" s="1">
        <v>0.09</v>
      </c>
      <c r="U450" s="16">
        <f t="shared" ref="U450:U513" si="85">K450*T450</f>
        <v>7200</v>
      </c>
      <c r="V450" s="16">
        <f t="shared" ref="V450:V513" si="86">L450*T450</f>
        <v>6257.4578999999994</v>
      </c>
      <c r="W450" s="16">
        <f t="shared" ref="W450:W513" si="87">M450*T450</f>
        <v>0</v>
      </c>
      <c r="X450" s="3">
        <f t="shared" ref="X450:X513" si="88">W450/U450</f>
        <v>0</v>
      </c>
      <c r="Y450" s="3">
        <f t="shared" ref="Y450:Y513" si="89">V450/U450</f>
        <v>0.86909137499999989</v>
      </c>
    </row>
    <row r="451" spans="1:25" ht="15.75" customHeight="1">
      <c r="A451" s="32" t="s">
        <v>581</v>
      </c>
      <c r="B451" s="1" t="s">
        <v>1111</v>
      </c>
      <c r="C451" s="1" t="s">
        <v>582</v>
      </c>
      <c r="D451" s="1" t="s">
        <v>583</v>
      </c>
      <c r="E451" s="12" t="s">
        <v>233</v>
      </c>
      <c r="F451" s="1" t="s">
        <v>888</v>
      </c>
      <c r="G451" s="1" t="s">
        <v>128</v>
      </c>
      <c r="H451" s="1" t="s">
        <v>39</v>
      </c>
      <c r="I451" s="1">
        <v>0.23</v>
      </c>
      <c r="J451" s="1" t="s">
        <v>457</v>
      </c>
      <c r="K451" s="20">
        <v>80000</v>
      </c>
      <c r="L451" s="20">
        <v>0</v>
      </c>
      <c r="M451" s="20">
        <v>0</v>
      </c>
      <c r="N451" s="16">
        <f t="shared" si="80"/>
        <v>18400</v>
      </c>
      <c r="O451" s="16">
        <f t="shared" si="81"/>
        <v>0</v>
      </c>
      <c r="P451" s="16">
        <f t="shared" si="82"/>
        <v>0</v>
      </c>
      <c r="Q451" s="3">
        <f t="shared" si="83"/>
        <v>0</v>
      </c>
      <c r="R451" s="36">
        <f t="shared" si="84"/>
        <v>0</v>
      </c>
      <c r="S451" s="1" t="s">
        <v>39</v>
      </c>
      <c r="T451" s="1">
        <v>0.09</v>
      </c>
      <c r="U451" s="16">
        <f t="shared" si="85"/>
        <v>7200</v>
      </c>
      <c r="V451" s="16">
        <f t="shared" si="86"/>
        <v>0</v>
      </c>
      <c r="W451" s="16">
        <f t="shared" si="87"/>
        <v>0</v>
      </c>
      <c r="X451" s="3">
        <f t="shared" si="88"/>
        <v>0</v>
      </c>
      <c r="Y451" s="3">
        <f t="shared" si="89"/>
        <v>0</v>
      </c>
    </row>
    <row r="452" spans="1:25" ht="15.75" customHeight="1">
      <c r="A452" s="32" t="s">
        <v>581</v>
      </c>
      <c r="B452" s="1" t="s">
        <v>1111</v>
      </c>
      <c r="C452" s="1" t="s">
        <v>582</v>
      </c>
      <c r="D452" s="1" t="s">
        <v>583</v>
      </c>
      <c r="E452" s="12" t="s">
        <v>233</v>
      </c>
      <c r="F452" s="1" t="s">
        <v>889</v>
      </c>
      <c r="G452" s="1" t="s">
        <v>128</v>
      </c>
      <c r="H452" s="1" t="s">
        <v>39</v>
      </c>
      <c r="I452" s="1">
        <v>0.23</v>
      </c>
      <c r="J452" s="1" t="s">
        <v>457</v>
      </c>
      <c r="K452" s="20">
        <v>80000</v>
      </c>
      <c r="L452" s="20">
        <v>75154.509999999995</v>
      </c>
      <c r="M452" s="20">
        <v>0</v>
      </c>
      <c r="N452" s="16">
        <f t="shared" si="80"/>
        <v>18400</v>
      </c>
      <c r="O452" s="16">
        <f t="shared" si="81"/>
        <v>17285.5373</v>
      </c>
      <c r="P452" s="16">
        <f t="shared" si="82"/>
        <v>0</v>
      </c>
      <c r="Q452" s="3">
        <f t="shared" si="83"/>
        <v>0</v>
      </c>
      <c r="R452" s="36">
        <f t="shared" si="84"/>
        <v>0.93943137499999996</v>
      </c>
      <c r="S452" s="1" t="s">
        <v>39</v>
      </c>
      <c r="T452" s="1">
        <v>0.09</v>
      </c>
      <c r="U452" s="16">
        <f t="shared" si="85"/>
        <v>7200</v>
      </c>
      <c r="V452" s="16">
        <f t="shared" si="86"/>
        <v>6763.9058999999988</v>
      </c>
      <c r="W452" s="16">
        <f t="shared" si="87"/>
        <v>0</v>
      </c>
      <c r="X452" s="3">
        <f t="shared" si="88"/>
        <v>0</v>
      </c>
      <c r="Y452" s="3">
        <f t="shared" si="89"/>
        <v>0.93943137499999985</v>
      </c>
    </row>
    <row r="453" spans="1:25" ht="15.75" customHeight="1">
      <c r="A453" s="32" t="s">
        <v>581</v>
      </c>
      <c r="B453" s="1" t="s">
        <v>1111</v>
      </c>
      <c r="C453" s="1" t="s">
        <v>582</v>
      </c>
      <c r="D453" s="1" t="s">
        <v>583</v>
      </c>
      <c r="E453" s="12" t="s">
        <v>233</v>
      </c>
      <c r="F453" s="1" t="s">
        <v>890</v>
      </c>
      <c r="G453" s="1" t="s">
        <v>128</v>
      </c>
      <c r="H453" s="1" t="s">
        <v>39</v>
      </c>
      <c r="I453" s="1">
        <v>0.23</v>
      </c>
      <c r="J453" s="1" t="s">
        <v>457</v>
      </c>
      <c r="K453" s="20">
        <v>80000</v>
      </c>
      <c r="L453" s="20">
        <v>0</v>
      </c>
      <c r="M453" s="20">
        <v>0</v>
      </c>
      <c r="N453" s="16">
        <f t="shared" si="80"/>
        <v>18400</v>
      </c>
      <c r="O453" s="16">
        <f t="shared" si="81"/>
        <v>0</v>
      </c>
      <c r="P453" s="16">
        <f t="shared" si="82"/>
        <v>0</v>
      </c>
      <c r="Q453" s="3">
        <f t="shared" si="83"/>
        <v>0</v>
      </c>
      <c r="R453" s="36">
        <f t="shared" si="84"/>
        <v>0</v>
      </c>
      <c r="S453" s="1" t="s">
        <v>39</v>
      </c>
      <c r="T453" s="1">
        <v>0.09</v>
      </c>
      <c r="U453" s="16">
        <f t="shared" si="85"/>
        <v>7200</v>
      </c>
      <c r="V453" s="16">
        <f t="shared" si="86"/>
        <v>0</v>
      </c>
      <c r="W453" s="16">
        <f t="shared" si="87"/>
        <v>0</v>
      </c>
      <c r="X453" s="3">
        <f t="shared" si="88"/>
        <v>0</v>
      </c>
      <c r="Y453" s="3">
        <f t="shared" si="89"/>
        <v>0</v>
      </c>
    </row>
    <row r="454" spans="1:25" ht="15.75" customHeight="1">
      <c r="A454" s="32" t="s">
        <v>581</v>
      </c>
      <c r="B454" s="1" t="s">
        <v>1111</v>
      </c>
      <c r="C454" s="1" t="s">
        <v>582</v>
      </c>
      <c r="D454" s="1" t="s">
        <v>583</v>
      </c>
      <c r="E454" s="12" t="s">
        <v>233</v>
      </c>
      <c r="F454" s="1" t="s">
        <v>891</v>
      </c>
      <c r="G454" s="1" t="s">
        <v>128</v>
      </c>
      <c r="H454" s="1" t="s">
        <v>39</v>
      </c>
      <c r="I454" s="1">
        <v>0.23</v>
      </c>
      <c r="J454" s="1" t="s">
        <v>457</v>
      </c>
      <c r="K454" s="20">
        <v>80000</v>
      </c>
      <c r="L454" s="20">
        <v>29507.71</v>
      </c>
      <c r="M454" s="20">
        <v>29507.71</v>
      </c>
      <c r="N454" s="16">
        <f t="shared" si="80"/>
        <v>18400</v>
      </c>
      <c r="O454" s="16">
        <f t="shared" si="81"/>
        <v>6786.7732999999998</v>
      </c>
      <c r="P454" s="16">
        <f t="shared" si="82"/>
        <v>6786.7732999999998</v>
      </c>
      <c r="Q454" s="3">
        <f t="shared" si="83"/>
        <v>0.368846375</v>
      </c>
      <c r="R454" s="36">
        <f t="shared" si="84"/>
        <v>0.368846375</v>
      </c>
      <c r="S454" s="1" t="s">
        <v>39</v>
      </c>
      <c r="T454" s="1">
        <v>0.09</v>
      </c>
      <c r="U454" s="16">
        <f t="shared" si="85"/>
        <v>7200</v>
      </c>
      <c r="V454" s="16">
        <f t="shared" si="86"/>
        <v>2655.6938999999998</v>
      </c>
      <c r="W454" s="16">
        <f t="shared" si="87"/>
        <v>2655.6938999999998</v>
      </c>
      <c r="X454" s="3">
        <f t="shared" si="88"/>
        <v>0.36884637499999995</v>
      </c>
      <c r="Y454" s="3">
        <f t="shared" si="89"/>
        <v>0.36884637499999995</v>
      </c>
    </row>
    <row r="455" spans="1:25" ht="15.75" customHeight="1">
      <c r="A455" s="32" t="s">
        <v>581</v>
      </c>
      <c r="B455" s="1" t="s">
        <v>1111</v>
      </c>
      <c r="C455" s="1" t="s">
        <v>582</v>
      </c>
      <c r="D455" s="1" t="s">
        <v>583</v>
      </c>
      <c r="E455" s="12" t="s">
        <v>233</v>
      </c>
      <c r="F455" s="1" t="s">
        <v>892</v>
      </c>
      <c r="G455" s="1" t="s">
        <v>128</v>
      </c>
      <c r="H455" s="1" t="s">
        <v>39</v>
      </c>
      <c r="I455" s="1">
        <v>0.23</v>
      </c>
      <c r="J455" s="1" t="s">
        <v>457</v>
      </c>
      <c r="K455" s="20">
        <v>80000</v>
      </c>
      <c r="L455" s="20">
        <v>0</v>
      </c>
      <c r="M455" s="20">
        <v>0</v>
      </c>
      <c r="N455" s="16">
        <f t="shared" si="80"/>
        <v>18400</v>
      </c>
      <c r="O455" s="16">
        <f t="shared" si="81"/>
        <v>0</v>
      </c>
      <c r="P455" s="16">
        <f t="shared" si="82"/>
        <v>0</v>
      </c>
      <c r="Q455" s="3">
        <f t="shared" si="83"/>
        <v>0</v>
      </c>
      <c r="R455" s="36">
        <f t="shared" si="84"/>
        <v>0</v>
      </c>
      <c r="S455" s="1" t="s">
        <v>39</v>
      </c>
      <c r="T455" s="1">
        <v>0.09</v>
      </c>
      <c r="U455" s="16">
        <f t="shared" si="85"/>
        <v>7200</v>
      </c>
      <c r="V455" s="16">
        <f t="shared" si="86"/>
        <v>0</v>
      </c>
      <c r="W455" s="16">
        <f t="shared" si="87"/>
        <v>0</v>
      </c>
      <c r="X455" s="3">
        <f t="shared" si="88"/>
        <v>0</v>
      </c>
      <c r="Y455" s="3">
        <f t="shared" si="89"/>
        <v>0</v>
      </c>
    </row>
    <row r="456" spans="1:25" ht="15.75" customHeight="1">
      <c r="A456" s="32" t="s">
        <v>581</v>
      </c>
      <c r="B456" s="1" t="s">
        <v>1111</v>
      </c>
      <c r="C456" s="1" t="s">
        <v>582</v>
      </c>
      <c r="D456" s="1" t="s">
        <v>583</v>
      </c>
      <c r="E456" s="12" t="s">
        <v>233</v>
      </c>
      <c r="F456" s="1" t="s">
        <v>893</v>
      </c>
      <c r="G456" s="1" t="s">
        <v>128</v>
      </c>
      <c r="H456" s="1" t="s">
        <v>39</v>
      </c>
      <c r="I456" s="1">
        <v>0.23</v>
      </c>
      <c r="J456" s="1" t="s">
        <v>471</v>
      </c>
      <c r="K456" s="20">
        <v>80000</v>
      </c>
      <c r="L456" s="20">
        <v>68643.75</v>
      </c>
      <c r="M456" s="20">
        <v>35431.599999999999</v>
      </c>
      <c r="N456" s="16">
        <f t="shared" si="80"/>
        <v>18400</v>
      </c>
      <c r="O456" s="16">
        <f t="shared" si="81"/>
        <v>15788.0625</v>
      </c>
      <c r="P456" s="16">
        <f t="shared" si="82"/>
        <v>8149.268</v>
      </c>
      <c r="Q456" s="3">
        <f t="shared" si="83"/>
        <v>0.44289499999999998</v>
      </c>
      <c r="R456" s="36">
        <f t="shared" si="84"/>
        <v>0.85804687499999999</v>
      </c>
      <c r="S456" s="1" t="s">
        <v>39</v>
      </c>
      <c r="T456" s="1">
        <v>0.09</v>
      </c>
      <c r="U456" s="16">
        <f t="shared" si="85"/>
        <v>7200</v>
      </c>
      <c r="V456" s="16">
        <f t="shared" si="86"/>
        <v>6177.9375</v>
      </c>
      <c r="W456" s="16">
        <f t="shared" si="87"/>
        <v>3188.8439999999996</v>
      </c>
      <c r="X456" s="3">
        <f t="shared" si="88"/>
        <v>0.44289499999999993</v>
      </c>
      <c r="Y456" s="3">
        <f t="shared" si="89"/>
        <v>0.85804687499999999</v>
      </c>
    </row>
    <row r="457" spans="1:25" ht="15.75" customHeight="1">
      <c r="A457" s="32" t="s">
        <v>581</v>
      </c>
      <c r="B457" s="1" t="s">
        <v>1111</v>
      </c>
      <c r="C457" s="1" t="s">
        <v>582</v>
      </c>
      <c r="D457" s="1" t="s">
        <v>583</v>
      </c>
      <c r="E457" s="12" t="s">
        <v>233</v>
      </c>
      <c r="F457" s="1" t="s">
        <v>894</v>
      </c>
      <c r="G457" s="1" t="s">
        <v>128</v>
      </c>
      <c r="H457" s="1" t="s">
        <v>39</v>
      </c>
      <c r="I457" s="1">
        <v>0.23</v>
      </c>
      <c r="J457" s="1" t="s">
        <v>472</v>
      </c>
      <c r="K457" s="20">
        <v>100000</v>
      </c>
      <c r="L457" s="20">
        <v>0</v>
      </c>
      <c r="M457" s="20">
        <v>0</v>
      </c>
      <c r="N457" s="16">
        <f t="shared" si="80"/>
        <v>23000</v>
      </c>
      <c r="O457" s="16">
        <f t="shared" si="81"/>
        <v>0</v>
      </c>
      <c r="P457" s="16">
        <f t="shared" si="82"/>
        <v>0</v>
      </c>
      <c r="Q457" s="3">
        <f t="shared" si="83"/>
        <v>0</v>
      </c>
      <c r="R457" s="36">
        <f t="shared" si="84"/>
        <v>0</v>
      </c>
      <c r="S457" s="1" t="s">
        <v>39</v>
      </c>
      <c r="T457" s="1">
        <v>0.09</v>
      </c>
      <c r="U457" s="16">
        <f t="shared" si="85"/>
        <v>9000</v>
      </c>
      <c r="V457" s="16">
        <f t="shared" si="86"/>
        <v>0</v>
      </c>
      <c r="W457" s="16">
        <f t="shared" si="87"/>
        <v>0</v>
      </c>
      <c r="X457" s="3">
        <f t="shared" si="88"/>
        <v>0</v>
      </c>
      <c r="Y457" s="3">
        <f t="shared" si="89"/>
        <v>0</v>
      </c>
    </row>
    <row r="458" spans="1:25" ht="15.75" customHeight="1">
      <c r="A458" s="32" t="s">
        <v>581</v>
      </c>
      <c r="B458" s="1" t="s">
        <v>1111</v>
      </c>
      <c r="C458" s="1" t="s">
        <v>582</v>
      </c>
      <c r="D458" s="1" t="s">
        <v>583</v>
      </c>
      <c r="E458" s="12" t="s">
        <v>233</v>
      </c>
      <c r="F458" s="1" t="s">
        <v>895</v>
      </c>
      <c r="G458" s="1" t="s">
        <v>128</v>
      </c>
      <c r="H458" s="1" t="s">
        <v>39</v>
      </c>
      <c r="I458" s="1">
        <v>0.23</v>
      </c>
      <c r="J458" s="1" t="s">
        <v>459</v>
      </c>
      <c r="K458" s="20">
        <v>30000</v>
      </c>
      <c r="L458" s="20">
        <v>28588.51</v>
      </c>
      <c r="M458" s="20">
        <v>28588.51</v>
      </c>
      <c r="N458" s="16">
        <f t="shared" si="80"/>
        <v>6900</v>
      </c>
      <c r="O458" s="16">
        <f t="shared" si="81"/>
        <v>6575.3572999999997</v>
      </c>
      <c r="P458" s="16">
        <f t="shared" si="82"/>
        <v>6575.3572999999997</v>
      </c>
      <c r="Q458" s="3">
        <f t="shared" si="83"/>
        <v>0.95295033333333323</v>
      </c>
      <c r="R458" s="36">
        <f t="shared" si="84"/>
        <v>0.95295033333333323</v>
      </c>
      <c r="S458" s="1" t="s">
        <v>39</v>
      </c>
      <c r="T458" s="1">
        <v>0.09</v>
      </c>
      <c r="U458" s="16">
        <f t="shared" si="85"/>
        <v>2700</v>
      </c>
      <c r="V458" s="16">
        <f t="shared" si="86"/>
        <v>2572.9658999999997</v>
      </c>
      <c r="W458" s="16">
        <f t="shared" si="87"/>
        <v>2572.9658999999997</v>
      </c>
      <c r="X458" s="3">
        <f t="shared" si="88"/>
        <v>0.95295033333333323</v>
      </c>
      <c r="Y458" s="3">
        <f t="shared" si="89"/>
        <v>0.95295033333333323</v>
      </c>
    </row>
    <row r="459" spans="1:25" ht="15.75" customHeight="1">
      <c r="A459" s="32" t="s">
        <v>581</v>
      </c>
      <c r="B459" s="1" t="s">
        <v>1111</v>
      </c>
      <c r="C459" s="1" t="s">
        <v>582</v>
      </c>
      <c r="D459" s="1" t="s">
        <v>583</v>
      </c>
      <c r="E459" s="12" t="s">
        <v>233</v>
      </c>
      <c r="F459" s="1" t="s">
        <v>896</v>
      </c>
      <c r="G459" s="1" t="s">
        <v>128</v>
      </c>
      <c r="H459" s="1" t="s">
        <v>39</v>
      </c>
      <c r="I459" s="1">
        <v>0.23</v>
      </c>
      <c r="J459" s="1" t="s">
        <v>463</v>
      </c>
      <c r="K459" s="20">
        <v>100000</v>
      </c>
      <c r="L459" s="20">
        <v>0</v>
      </c>
      <c r="M459" s="20">
        <v>0</v>
      </c>
      <c r="N459" s="16">
        <f t="shared" si="80"/>
        <v>23000</v>
      </c>
      <c r="O459" s="16">
        <f t="shared" si="81"/>
        <v>0</v>
      </c>
      <c r="P459" s="16">
        <f t="shared" si="82"/>
        <v>0</v>
      </c>
      <c r="Q459" s="3">
        <f t="shared" si="83"/>
        <v>0</v>
      </c>
      <c r="R459" s="36">
        <f t="shared" si="84"/>
        <v>0</v>
      </c>
      <c r="S459" s="1" t="s">
        <v>39</v>
      </c>
      <c r="T459" s="1">
        <v>0.09</v>
      </c>
      <c r="U459" s="16">
        <f t="shared" si="85"/>
        <v>9000</v>
      </c>
      <c r="V459" s="16">
        <f t="shared" si="86"/>
        <v>0</v>
      </c>
      <c r="W459" s="16">
        <f t="shared" si="87"/>
        <v>0</v>
      </c>
      <c r="X459" s="3">
        <f t="shared" si="88"/>
        <v>0</v>
      </c>
      <c r="Y459" s="3">
        <f t="shared" si="89"/>
        <v>0</v>
      </c>
    </row>
    <row r="460" spans="1:25" ht="15.75" customHeight="1">
      <c r="A460" s="32" t="s">
        <v>581</v>
      </c>
      <c r="B460" s="1" t="s">
        <v>1111</v>
      </c>
      <c r="C460" s="1" t="s">
        <v>582</v>
      </c>
      <c r="D460" s="1" t="s">
        <v>583</v>
      </c>
      <c r="E460" s="12" t="s">
        <v>233</v>
      </c>
      <c r="F460" s="1" t="s">
        <v>897</v>
      </c>
      <c r="G460" s="1" t="s">
        <v>128</v>
      </c>
      <c r="H460" s="1" t="s">
        <v>39</v>
      </c>
      <c r="I460" s="1">
        <v>0.23</v>
      </c>
      <c r="J460" s="1" t="s">
        <v>359</v>
      </c>
      <c r="K460" s="20">
        <v>30000</v>
      </c>
      <c r="L460" s="20">
        <v>0</v>
      </c>
      <c r="M460" s="20">
        <v>0</v>
      </c>
      <c r="N460" s="16">
        <f t="shared" si="80"/>
        <v>6900</v>
      </c>
      <c r="O460" s="16">
        <f t="shared" si="81"/>
        <v>0</v>
      </c>
      <c r="P460" s="16">
        <f t="shared" si="82"/>
        <v>0</v>
      </c>
      <c r="Q460" s="3">
        <f t="shared" si="83"/>
        <v>0</v>
      </c>
      <c r="R460" s="36">
        <f t="shared" si="84"/>
        <v>0</v>
      </c>
      <c r="S460" s="1" t="s">
        <v>39</v>
      </c>
      <c r="T460" s="1">
        <v>0.09</v>
      </c>
      <c r="U460" s="16">
        <f t="shared" si="85"/>
        <v>2700</v>
      </c>
      <c r="V460" s="16">
        <f t="shared" si="86"/>
        <v>0</v>
      </c>
      <c r="W460" s="16">
        <f t="shared" si="87"/>
        <v>0</v>
      </c>
      <c r="X460" s="3">
        <f t="shared" si="88"/>
        <v>0</v>
      </c>
      <c r="Y460" s="3">
        <f t="shared" si="89"/>
        <v>0</v>
      </c>
    </row>
    <row r="461" spans="1:25" ht="15.75" customHeight="1">
      <c r="A461" s="32" t="s">
        <v>581</v>
      </c>
      <c r="B461" s="1" t="s">
        <v>1111</v>
      </c>
      <c r="C461" s="1" t="s">
        <v>582</v>
      </c>
      <c r="D461" s="1" t="s">
        <v>583</v>
      </c>
      <c r="E461" s="12" t="s">
        <v>233</v>
      </c>
      <c r="F461" s="1" t="s">
        <v>898</v>
      </c>
      <c r="G461" s="1" t="s">
        <v>128</v>
      </c>
      <c r="H461" s="1" t="s">
        <v>39</v>
      </c>
      <c r="I461" s="1">
        <v>0.23</v>
      </c>
      <c r="J461" s="1" t="s">
        <v>465</v>
      </c>
      <c r="K461" s="20">
        <v>30000</v>
      </c>
      <c r="L461" s="20">
        <v>0</v>
      </c>
      <c r="M461" s="20">
        <v>0</v>
      </c>
      <c r="N461" s="16">
        <f t="shared" si="80"/>
        <v>6900</v>
      </c>
      <c r="O461" s="16">
        <f t="shared" si="81"/>
        <v>0</v>
      </c>
      <c r="P461" s="16">
        <f t="shared" si="82"/>
        <v>0</v>
      </c>
      <c r="Q461" s="3">
        <f t="shared" si="83"/>
        <v>0</v>
      </c>
      <c r="R461" s="36">
        <f t="shared" si="84"/>
        <v>0</v>
      </c>
      <c r="S461" s="1" t="s">
        <v>39</v>
      </c>
      <c r="T461" s="1">
        <v>0.09</v>
      </c>
      <c r="U461" s="16">
        <f t="shared" si="85"/>
        <v>2700</v>
      </c>
      <c r="V461" s="16">
        <f t="shared" si="86"/>
        <v>0</v>
      </c>
      <c r="W461" s="16">
        <f t="shared" si="87"/>
        <v>0</v>
      </c>
      <c r="X461" s="3">
        <f t="shared" si="88"/>
        <v>0</v>
      </c>
      <c r="Y461" s="3">
        <f t="shared" si="89"/>
        <v>0</v>
      </c>
    </row>
    <row r="462" spans="1:25" ht="15.75" customHeight="1">
      <c r="A462" s="32" t="s">
        <v>581</v>
      </c>
      <c r="B462" s="1" t="s">
        <v>1111</v>
      </c>
      <c r="C462" s="1" t="s">
        <v>582</v>
      </c>
      <c r="D462" s="1" t="s">
        <v>583</v>
      </c>
      <c r="E462" s="12" t="s">
        <v>233</v>
      </c>
      <c r="F462" s="1" t="s">
        <v>899</v>
      </c>
      <c r="G462" s="1" t="s">
        <v>128</v>
      </c>
      <c r="H462" s="1" t="s">
        <v>39</v>
      </c>
      <c r="I462" s="1">
        <v>0.23</v>
      </c>
      <c r="J462" s="1" t="s">
        <v>460</v>
      </c>
      <c r="K462" s="20">
        <v>30000</v>
      </c>
      <c r="L462" s="20">
        <v>27395.63</v>
      </c>
      <c r="M462" s="20">
        <v>0</v>
      </c>
      <c r="N462" s="16">
        <f t="shared" si="80"/>
        <v>6900</v>
      </c>
      <c r="O462" s="16">
        <f t="shared" si="81"/>
        <v>6300.9949000000006</v>
      </c>
      <c r="P462" s="16">
        <f t="shared" si="82"/>
        <v>0</v>
      </c>
      <c r="Q462" s="3">
        <f t="shared" si="83"/>
        <v>0</v>
      </c>
      <c r="R462" s="36">
        <f t="shared" si="84"/>
        <v>0.91318766666666673</v>
      </c>
      <c r="S462" s="1" t="s">
        <v>39</v>
      </c>
      <c r="T462" s="1">
        <v>0.09</v>
      </c>
      <c r="U462" s="16">
        <f t="shared" si="85"/>
        <v>2700</v>
      </c>
      <c r="V462" s="16">
        <f t="shared" si="86"/>
        <v>2465.6066999999998</v>
      </c>
      <c r="W462" s="16">
        <f t="shared" si="87"/>
        <v>0</v>
      </c>
      <c r="X462" s="3">
        <f t="shared" si="88"/>
        <v>0</v>
      </c>
      <c r="Y462" s="3">
        <f t="shared" si="89"/>
        <v>0.91318766666666662</v>
      </c>
    </row>
    <row r="463" spans="1:25" ht="15.75" customHeight="1">
      <c r="A463" s="32" t="s">
        <v>581</v>
      </c>
      <c r="B463" s="1" t="s">
        <v>1111</v>
      </c>
      <c r="C463" s="1" t="s">
        <v>582</v>
      </c>
      <c r="D463" s="1" t="s">
        <v>583</v>
      </c>
      <c r="E463" s="12" t="s">
        <v>233</v>
      </c>
      <c r="F463" s="1" t="s">
        <v>900</v>
      </c>
      <c r="G463" s="1" t="s">
        <v>128</v>
      </c>
      <c r="H463" s="1" t="s">
        <v>39</v>
      </c>
      <c r="I463" s="1">
        <v>0.23</v>
      </c>
      <c r="J463" s="1" t="s">
        <v>355</v>
      </c>
      <c r="K463" s="20">
        <v>30000</v>
      </c>
      <c r="L463" s="20">
        <v>29726.81</v>
      </c>
      <c r="M463" s="20">
        <v>0</v>
      </c>
      <c r="N463" s="16">
        <f t="shared" si="80"/>
        <v>6900</v>
      </c>
      <c r="O463" s="16">
        <f t="shared" si="81"/>
        <v>6837.1663000000008</v>
      </c>
      <c r="P463" s="16">
        <f t="shared" si="82"/>
        <v>0</v>
      </c>
      <c r="Q463" s="3">
        <f t="shared" si="83"/>
        <v>0</v>
      </c>
      <c r="R463" s="36">
        <f t="shared" si="84"/>
        <v>0.99089366666666678</v>
      </c>
      <c r="S463" s="1" t="s">
        <v>39</v>
      </c>
      <c r="T463" s="1">
        <v>0.09</v>
      </c>
      <c r="U463" s="16">
        <f t="shared" si="85"/>
        <v>2700</v>
      </c>
      <c r="V463" s="16">
        <f t="shared" si="86"/>
        <v>2675.4128999999998</v>
      </c>
      <c r="W463" s="16">
        <f t="shared" si="87"/>
        <v>0</v>
      </c>
      <c r="X463" s="3">
        <f t="shared" si="88"/>
        <v>0</v>
      </c>
      <c r="Y463" s="3">
        <f t="shared" si="89"/>
        <v>0.99089366666666656</v>
      </c>
    </row>
    <row r="464" spans="1:25" ht="15.75" customHeight="1">
      <c r="A464" s="32" t="s">
        <v>581</v>
      </c>
      <c r="B464" s="1" t="s">
        <v>1111</v>
      </c>
      <c r="C464" s="1" t="s">
        <v>582</v>
      </c>
      <c r="D464" s="1" t="s">
        <v>583</v>
      </c>
      <c r="E464" s="12" t="s">
        <v>233</v>
      </c>
      <c r="F464" s="1" t="s">
        <v>902</v>
      </c>
      <c r="G464" s="1" t="s">
        <v>128</v>
      </c>
      <c r="H464" s="1" t="s">
        <v>39</v>
      </c>
      <c r="I464" s="1">
        <v>0.23</v>
      </c>
      <c r="J464" s="1" t="s">
        <v>538</v>
      </c>
      <c r="K464" s="20">
        <v>120000</v>
      </c>
      <c r="L464" s="20">
        <v>0</v>
      </c>
      <c r="M464" s="20">
        <v>0</v>
      </c>
      <c r="N464" s="16">
        <f t="shared" si="80"/>
        <v>27600</v>
      </c>
      <c r="O464" s="16">
        <f t="shared" si="81"/>
        <v>0</v>
      </c>
      <c r="P464" s="16">
        <f t="shared" si="82"/>
        <v>0</v>
      </c>
      <c r="Q464" s="3">
        <f t="shared" si="83"/>
        <v>0</v>
      </c>
      <c r="R464" s="36">
        <f t="shared" si="84"/>
        <v>0</v>
      </c>
      <c r="S464" s="1" t="s">
        <v>39</v>
      </c>
      <c r="T464" s="1">
        <v>0.09</v>
      </c>
      <c r="U464" s="16">
        <f t="shared" si="85"/>
        <v>10800</v>
      </c>
      <c r="V464" s="16">
        <f t="shared" si="86"/>
        <v>0</v>
      </c>
      <c r="W464" s="16">
        <f t="shared" si="87"/>
        <v>0</v>
      </c>
      <c r="X464" s="3">
        <f t="shared" si="88"/>
        <v>0</v>
      </c>
      <c r="Y464" s="3">
        <f t="shared" si="89"/>
        <v>0</v>
      </c>
    </row>
    <row r="465" spans="1:25" ht="15.75" customHeight="1">
      <c r="A465" s="32" t="s">
        <v>581</v>
      </c>
      <c r="B465" s="1" t="s">
        <v>1111</v>
      </c>
      <c r="C465" s="1" t="s">
        <v>582</v>
      </c>
      <c r="D465" s="1" t="s">
        <v>583</v>
      </c>
      <c r="E465" s="12" t="s">
        <v>233</v>
      </c>
      <c r="F465" s="1" t="s">
        <v>903</v>
      </c>
      <c r="G465" s="1" t="s">
        <v>128</v>
      </c>
      <c r="H465" s="1" t="s">
        <v>39</v>
      </c>
      <c r="I465" s="1">
        <v>0.23</v>
      </c>
      <c r="J465" s="1" t="s">
        <v>356</v>
      </c>
      <c r="K465" s="20">
        <v>50000</v>
      </c>
      <c r="L465" s="20">
        <v>0</v>
      </c>
      <c r="M465" s="20">
        <v>0</v>
      </c>
      <c r="N465" s="16">
        <f t="shared" si="80"/>
        <v>11500</v>
      </c>
      <c r="O465" s="16">
        <f t="shared" si="81"/>
        <v>0</v>
      </c>
      <c r="P465" s="16">
        <f t="shared" si="82"/>
        <v>0</v>
      </c>
      <c r="Q465" s="3">
        <f t="shared" si="83"/>
        <v>0</v>
      </c>
      <c r="R465" s="36">
        <f t="shared" si="84"/>
        <v>0</v>
      </c>
      <c r="S465" s="1" t="s">
        <v>39</v>
      </c>
      <c r="T465" s="1">
        <v>0.09</v>
      </c>
      <c r="U465" s="16">
        <f t="shared" si="85"/>
        <v>4500</v>
      </c>
      <c r="V465" s="16">
        <f t="shared" si="86"/>
        <v>0</v>
      </c>
      <c r="W465" s="16">
        <f t="shared" si="87"/>
        <v>0</v>
      </c>
      <c r="X465" s="3">
        <f t="shared" si="88"/>
        <v>0</v>
      </c>
      <c r="Y465" s="3">
        <f t="shared" si="89"/>
        <v>0</v>
      </c>
    </row>
    <row r="466" spans="1:25" ht="15.75" customHeight="1">
      <c r="A466" s="32" t="s">
        <v>581</v>
      </c>
      <c r="B466" s="1" t="s">
        <v>1111</v>
      </c>
      <c r="C466" s="1" t="s">
        <v>582</v>
      </c>
      <c r="D466" s="1" t="s">
        <v>583</v>
      </c>
      <c r="E466" s="12" t="s">
        <v>233</v>
      </c>
      <c r="F466" s="1" t="s">
        <v>904</v>
      </c>
      <c r="G466" s="1" t="s">
        <v>128</v>
      </c>
      <c r="H466" s="1" t="s">
        <v>39</v>
      </c>
      <c r="I466" s="1">
        <v>0.23</v>
      </c>
      <c r="J466" s="1" t="s">
        <v>460</v>
      </c>
      <c r="K466" s="20">
        <v>30000</v>
      </c>
      <c r="L466" s="20">
        <v>0</v>
      </c>
      <c r="M466" s="20">
        <v>0</v>
      </c>
      <c r="N466" s="16">
        <f t="shared" si="80"/>
        <v>6900</v>
      </c>
      <c r="O466" s="16">
        <f t="shared" si="81"/>
        <v>0</v>
      </c>
      <c r="P466" s="16">
        <f t="shared" si="82"/>
        <v>0</v>
      </c>
      <c r="Q466" s="3">
        <f t="shared" si="83"/>
        <v>0</v>
      </c>
      <c r="R466" s="36">
        <f t="shared" si="84"/>
        <v>0</v>
      </c>
      <c r="S466" s="1" t="s">
        <v>39</v>
      </c>
      <c r="T466" s="1">
        <v>0.09</v>
      </c>
      <c r="U466" s="16">
        <f t="shared" si="85"/>
        <v>2700</v>
      </c>
      <c r="V466" s="16">
        <f t="shared" si="86"/>
        <v>0</v>
      </c>
      <c r="W466" s="16">
        <f t="shared" si="87"/>
        <v>0</v>
      </c>
      <c r="X466" s="3">
        <f t="shared" si="88"/>
        <v>0</v>
      </c>
      <c r="Y466" s="3">
        <f t="shared" si="89"/>
        <v>0</v>
      </c>
    </row>
    <row r="467" spans="1:25" ht="15.75" customHeight="1">
      <c r="A467" s="32" t="s">
        <v>581</v>
      </c>
      <c r="B467" s="1" t="s">
        <v>1111</v>
      </c>
      <c r="C467" s="1" t="s">
        <v>582</v>
      </c>
      <c r="D467" s="1" t="s">
        <v>583</v>
      </c>
      <c r="E467" s="12" t="s">
        <v>233</v>
      </c>
      <c r="F467" s="1" t="s">
        <v>905</v>
      </c>
      <c r="G467" s="1" t="s">
        <v>128</v>
      </c>
      <c r="H467" s="1" t="s">
        <v>39</v>
      </c>
      <c r="I467" s="1">
        <v>0.23</v>
      </c>
      <c r="J467" s="1" t="s">
        <v>458</v>
      </c>
      <c r="K467" s="20">
        <v>30000</v>
      </c>
      <c r="L467" s="20">
        <v>0</v>
      </c>
      <c r="M467" s="20">
        <v>0</v>
      </c>
      <c r="N467" s="16">
        <f t="shared" si="80"/>
        <v>6900</v>
      </c>
      <c r="O467" s="16">
        <f t="shared" si="81"/>
        <v>0</v>
      </c>
      <c r="P467" s="16">
        <f t="shared" si="82"/>
        <v>0</v>
      </c>
      <c r="Q467" s="3">
        <f t="shared" si="83"/>
        <v>0</v>
      </c>
      <c r="R467" s="36">
        <f t="shared" si="84"/>
        <v>0</v>
      </c>
      <c r="S467" s="1" t="s">
        <v>39</v>
      </c>
      <c r="T467" s="1">
        <v>0.09</v>
      </c>
      <c r="U467" s="16">
        <f t="shared" si="85"/>
        <v>2700</v>
      </c>
      <c r="V467" s="16">
        <f t="shared" si="86"/>
        <v>0</v>
      </c>
      <c r="W467" s="16">
        <f t="shared" si="87"/>
        <v>0</v>
      </c>
      <c r="X467" s="3">
        <f t="shared" si="88"/>
        <v>0</v>
      </c>
      <c r="Y467" s="3">
        <f t="shared" si="89"/>
        <v>0</v>
      </c>
    </row>
    <row r="468" spans="1:25" ht="15.75" customHeight="1">
      <c r="A468" s="32" t="s">
        <v>581</v>
      </c>
      <c r="B468" s="1" t="s">
        <v>1111</v>
      </c>
      <c r="C468" s="1" t="s">
        <v>582</v>
      </c>
      <c r="D468" s="1" t="s">
        <v>583</v>
      </c>
      <c r="E468" s="12" t="s">
        <v>233</v>
      </c>
      <c r="F468" s="1" t="s">
        <v>906</v>
      </c>
      <c r="G468" s="1" t="s">
        <v>128</v>
      </c>
      <c r="H468" s="1" t="s">
        <v>39</v>
      </c>
      <c r="I468" s="1">
        <v>0.23</v>
      </c>
      <c r="J468" s="1" t="s">
        <v>460</v>
      </c>
      <c r="K468" s="20">
        <v>30000</v>
      </c>
      <c r="L468" s="20">
        <v>0</v>
      </c>
      <c r="M468" s="20">
        <v>0</v>
      </c>
      <c r="N468" s="16">
        <f t="shared" si="80"/>
        <v>6900</v>
      </c>
      <c r="O468" s="16">
        <f t="shared" si="81"/>
        <v>0</v>
      </c>
      <c r="P468" s="16">
        <f t="shared" si="82"/>
        <v>0</v>
      </c>
      <c r="Q468" s="3">
        <f t="shared" si="83"/>
        <v>0</v>
      </c>
      <c r="R468" s="36">
        <f t="shared" si="84"/>
        <v>0</v>
      </c>
      <c r="S468" s="1" t="s">
        <v>39</v>
      </c>
      <c r="T468" s="1">
        <v>0.09</v>
      </c>
      <c r="U468" s="16">
        <f t="shared" si="85"/>
        <v>2700</v>
      </c>
      <c r="V468" s="16">
        <f t="shared" si="86"/>
        <v>0</v>
      </c>
      <c r="W468" s="16">
        <f t="shared" si="87"/>
        <v>0</v>
      </c>
      <c r="X468" s="3">
        <f t="shared" si="88"/>
        <v>0</v>
      </c>
      <c r="Y468" s="3">
        <f t="shared" si="89"/>
        <v>0</v>
      </c>
    </row>
    <row r="469" spans="1:25" ht="15.75" customHeight="1">
      <c r="A469" s="32" t="s">
        <v>581</v>
      </c>
      <c r="B469" s="1" t="s">
        <v>1111</v>
      </c>
      <c r="C469" s="1" t="s">
        <v>582</v>
      </c>
      <c r="D469" s="1" t="s">
        <v>583</v>
      </c>
      <c r="E469" s="12" t="s">
        <v>233</v>
      </c>
      <c r="F469" s="1" t="s">
        <v>907</v>
      </c>
      <c r="G469" s="1" t="s">
        <v>128</v>
      </c>
      <c r="H469" s="1" t="s">
        <v>39</v>
      </c>
      <c r="I469" s="1">
        <v>0.23</v>
      </c>
      <c r="J469" s="1" t="s">
        <v>407</v>
      </c>
      <c r="K469" s="20">
        <v>50000</v>
      </c>
      <c r="L469" s="20">
        <v>0</v>
      </c>
      <c r="M469" s="20">
        <v>0</v>
      </c>
      <c r="N469" s="16">
        <f t="shared" si="80"/>
        <v>11500</v>
      </c>
      <c r="O469" s="16">
        <f t="shared" si="81"/>
        <v>0</v>
      </c>
      <c r="P469" s="16">
        <f t="shared" si="82"/>
        <v>0</v>
      </c>
      <c r="Q469" s="3">
        <f t="shared" si="83"/>
        <v>0</v>
      </c>
      <c r="R469" s="36">
        <f t="shared" si="84"/>
        <v>0</v>
      </c>
      <c r="S469" s="1" t="s">
        <v>39</v>
      </c>
      <c r="T469" s="1">
        <v>0.09</v>
      </c>
      <c r="U469" s="16">
        <f t="shared" si="85"/>
        <v>4500</v>
      </c>
      <c r="V469" s="16">
        <f t="shared" si="86"/>
        <v>0</v>
      </c>
      <c r="W469" s="16">
        <f t="shared" si="87"/>
        <v>0</v>
      </c>
      <c r="X469" s="3">
        <f t="shared" si="88"/>
        <v>0</v>
      </c>
      <c r="Y469" s="3">
        <f t="shared" si="89"/>
        <v>0</v>
      </c>
    </row>
    <row r="470" spans="1:25" ht="15.75" customHeight="1">
      <c r="A470" s="32" t="s">
        <v>581</v>
      </c>
      <c r="B470" s="1" t="s">
        <v>1111</v>
      </c>
      <c r="C470" s="1" t="s">
        <v>582</v>
      </c>
      <c r="D470" s="1" t="s">
        <v>583</v>
      </c>
      <c r="E470" s="12" t="s">
        <v>233</v>
      </c>
      <c r="F470" s="1" t="s">
        <v>908</v>
      </c>
      <c r="G470" s="1" t="s">
        <v>128</v>
      </c>
      <c r="H470" s="1" t="s">
        <v>39</v>
      </c>
      <c r="I470" s="1">
        <v>0.23</v>
      </c>
      <c r="J470" s="1" t="s">
        <v>457</v>
      </c>
      <c r="K470" s="20">
        <v>80000</v>
      </c>
      <c r="L470" s="20">
        <v>112213.82</v>
      </c>
      <c r="M470" s="20">
        <v>0</v>
      </c>
      <c r="N470" s="16">
        <f t="shared" si="80"/>
        <v>18400</v>
      </c>
      <c r="O470" s="16">
        <f t="shared" si="81"/>
        <v>25809.178600000003</v>
      </c>
      <c r="P470" s="16">
        <f t="shared" si="82"/>
        <v>0</v>
      </c>
      <c r="Q470" s="3">
        <f t="shared" si="83"/>
        <v>0</v>
      </c>
      <c r="R470" s="36">
        <f t="shared" si="84"/>
        <v>1.4026727500000002</v>
      </c>
      <c r="S470" s="1" t="s">
        <v>39</v>
      </c>
      <c r="T470" s="1">
        <v>0.09</v>
      </c>
      <c r="U470" s="16">
        <f t="shared" si="85"/>
        <v>7200</v>
      </c>
      <c r="V470" s="16">
        <f t="shared" si="86"/>
        <v>10099.2438</v>
      </c>
      <c r="W470" s="16">
        <f t="shared" si="87"/>
        <v>0</v>
      </c>
      <c r="X470" s="3">
        <f t="shared" si="88"/>
        <v>0</v>
      </c>
      <c r="Y470" s="3">
        <f t="shared" si="89"/>
        <v>1.40267275</v>
      </c>
    </row>
    <row r="471" spans="1:25" ht="15.75" customHeight="1">
      <c r="A471" s="32" t="s">
        <v>581</v>
      </c>
      <c r="B471" s="1" t="s">
        <v>1111</v>
      </c>
      <c r="C471" s="1" t="s">
        <v>582</v>
      </c>
      <c r="D471" s="1" t="s">
        <v>583</v>
      </c>
      <c r="E471" s="12" t="s">
        <v>233</v>
      </c>
      <c r="F471" s="1" t="s">
        <v>909</v>
      </c>
      <c r="G471" s="1" t="s">
        <v>128</v>
      </c>
      <c r="H471" s="1" t="s">
        <v>39</v>
      </c>
      <c r="I471" s="1">
        <v>0.23</v>
      </c>
      <c r="J471" s="1" t="s">
        <v>457</v>
      </c>
      <c r="K471" s="20">
        <v>80000</v>
      </c>
      <c r="L471" s="20">
        <v>0</v>
      </c>
      <c r="M471" s="20">
        <v>0</v>
      </c>
      <c r="N471" s="16">
        <f t="shared" si="80"/>
        <v>18400</v>
      </c>
      <c r="O471" s="16">
        <f t="shared" si="81"/>
        <v>0</v>
      </c>
      <c r="P471" s="16">
        <f t="shared" si="82"/>
        <v>0</v>
      </c>
      <c r="Q471" s="3">
        <f t="shared" si="83"/>
        <v>0</v>
      </c>
      <c r="R471" s="36">
        <f t="shared" si="84"/>
        <v>0</v>
      </c>
      <c r="S471" s="1" t="s">
        <v>39</v>
      </c>
      <c r="T471" s="1">
        <v>0.09</v>
      </c>
      <c r="U471" s="16">
        <f t="shared" si="85"/>
        <v>7200</v>
      </c>
      <c r="V471" s="16">
        <f t="shared" si="86"/>
        <v>0</v>
      </c>
      <c r="W471" s="16">
        <f t="shared" si="87"/>
        <v>0</v>
      </c>
      <c r="X471" s="3">
        <f t="shared" si="88"/>
        <v>0</v>
      </c>
      <c r="Y471" s="3">
        <f t="shared" si="89"/>
        <v>0</v>
      </c>
    </row>
    <row r="472" spans="1:25" ht="15.75" customHeight="1">
      <c r="A472" s="32" t="s">
        <v>581</v>
      </c>
      <c r="B472" s="1" t="s">
        <v>1111</v>
      </c>
      <c r="C472" s="1" t="s">
        <v>582</v>
      </c>
      <c r="D472" s="1" t="s">
        <v>672</v>
      </c>
      <c r="E472" s="12" t="s">
        <v>910</v>
      </c>
      <c r="F472" s="1" t="s">
        <v>911</v>
      </c>
      <c r="G472" s="1" t="s">
        <v>37</v>
      </c>
      <c r="H472" s="1" t="s">
        <v>39</v>
      </c>
      <c r="I472" s="1">
        <v>0.23</v>
      </c>
      <c r="J472" s="1" t="s">
        <v>912</v>
      </c>
      <c r="K472" s="20">
        <v>1000</v>
      </c>
      <c r="L472" s="20">
        <v>0</v>
      </c>
      <c r="M472" s="20">
        <v>0</v>
      </c>
      <c r="N472" s="16">
        <f t="shared" si="80"/>
        <v>230</v>
      </c>
      <c r="O472" s="16">
        <f t="shared" si="81"/>
        <v>0</v>
      </c>
      <c r="P472" s="16">
        <f t="shared" si="82"/>
        <v>0</v>
      </c>
      <c r="Q472" s="3">
        <f t="shared" si="83"/>
        <v>0</v>
      </c>
      <c r="R472" s="36">
        <f t="shared" si="84"/>
        <v>0</v>
      </c>
      <c r="S472" s="1" t="s">
        <v>39</v>
      </c>
      <c r="T472" s="1">
        <v>0.09</v>
      </c>
      <c r="U472" s="16">
        <f t="shared" si="85"/>
        <v>90</v>
      </c>
      <c r="V472" s="16">
        <f t="shared" si="86"/>
        <v>0</v>
      </c>
      <c r="W472" s="16">
        <f t="shared" si="87"/>
        <v>0</v>
      </c>
      <c r="X472" s="3">
        <f t="shared" si="88"/>
        <v>0</v>
      </c>
      <c r="Y472" s="3">
        <f t="shared" si="89"/>
        <v>0</v>
      </c>
    </row>
    <row r="473" spans="1:25" ht="15.75" customHeight="1">
      <c r="A473" s="32" t="s">
        <v>581</v>
      </c>
      <c r="B473" s="1" t="s">
        <v>1111</v>
      </c>
      <c r="C473" s="1" t="s">
        <v>582</v>
      </c>
      <c r="D473" s="1" t="s">
        <v>672</v>
      </c>
      <c r="E473" s="12" t="s">
        <v>910</v>
      </c>
      <c r="F473" s="1" t="s">
        <v>911</v>
      </c>
      <c r="G473" s="1" t="s">
        <v>37</v>
      </c>
      <c r="H473" s="1" t="s">
        <v>39</v>
      </c>
      <c r="I473" s="1">
        <v>0.23</v>
      </c>
      <c r="J473" s="1" t="s">
        <v>912</v>
      </c>
      <c r="K473" s="20">
        <v>12500000</v>
      </c>
      <c r="L473" s="20">
        <v>0</v>
      </c>
      <c r="M473" s="20">
        <v>0</v>
      </c>
      <c r="N473" s="16">
        <f t="shared" si="80"/>
        <v>2875000</v>
      </c>
      <c r="O473" s="16">
        <f t="shared" si="81"/>
        <v>0</v>
      </c>
      <c r="P473" s="16">
        <f t="shared" si="82"/>
        <v>0</v>
      </c>
      <c r="Q473" s="3">
        <f t="shared" si="83"/>
        <v>0</v>
      </c>
      <c r="R473" s="36">
        <f t="shared" si="84"/>
        <v>0</v>
      </c>
      <c r="S473" s="1" t="s">
        <v>39</v>
      </c>
      <c r="T473" s="1">
        <v>0.09</v>
      </c>
      <c r="U473" s="16">
        <f t="shared" si="85"/>
        <v>1125000</v>
      </c>
      <c r="V473" s="16">
        <f t="shared" si="86"/>
        <v>0</v>
      </c>
      <c r="W473" s="16">
        <f t="shared" si="87"/>
        <v>0</v>
      </c>
      <c r="X473" s="3">
        <f t="shared" si="88"/>
        <v>0</v>
      </c>
      <c r="Y473" s="3">
        <f t="shared" si="89"/>
        <v>0</v>
      </c>
    </row>
    <row r="474" spans="1:25" ht="15.75" customHeight="1">
      <c r="A474" s="32" t="s">
        <v>581</v>
      </c>
      <c r="B474" s="1" t="s">
        <v>1111</v>
      </c>
      <c r="C474" s="1" t="s">
        <v>582</v>
      </c>
      <c r="D474" s="1" t="s">
        <v>672</v>
      </c>
      <c r="E474" s="12" t="s">
        <v>910</v>
      </c>
      <c r="F474" s="1" t="s">
        <v>911</v>
      </c>
      <c r="G474" s="1" t="s">
        <v>37</v>
      </c>
      <c r="H474" s="1" t="s">
        <v>39</v>
      </c>
      <c r="I474" s="1">
        <v>0.23</v>
      </c>
      <c r="J474" s="1" t="s">
        <v>912</v>
      </c>
      <c r="K474" s="20">
        <v>45000</v>
      </c>
      <c r="L474" s="20">
        <v>0</v>
      </c>
      <c r="M474" s="20">
        <v>0</v>
      </c>
      <c r="N474" s="16">
        <f t="shared" si="80"/>
        <v>10350</v>
      </c>
      <c r="O474" s="16">
        <f t="shared" si="81"/>
        <v>0</v>
      </c>
      <c r="P474" s="16">
        <f t="shared" si="82"/>
        <v>0</v>
      </c>
      <c r="Q474" s="3">
        <f t="shared" si="83"/>
        <v>0</v>
      </c>
      <c r="R474" s="36">
        <f t="shared" si="84"/>
        <v>0</v>
      </c>
      <c r="S474" s="1" t="s">
        <v>39</v>
      </c>
      <c r="T474" s="1">
        <v>0.09</v>
      </c>
      <c r="U474" s="16">
        <f t="shared" si="85"/>
        <v>4050</v>
      </c>
      <c r="V474" s="16">
        <f t="shared" si="86"/>
        <v>0</v>
      </c>
      <c r="W474" s="16">
        <f t="shared" si="87"/>
        <v>0</v>
      </c>
      <c r="X474" s="3">
        <f t="shared" si="88"/>
        <v>0</v>
      </c>
      <c r="Y474" s="3">
        <f t="shared" si="89"/>
        <v>0</v>
      </c>
    </row>
    <row r="475" spans="1:25" ht="15.75" customHeight="1">
      <c r="A475" s="32" t="s">
        <v>581</v>
      </c>
      <c r="B475" s="1" t="s">
        <v>1111</v>
      </c>
      <c r="C475" s="1" t="s">
        <v>582</v>
      </c>
      <c r="D475" s="1" t="s">
        <v>583</v>
      </c>
      <c r="E475" s="12" t="s">
        <v>910</v>
      </c>
      <c r="F475" s="1" t="s">
        <v>913</v>
      </c>
      <c r="G475" s="1" t="s">
        <v>37</v>
      </c>
      <c r="H475" s="1" t="s">
        <v>39</v>
      </c>
      <c r="I475" s="1">
        <v>0.23</v>
      </c>
      <c r="J475" s="1" t="s">
        <v>912</v>
      </c>
      <c r="K475" s="20">
        <v>1000</v>
      </c>
      <c r="L475" s="20">
        <v>0</v>
      </c>
      <c r="M475" s="20">
        <v>0</v>
      </c>
      <c r="N475" s="16">
        <f t="shared" si="80"/>
        <v>230</v>
      </c>
      <c r="O475" s="16">
        <f t="shared" si="81"/>
        <v>0</v>
      </c>
      <c r="P475" s="16">
        <f t="shared" si="82"/>
        <v>0</v>
      </c>
      <c r="Q475" s="3">
        <f t="shared" si="83"/>
        <v>0</v>
      </c>
      <c r="R475" s="36">
        <f t="shared" si="84"/>
        <v>0</v>
      </c>
      <c r="S475" s="1" t="s">
        <v>39</v>
      </c>
      <c r="T475" s="1">
        <v>0.09</v>
      </c>
      <c r="U475" s="16">
        <f t="shared" si="85"/>
        <v>90</v>
      </c>
      <c r="V475" s="16">
        <f t="shared" si="86"/>
        <v>0</v>
      </c>
      <c r="W475" s="16">
        <f t="shared" si="87"/>
        <v>0</v>
      </c>
      <c r="X475" s="3">
        <f t="shared" si="88"/>
        <v>0</v>
      </c>
      <c r="Y475" s="3">
        <f t="shared" si="89"/>
        <v>0</v>
      </c>
    </row>
    <row r="476" spans="1:25" ht="15.75" customHeight="1">
      <c r="A476" s="32" t="s">
        <v>581</v>
      </c>
      <c r="B476" s="1" t="s">
        <v>1111</v>
      </c>
      <c r="C476" s="1" t="s">
        <v>582</v>
      </c>
      <c r="D476" s="1" t="s">
        <v>583</v>
      </c>
      <c r="E476" s="12" t="s">
        <v>910</v>
      </c>
      <c r="F476" s="1" t="s">
        <v>913</v>
      </c>
      <c r="G476" s="1" t="s">
        <v>37</v>
      </c>
      <c r="H476" s="1" t="s">
        <v>39</v>
      </c>
      <c r="I476" s="1">
        <v>0.23</v>
      </c>
      <c r="J476" s="1" t="s">
        <v>912</v>
      </c>
      <c r="K476" s="20">
        <v>1000</v>
      </c>
      <c r="L476" s="20">
        <v>0</v>
      </c>
      <c r="M476" s="20">
        <v>0</v>
      </c>
      <c r="N476" s="16">
        <f t="shared" si="80"/>
        <v>230</v>
      </c>
      <c r="O476" s="16">
        <f t="shared" si="81"/>
        <v>0</v>
      </c>
      <c r="P476" s="16">
        <f t="shared" si="82"/>
        <v>0</v>
      </c>
      <c r="Q476" s="3">
        <f t="shared" si="83"/>
        <v>0</v>
      </c>
      <c r="R476" s="36">
        <f t="shared" si="84"/>
        <v>0</v>
      </c>
      <c r="S476" s="1" t="s">
        <v>39</v>
      </c>
      <c r="T476" s="1">
        <v>0.09</v>
      </c>
      <c r="U476" s="16">
        <f t="shared" si="85"/>
        <v>90</v>
      </c>
      <c r="V476" s="16">
        <f t="shared" si="86"/>
        <v>0</v>
      </c>
      <c r="W476" s="16">
        <f t="shared" si="87"/>
        <v>0</v>
      </c>
      <c r="X476" s="3">
        <f t="shared" si="88"/>
        <v>0</v>
      </c>
      <c r="Y476" s="3">
        <f t="shared" si="89"/>
        <v>0</v>
      </c>
    </row>
    <row r="477" spans="1:25" ht="15.75" customHeight="1">
      <c r="A477" s="32" t="s">
        <v>581</v>
      </c>
      <c r="B477" s="1" t="s">
        <v>1111</v>
      </c>
      <c r="C477" s="1" t="s">
        <v>582</v>
      </c>
      <c r="D477" s="1" t="s">
        <v>672</v>
      </c>
      <c r="E477" s="12" t="s">
        <v>910</v>
      </c>
      <c r="F477" s="1" t="s">
        <v>914</v>
      </c>
      <c r="G477" s="1" t="s">
        <v>37</v>
      </c>
      <c r="H477" s="1" t="s">
        <v>39</v>
      </c>
      <c r="I477" s="1">
        <v>0.23</v>
      </c>
      <c r="J477" s="1" t="s">
        <v>912</v>
      </c>
      <c r="K477" s="20">
        <v>6998000</v>
      </c>
      <c r="L477" s="20">
        <v>0</v>
      </c>
      <c r="M477" s="20">
        <v>0</v>
      </c>
      <c r="N477" s="16">
        <f t="shared" si="80"/>
        <v>1609540</v>
      </c>
      <c r="O477" s="16">
        <f t="shared" si="81"/>
        <v>0</v>
      </c>
      <c r="P477" s="16">
        <f t="shared" si="82"/>
        <v>0</v>
      </c>
      <c r="Q477" s="3">
        <f t="shared" si="83"/>
        <v>0</v>
      </c>
      <c r="R477" s="36">
        <f t="shared" si="84"/>
        <v>0</v>
      </c>
      <c r="S477" s="1" t="s">
        <v>39</v>
      </c>
      <c r="T477" s="1">
        <v>0.09</v>
      </c>
      <c r="U477" s="16">
        <f t="shared" si="85"/>
        <v>629820</v>
      </c>
      <c r="V477" s="16">
        <f t="shared" si="86"/>
        <v>0</v>
      </c>
      <c r="W477" s="16">
        <f t="shared" si="87"/>
        <v>0</v>
      </c>
      <c r="X477" s="3">
        <f t="shared" si="88"/>
        <v>0</v>
      </c>
      <c r="Y477" s="3">
        <f t="shared" si="89"/>
        <v>0</v>
      </c>
    </row>
    <row r="478" spans="1:25" ht="15.75" customHeight="1">
      <c r="A478" s="32" t="s">
        <v>581</v>
      </c>
      <c r="B478" s="1" t="s">
        <v>1111</v>
      </c>
      <c r="C478" s="1" t="s">
        <v>582</v>
      </c>
      <c r="D478" s="1" t="s">
        <v>672</v>
      </c>
      <c r="E478" s="12" t="s">
        <v>910</v>
      </c>
      <c r="F478" s="1" t="s">
        <v>914</v>
      </c>
      <c r="G478" s="1" t="s">
        <v>37</v>
      </c>
      <c r="H478" s="1" t="s">
        <v>39</v>
      </c>
      <c r="I478" s="1">
        <v>0.23</v>
      </c>
      <c r="J478" s="1" t="s">
        <v>912</v>
      </c>
      <c r="K478" s="20">
        <v>1000</v>
      </c>
      <c r="L478" s="20">
        <v>0</v>
      </c>
      <c r="M478" s="20">
        <v>0</v>
      </c>
      <c r="N478" s="16">
        <f t="shared" si="80"/>
        <v>230</v>
      </c>
      <c r="O478" s="16">
        <f t="shared" si="81"/>
        <v>0</v>
      </c>
      <c r="P478" s="16">
        <f t="shared" si="82"/>
        <v>0</v>
      </c>
      <c r="Q478" s="3">
        <f t="shared" si="83"/>
        <v>0</v>
      </c>
      <c r="R478" s="36">
        <f t="shared" si="84"/>
        <v>0</v>
      </c>
      <c r="S478" s="1" t="s">
        <v>39</v>
      </c>
      <c r="T478" s="1">
        <v>0.09</v>
      </c>
      <c r="U478" s="16">
        <f t="shared" si="85"/>
        <v>90</v>
      </c>
      <c r="V478" s="16">
        <f t="shared" si="86"/>
        <v>0</v>
      </c>
      <c r="W478" s="16">
        <f t="shared" si="87"/>
        <v>0</v>
      </c>
      <c r="X478" s="3">
        <f t="shared" si="88"/>
        <v>0</v>
      </c>
      <c r="Y478" s="3">
        <f t="shared" si="89"/>
        <v>0</v>
      </c>
    </row>
    <row r="479" spans="1:25" ht="15.75" customHeight="1">
      <c r="A479" s="32" t="s">
        <v>581</v>
      </c>
      <c r="B479" s="1" t="s">
        <v>1111</v>
      </c>
      <c r="C479" s="1" t="s">
        <v>582</v>
      </c>
      <c r="D479" s="1" t="s">
        <v>583</v>
      </c>
      <c r="E479" s="103" t="s">
        <v>233</v>
      </c>
      <c r="F479" s="1" t="s">
        <v>915</v>
      </c>
      <c r="G479" s="1" t="s">
        <v>128</v>
      </c>
      <c r="H479" s="1" t="s">
        <v>39</v>
      </c>
      <c r="I479" s="1">
        <v>0.23</v>
      </c>
      <c r="J479" s="1" t="s">
        <v>471</v>
      </c>
      <c r="K479" s="20">
        <v>300000</v>
      </c>
      <c r="L479" s="20">
        <v>0</v>
      </c>
      <c r="M479" s="20">
        <v>0</v>
      </c>
      <c r="N479" s="16">
        <f t="shared" si="80"/>
        <v>69000</v>
      </c>
      <c r="O479" s="16">
        <f t="shared" si="81"/>
        <v>0</v>
      </c>
      <c r="P479" s="16">
        <f t="shared" si="82"/>
        <v>0</v>
      </c>
      <c r="Q479" s="3">
        <f t="shared" si="83"/>
        <v>0</v>
      </c>
      <c r="R479" s="36">
        <f t="shared" si="84"/>
        <v>0</v>
      </c>
      <c r="S479" s="1" t="s">
        <v>39</v>
      </c>
      <c r="T479" s="1">
        <v>0.09</v>
      </c>
      <c r="U479" s="16">
        <f t="shared" si="85"/>
        <v>27000</v>
      </c>
      <c r="V479" s="16">
        <f t="shared" si="86"/>
        <v>0</v>
      </c>
      <c r="W479" s="16">
        <f t="shared" si="87"/>
        <v>0</v>
      </c>
      <c r="X479" s="3">
        <f t="shared" si="88"/>
        <v>0</v>
      </c>
      <c r="Y479" s="3">
        <f t="shared" si="89"/>
        <v>0</v>
      </c>
    </row>
    <row r="480" spans="1:25" ht="15.75" customHeight="1">
      <c r="A480" s="32" t="s">
        <v>581</v>
      </c>
      <c r="B480" s="1" t="s">
        <v>1111</v>
      </c>
      <c r="C480" s="1" t="s">
        <v>582</v>
      </c>
      <c r="D480" s="1" t="s">
        <v>583</v>
      </c>
      <c r="E480" s="103" t="s">
        <v>233</v>
      </c>
      <c r="F480" s="1" t="s">
        <v>916</v>
      </c>
      <c r="G480" s="1" t="s">
        <v>128</v>
      </c>
      <c r="H480" s="1" t="s">
        <v>39</v>
      </c>
      <c r="I480" s="1">
        <v>0.23</v>
      </c>
      <c r="J480" s="1" t="s">
        <v>359</v>
      </c>
      <c r="K480" s="20">
        <v>950000</v>
      </c>
      <c r="L480" s="20">
        <v>0</v>
      </c>
      <c r="M480" s="20">
        <v>0</v>
      </c>
      <c r="N480" s="16">
        <f t="shared" si="80"/>
        <v>218500</v>
      </c>
      <c r="O480" s="16">
        <f t="shared" si="81"/>
        <v>0</v>
      </c>
      <c r="P480" s="16">
        <f t="shared" si="82"/>
        <v>0</v>
      </c>
      <c r="Q480" s="3">
        <f t="shared" si="83"/>
        <v>0</v>
      </c>
      <c r="R480" s="36">
        <f t="shared" si="84"/>
        <v>0</v>
      </c>
      <c r="S480" s="1" t="s">
        <v>39</v>
      </c>
      <c r="T480" s="1">
        <v>0.09</v>
      </c>
      <c r="U480" s="16">
        <f t="shared" si="85"/>
        <v>85500</v>
      </c>
      <c r="V480" s="16">
        <f t="shared" si="86"/>
        <v>0</v>
      </c>
      <c r="W480" s="16">
        <f t="shared" si="87"/>
        <v>0</v>
      </c>
      <c r="X480" s="3">
        <f t="shared" si="88"/>
        <v>0</v>
      </c>
      <c r="Y480" s="3">
        <f t="shared" si="89"/>
        <v>0</v>
      </c>
    </row>
    <row r="481" spans="1:25" ht="15.75" customHeight="1">
      <c r="A481" s="32" t="s">
        <v>581</v>
      </c>
      <c r="B481" s="1" t="s">
        <v>1111</v>
      </c>
      <c r="C481" s="1" t="s">
        <v>582</v>
      </c>
      <c r="D481" s="1" t="s">
        <v>583</v>
      </c>
      <c r="E481" s="103" t="s">
        <v>233</v>
      </c>
      <c r="F481" s="1" t="s">
        <v>917</v>
      </c>
      <c r="G481" s="1" t="s">
        <v>128</v>
      </c>
      <c r="H481" s="1" t="s">
        <v>39</v>
      </c>
      <c r="I481" s="1">
        <v>0.23</v>
      </c>
      <c r="J481" s="1" t="s">
        <v>467</v>
      </c>
      <c r="K481" s="20">
        <v>30000</v>
      </c>
      <c r="L481" s="20">
        <v>0</v>
      </c>
      <c r="M481" s="20">
        <v>0</v>
      </c>
      <c r="N481" s="16">
        <f t="shared" si="80"/>
        <v>6900</v>
      </c>
      <c r="O481" s="16">
        <f t="shared" si="81"/>
        <v>0</v>
      </c>
      <c r="P481" s="16">
        <f t="shared" si="82"/>
        <v>0</v>
      </c>
      <c r="Q481" s="3">
        <f t="shared" si="83"/>
        <v>0</v>
      </c>
      <c r="R481" s="36">
        <f t="shared" si="84"/>
        <v>0</v>
      </c>
      <c r="S481" s="1" t="s">
        <v>39</v>
      </c>
      <c r="T481" s="1">
        <v>0.09</v>
      </c>
      <c r="U481" s="16">
        <f t="shared" si="85"/>
        <v>2700</v>
      </c>
      <c r="V481" s="16">
        <f t="shared" si="86"/>
        <v>0</v>
      </c>
      <c r="W481" s="16">
        <f t="shared" si="87"/>
        <v>0</v>
      </c>
      <c r="X481" s="3">
        <f t="shared" si="88"/>
        <v>0</v>
      </c>
      <c r="Y481" s="3">
        <f t="shared" si="89"/>
        <v>0</v>
      </c>
    </row>
    <row r="482" spans="1:25" ht="15.75" customHeight="1">
      <c r="A482" s="32" t="s">
        <v>581</v>
      </c>
      <c r="B482" s="1" t="s">
        <v>1111</v>
      </c>
      <c r="C482" s="1" t="s">
        <v>582</v>
      </c>
      <c r="D482" s="1" t="s">
        <v>583</v>
      </c>
      <c r="E482" s="103" t="s">
        <v>233</v>
      </c>
      <c r="F482" s="1" t="s">
        <v>918</v>
      </c>
      <c r="G482" s="1" t="s">
        <v>128</v>
      </c>
      <c r="H482" s="1" t="s">
        <v>39</v>
      </c>
      <c r="I482" s="1">
        <v>0.23</v>
      </c>
      <c r="J482" s="1" t="s">
        <v>468</v>
      </c>
      <c r="K482" s="20">
        <v>30000</v>
      </c>
      <c r="L482" s="20">
        <v>0</v>
      </c>
      <c r="M482" s="20">
        <v>0</v>
      </c>
      <c r="N482" s="16">
        <f t="shared" si="80"/>
        <v>6900</v>
      </c>
      <c r="O482" s="16">
        <f t="shared" si="81"/>
        <v>0</v>
      </c>
      <c r="P482" s="16">
        <f t="shared" si="82"/>
        <v>0</v>
      </c>
      <c r="Q482" s="3">
        <f t="shared" si="83"/>
        <v>0</v>
      </c>
      <c r="R482" s="36">
        <f t="shared" si="84"/>
        <v>0</v>
      </c>
      <c r="S482" s="1" t="s">
        <v>39</v>
      </c>
      <c r="T482" s="1">
        <v>0.09</v>
      </c>
      <c r="U482" s="16">
        <f t="shared" si="85"/>
        <v>2700</v>
      </c>
      <c r="V482" s="16">
        <f t="shared" si="86"/>
        <v>0</v>
      </c>
      <c r="W482" s="16">
        <f t="shared" si="87"/>
        <v>0</v>
      </c>
      <c r="X482" s="3">
        <f t="shared" si="88"/>
        <v>0</v>
      </c>
      <c r="Y482" s="3">
        <f t="shared" si="89"/>
        <v>0</v>
      </c>
    </row>
    <row r="483" spans="1:25" ht="15.75" customHeight="1">
      <c r="A483" s="32" t="s">
        <v>581</v>
      </c>
      <c r="B483" s="1" t="s">
        <v>1111</v>
      </c>
      <c r="C483" s="1" t="s">
        <v>582</v>
      </c>
      <c r="D483" s="1" t="s">
        <v>583</v>
      </c>
      <c r="E483" s="12" t="s">
        <v>233</v>
      </c>
      <c r="F483" s="1" t="s">
        <v>919</v>
      </c>
      <c r="G483" s="1" t="s">
        <v>128</v>
      </c>
      <c r="H483" s="1" t="s">
        <v>39</v>
      </c>
      <c r="I483" s="1">
        <v>0.23</v>
      </c>
      <c r="J483" s="1" t="s">
        <v>468</v>
      </c>
      <c r="K483" s="20">
        <v>30000</v>
      </c>
      <c r="L483" s="20">
        <v>0</v>
      </c>
      <c r="M483" s="20">
        <v>0</v>
      </c>
      <c r="N483" s="16">
        <f t="shared" si="80"/>
        <v>6900</v>
      </c>
      <c r="O483" s="16">
        <f t="shared" si="81"/>
        <v>0</v>
      </c>
      <c r="P483" s="16">
        <f t="shared" si="82"/>
        <v>0</v>
      </c>
      <c r="Q483" s="3">
        <f t="shared" si="83"/>
        <v>0</v>
      </c>
      <c r="R483" s="36">
        <f t="shared" si="84"/>
        <v>0</v>
      </c>
      <c r="S483" s="1" t="s">
        <v>39</v>
      </c>
      <c r="T483" s="1">
        <v>0.09</v>
      </c>
      <c r="U483" s="16">
        <f t="shared" si="85"/>
        <v>2700</v>
      </c>
      <c r="V483" s="16">
        <f t="shared" si="86"/>
        <v>0</v>
      </c>
      <c r="W483" s="16">
        <f t="shared" si="87"/>
        <v>0</v>
      </c>
      <c r="X483" s="3">
        <f t="shared" si="88"/>
        <v>0</v>
      </c>
      <c r="Y483" s="3">
        <f t="shared" si="89"/>
        <v>0</v>
      </c>
    </row>
    <row r="484" spans="1:25" ht="15.75" customHeight="1">
      <c r="A484" s="32" t="s">
        <v>581</v>
      </c>
      <c r="B484" s="1" t="s">
        <v>1111</v>
      </c>
      <c r="C484" s="1" t="s">
        <v>582</v>
      </c>
      <c r="D484" s="1" t="s">
        <v>583</v>
      </c>
      <c r="E484" s="12" t="s">
        <v>233</v>
      </c>
      <c r="F484" s="1" t="s">
        <v>920</v>
      </c>
      <c r="G484" s="1" t="s">
        <v>128</v>
      </c>
      <c r="H484" s="1" t="s">
        <v>39</v>
      </c>
      <c r="I484" s="1">
        <v>0.23</v>
      </c>
      <c r="J484" s="1" t="s">
        <v>468</v>
      </c>
      <c r="K484" s="20">
        <v>30000</v>
      </c>
      <c r="L484" s="20">
        <v>0</v>
      </c>
      <c r="M484" s="20">
        <v>0</v>
      </c>
      <c r="N484" s="16">
        <f t="shared" si="80"/>
        <v>6900</v>
      </c>
      <c r="O484" s="16">
        <f t="shared" si="81"/>
        <v>0</v>
      </c>
      <c r="P484" s="16">
        <f t="shared" si="82"/>
        <v>0</v>
      </c>
      <c r="Q484" s="3">
        <f t="shared" si="83"/>
        <v>0</v>
      </c>
      <c r="R484" s="36">
        <f t="shared" si="84"/>
        <v>0</v>
      </c>
      <c r="S484" s="1" t="s">
        <v>39</v>
      </c>
      <c r="T484" s="1">
        <v>0.09</v>
      </c>
      <c r="U484" s="16">
        <f t="shared" si="85"/>
        <v>2700</v>
      </c>
      <c r="V484" s="16">
        <f t="shared" si="86"/>
        <v>0</v>
      </c>
      <c r="W484" s="16">
        <f t="shared" si="87"/>
        <v>0</v>
      </c>
      <c r="X484" s="3">
        <f t="shared" si="88"/>
        <v>0</v>
      </c>
      <c r="Y484" s="3">
        <f t="shared" si="89"/>
        <v>0</v>
      </c>
    </row>
    <row r="485" spans="1:25" ht="15.75" customHeight="1">
      <c r="A485" s="32" t="s">
        <v>581</v>
      </c>
      <c r="B485" s="1" t="s">
        <v>1111</v>
      </c>
      <c r="C485" s="1" t="s">
        <v>582</v>
      </c>
      <c r="D485" s="1" t="s">
        <v>583</v>
      </c>
      <c r="E485" s="12" t="s">
        <v>233</v>
      </c>
      <c r="F485" s="1" t="s">
        <v>921</v>
      </c>
      <c r="G485" s="1" t="s">
        <v>128</v>
      </c>
      <c r="H485" s="1" t="s">
        <v>39</v>
      </c>
      <c r="I485" s="1">
        <v>0.23</v>
      </c>
      <c r="J485" s="1" t="s">
        <v>468</v>
      </c>
      <c r="K485" s="20">
        <v>30000</v>
      </c>
      <c r="L485" s="20">
        <v>0</v>
      </c>
      <c r="M485" s="20">
        <v>0</v>
      </c>
      <c r="N485" s="16">
        <f t="shared" si="80"/>
        <v>6900</v>
      </c>
      <c r="O485" s="16">
        <f t="shared" si="81"/>
        <v>0</v>
      </c>
      <c r="P485" s="16">
        <f t="shared" si="82"/>
        <v>0</v>
      </c>
      <c r="Q485" s="3">
        <f t="shared" si="83"/>
        <v>0</v>
      </c>
      <c r="R485" s="36">
        <f t="shared" si="84"/>
        <v>0</v>
      </c>
      <c r="S485" s="1" t="s">
        <v>39</v>
      </c>
      <c r="T485" s="1">
        <v>0.09</v>
      </c>
      <c r="U485" s="16">
        <f t="shared" si="85"/>
        <v>2700</v>
      </c>
      <c r="V485" s="16">
        <f t="shared" si="86"/>
        <v>0</v>
      </c>
      <c r="W485" s="16">
        <f t="shared" si="87"/>
        <v>0</v>
      </c>
      <c r="X485" s="3">
        <f t="shared" si="88"/>
        <v>0</v>
      </c>
      <c r="Y485" s="3">
        <f t="shared" si="89"/>
        <v>0</v>
      </c>
    </row>
    <row r="486" spans="1:25" ht="15.75" customHeight="1">
      <c r="A486" s="32" t="s">
        <v>581</v>
      </c>
      <c r="B486" s="1" t="s">
        <v>1111</v>
      </c>
      <c r="C486" s="1" t="s">
        <v>582</v>
      </c>
      <c r="D486" s="1" t="s">
        <v>583</v>
      </c>
      <c r="E486" s="12" t="s">
        <v>233</v>
      </c>
      <c r="F486" s="1" t="s">
        <v>922</v>
      </c>
      <c r="G486" s="1" t="s">
        <v>128</v>
      </c>
      <c r="H486" s="1" t="s">
        <v>39</v>
      </c>
      <c r="I486" s="1">
        <v>0.23</v>
      </c>
      <c r="J486" s="1" t="s">
        <v>468</v>
      </c>
      <c r="K486" s="20">
        <v>30000</v>
      </c>
      <c r="L486" s="20">
        <v>0</v>
      </c>
      <c r="M486" s="20">
        <v>0</v>
      </c>
      <c r="N486" s="16">
        <f t="shared" si="80"/>
        <v>6900</v>
      </c>
      <c r="O486" s="16">
        <f t="shared" si="81"/>
        <v>0</v>
      </c>
      <c r="P486" s="16">
        <f t="shared" si="82"/>
        <v>0</v>
      </c>
      <c r="Q486" s="3">
        <f t="shared" si="83"/>
        <v>0</v>
      </c>
      <c r="R486" s="36">
        <f t="shared" si="84"/>
        <v>0</v>
      </c>
      <c r="S486" s="1" t="s">
        <v>39</v>
      </c>
      <c r="T486" s="1">
        <v>0.09</v>
      </c>
      <c r="U486" s="16">
        <f t="shared" si="85"/>
        <v>2700</v>
      </c>
      <c r="V486" s="16">
        <f t="shared" si="86"/>
        <v>0</v>
      </c>
      <c r="W486" s="16">
        <f t="shared" si="87"/>
        <v>0</v>
      </c>
      <c r="X486" s="3">
        <f t="shared" si="88"/>
        <v>0</v>
      </c>
      <c r="Y486" s="3">
        <f t="shared" si="89"/>
        <v>0</v>
      </c>
    </row>
    <row r="487" spans="1:25" ht="15.75" customHeight="1">
      <c r="A487" s="32" t="s">
        <v>581</v>
      </c>
      <c r="B487" s="1" t="s">
        <v>1111</v>
      </c>
      <c r="C487" s="1" t="s">
        <v>582</v>
      </c>
      <c r="D487" s="1" t="s">
        <v>583</v>
      </c>
      <c r="E487" s="12" t="s">
        <v>233</v>
      </c>
      <c r="F487" s="1" t="s">
        <v>923</v>
      </c>
      <c r="G487" s="1" t="s">
        <v>128</v>
      </c>
      <c r="H487" s="1" t="s">
        <v>39</v>
      </c>
      <c r="I487" s="1">
        <v>0.23</v>
      </c>
      <c r="J487" s="1" t="s">
        <v>468</v>
      </c>
      <c r="K487" s="20">
        <v>30000</v>
      </c>
      <c r="L487" s="20">
        <v>0</v>
      </c>
      <c r="M487" s="20">
        <v>0</v>
      </c>
      <c r="N487" s="16">
        <f t="shared" si="80"/>
        <v>6900</v>
      </c>
      <c r="O487" s="16">
        <f t="shared" si="81"/>
        <v>0</v>
      </c>
      <c r="P487" s="16">
        <f t="shared" si="82"/>
        <v>0</v>
      </c>
      <c r="Q487" s="3">
        <f t="shared" si="83"/>
        <v>0</v>
      </c>
      <c r="R487" s="36">
        <f t="shared" si="84"/>
        <v>0</v>
      </c>
      <c r="S487" s="1" t="s">
        <v>39</v>
      </c>
      <c r="T487" s="1">
        <v>0.09</v>
      </c>
      <c r="U487" s="16">
        <f t="shared" si="85"/>
        <v>2700</v>
      </c>
      <c r="V487" s="16">
        <f t="shared" si="86"/>
        <v>0</v>
      </c>
      <c r="W487" s="16">
        <f t="shared" si="87"/>
        <v>0</v>
      </c>
      <c r="X487" s="3">
        <f t="shared" si="88"/>
        <v>0</v>
      </c>
      <c r="Y487" s="3">
        <f t="shared" si="89"/>
        <v>0</v>
      </c>
    </row>
    <row r="488" spans="1:25" ht="15.75" customHeight="1">
      <c r="A488" s="32" t="s">
        <v>581</v>
      </c>
      <c r="B488" s="1" t="s">
        <v>1111</v>
      </c>
      <c r="C488" s="1" t="s">
        <v>582</v>
      </c>
      <c r="D488" s="1" t="s">
        <v>583</v>
      </c>
      <c r="E488" s="12" t="s">
        <v>233</v>
      </c>
      <c r="F488" s="1" t="s">
        <v>924</v>
      </c>
      <c r="G488" s="1" t="s">
        <v>128</v>
      </c>
      <c r="H488" s="1" t="s">
        <v>39</v>
      </c>
      <c r="I488" s="1">
        <v>0.23</v>
      </c>
      <c r="J488" s="1" t="s">
        <v>419</v>
      </c>
      <c r="K488" s="20">
        <v>30000</v>
      </c>
      <c r="L488" s="20">
        <v>0</v>
      </c>
      <c r="M488" s="20">
        <v>0</v>
      </c>
      <c r="N488" s="16">
        <f t="shared" si="80"/>
        <v>6900</v>
      </c>
      <c r="O488" s="16">
        <f t="shared" si="81"/>
        <v>0</v>
      </c>
      <c r="P488" s="16">
        <f t="shared" si="82"/>
        <v>0</v>
      </c>
      <c r="Q488" s="3">
        <f t="shared" si="83"/>
        <v>0</v>
      </c>
      <c r="R488" s="36">
        <f t="shared" si="84"/>
        <v>0</v>
      </c>
      <c r="S488" s="1" t="s">
        <v>39</v>
      </c>
      <c r="T488" s="1">
        <v>0.09</v>
      </c>
      <c r="U488" s="16">
        <f t="shared" si="85"/>
        <v>2700</v>
      </c>
      <c r="V488" s="16">
        <f t="shared" si="86"/>
        <v>0</v>
      </c>
      <c r="W488" s="16">
        <f t="shared" si="87"/>
        <v>0</v>
      </c>
      <c r="X488" s="3">
        <f t="shared" si="88"/>
        <v>0</v>
      </c>
      <c r="Y488" s="3">
        <f t="shared" si="89"/>
        <v>0</v>
      </c>
    </row>
    <row r="489" spans="1:25" ht="15.75" customHeight="1">
      <c r="A489" s="32" t="s">
        <v>581</v>
      </c>
      <c r="B489" s="1" t="s">
        <v>1111</v>
      </c>
      <c r="C489" s="1" t="s">
        <v>582</v>
      </c>
      <c r="D489" s="1" t="s">
        <v>583</v>
      </c>
      <c r="E489" s="12" t="s">
        <v>233</v>
      </c>
      <c r="F489" s="1" t="s">
        <v>925</v>
      </c>
      <c r="G489" s="1" t="s">
        <v>128</v>
      </c>
      <c r="H489" s="1" t="s">
        <v>39</v>
      </c>
      <c r="I489" s="1">
        <v>0.23</v>
      </c>
      <c r="J489" s="1" t="s">
        <v>419</v>
      </c>
      <c r="K489" s="20">
        <v>30000</v>
      </c>
      <c r="L489" s="20">
        <v>0</v>
      </c>
      <c r="M489" s="20">
        <v>0</v>
      </c>
      <c r="N489" s="16">
        <f t="shared" si="80"/>
        <v>6900</v>
      </c>
      <c r="O489" s="16">
        <f t="shared" si="81"/>
        <v>0</v>
      </c>
      <c r="P489" s="16">
        <f t="shared" si="82"/>
        <v>0</v>
      </c>
      <c r="Q489" s="3">
        <f t="shared" si="83"/>
        <v>0</v>
      </c>
      <c r="R489" s="36">
        <f t="shared" si="84"/>
        <v>0</v>
      </c>
      <c r="S489" s="1" t="s">
        <v>39</v>
      </c>
      <c r="T489" s="1">
        <v>0.09</v>
      </c>
      <c r="U489" s="16">
        <f t="shared" si="85"/>
        <v>2700</v>
      </c>
      <c r="V489" s="16">
        <f t="shared" si="86"/>
        <v>0</v>
      </c>
      <c r="W489" s="16">
        <f t="shared" si="87"/>
        <v>0</v>
      </c>
      <c r="X489" s="3">
        <f t="shared" si="88"/>
        <v>0</v>
      </c>
      <c r="Y489" s="3">
        <f t="shared" si="89"/>
        <v>0</v>
      </c>
    </row>
    <row r="490" spans="1:25" ht="15.75" customHeight="1">
      <c r="A490" s="32" t="s">
        <v>581</v>
      </c>
      <c r="B490" s="1" t="s">
        <v>1111</v>
      </c>
      <c r="C490" s="1" t="s">
        <v>582</v>
      </c>
      <c r="D490" s="1" t="s">
        <v>583</v>
      </c>
      <c r="E490" s="12" t="s">
        <v>233</v>
      </c>
      <c r="F490" s="1" t="s">
        <v>926</v>
      </c>
      <c r="G490" s="1" t="s">
        <v>128</v>
      </c>
      <c r="H490" s="1" t="s">
        <v>39</v>
      </c>
      <c r="I490" s="1">
        <v>0.23</v>
      </c>
      <c r="J490" s="1" t="s">
        <v>468</v>
      </c>
      <c r="K490" s="20">
        <v>30000</v>
      </c>
      <c r="L490" s="20">
        <v>0</v>
      </c>
      <c r="M490" s="20">
        <v>0</v>
      </c>
      <c r="N490" s="16">
        <f t="shared" si="80"/>
        <v>6900</v>
      </c>
      <c r="O490" s="16">
        <f t="shared" si="81"/>
        <v>0</v>
      </c>
      <c r="P490" s="16">
        <f t="shared" si="82"/>
        <v>0</v>
      </c>
      <c r="Q490" s="3">
        <f t="shared" si="83"/>
        <v>0</v>
      </c>
      <c r="R490" s="36">
        <f t="shared" si="84"/>
        <v>0</v>
      </c>
      <c r="S490" s="1" t="s">
        <v>39</v>
      </c>
      <c r="T490" s="1">
        <v>0.09</v>
      </c>
      <c r="U490" s="16">
        <f t="shared" si="85"/>
        <v>2700</v>
      </c>
      <c r="V490" s="16">
        <f t="shared" si="86"/>
        <v>0</v>
      </c>
      <c r="W490" s="16">
        <f t="shared" si="87"/>
        <v>0</v>
      </c>
      <c r="X490" s="3">
        <f t="shared" si="88"/>
        <v>0</v>
      </c>
      <c r="Y490" s="3">
        <f t="shared" si="89"/>
        <v>0</v>
      </c>
    </row>
    <row r="491" spans="1:25" ht="15.75" customHeight="1">
      <c r="A491" s="32" t="s">
        <v>581</v>
      </c>
      <c r="B491" s="1" t="s">
        <v>1111</v>
      </c>
      <c r="C491" s="1" t="s">
        <v>582</v>
      </c>
      <c r="D491" s="1" t="s">
        <v>583</v>
      </c>
      <c r="E491" s="103" t="s">
        <v>233</v>
      </c>
      <c r="F491" s="1" t="s">
        <v>927</v>
      </c>
      <c r="G491" s="1" t="s">
        <v>128</v>
      </c>
      <c r="H491" s="1" t="s">
        <v>39</v>
      </c>
      <c r="I491" s="1">
        <v>0.23</v>
      </c>
      <c r="J491" s="1" t="s">
        <v>419</v>
      </c>
      <c r="K491" s="20">
        <v>30000</v>
      </c>
      <c r="L491" s="20">
        <v>0</v>
      </c>
      <c r="M491" s="20">
        <v>0</v>
      </c>
      <c r="N491" s="16">
        <f t="shared" si="80"/>
        <v>6900</v>
      </c>
      <c r="O491" s="16">
        <f t="shared" si="81"/>
        <v>0</v>
      </c>
      <c r="P491" s="16">
        <f t="shared" si="82"/>
        <v>0</v>
      </c>
      <c r="Q491" s="3">
        <f t="shared" si="83"/>
        <v>0</v>
      </c>
      <c r="R491" s="36">
        <f t="shared" si="84"/>
        <v>0</v>
      </c>
      <c r="S491" s="1" t="s">
        <v>39</v>
      </c>
      <c r="T491" s="1">
        <v>0.09</v>
      </c>
      <c r="U491" s="16">
        <f t="shared" si="85"/>
        <v>2700</v>
      </c>
      <c r="V491" s="16">
        <f t="shared" si="86"/>
        <v>0</v>
      </c>
      <c r="W491" s="16">
        <f t="shared" si="87"/>
        <v>0</v>
      </c>
      <c r="X491" s="3">
        <f t="shared" si="88"/>
        <v>0</v>
      </c>
      <c r="Y491" s="3">
        <f t="shared" si="89"/>
        <v>0</v>
      </c>
    </row>
    <row r="492" spans="1:25" ht="15.75" customHeight="1">
      <c r="A492" s="32" t="s">
        <v>581</v>
      </c>
      <c r="B492" s="1" t="s">
        <v>1111</v>
      </c>
      <c r="C492" s="1" t="s">
        <v>582</v>
      </c>
      <c r="D492" s="1" t="s">
        <v>583</v>
      </c>
      <c r="E492" s="103" t="s">
        <v>233</v>
      </c>
      <c r="F492" s="1" t="s">
        <v>928</v>
      </c>
      <c r="G492" s="1" t="s">
        <v>128</v>
      </c>
      <c r="H492" s="1" t="s">
        <v>39</v>
      </c>
      <c r="I492" s="1">
        <v>0.23</v>
      </c>
      <c r="J492" s="1" t="s">
        <v>417</v>
      </c>
      <c r="K492" s="20">
        <v>30000</v>
      </c>
      <c r="L492" s="20">
        <v>0</v>
      </c>
      <c r="M492" s="20">
        <v>0</v>
      </c>
      <c r="N492" s="16">
        <f t="shared" si="80"/>
        <v>6900</v>
      </c>
      <c r="O492" s="16">
        <f t="shared" si="81"/>
        <v>0</v>
      </c>
      <c r="P492" s="16">
        <f t="shared" si="82"/>
        <v>0</v>
      </c>
      <c r="Q492" s="3">
        <f t="shared" si="83"/>
        <v>0</v>
      </c>
      <c r="R492" s="36">
        <f t="shared" si="84"/>
        <v>0</v>
      </c>
      <c r="S492" s="1" t="s">
        <v>39</v>
      </c>
      <c r="T492" s="1">
        <v>0.09</v>
      </c>
      <c r="U492" s="16">
        <f t="shared" si="85"/>
        <v>2700</v>
      </c>
      <c r="V492" s="16">
        <f t="shared" si="86"/>
        <v>0</v>
      </c>
      <c r="W492" s="16">
        <f t="shared" si="87"/>
        <v>0</v>
      </c>
      <c r="X492" s="3">
        <f t="shared" si="88"/>
        <v>0</v>
      </c>
      <c r="Y492" s="3">
        <f t="shared" si="89"/>
        <v>0</v>
      </c>
    </row>
    <row r="493" spans="1:25" ht="15.75" customHeight="1">
      <c r="A493" s="32" t="s">
        <v>581</v>
      </c>
      <c r="B493" s="1" t="s">
        <v>1111</v>
      </c>
      <c r="C493" s="1" t="s">
        <v>582</v>
      </c>
      <c r="D493" s="1" t="s">
        <v>583</v>
      </c>
      <c r="E493" s="103" t="s">
        <v>233</v>
      </c>
      <c r="F493" s="1" t="s">
        <v>929</v>
      </c>
      <c r="G493" s="1" t="s">
        <v>128</v>
      </c>
      <c r="H493" s="1" t="s">
        <v>39</v>
      </c>
      <c r="I493" s="1">
        <v>0.23</v>
      </c>
      <c r="J493" s="1" t="s">
        <v>467</v>
      </c>
      <c r="K493" s="20">
        <v>30000</v>
      </c>
      <c r="L493" s="20">
        <v>0</v>
      </c>
      <c r="M493" s="20">
        <v>0</v>
      </c>
      <c r="N493" s="16">
        <f t="shared" si="80"/>
        <v>6900</v>
      </c>
      <c r="O493" s="16">
        <f t="shared" si="81"/>
        <v>0</v>
      </c>
      <c r="P493" s="16">
        <f t="shared" si="82"/>
        <v>0</v>
      </c>
      <c r="Q493" s="3">
        <f t="shared" si="83"/>
        <v>0</v>
      </c>
      <c r="R493" s="36">
        <f t="shared" si="84"/>
        <v>0</v>
      </c>
      <c r="S493" s="1" t="s">
        <v>39</v>
      </c>
      <c r="T493" s="1">
        <v>0.09</v>
      </c>
      <c r="U493" s="16">
        <f t="shared" si="85"/>
        <v>2700</v>
      </c>
      <c r="V493" s="16">
        <f t="shared" si="86"/>
        <v>0</v>
      </c>
      <c r="W493" s="16">
        <f t="shared" si="87"/>
        <v>0</v>
      </c>
      <c r="X493" s="3">
        <f t="shared" si="88"/>
        <v>0</v>
      </c>
      <c r="Y493" s="3">
        <f t="shared" si="89"/>
        <v>0</v>
      </c>
    </row>
    <row r="494" spans="1:25" ht="15.75" customHeight="1">
      <c r="A494" s="32" t="s">
        <v>581</v>
      </c>
      <c r="B494" s="1" t="s">
        <v>1111</v>
      </c>
      <c r="C494" s="1" t="s">
        <v>582</v>
      </c>
      <c r="D494" s="1" t="s">
        <v>583</v>
      </c>
      <c r="E494" s="103" t="s">
        <v>233</v>
      </c>
      <c r="F494" s="1" t="s">
        <v>930</v>
      </c>
      <c r="G494" s="1" t="s">
        <v>128</v>
      </c>
      <c r="H494" s="1" t="s">
        <v>39</v>
      </c>
      <c r="I494" s="1">
        <v>0.23</v>
      </c>
      <c r="J494" s="1" t="s">
        <v>459</v>
      </c>
      <c r="K494" s="20">
        <v>80000</v>
      </c>
      <c r="L494" s="20">
        <v>57441.18</v>
      </c>
      <c r="M494" s="20">
        <v>0</v>
      </c>
      <c r="N494" s="16">
        <f t="shared" si="80"/>
        <v>18400</v>
      </c>
      <c r="O494" s="16">
        <f t="shared" si="81"/>
        <v>13211.4714</v>
      </c>
      <c r="P494" s="16">
        <f t="shared" si="82"/>
        <v>0</v>
      </c>
      <c r="Q494" s="3">
        <f t="shared" si="83"/>
        <v>0</v>
      </c>
      <c r="R494" s="36">
        <f t="shared" si="84"/>
        <v>0.71801475000000003</v>
      </c>
      <c r="S494" s="1" t="s">
        <v>39</v>
      </c>
      <c r="T494" s="1">
        <v>0.09</v>
      </c>
      <c r="U494" s="16">
        <f t="shared" si="85"/>
        <v>7200</v>
      </c>
      <c r="V494" s="16">
        <f t="shared" si="86"/>
        <v>5169.7061999999996</v>
      </c>
      <c r="W494" s="16">
        <f t="shared" si="87"/>
        <v>0</v>
      </c>
      <c r="X494" s="3">
        <f t="shared" si="88"/>
        <v>0</v>
      </c>
      <c r="Y494" s="3">
        <f t="shared" si="89"/>
        <v>0.71801474999999992</v>
      </c>
    </row>
    <row r="495" spans="1:25" ht="15.75" customHeight="1">
      <c r="A495" s="32" t="s">
        <v>581</v>
      </c>
      <c r="B495" s="1" t="s">
        <v>1111</v>
      </c>
      <c r="C495" s="1" t="s">
        <v>582</v>
      </c>
      <c r="D495" s="1" t="s">
        <v>583</v>
      </c>
      <c r="E495" s="103" t="s">
        <v>233</v>
      </c>
      <c r="F495" s="1" t="s">
        <v>931</v>
      </c>
      <c r="G495" s="1" t="s">
        <v>128</v>
      </c>
      <c r="H495" s="1" t="s">
        <v>39</v>
      </c>
      <c r="I495" s="1">
        <v>0.23</v>
      </c>
      <c r="J495" s="1" t="s">
        <v>459</v>
      </c>
      <c r="K495" s="20">
        <v>40000</v>
      </c>
      <c r="L495" s="20">
        <v>0</v>
      </c>
      <c r="M495" s="20">
        <v>0</v>
      </c>
      <c r="N495" s="16">
        <f t="shared" si="80"/>
        <v>9200</v>
      </c>
      <c r="O495" s="16">
        <f t="shared" si="81"/>
        <v>0</v>
      </c>
      <c r="P495" s="16">
        <f t="shared" si="82"/>
        <v>0</v>
      </c>
      <c r="Q495" s="3">
        <f t="shared" si="83"/>
        <v>0</v>
      </c>
      <c r="R495" s="36">
        <f t="shared" si="84"/>
        <v>0</v>
      </c>
      <c r="S495" s="1" t="s">
        <v>39</v>
      </c>
      <c r="T495" s="1">
        <v>0.09</v>
      </c>
      <c r="U495" s="16">
        <f t="shared" si="85"/>
        <v>3600</v>
      </c>
      <c r="V495" s="16">
        <f t="shared" si="86"/>
        <v>0</v>
      </c>
      <c r="W495" s="16">
        <f t="shared" si="87"/>
        <v>0</v>
      </c>
      <c r="X495" s="3">
        <f t="shared" si="88"/>
        <v>0</v>
      </c>
      <c r="Y495" s="3">
        <f t="shared" si="89"/>
        <v>0</v>
      </c>
    </row>
    <row r="496" spans="1:25" ht="15.75" customHeight="1">
      <c r="A496" s="32" t="s">
        <v>581</v>
      </c>
      <c r="B496" s="1" t="s">
        <v>1111</v>
      </c>
      <c r="C496" s="1" t="s">
        <v>582</v>
      </c>
      <c r="D496" s="1" t="s">
        <v>583</v>
      </c>
      <c r="E496" s="103" t="s">
        <v>233</v>
      </c>
      <c r="F496" s="1" t="s">
        <v>932</v>
      </c>
      <c r="G496" s="1" t="s">
        <v>128</v>
      </c>
      <c r="H496" s="1" t="s">
        <v>39</v>
      </c>
      <c r="I496" s="1">
        <v>0.23</v>
      </c>
      <c r="J496" s="1" t="s">
        <v>459</v>
      </c>
      <c r="K496" s="20">
        <v>30000</v>
      </c>
      <c r="L496" s="20">
        <v>0</v>
      </c>
      <c r="M496" s="20">
        <v>0</v>
      </c>
      <c r="N496" s="16">
        <f t="shared" si="80"/>
        <v>6900</v>
      </c>
      <c r="O496" s="16">
        <f t="shared" si="81"/>
        <v>0</v>
      </c>
      <c r="P496" s="16">
        <f t="shared" si="82"/>
        <v>0</v>
      </c>
      <c r="Q496" s="3">
        <f t="shared" si="83"/>
        <v>0</v>
      </c>
      <c r="R496" s="36">
        <f t="shared" si="84"/>
        <v>0</v>
      </c>
      <c r="S496" s="1" t="s">
        <v>39</v>
      </c>
      <c r="T496" s="1">
        <v>0.09</v>
      </c>
      <c r="U496" s="16">
        <f t="shared" si="85"/>
        <v>2700</v>
      </c>
      <c r="V496" s="16">
        <f t="shared" si="86"/>
        <v>0</v>
      </c>
      <c r="W496" s="16">
        <f t="shared" si="87"/>
        <v>0</v>
      </c>
      <c r="X496" s="3">
        <f t="shared" si="88"/>
        <v>0</v>
      </c>
      <c r="Y496" s="3">
        <f t="shared" si="89"/>
        <v>0</v>
      </c>
    </row>
    <row r="497" spans="1:25" ht="15.75" customHeight="1">
      <c r="A497" s="32" t="s">
        <v>581</v>
      </c>
      <c r="B497" s="1" t="s">
        <v>1111</v>
      </c>
      <c r="C497" s="1" t="s">
        <v>582</v>
      </c>
      <c r="D497" s="1" t="s">
        <v>583</v>
      </c>
      <c r="E497" s="123" t="s">
        <v>1293</v>
      </c>
      <c r="F497" s="1" t="s">
        <v>933</v>
      </c>
      <c r="G497" s="1" t="s">
        <v>128</v>
      </c>
      <c r="H497" s="1" t="s">
        <v>39</v>
      </c>
      <c r="I497" s="1">
        <v>0.23</v>
      </c>
      <c r="J497" s="1" t="s">
        <v>725</v>
      </c>
      <c r="K497" s="20">
        <v>60000</v>
      </c>
      <c r="L497" s="20">
        <v>0</v>
      </c>
      <c r="M497" s="20">
        <v>0</v>
      </c>
      <c r="N497" s="16">
        <f t="shared" si="80"/>
        <v>13800</v>
      </c>
      <c r="O497" s="16">
        <f t="shared" si="81"/>
        <v>0</v>
      </c>
      <c r="P497" s="16">
        <f t="shared" si="82"/>
        <v>0</v>
      </c>
      <c r="Q497" s="3">
        <f t="shared" si="83"/>
        <v>0</v>
      </c>
      <c r="R497" s="36">
        <f t="shared" si="84"/>
        <v>0</v>
      </c>
      <c r="S497" s="1" t="s">
        <v>39</v>
      </c>
      <c r="T497" s="1">
        <v>0.09</v>
      </c>
      <c r="U497" s="16">
        <f t="shared" si="85"/>
        <v>5400</v>
      </c>
      <c r="V497" s="16">
        <f t="shared" si="86"/>
        <v>0</v>
      </c>
      <c r="W497" s="16">
        <f t="shared" si="87"/>
        <v>0</v>
      </c>
      <c r="X497" s="3">
        <f t="shared" si="88"/>
        <v>0</v>
      </c>
      <c r="Y497" s="3">
        <f t="shared" si="89"/>
        <v>0</v>
      </c>
    </row>
    <row r="498" spans="1:25" ht="15.75" customHeight="1">
      <c r="A498" s="32" t="s">
        <v>581</v>
      </c>
      <c r="B498" s="1" t="s">
        <v>1111</v>
      </c>
      <c r="C498" s="1" t="s">
        <v>582</v>
      </c>
      <c r="D498" s="1" t="s">
        <v>583</v>
      </c>
      <c r="E498" s="123" t="s">
        <v>1293</v>
      </c>
      <c r="F498" s="1" t="s">
        <v>934</v>
      </c>
      <c r="G498" s="1" t="s">
        <v>128</v>
      </c>
      <c r="H498" s="1" t="s">
        <v>39</v>
      </c>
      <c r="I498" s="1">
        <v>0.23</v>
      </c>
      <c r="J498" s="1" t="s">
        <v>473</v>
      </c>
      <c r="K498" s="20">
        <v>3000000</v>
      </c>
      <c r="L498" s="20">
        <v>0</v>
      </c>
      <c r="M498" s="20">
        <v>0</v>
      </c>
      <c r="N498" s="16">
        <f t="shared" si="80"/>
        <v>690000</v>
      </c>
      <c r="O498" s="16">
        <f t="shared" si="81"/>
        <v>0</v>
      </c>
      <c r="P498" s="16">
        <f t="shared" si="82"/>
        <v>0</v>
      </c>
      <c r="Q498" s="3">
        <f t="shared" si="83"/>
        <v>0</v>
      </c>
      <c r="R498" s="36">
        <f t="shared" si="84"/>
        <v>0</v>
      </c>
      <c r="S498" s="1" t="s">
        <v>39</v>
      </c>
      <c r="T498" s="1">
        <v>0.09</v>
      </c>
      <c r="U498" s="16">
        <f t="shared" si="85"/>
        <v>270000</v>
      </c>
      <c r="V498" s="16">
        <f t="shared" si="86"/>
        <v>0</v>
      </c>
      <c r="W498" s="16">
        <f t="shared" si="87"/>
        <v>0</v>
      </c>
      <c r="X498" s="3">
        <f t="shared" si="88"/>
        <v>0</v>
      </c>
      <c r="Y498" s="3">
        <f t="shared" si="89"/>
        <v>0</v>
      </c>
    </row>
    <row r="499" spans="1:25" ht="15.75" customHeight="1">
      <c r="A499" s="32" t="s">
        <v>581</v>
      </c>
      <c r="B499" s="1" t="s">
        <v>1111</v>
      </c>
      <c r="C499" s="1" t="s">
        <v>582</v>
      </c>
      <c r="D499" s="1" t="s">
        <v>583</v>
      </c>
      <c r="E499" s="123" t="s">
        <v>1293</v>
      </c>
      <c r="F499" s="1" t="s">
        <v>935</v>
      </c>
      <c r="G499" s="1" t="s">
        <v>37</v>
      </c>
      <c r="H499" s="1" t="s">
        <v>39</v>
      </c>
      <c r="I499" s="1">
        <v>0.23</v>
      </c>
      <c r="J499" s="1" t="s">
        <v>725</v>
      </c>
      <c r="K499" s="20">
        <v>50000</v>
      </c>
      <c r="L499" s="20">
        <v>0</v>
      </c>
      <c r="M499" s="20">
        <v>0</v>
      </c>
      <c r="N499" s="16">
        <f t="shared" si="80"/>
        <v>11500</v>
      </c>
      <c r="O499" s="16">
        <f t="shared" si="81"/>
        <v>0</v>
      </c>
      <c r="P499" s="16">
        <f t="shared" si="82"/>
        <v>0</v>
      </c>
      <c r="Q499" s="3">
        <f t="shared" si="83"/>
        <v>0</v>
      </c>
      <c r="R499" s="36">
        <f t="shared" si="84"/>
        <v>0</v>
      </c>
      <c r="S499" s="1" t="s">
        <v>39</v>
      </c>
      <c r="T499" s="1">
        <v>0.09</v>
      </c>
      <c r="U499" s="16">
        <f t="shared" si="85"/>
        <v>4500</v>
      </c>
      <c r="V499" s="16">
        <f t="shared" si="86"/>
        <v>0</v>
      </c>
      <c r="W499" s="16">
        <f t="shared" si="87"/>
        <v>0</v>
      </c>
      <c r="X499" s="3">
        <f t="shared" si="88"/>
        <v>0</v>
      </c>
      <c r="Y499" s="3">
        <f t="shared" si="89"/>
        <v>0</v>
      </c>
    </row>
    <row r="500" spans="1:25" ht="15.75" customHeight="1">
      <c r="A500" s="32" t="s">
        <v>581</v>
      </c>
      <c r="B500" s="1" t="s">
        <v>1111</v>
      </c>
      <c r="C500" s="1" t="s">
        <v>582</v>
      </c>
      <c r="D500" s="1" t="s">
        <v>583</v>
      </c>
      <c r="E500" s="123" t="s">
        <v>1293</v>
      </c>
      <c r="F500" s="1" t="s">
        <v>936</v>
      </c>
      <c r="G500" s="1" t="s">
        <v>37</v>
      </c>
      <c r="H500" s="1" t="s">
        <v>39</v>
      </c>
      <c r="I500" s="1">
        <v>0.23</v>
      </c>
      <c r="J500" s="1" t="s">
        <v>725</v>
      </c>
      <c r="K500" s="20">
        <v>50000</v>
      </c>
      <c r="L500" s="20">
        <v>0</v>
      </c>
      <c r="M500" s="20">
        <v>0</v>
      </c>
      <c r="N500" s="16">
        <f t="shared" si="80"/>
        <v>11500</v>
      </c>
      <c r="O500" s="16">
        <f t="shared" si="81"/>
        <v>0</v>
      </c>
      <c r="P500" s="16">
        <f t="shared" si="82"/>
        <v>0</v>
      </c>
      <c r="Q500" s="3">
        <f t="shared" si="83"/>
        <v>0</v>
      </c>
      <c r="R500" s="36">
        <f t="shared" si="84"/>
        <v>0</v>
      </c>
      <c r="S500" s="1" t="s">
        <v>39</v>
      </c>
      <c r="T500" s="1">
        <v>0.09</v>
      </c>
      <c r="U500" s="16">
        <f t="shared" si="85"/>
        <v>4500</v>
      </c>
      <c r="V500" s="16">
        <f t="shared" si="86"/>
        <v>0</v>
      </c>
      <c r="W500" s="16">
        <f t="shared" si="87"/>
        <v>0</v>
      </c>
      <c r="X500" s="3">
        <f t="shared" si="88"/>
        <v>0</v>
      </c>
      <c r="Y500" s="3">
        <f t="shared" si="89"/>
        <v>0</v>
      </c>
    </row>
    <row r="501" spans="1:25" ht="15.75" customHeight="1">
      <c r="A501" s="32" t="s">
        <v>581</v>
      </c>
      <c r="B501" s="1" t="s">
        <v>1111</v>
      </c>
      <c r="C501" s="1" t="s">
        <v>582</v>
      </c>
      <c r="D501" s="1" t="s">
        <v>583</v>
      </c>
      <c r="E501" s="103" t="s">
        <v>233</v>
      </c>
      <c r="F501" s="1" t="s">
        <v>939</v>
      </c>
      <c r="G501" s="1" t="s">
        <v>37</v>
      </c>
      <c r="H501" s="7" t="s">
        <v>39</v>
      </c>
      <c r="I501" s="1">
        <v>0.23</v>
      </c>
      <c r="J501" s="1" t="s">
        <v>538</v>
      </c>
      <c r="K501" s="20">
        <v>1000</v>
      </c>
      <c r="L501" s="20">
        <v>0</v>
      </c>
      <c r="M501" s="20">
        <v>0</v>
      </c>
      <c r="N501" s="16">
        <f t="shared" si="80"/>
        <v>230</v>
      </c>
      <c r="O501" s="16">
        <f t="shared" si="81"/>
        <v>0</v>
      </c>
      <c r="P501" s="16">
        <f t="shared" si="82"/>
        <v>0</v>
      </c>
      <c r="Q501" s="3">
        <f t="shared" si="83"/>
        <v>0</v>
      </c>
      <c r="R501" s="36">
        <f t="shared" si="84"/>
        <v>0</v>
      </c>
      <c r="S501" s="1" t="s">
        <v>39</v>
      </c>
      <c r="T501" s="1">
        <v>0.09</v>
      </c>
      <c r="U501" s="16">
        <f t="shared" si="85"/>
        <v>90</v>
      </c>
      <c r="V501" s="16">
        <f t="shared" si="86"/>
        <v>0</v>
      </c>
      <c r="W501" s="16">
        <f t="shared" si="87"/>
        <v>0</v>
      </c>
      <c r="X501" s="3">
        <f t="shared" si="88"/>
        <v>0</v>
      </c>
      <c r="Y501" s="3">
        <f t="shared" si="89"/>
        <v>0</v>
      </c>
    </row>
    <row r="502" spans="1:25" ht="15.75" customHeight="1">
      <c r="A502" s="32" t="s">
        <v>581</v>
      </c>
      <c r="B502" s="1" t="s">
        <v>1111</v>
      </c>
      <c r="C502" s="1" t="s">
        <v>582</v>
      </c>
      <c r="D502" s="1" t="s">
        <v>672</v>
      </c>
      <c r="E502" s="103" t="s">
        <v>910</v>
      </c>
      <c r="F502" s="1" t="s">
        <v>940</v>
      </c>
      <c r="G502" s="1" t="s">
        <v>37</v>
      </c>
      <c r="H502" s="1" t="s">
        <v>39</v>
      </c>
      <c r="I502" s="1">
        <v>0.23</v>
      </c>
      <c r="J502" s="1" t="s">
        <v>538</v>
      </c>
      <c r="K502" s="20">
        <v>0</v>
      </c>
      <c r="L502" s="20">
        <v>8369048.7999999998</v>
      </c>
      <c r="M502" s="20">
        <v>3303745.4</v>
      </c>
      <c r="N502" s="16">
        <f t="shared" si="80"/>
        <v>0</v>
      </c>
      <c r="O502" s="16">
        <f t="shared" si="81"/>
        <v>1924881.2239999999</v>
      </c>
      <c r="P502" s="16">
        <f t="shared" si="82"/>
        <v>759861.44200000004</v>
      </c>
      <c r="Q502" s="3" t="e">
        <f t="shared" si="83"/>
        <v>#DIV/0!</v>
      </c>
      <c r="R502" s="36" t="e">
        <f t="shared" si="84"/>
        <v>#DIV/0!</v>
      </c>
      <c r="S502" s="1" t="s">
        <v>39</v>
      </c>
      <c r="T502" s="1">
        <v>0.09</v>
      </c>
      <c r="U502" s="16">
        <f t="shared" si="85"/>
        <v>0</v>
      </c>
      <c r="V502" s="16">
        <f t="shared" si="86"/>
        <v>753214.39199999999</v>
      </c>
      <c r="W502" s="16">
        <f t="shared" si="87"/>
        <v>297337.08599999995</v>
      </c>
      <c r="X502" s="3" t="e">
        <f t="shared" si="88"/>
        <v>#DIV/0!</v>
      </c>
      <c r="Y502" s="3" t="e">
        <f t="shared" si="89"/>
        <v>#DIV/0!</v>
      </c>
    </row>
    <row r="503" spans="1:25" ht="15.75" customHeight="1">
      <c r="A503" s="32" t="s">
        <v>581</v>
      </c>
      <c r="B503" s="1" t="s">
        <v>1111</v>
      </c>
      <c r="C503" s="1" t="s">
        <v>582</v>
      </c>
      <c r="D503" s="1" t="s">
        <v>672</v>
      </c>
      <c r="E503" s="103" t="s">
        <v>910</v>
      </c>
      <c r="F503" s="1" t="s">
        <v>940</v>
      </c>
      <c r="G503" s="1" t="s">
        <v>37</v>
      </c>
      <c r="H503" s="1" t="s">
        <v>39</v>
      </c>
      <c r="I503" s="1">
        <v>0.23</v>
      </c>
      <c r="J503" s="1" t="s">
        <v>538</v>
      </c>
      <c r="K503" s="20">
        <v>15413137</v>
      </c>
      <c r="L503" s="20">
        <v>42946696.04999999</v>
      </c>
      <c r="M503" s="20">
        <v>35946563.780000001</v>
      </c>
      <c r="N503" s="16">
        <f t="shared" si="80"/>
        <v>3545021.5100000002</v>
      </c>
      <c r="O503" s="16">
        <f t="shared" si="81"/>
        <v>9877740.0914999973</v>
      </c>
      <c r="P503" s="16">
        <f t="shared" si="82"/>
        <v>8267709.6694000009</v>
      </c>
      <c r="Q503" s="3">
        <f t="shared" si="83"/>
        <v>2.3322029629659426</v>
      </c>
      <c r="R503" s="36">
        <f t="shared" si="84"/>
        <v>2.7863695787560951</v>
      </c>
      <c r="S503" s="1" t="s">
        <v>39</v>
      </c>
      <c r="T503" s="1">
        <v>0.09</v>
      </c>
      <c r="U503" s="16">
        <f t="shared" si="85"/>
        <v>1387182.3299999998</v>
      </c>
      <c r="V503" s="16">
        <f t="shared" si="86"/>
        <v>3865202.644499999</v>
      </c>
      <c r="W503" s="16">
        <f t="shared" si="87"/>
        <v>3235190.7401999999</v>
      </c>
      <c r="X503" s="3">
        <f t="shared" si="88"/>
        <v>2.3322029629659426</v>
      </c>
      <c r="Y503" s="3">
        <f t="shared" si="89"/>
        <v>2.7863695787560956</v>
      </c>
    </row>
    <row r="504" spans="1:25" ht="15.75" customHeight="1">
      <c r="A504" s="32" t="s">
        <v>581</v>
      </c>
      <c r="B504" s="1" t="s">
        <v>1111</v>
      </c>
      <c r="C504" s="1" t="s">
        <v>582</v>
      </c>
      <c r="D504" s="1" t="s">
        <v>672</v>
      </c>
      <c r="E504" s="103" t="s">
        <v>910</v>
      </c>
      <c r="F504" s="1" t="s">
        <v>940</v>
      </c>
      <c r="G504" s="1" t="s">
        <v>37</v>
      </c>
      <c r="H504" s="1" t="s">
        <v>39</v>
      </c>
      <c r="I504" s="1">
        <v>0.23</v>
      </c>
      <c r="J504" s="1" t="s">
        <v>457</v>
      </c>
      <c r="K504" s="20">
        <v>2357916</v>
      </c>
      <c r="L504" s="20">
        <v>3022830.9600000004</v>
      </c>
      <c r="M504" s="20">
        <v>2642636.4699999997</v>
      </c>
      <c r="N504" s="16">
        <f t="shared" si="80"/>
        <v>542320.68000000005</v>
      </c>
      <c r="O504" s="16">
        <f t="shared" si="81"/>
        <v>695251.12080000015</v>
      </c>
      <c r="P504" s="16">
        <f t="shared" si="82"/>
        <v>607806.38809999998</v>
      </c>
      <c r="Q504" s="3">
        <f t="shared" si="83"/>
        <v>1.1207508961303116</v>
      </c>
      <c r="R504" s="36">
        <f t="shared" si="84"/>
        <v>1.2819926409592202</v>
      </c>
      <c r="S504" s="1" t="s">
        <v>39</v>
      </c>
      <c r="T504" s="1">
        <v>0.09</v>
      </c>
      <c r="U504" s="16">
        <f t="shared" si="85"/>
        <v>212212.44</v>
      </c>
      <c r="V504" s="16">
        <f t="shared" si="86"/>
        <v>272054.78640000004</v>
      </c>
      <c r="W504" s="16">
        <f t="shared" si="87"/>
        <v>237837.28229999996</v>
      </c>
      <c r="X504" s="3">
        <f t="shared" si="88"/>
        <v>1.1207508961303114</v>
      </c>
      <c r="Y504" s="3">
        <f t="shared" si="89"/>
        <v>1.2819926409592202</v>
      </c>
    </row>
    <row r="505" spans="1:25" ht="15.75" customHeight="1">
      <c r="A505" s="32" t="s">
        <v>581</v>
      </c>
      <c r="B505" s="1" t="s">
        <v>1111</v>
      </c>
      <c r="C505" s="1" t="s">
        <v>582</v>
      </c>
      <c r="D505" s="1" t="s">
        <v>672</v>
      </c>
      <c r="E505" s="103" t="s">
        <v>910</v>
      </c>
      <c r="F505" s="1" t="s">
        <v>940</v>
      </c>
      <c r="G505" s="1" t="s">
        <v>37</v>
      </c>
      <c r="H505" s="1" t="s">
        <v>39</v>
      </c>
      <c r="I505" s="1">
        <v>0.23</v>
      </c>
      <c r="J505" s="1" t="s">
        <v>441</v>
      </c>
      <c r="K505" s="20">
        <v>3538000</v>
      </c>
      <c r="L505" s="20">
        <v>4197839.08</v>
      </c>
      <c r="M505" s="20">
        <v>3669887.95</v>
      </c>
      <c r="N505" s="16">
        <f t="shared" si="80"/>
        <v>813740</v>
      </c>
      <c r="O505" s="16">
        <f t="shared" si="81"/>
        <v>965502.98840000003</v>
      </c>
      <c r="P505" s="16">
        <f t="shared" si="82"/>
        <v>844074.22850000008</v>
      </c>
      <c r="Q505" s="3">
        <f t="shared" si="83"/>
        <v>1.0372775438100623</v>
      </c>
      <c r="R505" s="36">
        <f t="shared" si="84"/>
        <v>1.1865005879027699</v>
      </c>
      <c r="S505" s="1" t="s">
        <v>39</v>
      </c>
      <c r="T505" s="1">
        <v>0.09</v>
      </c>
      <c r="U505" s="16">
        <f t="shared" si="85"/>
        <v>318420</v>
      </c>
      <c r="V505" s="16">
        <f t="shared" si="86"/>
        <v>377805.5172</v>
      </c>
      <c r="W505" s="16">
        <f t="shared" si="87"/>
        <v>330289.9155</v>
      </c>
      <c r="X505" s="3">
        <f t="shared" si="88"/>
        <v>1.0372775438100621</v>
      </c>
      <c r="Y505" s="3">
        <f t="shared" si="89"/>
        <v>1.1865005879027699</v>
      </c>
    </row>
    <row r="506" spans="1:25" ht="15.75" customHeight="1">
      <c r="A506" s="32" t="s">
        <v>581</v>
      </c>
      <c r="B506" s="1" t="s">
        <v>1111</v>
      </c>
      <c r="C506" s="1" t="s">
        <v>582</v>
      </c>
      <c r="D506" s="1" t="s">
        <v>672</v>
      </c>
      <c r="E506" s="103" t="s">
        <v>910</v>
      </c>
      <c r="F506" s="1" t="s">
        <v>940</v>
      </c>
      <c r="G506" s="1" t="s">
        <v>37</v>
      </c>
      <c r="H506" s="1" t="s">
        <v>39</v>
      </c>
      <c r="I506" s="1">
        <v>0.23</v>
      </c>
      <c r="J506" s="1" t="s">
        <v>458</v>
      </c>
      <c r="K506" s="20">
        <v>5524506</v>
      </c>
      <c r="L506" s="20">
        <v>3957918.1999999993</v>
      </c>
      <c r="M506" s="20">
        <v>3266649.29</v>
      </c>
      <c r="N506" s="16">
        <f t="shared" si="80"/>
        <v>1270636.3800000001</v>
      </c>
      <c r="O506" s="16">
        <f t="shared" si="81"/>
        <v>910321.18599999987</v>
      </c>
      <c r="P506" s="16">
        <f t="shared" si="82"/>
        <v>751329.33669999999</v>
      </c>
      <c r="Q506" s="3">
        <f t="shared" si="83"/>
        <v>0.59130160959188016</v>
      </c>
      <c r="R506" s="36">
        <f t="shared" si="84"/>
        <v>0.71642934227965338</v>
      </c>
      <c r="S506" s="1" t="s">
        <v>39</v>
      </c>
      <c r="T506" s="1">
        <v>0.09</v>
      </c>
      <c r="U506" s="16">
        <f t="shared" si="85"/>
        <v>497205.54</v>
      </c>
      <c r="V506" s="16">
        <f t="shared" si="86"/>
        <v>356212.63799999992</v>
      </c>
      <c r="W506" s="16">
        <f t="shared" si="87"/>
        <v>293998.43609999999</v>
      </c>
      <c r="X506" s="3">
        <f t="shared" si="88"/>
        <v>0.59130160959188027</v>
      </c>
      <c r="Y506" s="3">
        <f t="shared" si="89"/>
        <v>0.71642934227965349</v>
      </c>
    </row>
    <row r="507" spans="1:25" ht="15.75" customHeight="1">
      <c r="A507" s="32" t="s">
        <v>581</v>
      </c>
      <c r="B507" s="1" t="s">
        <v>1111</v>
      </c>
      <c r="C507" s="1" t="s">
        <v>582</v>
      </c>
      <c r="D507" s="1" t="s">
        <v>672</v>
      </c>
      <c r="E507" s="103" t="s">
        <v>910</v>
      </c>
      <c r="F507" s="1" t="s">
        <v>940</v>
      </c>
      <c r="G507" s="1" t="s">
        <v>37</v>
      </c>
      <c r="H507" s="1" t="s">
        <v>39</v>
      </c>
      <c r="I507" s="1">
        <v>0.23</v>
      </c>
      <c r="J507" s="1" t="s">
        <v>459</v>
      </c>
      <c r="K507" s="20">
        <v>4000000</v>
      </c>
      <c r="L507" s="20">
        <v>4522190.8899999997</v>
      </c>
      <c r="M507" s="20">
        <v>3525448.6400000006</v>
      </c>
      <c r="N507" s="16">
        <f t="shared" si="80"/>
        <v>920000</v>
      </c>
      <c r="O507" s="16">
        <f t="shared" si="81"/>
        <v>1040103.9047</v>
      </c>
      <c r="P507" s="16">
        <f t="shared" si="82"/>
        <v>810853.18720000016</v>
      </c>
      <c r="Q507" s="3">
        <f t="shared" si="83"/>
        <v>0.88136216000000023</v>
      </c>
      <c r="R507" s="36">
        <f t="shared" si="84"/>
        <v>1.1305477225</v>
      </c>
      <c r="S507" s="1" t="s">
        <v>39</v>
      </c>
      <c r="T507" s="1">
        <v>0.09</v>
      </c>
      <c r="U507" s="16">
        <f t="shared" si="85"/>
        <v>360000</v>
      </c>
      <c r="V507" s="16">
        <f t="shared" si="86"/>
        <v>406997.18009999994</v>
      </c>
      <c r="W507" s="16">
        <f t="shared" si="87"/>
        <v>317290.37760000007</v>
      </c>
      <c r="X507" s="3">
        <f t="shared" si="88"/>
        <v>0.88136216000000023</v>
      </c>
      <c r="Y507" s="3">
        <f t="shared" si="89"/>
        <v>1.1305477224999998</v>
      </c>
    </row>
    <row r="508" spans="1:25" ht="15.75" customHeight="1">
      <c r="A508" s="32" t="s">
        <v>581</v>
      </c>
      <c r="B508" s="1" t="s">
        <v>1111</v>
      </c>
      <c r="C508" s="1" t="s">
        <v>582</v>
      </c>
      <c r="D508" s="1" t="s">
        <v>672</v>
      </c>
      <c r="E508" s="103" t="s">
        <v>910</v>
      </c>
      <c r="F508" s="1" t="s">
        <v>940</v>
      </c>
      <c r="G508" s="1" t="s">
        <v>37</v>
      </c>
      <c r="H508" s="1" t="s">
        <v>39</v>
      </c>
      <c r="I508" s="1">
        <v>0.23</v>
      </c>
      <c r="J508" s="1" t="s">
        <v>460</v>
      </c>
      <c r="K508" s="20">
        <v>3905189</v>
      </c>
      <c r="L508" s="20">
        <v>6478824.2400000002</v>
      </c>
      <c r="M508" s="20">
        <v>5747169.6600000001</v>
      </c>
      <c r="N508" s="16">
        <f t="shared" si="80"/>
        <v>898193.47000000009</v>
      </c>
      <c r="O508" s="16">
        <f t="shared" si="81"/>
        <v>1490129.5752000001</v>
      </c>
      <c r="P508" s="16">
        <f t="shared" si="82"/>
        <v>1321849.0218</v>
      </c>
      <c r="Q508" s="3">
        <f t="shared" si="83"/>
        <v>1.471675163481204</v>
      </c>
      <c r="R508" s="36">
        <f t="shared" si="84"/>
        <v>1.6590296244304692</v>
      </c>
      <c r="S508" s="1" t="s">
        <v>39</v>
      </c>
      <c r="T508" s="1">
        <v>0.09</v>
      </c>
      <c r="U508" s="16">
        <f t="shared" si="85"/>
        <v>351467.01</v>
      </c>
      <c r="V508" s="16">
        <f t="shared" si="86"/>
        <v>583094.18160000001</v>
      </c>
      <c r="W508" s="16">
        <f t="shared" si="87"/>
        <v>517245.26939999999</v>
      </c>
      <c r="X508" s="3">
        <f t="shared" si="88"/>
        <v>1.471675163481204</v>
      </c>
      <c r="Y508" s="3">
        <f t="shared" si="89"/>
        <v>1.6590296244304692</v>
      </c>
    </row>
    <row r="509" spans="1:25" ht="15.75" customHeight="1">
      <c r="A509" s="32" t="s">
        <v>581</v>
      </c>
      <c r="B509" s="1" t="s">
        <v>1111</v>
      </c>
      <c r="C509" s="1" t="s">
        <v>582</v>
      </c>
      <c r="D509" s="1" t="s">
        <v>672</v>
      </c>
      <c r="E509" s="103" t="s">
        <v>910</v>
      </c>
      <c r="F509" s="1" t="s">
        <v>940</v>
      </c>
      <c r="G509" s="1" t="s">
        <v>37</v>
      </c>
      <c r="H509" s="1" t="s">
        <v>39</v>
      </c>
      <c r="I509" s="1">
        <v>0.23</v>
      </c>
      <c r="J509" s="1" t="s">
        <v>355</v>
      </c>
      <c r="K509" s="20">
        <v>3330875</v>
      </c>
      <c r="L509" s="20">
        <v>4860947.99</v>
      </c>
      <c r="M509" s="20">
        <v>4117251.9299999997</v>
      </c>
      <c r="N509" s="16">
        <f t="shared" si="80"/>
        <v>766101.25</v>
      </c>
      <c r="O509" s="16">
        <f t="shared" si="81"/>
        <v>1118018.0377</v>
      </c>
      <c r="P509" s="16">
        <f t="shared" si="82"/>
        <v>946967.94389999995</v>
      </c>
      <c r="Q509" s="3">
        <f t="shared" si="83"/>
        <v>1.2360871933050623</v>
      </c>
      <c r="R509" s="36">
        <f t="shared" si="84"/>
        <v>1.4593606754981798</v>
      </c>
      <c r="S509" s="1" t="s">
        <v>39</v>
      </c>
      <c r="T509" s="1">
        <v>0.09</v>
      </c>
      <c r="U509" s="16">
        <f t="shared" si="85"/>
        <v>299778.75</v>
      </c>
      <c r="V509" s="16">
        <f t="shared" si="86"/>
        <v>437485.31910000002</v>
      </c>
      <c r="W509" s="16">
        <f t="shared" si="87"/>
        <v>370552.67369999998</v>
      </c>
      <c r="X509" s="3">
        <f t="shared" si="88"/>
        <v>1.2360871933050623</v>
      </c>
      <c r="Y509" s="3">
        <f t="shared" si="89"/>
        <v>1.45936067549818</v>
      </c>
    </row>
    <row r="510" spans="1:25" ht="15.75" customHeight="1">
      <c r="A510" s="32" t="s">
        <v>581</v>
      </c>
      <c r="B510" s="1" t="s">
        <v>1111</v>
      </c>
      <c r="C510" s="1" t="s">
        <v>582</v>
      </c>
      <c r="D510" s="1" t="s">
        <v>672</v>
      </c>
      <c r="E510" s="103" t="s">
        <v>910</v>
      </c>
      <c r="F510" s="1" t="s">
        <v>940</v>
      </c>
      <c r="G510" s="1" t="s">
        <v>37</v>
      </c>
      <c r="H510" s="1" t="s">
        <v>39</v>
      </c>
      <c r="I510" s="1">
        <v>0.23</v>
      </c>
      <c r="J510" s="1" t="s">
        <v>356</v>
      </c>
      <c r="K510" s="20">
        <v>2579932</v>
      </c>
      <c r="L510" s="20">
        <v>4552351.01</v>
      </c>
      <c r="M510" s="20">
        <v>3772297.0100000002</v>
      </c>
      <c r="N510" s="16">
        <f t="shared" si="80"/>
        <v>593384.36</v>
      </c>
      <c r="O510" s="16">
        <f t="shared" si="81"/>
        <v>1047040.7323</v>
      </c>
      <c r="P510" s="16">
        <f t="shared" si="82"/>
        <v>867628.31230000011</v>
      </c>
      <c r="Q510" s="3">
        <f t="shared" si="83"/>
        <v>1.46216916182287</v>
      </c>
      <c r="R510" s="36">
        <f t="shared" si="84"/>
        <v>1.7645236424836004</v>
      </c>
      <c r="S510" s="1" t="s">
        <v>39</v>
      </c>
      <c r="T510" s="1">
        <v>0.09</v>
      </c>
      <c r="U510" s="16">
        <f t="shared" si="85"/>
        <v>232193.88</v>
      </c>
      <c r="V510" s="16">
        <f t="shared" si="86"/>
        <v>409711.59089999995</v>
      </c>
      <c r="W510" s="16">
        <f t="shared" si="87"/>
        <v>339506.73090000002</v>
      </c>
      <c r="X510" s="3">
        <f t="shared" si="88"/>
        <v>1.4621691618228698</v>
      </c>
      <c r="Y510" s="3">
        <f t="shared" si="89"/>
        <v>1.7645236424836002</v>
      </c>
    </row>
    <row r="511" spans="1:25" ht="15.75" customHeight="1">
      <c r="A511" s="32" t="s">
        <v>581</v>
      </c>
      <c r="B511" s="1" t="s">
        <v>1111</v>
      </c>
      <c r="C511" s="1" t="s">
        <v>582</v>
      </c>
      <c r="D511" s="1" t="s">
        <v>672</v>
      </c>
      <c r="E511" s="103" t="s">
        <v>910</v>
      </c>
      <c r="F511" s="1" t="s">
        <v>940</v>
      </c>
      <c r="G511" s="1" t="s">
        <v>37</v>
      </c>
      <c r="H511" s="1" t="s">
        <v>39</v>
      </c>
      <c r="I511" s="1">
        <v>0.23</v>
      </c>
      <c r="J511" s="1" t="s">
        <v>407</v>
      </c>
      <c r="K511" s="20">
        <v>6253591</v>
      </c>
      <c r="L511" s="20">
        <v>7488096.6300000008</v>
      </c>
      <c r="M511" s="20">
        <v>5056855.8</v>
      </c>
      <c r="N511" s="16">
        <f t="shared" si="80"/>
        <v>1438325.9300000002</v>
      </c>
      <c r="O511" s="16">
        <f t="shared" si="81"/>
        <v>1722262.2249000003</v>
      </c>
      <c r="P511" s="16">
        <f t="shared" si="82"/>
        <v>1163076.834</v>
      </c>
      <c r="Q511" s="3">
        <f t="shared" si="83"/>
        <v>0.8086323202140977</v>
      </c>
      <c r="R511" s="36">
        <f t="shared" si="84"/>
        <v>1.1974074783592339</v>
      </c>
      <c r="S511" s="1" t="s">
        <v>39</v>
      </c>
      <c r="T511" s="1">
        <v>0.09</v>
      </c>
      <c r="U511" s="16">
        <f t="shared" si="85"/>
        <v>562823.18999999994</v>
      </c>
      <c r="V511" s="16">
        <f t="shared" si="86"/>
        <v>673928.69670000009</v>
      </c>
      <c r="W511" s="16">
        <f t="shared" si="87"/>
        <v>455117.02199999994</v>
      </c>
      <c r="X511" s="3">
        <f t="shared" si="88"/>
        <v>0.80863232021409781</v>
      </c>
      <c r="Y511" s="3">
        <f t="shared" si="89"/>
        <v>1.1974074783592341</v>
      </c>
    </row>
    <row r="512" spans="1:25" ht="15.75" customHeight="1">
      <c r="A512" s="32" t="s">
        <v>581</v>
      </c>
      <c r="B512" s="1" t="s">
        <v>1111</v>
      </c>
      <c r="C512" s="1" t="s">
        <v>582</v>
      </c>
      <c r="D512" s="1" t="s">
        <v>672</v>
      </c>
      <c r="E512" s="103" t="s">
        <v>910</v>
      </c>
      <c r="F512" s="1" t="s">
        <v>940</v>
      </c>
      <c r="G512" s="1" t="s">
        <v>37</v>
      </c>
      <c r="H512" s="1" t="s">
        <v>39</v>
      </c>
      <c r="I512" s="1">
        <v>0.23</v>
      </c>
      <c r="J512" s="1" t="s">
        <v>407</v>
      </c>
      <c r="K512" s="20">
        <v>0</v>
      </c>
      <c r="L512" s="20">
        <v>922348.07</v>
      </c>
      <c r="M512" s="20">
        <v>922348.07</v>
      </c>
      <c r="N512" s="16">
        <f t="shared" si="80"/>
        <v>0</v>
      </c>
      <c r="O512" s="16">
        <f t="shared" si="81"/>
        <v>212140.05609999999</v>
      </c>
      <c r="P512" s="16">
        <f t="shared" si="82"/>
        <v>212140.05609999999</v>
      </c>
      <c r="Q512" s="3" t="e">
        <f t="shared" si="83"/>
        <v>#DIV/0!</v>
      </c>
      <c r="R512" s="36" t="e">
        <f t="shared" si="84"/>
        <v>#DIV/0!</v>
      </c>
      <c r="S512" s="1" t="s">
        <v>39</v>
      </c>
      <c r="T512" s="1">
        <v>0.09</v>
      </c>
      <c r="U512" s="16">
        <f t="shared" si="85"/>
        <v>0</v>
      </c>
      <c r="V512" s="16">
        <f t="shared" si="86"/>
        <v>83011.326299999986</v>
      </c>
      <c r="W512" s="16">
        <f t="shared" si="87"/>
        <v>83011.326299999986</v>
      </c>
      <c r="X512" s="3" t="e">
        <f t="shared" si="88"/>
        <v>#DIV/0!</v>
      </c>
      <c r="Y512" s="3" t="e">
        <f t="shared" si="89"/>
        <v>#DIV/0!</v>
      </c>
    </row>
    <row r="513" spans="1:25" ht="15.75" customHeight="1">
      <c r="A513" s="32" t="s">
        <v>581</v>
      </c>
      <c r="B513" s="1" t="s">
        <v>1111</v>
      </c>
      <c r="C513" s="1" t="s">
        <v>582</v>
      </c>
      <c r="D513" s="1" t="s">
        <v>672</v>
      </c>
      <c r="E513" s="103" t="s">
        <v>910</v>
      </c>
      <c r="F513" s="1" t="s">
        <v>940</v>
      </c>
      <c r="G513" s="1" t="s">
        <v>37</v>
      </c>
      <c r="H513" s="1" t="s">
        <v>39</v>
      </c>
      <c r="I513" s="1">
        <v>0.23</v>
      </c>
      <c r="J513" s="1" t="s">
        <v>461</v>
      </c>
      <c r="K513" s="20">
        <v>5438032</v>
      </c>
      <c r="L513" s="20">
        <v>23812383.25</v>
      </c>
      <c r="M513" s="20">
        <v>21271593.850000001</v>
      </c>
      <c r="N513" s="16">
        <f t="shared" si="80"/>
        <v>1250747.3600000001</v>
      </c>
      <c r="O513" s="16">
        <f t="shared" si="81"/>
        <v>5476848.1475</v>
      </c>
      <c r="P513" s="16">
        <f t="shared" si="82"/>
        <v>4892466.585500001</v>
      </c>
      <c r="Q513" s="3">
        <f t="shared" si="83"/>
        <v>3.9116345490427422</v>
      </c>
      <c r="R513" s="36">
        <f t="shared" si="84"/>
        <v>4.3788604498833399</v>
      </c>
      <c r="S513" s="1" t="s">
        <v>39</v>
      </c>
      <c r="T513" s="1">
        <v>0.09</v>
      </c>
      <c r="U513" s="16">
        <f t="shared" si="85"/>
        <v>489422.88</v>
      </c>
      <c r="V513" s="16">
        <f t="shared" si="86"/>
        <v>2143114.4924999997</v>
      </c>
      <c r="W513" s="16">
        <f t="shared" si="87"/>
        <v>1914443.4465000001</v>
      </c>
      <c r="X513" s="3">
        <f t="shared" si="88"/>
        <v>3.9116345490427422</v>
      </c>
      <c r="Y513" s="3">
        <f t="shared" si="89"/>
        <v>4.3788604498833399</v>
      </c>
    </row>
    <row r="514" spans="1:25" ht="15.75" customHeight="1">
      <c r="A514" s="32" t="s">
        <v>581</v>
      </c>
      <c r="B514" s="1" t="s">
        <v>1111</v>
      </c>
      <c r="C514" s="1" t="s">
        <v>582</v>
      </c>
      <c r="D514" s="1" t="s">
        <v>672</v>
      </c>
      <c r="E514" s="103" t="s">
        <v>910</v>
      </c>
      <c r="F514" s="1" t="s">
        <v>940</v>
      </c>
      <c r="G514" s="1" t="s">
        <v>37</v>
      </c>
      <c r="H514" s="1" t="s">
        <v>39</v>
      </c>
      <c r="I514" s="1">
        <v>0.23</v>
      </c>
      <c r="J514" s="1" t="s">
        <v>461</v>
      </c>
      <c r="K514" s="20">
        <v>0</v>
      </c>
      <c r="L514" s="20">
        <v>17826.34</v>
      </c>
      <c r="M514" s="20">
        <v>17826.34</v>
      </c>
      <c r="N514" s="16">
        <f t="shared" ref="N514:N577" si="90">K514*I514</f>
        <v>0</v>
      </c>
      <c r="O514" s="16">
        <f t="shared" ref="O514:O577" si="91">L514*I514</f>
        <v>4100.0582000000004</v>
      </c>
      <c r="P514" s="16">
        <f t="shared" ref="P514:P577" si="92">M514*I514</f>
        <v>4100.0582000000004</v>
      </c>
      <c r="Q514" s="3" t="e">
        <f t="shared" ref="Q514:Q577" si="93">P514/N514</f>
        <v>#DIV/0!</v>
      </c>
      <c r="R514" s="36" t="e">
        <f t="shared" ref="R514:R577" si="94">O514/N514</f>
        <v>#DIV/0!</v>
      </c>
      <c r="S514" s="1" t="s">
        <v>39</v>
      </c>
      <c r="T514" s="1">
        <v>0.09</v>
      </c>
      <c r="U514" s="16">
        <f t="shared" ref="U514:U577" si="95">K514*T514</f>
        <v>0</v>
      </c>
      <c r="V514" s="16">
        <f t="shared" ref="V514:V577" si="96">L514*T514</f>
        <v>1604.3706</v>
      </c>
      <c r="W514" s="16">
        <f t="shared" ref="W514:W577" si="97">M514*T514</f>
        <v>1604.3706</v>
      </c>
      <c r="X514" s="3" t="e">
        <f t="shared" ref="X514:X577" si="98">W514/U514</f>
        <v>#DIV/0!</v>
      </c>
      <c r="Y514" s="3" t="e">
        <f t="shared" ref="Y514:Y577" si="99">V514/U514</f>
        <v>#DIV/0!</v>
      </c>
    </row>
    <row r="515" spans="1:25" ht="15.75" customHeight="1">
      <c r="A515" s="32" t="s">
        <v>581</v>
      </c>
      <c r="B515" s="1" t="s">
        <v>1111</v>
      </c>
      <c r="C515" s="1" t="s">
        <v>582</v>
      </c>
      <c r="D515" s="1" t="s">
        <v>672</v>
      </c>
      <c r="E515" s="103" t="s">
        <v>910</v>
      </c>
      <c r="F515" s="1" t="s">
        <v>940</v>
      </c>
      <c r="G515" s="1" t="s">
        <v>37</v>
      </c>
      <c r="H515" s="1" t="s">
        <v>39</v>
      </c>
      <c r="I515" s="1">
        <v>0.23</v>
      </c>
      <c r="J515" s="1" t="s">
        <v>357</v>
      </c>
      <c r="K515" s="20">
        <v>6000</v>
      </c>
      <c r="L515" s="20">
        <v>0</v>
      </c>
      <c r="M515" s="20">
        <v>0</v>
      </c>
      <c r="N515" s="16">
        <f t="shared" si="90"/>
        <v>1380</v>
      </c>
      <c r="O515" s="16">
        <f t="shared" si="91"/>
        <v>0</v>
      </c>
      <c r="P515" s="16">
        <f t="shared" si="92"/>
        <v>0</v>
      </c>
      <c r="Q515" s="3">
        <f t="shared" si="93"/>
        <v>0</v>
      </c>
      <c r="R515" s="36">
        <f t="shared" si="94"/>
        <v>0</v>
      </c>
      <c r="S515" s="1" t="s">
        <v>39</v>
      </c>
      <c r="T515" s="1">
        <v>0.09</v>
      </c>
      <c r="U515" s="16">
        <f t="shared" si="95"/>
        <v>540</v>
      </c>
      <c r="V515" s="16">
        <f t="shared" si="96"/>
        <v>0</v>
      </c>
      <c r="W515" s="16">
        <f t="shared" si="97"/>
        <v>0</v>
      </c>
      <c r="X515" s="3">
        <f t="shared" si="98"/>
        <v>0</v>
      </c>
      <c r="Y515" s="3">
        <f t="shared" si="99"/>
        <v>0</v>
      </c>
    </row>
    <row r="516" spans="1:25" ht="15.75" customHeight="1">
      <c r="A516" s="32" t="s">
        <v>581</v>
      </c>
      <c r="B516" s="1" t="s">
        <v>1111</v>
      </c>
      <c r="C516" s="1" t="s">
        <v>582</v>
      </c>
      <c r="D516" s="1" t="s">
        <v>672</v>
      </c>
      <c r="E516" s="103" t="s">
        <v>910</v>
      </c>
      <c r="F516" s="1" t="s">
        <v>940</v>
      </c>
      <c r="G516" s="1" t="s">
        <v>37</v>
      </c>
      <c r="H516" s="1" t="s">
        <v>39</v>
      </c>
      <c r="I516" s="1">
        <v>0.23</v>
      </c>
      <c r="J516" s="1" t="s">
        <v>357</v>
      </c>
      <c r="K516" s="20">
        <v>5344368</v>
      </c>
      <c r="L516" s="20">
        <v>8982440.7899999991</v>
      </c>
      <c r="M516" s="20">
        <v>8155284.0800000001</v>
      </c>
      <c r="N516" s="16">
        <f t="shared" si="90"/>
        <v>1229204.6400000001</v>
      </c>
      <c r="O516" s="16">
        <f t="shared" si="91"/>
        <v>2065961.3816999998</v>
      </c>
      <c r="P516" s="16">
        <f t="shared" si="92"/>
        <v>1875715.3384</v>
      </c>
      <c r="Q516" s="3">
        <f t="shared" si="93"/>
        <v>1.5259585567460923</v>
      </c>
      <c r="R516" s="36">
        <f t="shared" si="94"/>
        <v>1.6807302173053948</v>
      </c>
      <c r="S516" s="1" t="s">
        <v>39</v>
      </c>
      <c r="T516" s="1">
        <v>0.09</v>
      </c>
      <c r="U516" s="16">
        <f t="shared" si="95"/>
        <v>480993.12</v>
      </c>
      <c r="V516" s="16">
        <f t="shared" si="96"/>
        <v>808419.67109999992</v>
      </c>
      <c r="W516" s="16">
        <f t="shared" si="97"/>
        <v>733975.56719999993</v>
      </c>
      <c r="X516" s="3">
        <f t="shared" si="98"/>
        <v>1.5259585567460923</v>
      </c>
      <c r="Y516" s="3">
        <f t="shared" si="99"/>
        <v>1.6807302173053951</v>
      </c>
    </row>
    <row r="517" spans="1:25" ht="15.75" customHeight="1">
      <c r="A517" s="32" t="s">
        <v>581</v>
      </c>
      <c r="B517" s="1" t="s">
        <v>1111</v>
      </c>
      <c r="C517" s="1" t="s">
        <v>582</v>
      </c>
      <c r="D517" s="1" t="s">
        <v>672</v>
      </c>
      <c r="E517" s="103" t="s">
        <v>910</v>
      </c>
      <c r="F517" s="1" t="s">
        <v>940</v>
      </c>
      <c r="G517" s="1" t="s">
        <v>37</v>
      </c>
      <c r="H517" s="1" t="s">
        <v>39</v>
      </c>
      <c r="I517" s="1">
        <v>0.23</v>
      </c>
      <c r="J517" s="1" t="s">
        <v>462</v>
      </c>
      <c r="K517" s="20">
        <v>7282279</v>
      </c>
      <c r="L517" s="20">
        <v>6879473.1999999993</v>
      </c>
      <c r="M517" s="20">
        <v>6183234.2800000003</v>
      </c>
      <c r="N517" s="16">
        <f t="shared" si="90"/>
        <v>1674924.1700000002</v>
      </c>
      <c r="O517" s="16">
        <f t="shared" si="91"/>
        <v>1582278.8359999999</v>
      </c>
      <c r="P517" s="16">
        <f t="shared" si="92"/>
        <v>1422143.8844000001</v>
      </c>
      <c r="Q517" s="3">
        <f t="shared" si="93"/>
        <v>0.84907956424080977</v>
      </c>
      <c r="R517" s="36">
        <f t="shared" si="94"/>
        <v>0.94468684871864961</v>
      </c>
      <c r="S517" s="1" t="s">
        <v>39</v>
      </c>
      <c r="T517" s="1">
        <v>0.09</v>
      </c>
      <c r="U517" s="16">
        <f t="shared" si="95"/>
        <v>655405.11</v>
      </c>
      <c r="V517" s="16">
        <f t="shared" si="96"/>
        <v>619152.58799999987</v>
      </c>
      <c r="W517" s="16">
        <f t="shared" si="97"/>
        <v>556491.08519999997</v>
      </c>
      <c r="X517" s="3">
        <f t="shared" si="98"/>
        <v>0.84907956424080977</v>
      </c>
      <c r="Y517" s="3">
        <f t="shared" si="99"/>
        <v>0.94468684871864961</v>
      </c>
    </row>
    <row r="518" spans="1:25" ht="15.75" customHeight="1">
      <c r="A518" s="32" t="s">
        <v>581</v>
      </c>
      <c r="B518" s="1" t="s">
        <v>1111</v>
      </c>
      <c r="C518" s="1" t="s">
        <v>582</v>
      </c>
      <c r="D518" s="1" t="s">
        <v>672</v>
      </c>
      <c r="E518" s="12" t="s">
        <v>910</v>
      </c>
      <c r="F518" s="1" t="s">
        <v>940</v>
      </c>
      <c r="G518" s="1" t="s">
        <v>37</v>
      </c>
      <c r="H518" s="1" t="s">
        <v>39</v>
      </c>
      <c r="I518" s="1">
        <v>0.23</v>
      </c>
      <c r="J518" s="1" t="s">
        <v>462</v>
      </c>
      <c r="K518" s="20">
        <v>0</v>
      </c>
      <c r="L518" s="20">
        <v>56395.39</v>
      </c>
      <c r="M518" s="20">
        <v>56395.39</v>
      </c>
      <c r="N518" s="16">
        <f t="shared" si="90"/>
        <v>0</v>
      </c>
      <c r="O518" s="16">
        <f t="shared" si="91"/>
        <v>12970.939700000001</v>
      </c>
      <c r="P518" s="16">
        <f t="shared" si="92"/>
        <v>12970.939700000001</v>
      </c>
      <c r="Q518" s="3" t="e">
        <f t="shared" si="93"/>
        <v>#DIV/0!</v>
      </c>
      <c r="R518" s="36" t="e">
        <f t="shared" si="94"/>
        <v>#DIV/0!</v>
      </c>
      <c r="S518" s="1" t="s">
        <v>39</v>
      </c>
      <c r="T518" s="1">
        <v>0.09</v>
      </c>
      <c r="U518" s="16">
        <f t="shared" si="95"/>
        <v>0</v>
      </c>
      <c r="V518" s="16">
        <f t="shared" si="96"/>
        <v>5075.5850999999993</v>
      </c>
      <c r="W518" s="16">
        <f t="shared" si="97"/>
        <v>5075.5850999999993</v>
      </c>
      <c r="X518" s="3" t="e">
        <f t="shared" si="98"/>
        <v>#DIV/0!</v>
      </c>
      <c r="Y518" s="3" t="e">
        <f t="shared" si="99"/>
        <v>#DIV/0!</v>
      </c>
    </row>
    <row r="519" spans="1:25" ht="15.75" customHeight="1">
      <c r="A519" s="32" t="s">
        <v>581</v>
      </c>
      <c r="B519" s="1" t="s">
        <v>1111</v>
      </c>
      <c r="C519" s="1" t="s">
        <v>582</v>
      </c>
      <c r="D519" s="1" t="s">
        <v>672</v>
      </c>
      <c r="E519" s="12" t="s">
        <v>910</v>
      </c>
      <c r="F519" s="1" t="s">
        <v>940</v>
      </c>
      <c r="G519" s="1" t="s">
        <v>37</v>
      </c>
      <c r="H519" s="1" t="s">
        <v>39</v>
      </c>
      <c r="I519" s="1">
        <v>0.23</v>
      </c>
      <c r="J519" s="1" t="s">
        <v>463</v>
      </c>
      <c r="K519" s="20">
        <v>0</v>
      </c>
      <c r="L519" s="20">
        <v>0</v>
      </c>
      <c r="M519" s="20">
        <v>0</v>
      </c>
      <c r="N519" s="16">
        <f t="shared" si="90"/>
        <v>0</v>
      </c>
      <c r="O519" s="16">
        <f t="shared" si="91"/>
        <v>0</v>
      </c>
      <c r="P519" s="16">
        <f t="shared" si="92"/>
        <v>0</v>
      </c>
      <c r="Q519" s="3" t="e">
        <f t="shared" si="93"/>
        <v>#DIV/0!</v>
      </c>
      <c r="R519" s="36" t="e">
        <f t="shared" si="94"/>
        <v>#DIV/0!</v>
      </c>
      <c r="S519" s="1" t="s">
        <v>39</v>
      </c>
      <c r="T519" s="1">
        <v>0.09</v>
      </c>
      <c r="U519" s="16">
        <f t="shared" si="95"/>
        <v>0</v>
      </c>
      <c r="V519" s="16">
        <f t="shared" si="96"/>
        <v>0</v>
      </c>
      <c r="W519" s="16">
        <f t="shared" si="97"/>
        <v>0</v>
      </c>
      <c r="X519" s="3" t="e">
        <f t="shared" si="98"/>
        <v>#DIV/0!</v>
      </c>
      <c r="Y519" s="3" t="e">
        <f t="shared" si="99"/>
        <v>#DIV/0!</v>
      </c>
    </row>
    <row r="520" spans="1:25" ht="15.75" customHeight="1">
      <c r="A520" s="32" t="s">
        <v>581</v>
      </c>
      <c r="B520" s="1" t="s">
        <v>1111</v>
      </c>
      <c r="C520" s="1" t="s">
        <v>582</v>
      </c>
      <c r="D520" s="1" t="s">
        <v>672</v>
      </c>
      <c r="E520" s="12" t="s">
        <v>910</v>
      </c>
      <c r="F520" s="1" t="s">
        <v>940</v>
      </c>
      <c r="G520" s="1" t="s">
        <v>37</v>
      </c>
      <c r="H520" s="1" t="s">
        <v>39</v>
      </c>
      <c r="I520" s="1">
        <v>0.23</v>
      </c>
      <c r="J520" s="1" t="s">
        <v>463</v>
      </c>
      <c r="K520" s="20">
        <v>4251688</v>
      </c>
      <c r="L520" s="20">
        <v>9653462.0099999998</v>
      </c>
      <c r="M520" s="20">
        <v>6781784.0399999991</v>
      </c>
      <c r="N520" s="16">
        <f t="shared" si="90"/>
        <v>977888.24</v>
      </c>
      <c r="O520" s="16">
        <f t="shared" si="91"/>
        <v>2220296.2623000001</v>
      </c>
      <c r="P520" s="16">
        <f t="shared" si="92"/>
        <v>1559810.3291999998</v>
      </c>
      <c r="Q520" s="3">
        <f t="shared" si="93"/>
        <v>1.5950803633756756</v>
      </c>
      <c r="R520" s="36">
        <f t="shared" si="94"/>
        <v>2.2705010362942906</v>
      </c>
      <c r="S520" s="1" t="s">
        <v>39</v>
      </c>
      <c r="T520" s="1">
        <v>0.09</v>
      </c>
      <c r="U520" s="16">
        <f t="shared" si="95"/>
        <v>382651.92</v>
      </c>
      <c r="V520" s="16">
        <f t="shared" si="96"/>
        <v>868811.58089999994</v>
      </c>
      <c r="W520" s="16">
        <f t="shared" si="97"/>
        <v>610360.56359999988</v>
      </c>
      <c r="X520" s="3">
        <f t="shared" si="98"/>
        <v>1.5950803633756754</v>
      </c>
      <c r="Y520" s="3">
        <f t="shared" si="99"/>
        <v>2.2705010362942906</v>
      </c>
    </row>
    <row r="521" spans="1:25" ht="15.75" customHeight="1">
      <c r="A521" s="32" t="s">
        <v>581</v>
      </c>
      <c r="B521" s="1" t="s">
        <v>1111</v>
      </c>
      <c r="C521" s="1" t="s">
        <v>582</v>
      </c>
      <c r="D521" s="1" t="s">
        <v>672</v>
      </c>
      <c r="E521" s="103" t="s">
        <v>910</v>
      </c>
      <c r="F521" s="1" t="s">
        <v>940</v>
      </c>
      <c r="G521" s="1" t="s">
        <v>37</v>
      </c>
      <c r="H521" s="1" t="s">
        <v>39</v>
      </c>
      <c r="I521" s="1">
        <v>0.23</v>
      </c>
      <c r="J521" s="1" t="s">
        <v>463</v>
      </c>
      <c r="K521" s="20">
        <v>0</v>
      </c>
      <c r="L521" s="20">
        <v>25830.48</v>
      </c>
      <c r="M521" s="20">
        <v>0</v>
      </c>
      <c r="N521" s="16">
        <f t="shared" si="90"/>
        <v>0</v>
      </c>
      <c r="O521" s="16">
        <f t="shared" si="91"/>
        <v>5941.0104000000001</v>
      </c>
      <c r="P521" s="16">
        <f t="shared" si="92"/>
        <v>0</v>
      </c>
      <c r="Q521" s="3" t="e">
        <f t="shared" si="93"/>
        <v>#DIV/0!</v>
      </c>
      <c r="R521" s="36" t="e">
        <f t="shared" si="94"/>
        <v>#DIV/0!</v>
      </c>
      <c r="S521" s="1" t="s">
        <v>39</v>
      </c>
      <c r="T521" s="1">
        <v>0.09</v>
      </c>
      <c r="U521" s="16">
        <f t="shared" si="95"/>
        <v>0</v>
      </c>
      <c r="V521" s="16">
        <f t="shared" si="96"/>
        <v>2324.7431999999999</v>
      </c>
      <c r="W521" s="16">
        <f t="shared" si="97"/>
        <v>0</v>
      </c>
      <c r="X521" s="3" t="e">
        <f t="shared" si="98"/>
        <v>#DIV/0!</v>
      </c>
      <c r="Y521" s="3" t="e">
        <f t="shared" si="99"/>
        <v>#DIV/0!</v>
      </c>
    </row>
    <row r="522" spans="1:25" ht="15.75" customHeight="1">
      <c r="A522" s="32" t="s">
        <v>581</v>
      </c>
      <c r="B522" s="1" t="s">
        <v>1111</v>
      </c>
      <c r="C522" s="1" t="s">
        <v>582</v>
      </c>
      <c r="D522" s="1" t="s">
        <v>672</v>
      </c>
      <c r="E522" s="103" t="s">
        <v>910</v>
      </c>
      <c r="F522" s="1" t="s">
        <v>940</v>
      </c>
      <c r="G522" s="1" t="s">
        <v>37</v>
      </c>
      <c r="H522" s="1" t="s">
        <v>39</v>
      </c>
      <c r="I522" s="1">
        <v>0.23</v>
      </c>
      <c r="J522" s="1" t="s">
        <v>464</v>
      </c>
      <c r="K522" s="20">
        <v>8216266</v>
      </c>
      <c r="L522" s="20">
        <v>8128676.3500000006</v>
      </c>
      <c r="M522" s="20">
        <v>7253601.9899999993</v>
      </c>
      <c r="N522" s="16">
        <f t="shared" si="90"/>
        <v>1889741.1800000002</v>
      </c>
      <c r="O522" s="16">
        <f t="shared" si="91"/>
        <v>1869595.5605000001</v>
      </c>
      <c r="P522" s="16">
        <f t="shared" si="92"/>
        <v>1668328.4576999999</v>
      </c>
      <c r="Q522" s="3">
        <f t="shared" si="93"/>
        <v>0.8828343666088706</v>
      </c>
      <c r="R522" s="36">
        <f t="shared" si="94"/>
        <v>0.98933948219300594</v>
      </c>
      <c r="S522" s="1" t="s">
        <v>39</v>
      </c>
      <c r="T522" s="1">
        <v>0.09</v>
      </c>
      <c r="U522" s="16">
        <f t="shared" si="95"/>
        <v>739463.94</v>
      </c>
      <c r="V522" s="16">
        <f t="shared" si="96"/>
        <v>731580.87150000001</v>
      </c>
      <c r="W522" s="16">
        <f t="shared" si="97"/>
        <v>652824.17909999995</v>
      </c>
      <c r="X522" s="3">
        <f t="shared" si="98"/>
        <v>0.88283436660887071</v>
      </c>
      <c r="Y522" s="3">
        <f t="shared" si="99"/>
        <v>0.98933948219300605</v>
      </c>
    </row>
    <row r="523" spans="1:25" ht="15.75" customHeight="1">
      <c r="A523" s="32" t="s">
        <v>581</v>
      </c>
      <c r="B523" s="1" t="s">
        <v>1111</v>
      </c>
      <c r="C523" s="1" t="s">
        <v>582</v>
      </c>
      <c r="D523" s="1" t="s">
        <v>672</v>
      </c>
      <c r="E523" s="103" t="s">
        <v>910</v>
      </c>
      <c r="F523" s="1" t="s">
        <v>940</v>
      </c>
      <c r="G523" s="1" t="s">
        <v>37</v>
      </c>
      <c r="H523" s="1" t="s">
        <v>39</v>
      </c>
      <c r="I523" s="1">
        <v>0.23</v>
      </c>
      <c r="J523" s="1" t="s">
        <v>465</v>
      </c>
      <c r="K523" s="20">
        <v>6951786</v>
      </c>
      <c r="L523" s="20">
        <v>7804743.6100000003</v>
      </c>
      <c r="M523" s="20">
        <v>5974137.6599999992</v>
      </c>
      <c r="N523" s="16">
        <f t="shared" si="90"/>
        <v>1598910.78</v>
      </c>
      <c r="O523" s="16">
        <f t="shared" si="91"/>
        <v>1795091.0303000002</v>
      </c>
      <c r="P523" s="16">
        <f t="shared" si="92"/>
        <v>1374051.6617999999</v>
      </c>
      <c r="Q523" s="3">
        <f t="shared" si="93"/>
        <v>0.85936731366586938</v>
      </c>
      <c r="R523" s="36">
        <f t="shared" si="94"/>
        <v>1.1226961833980507</v>
      </c>
      <c r="S523" s="1" t="s">
        <v>39</v>
      </c>
      <c r="T523" s="1">
        <v>0.09</v>
      </c>
      <c r="U523" s="16">
        <f t="shared" si="95"/>
        <v>625660.74</v>
      </c>
      <c r="V523" s="16">
        <f t="shared" si="96"/>
        <v>702426.92489999998</v>
      </c>
      <c r="W523" s="16">
        <f t="shared" si="97"/>
        <v>537672.38939999987</v>
      </c>
      <c r="X523" s="3">
        <f t="shared" si="98"/>
        <v>0.85936731366586927</v>
      </c>
      <c r="Y523" s="3">
        <f t="shared" si="99"/>
        <v>1.1226961833980504</v>
      </c>
    </row>
    <row r="524" spans="1:25" ht="15.75" customHeight="1">
      <c r="A524" s="32" t="s">
        <v>581</v>
      </c>
      <c r="B524" s="1" t="s">
        <v>1111</v>
      </c>
      <c r="C524" s="1" t="s">
        <v>582</v>
      </c>
      <c r="D524" s="1" t="s">
        <v>672</v>
      </c>
      <c r="E524" s="103" t="s">
        <v>910</v>
      </c>
      <c r="F524" s="1" t="s">
        <v>940</v>
      </c>
      <c r="G524" s="1" t="s">
        <v>37</v>
      </c>
      <c r="H524" s="1" t="s">
        <v>39</v>
      </c>
      <c r="I524" s="1">
        <v>0.23</v>
      </c>
      <c r="J524" s="1" t="s">
        <v>465</v>
      </c>
      <c r="K524" s="20">
        <v>0</v>
      </c>
      <c r="L524" s="20">
        <v>0</v>
      </c>
      <c r="M524" s="20">
        <v>0</v>
      </c>
      <c r="N524" s="16">
        <f t="shared" si="90"/>
        <v>0</v>
      </c>
      <c r="O524" s="16">
        <f t="shared" si="91"/>
        <v>0</v>
      </c>
      <c r="P524" s="16">
        <f t="shared" si="92"/>
        <v>0</v>
      </c>
      <c r="Q524" s="3" t="e">
        <f t="shared" si="93"/>
        <v>#DIV/0!</v>
      </c>
      <c r="R524" s="36" t="e">
        <f t="shared" si="94"/>
        <v>#DIV/0!</v>
      </c>
      <c r="S524" s="1" t="s">
        <v>39</v>
      </c>
      <c r="T524" s="1">
        <v>0.09</v>
      </c>
      <c r="U524" s="16">
        <f t="shared" si="95"/>
        <v>0</v>
      </c>
      <c r="V524" s="16">
        <f t="shared" si="96"/>
        <v>0</v>
      </c>
      <c r="W524" s="16">
        <f t="shared" si="97"/>
        <v>0</v>
      </c>
      <c r="X524" s="3" t="e">
        <f t="shared" si="98"/>
        <v>#DIV/0!</v>
      </c>
      <c r="Y524" s="3" t="e">
        <f t="shared" si="99"/>
        <v>#DIV/0!</v>
      </c>
    </row>
    <row r="525" spans="1:25" ht="15.75" customHeight="1">
      <c r="A525" s="32" t="s">
        <v>581</v>
      </c>
      <c r="B525" s="1" t="s">
        <v>1111</v>
      </c>
      <c r="C525" s="1" t="s">
        <v>582</v>
      </c>
      <c r="D525" s="1" t="s">
        <v>672</v>
      </c>
      <c r="E525" s="103" t="s">
        <v>910</v>
      </c>
      <c r="F525" s="1" t="s">
        <v>940</v>
      </c>
      <c r="G525" s="1" t="s">
        <v>37</v>
      </c>
      <c r="H525" s="1" t="s">
        <v>39</v>
      </c>
      <c r="I525" s="1">
        <v>0.23</v>
      </c>
      <c r="J525" s="1" t="s">
        <v>466</v>
      </c>
      <c r="K525" s="20">
        <v>4100000</v>
      </c>
      <c r="L525" s="20">
        <v>4081938.45</v>
      </c>
      <c r="M525" s="20">
        <v>3643550.21</v>
      </c>
      <c r="N525" s="16">
        <f t="shared" si="90"/>
        <v>943000</v>
      </c>
      <c r="O525" s="16">
        <f t="shared" si="91"/>
        <v>938845.84350000008</v>
      </c>
      <c r="P525" s="16">
        <f t="shared" si="92"/>
        <v>838016.54830000002</v>
      </c>
      <c r="Q525" s="3">
        <f t="shared" si="93"/>
        <v>0.88867078292682933</v>
      </c>
      <c r="R525" s="36">
        <f t="shared" si="94"/>
        <v>0.99559474390243907</v>
      </c>
      <c r="S525" s="1" t="s">
        <v>39</v>
      </c>
      <c r="T525" s="1">
        <v>0.09</v>
      </c>
      <c r="U525" s="16">
        <f t="shared" si="95"/>
        <v>369000</v>
      </c>
      <c r="V525" s="16">
        <f t="shared" si="96"/>
        <v>367374.46049999999</v>
      </c>
      <c r="W525" s="16">
        <f t="shared" si="97"/>
        <v>327919.51889999997</v>
      </c>
      <c r="X525" s="3">
        <f t="shared" si="98"/>
        <v>0.88867078292682922</v>
      </c>
      <c r="Y525" s="3">
        <f t="shared" si="99"/>
        <v>0.99559474390243896</v>
      </c>
    </row>
    <row r="526" spans="1:25" ht="15.75" customHeight="1">
      <c r="A526" s="32" t="s">
        <v>581</v>
      </c>
      <c r="B526" s="1" t="s">
        <v>1111</v>
      </c>
      <c r="C526" s="1" t="s">
        <v>582</v>
      </c>
      <c r="D526" s="1" t="s">
        <v>672</v>
      </c>
      <c r="E526" s="103" t="s">
        <v>910</v>
      </c>
      <c r="F526" s="1" t="s">
        <v>940</v>
      </c>
      <c r="G526" s="1" t="s">
        <v>37</v>
      </c>
      <c r="H526" s="1" t="s">
        <v>39</v>
      </c>
      <c r="I526" s="1">
        <v>0.23</v>
      </c>
      <c r="J526" s="1" t="s">
        <v>419</v>
      </c>
      <c r="K526" s="20">
        <v>4359728</v>
      </c>
      <c r="L526" s="20">
        <v>3747117.2299999995</v>
      </c>
      <c r="M526" s="20">
        <v>3691366.5299999993</v>
      </c>
      <c r="N526" s="16">
        <f t="shared" si="90"/>
        <v>1002737.4400000001</v>
      </c>
      <c r="O526" s="16">
        <f t="shared" si="91"/>
        <v>861836.96289999993</v>
      </c>
      <c r="P526" s="16">
        <f t="shared" si="92"/>
        <v>849014.30189999985</v>
      </c>
      <c r="Q526" s="3">
        <f t="shared" si="93"/>
        <v>0.84669652097562031</v>
      </c>
      <c r="R526" s="36">
        <f t="shared" si="94"/>
        <v>0.85948417653578379</v>
      </c>
      <c r="S526" s="1" t="s">
        <v>39</v>
      </c>
      <c r="T526" s="1">
        <v>0.09</v>
      </c>
      <c r="U526" s="16">
        <f t="shared" si="95"/>
        <v>392375.51999999996</v>
      </c>
      <c r="V526" s="16">
        <f t="shared" si="96"/>
        <v>337240.55069999996</v>
      </c>
      <c r="W526" s="16">
        <f t="shared" si="97"/>
        <v>332222.98769999994</v>
      </c>
      <c r="X526" s="3">
        <f t="shared" si="98"/>
        <v>0.84669652097562043</v>
      </c>
      <c r="Y526" s="3">
        <f t="shared" si="99"/>
        <v>0.85948417653578391</v>
      </c>
    </row>
    <row r="527" spans="1:25" ht="15.75" customHeight="1">
      <c r="A527" s="32" t="s">
        <v>581</v>
      </c>
      <c r="B527" s="1" t="s">
        <v>1111</v>
      </c>
      <c r="C527" s="1" t="s">
        <v>582</v>
      </c>
      <c r="D527" s="1" t="s">
        <v>672</v>
      </c>
      <c r="E527" s="103" t="s">
        <v>910</v>
      </c>
      <c r="F527" s="1" t="s">
        <v>940</v>
      </c>
      <c r="G527" s="1" t="s">
        <v>37</v>
      </c>
      <c r="H527" s="1" t="s">
        <v>39</v>
      </c>
      <c r="I527" s="1">
        <v>0.23</v>
      </c>
      <c r="J527" s="1" t="s">
        <v>358</v>
      </c>
      <c r="K527" s="20">
        <v>1000</v>
      </c>
      <c r="L527" s="20">
        <v>0</v>
      </c>
      <c r="M527" s="20">
        <v>0</v>
      </c>
      <c r="N527" s="16">
        <f t="shared" si="90"/>
        <v>230</v>
      </c>
      <c r="O527" s="16">
        <f t="shared" si="91"/>
        <v>0</v>
      </c>
      <c r="P527" s="16">
        <f t="shared" si="92"/>
        <v>0</v>
      </c>
      <c r="Q527" s="3">
        <f t="shared" si="93"/>
        <v>0</v>
      </c>
      <c r="R527" s="36">
        <f t="shared" si="94"/>
        <v>0</v>
      </c>
      <c r="S527" s="1" t="s">
        <v>39</v>
      </c>
      <c r="T527" s="1">
        <v>0.09</v>
      </c>
      <c r="U527" s="16">
        <f t="shared" si="95"/>
        <v>90</v>
      </c>
      <c r="V527" s="16">
        <f t="shared" si="96"/>
        <v>0</v>
      </c>
      <c r="W527" s="16">
        <f t="shared" si="97"/>
        <v>0</v>
      </c>
      <c r="X527" s="3">
        <f t="shared" si="98"/>
        <v>0</v>
      </c>
      <c r="Y527" s="3">
        <f t="shared" si="99"/>
        <v>0</v>
      </c>
    </row>
    <row r="528" spans="1:25" ht="15.75" customHeight="1">
      <c r="A528" s="32" t="s">
        <v>581</v>
      </c>
      <c r="B528" s="1" t="s">
        <v>1111</v>
      </c>
      <c r="C528" s="1" t="s">
        <v>582</v>
      </c>
      <c r="D528" s="1" t="s">
        <v>672</v>
      </c>
      <c r="E528" s="12" t="s">
        <v>910</v>
      </c>
      <c r="F528" s="1" t="s">
        <v>940</v>
      </c>
      <c r="G528" s="1" t="s">
        <v>37</v>
      </c>
      <c r="H528" s="1" t="s">
        <v>39</v>
      </c>
      <c r="I528" s="1">
        <v>0.23</v>
      </c>
      <c r="J528" s="1" t="s">
        <v>358</v>
      </c>
      <c r="K528" s="20">
        <v>4819384</v>
      </c>
      <c r="L528" s="20">
        <v>5538758.8800000008</v>
      </c>
      <c r="M528" s="20">
        <v>5143209.9399999995</v>
      </c>
      <c r="N528" s="16">
        <f t="shared" si="90"/>
        <v>1108458.32</v>
      </c>
      <c r="O528" s="16">
        <f t="shared" si="91"/>
        <v>1273914.5424000002</v>
      </c>
      <c r="P528" s="16">
        <f t="shared" si="92"/>
        <v>1182938.2862</v>
      </c>
      <c r="Q528" s="3">
        <f t="shared" si="93"/>
        <v>1.0671923922227404</v>
      </c>
      <c r="R528" s="36">
        <f t="shared" si="94"/>
        <v>1.1492669768584534</v>
      </c>
      <c r="S528" s="1" t="s">
        <v>39</v>
      </c>
      <c r="T528" s="1">
        <v>0.09</v>
      </c>
      <c r="U528" s="16">
        <f t="shared" si="95"/>
        <v>433744.56</v>
      </c>
      <c r="V528" s="16">
        <f t="shared" si="96"/>
        <v>498488.29920000007</v>
      </c>
      <c r="W528" s="16">
        <f t="shared" si="97"/>
        <v>462888.89459999994</v>
      </c>
      <c r="X528" s="3">
        <f t="shared" si="98"/>
        <v>1.0671923922227404</v>
      </c>
      <c r="Y528" s="3">
        <f t="shared" si="99"/>
        <v>1.1492669768584534</v>
      </c>
    </row>
    <row r="529" spans="1:25" ht="15.75" customHeight="1">
      <c r="A529" s="32" t="s">
        <v>581</v>
      </c>
      <c r="B529" s="1" t="s">
        <v>1111</v>
      </c>
      <c r="C529" s="1" t="s">
        <v>582</v>
      </c>
      <c r="D529" s="1" t="s">
        <v>672</v>
      </c>
      <c r="E529" s="12" t="s">
        <v>910</v>
      </c>
      <c r="F529" s="1" t="s">
        <v>940</v>
      </c>
      <c r="G529" s="1" t="s">
        <v>37</v>
      </c>
      <c r="H529" s="1" t="s">
        <v>39</v>
      </c>
      <c r="I529" s="1">
        <v>0.23</v>
      </c>
      <c r="J529" s="1" t="s">
        <v>467</v>
      </c>
      <c r="K529" s="20">
        <v>8144566</v>
      </c>
      <c r="L529" s="20">
        <v>5329346.93</v>
      </c>
      <c r="M529" s="20">
        <v>4882297.29</v>
      </c>
      <c r="N529" s="16">
        <f t="shared" si="90"/>
        <v>1873250.1800000002</v>
      </c>
      <c r="O529" s="16">
        <f t="shared" si="91"/>
        <v>1225749.7938999999</v>
      </c>
      <c r="P529" s="16">
        <f t="shared" si="92"/>
        <v>1122928.3767000001</v>
      </c>
      <c r="Q529" s="3">
        <f t="shared" si="93"/>
        <v>0.59945456762214222</v>
      </c>
      <c r="R529" s="36">
        <f t="shared" si="94"/>
        <v>0.65434388155243617</v>
      </c>
      <c r="S529" s="1" t="s">
        <v>39</v>
      </c>
      <c r="T529" s="1">
        <v>0.09</v>
      </c>
      <c r="U529" s="16">
        <f t="shared" si="95"/>
        <v>733010.94</v>
      </c>
      <c r="V529" s="16">
        <f t="shared" si="96"/>
        <v>479641.22369999997</v>
      </c>
      <c r="W529" s="16">
        <f t="shared" si="97"/>
        <v>439406.7561</v>
      </c>
      <c r="X529" s="3">
        <f t="shared" si="98"/>
        <v>0.59945456762214222</v>
      </c>
      <c r="Y529" s="3">
        <f t="shared" si="99"/>
        <v>0.65434388155243628</v>
      </c>
    </row>
    <row r="530" spans="1:25" ht="15.75" customHeight="1">
      <c r="A530" s="32" t="s">
        <v>581</v>
      </c>
      <c r="B530" s="1" t="s">
        <v>1111</v>
      </c>
      <c r="C530" s="1" t="s">
        <v>582</v>
      </c>
      <c r="D530" s="1" t="s">
        <v>672</v>
      </c>
      <c r="E530" s="12" t="s">
        <v>910</v>
      </c>
      <c r="F530" s="1" t="s">
        <v>940</v>
      </c>
      <c r="G530" s="1" t="s">
        <v>37</v>
      </c>
      <c r="H530" s="1" t="s">
        <v>39</v>
      </c>
      <c r="I530" s="1">
        <v>0.23</v>
      </c>
      <c r="J530" s="1" t="s">
        <v>468</v>
      </c>
      <c r="K530" s="20">
        <v>6824069</v>
      </c>
      <c r="L530" s="20">
        <v>6585124.4000000004</v>
      </c>
      <c r="M530" s="20">
        <v>6096672.6899999995</v>
      </c>
      <c r="N530" s="16">
        <f t="shared" si="90"/>
        <v>1569535.87</v>
      </c>
      <c r="O530" s="16">
        <f t="shared" si="91"/>
        <v>1514578.6120000002</v>
      </c>
      <c r="P530" s="16">
        <f t="shared" si="92"/>
        <v>1402234.7186999999</v>
      </c>
      <c r="Q530" s="3">
        <f t="shared" si="93"/>
        <v>0.89340724573564523</v>
      </c>
      <c r="R530" s="36">
        <f t="shared" si="94"/>
        <v>0.96498502579619294</v>
      </c>
      <c r="S530" s="1" t="s">
        <v>39</v>
      </c>
      <c r="T530" s="1">
        <v>0.09</v>
      </c>
      <c r="U530" s="16">
        <f t="shared" si="95"/>
        <v>614166.21</v>
      </c>
      <c r="V530" s="16">
        <f t="shared" si="96"/>
        <v>592661.196</v>
      </c>
      <c r="W530" s="16">
        <f t="shared" si="97"/>
        <v>548700.54209999996</v>
      </c>
      <c r="X530" s="3">
        <f t="shared" si="98"/>
        <v>0.89340724573564545</v>
      </c>
      <c r="Y530" s="3">
        <f t="shared" si="99"/>
        <v>0.96498502579619294</v>
      </c>
    </row>
    <row r="531" spans="1:25" ht="15.75" customHeight="1">
      <c r="A531" s="32" t="s">
        <v>581</v>
      </c>
      <c r="B531" s="1" t="s">
        <v>1111</v>
      </c>
      <c r="C531" s="1" t="s">
        <v>582</v>
      </c>
      <c r="D531" s="1" t="s">
        <v>672</v>
      </c>
      <c r="E531" s="12" t="s">
        <v>910</v>
      </c>
      <c r="F531" s="1" t="s">
        <v>940</v>
      </c>
      <c r="G531" s="1" t="s">
        <v>37</v>
      </c>
      <c r="H531" s="1" t="s">
        <v>39</v>
      </c>
      <c r="I531" s="1">
        <v>0.23</v>
      </c>
      <c r="J531" s="1" t="s">
        <v>417</v>
      </c>
      <c r="K531" s="20">
        <v>3289626</v>
      </c>
      <c r="L531" s="20">
        <v>4217610.6500000004</v>
      </c>
      <c r="M531" s="20">
        <v>3890575.19</v>
      </c>
      <c r="N531" s="16">
        <f t="shared" si="90"/>
        <v>756613.98</v>
      </c>
      <c r="O531" s="16">
        <f t="shared" si="91"/>
        <v>970050.4495000001</v>
      </c>
      <c r="P531" s="16">
        <f t="shared" si="92"/>
        <v>894832.29370000004</v>
      </c>
      <c r="Q531" s="3">
        <f t="shared" si="93"/>
        <v>1.182680094940884</v>
      </c>
      <c r="R531" s="36">
        <f t="shared" si="94"/>
        <v>1.2820942715068524</v>
      </c>
      <c r="S531" s="1" t="s">
        <v>39</v>
      </c>
      <c r="T531" s="1">
        <v>0.09</v>
      </c>
      <c r="U531" s="16">
        <f t="shared" si="95"/>
        <v>296066.33999999997</v>
      </c>
      <c r="V531" s="16">
        <f t="shared" si="96"/>
        <v>379584.95850000001</v>
      </c>
      <c r="W531" s="16">
        <f t="shared" si="97"/>
        <v>350151.7671</v>
      </c>
      <c r="X531" s="3">
        <f t="shared" si="98"/>
        <v>1.182680094940884</v>
      </c>
      <c r="Y531" s="3">
        <f t="shared" si="99"/>
        <v>1.2820942715068524</v>
      </c>
    </row>
    <row r="532" spans="1:25" ht="15.75" customHeight="1">
      <c r="A532" s="32" t="s">
        <v>581</v>
      </c>
      <c r="B532" s="1" t="s">
        <v>1111</v>
      </c>
      <c r="C532" s="1" t="s">
        <v>582</v>
      </c>
      <c r="D532" s="1" t="s">
        <v>672</v>
      </c>
      <c r="E532" s="103" t="s">
        <v>910</v>
      </c>
      <c r="F532" s="1" t="s">
        <v>940</v>
      </c>
      <c r="G532" s="1" t="s">
        <v>37</v>
      </c>
      <c r="H532" s="1" t="s">
        <v>39</v>
      </c>
      <c r="I532" s="1">
        <v>0.23</v>
      </c>
      <c r="J532" s="1" t="s">
        <v>415</v>
      </c>
      <c r="K532" s="20">
        <v>6545000</v>
      </c>
      <c r="L532" s="20">
        <v>5264494.2899999991</v>
      </c>
      <c r="M532" s="20">
        <v>5163629.5299999993</v>
      </c>
      <c r="N532" s="16">
        <f t="shared" si="90"/>
        <v>1505350</v>
      </c>
      <c r="O532" s="16">
        <f t="shared" si="91"/>
        <v>1210833.6867</v>
      </c>
      <c r="P532" s="16">
        <f t="shared" si="92"/>
        <v>1187634.7918999998</v>
      </c>
      <c r="Q532" s="3">
        <f t="shared" si="93"/>
        <v>0.7889426325439266</v>
      </c>
      <c r="R532" s="36">
        <f t="shared" si="94"/>
        <v>0.80435359663865547</v>
      </c>
      <c r="S532" s="1" t="s">
        <v>39</v>
      </c>
      <c r="T532" s="1">
        <v>0.09</v>
      </c>
      <c r="U532" s="16">
        <f t="shared" si="95"/>
        <v>589050</v>
      </c>
      <c r="V532" s="16">
        <f t="shared" si="96"/>
        <v>473804.48609999992</v>
      </c>
      <c r="W532" s="16">
        <f t="shared" si="97"/>
        <v>464726.65769999992</v>
      </c>
      <c r="X532" s="3">
        <f t="shared" si="98"/>
        <v>0.78894263254392649</v>
      </c>
      <c r="Y532" s="3">
        <f t="shared" si="99"/>
        <v>0.80435359663865535</v>
      </c>
    </row>
    <row r="533" spans="1:25" ht="15.75" customHeight="1">
      <c r="A533" s="32" t="s">
        <v>581</v>
      </c>
      <c r="B533" s="1" t="s">
        <v>1111</v>
      </c>
      <c r="C533" s="1" t="s">
        <v>582</v>
      </c>
      <c r="D533" s="1" t="s">
        <v>672</v>
      </c>
      <c r="E533" s="103" t="s">
        <v>910</v>
      </c>
      <c r="F533" s="1" t="s">
        <v>940</v>
      </c>
      <c r="G533" s="1" t="s">
        <v>37</v>
      </c>
      <c r="H533" s="1" t="s">
        <v>39</v>
      </c>
      <c r="I533" s="1">
        <v>0.23</v>
      </c>
      <c r="J533" s="1" t="s">
        <v>469</v>
      </c>
      <c r="K533" s="20">
        <v>3500000</v>
      </c>
      <c r="L533" s="20">
        <v>3824258.51</v>
      </c>
      <c r="M533" s="20">
        <v>3164139.9099999997</v>
      </c>
      <c r="N533" s="16">
        <f t="shared" si="90"/>
        <v>805000</v>
      </c>
      <c r="O533" s="16">
        <f t="shared" si="91"/>
        <v>879579.45730000001</v>
      </c>
      <c r="P533" s="16">
        <f t="shared" si="92"/>
        <v>727752.17929999996</v>
      </c>
      <c r="Q533" s="3">
        <f t="shared" si="93"/>
        <v>0.90403997428571425</v>
      </c>
      <c r="R533" s="36">
        <f t="shared" si="94"/>
        <v>1.0926452885714286</v>
      </c>
      <c r="S533" s="1" t="s">
        <v>39</v>
      </c>
      <c r="T533" s="1">
        <v>0.09</v>
      </c>
      <c r="U533" s="16">
        <f t="shared" si="95"/>
        <v>315000</v>
      </c>
      <c r="V533" s="16">
        <f t="shared" si="96"/>
        <v>344183.26589999994</v>
      </c>
      <c r="W533" s="16">
        <f t="shared" si="97"/>
        <v>284772.59189999994</v>
      </c>
      <c r="X533" s="3">
        <f t="shared" si="98"/>
        <v>0.90403997428571414</v>
      </c>
      <c r="Y533" s="3">
        <f t="shared" si="99"/>
        <v>1.0926452885714284</v>
      </c>
    </row>
    <row r="534" spans="1:25" ht="15.75" customHeight="1">
      <c r="A534" s="32" t="s">
        <v>581</v>
      </c>
      <c r="B534" s="1" t="s">
        <v>1111</v>
      </c>
      <c r="C534" s="1" t="s">
        <v>582</v>
      </c>
      <c r="D534" s="1" t="s">
        <v>672</v>
      </c>
      <c r="E534" s="103" t="s">
        <v>910</v>
      </c>
      <c r="F534" s="1" t="s">
        <v>940</v>
      </c>
      <c r="G534" s="1" t="s">
        <v>37</v>
      </c>
      <c r="H534" s="1" t="s">
        <v>39</v>
      </c>
      <c r="I534" s="1">
        <v>0.23</v>
      </c>
      <c r="J534" s="1" t="s">
        <v>469</v>
      </c>
      <c r="K534" s="20">
        <v>0</v>
      </c>
      <c r="L534" s="20">
        <v>323447.64</v>
      </c>
      <c r="M534" s="20">
        <v>323447.64</v>
      </c>
      <c r="N534" s="16">
        <f t="shared" si="90"/>
        <v>0</v>
      </c>
      <c r="O534" s="16">
        <f t="shared" si="91"/>
        <v>74392.957200000004</v>
      </c>
      <c r="P534" s="16">
        <f t="shared" si="92"/>
        <v>74392.957200000004</v>
      </c>
      <c r="Q534" s="3" t="e">
        <f t="shared" si="93"/>
        <v>#DIV/0!</v>
      </c>
      <c r="R534" s="36" t="e">
        <f t="shared" si="94"/>
        <v>#DIV/0!</v>
      </c>
      <c r="S534" s="1" t="s">
        <v>39</v>
      </c>
      <c r="T534" s="1">
        <v>0.09</v>
      </c>
      <c r="U534" s="16">
        <f t="shared" si="95"/>
        <v>0</v>
      </c>
      <c r="V534" s="16">
        <f t="shared" si="96"/>
        <v>29110.2876</v>
      </c>
      <c r="W534" s="16">
        <f t="shared" si="97"/>
        <v>29110.2876</v>
      </c>
      <c r="X534" s="3" t="e">
        <f t="shared" si="98"/>
        <v>#DIV/0!</v>
      </c>
      <c r="Y534" s="3" t="e">
        <f t="shared" si="99"/>
        <v>#DIV/0!</v>
      </c>
    </row>
    <row r="535" spans="1:25" ht="15.75" customHeight="1">
      <c r="A535" s="32" t="s">
        <v>581</v>
      </c>
      <c r="B535" s="1" t="s">
        <v>1111</v>
      </c>
      <c r="C535" s="1" t="s">
        <v>582</v>
      </c>
      <c r="D535" s="1" t="s">
        <v>672</v>
      </c>
      <c r="E535" s="12" t="s">
        <v>910</v>
      </c>
      <c r="F535" s="1" t="s">
        <v>940</v>
      </c>
      <c r="G535" s="1" t="s">
        <v>37</v>
      </c>
      <c r="H535" s="1" t="s">
        <v>39</v>
      </c>
      <c r="I535" s="1">
        <v>0.23</v>
      </c>
      <c r="J535" s="1" t="s">
        <v>359</v>
      </c>
      <c r="K535" s="20">
        <v>4711008</v>
      </c>
      <c r="L535" s="20">
        <v>5901781.2000000002</v>
      </c>
      <c r="M535" s="20">
        <v>5195419.1800000006</v>
      </c>
      <c r="N535" s="16">
        <f t="shared" si="90"/>
        <v>1083531.8400000001</v>
      </c>
      <c r="O535" s="16">
        <f t="shared" si="91"/>
        <v>1357409.6760000002</v>
      </c>
      <c r="P535" s="16">
        <f t="shared" si="92"/>
        <v>1194946.4114000001</v>
      </c>
      <c r="Q535" s="3">
        <f t="shared" si="93"/>
        <v>1.1028253783479034</v>
      </c>
      <c r="R535" s="36">
        <f t="shared" si="94"/>
        <v>1.2527639944572373</v>
      </c>
      <c r="S535" s="1" t="s">
        <v>39</v>
      </c>
      <c r="T535" s="1">
        <v>0.09</v>
      </c>
      <c r="U535" s="16">
        <f t="shared" si="95"/>
        <v>423990.72</v>
      </c>
      <c r="V535" s="16">
        <f t="shared" si="96"/>
        <v>531160.30799999996</v>
      </c>
      <c r="W535" s="16">
        <f t="shared" si="97"/>
        <v>467587.72620000003</v>
      </c>
      <c r="X535" s="3">
        <f t="shared" si="98"/>
        <v>1.1028253783479036</v>
      </c>
      <c r="Y535" s="3">
        <f t="shared" si="99"/>
        <v>1.2527639944572371</v>
      </c>
    </row>
    <row r="536" spans="1:25" ht="15.75" customHeight="1">
      <c r="A536" s="32" t="s">
        <v>581</v>
      </c>
      <c r="B536" s="1" t="s">
        <v>1111</v>
      </c>
      <c r="C536" s="1" t="s">
        <v>582</v>
      </c>
      <c r="D536" s="1" t="s">
        <v>672</v>
      </c>
      <c r="E536" s="12" t="s">
        <v>910</v>
      </c>
      <c r="F536" s="1" t="s">
        <v>940</v>
      </c>
      <c r="G536" s="1" t="s">
        <v>37</v>
      </c>
      <c r="H536" s="1" t="s">
        <v>39</v>
      </c>
      <c r="I536" s="1">
        <v>0.23</v>
      </c>
      <c r="J536" s="1" t="s">
        <v>470</v>
      </c>
      <c r="K536" s="20">
        <v>1650368</v>
      </c>
      <c r="L536" s="20">
        <v>1667549.9</v>
      </c>
      <c r="M536" s="20">
        <v>1457181.2700000003</v>
      </c>
      <c r="N536" s="16">
        <f t="shared" si="90"/>
        <v>379584.64</v>
      </c>
      <c r="O536" s="16">
        <f t="shared" si="91"/>
        <v>383536.47700000001</v>
      </c>
      <c r="P536" s="16">
        <f t="shared" si="92"/>
        <v>335151.69210000004</v>
      </c>
      <c r="Q536" s="3">
        <f t="shared" si="93"/>
        <v>0.88294324053786799</v>
      </c>
      <c r="R536" s="36">
        <f t="shared" si="94"/>
        <v>1.0104109507697676</v>
      </c>
      <c r="S536" s="1" t="s">
        <v>39</v>
      </c>
      <c r="T536" s="1">
        <v>0.09</v>
      </c>
      <c r="U536" s="16">
        <f t="shared" si="95"/>
        <v>148533.12</v>
      </c>
      <c r="V536" s="16">
        <f t="shared" si="96"/>
        <v>150079.49099999998</v>
      </c>
      <c r="W536" s="16">
        <f t="shared" si="97"/>
        <v>131146.31430000003</v>
      </c>
      <c r="X536" s="3">
        <f t="shared" si="98"/>
        <v>0.8829432405378681</v>
      </c>
      <c r="Y536" s="3">
        <f t="shared" si="99"/>
        <v>1.0104109507697676</v>
      </c>
    </row>
    <row r="537" spans="1:25" ht="15.75" customHeight="1">
      <c r="A537" s="32" t="s">
        <v>581</v>
      </c>
      <c r="B537" s="1" t="s">
        <v>1111</v>
      </c>
      <c r="C537" s="1" t="s">
        <v>582</v>
      </c>
      <c r="D537" s="1" t="s">
        <v>672</v>
      </c>
      <c r="E537" s="12" t="s">
        <v>910</v>
      </c>
      <c r="F537" s="1" t="s">
        <v>940</v>
      </c>
      <c r="G537" s="1" t="s">
        <v>37</v>
      </c>
      <c r="H537" s="1" t="s">
        <v>39</v>
      </c>
      <c r="I537" s="1">
        <v>0.23</v>
      </c>
      <c r="J537" s="1" t="s">
        <v>471</v>
      </c>
      <c r="K537" s="20">
        <v>5352923</v>
      </c>
      <c r="L537" s="20">
        <v>6667996.1500000004</v>
      </c>
      <c r="M537" s="20">
        <v>5786739.0499999998</v>
      </c>
      <c r="N537" s="16">
        <f t="shared" si="90"/>
        <v>1231172.29</v>
      </c>
      <c r="O537" s="16">
        <f t="shared" si="91"/>
        <v>1533639.1145000001</v>
      </c>
      <c r="P537" s="16">
        <f t="shared" si="92"/>
        <v>1330949.9815</v>
      </c>
      <c r="Q537" s="3">
        <f t="shared" si="93"/>
        <v>1.081042833980612</v>
      </c>
      <c r="R537" s="36">
        <f t="shared" si="94"/>
        <v>1.245673840255128</v>
      </c>
      <c r="S537" s="1" t="s">
        <v>39</v>
      </c>
      <c r="T537" s="1">
        <v>0.09</v>
      </c>
      <c r="U537" s="16">
        <f t="shared" si="95"/>
        <v>481763.07</v>
      </c>
      <c r="V537" s="16">
        <f t="shared" si="96"/>
        <v>600119.65350000001</v>
      </c>
      <c r="W537" s="16">
        <f t="shared" si="97"/>
        <v>520806.51449999999</v>
      </c>
      <c r="X537" s="3">
        <f t="shared" si="98"/>
        <v>1.081042833980612</v>
      </c>
      <c r="Y537" s="3">
        <f t="shared" si="99"/>
        <v>1.245673840255128</v>
      </c>
    </row>
    <row r="538" spans="1:25" ht="15.75" customHeight="1">
      <c r="A538" s="32" t="s">
        <v>581</v>
      </c>
      <c r="B538" s="1" t="s">
        <v>1111</v>
      </c>
      <c r="C538" s="1" t="s">
        <v>582</v>
      </c>
      <c r="D538" s="1" t="s">
        <v>672</v>
      </c>
      <c r="E538" s="12" t="s">
        <v>910</v>
      </c>
      <c r="F538" s="1" t="s">
        <v>940</v>
      </c>
      <c r="G538" s="1" t="s">
        <v>37</v>
      </c>
      <c r="H538" s="1" t="s">
        <v>39</v>
      </c>
      <c r="I538" s="1">
        <v>0.23</v>
      </c>
      <c r="J538" s="1" t="s">
        <v>472</v>
      </c>
      <c r="K538" s="20">
        <v>24376</v>
      </c>
      <c r="L538" s="20">
        <v>6940</v>
      </c>
      <c r="M538" s="20">
        <v>6940</v>
      </c>
      <c r="N538" s="16">
        <f t="shared" si="90"/>
        <v>5606.4800000000005</v>
      </c>
      <c r="O538" s="16">
        <f t="shared" si="91"/>
        <v>1596.2</v>
      </c>
      <c r="P538" s="16">
        <f t="shared" si="92"/>
        <v>1596.2</v>
      </c>
      <c r="Q538" s="3">
        <f t="shared" si="93"/>
        <v>0.28470626846078106</v>
      </c>
      <c r="R538" s="36">
        <f t="shared" si="94"/>
        <v>0.28470626846078106</v>
      </c>
      <c r="S538" s="1" t="s">
        <v>39</v>
      </c>
      <c r="T538" s="1">
        <v>0.09</v>
      </c>
      <c r="U538" s="16">
        <f t="shared" si="95"/>
        <v>2193.84</v>
      </c>
      <c r="V538" s="16">
        <f t="shared" si="96"/>
        <v>624.6</v>
      </c>
      <c r="W538" s="16">
        <f t="shared" si="97"/>
        <v>624.6</v>
      </c>
      <c r="X538" s="3">
        <f t="shared" si="98"/>
        <v>0.28470626846078106</v>
      </c>
      <c r="Y538" s="3">
        <f t="shared" si="99"/>
        <v>0.28470626846078106</v>
      </c>
    </row>
    <row r="539" spans="1:25" ht="15.75" customHeight="1">
      <c r="A539" s="32" t="s">
        <v>581</v>
      </c>
      <c r="B539" s="1" t="s">
        <v>1111</v>
      </c>
      <c r="C539" s="1" t="s">
        <v>582</v>
      </c>
      <c r="D539" s="1" t="s">
        <v>672</v>
      </c>
      <c r="E539" s="12" t="s">
        <v>910</v>
      </c>
      <c r="F539" s="1" t="s">
        <v>940</v>
      </c>
      <c r="G539" s="1" t="s">
        <v>37</v>
      </c>
      <c r="H539" s="1" t="s">
        <v>39</v>
      </c>
      <c r="I539" s="1">
        <v>0.23</v>
      </c>
      <c r="J539" s="1" t="s">
        <v>472</v>
      </c>
      <c r="K539" s="20">
        <v>5576347</v>
      </c>
      <c r="L539" s="20">
        <v>4295653.6099999994</v>
      </c>
      <c r="M539" s="20">
        <v>3214377.5100000002</v>
      </c>
      <c r="N539" s="16">
        <f t="shared" si="90"/>
        <v>1282559.81</v>
      </c>
      <c r="O539" s="16">
        <f t="shared" si="91"/>
        <v>988000.33029999991</v>
      </c>
      <c r="P539" s="16">
        <f t="shared" si="92"/>
        <v>739306.82730000012</v>
      </c>
      <c r="Q539" s="3">
        <f t="shared" si="93"/>
        <v>0.57643068302600253</v>
      </c>
      <c r="R539" s="36">
        <f t="shared" si="94"/>
        <v>0.77033470298745743</v>
      </c>
      <c r="S539" s="1" t="s">
        <v>39</v>
      </c>
      <c r="T539" s="1">
        <v>0.09</v>
      </c>
      <c r="U539" s="16">
        <f t="shared" si="95"/>
        <v>501871.23</v>
      </c>
      <c r="V539" s="16">
        <f t="shared" si="96"/>
        <v>386608.82489999995</v>
      </c>
      <c r="W539" s="16">
        <f t="shared" si="97"/>
        <v>289293.97590000002</v>
      </c>
      <c r="X539" s="3">
        <f t="shared" si="98"/>
        <v>0.57643068302600253</v>
      </c>
      <c r="Y539" s="3">
        <f t="shared" si="99"/>
        <v>0.77033470298745743</v>
      </c>
    </row>
    <row r="540" spans="1:25" ht="15.75" customHeight="1">
      <c r="A540" s="32" t="s">
        <v>581</v>
      </c>
      <c r="B540" s="1" t="s">
        <v>1111</v>
      </c>
      <c r="C540" s="1" t="s">
        <v>582</v>
      </c>
      <c r="D540" s="1" t="s">
        <v>672</v>
      </c>
      <c r="E540" s="12" t="s">
        <v>910</v>
      </c>
      <c r="F540" s="1" t="s">
        <v>940</v>
      </c>
      <c r="G540" s="1" t="s">
        <v>37</v>
      </c>
      <c r="H540" s="1" t="s">
        <v>39</v>
      </c>
      <c r="I540" s="1">
        <v>0.23</v>
      </c>
      <c r="J540" s="1" t="s">
        <v>473</v>
      </c>
      <c r="K540" s="20">
        <v>4231000</v>
      </c>
      <c r="L540" s="20">
        <v>4822674.91</v>
      </c>
      <c r="M540" s="20">
        <v>3961145.9200000004</v>
      </c>
      <c r="N540" s="16">
        <f t="shared" si="90"/>
        <v>973130</v>
      </c>
      <c r="O540" s="16">
        <f t="shared" si="91"/>
        <v>1109215.2293</v>
      </c>
      <c r="P540" s="16">
        <f t="shared" si="92"/>
        <v>911063.56160000013</v>
      </c>
      <c r="Q540" s="3">
        <f t="shared" si="93"/>
        <v>0.93621978728433008</v>
      </c>
      <c r="R540" s="36">
        <f t="shared" si="94"/>
        <v>1.1398428054833374</v>
      </c>
      <c r="S540" s="1" t="s">
        <v>39</v>
      </c>
      <c r="T540" s="1">
        <v>0.09</v>
      </c>
      <c r="U540" s="16">
        <f t="shared" si="95"/>
        <v>380790</v>
      </c>
      <c r="V540" s="16">
        <f t="shared" si="96"/>
        <v>434040.74190000002</v>
      </c>
      <c r="W540" s="16">
        <f t="shared" si="97"/>
        <v>356503.13280000002</v>
      </c>
      <c r="X540" s="3">
        <f t="shared" si="98"/>
        <v>0.93621978728432997</v>
      </c>
      <c r="Y540" s="3">
        <f t="shared" si="99"/>
        <v>1.1398428054833374</v>
      </c>
    </row>
    <row r="541" spans="1:25" ht="15.75" customHeight="1">
      <c r="A541" s="32" t="s">
        <v>581</v>
      </c>
      <c r="B541" s="1" t="s">
        <v>1111</v>
      </c>
      <c r="C541" s="1" t="s">
        <v>582</v>
      </c>
      <c r="D541" s="1" t="s">
        <v>672</v>
      </c>
      <c r="E541" s="12" t="s">
        <v>910</v>
      </c>
      <c r="F541" s="1" t="s">
        <v>940</v>
      </c>
      <c r="G541" s="1" t="s">
        <v>37</v>
      </c>
      <c r="H541" s="1" t="s">
        <v>39</v>
      </c>
      <c r="I541" s="1">
        <v>0.23</v>
      </c>
      <c r="J541" s="1" t="s">
        <v>474</v>
      </c>
      <c r="K541" s="20">
        <v>1553108</v>
      </c>
      <c r="L541" s="20">
        <v>2825001.7800000003</v>
      </c>
      <c r="M541" s="20">
        <v>2587402.2000000002</v>
      </c>
      <c r="N541" s="16">
        <f t="shared" si="90"/>
        <v>357214.84</v>
      </c>
      <c r="O541" s="16">
        <f t="shared" si="91"/>
        <v>649750.40940000012</v>
      </c>
      <c r="P541" s="16">
        <f t="shared" si="92"/>
        <v>595102.50600000005</v>
      </c>
      <c r="Q541" s="3">
        <f t="shared" si="93"/>
        <v>1.6659512409954749</v>
      </c>
      <c r="R541" s="36">
        <f t="shared" si="94"/>
        <v>1.8189345364263143</v>
      </c>
      <c r="S541" s="1" t="s">
        <v>39</v>
      </c>
      <c r="T541" s="1">
        <v>0.09</v>
      </c>
      <c r="U541" s="16">
        <f t="shared" si="95"/>
        <v>139779.72</v>
      </c>
      <c r="V541" s="16">
        <f t="shared" si="96"/>
        <v>254250.16020000001</v>
      </c>
      <c r="W541" s="16">
        <f t="shared" si="97"/>
        <v>232866.198</v>
      </c>
      <c r="X541" s="3">
        <f t="shared" si="98"/>
        <v>1.6659512409954749</v>
      </c>
      <c r="Y541" s="3">
        <f t="shared" si="99"/>
        <v>1.8189345364263143</v>
      </c>
    </row>
    <row r="542" spans="1:25" ht="15.75" customHeight="1">
      <c r="A542" s="32" t="s">
        <v>581</v>
      </c>
      <c r="B542" s="1" t="s">
        <v>1111</v>
      </c>
      <c r="C542" s="1" t="s">
        <v>582</v>
      </c>
      <c r="D542" s="1" t="s">
        <v>672</v>
      </c>
      <c r="E542" s="103" t="s">
        <v>910</v>
      </c>
      <c r="F542" s="1" t="s">
        <v>940</v>
      </c>
      <c r="G542" s="1" t="s">
        <v>37</v>
      </c>
      <c r="H542" s="1" t="s">
        <v>39</v>
      </c>
      <c r="I542" s="1">
        <v>0.23</v>
      </c>
      <c r="J542" s="1" t="s">
        <v>475</v>
      </c>
      <c r="K542" s="20">
        <v>4498448</v>
      </c>
      <c r="L542" s="20">
        <v>3627535.6899999995</v>
      </c>
      <c r="M542" s="20">
        <v>3336660</v>
      </c>
      <c r="N542" s="16">
        <f t="shared" si="90"/>
        <v>1034643.04</v>
      </c>
      <c r="O542" s="16">
        <f t="shared" si="91"/>
        <v>834333.20869999996</v>
      </c>
      <c r="P542" s="16">
        <f t="shared" si="92"/>
        <v>767431.8</v>
      </c>
      <c r="Q542" s="3">
        <f t="shared" si="93"/>
        <v>0.7417358164415816</v>
      </c>
      <c r="R542" s="36">
        <f t="shared" si="94"/>
        <v>0.80639715964261449</v>
      </c>
      <c r="S542" s="1" t="s">
        <v>39</v>
      </c>
      <c r="T542" s="1">
        <v>0.09</v>
      </c>
      <c r="U542" s="16">
        <f t="shared" si="95"/>
        <v>404860.32</v>
      </c>
      <c r="V542" s="16">
        <f t="shared" si="96"/>
        <v>326478.21209999995</v>
      </c>
      <c r="W542" s="16">
        <f t="shared" si="97"/>
        <v>300299.39999999997</v>
      </c>
      <c r="X542" s="3">
        <f t="shared" si="98"/>
        <v>0.74173581644158149</v>
      </c>
      <c r="Y542" s="3">
        <f t="shared" si="99"/>
        <v>0.80639715964261438</v>
      </c>
    </row>
    <row r="543" spans="1:25" ht="15.75" customHeight="1">
      <c r="A543" s="32" t="s">
        <v>581</v>
      </c>
      <c r="B543" s="1" t="s">
        <v>1111</v>
      </c>
      <c r="C543" s="1" t="s">
        <v>582</v>
      </c>
      <c r="D543" s="1" t="s">
        <v>672</v>
      </c>
      <c r="E543" s="103" t="s">
        <v>910</v>
      </c>
      <c r="F543" s="1" t="s">
        <v>940</v>
      </c>
      <c r="G543" s="1" t="s">
        <v>37</v>
      </c>
      <c r="H543" s="1" t="s">
        <v>39</v>
      </c>
      <c r="I543" s="1">
        <v>0.23</v>
      </c>
      <c r="J543" s="1" t="s">
        <v>476</v>
      </c>
      <c r="K543" s="20">
        <v>5950000</v>
      </c>
      <c r="L543" s="20">
        <v>4818261.33</v>
      </c>
      <c r="M543" s="20">
        <v>4107534.34</v>
      </c>
      <c r="N543" s="16">
        <f t="shared" si="90"/>
        <v>1368500</v>
      </c>
      <c r="O543" s="16">
        <f t="shared" si="91"/>
        <v>1108200.1059000001</v>
      </c>
      <c r="P543" s="16">
        <f t="shared" si="92"/>
        <v>944732.89820000005</v>
      </c>
      <c r="Q543" s="3">
        <f t="shared" si="93"/>
        <v>0.690341905882353</v>
      </c>
      <c r="R543" s="36">
        <f t="shared" si="94"/>
        <v>0.80979182016806728</v>
      </c>
      <c r="S543" s="1" t="s">
        <v>39</v>
      </c>
      <c r="T543" s="1">
        <v>0.09</v>
      </c>
      <c r="U543" s="16">
        <f t="shared" si="95"/>
        <v>535500</v>
      </c>
      <c r="V543" s="16">
        <f t="shared" si="96"/>
        <v>433643.5197</v>
      </c>
      <c r="W543" s="16">
        <f t="shared" si="97"/>
        <v>369678.0906</v>
      </c>
      <c r="X543" s="3">
        <f t="shared" si="98"/>
        <v>0.69034190588235289</v>
      </c>
      <c r="Y543" s="3">
        <f t="shared" si="99"/>
        <v>0.80979182016806728</v>
      </c>
    </row>
    <row r="544" spans="1:25" ht="15.75" customHeight="1">
      <c r="A544" s="32" t="s">
        <v>581</v>
      </c>
      <c r="B544" s="1" t="s">
        <v>1111</v>
      </c>
      <c r="C544" s="1" t="s">
        <v>582</v>
      </c>
      <c r="D544" s="1" t="s">
        <v>672</v>
      </c>
      <c r="E544" s="103" t="s">
        <v>910</v>
      </c>
      <c r="F544" s="1" t="s">
        <v>940</v>
      </c>
      <c r="G544" s="1" t="s">
        <v>37</v>
      </c>
      <c r="H544" s="1" t="s">
        <v>39</v>
      </c>
      <c r="I544" s="1">
        <v>0.23</v>
      </c>
      <c r="J544" s="1" t="s">
        <v>412</v>
      </c>
      <c r="K544" s="20">
        <v>3080000</v>
      </c>
      <c r="L544" s="20">
        <v>3879876.41</v>
      </c>
      <c r="M544" s="20">
        <v>2374738.0199999996</v>
      </c>
      <c r="N544" s="16">
        <f t="shared" si="90"/>
        <v>708400</v>
      </c>
      <c r="O544" s="16">
        <f t="shared" si="91"/>
        <v>892371.57430000009</v>
      </c>
      <c r="P544" s="16">
        <f t="shared" si="92"/>
        <v>546189.74459999998</v>
      </c>
      <c r="Q544" s="3">
        <f t="shared" si="93"/>
        <v>0.77101883766233759</v>
      </c>
      <c r="R544" s="36">
        <f t="shared" si="94"/>
        <v>1.2597001331168833</v>
      </c>
      <c r="S544" s="1" t="s">
        <v>39</v>
      </c>
      <c r="T544" s="1">
        <v>0.09</v>
      </c>
      <c r="U544" s="16">
        <f t="shared" si="95"/>
        <v>277200</v>
      </c>
      <c r="V544" s="16">
        <f t="shared" si="96"/>
        <v>349188.87689999997</v>
      </c>
      <c r="W544" s="16">
        <f t="shared" si="97"/>
        <v>213726.42179999995</v>
      </c>
      <c r="X544" s="3">
        <f t="shared" si="98"/>
        <v>0.77101883766233748</v>
      </c>
      <c r="Y544" s="3">
        <f t="shared" si="99"/>
        <v>1.2597001331168831</v>
      </c>
    </row>
    <row r="545" spans="1:25" ht="15.75" customHeight="1">
      <c r="A545" s="32" t="s">
        <v>581</v>
      </c>
      <c r="B545" s="1" t="s">
        <v>1111</v>
      </c>
      <c r="C545" s="1" t="s">
        <v>582</v>
      </c>
      <c r="D545" s="1" t="s">
        <v>672</v>
      </c>
      <c r="E545" s="12" t="s">
        <v>910</v>
      </c>
      <c r="F545" s="1" t="s">
        <v>940</v>
      </c>
      <c r="G545" s="1" t="s">
        <v>37</v>
      </c>
      <c r="H545" s="1" t="s">
        <v>39</v>
      </c>
      <c r="I545" s="1">
        <v>0.23</v>
      </c>
      <c r="J545" s="1" t="s">
        <v>477</v>
      </c>
      <c r="K545" s="20">
        <v>2315968</v>
      </c>
      <c r="L545" s="20">
        <v>2975264.2699999996</v>
      </c>
      <c r="M545" s="20">
        <v>1831611.5</v>
      </c>
      <c r="N545" s="16">
        <f t="shared" si="90"/>
        <v>532672.64</v>
      </c>
      <c r="O545" s="16">
        <f t="shared" si="91"/>
        <v>684310.78209999995</v>
      </c>
      <c r="P545" s="16">
        <f t="shared" si="92"/>
        <v>421270.64500000002</v>
      </c>
      <c r="Q545" s="3">
        <f t="shared" si="93"/>
        <v>0.79086217944289383</v>
      </c>
      <c r="R545" s="36">
        <f t="shared" si="94"/>
        <v>1.2846741708002873</v>
      </c>
      <c r="S545" s="1" t="s">
        <v>39</v>
      </c>
      <c r="T545" s="1">
        <v>0.09</v>
      </c>
      <c r="U545" s="16">
        <f t="shared" si="95"/>
        <v>208437.12</v>
      </c>
      <c r="V545" s="16">
        <f t="shared" si="96"/>
        <v>267773.78429999994</v>
      </c>
      <c r="W545" s="16">
        <f t="shared" si="97"/>
        <v>164845.035</v>
      </c>
      <c r="X545" s="3">
        <f t="shared" si="98"/>
        <v>0.79086217944289394</v>
      </c>
      <c r="Y545" s="3">
        <f t="shared" si="99"/>
        <v>1.2846741708002871</v>
      </c>
    </row>
    <row r="546" spans="1:25" ht="15.75" customHeight="1">
      <c r="A546" s="32" t="s">
        <v>581</v>
      </c>
      <c r="B546" s="1" t="s">
        <v>1111</v>
      </c>
      <c r="C546" s="1" t="s">
        <v>582</v>
      </c>
      <c r="D546" s="1" t="s">
        <v>583</v>
      </c>
      <c r="E546" s="12" t="s">
        <v>910</v>
      </c>
      <c r="F546" s="1" t="s">
        <v>941</v>
      </c>
      <c r="G546" s="1" t="s">
        <v>37</v>
      </c>
      <c r="H546" s="1" t="s">
        <v>39</v>
      </c>
      <c r="I546" s="1">
        <v>0.23</v>
      </c>
      <c r="J546" s="1" t="s">
        <v>912</v>
      </c>
      <c r="K546" s="20">
        <v>1000</v>
      </c>
      <c r="L546" s="20">
        <v>0</v>
      </c>
      <c r="M546" s="20">
        <v>0</v>
      </c>
      <c r="N546" s="16">
        <f t="shared" si="90"/>
        <v>230</v>
      </c>
      <c r="O546" s="16">
        <f t="shared" si="91"/>
        <v>0</v>
      </c>
      <c r="P546" s="16">
        <f t="shared" si="92"/>
        <v>0</v>
      </c>
      <c r="Q546" s="3">
        <f t="shared" si="93"/>
        <v>0</v>
      </c>
      <c r="R546" s="36">
        <f t="shared" si="94"/>
        <v>0</v>
      </c>
      <c r="S546" s="1" t="s">
        <v>39</v>
      </c>
      <c r="T546" s="1">
        <v>0.09</v>
      </c>
      <c r="U546" s="16">
        <f t="shared" si="95"/>
        <v>90</v>
      </c>
      <c r="V546" s="16">
        <f t="shared" si="96"/>
        <v>0</v>
      </c>
      <c r="W546" s="16">
        <f t="shared" si="97"/>
        <v>0</v>
      </c>
      <c r="X546" s="3">
        <f t="shared" si="98"/>
        <v>0</v>
      </c>
      <c r="Y546" s="3">
        <f t="shared" si="99"/>
        <v>0</v>
      </c>
    </row>
    <row r="547" spans="1:25" ht="15.75" customHeight="1">
      <c r="A547" s="32" t="s">
        <v>581</v>
      </c>
      <c r="B547" s="1" t="s">
        <v>1111</v>
      </c>
      <c r="C547" s="1" t="s">
        <v>582</v>
      </c>
      <c r="D547" s="1" t="s">
        <v>672</v>
      </c>
      <c r="E547" s="12" t="s">
        <v>233</v>
      </c>
      <c r="F547" s="1" t="s">
        <v>942</v>
      </c>
      <c r="G547" s="1" t="s">
        <v>37</v>
      </c>
      <c r="H547" s="1" t="s">
        <v>39</v>
      </c>
      <c r="I547" s="1">
        <v>0.23</v>
      </c>
      <c r="J547" s="1" t="s">
        <v>60</v>
      </c>
      <c r="K547" s="20">
        <v>1000</v>
      </c>
      <c r="L547" s="20">
        <v>0</v>
      </c>
      <c r="M547" s="20">
        <v>0</v>
      </c>
      <c r="N547" s="16">
        <f t="shared" si="90"/>
        <v>230</v>
      </c>
      <c r="O547" s="16">
        <f t="shared" si="91"/>
        <v>0</v>
      </c>
      <c r="P547" s="16">
        <f t="shared" si="92"/>
        <v>0</v>
      </c>
      <c r="Q547" s="3">
        <f t="shared" si="93"/>
        <v>0</v>
      </c>
      <c r="R547" s="36">
        <f t="shared" si="94"/>
        <v>0</v>
      </c>
      <c r="S547" s="1" t="s">
        <v>39</v>
      </c>
      <c r="T547" s="1">
        <v>0.09</v>
      </c>
      <c r="U547" s="16">
        <f t="shared" si="95"/>
        <v>90</v>
      </c>
      <c r="V547" s="16">
        <f t="shared" si="96"/>
        <v>0</v>
      </c>
      <c r="W547" s="16">
        <f t="shared" si="97"/>
        <v>0</v>
      </c>
      <c r="X547" s="3">
        <f t="shared" si="98"/>
        <v>0</v>
      </c>
      <c r="Y547" s="3">
        <f t="shared" si="99"/>
        <v>0</v>
      </c>
    </row>
    <row r="548" spans="1:25" ht="15.75" customHeight="1">
      <c r="A548" s="32" t="s">
        <v>581</v>
      </c>
      <c r="B548" s="1" t="s">
        <v>1111</v>
      </c>
      <c r="C548" s="1" t="s">
        <v>582</v>
      </c>
      <c r="D548" s="1" t="s">
        <v>583</v>
      </c>
      <c r="E548" s="12" t="s">
        <v>233</v>
      </c>
      <c r="F548" s="1" t="s">
        <v>943</v>
      </c>
      <c r="G548" s="1" t="s">
        <v>37</v>
      </c>
      <c r="H548" s="1" t="s">
        <v>39</v>
      </c>
      <c r="I548" s="1">
        <v>0.23</v>
      </c>
      <c r="J548" s="1" t="s">
        <v>452</v>
      </c>
      <c r="K548" s="20">
        <v>63000000</v>
      </c>
      <c r="L548" s="20">
        <v>0</v>
      </c>
      <c r="M548" s="20">
        <v>0</v>
      </c>
      <c r="N548" s="16">
        <f t="shared" si="90"/>
        <v>14490000</v>
      </c>
      <c r="O548" s="16">
        <f t="shared" si="91"/>
        <v>0</v>
      </c>
      <c r="P548" s="16">
        <f t="shared" si="92"/>
        <v>0</v>
      </c>
      <c r="Q548" s="3">
        <f t="shared" si="93"/>
        <v>0</v>
      </c>
      <c r="R548" s="36">
        <f t="shared" si="94"/>
        <v>0</v>
      </c>
      <c r="S548" s="1" t="s">
        <v>39</v>
      </c>
      <c r="T548" s="1">
        <v>0.09</v>
      </c>
      <c r="U548" s="16">
        <f t="shared" si="95"/>
        <v>5670000</v>
      </c>
      <c r="V548" s="16">
        <f t="shared" si="96"/>
        <v>0</v>
      </c>
      <c r="W548" s="16">
        <f t="shared" si="97"/>
        <v>0</v>
      </c>
      <c r="X548" s="3">
        <f t="shared" si="98"/>
        <v>0</v>
      </c>
      <c r="Y548" s="3">
        <f t="shared" si="99"/>
        <v>0</v>
      </c>
    </row>
    <row r="549" spans="1:25" ht="15.75" customHeight="1">
      <c r="A549" s="32" t="s">
        <v>581</v>
      </c>
      <c r="B549" s="1" t="s">
        <v>1111</v>
      </c>
      <c r="C549" s="1" t="s">
        <v>582</v>
      </c>
      <c r="D549" s="1" t="s">
        <v>583</v>
      </c>
      <c r="E549" s="12" t="s">
        <v>233</v>
      </c>
      <c r="F549" s="1" t="s">
        <v>943</v>
      </c>
      <c r="G549" s="1" t="s">
        <v>37</v>
      </c>
      <c r="H549" s="1" t="s">
        <v>39</v>
      </c>
      <c r="I549" s="1">
        <v>0.23</v>
      </c>
      <c r="J549" s="1" t="s">
        <v>452</v>
      </c>
      <c r="K549" s="20">
        <v>0</v>
      </c>
      <c r="L549" s="20">
        <v>176469.7</v>
      </c>
      <c r="M549" s="20">
        <v>0</v>
      </c>
      <c r="N549" s="16">
        <f t="shared" si="90"/>
        <v>0</v>
      </c>
      <c r="O549" s="16">
        <f t="shared" si="91"/>
        <v>40588.031000000003</v>
      </c>
      <c r="P549" s="16">
        <f t="shared" si="92"/>
        <v>0</v>
      </c>
      <c r="Q549" s="3" t="e">
        <f t="shared" si="93"/>
        <v>#DIV/0!</v>
      </c>
      <c r="R549" s="36" t="e">
        <f t="shared" si="94"/>
        <v>#DIV/0!</v>
      </c>
      <c r="S549" s="1" t="s">
        <v>39</v>
      </c>
      <c r="T549" s="1">
        <v>0.09</v>
      </c>
      <c r="U549" s="16">
        <f t="shared" si="95"/>
        <v>0</v>
      </c>
      <c r="V549" s="16">
        <f t="shared" si="96"/>
        <v>15882.273000000001</v>
      </c>
      <c r="W549" s="16">
        <f t="shared" si="97"/>
        <v>0</v>
      </c>
      <c r="X549" s="3" t="e">
        <f t="shared" si="98"/>
        <v>#DIV/0!</v>
      </c>
      <c r="Y549" s="3" t="e">
        <f t="shared" si="99"/>
        <v>#DIV/0!</v>
      </c>
    </row>
    <row r="550" spans="1:25" ht="15.75" customHeight="1">
      <c r="A550" s="32" t="s">
        <v>581</v>
      </c>
      <c r="B550" s="1" t="s">
        <v>1111</v>
      </c>
      <c r="C550" s="1" t="s">
        <v>582</v>
      </c>
      <c r="D550" s="1" t="s">
        <v>583</v>
      </c>
      <c r="E550" s="103" t="s">
        <v>233</v>
      </c>
      <c r="F550" s="1" t="s">
        <v>943</v>
      </c>
      <c r="G550" s="1" t="s">
        <v>37</v>
      </c>
      <c r="H550" s="1" t="s">
        <v>39</v>
      </c>
      <c r="I550" s="1">
        <v>0.23</v>
      </c>
      <c r="J550" s="1" t="s">
        <v>452</v>
      </c>
      <c r="K550" s="20">
        <v>1000</v>
      </c>
      <c r="L550" s="20">
        <v>2232290</v>
      </c>
      <c r="M550" s="20">
        <v>616540</v>
      </c>
      <c r="N550" s="16">
        <f t="shared" si="90"/>
        <v>230</v>
      </c>
      <c r="O550" s="16">
        <f t="shared" si="91"/>
        <v>513426.7</v>
      </c>
      <c r="P550" s="16">
        <f t="shared" si="92"/>
        <v>141804.20000000001</v>
      </c>
      <c r="Q550" s="3">
        <f t="shared" si="93"/>
        <v>616.54000000000008</v>
      </c>
      <c r="R550" s="36">
        <f t="shared" si="94"/>
        <v>2232.29</v>
      </c>
      <c r="S550" s="1" t="s">
        <v>39</v>
      </c>
      <c r="T550" s="1">
        <v>0.09</v>
      </c>
      <c r="U550" s="16">
        <f t="shared" si="95"/>
        <v>90</v>
      </c>
      <c r="V550" s="16">
        <f t="shared" si="96"/>
        <v>200906.1</v>
      </c>
      <c r="W550" s="16">
        <f t="shared" si="97"/>
        <v>55488.6</v>
      </c>
      <c r="X550" s="3">
        <f t="shared" si="98"/>
        <v>616.54</v>
      </c>
      <c r="Y550" s="3">
        <f t="shared" si="99"/>
        <v>2232.29</v>
      </c>
    </row>
    <row r="551" spans="1:25" ht="15.75" customHeight="1">
      <c r="A551" s="32" t="s">
        <v>581</v>
      </c>
      <c r="B551" s="1" t="s">
        <v>1111</v>
      </c>
      <c r="C551" s="1" t="s">
        <v>582</v>
      </c>
      <c r="D551" s="1" t="s">
        <v>583</v>
      </c>
      <c r="E551" s="103" t="s">
        <v>233</v>
      </c>
      <c r="F551" s="1" t="s">
        <v>943</v>
      </c>
      <c r="G551" s="1" t="s">
        <v>37</v>
      </c>
      <c r="H551" s="1" t="s">
        <v>39</v>
      </c>
      <c r="I551" s="1">
        <v>0.23</v>
      </c>
      <c r="J551" s="1" t="s">
        <v>452</v>
      </c>
      <c r="K551" s="20">
        <v>1000</v>
      </c>
      <c r="L551" s="20">
        <v>0</v>
      </c>
      <c r="M551" s="20">
        <v>0</v>
      </c>
      <c r="N551" s="16">
        <f t="shared" si="90"/>
        <v>230</v>
      </c>
      <c r="O551" s="16">
        <f t="shared" si="91"/>
        <v>0</v>
      </c>
      <c r="P551" s="16">
        <f t="shared" si="92"/>
        <v>0</v>
      </c>
      <c r="Q551" s="3">
        <f t="shared" si="93"/>
        <v>0</v>
      </c>
      <c r="R551" s="36">
        <f t="shared" si="94"/>
        <v>0</v>
      </c>
      <c r="S551" s="1" t="s">
        <v>39</v>
      </c>
      <c r="T551" s="1">
        <v>0.09</v>
      </c>
      <c r="U551" s="16">
        <f t="shared" si="95"/>
        <v>90</v>
      </c>
      <c r="V551" s="16">
        <f t="shared" si="96"/>
        <v>0</v>
      </c>
      <c r="W551" s="16">
        <f t="shared" si="97"/>
        <v>0</v>
      </c>
      <c r="X551" s="3">
        <f t="shared" si="98"/>
        <v>0</v>
      </c>
      <c r="Y551" s="3">
        <f t="shared" si="99"/>
        <v>0</v>
      </c>
    </row>
    <row r="552" spans="1:25" ht="15.75" customHeight="1">
      <c r="A552" s="32" t="s">
        <v>581</v>
      </c>
      <c r="B552" s="1" t="s">
        <v>1111</v>
      </c>
      <c r="C552" s="1" t="s">
        <v>582</v>
      </c>
      <c r="D552" s="1" t="s">
        <v>583</v>
      </c>
      <c r="E552" s="103" t="s">
        <v>233</v>
      </c>
      <c r="F552" s="1" t="s">
        <v>943</v>
      </c>
      <c r="G552" s="1" t="s">
        <v>37</v>
      </c>
      <c r="H552" s="1" t="s">
        <v>39</v>
      </c>
      <c r="I552" s="1">
        <v>0.23</v>
      </c>
      <c r="J552" s="1" t="s">
        <v>452</v>
      </c>
      <c r="K552" s="20">
        <v>1000</v>
      </c>
      <c r="L552" s="20">
        <v>0</v>
      </c>
      <c r="M552" s="20">
        <v>0</v>
      </c>
      <c r="N552" s="16">
        <f t="shared" si="90"/>
        <v>230</v>
      </c>
      <c r="O552" s="16">
        <f t="shared" si="91"/>
        <v>0</v>
      </c>
      <c r="P552" s="16">
        <f t="shared" si="92"/>
        <v>0</v>
      </c>
      <c r="Q552" s="3">
        <f t="shared" si="93"/>
        <v>0</v>
      </c>
      <c r="R552" s="36">
        <f t="shared" si="94"/>
        <v>0</v>
      </c>
      <c r="S552" s="1" t="s">
        <v>39</v>
      </c>
      <c r="T552" s="1">
        <v>0.09</v>
      </c>
      <c r="U552" s="16">
        <f t="shared" si="95"/>
        <v>90</v>
      </c>
      <c r="V552" s="16">
        <f t="shared" si="96"/>
        <v>0</v>
      </c>
      <c r="W552" s="16">
        <f t="shared" si="97"/>
        <v>0</v>
      </c>
      <c r="X552" s="3">
        <f t="shared" si="98"/>
        <v>0</v>
      </c>
      <c r="Y552" s="3">
        <f t="shared" si="99"/>
        <v>0</v>
      </c>
    </row>
    <row r="553" spans="1:25" ht="15.75" customHeight="1">
      <c r="A553" s="32" t="s">
        <v>581</v>
      </c>
      <c r="B553" s="1" t="s">
        <v>1111</v>
      </c>
      <c r="C553" s="1" t="s">
        <v>582</v>
      </c>
      <c r="D553" s="1" t="s">
        <v>583</v>
      </c>
      <c r="E553" s="12" t="s">
        <v>233</v>
      </c>
      <c r="F553" s="1" t="s">
        <v>943</v>
      </c>
      <c r="G553" s="1" t="s">
        <v>37</v>
      </c>
      <c r="H553" s="1" t="s">
        <v>39</v>
      </c>
      <c r="I553" s="1">
        <v>0.23</v>
      </c>
      <c r="J553" s="1" t="s">
        <v>452</v>
      </c>
      <c r="K553" s="20">
        <v>5000000</v>
      </c>
      <c r="L553" s="20">
        <v>0</v>
      </c>
      <c r="M553" s="20">
        <v>0</v>
      </c>
      <c r="N553" s="16">
        <f t="shared" si="90"/>
        <v>1150000</v>
      </c>
      <c r="O553" s="16">
        <f t="shared" si="91"/>
        <v>0</v>
      </c>
      <c r="P553" s="16">
        <f t="shared" si="92"/>
        <v>0</v>
      </c>
      <c r="Q553" s="3">
        <f t="shared" si="93"/>
        <v>0</v>
      </c>
      <c r="R553" s="36">
        <f t="shared" si="94"/>
        <v>0</v>
      </c>
      <c r="S553" s="1" t="s">
        <v>39</v>
      </c>
      <c r="T553" s="1">
        <v>0.09</v>
      </c>
      <c r="U553" s="16">
        <f t="shared" si="95"/>
        <v>450000</v>
      </c>
      <c r="V553" s="16">
        <f t="shared" si="96"/>
        <v>0</v>
      </c>
      <c r="W553" s="16">
        <f t="shared" si="97"/>
        <v>0</v>
      </c>
      <c r="X553" s="3">
        <f t="shared" si="98"/>
        <v>0</v>
      </c>
      <c r="Y553" s="3">
        <f t="shared" si="99"/>
        <v>0</v>
      </c>
    </row>
    <row r="554" spans="1:25" ht="15.75" customHeight="1">
      <c r="A554" s="32" t="s">
        <v>581</v>
      </c>
      <c r="B554" s="1" t="s">
        <v>1111</v>
      </c>
      <c r="C554" s="1" t="s">
        <v>582</v>
      </c>
      <c r="D554" s="1" t="s">
        <v>583</v>
      </c>
      <c r="E554" s="12" t="s">
        <v>233</v>
      </c>
      <c r="F554" s="1" t="s">
        <v>943</v>
      </c>
      <c r="G554" s="1" t="s">
        <v>37</v>
      </c>
      <c r="H554" s="1" t="s">
        <v>39</v>
      </c>
      <c r="I554" s="1">
        <v>0.23</v>
      </c>
      <c r="J554" s="1" t="s">
        <v>452</v>
      </c>
      <c r="K554" s="20">
        <v>1000</v>
      </c>
      <c r="L554" s="20">
        <v>0</v>
      </c>
      <c r="M554" s="20">
        <v>0</v>
      </c>
      <c r="N554" s="16">
        <f t="shared" si="90"/>
        <v>230</v>
      </c>
      <c r="O554" s="16">
        <f t="shared" si="91"/>
        <v>0</v>
      </c>
      <c r="P554" s="16">
        <f t="shared" si="92"/>
        <v>0</v>
      </c>
      <c r="Q554" s="3">
        <f t="shared" si="93"/>
        <v>0</v>
      </c>
      <c r="R554" s="36">
        <f t="shared" si="94"/>
        <v>0</v>
      </c>
      <c r="S554" s="1" t="s">
        <v>39</v>
      </c>
      <c r="T554" s="1">
        <v>0.09</v>
      </c>
      <c r="U554" s="16">
        <f t="shared" si="95"/>
        <v>90</v>
      </c>
      <c r="V554" s="16">
        <f t="shared" si="96"/>
        <v>0</v>
      </c>
      <c r="W554" s="16">
        <f t="shared" si="97"/>
        <v>0</v>
      </c>
      <c r="X554" s="3">
        <f t="shared" si="98"/>
        <v>0</v>
      </c>
      <c r="Y554" s="3">
        <f t="shared" si="99"/>
        <v>0</v>
      </c>
    </row>
    <row r="555" spans="1:25" ht="15.75" customHeight="1">
      <c r="A555" s="32" t="s">
        <v>581</v>
      </c>
      <c r="B555" s="1" t="s">
        <v>1111</v>
      </c>
      <c r="C555" s="1" t="s">
        <v>582</v>
      </c>
      <c r="D555" s="1" t="s">
        <v>583</v>
      </c>
      <c r="E555" s="12" t="s">
        <v>233</v>
      </c>
      <c r="F555" s="1" t="s">
        <v>943</v>
      </c>
      <c r="G555" s="1" t="s">
        <v>37</v>
      </c>
      <c r="H555" s="1" t="s">
        <v>39</v>
      </c>
      <c r="I555" s="1">
        <v>0.23</v>
      </c>
      <c r="J555" s="1" t="s">
        <v>452</v>
      </c>
      <c r="K555" s="20">
        <v>15040000</v>
      </c>
      <c r="L555" s="20">
        <v>1604561.9500000002</v>
      </c>
      <c r="M555" s="20">
        <v>0</v>
      </c>
      <c r="N555" s="16">
        <f t="shared" si="90"/>
        <v>3459200</v>
      </c>
      <c r="O555" s="16">
        <f t="shared" si="91"/>
        <v>369049.24850000005</v>
      </c>
      <c r="P555" s="16">
        <f t="shared" si="92"/>
        <v>0</v>
      </c>
      <c r="Q555" s="3">
        <f t="shared" si="93"/>
        <v>0</v>
      </c>
      <c r="R555" s="36">
        <f t="shared" si="94"/>
        <v>0.10668629986702129</v>
      </c>
      <c r="S555" s="1" t="s">
        <v>39</v>
      </c>
      <c r="T555" s="1">
        <v>0.09</v>
      </c>
      <c r="U555" s="16">
        <f t="shared" si="95"/>
        <v>1353600</v>
      </c>
      <c r="V555" s="16">
        <f t="shared" si="96"/>
        <v>144410.57550000001</v>
      </c>
      <c r="W555" s="16">
        <f t="shared" si="97"/>
        <v>0</v>
      </c>
      <c r="X555" s="3">
        <f t="shared" si="98"/>
        <v>0</v>
      </c>
      <c r="Y555" s="3">
        <f t="shared" si="99"/>
        <v>0.10668629986702129</v>
      </c>
    </row>
    <row r="556" spans="1:25" ht="15.75" customHeight="1">
      <c r="A556" s="32" t="s">
        <v>581</v>
      </c>
      <c r="B556" s="1" t="s">
        <v>1111</v>
      </c>
      <c r="C556" s="1" t="s">
        <v>582</v>
      </c>
      <c r="D556" s="1" t="s">
        <v>583</v>
      </c>
      <c r="E556" s="12" t="s">
        <v>233</v>
      </c>
      <c r="F556" s="1" t="s">
        <v>943</v>
      </c>
      <c r="G556" s="1" t="s">
        <v>37</v>
      </c>
      <c r="H556" s="1" t="s">
        <v>39</v>
      </c>
      <c r="I556" s="1">
        <v>0.23</v>
      </c>
      <c r="J556" s="1" t="s">
        <v>452</v>
      </c>
      <c r="K556" s="20">
        <v>93310000</v>
      </c>
      <c r="L556" s="20">
        <v>45608269.18</v>
      </c>
      <c r="M556" s="20">
        <v>470057.61</v>
      </c>
      <c r="N556" s="16">
        <f t="shared" si="90"/>
        <v>21461300</v>
      </c>
      <c r="O556" s="16">
        <f t="shared" si="91"/>
        <v>10489901.9114</v>
      </c>
      <c r="P556" s="16">
        <f t="shared" si="92"/>
        <v>108113.2503</v>
      </c>
      <c r="Q556" s="3">
        <f t="shared" si="93"/>
        <v>5.0375909334476479E-3</v>
      </c>
      <c r="R556" s="36">
        <f t="shared" si="94"/>
        <v>0.48878222248419245</v>
      </c>
      <c r="S556" s="1" t="s">
        <v>39</v>
      </c>
      <c r="T556" s="1">
        <v>0.09</v>
      </c>
      <c r="U556" s="16">
        <f t="shared" si="95"/>
        <v>8397900</v>
      </c>
      <c r="V556" s="16">
        <f t="shared" si="96"/>
        <v>4104744.2261999999</v>
      </c>
      <c r="W556" s="16">
        <f t="shared" si="97"/>
        <v>42305.1849</v>
      </c>
      <c r="X556" s="3">
        <f t="shared" si="98"/>
        <v>5.0375909334476479E-3</v>
      </c>
      <c r="Y556" s="3">
        <f t="shared" si="99"/>
        <v>0.48878222248419245</v>
      </c>
    </row>
    <row r="557" spans="1:25" ht="15.75" customHeight="1">
      <c r="A557" s="32" t="s">
        <v>581</v>
      </c>
      <c r="B557" s="1" t="s">
        <v>1111</v>
      </c>
      <c r="C557" s="1" t="s">
        <v>582</v>
      </c>
      <c r="D557" s="1" t="s">
        <v>583</v>
      </c>
      <c r="E557" s="12" t="s">
        <v>233</v>
      </c>
      <c r="F557" s="1" t="s">
        <v>943</v>
      </c>
      <c r="G557" s="1" t="s">
        <v>37</v>
      </c>
      <c r="H557" s="1" t="s">
        <v>39</v>
      </c>
      <c r="I557" s="1">
        <v>0.23</v>
      </c>
      <c r="J557" s="1" t="s">
        <v>452</v>
      </c>
      <c r="K557" s="20">
        <v>40000000</v>
      </c>
      <c r="L557" s="20">
        <v>12015821.789999999</v>
      </c>
      <c r="M557" s="20">
        <v>12015821.789999999</v>
      </c>
      <c r="N557" s="16">
        <f t="shared" si="90"/>
        <v>9200000</v>
      </c>
      <c r="O557" s="16">
        <f t="shared" si="91"/>
        <v>2763639.0116999997</v>
      </c>
      <c r="P557" s="16">
        <f t="shared" si="92"/>
        <v>2763639.0116999997</v>
      </c>
      <c r="Q557" s="3">
        <f t="shared" si="93"/>
        <v>0.30039554474999997</v>
      </c>
      <c r="R557" s="36">
        <f t="shared" si="94"/>
        <v>0.30039554474999997</v>
      </c>
      <c r="S557" s="1" t="s">
        <v>39</v>
      </c>
      <c r="T557" s="1">
        <v>0.09</v>
      </c>
      <c r="U557" s="16">
        <f t="shared" si="95"/>
        <v>3600000</v>
      </c>
      <c r="V557" s="16">
        <f t="shared" si="96"/>
        <v>1081423.9611</v>
      </c>
      <c r="W557" s="16">
        <f t="shared" si="97"/>
        <v>1081423.9611</v>
      </c>
      <c r="X557" s="3">
        <f t="shared" si="98"/>
        <v>0.30039554474999997</v>
      </c>
      <c r="Y557" s="3">
        <f t="shared" si="99"/>
        <v>0.30039554474999997</v>
      </c>
    </row>
    <row r="558" spans="1:25" ht="15.75" customHeight="1">
      <c r="A558" s="32" t="s">
        <v>581</v>
      </c>
      <c r="B558" s="1" t="s">
        <v>1111</v>
      </c>
      <c r="C558" s="1" t="s">
        <v>582</v>
      </c>
      <c r="D558" s="1" t="s">
        <v>583</v>
      </c>
      <c r="E558" s="12" t="s">
        <v>233</v>
      </c>
      <c r="F558" s="1" t="s">
        <v>943</v>
      </c>
      <c r="G558" s="1" t="s">
        <v>37</v>
      </c>
      <c r="H558" s="1" t="s">
        <v>39</v>
      </c>
      <c r="I558" s="1">
        <v>0.23</v>
      </c>
      <c r="J558" s="1" t="s">
        <v>452</v>
      </c>
      <c r="K558" s="20">
        <v>0</v>
      </c>
      <c r="L558" s="20">
        <v>53999.43</v>
      </c>
      <c r="M558" s="20">
        <v>0</v>
      </c>
      <c r="N558" s="16">
        <f t="shared" si="90"/>
        <v>0</v>
      </c>
      <c r="O558" s="16">
        <f t="shared" si="91"/>
        <v>12419.868900000001</v>
      </c>
      <c r="P558" s="16">
        <f t="shared" si="92"/>
        <v>0</v>
      </c>
      <c r="Q558" s="3" t="e">
        <f t="shared" si="93"/>
        <v>#DIV/0!</v>
      </c>
      <c r="R558" s="36" t="e">
        <f t="shared" si="94"/>
        <v>#DIV/0!</v>
      </c>
      <c r="S558" s="1" t="s">
        <v>39</v>
      </c>
      <c r="T558" s="1">
        <v>0.09</v>
      </c>
      <c r="U558" s="16">
        <f t="shared" si="95"/>
        <v>0</v>
      </c>
      <c r="V558" s="16">
        <f t="shared" si="96"/>
        <v>4859.9486999999999</v>
      </c>
      <c r="W558" s="16">
        <f t="shared" si="97"/>
        <v>0</v>
      </c>
      <c r="X558" s="3" t="e">
        <f t="shared" si="98"/>
        <v>#DIV/0!</v>
      </c>
      <c r="Y558" s="3" t="e">
        <f t="shared" si="99"/>
        <v>#DIV/0!</v>
      </c>
    </row>
    <row r="559" spans="1:25" ht="15.75" customHeight="1">
      <c r="A559" s="32" t="s">
        <v>581</v>
      </c>
      <c r="B559" s="1" t="s">
        <v>1111</v>
      </c>
      <c r="C559" s="1" t="s">
        <v>582</v>
      </c>
      <c r="D559" s="1" t="s">
        <v>583</v>
      </c>
      <c r="E559" s="12" t="s">
        <v>233</v>
      </c>
      <c r="F559" s="1" t="s">
        <v>943</v>
      </c>
      <c r="G559" s="1" t="s">
        <v>37</v>
      </c>
      <c r="H559" s="1" t="s">
        <v>39</v>
      </c>
      <c r="I559" s="1">
        <v>0.23</v>
      </c>
      <c r="J559" s="1" t="s">
        <v>353</v>
      </c>
      <c r="K559" s="20">
        <v>15999000</v>
      </c>
      <c r="L559" s="20">
        <v>11071299.4</v>
      </c>
      <c r="M559" s="20">
        <v>6601941.2299999995</v>
      </c>
      <c r="N559" s="16">
        <f t="shared" si="90"/>
        <v>3679770</v>
      </c>
      <c r="O559" s="16">
        <f t="shared" si="91"/>
        <v>2546398.8620000002</v>
      </c>
      <c r="P559" s="16">
        <f t="shared" si="92"/>
        <v>1518446.4828999999</v>
      </c>
      <c r="Q559" s="3">
        <f t="shared" si="93"/>
        <v>0.4126471173198325</v>
      </c>
      <c r="R559" s="36">
        <f t="shared" si="94"/>
        <v>0.6919994624664042</v>
      </c>
      <c r="S559" s="1" t="s">
        <v>39</v>
      </c>
      <c r="T559" s="1">
        <v>0.09</v>
      </c>
      <c r="U559" s="16">
        <f t="shared" si="95"/>
        <v>1439910</v>
      </c>
      <c r="V559" s="16">
        <f t="shared" si="96"/>
        <v>996416.946</v>
      </c>
      <c r="W559" s="16">
        <f t="shared" si="97"/>
        <v>594174.71069999994</v>
      </c>
      <c r="X559" s="3">
        <f t="shared" si="98"/>
        <v>0.41264711731983245</v>
      </c>
      <c r="Y559" s="3">
        <f t="shared" si="99"/>
        <v>0.6919994624664042</v>
      </c>
    </row>
    <row r="560" spans="1:25" ht="15.75" customHeight="1">
      <c r="A560" s="32" t="s">
        <v>581</v>
      </c>
      <c r="B560" s="1" t="s">
        <v>1111</v>
      </c>
      <c r="C560" s="1" t="s">
        <v>582</v>
      </c>
      <c r="D560" s="1" t="s">
        <v>583</v>
      </c>
      <c r="E560" s="12" t="s">
        <v>233</v>
      </c>
      <c r="F560" s="1" t="s">
        <v>943</v>
      </c>
      <c r="G560" s="1" t="s">
        <v>37</v>
      </c>
      <c r="H560" s="1" t="s">
        <v>39</v>
      </c>
      <c r="I560" s="1">
        <v>0.23</v>
      </c>
      <c r="J560" s="1" t="s">
        <v>353</v>
      </c>
      <c r="K560" s="20">
        <v>1000</v>
      </c>
      <c r="L560" s="20">
        <v>0</v>
      </c>
      <c r="M560" s="20">
        <v>0</v>
      </c>
      <c r="N560" s="16">
        <f t="shared" si="90"/>
        <v>230</v>
      </c>
      <c r="O560" s="16">
        <f t="shared" si="91"/>
        <v>0</v>
      </c>
      <c r="P560" s="16">
        <f t="shared" si="92"/>
        <v>0</v>
      </c>
      <c r="Q560" s="3">
        <f t="shared" si="93"/>
        <v>0</v>
      </c>
      <c r="R560" s="36">
        <f t="shared" si="94"/>
        <v>0</v>
      </c>
      <c r="S560" s="1" t="s">
        <v>39</v>
      </c>
      <c r="T560" s="1">
        <v>0.09</v>
      </c>
      <c r="U560" s="16">
        <f t="shared" si="95"/>
        <v>90</v>
      </c>
      <c r="V560" s="16">
        <f t="shared" si="96"/>
        <v>0</v>
      </c>
      <c r="W560" s="16">
        <f t="shared" si="97"/>
        <v>0</v>
      </c>
      <c r="X560" s="3">
        <f t="shared" si="98"/>
        <v>0</v>
      </c>
      <c r="Y560" s="3">
        <f t="shared" si="99"/>
        <v>0</v>
      </c>
    </row>
    <row r="561" spans="1:25" ht="15.75" customHeight="1">
      <c r="A561" s="32" t="s">
        <v>581</v>
      </c>
      <c r="B561" s="1" t="s">
        <v>1111</v>
      </c>
      <c r="C561" s="1" t="s">
        <v>582</v>
      </c>
      <c r="D561" s="1" t="s">
        <v>672</v>
      </c>
      <c r="E561" s="12" t="s">
        <v>233</v>
      </c>
      <c r="F561" s="1" t="s">
        <v>943</v>
      </c>
      <c r="G561" s="1" t="s">
        <v>37</v>
      </c>
      <c r="H561" s="1" t="s">
        <v>39</v>
      </c>
      <c r="I561" s="1">
        <v>0.23</v>
      </c>
      <c r="J561" s="1" t="s">
        <v>353</v>
      </c>
      <c r="K561" s="20">
        <v>16000000</v>
      </c>
      <c r="L561" s="20">
        <v>8442294.4900000002</v>
      </c>
      <c r="M561" s="20">
        <v>2031743.96</v>
      </c>
      <c r="N561" s="16">
        <f t="shared" si="90"/>
        <v>3680000</v>
      </c>
      <c r="O561" s="16">
        <f t="shared" si="91"/>
        <v>1941727.7327000001</v>
      </c>
      <c r="P561" s="16">
        <f t="shared" si="92"/>
        <v>467301.11080000002</v>
      </c>
      <c r="Q561" s="3">
        <f t="shared" si="93"/>
        <v>0.1269839975</v>
      </c>
      <c r="R561" s="36">
        <f t="shared" si="94"/>
        <v>0.52764340562500001</v>
      </c>
      <c r="S561" s="1" t="s">
        <v>39</v>
      </c>
      <c r="T561" s="1">
        <v>0.09</v>
      </c>
      <c r="U561" s="16">
        <f t="shared" si="95"/>
        <v>1440000</v>
      </c>
      <c r="V561" s="16">
        <f t="shared" si="96"/>
        <v>759806.50410000002</v>
      </c>
      <c r="W561" s="16">
        <f t="shared" si="97"/>
        <v>182856.9564</v>
      </c>
      <c r="X561" s="3">
        <f t="shared" si="98"/>
        <v>0.1269839975</v>
      </c>
      <c r="Y561" s="3">
        <f t="shared" si="99"/>
        <v>0.52764340562500001</v>
      </c>
    </row>
    <row r="562" spans="1:25" ht="15.75" customHeight="1">
      <c r="A562" s="32" t="s">
        <v>581</v>
      </c>
      <c r="B562" s="1" t="s">
        <v>1111</v>
      </c>
      <c r="C562" s="1" t="s">
        <v>582</v>
      </c>
      <c r="D562" s="1" t="s">
        <v>672</v>
      </c>
      <c r="E562" s="12" t="s">
        <v>233</v>
      </c>
      <c r="F562" s="1" t="s">
        <v>943</v>
      </c>
      <c r="G562" s="1" t="s">
        <v>37</v>
      </c>
      <c r="H562" s="1" t="s">
        <v>39</v>
      </c>
      <c r="I562" s="1">
        <v>0.23</v>
      </c>
      <c r="J562" s="1" t="s">
        <v>353</v>
      </c>
      <c r="K562" s="20">
        <v>0</v>
      </c>
      <c r="L562" s="20">
        <v>1252968.26</v>
      </c>
      <c r="M562" s="20">
        <v>99346.48</v>
      </c>
      <c r="N562" s="16">
        <f t="shared" si="90"/>
        <v>0</v>
      </c>
      <c r="O562" s="16">
        <f t="shared" si="91"/>
        <v>288182.6998</v>
      </c>
      <c r="P562" s="16">
        <f t="shared" si="92"/>
        <v>22849.690399999999</v>
      </c>
      <c r="Q562" s="3" t="e">
        <f t="shared" si="93"/>
        <v>#DIV/0!</v>
      </c>
      <c r="R562" s="36" t="e">
        <f t="shared" si="94"/>
        <v>#DIV/0!</v>
      </c>
      <c r="S562" s="1" t="s">
        <v>39</v>
      </c>
      <c r="T562" s="1">
        <v>0.09</v>
      </c>
      <c r="U562" s="16">
        <f t="shared" si="95"/>
        <v>0</v>
      </c>
      <c r="V562" s="16">
        <f t="shared" si="96"/>
        <v>112767.1434</v>
      </c>
      <c r="W562" s="16">
        <f t="shared" si="97"/>
        <v>8941.1831999999995</v>
      </c>
      <c r="X562" s="3" t="e">
        <f t="shared" si="98"/>
        <v>#DIV/0!</v>
      </c>
      <c r="Y562" s="3" t="e">
        <f t="shared" si="99"/>
        <v>#DIV/0!</v>
      </c>
    </row>
    <row r="563" spans="1:25" ht="15.75" customHeight="1">
      <c r="A563" s="32" t="s">
        <v>581</v>
      </c>
      <c r="B563" s="1" t="s">
        <v>1111</v>
      </c>
      <c r="C563" s="1" t="s">
        <v>582</v>
      </c>
      <c r="D563" s="1" t="s">
        <v>672</v>
      </c>
      <c r="E563" s="12" t="s">
        <v>233</v>
      </c>
      <c r="F563" s="1" t="s">
        <v>944</v>
      </c>
      <c r="G563" s="1" t="s">
        <v>37</v>
      </c>
      <c r="H563" s="1" t="s">
        <v>39</v>
      </c>
      <c r="I563" s="1">
        <v>0.23</v>
      </c>
      <c r="J563" s="1" t="s">
        <v>353</v>
      </c>
      <c r="K563" s="20">
        <v>4536450</v>
      </c>
      <c r="L563" s="20">
        <v>10536450</v>
      </c>
      <c r="M563" s="20">
        <v>1410473.3</v>
      </c>
      <c r="N563" s="16">
        <f t="shared" si="90"/>
        <v>1043383.5</v>
      </c>
      <c r="O563" s="16">
        <f t="shared" si="91"/>
        <v>2423383.5</v>
      </c>
      <c r="P563" s="16">
        <f t="shared" si="92"/>
        <v>324408.859</v>
      </c>
      <c r="Q563" s="3">
        <f t="shared" si="93"/>
        <v>0.31092005863615824</v>
      </c>
      <c r="R563" s="36">
        <f t="shared" si="94"/>
        <v>2.3226201104387791</v>
      </c>
      <c r="S563" s="1" t="s">
        <v>39</v>
      </c>
      <c r="T563" s="1">
        <v>0.09</v>
      </c>
      <c r="U563" s="16">
        <f t="shared" si="95"/>
        <v>408280.5</v>
      </c>
      <c r="V563" s="16">
        <f t="shared" si="96"/>
        <v>948280.5</v>
      </c>
      <c r="W563" s="16">
        <f t="shared" si="97"/>
        <v>126942.59699999999</v>
      </c>
      <c r="X563" s="3">
        <f t="shared" si="98"/>
        <v>0.31092005863615824</v>
      </c>
      <c r="Y563" s="3">
        <f t="shared" si="99"/>
        <v>2.3226201104387791</v>
      </c>
    </row>
    <row r="564" spans="1:25" ht="15.75" customHeight="1">
      <c r="A564" s="32" t="s">
        <v>581</v>
      </c>
      <c r="B564" s="1" t="s">
        <v>1111</v>
      </c>
      <c r="C564" s="1" t="s">
        <v>582</v>
      </c>
      <c r="D564" s="1" t="s">
        <v>672</v>
      </c>
      <c r="E564" s="12" t="s">
        <v>233</v>
      </c>
      <c r="F564" s="1" t="s">
        <v>945</v>
      </c>
      <c r="G564" s="1" t="s">
        <v>37</v>
      </c>
      <c r="H564" s="1" t="s">
        <v>39</v>
      </c>
      <c r="I564" s="1">
        <v>0.23</v>
      </c>
      <c r="J564" s="1" t="s">
        <v>353</v>
      </c>
      <c r="K564" s="20">
        <v>154423</v>
      </c>
      <c r="L564" s="20">
        <v>0</v>
      </c>
      <c r="M564" s="20">
        <v>0</v>
      </c>
      <c r="N564" s="16">
        <f t="shared" si="90"/>
        <v>35517.29</v>
      </c>
      <c r="O564" s="16">
        <f t="shared" si="91"/>
        <v>0</v>
      </c>
      <c r="P564" s="16">
        <f t="shared" si="92"/>
        <v>0</v>
      </c>
      <c r="Q564" s="3">
        <f t="shared" si="93"/>
        <v>0</v>
      </c>
      <c r="R564" s="36">
        <f t="shared" si="94"/>
        <v>0</v>
      </c>
      <c r="S564" s="1" t="s">
        <v>39</v>
      </c>
      <c r="T564" s="1">
        <v>0.09</v>
      </c>
      <c r="U564" s="16">
        <f t="shared" si="95"/>
        <v>13898.07</v>
      </c>
      <c r="V564" s="16">
        <f t="shared" si="96"/>
        <v>0</v>
      </c>
      <c r="W564" s="16">
        <f t="shared" si="97"/>
        <v>0</v>
      </c>
      <c r="X564" s="3">
        <f t="shared" si="98"/>
        <v>0</v>
      </c>
      <c r="Y564" s="3">
        <f t="shared" si="99"/>
        <v>0</v>
      </c>
    </row>
    <row r="565" spans="1:25" ht="15.75" customHeight="1">
      <c r="A565" s="32" t="s">
        <v>581</v>
      </c>
      <c r="B565" s="1" t="s">
        <v>1111</v>
      </c>
      <c r="C565" s="1" t="s">
        <v>582</v>
      </c>
      <c r="D565" s="1" t="s">
        <v>672</v>
      </c>
      <c r="E565" s="12" t="s">
        <v>233</v>
      </c>
      <c r="F565" s="1" t="s">
        <v>946</v>
      </c>
      <c r="G565" s="1" t="s">
        <v>37</v>
      </c>
      <c r="H565" s="1" t="s">
        <v>39</v>
      </c>
      <c r="I565" s="1">
        <v>0.23</v>
      </c>
      <c r="J565" s="1" t="s">
        <v>353</v>
      </c>
      <c r="K565" s="20">
        <v>88910</v>
      </c>
      <c r="L565" s="20">
        <v>0</v>
      </c>
      <c r="M565" s="20">
        <v>0</v>
      </c>
      <c r="N565" s="16">
        <f t="shared" si="90"/>
        <v>20449.3</v>
      </c>
      <c r="O565" s="16">
        <f t="shared" si="91"/>
        <v>0</v>
      </c>
      <c r="P565" s="16">
        <f t="shared" si="92"/>
        <v>0</v>
      </c>
      <c r="Q565" s="3">
        <f t="shared" si="93"/>
        <v>0</v>
      </c>
      <c r="R565" s="36">
        <f t="shared" si="94"/>
        <v>0</v>
      </c>
      <c r="S565" s="1" t="s">
        <v>39</v>
      </c>
      <c r="T565" s="1">
        <v>0.09</v>
      </c>
      <c r="U565" s="16">
        <f t="shared" si="95"/>
        <v>8001.9</v>
      </c>
      <c r="V565" s="16">
        <f t="shared" si="96"/>
        <v>0</v>
      </c>
      <c r="W565" s="16">
        <f t="shared" si="97"/>
        <v>0</v>
      </c>
      <c r="X565" s="3">
        <f t="shared" si="98"/>
        <v>0</v>
      </c>
      <c r="Y565" s="3">
        <f t="shared" si="99"/>
        <v>0</v>
      </c>
    </row>
    <row r="566" spans="1:25" ht="15.75" customHeight="1">
      <c r="A566" s="32" t="s">
        <v>581</v>
      </c>
      <c r="B566" s="1" t="s">
        <v>1111</v>
      </c>
      <c r="C566" s="1" t="s">
        <v>582</v>
      </c>
      <c r="D566" s="1" t="s">
        <v>672</v>
      </c>
      <c r="E566" s="12" t="s">
        <v>233</v>
      </c>
      <c r="F566" s="1" t="s">
        <v>946</v>
      </c>
      <c r="G566" s="1" t="s">
        <v>37</v>
      </c>
      <c r="H566" s="1" t="s">
        <v>39</v>
      </c>
      <c r="I566" s="1">
        <v>0.23</v>
      </c>
      <c r="J566" s="1" t="s">
        <v>353</v>
      </c>
      <c r="K566" s="20">
        <v>88910</v>
      </c>
      <c r="L566" s="20">
        <v>0</v>
      </c>
      <c r="M566" s="20">
        <v>0</v>
      </c>
      <c r="N566" s="16">
        <f t="shared" si="90"/>
        <v>20449.3</v>
      </c>
      <c r="O566" s="16">
        <f t="shared" si="91"/>
        <v>0</v>
      </c>
      <c r="P566" s="16">
        <f t="shared" si="92"/>
        <v>0</v>
      </c>
      <c r="Q566" s="3">
        <f t="shared" si="93"/>
        <v>0</v>
      </c>
      <c r="R566" s="36">
        <f t="shared" si="94"/>
        <v>0</v>
      </c>
      <c r="S566" s="1" t="s">
        <v>39</v>
      </c>
      <c r="T566" s="1">
        <v>0.09</v>
      </c>
      <c r="U566" s="16">
        <f t="shared" si="95"/>
        <v>8001.9</v>
      </c>
      <c r="V566" s="16">
        <f t="shared" si="96"/>
        <v>0</v>
      </c>
      <c r="W566" s="16">
        <f t="shared" si="97"/>
        <v>0</v>
      </c>
      <c r="X566" s="3">
        <f t="shared" si="98"/>
        <v>0</v>
      </c>
      <c r="Y566" s="3">
        <f t="shared" si="99"/>
        <v>0</v>
      </c>
    </row>
    <row r="567" spans="1:25" ht="15.75" customHeight="1">
      <c r="A567" s="32" t="s">
        <v>581</v>
      </c>
      <c r="B567" s="1" t="s">
        <v>1111</v>
      </c>
      <c r="C567" s="1" t="s">
        <v>582</v>
      </c>
      <c r="D567" s="1" t="s">
        <v>672</v>
      </c>
      <c r="E567" s="12" t="s">
        <v>233</v>
      </c>
      <c r="F567" s="1" t="s">
        <v>946</v>
      </c>
      <c r="G567" s="1" t="s">
        <v>37</v>
      </c>
      <c r="H567" s="1" t="s">
        <v>39</v>
      </c>
      <c r="I567" s="1">
        <v>0.23</v>
      </c>
      <c r="J567" s="1" t="s">
        <v>353</v>
      </c>
      <c r="K567" s="20">
        <v>88910</v>
      </c>
      <c r="L567" s="20">
        <v>0</v>
      </c>
      <c r="M567" s="20">
        <v>0</v>
      </c>
      <c r="N567" s="16">
        <f t="shared" si="90"/>
        <v>20449.3</v>
      </c>
      <c r="O567" s="16">
        <f t="shared" si="91"/>
        <v>0</v>
      </c>
      <c r="P567" s="16">
        <f t="shared" si="92"/>
        <v>0</v>
      </c>
      <c r="Q567" s="3">
        <f t="shared" si="93"/>
        <v>0</v>
      </c>
      <c r="R567" s="36">
        <f t="shared" si="94"/>
        <v>0</v>
      </c>
      <c r="S567" s="1" t="s">
        <v>39</v>
      </c>
      <c r="T567" s="1">
        <v>0.09</v>
      </c>
      <c r="U567" s="16">
        <f t="shared" si="95"/>
        <v>8001.9</v>
      </c>
      <c r="V567" s="16">
        <f t="shared" si="96"/>
        <v>0</v>
      </c>
      <c r="W567" s="16">
        <f t="shared" si="97"/>
        <v>0</v>
      </c>
      <c r="X567" s="3">
        <f t="shared" si="98"/>
        <v>0</v>
      </c>
      <c r="Y567" s="3">
        <f t="shared" si="99"/>
        <v>0</v>
      </c>
    </row>
    <row r="568" spans="1:25" ht="15.75" customHeight="1">
      <c r="A568" s="32" t="s">
        <v>581</v>
      </c>
      <c r="B568" s="1" t="s">
        <v>1111</v>
      </c>
      <c r="C568" s="1" t="s">
        <v>582</v>
      </c>
      <c r="D568" s="1" t="s">
        <v>672</v>
      </c>
      <c r="E568" s="12" t="s">
        <v>62</v>
      </c>
      <c r="F568" s="1" t="s">
        <v>947</v>
      </c>
      <c r="G568" s="1" t="s">
        <v>37</v>
      </c>
      <c r="H568" s="1" t="s">
        <v>39</v>
      </c>
      <c r="I568" s="1">
        <v>0.23</v>
      </c>
      <c r="J568" s="1" t="s">
        <v>353</v>
      </c>
      <c r="K568" s="20">
        <v>88910</v>
      </c>
      <c r="L568" s="20">
        <v>0</v>
      </c>
      <c r="M568" s="20">
        <v>0</v>
      </c>
      <c r="N568" s="16">
        <f t="shared" si="90"/>
        <v>20449.3</v>
      </c>
      <c r="O568" s="16">
        <f t="shared" si="91"/>
        <v>0</v>
      </c>
      <c r="P568" s="16">
        <f t="shared" si="92"/>
        <v>0</v>
      </c>
      <c r="Q568" s="3">
        <f t="shared" si="93"/>
        <v>0</v>
      </c>
      <c r="R568" s="36">
        <f t="shared" si="94"/>
        <v>0</v>
      </c>
      <c r="S568" s="1" t="s">
        <v>39</v>
      </c>
      <c r="T568" s="1">
        <v>0.09</v>
      </c>
      <c r="U568" s="16">
        <f t="shared" si="95"/>
        <v>8001.9</v>
      </c>
      <c r="V568" s="16">
        <f t="shared" si="96"/>
        <v>0</v>
      </c>
      <c r="W568" s="16">
        <f t="shared" si="97"/>
        <v>0</v>
      </c>
      <c r="X568" s="3">
        <f t="shared" si="98"/>
        <v>0</v>
      </c>
      <c r="Y568" s="3">
        <f t="shared" si="99"/>
        <v>0</v>
      </c>
    </row>
    <row r="569" spans="1:25" ht="15.75" customHeight="1">
      <c r="A569" s="32" t="s">
        <v>581</v>
      </c>
      <c r="B569" s="1" t="s">
        <v>1111</v>
      </c>
      <c r="C569" s="1" t="s">
        <v>582</v>
      </c>
      <c r="D569" s="1" t="s">
        <v>672</v>
      </c>
      <c r="E569" s="12" t="s">
        <v>62</v>
      </c>
      <c r="F569" s="1" t="s">
        <v>947</v>
      </c>
      <c r="G569" s="1" t="s">
        <v>37</v>
      </c>
      <c r="H569" s="1" t="s">
        <v>39</v>
      </c>
      <c r="I569" s="1">
        <v>0.23</v>
      </c>
      <c r="J569" s="1" t="s">
        <v>353</v>
      </c>
      <c r="K569" s="20">
        <v>88910</v>
      </c>
      <c r="L569" s="20">
        <v>0</v>
      </c>
      <c r="M569" s="20">
        <v>0</v>
      </c>
      <c r="N569" s="16">
        <f t="shared" si="90"/>
        <v>20449.3</v>
      </c>
      <c r="O569" s="16">
        <f t="shared" si="91"/>
        <v>0</v>
      </c>
      <c r="P569" s="16">
        <f t="shared" si="92"/>
        <v>0</v>
      </c>
      <c r="Q569" s="3">
        <f t="shared" si="93"/>
        <v>0</v>
      </c>
      <c r="R569" s="36">
        <f t="shared" si="94"/>
        <v>0</v>
      </c>
      <c r="S569" s="1" t="s">
        <v>39</v>
      </c>
      <c r="T569" s="1">
        <v>0.09</v>
      </c>
      <c r="U569" s="16">
        <f t="shared" si="95"/>
        <v>8001.9</v>
      </c>
      <c r="V569" s="16">
        <f t="shared" si="96"/>
        <v>0</v>
      </c>
      <c r="W569" s="16">
        <f t="shared" si="97"/>
        <v>0</v>
      </c>
      <c r="X569" s="3">
        <f t="shared" si="98"/>
        <v>0</v>
      </c>
      <c r="Y569" s="3">
        <f t="shared" si="99"/>
        <v>0</v>
      </c>
    </row>
    <row r="570" spans="1:25" ht="15.75" customHeight="1">
      <c r="A570" s="32" t="s">
        <v>581</v>
      </c>
      <c r="B570" s="1" t="s">
        <v>1111</v>
      </c>
      <c r="C570" s="1" t="s">
        <v>582</v>
      </c>
      <c r="D570" s="1" t="s">
        <v>672</v>
      </c>
      <c r="E570" s="12" t="s">
        <v>233</v>
      </c>
      <c r="F570" s="1" t="s">
        <v>948</v>
      </c>
      <c r="G570" s="1" t="s">
        <v>37</v>
      </c>
      <c r="H570" s="1" t="s">
        <v>39</v>
      </c>
      <c r="I570" s="1">
        <v>0.23</v>
      </c>
      <c r="J570" s="1" t="s">
        <v>353</v>
      </c>
      <c r="K570" s="20">
        <v>88910</v>
      </c>
      <c r="L570" s="20">
        <v>0</v>
      </c>
      <c r="M570" s="20">
        <v>0</v>
      </c>
      <c r="N570" s="16">
        <f t="shared" si="90"/>
        <v>20449.3</v>
      </c>
      <c r="O570" s="16">
        <f t="shared" si="91"/>
        <v>0</v>
      </c>
      <c r="P570" s="16">
        <f t="shared" si="92"/>
        <v>0</v>
      </c>
      <c r="Q570" s="3">
        <f t="shared" si="93"/>
        <v>0</v>
      </c>
      <c r="R570" s="36">
        <f t="shared" si="94"/>
        <v>0</v>
      </c>
      <c r="S570" s="1" t="s">
        <v>39</v>
      </c>
      <c r="T570" s="1">
        <v>0.09</v>
      </c>
      <c r="U570" s="16">
        <f t="shared" si="95"/>
        <v>8001.9</v>
      </c>
      <c r="V570" s="16">
        <f t="shared" si="96"/>
        <v>0</v>
      </c>
      <c r="W570" s="16">
        <f t="shared" si="97"/>
        <v>0</v>
      </c>
      <c r="X570" s="3">
        <f t="shared" si="98"/>
        <v>0</v>
      </c>
      <c r="Y570" s="3">
        <f t="shared" si="99"/>
        <v>0</v>
      </c>
    </row>
    <row r="571" spans="1:25" ht="15.75" customHeight="1">
      <c r="A571" s="32" t="s">
        <v>581</v>
      </c>
      <c r="B571" s="1" t="s">
        <v>1111</v>
      </c>
      <c r="C571" s="1" t="s">
        <v>582</v>
      </c>
      <c r="D571" s="1" t="s">
        <v>672</v>
      </c>
      <c r="E571" s="12" t="s">
        <v>233</v>
      </c>
      <c r="F571" s="1" t="s">
        <v>948</v>
      </c>
      <c r="G571" s="1" t="s">
        <v>37</v>
      </c>
      <c r="H571" s="1" t="s">
        <v>39</v>
      </c>
      <c r="I571" s="1">
        <v>0.23</v>
      </c>
      <c r="J571" s="1" t="s">
        <v>353</v>
      </c>
      <c r="K571" s="20">
        <v>88910</v>
      </c>
      <c r="L571" s="20">
        <v>0</v>
      </c>
      <c r="M571" s="20">
        <v>0</v>
      </c>
      <c r="N571" s="16">
        <f t="shared" si="90"/>
        <v>20449.3</v>
      </c>
      <c r="O571" s="16">
        <f t="shared" si="91"/>
        <v>0</v>
      </c>
      <c r="P571" s="16">
        <f t="shared" si="92"/>
        <v>0</v>
      </c>
      <c r="Q571" s="3">
        <f t="shared" si="93"/>
        <v>0</v>
      </c>
      <c r="R571" s="36">
        <f t="shared" si="94"/>
        <v>0</v>
      </c>
      <c r="S571" s="1" t="s">
        <v>39</v>
      </c>
      <c r="T571" s="1">
        <v>0.09</v>
      </c>
      <c r="U571" s="16">
        <f t="shared" si="95"/>
        <v>8001.9</v>
      </c>
      <c r="V571" s="16">
        <f t="shared" si="96"/>
        <v>0</v>
      </c>
      <c r="W571" s="16">
        <f t="shared" si="97"/>
        <v>0</v>
      </c>
      <c r="X571" s="3">
        <f t="shared" si="98"/>
        <v>0</v>
      </c>
      <c r="Y571" s="3">
        <f t="shared" si="99"/>
        <v>0</v>
      </c>
    </row>
    <row r="572" spans="1:25" ht="15.75" customHeight="1">
      <c r="A572" s="32" t="s">
        <v>581</v>
      </c>
      <c r="B572" s="1" t="s">
        <v>1111</v>
      </c>
      <c r="C572" s="1" t="s">
        <v>582</v>
      </c>
      <c r="D572" s="1" t="s">
        <v>672</v>
      </c>
      <c r="E572" s="12" t="s">
        <v>233</v>
      </c>
      <c r="F572" s="1" t="s">
        <v>949</v>
      </c>
      <c r="G572" s="1" t="s">
        <v>37</v>
      </c>
      <c r="H572" s="1" t="s">
        <v>39</v>
      </c>
      <c r="I572" s="1">
        <v>0.23</v>
      </c>
      <c r="J572" s="1" t="s">
        <v>353</v>
      </c>
      <c r="K572" s="20">
        <v>2161629</v>
      </c>
      <c r="L572" s="20">
        <v>0</v>
      </c>
      <c r="M572" s="20">
        <v>0</v>
      </c>
      <c r="N572" s="16">
        <f t="shared" si="90"/>
        <v>497174.67000000004</v>
      </c>
      <c r="O572" s="16">
        <f t="shared" si="91"/>
        <v>0</v>
      </c>
      <c r="P572" s="16">
        <f t="shared" si="92"/>
        <v>0</v>
      </c>
      <c r="Q572" s="3">
        <f t="shared" si="93"/>
        <v>0</v>
      </c>
      <c r="R572" s="36">
        <f t="shared" si="94"/>
        <v>0</v>
      </c>
      <c r="S572" s="1" t="s">
        <v>39</v>
      </c>
      <c r="T572" s="1">
        <v>0.09</v>
      </c>
      <c r="U572" s="16">
        <f t="shared" si="95"/>
        <v>194546.61</v>
      </c>
      <c r="V572" s="16">
        <f t="shared" si="96"/>
        <v>0</v>
      </c>
      <c r="W572" s="16">
        <f t="shared" si="97"/>
        <v>0</v>
      </c>
      <c r="X572" s="3">
        <f t="shared" si="98"/>
        <v>0</v>
      </c>
      <c r="Y572" s="3">
        <f t="shared" si="99"/>
        <v>0</v>
      </c>
    </row>
    <row r="573" spans="1:25" ht="15.75" customHeight="1">
      <c r="A573" s="32" t="s">
        <v>581</v>
      </c>
      <c r="B573" s="1" t="s">
        <v>1111</v>
      </c>
      <c r="C573" s="1" t="s">
        <v>582</v>
      </c>
      <c r="D573" s="1" t="s">
        <v>672</v>
      </c>
      <c r="E573" s="12" t="s">
        <v>233</v>
      </c>
      <c r="F573" s="1" t="s">
        <v>949</v>
      </c>
      <c r="G573" s="1" t="s">
        <v>37</v>
      </c>
      <c r="H573" s="1" t="s">
        <v>39</v>
      </c>
      <c r="I573" s="1">
        <v>0.23</v>
      </c>
      <c r="J573" s="1" t="s">
        <v>353</v>
      </c>
      <c r="K573" s="20">
        <v>2161629</v>
      </c>
      <c r="L573" s="20">
        <v>0</v>
      </c>
      <c r="M573" s="20">
        <v>0</v>
      </c>
      <c r="N573" s="16">
        <f t="shared" si="90"/>
        <v>497174.67000000004</v>
      </c>
      <c r="O573" s="16">
        <f t="shared" si="91"/>
        <v>0</v>
      </c>
      <c r="P573" s="16">
        <f t="shared" si="92"/>
        <v>0</v>
      </c>
      <c r="Q573" s="3">
        <f t="shared" si="93"/>
        <v>0</v>
      </c>
      <c r="R573" s="36">
        <f t="shared" si="94"/>
        <v>0</v>
      </c>
      <c r="S573" s="1" t="s">
        <v>39</v>
      </c>
      <c r="T573" s="1">
        <v>0.09</v>
      </c>
      <c r="U573" s="16">
        <f t="shared" si="95"/>
        <v>194546.61</v>
      </c>
      <c r="V573" s="16">
        <f t="shared" si="96"/>
        <v>0</v>
      </c>
      <c r="W573" s="16">
        <f t="shared" si="97"/>
        <v>0</v>
      </c>
      <c r="X573" s="3">
        <f t="shared" si="98"/>
        <v>0</v>
      </c>
      <c r="Y573" s="3">
        <f t="shared" si="99"/>
        <v>0</v>
      </c>
    </row>
    <row r="574" spans="1:25" ht="15.75" customHeight="1">
      <c r="A574" s="32" t="s">
        <v>581</v>
      </c>
      <c r="B574" s="1" t="s">
        <v>1111</v>
      </c>
      <c r="C574" s="1" t="s">
        <v>582</v>
      </c>
      <c r="D574" s="1" t="s">
        <v>672</v>
      </c>
      <c r="E574" s="12" t="s">
        <v>233</v>
      </c>
      <c r="F574" s="1" t="s">
        <v>949</v>
      </c>
      <c r="G574" s="1" t="s">
        <v>37</v>
      </c>
      <c r="H574" s="1" t="s">
        <v>39</v>
      </c>
      <c r="I574" s="1">
        <v>0.23</v>
      </c>
      <c r="J574" s="1" t="s">
        <v>353</v>
      </c>
      <c r="K574" s="20">
        <v>2161629</v>
      </c>
      <c r="L574" s="20">
        <v>0</v>
      </c>
      <c r="M574" s="20">
        <v>0</v>
      </c>
      <c r="N574" s="16">
        <f t="shared" si="90"/>
        <v>497174.67000000004</v>
      </c>
      <c r="O574" s="16">
        <f t="shared" si="91"/>
        <v>0</v>
      </c>
      <c r="P574" s="16">
        <f t="shared" si="92"/>
        <v>0</v>
      </c>
      <c r="Q574" s="3">
        <f t="shared" si="93"/>
        <v>0</v>
      </c>
      <c r="R574" s="36">
        <f t="shared" si="94"/>
        <v>0</v>
      </c>
      <c r="S574" s="1" t="s">
        <v>39</v>
      </c>
      <c r="T574" s="1">
        <v>0.09</v>
      </c>
      <c r="U574" s="16">
        <f t="shared" si="95"/>
        <v>194546.61</v>
      </c>
      <c r="V574" s="16">
        <f t="shared" si="96"/>
        <v>0</v>
      </c>
      <c r="W574" s="16">
        <f t="shared" si="97"/>
        <v>0</v>
      </c>
      <c r="X574" s="3">
        <f t="shared" si="98"/>
        <v>0</v>
      </c>
      <c r="Y574" s="3">
        <f t="shared" si="99"/>
        <v>0</v>
      </c>
    </row>
    <row r="575" spans="1:25" ht="15.75" customHeight="1">
      <c r="A575" s="32" t="s">
        <v>581</v>
      </c>
      <c r="B575" s="1" t="s">
        <v>1111</v>
      </c>
      <c r="C575" s="1" t="s">
        <v>582</v>
      </c>
      <c r="D575" s="1" t="s">
        <v>672</v>
      </c>
      <c r="E575" s="12" t="s">
        <v>233</v>
      </c>
      <c r="F575" s="1" t="s">
        <v>950</v>
      </c>
      <c r="G575" s="1" t="s">
        <v>37</v>
      </c>
      <c r="H575" s="1" t="s">
        <v>39</v>
      </c>
      <c r="I575" s="1">
        <v>0.23</v>
      </c>
      <c r="J575" s="1" t="s">
        <v>353</v>
      </c>
      <c r="K575" s="20">
        <v>2161629</v>
      </c>
      <c r="L575" s="20">
        <v>0</v>
      </c>
      <c r="M575" s="20">
        <v>0</v>
      </c>
      <c r="N575" s="16">
        <f t="shared" si="90"/>
        <v>497174.67000000004</v>
      </c>
      <c r="O575" s="16">
        <f t="shared" si="91"/>
        <v>0</v>
      </c>
      <c r="P575" s="16">
        <f t="shared" si="92"/>
        <v>0</v>
      </c>
      <c r="Q575" s="3">
        <f t="shared" si="93"/>
        <v>0</v>
      </c>
      <c r="R575" s="36">
        <f t="shared" si="94"/>
        <v>0</v>
      </c>
      <c r="S575" s="1" t="s">
        <v>39</v>
      </c>
      <c r="T575" s="1">
        <v>0.09</v>
      </c>
      <c r="U575" s="16">
        <f t="shared" si="95"/>
        <v>194546.61</v>
      </c>
      <c r="V575" s="16">
        <f t="shared" si="96"/>
        <v>0</v>
      </c>
      <c r="W575" s="16">
        <f t="shared" si="97"/>
        <v>0</v>
      </c>
      <c r="X575" s="3">
        <f t="shared" si="98"/>
        <v>0</v>
      </c>
      <c r="Y575" s="3">
        <f t="shared" si="99"/>
        <v>0</v>
      </c>
    </row>
    <row r="576" spans="1:25" ht="15.75" customHeight="1">
      <c r="A576" s="32" t="s">
        <v>581</v>
      </c>
      <c r="B576" s="1" t="s">
        <v>1111</v>
      </c>
      <c r="C576" s="1" t="s">
        <v>582</v>
      </c>
      <c r="D576" s="1" t="s">
        <v>672</v>
      </c>
      <c r="E576" s="12" t="s">
        <v>233</v>
      </c>
      <c r="F576" s="1" t="s">
        <v>950</v>
      </c>
      <c r="G576" s="1" t="s">
        <v>37</v>
      </c>
      <c r="H576" s="1" t="s">
        <v>39</v>
      </c>
      <c r="I576" s="1">
        <v>0.23</v>
      </c>
      <c r="J576" s="1" t="s">
        <v>353</v>
      </c>
      <c r="K576" s="20">
        <v>2161629</v>
      </c>
      <c r="L576" s="20">
        <v>0</v>
      </c>
      <c r="M576" s="20">
        <v>0</v>
      </c>
      <c r="N576" s="16">
        <f t="shared" si="90"/>
        <v>497174.67000000004</v>
      </c>
      <c r="O576" s="16">
        <f t="shared" si="91"/>
        <v>0</v>
      </c>
      <c r="P576" s="16">
        <f t="shared" si="92"/>
        <v>0</v>
      </c>
      <c r="Q576" s="3">
        <f t="shared" si="93"/>
        <v>0</v>
      </c>
      <c r="R576" s="36">
        <f t="shared" si="94"/>
        <v>0</v>
      </c>
      <c r="S576" s="1" t="s">
        <v>39</v>
      </c>
      <c r="T576" s="1">
        <v>0.09</v>
      </c>
      <c r="U576" s="16">
        <f t="shared" si="95"/>
        <v>194546.61</v>
      </c>
      <c r="V576" s="16">
        <f t="shared" si="96"/>
        <v>0</v>
      </c>
      <c r="W576" s="16">
        <f t="shared" si="97"/>
        <v>0</v>
      </c>
      <c r="X576" s="3">
        <f t="shared" si="98"/>
        <v>0</v>
      </c>
      <c r="Y576" s="3">
        <f t="shared" si="99"/>
        <v>0</v>
      </c>
    </row>
    <row r="577" spans="1:25" ht="15.75" customHeight="1">
      <c r="A577" s="32" t="s">
        <v>581</v>
      </c>
      <c r="B577" s="1" t="s">
        <v>1111</v>
      </c>
      <c r="C577" s="1" t="s">
        <v>582</v>
      </c>
      <c r="D577" s="1" t="s">
        <v>672</v>
      </c>
      <c r="E577" s="12" t="s">
        <v>233</v>
      </c>
      <c r="F577" s="1" t="s">
        <v>951</v>
      </c>
      <c r="G577" s="1" t="s">
        <v>37</v>
      </c>
      <c r="H577" s="1" t="s">
        <v>39</v>
      </c>
      <c r="I577" s="1">
        <v>0.23</v>
      </c>
      <c r="J577" s="1" t="s">
        <v>353</v>
      </c>
      <c r="K577" s="20">
        <v>236044</v>
      </c>
      <c r="L577" s="20">
        <v>0</v>
      </c>
      <c r="M577" s="20">
        <v>0</v>
      </c>
      <c r="N577" s="16">
        <f t="shared" si="90"/>
        <v>54290.12</v>
      </c>
      <c r="O577" s="16">
        <f t="shared" si="91"/>
        <v>0</v>
      </c>
      <c r="P577" s="16">
        <f t="shared" si="92"/>
        <v>0</v>
      </c>
      <c r="Q577" s="3">
        <f t="shared" si="93"/>
        <v>0</v>
      </c>
      <c r="R577" s="36">
        <f t="shared" si="94"/>
        <v>0</v>
      </c>
      <c r="S577" s="1" t="s">
        <v>39</v>
      </c>
      <c r="T577" s="1">
        <v>0.09</v>
      </c>
      <c r="U577" s="16">
        <f t="shared" si="95"/>
        <v>21243.96</v>
      </c>
      <c r="V577" s="16">
        <f t="shared" si="96"/>
        <v>0</v>
      </c>
      <c r="W577" s="16">
        <f t="shared" si="97"/>
        <v>0</v>
      </c>
      <c r="X577" s="3">
        <f t="shared" si="98"/>
        <v>0</v>
      </c>
      <c r="Y577" s="3">
        <f t="shared" si="99"/>
        <v>0</v>
      </c>
    </row>
    <row r="578" spans="1:25" ht="15.75" customHeight="1">
      <c r="A578" s="32" t="s">
        <v>581</v>
      </c>
      <c r="B578" s="1" t="s">
        <v>1111</v>
      </c>
      <c r="C578" s="1" t="s">
        <v>582</v>
      </c>
      <c r="D578" s="1" t="s">
        <v>672</v>
      </c>
      <c r="E578" s="12" t="s">
        <v>233</v>
      </c>
      <c r="F578" s="1" t="s">
        <v>951</v>
      </c>
      <c r="G578" s="1" t="s">
        <v>37</v>
      </c>
      <c r="H578" s="1" t="s">
        <v>39</v>
      </c>
      <c r="I578" s="1">
        <v>0.23</v>
      </c>
      <c r="J578" s="1" t="s">
        <v>353</v>
      </c>
      <c r="K578" s="20">
        <v>236044</v>
      </c>
      <c r="L578" s="20">
        <v>0</v>
      </c>
      <c r="M578" s="20">
        <v>0</v>
      </c>
      <c r="N578" s="16">
        <f t="shared" ref="N578:N602" si="100">K578*I578</f>
        <v>54290.12</v>
      </c>
      <c r="O578" s="16">
        <f t="shared" ref="O578:O602" si="101">L578*I578</f>
        <v>0</v>
      </c>
      <c r="P578" s="16">
        <f t="shared" ref="P578:P602" si="102">M578*I578</f>
        <v>0</v>
      </c>
      <c r="Q578" s="3">
        <f t="shared" ref="Q578:Q603" si="103">P578/N578</f>
        <v>0</v>
      </c>
      <c r="R578" s="36">
        <f t="shared" ref="R578:R602" si="104">O578/N578</f>
        <v>0</v>
      </c>
      <c r="S578" s="1" t="s">
        <v>39</v>
      </c>
      <c r="T578" s="1">
        <v>0.09</v>
      </c>
      <c r="U578" s="16">
        <f t="shared" ref="U578:U602" si="105">K578*T578</f>
        <v>21243.96</v>
      </c>
      <c r="V578" s="16">
        <f t="shared" ref="V578:V602" si="106">L578*T578</f>
        <v>0</v>
      </c>
      <c r="W578" s="16">
        <f t="shared" ref="W578:W602" si="107">M578*T578</f>
        <v>0</v>
      </c>
      <c r="X578" s="3">
        <f t="shared" ref="X578:X603" si="108">W578/U578</f>
        <v>0</v>
      </c>
      <c r="Y578" s="3">
        <f t="shared" ref="Y578:Y603" si="109">V578/U578</f>
        <v>0</v>
      </c>
    </row>
    <row r="579" spans="1:25" ht="15.75" customHeight="1">
      <c r="A579" s="32" t="s">
        <v>581</v>
      </c>
      <c r="B579" s="1" t="s">
        <v>1111</v>
      </c>
      <c r="C579" s="1" t="s">
        <v>582</v>
      </c>
      <c r="D579" s="1" t="s">
        <v>672</v>
      </c>
      <c r="E579" s="12" t="s">
        <v>233</v>
      </c>
      <c r="F579" s="1" t="s">
        <v>951</v>
      </c>
      <c r="G579" s="1" t="s">
        <v>37</v>
      </c>
      <c r="H579" s="1" t="s">
        <v>39</v>
      </c>
      <c r="I579" s="1">
        <v>0.23</v>
      </c>
      <c r="J579" s="1" t="s">
        <v>353</v>
      </c>
      <c r="K579" s="20">
        <v>236044</v>
      </c>
      <c r="L579" s="20">
        <v>0</v>
      </c>
      <c r="M579" s="20">
        <v>0</v>
      </c>
      <c r="N579" s="16">
        <f t="shared" si="100"/>
        <v>54290.12</v>
      </c>
      <c r="O579" s="16">
        <f t="shared" si="101"/>
        <v>0</v>
      </c>
      <c r="P579" s="16">
        <f t="shared" si="102"/>
        <v>0</v>
      </c>
      <c r="Q579" s="3">
        <f t="shared" si="103"/>
        <v>0</v>
      </c>
      <c r="R579" s="36">
        <f t="shared" si="104"/>
        <v>0</v>
      </c>
      <c r="S579" s="1" t="s">
        <v>39</v>
      </c>
      <c r="T579" s="1">
        <v>0.09</v>
      </c>
      <c r="U579" s="16">
        <f t="shared" si="105"/>
        <v>21243.96</v>
      </c>
      <c r="V579" s="16">
        <f t="shared" si="106"/>
        <v>0</v>
      </c>
      <c r="W579" s="16">
        <f t="shared" si="107"/>
        <v>0</v>
      </c>
      <c r="X579" s="3">
        <f t="shared" si="108"/>
        <v>0</v>
      </c>
      <c r="Y579" s="3">
        <f t="shared" si="109"/>
        <v>0</v>
      </c>
    </row>
    <row r="580" spans="1:25" ht="15.75" customHeight="1">
      <c r="A580" s="32" t="s">
        <v>581</v>
      </c>
      <c r="B580" s="1" t="s">
        <v>1111</v>
      </c>
      <c r="C580" s="1" t="s">
        <v>582</v>
      </c>
      <c r="D580" s="1" t="s">
        <v>672</v>
      </c>
      <c r="E580" s="12" t="s">
        <v>62</v>
      </c>
      <c r="F580" s="1" t="s">
        <v>952</v>
      </c>
      <c r="G580" s="1" t="s">
        <v>37</v>
      </c>
      <c r="H580" s="1" t="s">
        <v>39</v>
      </c>
      <c r="I580" s="1">
        <v>0.23</v>
      </c>
      <c r="J580" s="1" t="s">
        <v>353</v>
      </c>
      <c r="K580" s="20">
        <v>236044</v>
      </c>
      <c r="L580" s="20">
        <v>0</v>
      </c>
      <c r="M580" s="20">
        <v>0</v>
      </c>
      <c r="N580" s="16">
        <f t="shared" si="100"/>
        <v>54290.12</v>
      </c>
      <c r="O580" s="16">
        <f t="shared" si="101"/>
        <v>0</v>
      </c>
      <c r="P580" s="16">
        <f t="shared" si="102"/>
        <v>0</v>
      </c>
      <c r="Q580" s="3">
        <f t="shared" si="103"/>
        <v>0</v>
      </c>
      <c r="R580" s="36">
        <f t="shared" si="104"/>
        <v>0</v>
      </c>
      <c r="S580" s="1" t="s">
        <v>39</v>
      </c>
      <c r="T580" s="1">
        <v>0.09</v>
      </c>
      <c r="U580" s="16">
        <f t="shared" si="105"/>
        <v>21243.96</v>
      </c>
      <c r="V580" s="16">
        <f t="shared" si="106"/>
        <v>0</v>
      </c>
      <c r="W580" s="16">
        <f t="shared" si="107"/>
        <v>0</v>
      </c>
      <c r="X580" s="3">
        <f t="shared" si="108"/>
        <v>0</v>
      </c>
      <c r="Y580" s="3">
        <f t="shared" si="109"/>
        <v>0</v>
      </c>
    </row>
    <row r="581" spans="1:25" ht="15.75" customHeight="1">
      <c r="A581" s="32" t="s">
        <v>581</v>
      </c>
      <c r="B581" s="1" t="s">
        <v>1111</v>
      </c>
      <c r="C581" s="1" t="s">
        <v>582</v>
      </c>
      <c r="D581" s="1" t="s">
        <v>672</v>
      </c>
      <c r="E581" s="12" t="s">
        <v>62</v>
      </c>
      <c r="F581" s="1" t="s">
        <v>952</v>
      </c>
      <c r="G581" s="1" t="s">
        <v>37</v>
      </c>
      <c r="H581" s="1" t="s">
        <v>39</v>
      </c>
      <c r="I581" s="1">
        <v>0.23</v>
      </c>
      <c r="J581" s="1" t="s">
        <v>353</v>
      </c>
      <c r="K581" s="20">
        <v>236044</v>
      </c>
      <c r="L581" s="20">
        <v>0</v>
      </c>
      <c r="M581" s="20">
        <v>0</v>
      </c>
      <c r="N581" s="16">
        <f t="shared" si="100"/>
        <v>54290.12</v>
      </c>
      <c r="O581" s="16">
        <f t="shared" si="101"/>
        <v>0</v>
      </c>
      <c r="P581" s="16">
        <f t="shared" si="102"/>
        <v>0</v>
      </c>
      <c r="Q581" s="3">
        <f t="shared" si="103"/>
        <v>0</v>
      </c>
      <c r="R581" s="36">
        <f t="shared" si="104"/>
        <v>0</v>
      </c>
      <c r="S581" s="1" t="s">
        <v>39</v>
      </c>
      <c r="T581" s="1">
        <v>0.09</v>
      </c>
      <c r="U581" s="16">
        <f t="shared" si="105"/>
        <v>21243.96</v>
      </c>
      <c r="V581" s="16">
        <f t="shared" si="106"/>
        <v>0</v>
      </c>
      <c r="W581" s="16">
        <f t="shared" si="107"/>
        <v>0</v>
      </c>
      <c r="X581" s="3">
        <f t="shared" si="108"/>
        <v>0</v>
      </c>
      <c r="Y581" s="3">
        <f t="shared" si="109"/>
        <v>0</v>
      </c>
    </row>
    <row r="582" spans="1:25" ht="15.75" customHeight="1">
      <c r="A582" s="32" t="s">
        <v>581</v>
      </c>
      <c r="B582" s="1" t="s">
        <v>1111</v>
      </c>
      <c r="C582" s="1" t="s">
        <v>582</v>
      </c>
      <c r="D582" s="1" t="s">
        <v>672</v>
      </c>
      <c r="E582" s="12" t="s">
        <v>233</v>
      </c>
      <c r="F582" s="1" t="s">
        <v>953</v>
      </c>
      <c r="G582" s="1" t="s">
        <v>37</v>
      </c>
      <c r="H582" s="1" t="s">
        <v>39</v>
      </c>
      <c r="I582" s="1">
        <v>0.23</v>
      </c>
      <c r="J582" s="1" t="s">
        <v>353</v>
      </c>
      <c r="K582" s="20">
        <v>236044</v>
      </c>
      <c r="L582" s="20">
        <v>0</v>
      </c>
      <c r="M582" s="20">
        <v>0</v>
      </c>
      <c r="N582" s="16">
        <f t="shared" si="100"/>
        <v>54290.12</v>
      </c>
      <c r="O582" s="16">
        <f t="shared" si="101"/>
        <v>0</v>
      </c>
      <c r="P582" s="16">
        <f t="shared" si="102"/>
        <v>0</v>
      </c>
      <c r="Q582" s="3">
        <f t="shared" si="103"/>
        <v>0</v>
      </c>
      <c r="R582" s="36">
        <f t="shared" si="104"/>
        <v>0</v>
      </c>
      <c r="S582" s="1" t="s">
        <v>39</v>
      </c>
      <c r="T582" s="1">
        <v>0.09</v>
      </c>
      <c r="U582" s="16">
        <f t="shared" si="105"/>
        <v>21243.96</v>
      </c>
      <c r="V582" s="16">
        <f t="shared" si="106"/>
        <v>0</v>
      </c>
      <c r="W582" s="16">
        <f t="shared" si="107"/>
        <v>0</v>
      </c>
      <c r="X582" s="3">
        <f t="shared" si="108"/>
        <v>0</v>
      </c>
      <c r="Y582" s="3">
        <f t="shared" si="109"/>
        <v>0</v>
      </c>
    </row>
    <row r="583" spans="1:25" ht="15.75" customHeight="1">
      <c r="A583" s="32" t="s">
        <v>581</v>
      </c>
      <c r="B583" s="1" t="s">
        <v>1111</v>
      </c>
      <c r="C583" s="1" t="s">
        <v>582</v>
      </c>
      <c r="D583" s="1" t="s">
        <v>672</v>
      </c>
      <c r="E583" s="12" t="s">
        <v>233</v>
      </c>
      <c r="F583" s="1" t="s">
        <v>953</v>
      </c>
      <c r="G583" s="1" t="s">
        <v>37</v>
      </c>
      <c r="H583" s="1" t="s">
        <v>39</v>
      </c>
      <c r="I583" s="1">
        <v>0.23</v>
      </c>
      <c r="J583" s="1" t="s">
        <v>353</v>
      </c>
      <c r="K583" s="20">
        <v>236044</v>
      </c>
      <c r="L583" s="20">
        <v>0</v>
      </c>
      <c r="M583" s="20">
        <v>0</v>
      </c>
      <c r="N583" s="16">
        <f t="shared" si="100"/>
        <v>54290.12</v>
      </c>
      <c r="O583" s="16">
        <f t="shared" si="101"/>
        <v>0</v>
      </c>
      <c r="P583" s="16">
        <f t="shared" si="102"/>
        <v>0</v>
      </c>
      <c r="Q583" s="3">
        <f t="shared" si="103"/>
        <v>0</v>
      </c>
      <c r="R583" s="36">
        <f t="shared" si="104"/>
        <v>0</v>
      </c>
      <c r="S583" s="1" t="s">
        <v>39</v>
      </c>
      <c r="T583" s="1">
        <v>0.09</v>
      </c>
      <c r="U583" s="16">
        <f t="shared" si="105"/>
        <v>21243.96</v>
      </c>
      <c r="V583" s="16">
        <f t="shared" si="106"/>
        <v>0</v>
      </c>
      <c r="W583" s="16">
        <f t="shared" si="107"/>
        <v>0</v>
      </c>
      <c r="X583" s="3">
        <f t="shared" si="108"/>
        <v>0</v>
      </c>
      <c r="Y583" s="3">
        <f t="shared" si="109"/>
        <v>0</v>
      </c>
    </row>
    <row r="584" spans="1:25" ht="15.75" customHeight="1">
      <c r="A584" s="32" t="s">
        <v>581</v>
      </c>
      <c r="B584" s="1" t="s">
        <v>1111</v>
      </c>
      <c r="C584" s="1" t="s">
        <v>582</v>
      </c>
      <c r="D584" s="1" t="s">
        <v>672</v>
      </c>
      <c r="E584" s="12" t="s">
        <v>62</v>
      </c>
      <c r="F584" s="1" t="s">
        <v>954</v>
      </c>
      <c r="G584" s="1" t="s">
        <v>37</v>
      </c>
      <c r="H584" s="1" t="s">
        <v>39</v>
      </c>
      <c r="I584" s="1">
        <v>0.23</v>
      </c>
      <c r="J584" s="1" t="s">
        <v>353</v>
      </c>
      <c r="K584" s="20">
        <v>2161629</v>
      </c>
      <c r="L584" s="20">
        <v>0</v>
      </c>
      <c r="M584" s="20">
        <v>0</v>
      </c>
      <c r="N584" s="16">
        <f t="shared" si="100"/>
        <v>497174.67000000004</v>
      </c>
      <c r="O584" s="16">
        <f t="shared" si="101"/>
        <v>0</v>
      </c>
      <c r="P584" s="16">
        <f t="shared" si="102"/>
        <v>0</v>
      </c>
      <c r="Q584" s="3">
        <f t="shared" si="103"/>
        <v>0</v>
      </c>
      <c r="R584" s="36">
        <f t="shared" si="104"/>
        <v>0</v>
      </c>
      <c r="S584" s="1" t="s">
        <v>39</v>
      </c>
      <c r="T584" s="1">
        <v>0.09</v>
      </c>
      <c r="U584" s="16">
        <f t="shared" si="105"/>
        <v>194546.61</v>
      </c>
      <c r="V584" s="16">
        <f t="shared" si="106"/>
        <v>0</v>
      </c>
      <c r="W584" s="16">
        <f t="shared" si="107"/>
        <v>0</v>
      </c>
      <c r="X584" s="3">
        <f t="shared" si="108"/>
        <v>0</v>
      </c>
      <c r="Y584" s="3">
        <f t="shared" si="109"/>
        <v>0</v>
      </c>
    </row>
    <row r="585" spans="1:25" ht="15.75" customHeight="1">
      <c r="A585" s="32" t="s">
        <v>581</v>
      </c>
      <c r="B585" s="1" t="s">
        <v>1111</v>
      </c>
      <c r="C585" s="1" t="s">
        <v>582</v>
      </c>
      <c r="D585" s="1" t="s">
        <v>672</v>
      </c>
      <c r="E585" s="12" t="s">
        <v>62</v>
      </c>
      <c r="F585" s="1" t="s">
        <v>954</v>
      </c>
      <c r="G585" s="1" t="s">
        <v>37</v>
      </c>
      <c r="H585" s="1" t="s">
        <v>39</v>
      </c>
      <c r="I585" s="1">
        <v>0.23</v>
      </c>
      <c r="J585" s="1" t="s">
        <v>353</v>
      </c>
      <c r="K585" s="20">
        <v>2161629</v>
      </c>
      <c r="L585" s="20">
        <v>0</v>
      </c>
      <c r="M585" s="20">
        <v>0</v>
      </c>
      <c r="N585" s="16">
        <f t="shared" si="100"/>
        <v>497174.67000000004</v>
      </c>
      <c r="O585" s="16">
        <f t="shared" si="101"/>
        <v>0</v>
      </c>
      <c r="P585" s="16">
        <f t="shared" si="102"/>
        <v>0</v>
      </c>
      <c r="Q585" s="3">
        <f t="shared" si="103"/>
        <v>0</v>
      </c>
      <c r="R585" s="36">
        <f t="shared" si="104"/>
        <v>0</v>
      </c>
      <c r="S585" s="1" t="s">
        <v>39</v>
      </c>
      <c r="T585" s="1">
        <v>0.09</v>
      </c>
      <c r="U585" s="16">
        <f t="shared" si="105"/>
        <v>194546.61</v>
      </c>
      <c r="V585" s="16">
        <f t="shared" si="106"/>
        <v>0</v>
      </c>
      <c r="W585" s="16">
        <f t="shared" si="107"/>
        <v>0</v>
      </c>
      <c r="X585" s="3">
        <f t="shared" si="108"/>
        <v>0</v>
      </c>
      <c r="Y585" s="3">
        <f t="shared" si="109"/>
        <v>0</v>
      </c>
    </row>
    <row r="586" spans="1:25" ht="15.75" customHeight="1">
      <c r="A586" s="32" t="s">
        <v>581</v>
      </c>
      <c r="B586" s="1" t="s">
        <v>1111</v>
      </c>
      <c r="C586" s="1" t="s">
        <v>582</v>
      </c>
      <c r="D586" s="1" t="s">
        <v>672</v>
      </c>
      <c r="E586" s="12" t="s">
        <v>233</v>
      </c>
      <c r="F586" s="1" t="s">
        <v>955</v>
      </c>
      <c r="G586" s="1" t="s">
        <v>37</v>
      </c>
      <c r="H586" s="1" t="s">
        <v>39</v>
      </c>
      <c r="I586" s="1">
        <v>0.23</v>
      </c>
      <c r="J586" s="1" t="s">
        <v>353</v>
      </c>
      <c r="K586" s="20">
        <v>3753392</v>
      </c>
      <c r="L586" s="20">
        <v>0</v>
      </c>
      <c r="M586" s="20">
        <v>0</v>
      </c>
      <c r="N586" s="16">
        <f t="shared" si="100"/>
        <v>863280.16</v>
      </c>
      <c r="O586" s="16">
        <f t="shared" si="101"/>
        <v>0</v>
      </c>
      <c r="P586" s="16">
        <f t="shared" si="102"/>
        <v>0</v>
      </c>
      <c r="Q586" s="3">
        <f t="shared" si="103"/>
        <v>0</v>
      </c>
      <c r="R586" s="36">
        <f t="shared" si="104"/>
        <v>0</v>
      </c>
      <c r="S586" s="1" t="s">
        <v>39</v>
      </c>
      <c r="T586" s="1">
        <v>0.09</v>
      </c>
      <c r="U586" s="16">
        <f t="shared" si="105"/>
        <v>337805.27999999997</v>
      </c>
      <c r="V586" s="16">
        <f t="shared" si="106"/>
        <v>0</v>
      </c>
      <c r="W586" s="16">
        <f t="shared" si="107"/>
        <v>0</v>
      </c>
      <c r="X586" s="3">
        <f t="shared" si="108"/>
        <v>0</v>
      </c>
      <c r="Y586" s="3">
        <f t="shared" si="109"/>
        <v>0</v>
      </c>
    </row>
    <row r="587" spans="1:25" ht="15.75" customHeight="1">
      <c r="A587" s="32" t="s">
        <v>581</v>
      </c>
      <c r="B587" s="1" t="s">
        <v>1111</v>
      </c>
      <c r="C587" s="1" t="s">
        <v>582</v>
      </c>
      <c r="D587" s="1" t="s">
        <v>672</v>
      </c>
      <c r="E587" s="12" t="s">
        <v>233</v>
      </c>
      <c r="F587" s="1" t="s">
        <v>956</v>
      </c>
      <c r="G587" s="1" t="s">
        <v>37</v>
      </c>
      <c r="H587" s="1" t="s">
        <v>39</v>
      </c>
      <c r="I587" s="1">
        <v>0.23</v>
      </c>
      <c r="J587" s="1" t="s">
        <v>353</v>
      </c>
      <c r="K587" s="20">
        <v>409971</v>
      </c>
      <c r="L587" s="20">
        <v>0</v>
      </c>
      <c r="M587" s="20">
        <v>0</v>
      </c>
      <c r="N587" s="16">
        <f t="shared" si="100"/>
        <v>94293.33</v>
      </c>
      <c r="O587" s="16">
        <f t="shared" si="101"/>
        <v>0</v>
      </c>
      <c r="P587" s="16">
        <f t="shared" si="102"/>
        <v>0</v>
      </c>
      <c r="Q587" s="3">
        <f t="shared" si="103"/>
        <v>0</v>
      </c>
      <c r="R587" s="36">
        <f t="shared" si="104"/>
        <v>0</v>
      </c>
      <c r="S587" s="1" t="s">
        <v>39</v>
      </c>
      <c r="T587" s="1">
        <v>0.09</v>
      </c>
      <c r="U587" s="16">
        <f t="shared" si="105"/>
        <v>36897.39</v>
      </c>
      <c r="V587" s="16">
        <f t="shared" si="106"/>
        <v>0</v>
      </c>
      <c r="W587" s="16">
        <f t="shared" si="107"/>
        <v>0</v>
      </c>
      <c r="X587" s="3">
        <f t="shared" si="108"/>
        <v>0</v>
      </c>
      <c r="Y587" s="3">
        <f t="shared" si="109"/>
        <v>0</v>
      </c>
    </row>
    <row r="588" spans="1:25" ht="15.75" customHeight="1">
      <c r="A588" s="32" t="s">
        <v>581</v>
      </c>
      <c r="B588" s="1" t="s">
        <v>1111</v>
      </c>
      <c r="C588" s="1" t="s">
        <v>582</v>
      </c>
      <c r="D588" s="1" t="s">
        <v>672</v>
      </c>
      <c r="E588" s="12" t="s">
        <v>910</v>
      </c>
      <c r="F588" s="1" t="s">
        <v>957</v>
      </c>
      <c r="G588" s="1" t="s">
        <v>37</v>
      </c>
      <c r="H588" s="1" t="s">
        <v>39</v>
      </c>
      <c r="I588" s="1">
        <v>0.23</v>
      </c>
      <c r="J588" s="1" t="s">
        <v>912</v>
      </c>
      <c r="K588" s="20">
        <v>1000</v>
      </c>
      <c r="L588" s="20">
        <v>0</v>
      </c>
      <c r="M588" s="20">
        <v>0</v>
      </c>
      <c r="N588" s="16">
        <f t="shared" si="100"/>
        <v>230</v>
      </c>
      <c r="O588" s="16">
        <f t="shared" si="101"/>
        <v>0</v>
      </c>
      <c r="P588" s="16">
        <f t="shared" si="102"/>
        <v>0</v>
      </c>
      <c r="Q588" s="3">
        <f t="shared" si="103"/>
        <v>0</v>
      </c>
      <c r="R588" s="36">
        <f t="shared" si="104"/>
        <v>0</v>
      </c>
      <c r="S588" s="1" t="s">
        <v>39</v>
      </c>
      <c r="T588" s="1">
        <v>0.09</v>
      </c>
      <c r="U588" s="16">
        <f t="shared" si="105"/>
        <v>90</v>
      </c>
      <c r="V588" s="16">
        <f t="shared" si="106"/>
        <v>0</v>
      </c>
      <c r="W588" s="16">
        <f t="shared" si="107"/>
        <v>0</v>
      </c>
      <c r="X588" s="3">
        <f t="shared" si="108"/>
        <v>0</v>
      </c>
      <c r="Y588" s="3">
        <f t="shared" si="109"/>
        <v>0</v>
      </c>
    </row>
    <row r="589" spans="1:25" ht="15.75" customHeight="1">
      <c r="A589" s="32" t="s">
        <v>581</v>
      </c>
      <c r="B589" s="1" t="s">
        <v>1111</v>
      </c>
      <c r="C589" s="1" t="s">
        <v>582</v>
      </c>
      <c r="D589" s="1" t="s">
        <v>672</v>
      </c>
      <c r="E589" s="12" t="s">
        <v>910</v>
      </c>
      <c r="F589" s="1" t="s">
        <v>957</v>
      </c>
      <c r="G589" s="1" t="s">
        <v>37</v>
      </c>
      <c r="H589" s="1" t="s">
        <v>39</v>
      </c>
      <c r="I589" s="1">
        <v>0.23</v>
      </c>
      <c r="J589" s="1" t="s">
        <v>912</v>
      </c>
      <c r="K589" s="20">
        <v>1000</v>
      </c>
      <c r="L589" s="20">
        <v>0</v>
      </c>
      <c r="M589" s="20">
        <v>0</v>
      </c>
      <c r="N589" s="16">
        <f t="shared" si="100"/>
        <v>230</v>
      </c>
      <c r="O589" s="16">
        <f t="shared" si="101"/>
        <v>0</v>
      </c>
      <c r="P589" s="16">
        <f t="shared" si="102"/>
        <v>0</v>
      </c>
      <c r="Q589" s="3">
        <f t="shared" si="103"/>
        <v>0</v>
      </c>
      <c r="R589" s="36">
        <f t="shared" si="104"/>
        <v>0</v>
      </c>
      <c r="S589" s="1" t="s">
        <v>39</v>
      </c>
      <c r="T589" s="1">
        <v>0.09</v>
      </c>
      <c r="U589" s="16">
        <f t="shared" si="105"/>
        <v>90</v>
      </c>
      <c r="V589" s="16">
        <f t="shared" si="106"/>
        <v>0</v>
      </c>
      <c r="W589" s="16">
        <f t="shared" si="107"/>
        <v>0</v>
      </c>
      <c r="X589" s="3">
        <f t="shared" si="108"/>
        <v>0</v>
      </c>
      <c r="Y589" s="3">
        <f t="shared" si="109"/>
        <v>0</v>
      </c>
    </row>
    <row r="590" spans="1:25" ht="15.75" customHeight="1">
      <c r="A590" s="32" t="s">
        <v>581</v>
      </c>
      <c r="B590" s="1" t="s">
        <v>1111</v>
      </c>
      <c r="C590" s="1" t="s">
        <v>582</v>
      </c>
      <c r="D590" s="1" t="s">
        <v>672</v>
      </c>
      <c r="E590" s="12" t="s">
        <v>910</v>
      </c>
      <c r="F590" s="1" t="s">
        <v>957</v>
      </c>
      <c r="G590" s="1" t="s">
        <v>37</v>
      </c>
      <c r="H590" s="1" t="s">
        <v>39</v>
      </c>
      <c r="I590" s="1">
        <v>0.23</v>
      </c>
      <c r="J590" s="1" t="s">
        <v>912</v>
      </c>
      <c r="K590" s="20">
        <v>7370941</v>
      </c>
      <c r="L590" s="20">
        <v>2271000</v>
      </c>
      <c r="M590" s="20">
        <v>2271000</v>
      </c>
      <c r="N590" s="16">
        <f t="shared" si="100"/>
        <v>1695316.4300000002</v>
      </c>
      <c r="O590" s="16">
        <f t="shared" si="101"/>
        <v>522330</v>
      </c>
      <c r="P590" s="16">
        <f t="shared" si="102"/>
        <v>522330</v>
      </c>
      <c r="Q590" s="3">
        <f t="shared" si="103"/>
        <v>0.30810177425107593</v>
      </c>
      <c r="R590" s="36">
        <f t="shared" si="104"/>
        <v>0.30810177425107593</v>
      </c>
      <c r="S590" s="1" t="s">
        <v>39</v>
      </c>
      <c r="T590" s="1">
        <v>0.09</v>
      </c>
      <c r="U590" s="16">
        <f t="shared" si="105"/>
        <v>663384.68999999994</v>
      </c>
      <c r="V590" s="16">
        <f t="shared" si="106"/>
        <v>204390</v>
      </c>
      <c r="W590" s="16">
        <f t="shared" si="107"/>
        <v>204390</v>
      </c>
      <c r="X590" s="3">
        <f t="shared" si="108"/>
        <v>0.30810177425107599</v>
      </c>
      <c r="Y590" s="3">
        <f t="shared" si="109"/>
        <v>0.30810177425107599</v>
      </c>
    </row>
    <row r="591" spans="1:25" ht="15.75" customHeight="1">
      <c r="A591" s="32" t="s">
        <v>581</v>
      </c>
      <c r="B591" s="1" t="s">
        <v>1111</v>
      </c>
      <c r="C591" s="1" t="s">
        <v>582</v>
      </c>
      <c r="D591" s="1" t="s">
        <v>672</v>
      </c>
      <c r="E591" s="12" t="s">
        <v>910</v>
      </c>
      <c r="F591" s="1" t="s">
        <v>957</v>
      </c>
      <c r="G591" s="1" t="s">
        <v>37</v>
      </c>
      <c r="H591" s="1" t="s">
        <v>39</v>
      </c>
      <c r="I591" s="1">
        <v>0.23</v>
      </c>
      <c r="J591" s="1" t="s">
        <v>912</v>
      </c>
      <c r="K591" s="20">
        <v>8720383</v>
      </c>
      <c r="L591" s="20">
        <v>0</v>
      </c>
      <c r="M591" s="20">
        <v>0</v>
      </c>
      <c r="N591" s="16">
        <f t="shared" si="100"/>
        <v>2005688.09</v>
      </c>
      <c r="O591" s="16">
        <f t="shared" si="101"/>
        <v>0</v>
      </c>
      <c r="P591" s="16">
        <f t="shared" si="102"/>
        <v>0</v>
      </c>
      <c r="Q591" s="3">
        <f t="shared" si="103"/>
        <v>0</v>
      </c>
      <c r="R591" s="36">
        <f t="shared" si="104"/>
        <v>0</v>
      </c>
      <c r="S591" s="1" t="s">
        <v>39</v>
      </c>
      <c r="T591" s="1">
        <v>0.09</v>
      </c>
      <c r="U591" s="16">
        <f t="shared" si="105"/>
        <v>784834.47</v>
      </c>
      <c r="V591" s="16">
        <f t="shared" si="106"/>
        <v>0</v>
      </c>
      <c r="W591" s="16">
        <f t="shared" si="107"/>
        <v>0</v>
      </c>
      <c r="X591" s="3">
        <f t="shared" si="108"/>
        <v>0</v>
      </c>
      <c r="Y591" s="3">
        <f t="shared" si="109"/>
        <v>0</v>
      </c>
    </row>
    <row r="592" spans="1:25" ht="15.75" customHeight="1">
      <c r="A592" s="32" t="s">
        <v>581</v>
      </c>
      <c r="B592" s="1" t="s">
        <v>1111</v>
      </c>
      <c r="C592" s="1" t="s">
        <v>582</v>
      </c>
      <c r="D592" s="1" t="s">
        <v>672</v>
      </c>
      <c r="E592" s="12" t="s">
        <v>910</v>
      </c>
      <c r="F592" s="1" t="s">
        <v>957</v>
      </c>
      <c r="G592" s="1" t="s">
        <v>37</v>
      </c>
      <c r="H592" s="1" t="s">
        <v>39</v>
      </c>
      <c r="I592" s="1">
        <v>0.23</v>
      </c>
      <c r="J592" s="1" t="s">
        <v>912</v>
      </c>
      <c r="K592" s="20">
        <v>1000</v>
      </c>
      <c r="L592" s="20">
        <v>22608.6</v>
      </c>
      <c r="M592" s="20">
        <v>0</v>
      </c>
      <c r="N592" s="16">
        <f t="shared" si="100"/>
        <v>230</v>
      </c>
      <c r="O592" s="16">
        <f t="shared" si="101"/>
        <v>5199.9780000000001</v>
      </c>
      <c r="P592" s="16">
        <f t="shared" si="102"/>
        <v>0</v>
      </c>
      <c r="Q592" s="3">
        <f t="shared" si="103"/>
        <v>0</v>
      </c>
      <c r="R592" s="36">
        <f t="shared" si="104"/>
        <v>22.608599999999999</v>
      </c>
      <c r="S592" s="1" t="s">
        <v>39</v>
      </c>
      <c r="T592" s="1">
        <v>0.09</v>
      </c>
      <c r="U592" s="16">
        <f t="shared" si="105"/>
        <v>90</v>
      </c>
      <c r="V592" s="16">
        <f t="shared" si="106"/>
        <v>2034.7739999999999</v>
      </c>
      <c r="W592" s="16">
        <f t="shared" si="107"/>
        <v>0</v>
      </c>
      <c r="X592" s="3">
        <f t="shared" si="108"/>
        <v>0</v>
      </c>
      <c r="Y592" s="3">
        <f t="shared" si="109"/>
        <v>22.608599999999999</v>
      </c>
    </row>
    <row r="593" spans="1:25" ht="15.75" customHeight="1">
      <c r="A593" s="32" t="s">
        <v>581</v>
      </c>
      <c r="B593" s="1" t="s">
        <v>1111</v>
      </c>
      <c r="C593" s="1" t="s">
        <v>582</v>
      </c>
      <c r="D593" s="1" t="s">
        <v>672</v>
      </c>
      <c r="E593" s="12" t="s">
        <v>910</v>
      </c>
      <c r="F593" s="1" t="s">
        <v>957</v>
      </c>
      <c r="G593" s="1" t="s">
        <v>37</v>
      </c>
      <c r="H593" s="1" t="s">
        <v>39</v>
      </c>
      <c r="I593" s="1">
        <v>0.23</v>
      </c>
      <c r="J593" s="1" t="s">
        <v>912</v>
      </c>
      <c r="K593" s="20">
        <v>26308081</v>
      </c>
      <c r="L593" s="20">
        <v>34636.350000000006</v>
      </c>
      <c r="M593" s="20">
        <v>20744.95</v>
      </c>
      <c r="N593" s="16">
        <f t="shared" si="100"/>
        <v>6050858.6299999999</v>
      </c>
      <c r="O593" s="16">
        <f t="shared" si="101"/>
        <v>7966.3605000000016</v>
      </c>
      <c r="P593" s="16">
        <f t="shared" si="102"/>
        <v>4771.3385000000007</v>
      </c>
      <c r="Q593" s="3">
        <f t="shared" si="103"/>
        <v>7.8853908044452213E-4</v>
      </c>
      <c r="R593" s="36">
        <f t="shared" si="104"/>
        <v>1.3165669514245454E-3</v>
      </c>
      <c r="S593" s="1" t="s">
        <v>39</v>
      </c>
      <c r="T593" s="1">
        <v>0.09</v>
      </c>
      <c r="U593" s="16">
        <f t="shared" si="105"/>
        <v>2367727.29</v>
      </c>
      <c r="V593" s="16">
        <f t="shared" si="106"/>
        <v>3117.2715000000003</v>
      </c>
      <c r="W593" s="16">
        <f t="shared" si="107"/>
        <v>1867.0454999999999</v>
      </c>
      <c r="X593" s="3">
        <f t="shared" si="108"/>
        <v>7.8853908044452191E-4</v>
      </c>
      <c r="Y593" s="3">
        <f t="shared" si="109"/>
        <v>1.3165669514245452E-3</v>
      </c>
    </row>
    <row r="594" spans="1:25" ht="15.75" customHeight="1">
      <c r="A594" s="32" t="s">
        <v>581</v>
      </c>
      <c r="B594" s="1" t="s">
        <v>1111</v>
      </c>
      <c r="C594" s="1" t="s">
        <v>582</v>
      </c>
      <c r="D594" s="1" t="s">
        <v>672</v>
      </c>
      <c r="E594" s="12" t="s">
        <v>910</v>
      </c>
      <c r="F594" s="1" t="s">
        <v>958</v>
      </c>
      <c r="G594" s="1" t="s">
        <v>37</v>
      </c>
      <c r="H594" s="1" t="s">
        <v>39</v>
      </c>
      <c r="I594" s="1">
        <v>0.23</v>
      </c>
      <c r="J594" s="1" t="s">
        <v>912</v>
      </c>
      <c r="K594" s="20">
        <v>2000000</v>
      </c>
      <c r="L594" s="20">
        <v>322159.61</v>
      </c>
      <c r="M594" s="20">
        <v>273446.61</v>
      </c>
      <c r="N594" s="16">
        <f t="shared" si="100"/>
        <v>460000</v>
      </c>
      <c r="O594" s="16">
        <f t="shared" si="101"/>
        <v>74096.710300000006</v>
      </c>
      <c r="P594" s="16">
        <f t="shared" si="102"/>
        <v>62892.720300000001</v>
      </c>
      <c r="Q594" s="3">
        <f t="shared" si="103"/>
        <v>0.13672330499999999</v>
      </c>
      <c r="R594" s="36">
        <f t="shared" si="104"/>
        <v>0.16107980500000002</v>
      </c>
      <c r="S594" s="1" t="s">
        <v>39</v>
      </c>
      <c r="T594" s="1">
        <v>0.09</v>
      </c>
      <c r="U594" s="16">
        <f t="shared" si="105"/>
        <v>180000</v>
      </c>
      <c r="V594" s="16">
        <f t="shared" si="106"/>
        <v>28994.364899999997</v>
      </c>
      <c r="W594" s="16">
        <f t="shared" si="107"/>
        <v>24610.194899999999</v>
      </c>
      <c r="X594" s="3">
        <f t="shared" si="108"/>
        <v>0.13672330499999999</v>
      </c>
      <c r="Y594" s="3">
        <f t="shared" si="109"/>
        <v>0.16107980499999999</v>
      </c>
    </row>
    <row r="595" spans="1:25" ht="15.75" customHeight="1">
      <c r="A595" s="32" t="s">
        <v>581</v>
      </c>
      <c r="B595" s="1" t="s">
        <v>1111</v>
      </c>
      <c r="C595" s="1" t="s">
        <v>582</v>
      </c>
      <c r="D595" s="1" t="s">
        <v>672</v>
      </c>
      <c r="E595" s="12" t="s">
        <v>910</v>
      </c>
      <c r="F595" s="1" t="s">
        <v>958</v>
      </c>
      <c r="G595" s="1" t="s">
        <v>37</v>
      </c>
      <c r="H595" s="1" t="s">
        <v>39</v>
      </c>
      <c r="I595" s="1">
        <v>0.23</v>
      </c>
      <c r="J595" s="1" t="s">
        <v>912</v>
      </c>
      <c r="K595" s="20">
        <v>2602616</v>
      </c>
      <c r="L595" s="20">
        <v>1362846.92</v>
      </c>
      <c r="M595" s="20">
        <v>1355701.9600000002</v>
      </c>
      <c r="N595" s="16">
        <f t="shared" si="100"/>
        <v>598601.68000000005</v>
      </c>
      <c r="O595" s="16">
        <f t="shared" si="101"/>
        <v>313454.7916</v>
      </c>
      <c r="P595" s="16">
        <f t="shared" si="102"/>
        <v>311811.45080000005</v>
      </c>
      <c r="Q595" s="3">
        <f t="shared" si="103"/>
        <v>0.52089972550695152</v>
      </c>
      <c r="R595" s="36">
        <f t="shared" si="104"/>
        <v>0.52364502485191822</v>
      </c>
      <c r="S595" s="1" t="s">
        <v>39</v>
      </c>
      <c r="T595" s="1">
        <v>0.09</v>
      </c>
      <c r="U595" s="16">
        <f t="shared" si="105"/>
        <v>234235.44</v>
      </c>
      <c r="V595" s="16">
        <f t="shared" si="106"/>
        <v>122656.22279999999</v>
      </c>
      <c r="W595" s="16">
        <f t="shared" si="107"/>
        <v>122013.17640000001</v>
      </c>
      <c r="X595" s="3">
        <f t="shared" si="108"/>
        <v>0.52089972550695152</v>
      </c>
      <c r="Y595" s="3">
        <f t="shared" si="109"/>
        <v>0.52364502485191822</v>
      </c>
    </row>
    <row r="596" spans="1:25" ht="15.75" customHeight="1">
      <c r="A596" s="32" t="s">
        <v>581</v>
      </c>
      <c r="B596" s="1" t="s">
        <v>1111</v>
      </c>
      <c r="C596" s="1" t="s">
        <v>582</v>
      </c>
      <c r="D596" s="1" t="s">
        <v>672</v>
      </c>
      <c r="E596" s="12" t="s">
        <v>910</v>
      </c>
      <c r="F596" s="1" t="s">
        <v>958</v>
      </c>
      <c r="G596" s="1" t="s">
        <v>37</v>
      </c>
      <c r="H596" s="1" t="s">
        <v>39</v>
      </c>
      <c r="I596" s="1">
        <v>0.23</v>
      </c>
      <c r="J596" s="1" t="s">
        <v>912</v>
      </c>
      <c r="K596" s="20">
        <v>8401827</v>
      </c>
      <c r="L596" s="20">
        <v>5869427.6900000004</v>
      </c>
      <c r="M596" s="20">
        <v>3593654.7399999998</v>
      </c>
      <c r="N596" s="16">
        <f t="shared" si="100"/>
        <v>1932420.2100000002</v>
      </c>
      <c r="O596" s="16">
        <f t="shared" si="101"/>
        <v>1349968.3687000002</v>
      </c>
      <c r="P596" s="16">
        <f t="shared" si="102"/>
        <v>826540.59019999998</v>
      </c>
      <c r="Q596" s="3">
        <f t="shared" si="103"/>
        <v>0.42772301072135854</v>
      </c>
      <c r="R596" s="36">
        <f t="shared" si="104"/>
        <v>0.69858944846162629</v>
      </c>
      <c r="S596" s="1" t="s">
        <v>39</v>
      </c>
      <c r="T596" s="1">
        <v>0.09</v>
      </c>
      <c r="U596" s="16">
        <f t="shared" si="105"/>
        <v>756164.42999999993</v>
      </c>
      <c r="V596" s="16">
        <f t="shared" si="106"/>
        <v>528248.49210000003</v>
      </c>
      <c r="W596" s="16">
        <f t="shared" si="107"/>
        <v>323428.92659999995</v>
      </c>
      <c r="X596" s="3">
        <f t="shared" si="108"/>
        <v>0.42772301072135854</v>
      </c>
      <c r="Y596" s="3">
        <f t="shared" si="109"/>
        <v>0.69858944846162641</v>
      </c>
    </row>
    <row r="597" spans="1:25" ht="15.75" customHeight="1">
      <c r="A597" s="32" t="s">
        <v>581</v>
      </c>
      <c r="B597" s="1" t="s">
        <v>1111</v>
      </c>
      <c r="C597" s="1" t="s">
        <v>582</v>
      </c>
      <c r="D597" s="1" t="s">
        <v>672</v>
      </c>
      <c r="E597" s="12" t="s">
        <v>910</v>
      </c>
      <c r="F597" s="1" t="s">
        <v>958</v>
      </c>
      <c r="G597" s="1" t="s">
        <v>37</v>
      </c>
      <c r="H597" s="1" t="s">
        <v>39</v>
      </c>
      <c r="I597" s="1">
        <v>0.23</v>
      </c>
      <c r="J597" s="1" t="s">
        <v>912</v>
      </c>
      <c r="K597" s="20">
        <v>960000</v>
      </c>
      <c r="L597" s="20">
        <v>0</v>
      </c>
      <c r="M597" s="20">
        <v>0</v>
      </c>
      <c r="N597" s="16">
        <f t="shared" si="100"/>
        <v>220800</v>
      </c>
      <c r="O597" s="16">
        <f t="shared" si="101"/>
        <v>0</v>
      </c>
      <c r="P597" s="16">
        <f t="shared" si="102"/>
        <v>0</v>
      </c>
      <c r="Q597" s="3">
        <f t="shared" si="103"/>
        <v>0</v>
      </c>
      <c r="R597" s="36">
        <f t="shared" si="104"/>
        <v>0</v>
      </c>
      <c r="S597" s="1" t="s">
        <v>39</v>
      </c>
      <c r="T597" s="1">
        <v>0.09</v>
      </c>
      <c r="U597" s="16">
        <f t="shared" si="105"/>
        <v>86400</v>
      </c>
      <c r="V597" s="16">
        <f t="shared" si="106"/>
        <v>0</v>
      </c>
      <c r="W597" s="16">
        <f t="shared" si="107"/>
        <v>0</v>
      </c>
      <c r="X597" s="3">
        <f t="shared" si="108"/>
        <v>0</v>
      </c>
      <c r="Y597" s="3">
        <f t="shared" si="109"/>
        <v>0</v>
      </c>
    </row>
    <row r="598" spans="1:25" ht="15.75" customHeight="1">
      <c r="A598" s="32" t="s">
        <v>581</v>
      </c>
      <c r="B598" s="1" t="s">
        <v>1111</v>
      </c>
      <c r="C598" s="1" t="s">
        <v>582</v>
      </c>
      <c r="D598" s="1" t="s">
        <v>672</v>
      </c>
      <c r="E598" s="12" t="s">
        <v>910</v>
      </c>
      <c r="F598" s="1" t="s">
        <v>959</v>
      </c>
      <c r="G598" s="1" t="s">
        <v>37</v>
      </c>
      <c r="H598" s="1" t="s">
        <v>39</v>
      </c>
      <c r="I598" s="1">
        <v>0.23</v>
      </c>
      <c r="J598" s="1" t="s">
        <v>912</v>
      </c>
      <c r="K598" s="20">
        <v>836925155</v>
      </c>
      <c r="L598" s="20">
        <v>866067509.38000011</v>
      </c>
      <c r="M598" s="20">
        <v>788249262.23000002</v>
      </c>
      <c r="N598" s="16">
        <f t="shared" si="100"/>
        <v>192492785.65000001</v>
      </c>
      <c r="O598" s="16">
        <f t="shared" si="101"/>
        <v>199195527.15740004</v>
      </c>
      <c r="P598" s="16">
        <f t="shared" si="102"/>
        <v>181297330.31290001</v>
      </c>
      <c r="Q598" s="3">
        <f t="shared" si="103"/>
        <v>0.94183961077140765</v>
      </c>
      <c r="R598" s="36">
        <f t="shared" si="104"/>
        <v>1.0348207413839774</v>
      </c>
      <c r="S598" s="1" t="s">
        <v>39</v>
      </c>
      <c r="T598" s="1">
        <v>0.09</v>
      </c>
      <c r="U598" s="16">
        <f t="shared" si="105"/>
        <v>75323263.950000003</v>
      </c>
      <c r="V598" s="16">
        <f t="shared" si="106"/>
        <v>77946075.8442</v>
      </c>
      <c r="W598" s="16">
        <f t="shared" si="107"/>
        <v>70942433.600700006</v>
      </c>
      <c r="X598" s="3">
        <f t="shared" si="108"/>
        <v>0.94183961077140765</v>
      </c>
      <c r="Y598" s="3">
        <f t="shared" si="109"/>
        <v>1.0348207413839772</v>
      </c>
    </row>
    <row r="599" spans="1:25" ht="15.75" customHeight="1">
      <c r="A599" s="32" t="s">
        <v>581</v>
      </c>
      <c r="B599" s="1" t="s">
        <v>1111</v>
      </c>
      <c r="C599" s="1" t="s">
        <v>582</v>
      </c>
      <c r="D599" s="1" t="s">
        <v>672</v>
      </c>
      <c r="E599" s="12" t="s">
        <v>910</v>
      </c>
      <c r="F599" s="1" t="s">
        <v>960</v>
      </c>
      <c r="G599" s="1" t="s">
        <v>37</v>
      </c>
      <c r="H599" s="1" t="s">
        <v>39</v>
      </c>
      <c r="I599" s="1">
        <v>0.23</v>
      </c>
      <c r="J599" s="1" t="s">
        <v>912</v>
      </c>
      <c r="K599" s="20">
        <v>62646903</v>
      </c>
      <c r="L599" s="20">
        <v>76636422.200000003</v>
      </c>
      <c r="M599" s="20">
        <v>63881729.789999992</v>
      </c>
      <c r="N599" s="16">
        <f t="shared" si="100"/>
        <v>14408787.690000001</v>
      </c>
      <c r="O599" s="16">
        <f t="shared" si="101"/>
        <v>17626377.106000002</v>
      </c>
      <c r="P599" s="16">
        <f t="shared" si="102"/>
        <v>14692797.851699999</v>
      </c>
      <c r="Q599" s="3">
        <f t="shared" si="103"/>
        <v>1.0197108991964055</v>
      </c>
      <c r="R599" s="36">
        <f t="shared" si="104"/>
        <v>1.2233074346867554</v>
      </c>
      <c r="S599" s="1" t="s">
        <v>39</v>
      </c>
      <c r="T599" s="1">
        <v>0.09</v>
      </c>
      <c r="U599" s="16">
        <f t="shared" si="105"/>
        <v>5638221.2699999996</v>
      </c>
      <c r="V599" s="16">
        <f t="shared" si="106"/>
        <v>6897277.9979999997</v>
      </c>
      <c r="W599" s="16">
        <f t="shared" si="107"/>
        <v>5749355.6810999988</v>
      </c>
      <c r="X599" s="3">
        <f t="shared" si="108"/>
        <v>1.0197108991964055</v>
      </c>
      <c r="Y599" s="3">
        <f t="shared" si="109"/>
        <v>1.2233074346867554</v>
      </c>
    </row>
    <row r="600" spans="1:25" ht="15.75" customHeight="1">
      <c r="A600" s="32" t="s">
        <v>581</v>
      </c>
      <c r="B600" s="1" t="s">
        <v>1111</v>
      </c>
      <c r="C600" s="1" t="s">
        <v>582</v>
      </c>
      <c r="D600" s="1" t="s">
        <v>672</v>
      </c>
      <c r="E600" s="12" t="s">
        <v>910</v>
      </c>
      <c r="F600" s="1" t="s">
        <v>961</v>
      </c>
      <c r="G600" s="1" t="s">
        <v>37</v>
      </c>
      <c r="H600" s="1" t="s">
        <v>39</v>
      </c>
      <c r="I600" s="1">
        <v>0.23</v>
      </c>
      <c r="J600" s="1" t="s">
        <v>912</v>
      </c>
      <c r="K600" s="20">
        <v>851442112</v>
      </c>
      <c r="L600" s="20">
        <v>1028412924.8899999</v>
      </c>
      <c r="M600" s="20">
        <v>920804535.27999997</v>
      </c>
      <c r="N600" s="16">
        <f t="shared" si="100"/>
        <v>195831685.76000002</v>
      </c>
      <c r="O600" s="16">
        <f t="shared" si="101"/>
        <v>236534972.72469997</v>
      </c>
      <c r="P600" s="16">
        <f t="shared" si="102"/>
        <v>211785043.1144</v>
      </c>
      <c r="Q600" s="3">
        <f t="shared" si="103"/>
        <v>1.0814646378214376</v>
      </c>
      <c r="R600" s="36">
        <f t="shared" si="104"/>
        <v>1.2078483203917447</v>
      </c>
      <c r="S600" s="1" t="s">
        <v>39</v>
      </c>
      <c r="T600" s="1">
        <v>0.09</v>
      </c>
      <c r="U600" s="16">
        <f t="shared" si="105"/>
        <v>76629790.079999998</v>
      </c>
      <c r="V600" s="16">
        <f t="shared" si="106"/>
        <v>92557163.240099981</v>
      </c>
      <c r="W600" s="16">
        <f t="shared" si="107"/>
        <v>82872408.1752</v>
      </c>
      <c r="X600" s="3">
        <f t="shared" si="108"/>
        <v>1.0814646378214376</v>
      </c>
      <c r="Y600" s="3">
        <f t="shared" si="109"/>
        <v>1.2078483203917447</v>
      </c>
    </row>
    <row r="601" spans="1:25" ht="15.75" customHeight="1">
      <c r="A601" s="32" t="s">
        <v>581</v>
      </c>
      <c r="B601" s="1" t="s">
        <v>1111</v>
      </c>
      <c r="C601" s="1" t="s">
        <v>582</v>
      </c>
      <c r="D601" s="1" t="s">
        <v>672</v>
      </c>
      <c r="E601" s="12" t="s">
        <v>910</v>
      </c>
      <c r="F601" s="1" t="s">
        <v>961</v>
      </c>
      <c r="G601" s="1" t="s">
        <v>37</v>
      </c>
      <c r="H601" s="1" t="s">
        <v>39</v>
      </c>
      <c r="I601" s="1">
        <v>0.23</v>
      </c>
      <c r="J601" s="1" t="s">
        <v>912</v>
      </c>
      <c r="K601" s="20">
        <v>0</v>
      </c>
      <c r="L601" s="20">
        <v>40319939.389999993</v>
      </c>
      <c r="M601" s="20">
        <v>40319939.390000001</v>
      </c>
      <c r="N601" s="16">
        <f t="shared" si="100"/>
        <v>0</v>
      </c>
      <c r="O601" s="16">
        <f t="shared" si="101"/>
        <v>9273586.0596999992</v>
      </c>
      <c r="P601" s="16">
        <f t="shared" si="102"/>
        <v>9273586.059700001</v>
      </c>
      <c r="Q601" s="3" t="e">
        <f t="shared" si="103"/>
        <v>#DIV/0!</v>
      </c>
      <c r="R601" s="36" t="e">
        <f t="shared" si="104"/>
        <v>#DIV/0!</v>
      </c>
      <c r="S601" s="1" t="s">
        <v>39</v>
      </c>
      <c r="T601" s="1">
        <v>0.09</v>
      </c>
      <c r="U601" s="16">
        <f t="shared" si="105"/>
        <v>0</v>
      </c>
      <c r="V601" s="16">
        <f t="shared" si="106"/>
        <v>3628794.5450999993</v>
      </c>
      <c r="W601" s="16">
        <f t="shared" si="107"/>
        <v>3628794.5450999998</v>
      </c>
      <c r="X601" s="3" t="e">
        <f t="shared" si="108"/>
        <v>#DIV/0!</v>
      </c>
      <c r="Y601" s="3" t="e">
        <f t="shared" si="109"/>
        <v>#DIV/0!</v>
      </c>
    </row>
    <row r="602" spans="1:25" ht="15.75" customHeight="1">
      <c r="A602" s="32" t="s">
        <v>581</v>
      </c>
      <c r="B602" s="1" t="s">
        <v>1111</v>
      </c>
      <c r="C602" s="1" t="s">
        <v>582</v>
      </c>
      <c r="D602" s="1" t="s">
        <v>672</v>
      </c>
      <c r="E602" s="12" t="s">
        <v>910</v>
      </c>
      <c r="F602" s="1" t="s">
        <v>961</v>
      </c>
      <c r="G602" s="1" t="s">
        <v>37</v>
      </c>
      <c r="H602" s="1" t="s">
        <v>39</v>
      </c>
      <c r="I602" s="1">
        <v>0.23</v>
      </c>
      <c r="J602" s="1" t="s">
        <v>912</v>
      </c>
      <c r="K602" s="20">
        <v>179011176</v>
      </c>
      <c r="L602" s="20">
        <v>232965502.68000001</v>
      </c>
      <c r="M602" s="20">
        <v>232965502.68000001</v>
      </c>
      <c r="N602" s="16">
        <f t="shared" si="100"/>
        <v>41172570.480000004</v>
      </c>
      <c r="O602" s="16">
        <f t="shared" si="101"/>
        <v>53582065.616400003</v>
      </c>
      <c r="P602" s="16">
        <f t="shared" si="102"/>
        <v>53582065.616400003</v>
      </c>
      <c r="Q602" s="3">
        <f t="shared" si="103"/>
        <v>1.3014020011800826</v>
      </c>
      <c r="R602" s="36">
        <f t="shared" si="104"/>
        <v>1.3014020011800826</v>
      </c>
      <c r="S602" s="1" t="s">
        <v>39</v>
      </c>
      <c r="T602" s="1">
        <v>0.09</v>
      </c>
      <c r="U602" s="16">
        <f t="shared" si="105"/>
        <v>16111005.84</v>
      </c>
      <c r="V602" s="16">
        <f t="shared" si="106"/>
        <v>20966895.2412</v>
      </c>
      <c r="W602" s="16">
        <f t="shared" si="107"/>
        <v>20966895.2412</v>
      </c>
      <c r="X602" s="3">
        <f t="shared" si="108"/>
        <v>1.3014020011800829</v>
      </c>
      <c r="Y602" s="3">
        <f t="shared" si="109"/>
        <v>1.3014020011800829</v>
      </c>
    </row>
    <row r="603" spans="1:25" ht="15.75" customHeight="1">
      <c r="A603" s="14"/>
      <c r="B603" s="1"/>
      <c r="C603" s="1"/>
      <c r="D603" s="1"/>
      <c r="E603" s="21"/>
      <c r="F603" s="1"/>
      <c r="G603" s="1"/>
      <c r="H603" s="1"/>
      <c r="I603" s="1"/>
      <c r="J603" s="1"/>
      <c r="K603" s="20">
        <f>SUM(K2:K602)</f>
        <v>2886627158</v>
      </c>
      <c r="L603" s="20">
        <f>SUM(L2:L602)</f>
        <v>2931407769.5099993</v>
      </c>
      <c r="M603" s="20">
        <f>SUM(M2:M602)</f>
        <v>2445650228.6699996</v>
      </c>
      <c r="N603" s="20">
        <f>SUM(N8:N602)</f>
        <v>663883766.34000015</v>
      </c>
      <c r="O603" s="20">
        <f>SUM(O8:O602)</f>
        <v>674223786.98729992</v>
      </c>
      <c r="P603" s="20">
        <f>SUM(P8:P602)</f>
        <v>562499552.5941</v>
      </c>
      <c r="Q603" s="3">
        <f t="shared" si="103"/>
        <v>0.84728619844881481</v>
      </c>
      <c r="R603" s="14"/>
      <c r="S603" s="1"/>
      <c r="T603" s="1"/>
      <c r="U603" s="16">
        <f>SUM(U2:U602)</f>
        <v>259889604.22</v>
      </c>
      <c r="V603" s="16">
        <f>SUM(V2:V602)</f>
        <v>263826699.25589997</v>
      </c>
      <c r="W603" s="16">
        <f>SUM(W2:W602)</f>
        <v>220108520.5803</v>
      </c>
      <c r="X603" s="3">
        <f t="shared" si="108"/>
        <v>0.84693083911880995</v>
      </c>
      <c r="Y603" s="3">
        <f t="shared" si="109"/>
        <v>1.015149105512382</v>
      </c>
    </row>
    <row r="604" spans="1:25" ht="15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S604" s="1"/>
      <c r="T604" s="1"/>
      <c r="X604" s="10"/>
      <c r="Y604" s="10"/>
    </row>
    <row r="605" spans="1:25" ht="15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S605" s="1"/>
      <c r="T605" s="1"/>
      <c r="X605" s="10"/>
      <c r="Y605" s="10"/>
    </row>
    <row r="606" spans="1:25" ht="15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S606" s="1"/>
      <c r="T606" s="1"/>
      <c r="X606" s="10"/>
      <c r="Y606" s="10"/>
    </row>
    <row r="607" spans="1:25" ht="15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S607" s="1"/>
      <c r="T607" s="1"/>
      <c r="X607" s="10"/>
      <c r="Y607" s="10"/>
    </row>
    <row r="608" spans="1:25" ht="15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S608" s="1"/>
      <c r="T608" s="1"/>
      <c r="X608" s="10"/>
      <c r="Y608" s="10"/>
    </row>
    <row r="609" spans="2:25" ht="15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S609" s="1"/>
      <c r="T609" s="1"/>
      <c r="X609" s="10"/>
      <c r="Y609" s="10"/>
    </row>
    <row r="610" spans="2:25" ht="15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S610" s="1"/>
      <c r="T610" s="1"/>
      <c r="X610" s="10"/>
      <c r="Y610" s="10"/>
    </row>
    <row r="611" spans="2:25" ht="15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S611" s="1"/>
      <c r="T611" s="1"/>
      <c r="X611" s="10"/>
      <c r="Y611" s="10"/>
    </row>
    <row r="612" spans="2:25" ht="15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S612" s="1"/>
      <c r="T612" s="1"/>
      <c r="X612" s="10"/>
      <c r="Y612" s="10"/>
    </row>
    <row r="613" spans="2:25" ht="15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S613" s="1"/>
      <c r="T613" s="1"/>
      <c r="X613" s="10"/>
      <c r="Y613" s="10"/>
    </row>
    <row r="614" spans="2:25" ht="15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S614" s="1"/>
      <c r="T614" s="1"/>
      <c r="X614" s="10"/>
      <c r="Y614" s="10"/>
    </row>
    <row r="615" spans="2:25" ht="15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S615" s="1"/>
      <c r="T615" s="1"/>
      <c r="X615" s="10"/>
      <c r="Y615" s="10"/>
    </row>
    <row r="616" spans="2:25" ht="15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S616" s="1"/>
      <c r="T616" s="1"/>
      <c r="X616" s="10"/>
      <c r="Y616" s="10"/>
    </row>
  </sheetData>
  <autoFilter ref="A1:Y603" xr:uid="{00000000-0009-0000-0000-00000E000000}"/>
  <sortState xmlns:xlrd2="http://schemas.microsoft.com/office/spreadsheetml/2017/richdata2" ref="A2:Y987">
    <sortCondition ref="H1"/>
  </sortState>
  <pageMargins left="0" right="0" top="0.75" bottom="0.75" header="0" footer="0"/>
  <pageSetup paperSize="9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66FF"/>
  </sheetPr>
  <dimension ref="A1:J46"/>
  <sheetViews>
    <sheetView workbookViewId="0">
      <selection activeCell="A36" sqref="A8:A45"/>
      <pivotSelection pane="bottomRight" showHeader="1" axis="axisRow" activeRow="35" previousRow="35" click="1" r:id="rId1">
        <pivotArea dataOnly="0" labelOnly="1" fieldPosition="0">
          <references count="1">
            <reference field="5" count="0"/>
          </references>
        </pivotArea>
      </pivotSelection>
    </sheetView>
  </sheetViews>
  <sheetFormatPr defaultColWidth="11.5546875" defaultRowHeight="15.75"/>
  <cols>
    <col min="1" max="1" width="179" style="124" customWidth="1"/>
    <col min="2" max="2" width="21.88671875" style="124" customWidth="1"/>
    <col min="3" max="3" width="18.109375" style="124" customWidth="1"/>
    <col min="4" max="4" width="16.44140625" style="124" customWidth="1"/>
    <col min="5" max="5" width="28.44140625" style="124" bestFit="1" customWidth="1"/>
    <col min="6" max="6" width="25" style="124" bestFit="1" customWidth="1"/>
    <col min="7" max="7" width="23" style="124" customWidth="1"/>
    <col min="8" max="8" width="27.88671875" style="124" customWidth="1"/>
    <col min="9" max="9" width="24.109375" style="124" customWidth="1"/>
    <col min="10" max="10" width="22.44140625" style="124" bestFit="1" customWidth="1"/>
    <col min="11" max="11" width="13.33203125" bestFit="1" customWidth="1"/>
  </cols>
  <sheetData>
    <row r="1" spans="1:10">
      <c r="C1" s="125"/>
      <c r="D1" s="125"/>
      <c r="E1" s="125"/>
      <c r="F1" s="125"/>
      <c r="G1" s="125"/>
      <c r="H1" s="125"/>
      <c r="I1" s="125"/>
      <c r="J1" s="125"/>
    </row>
    <row r="2" spans="1:10">
      <c r="A2" s="126" t="s">
        <v>6</v>
      </c>
      <c r="B2" s="125" t="s">
        <v>37</v>
      </c>
      <c r="C2" s="125"/>
      <c r="D2" s="125"/>
      <c r="E2" s="125"/>
      <c r="F2" s="125"/>
      <c r="G2" s="125"/>
      <c r="H2" s="125"/>
      <c r="I2" s="125"/>
      <c r="J2" s="125"/>
    </row>
    <row r="3" spans="1:10">
      <c r="A3" s="126" t="s">
        <v>8</v>
      </c>
      <c r="B3" s="125" t="s">
        <v>1108</v>
      </c>
      <c r="C3" s="125"/>
      <c r="D3" s="125"/>
      <c r="E3" s="125"/>
      <c r="F3" s="125"/>
      <c r="G3" s="125"/>
      <c r="H3" s="125"/>
      <c r="I3" s="125"/>
      <c r="J3" s="125"/>
    </row>
    <row r="4" spans="1:10">
      <c r="A4" s="126" t="s">
        <v>18</v>
      </c>
      <c r="B4" s="125" t="s">
        <v>1108</v>
      </c>
      <c r="C4" s="125"/>
      <c r="D4" s="125"/>
      <c r="E4" s="125"/>
      <c r="F4" s="125"/>
      <c r="G4" s="125"/>
      <c r="H4" s="125"/>
      <c r="I4" s="125"/>
      <c r="J4" s="125"/>
    </row>
    <row r="5" spans="1:10">
      <c r="A5" s="125"/>
      <c r="B5" s="125"/>
      <c r="C5" s="125"/>
      <c r="D5" s="125"/>
      <c r="E5" s="125"/>
      <c r="F5" s="125"/>
      <c r="G5" s="125"/>
      <c r="H5" s="125"/>
      <c r="I5" s="125"/>
      <c r="J5" s="125"/>
    </row>
    <row r="6" spans="1:10">
      <c r="A6" s="125"/>
      <c r="B6" s="126" t="s">
        <v>1109</v>
      </c>
      <c r="C6" s="125"/>
      <c r="D6" s="125"/>
      <c r="E6" s="125"/>
      <c r="F6" s="125"/>
      <c r="G6" s="125"/>
      <c r="H6" s="125"/>
      <c r="I6" s="125"/>
      <c r="J6" s="125"/>
    </row>
    <row r="7" spans="1:10">
      <c r="A7" s="126" t="s">
        <v>1106</v>
      </c>
      <c r="B7" s="125" t="s">
        <v>344</v>
      </c>
      <c r="C7" s="125" t="s">
        <v>340</v>
      </c>
      <c r="D7" s="125" t="s">
        <v>342</v>
      </c>
      <c r="E7" s="125" t="s">
        <v>339</v>
      </c>
      <c r="F7" s="125" t="s">
        <v>341</v>
      </c>
      <c r="G7" s="125" t="s">
        <v>343</v>
      </c>
      <c r="H7" s="125" t="s">
        <v>345</v>
      </c>
      <c r="I7" s="125" t="s">
        <v>346</v>
      </c>
      <c r="J7" s="125" t="s">
        <v>347</v>
      </c>
    </row>
    <row r="8" spans="1:10">
      <c r="A8" s="127" t="s">
        <v>673</v>
      </c>
      <c r="B8" s="125">
        <v>77158114</v>
      </c>
      <c r="C8" s="125">
        <v>35030944.32</v>
      </c>
      <c r="D8" s="125">
        <v>7087882.6499999994</v>
      </c>
      <c r="E8" s="125">
        <v>17746366.219999999</v>
      </c>
      <c r="F8" s="125">
        <v>8057117.1935999999</v>
      </c>
      <c r="G8" s="125">
        <v>1630213.0095000002</v>
      </c>
      <c r="H8" s="125">
        <v>6944230.2599999998</v>
      </c>
      <c r="I8" s="125">
        <v>3152784.9887999995</v>
      </c>
      <c r="J8" s="125">
        <v>637909.43849999993</v>
      </c>
    </row>
    <row r="9" spans="1:10">
      <c r="A9" s="127" t="s">
        <v>674</v>
      </c>
      <c r="B9" s="125">
        <v>145838320</v>
      </c>
      <c r="C9" s="125">
        <v>114847644.51000004</v>
      </c>
      <c r="D9" s="125">
        <v>34563373.659999996</v>
      </c>
      <c r="E9" s="125">
        <v>33542813.600000001</v>
      </c>
      <c r="F9" s="125">
        <v>26414958.23729999</v>
      </c>
      <c r="G9" s="125">
        <v>7949575.9418000001</v>
      </c>
      <c r="H9" s="125">
        <v>13125448.799999999</v>
      </c>
      <c r="I9" s="125">
        <v>10336288.005900001</v>
      </c>
      <c r="J9" s="125">
        <v>3110703.6293999995</v>
      </c>
    </row>
    <row r="10" spans="1:10">
      <c r="A10" s="127" t="s">
        <v>675</v>
      </c>
      <c r="B10" s="125">
        <v>79893220</v>
      </c>
      <c r="C10" s="125">
        <v>121315330.20000002</v>
      </c>
      <c r="D10" s="125">
        <v>73410618.849999994</v>
      </c>
      <c r="E10" s="125">
        <v>18375440.600000001</v>
      </c>
      <c r="F10" s="125">
        <v>27902525.946000006</v>
      </c>
      <c r="G10" s="125">
        <v>16884442.335499998</v>
      </c>
      <c r="H10" s="125">
        <v>7190389.7999999998</v>
      </c>
      <c r="I10" s="125">
        <v>10918379.718</v>
      </c>
      <c r="J10" s="125">
        <v>6606955.6965000005</v>
      </c>
    </row>
    <row r="11" spans="1:10">
      <c r="A11" s="127" t="s">
        <v>677</v>
      </c>
      <c r="B11" s="125">
        <v>47129276</v>
      </c>
      <c r="C11" s="125">
        <v>69995175.950000003</v>
      </c>
      <c r="D11" s="125">
        <v>53805627.219999991</v>
      </c>
      <c r="E11" s="125">
        <v>10839733.48</v>
      </c>
      <c r="F11" s="125">
        <v>16098890.468500001</v>
      </c>
      <c r="G11" s="125">
        <v>12375294.260599999</v>
      </c>
      <c r="H11" s="125">
        <v>4241634.8400000008</v>
      </c>
      <c r="I11" s="125">
        <v>6299565.835500001</v>
      </c>
      <c r="J11" s="125">
        <v>4842506.4498000005</v>
      </c>
    </row>
    <row r="12" spans="1:10">
      <c r="A12" s="127" t="s">
        <v>719</v>
      </c>
      <c r="B12" s="125">
        <v>1000000</v>
      </c>
      <c r="C12" s="125">
        <v>0</v>
      </c>
      <c r="D12" s="125">
        <v>0</v>
      </c>
      <c r="E12" s="125">
        <v>230000</v>
      </c>
      <c r="F12" s="125">
        <v>0</v>
      </c>
      <c r="G12" s="125">
        <v>0</v>
      </c>
      <c r="H12" s="125">
        <v>90000</v>
      </c>
      <c r="I12" s="125">
        <v>0</v>
      </c>
      <c r="J12" s="125">
        <v>0</v>
      </c>
    </row>
    <row r="13" spans="1:10">
      <c r="A13" s="127" t="s">
        <v>720</v>
      </c>
      <c r="B13" s="125">
        <v>1200000</v>
      </c>
      <c r="C13" s="125">
        <v>0</v>
      </c>
      <c r="D13" s="125">
        <v>0</v>
      </c>
      <c r="E13" s="125">
        <v>276000</v>
      </c>
      <c r="F13" s="125">
        <v>0</v>
      </c>
      <c r="G13" s="125">
        <v>0</v>
      </c>
      <c r="H13" s="125">
        <v>108000</v>
      </c>
      <c r="I13" s="125">
        <v>0</v>
      </c>
      <c r="J13" s="125">
        <v>0</v>
      </c>
    </row>
    <row r="14" spans="1:10">
      <c r="A14" s="127" t="s">
        <v>722</v>
      </c>
      <c r="B14" s="125">
        <v>1000</v>
      </c>
      <c r="C14" s="125">
        <v>0</v>
      </c>
      <c r="D14" s="125">
        <v>0</v>
      </c>
      <c r="E14" s="125">
        <v>230</v>
      </c>
      <c r="F14" s="125">
        <v>0</v>
      </c>
      <c r="G14" s="125">
        <v>0</v>
      </c>
      <c r="H14" s="125">
        <v>90</v>
      </c>
      <c r="I14" s="125">
        <v>0</v>
      </c>
      <c r="J14" s="125">
        <v>0</v>
      </c>
    </row>
    <row r="15" spans="1:10">
      <c r="A15" s="127" t="s">
        <v>723</v>
      </c>
      <c r="B15" s="125">
        <v>1000</v>
      </c>
      <c r="C15" s="125">
        <v>0</v>
      </c>
      <c r="D15" s="125">
        <v>0</v>
      </c>
      <c r="E15" s="125">
        <v>230</v>
      </c>
      <c r="F15" s="125">
        <v>0</v>
      </c>
      <c r="G15" s="125">
        <v>0</v>
      </c>
      <c r="H15" s="125">
        <v>90</v>
      </c>
      <c r="I15" s="125">
        <v>0</v>
      </c>
      <c r="J15" s="125">
        <v>0</v>
      </c>
    </row>
    <row r="16" spans="1:10">
      <c r="A16" s="127" t="s">
        <v>724</v>
      </c>
      <c r="B16" s="125">
        <v>545000</v>
      </c>
      <c r="C16" s="125">
        <v>0</v>
      </c>
      <c r="D16" s="125">
        <v>0</v>
      </c>
      <c r="E16" s="125">
        <v>125350</v>
      </c>
      <c r="F16" s="125">
        <v>0</v>
      </c>
      <c r="G16" s="125">
        <v>0</v>
      </c>
      <c r="H16" s="125">
        <v>49050</v>
      </c>
      <c r="I16" s="125">
        <v>0</v>
      </c>
      <c r="J16" s="125">
        <v>0</v>
      </c>
    </row>
    <row r="17" spans="1:10">
      <c r="A17" s="127" t="s">
        <v>911</v>
      </c>
      <c r="B17" s="125">
        <v>12546000</v>
      </c>
      <c r="C17" s="125">
        <v>0</v>
      </c>
      <c r="D17" s="125">
        <v>0</v>
      </c>
      <c r="E17" s="125">
        <v>2885580</v>
      </c>
      <c r="F17" s="125">
        <v>0</v>
      </c>
      <c r="G17" s="125">
        <v>0</v>
      </c>
      <c r="H17" s="125">
        <v>1129140</v>
      </c>
      <c r="I17" s="125">
        <v>0</v>
      </c>
      <c r="J17" s="125">
        <v>0</v>
      </c>
    </row>
    <row r="18" spans="1:10">
      <c r="A18" s="127" t="s">
        <v>913</v>
      </c>
      <c r="B18" s="125">
        <v>2000</v>
      </c>
      <c r="C18" s="125">
        <v>0</v>
      </c>
      <c r="D18" s="125">
        <v>0</v>
      </c>
      <c r="E18" s="125">
        <v>460</v>
      </c>
      <c r="F18" s="125">
        <v>0</v>
      </c>
      <c r="G18" s="125">
        <v>0</v>
      </c>
      <c r="H18" s="125">
        <v>180</v>
      </c>
      <c r="I18" s="125">
        <v>0</v>
      </c>
      <c r="J18" s="125">
        <v>0</v>
      </c>
    </row>
    <row r="19" spans="1:10">
      <c r="A19" s="127" t="s">
        <v>914</v>
      </c>
      <c r="B19" s="125">
        <v>6999000</v>
      </c>
      <c r="C19" s="125">
        <v>0</v>
      </c>
      <c r="D19" s="125">
        <v>0</v>
      </c>
      <c r="E19" s="125">
        <v>1609770</v>
      </c>
      <c r="F19" s="125">
        <v>0</v>
      </c>
      <c r="G19" s="125">
        <v>0</v>
      </c>
      <c r="H19" s="125">
        <v>629910</v>
      </c>
      <c r="I19" s="125">
        <v>0</v>
      </c>
      <c r="J19" s="125">
        <v>0</v>
      </c>
    </row>
    <row r="20" spans="1:10">
      <c r="A20" s="127" t="s">
        <v>935</v>
      </c>
      <c r="B20" s="125">
        <v>50000</v>
      </c>
      <c r="C20" s="125">
        <v>0</v>
      </c>
      <c r="D20" s="125">
        <v>0</v>
      </c>
      <c r="E20" s="125">
        <v>11500</v>
      </c>
      <c r="F20" s="125">
        <v>0</v>
      </c>
      <c r="G20" s="125">
        <v>0</v>
      </c>
      <c r="H20" s="125">
        <v>4500</v>
      </c>
      <c r="I20" s="125">
        <v>0</v>
      </c>
      <c r="J20" s="125">
        <v>0</v>
      </c>
    </row>
    <row r="21" spans="1:10">
      <c r="A21" s="127" t="s">
        <v>936</v>
      </c>
      <c r="B21" s="125">
        <v>50000</v>
      </c>
      <c r="C21" s="125">
        <v>0</v>
      </c>
      <c r="D21" s="125">
        <v>0</v>
      </c>
      <c r="E21" s="125">
        <v>11500</v>
      </c>
      <c r="F21" s="125">
        <v>0</v>
      </c>
      <c r="G21" s="125">
        <v>0</v>
      </c>
      <c r="H21" s="125">
        <v>4500</v>
      </c>
      <c r="I21" s="125">
        <v>0</v>
      </c>
      <c r="J21" s="125">
        <v>0</v>
      </c>
    </row>
    <row r="22" spans="1:10">
      <c r="A22" s="127" t="s">
        <v>937</v>
      </c>
      <c r="B22" s="125">
        <v>1000</v>
      </c>
      <c r="C22" s="125">
        <v>0</v>
      </c>
      <c r="D22" s="125">
        <v>0</v>
      </c>
      <c r="E22" s="125">
        <v>1000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</row>
    <row r="23" spans="1:10">
      <c r="A23" s="127" t="s">
        <v>939</v>
      </c>
      <c r="B23" s="125">
        <v>1000</v>
      </c>
      <c r="C23" s="125">
        <v>0</v>
      </c>
      <c r="D23" s="125">
        <v>0</v>
      </c>
      <c r="E23" s="125">
        <v>230</v>
      </c>
      <c r="F23" s="125">
        <v>0</v>
      </c>
      <c r="G23" s="125">
        <v>0</v>
      </c>
      <c r="H23" s="125">
        <v>90</v>
      </c>
      <c r="I23" s="125">
        <v>0</v>
      </c>
      <c r="J23" s="125">
        <v>0</v>
      </c>
    </row>
    <row r="24" spans="1:10">
      <c r="A24" s="127" t="s">
        <v>940</v>
      </c>
      <c r="B24" s="125">
        <v>164920484</v>
      </c>
      <c r="C24" s="125">
        <v>237080955.56999999</v>
      </c>
      <c r="D24" s="125">
        <v>197523349.54999995</v>
      </c>
      <c r="E24" s="125">
        <v>37931711.319999993</v>
      </c>
      <c r="F24" s="125">
        <v>54528619.781099997</v>
      </c>
      <c r="G24" s="125">
        <v>45430370.396499999</v>
      </c>
      <c r="H24" s="125">
        <v>14842843.559999997</v>
      </c>
      <c r="I24" s="125">
        <v>21337286.0013</v>
      </c>
      <c r="J24" s="125">
        <v>17777101.459499996</v>
      </c>
    </row>
    <row r="25" spans="1:10">
      <c r="A25" s="127" t="s">
        <v>941</v>
      </c>
      <c r="B25" s="125">
        <v>1000</v>
      </c>
      <c r="C25" s="125">
        <v>0</v>
      </c>
      <c r="D25" s="125">
        <v>0</v>
      </c>
      <c r="E25" s="125">
        <v>230</v>
      </c>
      <c r="F25" s="125">
        <v>0</v>
      </c>
      <c r="G25" s="125">
        <v>0</v>
      </c>
      <c r="H25" s="125">
        <v>90</v>
      </c>
      <c r="I25" s="125">
        <v>0</v>
      </c>
      <c r="J25" s="125">
        <v>0</v>
      </c>
    </row>
    <row r="26" spans="1:10">
      <c r="A26" s="127" t="s">
        <v>942</v>
      </c>
      <c r="B26" s="125">
        <v>1000</v>
      </c>
      <c r="C26" s="125">
        <v>0</v>
      </c>
      <c r="D26" s="125">
        <v>0</v>
      </c>
      <c r="E26" s="125">
        <v>230</v>
      </c>
      <c r="F26" s="125">
        <v>0</v>
      </c>
      <c r="G26" s="125">
        <v>0</v>
      </c>
      <c r="H26" s="125">
        <v>90</v>
      </c>
      <c r="I26" s="125">
        <v>0</v>
      </c>
      <c r="J26" s="125">
        <v>0</v>
      </c>
    </row>
    <row r="27" spans="1:10">
      <c r="A27" s="127" t="s">
        <v>943</v>
      </c>
      <c r="B27" s="125">
        <v>248354000</v>
      </c>
      <c r="C27" s="125">
        <v>82457974.200000003</v>
      </c>
      <c r="D27" s="125">
        <v>21835451.07</v>
      </c>
      <c r="E27" s="125">
        <v>57121420</v>
      </c>
      <c r="F27" s="125">
        <v>18965334.066</v>
      </c>
      <c r="G27" s="125">
        <v>5022153.7461000001</v>
      </c>
      <c r="H27" s="125">
        <v>22351860</v>
      </c>
      <c r="I27" s="125">
        <v>7421217.6779999994</v>
      </c>
      <c r="J27" s="125">
        <v>1965190.5963000001</v>
      </c>
    </row>
    <row r="28" spans="1:10">
      <c r="A28" s="127" t="s">
        <v>944</v>
      </c>
      <c r="B28" s="125">
        <v>4536450</v>
      </c>
      <c r="C28" s="125">
        <v>10536450</v>
      </c>
      <c r="D28" s="125">
        <v>1410473.3</v>
      </c>
      <c r="E28" s="125">
        <v>1043383.5</v>
      </c>
      <c r="F28" s="125">
        <v>2423383.5</v>
      </c>
      <c r="G28" s="125">
        <v>324408.859</v>
      </c>
      <c r="H28" s="125">
        <v>408280.5</v>
      </c>
      <c r="I28" s="125">
        <v>948280.5</v>
      </c>
      <c r="J28" s="125">
        <v>126942.59699999999</v>
      </c>
    </row>
    <row r="29" spans="1:10">
      <c r="A29" s="127" t="s">
        <v>945</v>
      </c>
      <c r="B29" s="125">
        <v>154423</v>
      </c>
      <c r="C29" s="125">
        <v>0</v>
      </c>
      <c r="D29" s="125">
        <v>0</v>
      </c>
      <c r="E29" s="125">
        <v>35517.29</v>
      </c>
      <c r="F29" s="125">
        <v>0</v>
      </c>
      <c r="G29" s="125">
        <v>0</v>
      </c>
      <c r="H29" s="125">
        <v>13898.07</v>
      </c>
      <c r="I29" s="125">
        <v>0</v>
      </c>
      <c r="J29" s="125">
        <v>0</v>
      </c>
    </row>
    <row r="30" spans="1:10">
      <c r="A30" s="127" t="s">
        <v>946</v>
      </c>
      <c r="B30" s="125">
        <v>266730</v>
      </c>
      <c r="C30" s="125">
        <v>0</v>
      </c>
      <c r="D30" s="125">
        <v>0</v>
      </c>
      <c r="E30" s="125">
        <v>61347.899999999994</v>
      </c>
      <c r="F30" s="125">
        <v>0</v>
      </c>
      <c r="G30" s="125">
        <v>0</v>
      </c>
      <c r="H30" s="125">
        <v>24005.699999999997</v>
      </c>
      <c r="I30" s="125">
        <v>0</v>
      </c>
      <c r="J30" s="125">
        <v>0</v>
      </c>
    </row>
    <row r="31" spans="1:10">
      <c r="A31" s="127" t="s">
        <v>947</v>
      </c>
      <c r="B31" s="125">
        <v>177820</v>
      </c>
      <c r="C31" s="125">
        <v>0</v>
      </c>
      <c r="D31" s="125">
        <v>0</v>
      </c>
      <c r="E31" s="125">
        <v>40898.6</v>
      </c>
      <c r="F31" s="125">
        <v>0</v>
      </c>
      <c r="G31" s="125">
        <v>0</v>
      </c>
      <c r="H31" s="125">
        <v>16003.8</v>
      </c>
      <c r="I31" s="125">
        <v>0</v>
      </c>
      <c r="J31" s="125">
        <v>0</v>
      </c>
    </row>
    <row r="32" spans="1:10">
      <c r="A32" s="127" t="s">
        <v>948</v>
      </c>
      <c r="B32" s="125">
        <v>177820</v>
      </c>
      <c r="C32" s="125">
        <v>0</v>
      </c>
      <c r="D32" s="125">
        <v>0</v>
      </c>
      <c r="E32" s="125">
        <v>40898.6</v>
      </c>
      <c r="F32" s="125">
        <v>0</v>
      </c>
      <c r="G32" s="125">
        <v>0</v>
      </c>
      <c r="H32" s="125">
        <v>16003.8</v>
      </c>
      <c r="I32" s="125">
        <v>0</v>
      </c>
      <c r="J32" s="125">
        <v>0</v>
      </c>
    </row>
    <row r="33" spans="1:10">
      <c r="A33" s="127" t="s">
        <v>949</v>
      </c>
      <c r="B33" s="125">
        <v>6484887</v>
      </c>
      <c r="C33" s="125">
        <v>0</v>
      </c>
      <c r="D33" s="125">
        <v>0</v>
      </c>
      <c r="E33" s="125">
        <v>1491524.0100000002</v>
      </c>
      <c r="F33" s="125">
        <v>0</v>
      </c>
      <c r="G33" s="125">
        <v>0</v>
      </c>
      <c r="H33" s="125">
        <v>583639.82999999996</v>
      </c>
      <c r="I33" s="125">
        <v>0</v>
      </c>
      <c r="J33" s="125">
        <v>0</v>
      </c>
    </row>
    <row r="34" spans="1:10">
      <c r="A34" s="127" t="s">
        <v>950</v>
      </c>
      <c r="B34" s="125">
        <v>4323258</v>
      </c>
      <c r="C34" s="125">
        <v>0</v>
      </c>
      <c r="D34" s="125">
        <v>0</v>
      </c>
      <c r="E34" s="125">
        <v>994349.34000000008</v>
      </c>
      <c r="F34" s="125">
        <v>0</v>
      </c>
      <c r="G34" s="125">
        <v>0</v>
      </c>
      <c r="H34" s="125">
        <v>389093.22</v>
      </c>
      <c r="I34" s="125">
        <v>0</v>
      </c>
      <c r="J34" s="125">
        <v>0</v>
      </c>
    </row>
    <row r="35" spans="1:10">
      <c r="A35" s="127" t="s">
        <v>951</v>
      </c>
      <c r="B35" s="125">
        <v>708132</v>
      </c>
      <c r="C35" s="125">
        <v>0</v>
      </c>
      <c r="D35" s="125">
        <v>0</v>
      </c>
      <c r="E35" s="125">
        <v>162870.36000000002</v>
      </c>
      <c r="F35" s="125">
        <v>0</v>
      </c>
      <c r="G35" s="125">
        <v>0</v>
      </c>
      <c r="H35" s="125">
        <v>63731.88</v>
      </c>
      <c r="I35" s="125">
        <v>0</v>
      </c>
      <c r="J35" s="125">
        <v>0</v>
      </c>
    </row>
    <row r="36" spans="1:10">
      <c r="A36" s="127" t="s">
        <v>952</v>
      </c>
      <c r="B36" s="125">
        <v>472088</v>
      </c>
      <c r="C36" s="125">
        <v>0</v>
      </c>
      <c r="D36" s="125">
        <v>0</v>
      </c>
      <c r="E36" s="125">
        <v>108580.24</v>
      </c>
      <c r="F36" s="125">
        <v>0</v>
      </c>
      <c r="G36" s="125">
        <v>0</v>
      </c>
      <c r="H36" s="125">
        <v>42487.92</v>
      </c>
      <c r="I36" s="125">
        <v>0</v>
      </c>
      <c r="J36" s="125">
        <v>0</v>
      </c>
    </row>
    <row r="37" spans="1:10">
      <c r="A37" s="127" t="s">
        <v>953</v>
      </c>
      <c r="B37" s="125">
        <v>472088</v>
      </c>
      <c r="C37" s="125">
        <v>0</v>
      </c>
      <c r="D37" s="125">
        <v>0</v>
      </c>
      <c r="E37" s="125">
        <v>108580.24</v>
      </c>
      <c r="F37" s="125">
        <v>0</v>
      </c>
      <c r="G37" s="125">
        <v>0</v>
      </c>
      <c r="H37" s="125">
        <v>42487.92</v>
      </c>
      <c r="I37" s="125">
        <v>0</v>
      </c>
      <c r="J37" s="125">
        <v>0</v>
      </c>
    </row>
    <row r="38" spans="1:10">
      <c r="A38" s="127" t="s">
        <v>954</v>
      </c>
      <c r="B38" s="125">
        <v>4323258</v>
      </c>
      <c r="C38" s="125">
        <v>0</v>
      </c>
      <c r="D38" s="125">
        <v>0</v>
      </c>
      <c r="E38" s="125">
        <v>994349.34000000008</v>
      </c>
      <c r="F38" s="125">
        <v>0</v>
      </c>
      <c r="G38" s="125">
        <v>0</v>
      </c>
      <c r="H38" s="125">
        <v>389093.22</v>
      </c>
      <c r="I38" s="125">
        <v>0</v>
      </c>
      <c r="J38" s="125">
        <v>0</v>
      </c>
    </row>
    <row r="39" spans="1:10">
      <c r="A39" s="127" t="s">
        <v>955</v>
      </c>
      <c r="B39" s="125">
        <v>3753392</v>
      </c>
      <c r="C39" s="125">
        <v>0</v>
      </c>
      <c r="D39" s="125">
        <v>0</v>
      </c>
      <c r="E39" s="125">
        <v>863280.16</v>
      </c>
      <c r="F39" s="125">
        <v>0</v>
      </c>
      <c r="G39" s="125">
        <v>0</v>
      </c>
      <c r="H39" s="125">
        <v>337805.27999999997</v>
      </c>
      <c r="I39" s="125">
        <v>0</v>
      </c>
      <c r="J39" s="125">
        <v>0</v>
      </c>
    </row>
    <row r="40" spans="1:10">
      <c r="A40" s="127" t="s">
        <v>956</v>
      </c>
      <c r="B40" s="125">
        <v>409971</v>
      </c>
      <c r="C40" s="125">
        <v>0</v>
      </c>
      <c r="D40" s="125">
        <v>0</v>
      </c>
      <c r="E40" s="125">
        <v>94293.33</v>
      </c>
      <c r="F40" s="125">
        <v>0</v>
      </c>
      <c r="G40" s="125">
        <v>0</v>
      </c>
      <c r="H40" s="125">
        <v>36897.39</v>
      </c>
      <c r="I40" s="125">
        <v>0</v>
      </c>
      <c r="J40" s="125">
        <v>0</v>
      </c>
    </row>
    <row r="41" spans="1:10">
      <c r="A41" s="127" t="s">
        <v>957</v>
      </c>
      <c r="B41" s="125">
        <v>42402405</v>
      </c>
      <c r="C41" s="125">
        <v>2328244.9500000002</v>
      </c>
      <c r="D41" s="125">
        <v>2291744.9500000002</v>
      </c>
      <c r="E41" s="125">
        <v>9752553.1500000004</v>
      </c>
      <c r="F41" s="125">
        <v>535496.33849999995</v>
      </c>
      <c r="G41" s="125">
        <v>527101.33849999995</v>
      </c>
      <c r="H41" s="125">
        <v>3816216.4499999997</v>
      </c>
      <c r="I41" s="125">
        <v>209542.04550000001</v>
      </c>
      <c r="J41" s="125">
        <v>206257.04550000001</v>
      </c>
    </row>
    <row r="42" spans="1:10">
      <c r="A42" s="127" t="s">
        <v>958</v>
      </c>
      <c r="B42" s="125">
        <v>13964443</v>
      </c>
      <c r="C42" s="125">
        <v>7554434.2200000007</v>
      </c>
      <c r="D42" s="125">
        <v>5222803.3100000005</v>
      </c>
      <c r="E42" s="125">
        <v>3211821.89</v>
      </c>
      <c r="F42" s="125">
        <v>1737519.8706</v>
      </c>
      <c r="G42" s="125">
        <v>1201244.7612999999</v>
      </c>
      <c r="H42" s="125">
        <v>1256799.8699999999</v>
      </c>
      <c r="I42" s="125">
        <v>679899.07980000007</v>
      </c>
      <c r="J42" s="125">
        <v>470052.29789999995</v>
      </c>
    </row>
    <row r="43" spans="1:10">
      <c r="A43" s="127" t="s">
        <v>959</v>
      </c>
      <c r="B43" s="125">
        <v>836925155</v>
      </c>
      <c r="C43" s="125">
        <v>866067509.38000011</v>
      </c>
      <c r="D43" s="125">
        <v>788249262.23000002</v>
      </c>
      <c r="E43" s="125">
        <v>192492785.65000001</v>
      </c>
      <c r="F43" s="125">
        <v>199195527.15740004</v>
      </c>
      <c r="G43" s="125">
        <v>181297330.31290001</v>
      </c>
      <c r="H43" s="125">
        <v>75323263.950000003</v>
      </c>
      <c r="I43" s="125">
        <v>77946075.8442</v>
      </c>
      <c r="J43" s="125">
        <v>70942433.600700006</v>
      </c>
    </row>
    <row r="44" spans="1:10">
      <c r="A44" s="127" t="s">
        <v>960</v>
      </c>
      <c r="B44" s="125">
        <v>62646903</v>
      </c>
      <c r="C44" s="125">
        <v>76636422.200000003</v>
      </c>
      <c r="D44" s="125">
        <v>63881729.789999992</v>
      </c>
      <c r="E44" s="125">
        <v>14408787.690000001</v>
      </c>
      <c r="F44" s="125">
        <v>17626377.106000002</v>
      </c>
      <c r="G44" s="125">
        <v>14692797.851699999</v>
      </c>
      <c r="H44" s="125">
        <v>5638221.2699999996</v>
      </c>
      <c r="I44" s="125">
        <v>6897277.9979999997</v>
      </c>
      <c r="J44" s="125">
        <v>5749355.6810999988</v>
      </c>
    </row>
    <row r="45" spans="1:10">
      <c r="A45" s="127" t="s">
        <v>961</v>
      </c>
      <c r="B45" s="125">
        <v>1030453288</v>
      </c>
      <c r="C45" s="125">
        <v>1301698366.9599998</v>
      </c>
      <c r="D45" s="125">
        <v>1194089977.3499999</v>
      </c>
      <c r="E45" s="125">
        <v>237004256.24000001</v>
      </c>
      <c r="F45" s="125">
        <v>299390624.40079999</v>
      </c>
      <c r="G45" s="125">
        <v>274640694.79049999</v>
      </c>
      <c r="H45" s="125">
        <v>92740795.920000002</v>
      </c>
      <c r="I45" s="125">
        <v>117152853.02639998</v>
      </c>
      <c r="J45" s="125">
        <v>107468097.9615</v>
      </c>
    </row>
    <row r="46" spans="1:10">
      <c r="A46" s="127" t="s">
        <v>1105</v>
      </c>
      <c r="B46" s="125">
        <v>2798343925</v>
      </c>
      <c r="C46" s="125">
        <v>2925549452.46</v>
      </c>
      <c r="D46" s="125">
        <v>2443372293.9299998</v>
      </c>
      <c r="E46" s="125">
        <v>643619872.75</v>
      </c>
      <c r="F46" s="125">
        <v>672876374.06579995</v>
      </c>
      <c r="G46" s="125">
        <v>561975627.60389996</v>
      </c>
      <c r="H46" s="125">
        <v>251850863.25</v>
      </c>
      <c r="I46" s="125">
        <v>263299450.72140002</v>
      </c>
      <c r="J46" s="125">
        <v>219903506.45370001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992"/>
  <sheetViews>
    <sheetView topLeftCell="F1" workbookViewId="0">
      <selection activeCell="H11" sqref="H11"/>
    </sheetView>
  </sheetViews>
  <sheetFormatPr defaultColWidth="11.33203125" defaultRowHeight="15" customHeight="1"/>
  <cols>
    <col min="1" max="1" width="26.33203125" customWidth="1"/>
    <col min="2" max="2" width="11" customWidth="1"/>
    <col min="3" max="3" width="13.109375" customWidth="1"/>
    <col min="4" max="4" width="25" customWidth="1"/>
    <col min="5" max="5" width="29.88671875" customWidth="1"/>
    <col min="6" max="6" width="58.88671875" customWidth="1"/>
    <col min="7" max="7" width="12.5546875" customWidth="1"/>
    <col min="8" max="8" width="16.6640625" customWidth="1"/>
    <col min="9" max="9" width="7.88671875" customWidth="1"/>
    <col min="10" max="10" width="10.88671875" customWidth="1"/>
    <col min="11" max="11" width="23.33203125" customWidth="1"/>
    <col min="12" max="12" width="17.6640625" customWidth="1"/>
    <col min="13" max="13" width="16" customWidth="1"/>
    <col min="14" max="14" width="17.109375" customWidth="1"/>
    <col min="15" max="15" width="16.88671875" customWidth="1"/>
    <col min="16" max="16" width="17.109375" customWidth="1"/>
    <col min="17" max="17" width="10.5546875" customWidth="1"/>
    <col min="18" max="18" width="8.33203125" customWidth="1"/>
    <col min="19" max="20" width="10.5546875" customWidth="1"/>
    <col min="21" max="21" width="15.44140625" customWidth="1"/>
    <col min="22" max="22" width="14" customWidth="1"/>
    <col min="23" max="23" width="15.5546875" customWidth="1"/>
    <col min="24" max="27" width="11.33203125" customWidth="1"/>
  </cols>
  <sheetData>
    <row r="1" spans="1:25" ht="30">
      <c r="A1" s="70" t="s">
        <v>1110</v>
      </c>
      <c r="B1" s="70" t="s">
        <v>1</v>
      </c>
      <c r="C1" s="70" t="s">
        <v>2</v>
      </c>
      <c r="D1" s="70" t="s">
        <v>3</v>
      </c>
      <c r="E1" s="71" t="s">
        <v>4</v>
      </c>
      <c r="F1" s="70" t="s">
        <v>5</v>
      </c>
      <c r="G1" s="101" t="s">
        <v>1116</v>
      </c>
      <c r="H1" s="70" t="s">
        <v>7</v>
      </c>
      <c r="I1" s="72" t="s">
        <v>8</v>
      </c>
      <c r="J1" s="72" t="s">
        <v>9</v>
      </c>
      <c r="K1" s="73" t="s">
        <v>10</v>
      </c>
      <c r="L1" s="73" t="s">
        <v>11</v>
      </c>
      <c r="M1" s="74" t="s">
        <v>12</v>
      </c>
      <c r="N1" s="75" t="s">
        <v>13</v>
      </c>
      <c r="O1" s="75" t="s">
        <v>14</v>
      </c>
      <c r="P1" s="75" t="s">
        <v>15</v>
      </c>
      <c r="Q1" s="76" t="s">
        <v>16</v>
      </c>
      <c r="R1" s="76" t="s">
        <v>17</v>
      </c>
      <c r="S1" s="102" t="s">
        <v>18</v>
      </c>
      <c r="T1" s="102" t="s">
        <v>19</v>
      </c>
      <c r="U1" s="77" t="s">
        <v>20</v>
      </c>
      <c r="V1" s="77" t="s">
        <v>21</v>
      </c>
      <c r="W1" s="77" t="s">
        <v>22</v>
      </c>
      <c r="X1" s="79" t="s">
        <v>16</v>
      </c>
      <c r="Y1" s="80" t="s">
        <v>17</v>
      </c>
    </row>
    <row r="2" spans="1:25" ht="15.75">
      <c r="A2" s="1" t="s">
        <v>581</v>
      </c>
      <c r="B2" s="1" t="s">
        <v>1111</v>
      </c>
      <c r="C2" s="1" t="s">
        <v>963</v>
      </c>
      <c r="D2" s="1" t="s">
        <v>583</v>
      </c>
      <c r="E2" s="12" t="s">
        <v>964</v>
      </c>
      <c r="F2" s="1" t="s">
        <v>966</v>
      </c>
      <c r="G2" s="12" t="s">
        <v>37</v>
      </c>
      <c r="H2" s="1" t="s">
        <v>60</v>
      </c>
      <c r="I2" s="1" t="s">
        <v>39</v>
      </c>
      <c r="J2" s="1">
        <v>0.23</v>
      </c>
      <c r="K2" s="20">
        <v>1000</v>
      </c>
      <c r="L2" s="20">
        <v>0</v>
      </c>
      <c r="M2" s="20">
        <v>0</v>
      </c>
      <c r="N2" s="16">
        <f t="shared" ref="N2:N33" si="0">K2*J2</f>
        <v>230</v>
      </c>
      <c r="O2" s="16">
        <f t="shared" ref="O2:O33" si="1">L2*J2</f>
        <v>0</v>
      </c>
      <c r="P2" s="16">
        <f t="shared" ref="P2:P33" si="2">M2*J2</f>
        <v>0</v>
      </c>
      <c r="Q2" s="3">
        <f t="shared" ref="Q2:Q33" si="3">P2/N2</f>
        <v>0</v>
      </c>
      <c r="R2" s="3">
        <f t="shared" ref="R2:R33" si="4">L2/K2</f>
        <v>0</v>
      </c>
      <c r="S2" s="1" t="s">
        <v>39</v>
      </c>
      <c r="T2" s="1">
        <v>0.09</v>
      </c>
      <c r="U2" s="16">
        <f t="shared" ref="U2:U33" si="5">K2*T2</f>
        <v>90</v>
      </c>
      <c r="V2" s="16">
        <f t="shared" ref="V2:V33" si="6">L2*T2</f>
        <v>0</v>
      </c>
      <c r="W2" s="16">
        <f t="shared" ref="W2:W33" si="7">M2*T2</f>
        <v>0</v>
      </c>
      <c r="X2" s="3">
        <f t="shared" ref="X2:X33" si="8">W2/U2</f>
        <v>0</v>
      </c>
      <c r="Y2" s="3">
        <f t="shared" ref="Y2:Y33" si="9">V2/U2</f>
        <v>0</v>
      </c>
    </row>
    <row r="3" spans="1:25" ht="15.75">
      <c r="A3" s="1" t="s">
        <v>581</v>
      </c>
      <c r="B3" s="1" t="s">
        <v>1111</v>
      </c>
      <c r="C3" s="1" t="s">
        <v>963</v>
      </c>
      <c r="D3" s="1" t="s">
        <v>583</v>
      </c>
      <c r="E3" s="12" t="s">
        <v>964</v>
      </c>
      <c r="F3" s="1" t="s">
        <v>966</v>
      </c>
      <c r="G3" s="12" t="s">
        <v>37</v>
      </c>
      <c r="H3" s="1" t="s">
        <v>965</v>
      </c>
      <c r="I3" s="1" t="s">
        <v>39</v>
      </c>
      <c r="J3" s="1">
        <v>0.23</v>
      </c>
      <c r="K3" s="20">
        <v>1000</v>
      </c>
      <c r="L3" s="20">
        <v>0</v>
      </c>
      <c r="M3" s="20">
        <v>0</v>
      </c>
      <c r="N3" s="16">
        <f t="shared" si="0"/>
        <v>230</v>
      </c>
      <c r="O3" s="16">
        <f t="shared" si="1"/>
        <v>0</v>
      </c>
      <c r="P3" s="16">
        <f t="shared" si="2"/>
        <v>0</v>
      </c>
      <c r="Q3" s="3">
        <f t="shared" si="3"/>
        <v>0</v>
      </c>
      <c r="R3" s="3">
        <f t="shared" si="4"/>
        <v>0</v>
      </c>
      <c r="S3" s="1" t="s">
        <v>39</v>
      </c>
      <c r="T3" s="1">
        <v>0.09</v>
      </c>
      <c r="U3" s="16">
        <f t="shared" si="5"/>
        <v>90</v>
      </c>
      <c r="V3" s="16">
        <f t="shared" si="6"/>
        <v>0</v>
      </c>
      <c r="W3" s="16">
        <f t="shared" si="7"/>
        <v>0</v>
      </c>
      <c r="X3" s="3">
        <f t="shared" si="8"/>
        <v>0</v>
      </c>
      <c r="Y3" s="3">
        <f t="shared" si="9"/>
        <v>0</v>
      </c>
    </row>
    <row r="4" spans="1:25" ht="15.75">
      <c r="A4" s="1" t="s">
        <v>581</v>
      </c>
      <c r="B4" s="1" t="s">
        <v>1111</v>
      </c>
      <c r="C4" s="1" t="s">
        <v>963</v>
      </c>
      <c r="D4" s="1" t="s">
        <v>583</v>
      </c>
      <c r="E4" s="12" t="s">
        <v>964</v>
      </c>
      <c r="F4" s="1" t="s">
        <v>966</v>
      </c>
      <c r="G4" s="12" t="s">
        <v>37</v>
      </c>
      <c r="H4" s="1" t="s">
        <v>965</v>
      </c>
      <c r="I4" s="1" t="s">
        <v>39</v>
      </c>
      <c r="J4" s="1">
        <v>0.23</v>
      </c>
      <c r="K4" s="20">
        <v>1000</v>
      </c>
      <c r="L4" s="20">
        <v>0</v>
      </c>
      <c r="M4" s="20">
        <v>0</v>
      </c>
      <c r="N4" s="16">
        <f t="shared" si="0"/>
        <v>230</v>
      </c>
      <c r="O4" s="16">
        <f t="shared" si="1"/>
        <v>0</v>
      </c>
      <c r="P4" s="16">
        <f t="shared" si="2"/>
        <v>0</v>
      </c>
      <c r="Q4" s="3">
        <f t="shared" si="3"/>
        <v>0</v>
      </c>
      <c r="R4" s="3">
        <f t="shared" si="4"/>
        <v>0</v>
      </c>
      <c r="S4" s="1" t="s">
        <v>39</v>
      </c>
      <c r="T4" s="1">
        <v>0.09</v>
      </c>
      <c r="U4" s="16">
        <f t="shared" si="5"/>
        <v>90</v>
      </c>
      <c r="V4" s="16">
        <f t="shared" si="6"/>
        <v>0</v>
      </c>
      <c r="W4" s="16">
        <f t="shared" si="7"/>
        <v>0</v>
      </c>
      <c r="X4" s="3">
        <f t="shared" si="8"/>
        <v>0</v>
      </c>
      <c r="Y4" s="3">
        <f t="shared" si="9"/>
        <v>0</v>
      </c>
    </row>
    <row r="5" spans="1:25" ht="15.75">
      <c r="A5" s="1" t="s">
        <v>581</v>
      </c>
      <c r="B5" s="1" t="s">
        <v>1111</v>
      </c>
      <c r="C5" s="1" t="s">
        <v>963</v>
      </c>
      <c r="D5" s="1" t="s">
        <v>583</v>
      </c>
      <c r="E5" s="12" t="s">
        <v>964</v>
      </c>
      <c r="F5" s="1" t="s">
        <v>966</v>
      </c>
      <c r="G5" s="12" t="s">
        <v>37</v>
      </c>
      <c r="H5" s="1" t="s">
        <v>965</v>
      </c>
      <c r="I5" s="1" t="s">
        <v>39</v>
      </c>
      <c r="J5" s="1">
        <v>0.23</v>
      </c>
      <c r="K5" s="20">
        <v>419300</v>
      </c>
      <c r="L5" s="20">
        <v>0</v>
      </c>
      <c r="M5" s="20">
        <v>0</v>
      </c>
      <c r="N5" s="16">
        <f t="shared" si="0"/>
        <v>96439</v>
      </c>
      <c r="O5" s="16">
        <f t="shared" si="1"/>
        <v>0</v>
      </c>
      <c r="P5" s="16">
        <f t="shared" si="2"/>
        <v>0</v>
      </c>
      <c r="Q5" s="3">
        <f t="shared" si="3"/>
        <v>0</v>
      </c>
      <c r="R5" s="3">
        <f t="shared" si="4"/>
        <v>0</v>
      </c>
      <c r="S5" s="1" t="s">
        <v>39</v>
      </c>
      <c r="T5" s="1">
        <v>0.09</v>
      </c>
      <c r="U5" s="16">
        <f t="shared" si="5"/>
        <v>37737</v>
      </c>
      <c r="V5" s="16">
        <f t="shared" si="6"/>
        <v>0</v>
      </c>
      <c r="W5" s="16">
        <f t="shared" si="7"/>
        <v>0</v>
      </c>
      <c r="X5" s="3">
        <f t="shared" si="8"/>
        <v>0</v>
      </c>
      <c r="Y5" s="3">
        <f t="shared" si="9"/>
        <v>0</v>
      </c>
    </row>
    <row r="6" spans="1:25" ht="15.75">
      <c r="A6" s="1" t="s">
        <v>581</v>
      </c>
      <c r="B6" s="1" t="s">
        <v>1111</v>
      </c>
      <c r="C6" s="1" t="s">
        <v>963</v>
      </c>
      <c r="D6" s="1" t="s">
        <v>583</v>
      </c>
      <c r="E6" s="12" t="s">
        <v>964</v>
      </c>
      <c r="F6" s="1" t="s">
        <v>966</v>
      </c>
      <c r="G6" s="12" t="s">
        <v>37</v>
      </c>
      <c r="H6" s="1" t="s">
        <v>965</v>
      </c>
      <c r="I6" s="1" t="s">
        <v>39</v>
      </c>
      <c r="J6" s="1">
        <v>0.23</v>
      </c>
      <c r="K6" s="20">
        <v>100000000</v>
      </c>
      <c r="L6" s="20">
        <v>0</v>
      </c>
      <c r="M6" s="20">
        <v>0</v>
      </c>
      <c r="N6" s="16">
        <f t="shared" si="0"/>
        <v>23000000</v>
      </c>
      <c r="O6" s="16">
        <f t="shared" si="1"/>
        <v>0</v>
      </c>
      <c r="P6" s="16">
        <f t="shared" si="2"/>
        <v>0</v>
      </c>
      <c r="Q6" s="3">
        <f t="shared" si="3"/>
        <v>0</v>
      </c>
      <c r="R6" s="3">
        <f t="shared" si="4"/>
        <v>0</v>
      </c>
      <c r="S6" s="1" t="s">
        <v>39</v>
      </c>
      <c r="T6" s="1">
        <v>0.09</v>
      </c>
      <c r="U6" s="16">
        <f t="shared" si="5"/>
        <v>9000000</v>
      </c>
      <c r="V6" s="16">
        <f t="shared" si="6"/>
        <v>0</v>
      </c>
      <c r="W6" s="16">
        <f t="shared" si="7"/>
        <v>0</v>
      </c>
      <c r="X6" s="3">
        <f t="shared" si="8"/>
        <v>0</v>
      </c>
      <c r="Y6" s="3">
        <f t="shared" si="9"/>
        <v>0</v>
      </c>
    </row>
    <row r="7" spans="1:25" ht="15.75">
      <c r="A7" s="1" t="s">
        <v>581</v>
      </c>
      <c r="B7" s="1" t="s">
        <v>1111</v>
      </c>
      <c r="C7" s="1" t="s">
        <v>963</v>
      </c>
      <c r="D7" s="1" t="s">
        <v>583</v>
      </c>
      <c r="E7" s="12" t="s">
        <v>964</v>
      </c>
      <c r="F7" s="1" t="s">
        <v>966</v>
      </c>
      <c r="G7" s="12" t="s">
        <v>37</v>
      </c>
      <c r="H7" s="1" t="s">
        <v>965</v>
      </c>
      <c r="I7" s="1" t="s">
        <v>39</v>
      </c>
      <c r="J7" s="1">
        <v>0.23</v>
      </c>
      <c r="K7" s="20">
        <v>49603334</v>
      </c>
      <c r="L7" s="20">
        <v>0</v>
      </c>
      <c r="M7" s="20">
        <v>0</v>
      </c>
      <c r="N7" s="16">
        <f t="shared" si="0"/>
        <v>11408766.82</v>
      </c>
      <c r="O7" s="16">
        <f t="shared" si="1"/>
        <v>0</v>
      </c>
      <c r="P7" s="16">
        <f t="shared" si="2"/>
        <v>0</v>
      </c>
      <c r="Q7" s="3">
        <f t="shared" si="3"/>
        <v>0</v>
      </c>
      <c r="R7" s="3">
        <f t="shared" si="4"/>
        <v>0</v>
      </c>
      <c r="S7" s="1" t="s">
        <v>39</v>
      </c>
      <c r="T7" s="1">
        <v>0.09</v>
      </c>
      <c r="U7" s="16">
        <f t="shared" si="5"/>
        <v>4464300.0599999996</v>
      </c>
      <c r="V7" s="16">
        <f t="shared" si="6"/>
        <v>0</v>
      </c>
      <c r="W7" s="16">
        <f t="shared" si="7"/>
        <v>0</v>
      </c>
      <c r="X7" s="3">
        <f t="shared" si="8"/>
        <v>0</v>
      </c>
      <c r="Y7" s="3">
        <f t="shared" si="9"/>
        <v>0</v>
      </c>
    </row>
    <row r="8" spans="1:25" ht="15.75">
      <c r="A8" s="1" t="s">
        <v>581</v>
      </c>
      <c r="B8" s="1" t="s">
        <v>1111</v>
      </c>
      <c r="C8" s="1" t="s">
        <v>963</v>
      </c>
      <c r="D8" s="1" t="s">
        <v>583</v>
      </c>
      <c r="E8" s="12" t="s">
        <v>964</v>
      </c>
      <c r="F8" s="1" t="s">
        <v>966</v>
      </c>
      <c r="G8" s="12" t="s">
        <v>37</v>
      </c>
      <c r="H8" s="1" t="s">
        <v>965</v>
      </c>
      <c r="I8" s="1" t="s">
        <v>39</v>
      </c>
      <c r="J8" s="1">
        <v>0.23</v>
      </c>
      <c r="K8" s="20">
        <v>65067951</v>
      </c>
      <c r="L8" s="20">
        <v>45522415.5</v>
      </c>
      <c r="M8" s="20">
        <v>28749301.68</v>
      </c>
      <c r="N8" s="16">
        <f t="shared" si="0"/>
        <v>14965628.73</v>
      </c>
      <c r="O8" s="16">
        <f t="shared" si="1"/>
        <v>10470155.565000001</v>
      </c>
      <c r="P8" s="16">
        <f t="shared" si="2"/>
        <v>6612339.3864000002</v>
      </c>
      <c r="Q8" s="3">
        <f t="shared" si="3"/>
        <v>0.44183505455704297</v>
      </c>
      <c r="R8" s="3">
        <f t="shared" si="4"/>
        <v>0.6996134779163401</v>
      </c>
      <c r="S8" s="1" t="s">
        <v>39</v>
      </c>
      <c r="T8" s="1">
        <v>0.09</v>
      </c>
      <c r="U8" s="16">
        <f t="shared" si="5"/>
        <v>5856115.5899999999</v>
      </c>
      <c r="V8" s="16">
        <f t="shared" si="6"/>
        <v>4097017.395</v>
      </c>
      <c r="W8" s="16">
        <f t="shared" si="7"/>
        <v>2587437.1511999997</v>
      </c>
      <c r="X8" s="3">
        <f t="shared" si="8"/>
        <v>0.44183505455704297</v>
      </c>
      <c r="Y8" s="3">
        <f t="shared" si="9"/>
        <v>0.6996134779163401</v>
      </c>
    </row>
    <row r="9" spans="1:25" ht="15.75">
      <c r="A9" s="1" t="s">
        <v>581</v>
      </c>
      <c r="B9" s="1" t="s">
        <v>1111</v>
      </c>
      <c r="C9" s="1" t="s">
        <v>963</v>
      </c>
      <c r="D9" s="7" t="s">
        <v>583</v>
      </c>
      <c r="E9" s="12" t="s">
        <v>964</v>
      </c>
      <c r="F9" s="1" t="s">
        <v>966</v>
      </c>
      <c r="G9" s="12" t="s">
        <v>37</v>
      </c>
      <c r="H9" s="1" t="s">
        <v>965</v>
      </c>
      <c r="I9" s="1" t="s">
        <v>39</v>
      </c>
      <c r="J9" s="1">
        <v>0.23</v>
      </c>
      <c r="K9" s="20">
        <v>0</v>
      </c>
      <c r="L9" s="20">
        <v>1263539.3899999999</v>
      </c>
      <c r="M9" s="20">
        <v>1263539.3899999999</v>
      </c>
      <c r="N9" s="16">
        <f t="shared" si="0"/>
        <v>0</v>
      </c>
      <c r="O9" s="16">
        <f t="shared" si="1"/>
        <v>290614.05969999998</v>
      </c>
      <c r="P9" s="16">
        <f t="shared" si="2"/>
        <v>290614.05969999998</v>
      </c>
      <c r="Q9" s="3" t="e">
        <f t="shared" si="3"/>
        <v>#DIV/0!</v>
      </c>
      <c r="R9" s="3" t="e">
        <f t="shared" si="4"/>
        <v>#DIV/0!</v>
      </c>
      <c r="S9" s="1" t="s">
        <v>39</v>
      </c>
      <c r="T9" s="1">
        <v>0.09</v>
      </c>
      <c r="U9" s="16">
        <f t="shared" si="5"/>
        <v>0</v>
      </c>
      <c r="V9" s="16">
        <f t="shared" si="6"/>
        <v>113718.54509999999</v>
      </c>
      <c r="W9" s="16">
        <f t="shared" si="7"/>
        <v>113718.54509999999</v>
      </c>
      <c r="X9" s="3" t="e">
        <f t="shared" si="8"/>
        <v>#DIV/0!</v>
      </c>
      <c r="Y9" s="3" t="e">
        <f t="shared" si="9"/>
        <v>#DIV/0!</v>
      </c>
    </row>
    <row r="10" spans="1:25" ht="15.75">
      <c r="A10" s="1" t="s">
        <v>581</v>
      </c>
      <c r="B10" s="1" t="s">
        <v>1111</v>
      </c>
      <c r="C10" s="1" t="s">
        <v>963</v>
      </c>
      <c r="D10" s="7" t="s">
        <v>583</v>
      </c>
      <c r="E10" s="12" t="s">
        <v>964</v>
      </c>
      <c r="F10" s="1" t="s">
        <v>966</v>
      </c>
      <c r="G10" s="12" t="s">
        <v>37</v>
      </c>
      <c r="H10" s="1" t="s">
        <v>965</v>
      </c>
      <c r="I10" s="1" t="s">
        <v>39</v>
      </c>
      <c r="J10" s="1">
        <v>0.23</v>
      </c>
      <c r="K10" s="20">
        <v>0</v>
      </c>
      <c r="L10" s="20">
        <v>7279471.2699999996</v>
      </c>
      <c r="M10" s="20">
        <v>7279471.2699999996</v>
      </c>
      <c r="N10" s="16">
        <f t="shared" si="0"/>
        <v>0</v>
      </c>
      <c r="O10" s="16">
        <f t="shared" si="1"/>
        <v>1674278.3921000001</v>
      </c>
      <c r="P10" s="16">
        <f t="shared" si="2"/>
        <v>1674278.3921000001</v>
      </c>
      <c r="Q10" s="3" t="e">
        <f t="shared" si="3"/>
        <v>#DIV/0!</v>
      </c>
      <c r="R10" s="3" t="e">
        <f t="shared" si="4"/>
        <v>#DIV/0!</v>
      </c>
      <c r="S10" s="1" t="s">
        <v>39</v>
      </c>
      <c r="T10" s="1">
        <v>0.09</v>
      </c>
      <c r="U10" s="16">
        <f t="shared" si="5"/>
        <v>0</v>
      </c>
      <c r="V10" s="16">
        <f t="shared" si="6"/>
        <v>655152.41429999995</v>
      </c>
      <c r="W10" s="16">
        <f t="shared" si="7"/>
        <v>655152.41429999995</v>
      </c>
      <c r="X10" s="3" t="e">
        <f t="shared" si="8"/>
        <v>#DIV/0!</v>
      </c>
      <c r="Y10" s="3" t="e">
        <f t="shared" si="9"/>
        <v>#DIV/0!</v>
      </c>
    </row>
    <row r="11" spans="1:25" ht="15.75">
      <c r="A11" s="1" t="s">
        <v>581</v>
      </c>
      <c r="B11" s="1" t="s">
        <v>1111</v>
      </c>
      <c r="C11" s="1" t="s">
        <v>963</v>
      </c>
      <c r="D11" s="7" t="s">
        <v>583</v>
      </c>
      <c r="E11" s="12" t="s">
        <v>964</v>
      </c>
      <c r="F11" s="1" t="s">
        <v>966</v>
      </c>
      <c r="G11" s="12" t="s">
        <v>37</v>
      </c>
      <c r="H11" s="1" t="s">
        <v>452</v>
      </c>
      <c r="I11" s="1" t="s">
        <v>39</v>
      </c>
      <c r="J11" s="1">
        <v>0.23</v>
      </c>
      <c r="K11" s="20">
        <v>70000000</v>
      </c>
      <c r="L11" s="20">
        <v>0</v>
      </c>
      <c r="M11" s="20">
        <v>0</v>
      </c>
      <c r="N11" s="16">
        <f t="shared" si="0"/>
        <v>16100000</v>
      </c>
      <c r="O11" s="16">
        <f t="shared" si="1"/>
        <v>0</v>
      </c>
      <c r="P11" s="16">
        <f t="shared" si="2"/>
        <v>0</v>
      </c>
      <c r="Q11" s="3">
        <f t="shared" si="3"/>
        <v>0</v>
      </c>
      <c r="R11" s="3">
        <f t="shared" si="4"/>
        <v>0</v>
      </c>
      <c r="S11" s="1" t="s">
        <v>39</v>
      </c>
      <c r="T11" s="1">
        <v>0.09</v>
      </c>
      <c r="U11" s="16">
        <f t="shared" si="5"/>
        <v>6300000</v>
      </c>
      <c r="V11" s="16">
        <f t="shared" si="6"/>
        <v>0</v>
      </c>
      <c r="W11" s="16">
        <f t="shared" si="7"/>
        <v>0</v>
      </c>
      <c r="X11" s="3">
        <f t="shared" si="8"/>
        <v>0</v>
      </c>
      <c r="Y11" s="3">
        <f t="shared" si="9"/>
        <v>0</v>
      </c>
    </row>
    <row r="12" spans="1:25" ht="15.75">
      <c r="A12" s="1" t="s">
        <v>581</v>
      </c>
      <c r="B12" s="1" t="s">
        <v>1111</v>
      </c>
      <c r="C12" s="1" t="s">
        <v>963</v>
      </c>
      <c r="D12" s="7" t="s">
        <v>583</v>
      </c>
      <c r="E12" s="12" t="s">
        <v>964</v>
      </c>
      <c r="F12" s="1" t="s">
        <v>966</v>
      </c>
      <c r="G12" s="12" t="s">
        <v>37</v>
      </c>
      <c r="H12" s="1" t="s">
        <v>452</v>
      </c>
      <c r="I12" s="1" t="s">
        <v>39</v>
      </c>
      <c r="J12" s="1">
        <v>0.23</v>
      </c>
      <c r="K12" s="20">
        <v>0</v>
      </c>
      <c r="L12" s="20">
        <v>7321200</v>
      </c>
      <c r="M12" s="20">
        <v>6920400</v>
      </c>
      <c r="N12" s="16">
        <f t="shared" si="0"/>
        <v>0</v>
      </c>
      <c r="O12" s="16">
        <f t="shared" si="1"/>
        <v>1683876</v>
      </c>
      <c r="P12" s="16">
        <f t="shared" si="2"/>
        <v>1591692</v>
      </c>
      <c r="Q12" s="3" t="e">
        <f t="shared" si="3"/>
        <v>#DIV/0!</v>
      </c>
      <c r="R12" s="3" t="e">
        <f t="shared" si="4"/>
        <v>#DIV/0!</v>
      </c>
      <c r="S12" s="1" t="s">
        <v>39</v>
      </c>
      <c r="T12" s="1">
        <v>0.09</v>
      </c>
      <c r="U12" s="16">
        <f t="shared" si="5"/>
        <v>0</v>
      </c>
      <c r="V12" s="16">
        <f t="shared" si="6"/>
        <v>658908</v>
      </c>
      <c r="W12" s="16">
        <f t="shared" si="7"/>
        <v>622836</v>
      </c>
      <c r="X12" s="3" t="e">
        <f t="shared" si="8"/>
        <v>#DIV/0!</v>
      </c>
      <c r="Y12" s="3" t="e">
        <f t="shared" si="9"/>
        <v>#DIV/0!</v>
      </c>
    </row>
    <row r="13" spans="1:25" ht="15.75">
      <c r="A13" s="1" t="s">
        <v>581</v>
      </c>
      <c r="B13" s="1" t="s">
        <v>1111</v>
      </c>
      <c r="C13" s="1" t="s">
        <v>963</v>
      </c>
      <c r="D13" s="7" t="s">
        <v>583</v>
      </c>
      <c r="E13" s="12" t="s">
        <v>964</v>
      </c>
      <c r="F13" s="1" t="s">
        <v>966</v>
      </c>
      <c r="G13" s="12" t="s">
        <v>37</v>
      </c>
      <c r="H13" s="1" t="s">
        <v>452</v>
      </c>
      <c r="I13" s="1" t="s">
        <v>39</v>
      </c>
      <c r="J13" s="1">
        <v>0.23</v>
      </c>
      <c r="K13" s="20">
        <v>5615731</v>
      </c>
      <c r="L13" s="20">
        <v>4213594.83</v>
      </c>
      <c r="M13" s="20">
        <v>2726869.98</v>
      </c>
      <c r="N13" s="16">
        <f t="shared" si="0"/>
        <v>1291618.1300000001</v>
      </c>
      <c r="O13" s="16">
        <f t="shared" si="1"/>
        <v>969126.81090000004</v>
      </c>
      <c r="P13" s="16">
        <f t="shared" si="2"/>
        <v>627180.09539999999</v>
      </c>
      <c r="Q13" s="3">
        <f t="shared" si="3"/>
        <v>0.48557702995389196</v>
      </c>
      <c r="R13" s="3">
        <f t="shared" si="4"/>
        <v>0.75031991916991747</v>
      </c>
      <c r="S13" s="1" t="s">
        <v>39</v>
      </c>
      <c r="T13" s="1">
        <v>0.09</v>
      </c>
      <c r="U13" s="16">
        <f t="shared" si="5"/>
        <v>505415.79</v>
      </c>
      <c r="V13" s="16">
        <f t="shared" si="6"/>
        <v>379223.53470000002</v>
      </c>
      <c r="W13" s="16">
        <f t="shared" si="7"/>
        <v>245418.29819999999</v>
      </c>
      <c r="X13" s="3">
        <f t="shared" si="8"/>
        <v>0.48557702995389201</v>
      </c>
      <c r="Y13" s="3">
        <f t="shared" si="9"/>
        <v>0.75031991916991758</v>
      </c>
    </row>
    <row r="14" spans="1:25" ht="15.75">
      <c r="A14" s="1" t="s">
        <v>581</v>
      </c>
      <c r="B14" s="1" t="s">
        <v>1111</v>
      </c>
      <c r="C14" s="1" t="s">
        <v>963</v>
      </c>
      <c r="D14" s="7" t="s">
        <v>583</v>
      </c>
      <c r="E14" s="12" t="s">
        <v>964</v>
      </c>
      <c r="F14" s="1" t="s">
        <v>966</v>
      </c>
      <c r="G14" s="12" t="s">
        <v>37</v>
      </c>
      <c r="H14" s="1" t="s">
        <v>452</v>
      </c>
      <c r="I14" s="1" t="s">
        <v>39</v>
      </c>
      <c r="J14" s="1">
        <v>0.23</v>
      </c>
      <c r="K14" s="20">
        <v>9001000</v>
      </c>
      <c r="L14" s="20">
        <v>0</v>
      </c>
      <c r="M14" s="20">
        <v>0</v>
      </c>
      <c r="N14" s="16">
        <f t="shared" si="0"/>
        <v>2070230</v>
      </c>
      <c r="O14" s="16">
        <f t="shared" si="1"/>
        <v>0</v>
      </c>
      <c r="P14" s="16">
        <f t="shared" si="2"/>
        <v>0</v>
      </c>
      <c r="Q14" s="3">
        <f t="shared" si="3"/>
        <v>0</v>
      </c>
      <c r="R14" s="3">
        <f t="shared" si="4"/>
        <v>0</v>
      </c>
      <c r="S14" s="1" t="s">
        <v>39</v>
      </c>
      <c r="T14" s="1">
        <v>0.09</v>
      </c>
      <c r="U14" s="16">
        <f t="shared" si="5"/>
        <v>810090</v>
      </c>
      <c r="V14" s="16">
        <f t="shared" si="6"/>
        <v>0</v>
      </c>
      <c r="W14" s="16">
        <f t="shared" si="7"/>
        <v>0</v>
      </c>
      <c r="X14" s="3">
        <f t="shared" si="8"/>
        <v>0</v>
      </c>
      <c r="Y14" s="3">
        <f t="shared" si="9"/>
        <v>0</v>
      </c>
    </row>
    <row r="15" spans="1:25" ht="15.75">
      <c r="A15" s="1" t="s">
        <v>581</v>
      </c>
      <c r="B15" s="1" t="s">
        <v>1111</v>
      </c>
      <c r="C15" s="1" t="s">
        <v>963</v>
      </c>
      <c r="D15" s="7" t="s">
        <v>583</v>
      </c>
      <c r="E15" s="12" t="s">
        <v>964</v>
      </c>
      <c r="F15" s="1" t="s">
        <v>966</v>
      </c>
      <c r="G15" s="12" t="s">
        <v>37</v>
      </c>
      <c r="H15" s="1" t="s">
        <v>452</v>
      </c>
      <c r="I15" s="1" t="s">
        <v>39</v>
      </c>
      <c r="J15" s="1">
        <v>0.23</v>
      </c>
      <c r="K15" s="20">
        <v>30301000</v>
      </c>
      <c r="L15" s="20">
        <v>21207971.149999999</v>
      </c>
      <c r="M15" s="20">
        <v>2150646.29</v>
      </c>
      <c r="N15" s="16">
        <f t="shared" si="0"/>
        <v>6969230</v>
      </c>
      <c r="O15" s="16">
        <f t="shared" si="1"/>
        <v>4877833.3645000001</v>
      </c>
      <c r="P15" s="16">
        <f t="shared" si="2"/>
        <v>494648.64670000004</v>
      </c>
      <c r="Q15" s="3">
        <f t="shared" si="3"/>
        <v>7.0976082967558835E-2</v>
      </c>
      <c r="R15" s="3">
        <f t="shared" si="4"/>
        <v>0.69990994191610834</v>
      </c>
      <c r="S15" s="1" t="s">
        <v>39</v>
      </c>
      <c r="T15" s="1">
        <v>0.09</v>
      </c>
      <c r="U15" s="16">
        <f t="shared" si="5"/>
        <v>2727090</v>
      </c>
      <c r="V15" s="16">
        <f t="shared" si="6"/>
        <v>1908717.4034999998</v>
      </c>
      <c r="W15" s="16">
        <f t="shared" si="7"/>
        <v>193558.1661</v>
      </c>
      <c r="X15" s="3">
        <f t="shared" si="8"/>
        <v>7.0976082967558821E-2</v>
      </c>
      <c r="Y15" s="3">
        <f t="shared" si="9"/>
        <v>0.69990994191610834</v>
      </c>
    </row>
    <row r="16" spans="1:25" ht="15.75">
      <c r="A16" s="1" t="s">
        <v>581</v>
      </c>
      <c r="B16" s="1" t="s">
        <v>1111</v>
      </c>
      <c r="C16" s="1" t="s">
        <v>963</v>
      </c>
      <c r="D16" s="7" t="s">
        <v>583</v>
      </c>
      <c r="E16" s="12" t="s">
        <v>964</v>
      </c>
      <c r="F16" s="1" t="s">
        <v>966</v>
      </c>
      <c r="G16" s="12" t="s">
        <v>37</v>
      </c>
      <c r="H16" s="1" t="s">
        <v>452</v>
      </c>
      <c r="I16" s="1" t="s">
        <v>39</v>
      </c>
      <c r="J16" s="1">
        <v>0.23</v>
      </c>
      <c r="K16" s="20">
        <v>0</v>
      </c>
      <c r="L16" s="20">
        <v>961500</v>
      </c>
      <c r="M16" s="20">
        <v>596100</v>
      </c>
      <c r="N16" s="16">
        <f t="shared" si="0"/>
        <v>0</v>
      </c>
      <c r="O16" s="16">
        <f t="shared" si="1"/>
        <v>221145</v>
      </c>
      <c r="P16" s="16">
        <f t="shared" si="2"/>
        <v>137103</v>
      </c>
      <c r="Q16" s="3" t="e">
        <f t="shared" si="3"/>
        <v>#DIV/0!</v>
      </c>
      <c r="R16" s="3" t="e">
        <f t="shared" si="4"/>
        <v>#DIV/0!</v>
      </c>
      <c r="S16" s="1" t="s">
        <v>39</v>
      </c>
      <c r="T16" s="1">
        <v>0.09</v>
      </c>
      <c r="U16" s="16">
        <f t="shared" si="5"/>
        <v>0</v>
      </c>
      <c r="V16" s="16">
        <f t="shared" si="6"/>
        <v>86535</v>
      </c>
      <c r="W16" s="16">
        <f t="shared" si="7"/>
        <v>53649</v>
      </c>
      <c r="X16" s="3" t="e">
        <f t="shared" si="8"/>
        <v>#DIV/0!</v>
      </c>
      <c r="Y16" s="3" t="e">
        <f t="shared" si="9"/>
        <v>#DIV/0!</v>
      </c>
    </row>
    <row r="17" spans="1:25" ht="15.75">
      <c r="A17" s="1" t="s">
        <v>581</v>
      </c>
      <c r="B17" s="1" t="s">
        <v>1111</v>
      </c>
      <c r="C17" s="1" t="s">
        <v>963</v>
      </c>
      <c r="D17" s="7" t="s">
        <v>583</v>
      </c>
      <c r="E17" s="12" t="s">
        <v>964</v>
      </c>
      <c r="F17" s="1" t="s">
        <v>966</v>
      </c>
      <c r="G17" s="12" t="s">
        <v>37</v>
      </c>
      <c r="H17" s="1" t="s">
        <v>452</v>
      </c>
      <c r="I17" s="1" t="s">
        <v>39</v>
      </c>
      <c r="J17" s="1">
        <v>0.23</v>
      </c>
      <c r="K17" s="20">
        <v>5566000</v>
      </c>
      <c r="L17" s="20">
        <v>3005286.2800000003</v>
      </c>
      <c r="M17" s="20">
        <v>880630.48</v>
      </c>
      <c r="N17" s="16">
        <f t="shared" si="0"/>
        <v>1280180</v>
      </c>
      <c r="O17" s="16">
        <f t="shared" si="1"/>
        <v>691215.84440000006</v>
      </c>
      <c r="P17" s="16">
        <f t="shared" si="2"/>
        <v>202545.0104</v>
      </c>
      <c r="Q17" s="3">
        <f t="shared" si="3"/>
        <v>0.15821604024434063</v>
      </c>
      <c r="R17" s="3">
        <f t="shared" si="4"/>
        <v>0.5399364498742365</v>
      </c>
      <c r="S17" s="1" t="s">
        <v>39</v>
      </c>
      <c r="T17" s="1">
        <v>0.09</v>
      </c>
      <c r="U17" s="16">
        <f t="shared" si="5"/>
        <v>500940</v>
      </c>
      <c r="V17" s="16">
        <f t="shared" si="6"/>
        <v>270475.76520000002</v>
      </c>
      <c r="W17" s="16">
        <f t="shared" si="7"/>
        <v>79256.743199999997</v>
      </c>
      <c r="X17" s="3">
        <f t="shared" si="8"/>
        <v>0.15821604024434063</v>
      </c>
      <c r="Y17" s="3">
        <f t="shared" si="9"/>
        <v>0.5399364498742365</v>
      </c>
    </row>
    <row r="18" spans="1:25" ht="15.75">
      <c r="A18" s="1" t="s">
        <v>581</v>
      </c>
      <c r="B18" s="1" t="s">
        <v>1111</v>
      </c>
      <c r="C18" s="1" t="s">
        <v>963</v>
      </c>
      <c r="D18" s="1" t="s">
        <v>583</v>
      </c>
      <c r="E18" s="12" t="s">
        <v>964</v>
      </c>
      <c r="F18" s="1" t="s">
        <v>966</v>
      </c>
      <c r="G18" s="12" t="s">
        <v>37</v>
      </c>
      <c r="H18" s="1" t="s">
        <v>452</v>
      </c>
      <c r="I18" s="1" t="s">
        <v>39</v>
      </c>
      <c r="J18" s="1">
        <v>0.23</v>
      </c>
      <c r="K18" s="20">
        <v>975000</v>
      </c>
      <c r="L18" s="20">
        <v>0</v>
      </c>
      <c r="M18" s="20">
        <v>0</v>
      </c>
      <c r="N18" s="16">
        <f t="shared" si="0"/>
        <v>224250</v>
      </c>
      <c r="O18" s="16">
        <f t="shared" si="1"/>
        <v>0</v>
      </c>
      <c r="P18" s="16">
        <f t="shared" si="2"/>
        <v>0</v>
      </c>
      <c r="Q18" s="3">
        <f t="shared" si="3"/>
        <v>0</v>
      </c>
      <c r="R18" s="3">
        <f t="shared" si="4"/>
        <v>0</v>
      </c>
      <c r="S18" s="1" t="s">
        <v>39</v>
      </c>
      <c r="T18" s="1">
        <v>0.09</v>
      </c>
      <c r="U18" s="16">
        <f t="shared" si="5"/>
        <v>87750</v>
      </c>
      <c r="V18" s="16">
        <f t="shared" si="6"/>
        <v>0</v>
      </c>
      <c r="W18" s="16">
        <f t="shared" si="7"/>
        <v>0</v>
      </c>
      <c r="X18" s="3">
        <f t="shared" si="8"/>
        <v>0</v>
      </c>
      <c r="Y18" s="3">
        <f t="shared" si="9"/>
        <v>0</v>
      </c>
    </row>
    <row r="19" spans="1:25" ht="15.75">
      <c r="A19" s="1" t="s">
        <v>581</v>
      </c>
      <c r="B19" s="1" t="s">
        <v>1111</v>
      </c>
      <c r="C19" s="1" t="s">
        <v>963</v>
      </c>
      <c r="D19" s="1" t="s">
        <v>583</v>
      </c>
      <c r="E19" s="12" t="s">
        <v>964</v>
      </c>
      <c r="F19" s="1" t="s">
        <v>966</v>
      </c>
      <c r="G19" s="12" t="s">
        <v>37</v>
      </c>
      <c r="H19" s="1" t="s">
        <v>452</v>
      </c>
      <c r="I19" s="1" t="s">
        <v>39</v>
      </c>
      <c r="J19" s="1">
        <v>0.23</v>
      </c>
      <c r="K19" s="20">
        <v>28790000</v>
      </c>
      <c r="L19" s="20">
        <v>5666232.5</v>
      </c>
      <c r="M19" s="20">
        <v>0</v>
      </c>
      <c r="N19" s="16">
        <f t="shared" si="0"/>
        <v>6621700</v>
      </c>
      <c r="O19" s="16">
        <f t="shared" si="1"/>
        <v>1303233.4750000001</v>
      </c>
      <c r="P19" s="16">
        <f t="shared" si="2"/>
        <v>0</v>
      </c>
      <c r="Q19" s="3">
        <f t="shared" si="3"/>
        <v>0</v>
      </c>
      <c r="R19" s="3">
        <f t="shared" si="4"/>
        <v>0.19681252170892671</v>
      </c>
      <c r="S19" s="1" t="s">
        <v>39</v>
      </c>
      <c r="T19" s="1">
        <v>0.09</v>
      </c>
      <c r="U19" s="16">
        <f t="shared" si="5"/>
        <v>2591100</v>
      </c>
      <c r="V19" s="16">
        <f t="shared" si="6"/>
        <v>509960.92499999999</v>
      </c>
      <c r="W19" s="16">
        <f t="shared" si="7"/>
        <v>0</v>
      </c>
      <c r="X19" s="3">
        <f t="shared" si="8"/>
        <v>0</v>
      </c>
      <c r="Y19" s="3">
        <f t="shared" si="9"/>
        <v>0.19681252170892671</v>
      </c>
    </row>
    <row r="20" spans="1:25" ht="15.75">
      <c r="A20" s="1" t="s">
        <v>581</v>
      </c>
      <c r="B20" s="1" t="s">
        <v>1111</v>
      </c>
      <c r="C20" s="1" t="s">
        <v>963</v>
      </c>
      <c r="D20" s="1" t="s">
        <v>583</v>
      </c>
      <c r="E20" s="12" t="s">
        <v>964</v>
      </c>
      <c r="F20" s="1" t="s">
        <v>966</v>
      </c>
      <c r="G20" s="12" t="s">
        <v>37</v>
      </c>
      <c r="H20" s="1" t="s">
        <v>452</v>
      </c>
      <c r="I20" s="1" t="s">
        <v>39</v>
      </c>
      <c r="J20" s="1">
        <v>0.23</v>
      </c>
      <c r="K20" s="20">
        <v>0</v>
      </c>
      <c r="L20" s="20">
        <v>66962.899999999994</v>
      </c>
      <c r="M20" s="20">
        <v>66962.899999999994</v>
      </c>
      <c r="N20" s="16">
        <f t="shared" si="0"/>
        <v>0</v>
      </c>
      <c r="O20" s="16">
        <f t="shared" si="1"/>
        <v>15401.466999999999</v>
      </c>
      <c r="P20" s="16">
        <f t="shared" si="2"/>
        <v>15401.466999999999</v>
      </c>
      <c r="Q20" s="3" t="e">
        <f t="shared" si="3"/>
        <v>#DIV/0!</v>
      </c>
      <c r="R20" s="3" t="e">
        <f t="shared" si="4"/>
        <v>#DIV/0!</v>
      </c>
      <c r="S20" s="1" t="s">
        <v>39</v>
      </c>
      <c r="T20" s="1">
        <v>0.09</v>
      </c>
      <c r="U20" s="16">
        <f t="shared" si="5"/>
        <v>0</v>
      </c>
      <c r="V20" s="16">
        <f t="shared" si="6"/>
        <v>6026.6609999999991</v>
      </c>
      <c r="W20" s="16">
        <f t="shared" si="7"/>
        <v>6026.6609999999991</v>
      </c>
      <c r="X20" s="3" t="e">
        <f t="shared" si="8"/>
        <v>#DIV/0!</v>
      </c>
      <c r="Y20" s="3" t="e">
        <f t="shared" si="9"/>
        <v>#DIV/0!</v>
      </c>
    </row>
    <row r="21" spans="1:25" ht="15.75" customHeight="1">
      <c r="A21" s="1" t="s">
        <v>581</v>
      </c>
      <c r="B21" s="1" t="s">
        <v>1111</v>
      </c>
      <c r="C21" s="1" t="s">
        <v>963</v>
      </c>
      <c r="D21" s="1" t="s">
        <v>583</v>
      </c>
      <c r="E21" s="12" t="s">
        <v>964</v>
      </c>
      <c r="F21" s="1" t="s">
        <v>966</v>
      </c>
      <c r="G21" s="12" t="s">
        <v>37</v>
      </c>
      <c r="H21" s="1" t="s">
        <v>676</v>
      </c>
      <c r="I21" s="1" t="s">
        <v>39</v>
      </c>
      <c r="J21" s="1">
        <v>0.23</v>
      </c>
      <c r="K21" s="20">
        <v>24763262</v>
      </c>
      <c r="L21" s="20">
        <v>47121430.910000004</v>
      </c>
      <c r="M21" s="20">
        <v>40736940.939999998</v>
      </c>
      <c r="N21" s="16">
        <f t="shared" si="0"/>
        <v>5695550.2600000007</v>
      </c>
      <c r="O21" s="16">
        <f t="shared" si="1"/>
        <v>10837929.109300001</v>
      </c>
      <c r="P21" s="16">
        <f t="shared" si="2"/>
        <v>9369496.4161999989</v>
      </c>
      <c r="Q21" s="3">
        <f t="shared" si="3"/>
        <v>1.6450555237835787</v>
      </c>
      <c r="R21" s="3">
        <f t="shared" si="4"/>
        <v>1.9028765640810974</v>
      </c>
      <c r="S21" s="1" t="s">
        <v>39</v>
      </c>
      <c r="T21" s="1">
        <v>0.09</v>
      </c>
      <c r="U21" s="16">
        <f t="shared" si="5"/>
        <v>2228693.58</v>
      </c>
      <c r="V21" s="16">
        <f t="shared" si="6"/>
        <v>4240928.7818999998</v>
      </c>
      <c r="W21" s="16">
        <f t="shared" si="7"/>
        <v>3666324.6845999998</v>
      </c>
      <c r="X21" s="3">
        <f t="shared" si="8"/>
        <v>1.6450555237835789</v>
      </c>
      <c r="Y21" s="3">
        <f t="shared" si="9"/>
        <v>1.9028765640810972</v>
      </c>
    </row>
    <row r="22" spans="1:25" ht="15.75" customHeight="1">
      <c r="A22" s="1" t="s">
        <v>581</v>
      </c>
      <c r="B22" s="1" t="s">
        <v>1111</v>
      </c>
      <c r="C22" s="1" t="s">
        <v>963</v>
      </c>
      <c r="D22" s="1" t="s">
        <v>583</v>
      </c>
      <c r="E22" s="12" t="s">
        <v>964</v>
      </c>
      <c r="F22" s="1" t="s">
        <v>966</v>
      </c>
      <c r="G22" s="12" t="s">
        <v>37</v>
      </c>
      <c r="H22" s="1" t="s">
        <v>676</v>
      </c>
      <c r="I22" s="1" t="s">
        <v>39</v>
      </c>
      <c r="J22" s="1">
        <v>0.23</v>
      </c>
      <c r="K22" s="20">
        <v>0</v>
      </c>
      <c r="L22" s="20">
        <v>0</v>
      </c>
      <c r="M22" s="20"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3" t="e">
        <f t="shared" si="3"/>
        <v>#DIV/0!</v>
      </c>
      <c r="R22" s="3" t="e">
        <f t="shared" si="4"/>
        <v>#DIV/0!</v>
      </c>
      <c r="S22" s="1" t="s">
        <v>39</v>
      </c>
      <c r="T22" s="1">
        <v>0.09</v>
      </c>
      <c r="U22" s="16">
        <f t="shared" si="5"/>
        <v>0</v>
      </c>
      <c r="V22" s="16">
        <f t="shared" si="6"/>
        <v>0</v>
      </c>
      <c r="W22" s="16">
        <f t="shared" si="7"/>
        <v>0</v>
      </c>
      <c r="X22" s="3" t="e">
        <f t="shared" si="8"/>
        <v>#DIV/0!</v>
      </c>
      <c r="Y22" s="3" t="e">
        <f t="shared" si="9"/>
        <v>#DIV/0!</v>
      </c>
    </row>
    <row r="23" spans="1:25" ht="15.75" customHeight="1">
      <c r="A23" s="1" t="s">
        <v>581</v>
      </c>
      <c r="B23" s="1" t="s">
        <v>1111</v>
      </c>
      <c r="C23" s="1" t="s">
        <v>963</v>
      </c>
      <c r="D23" s="1" t="s">
        <v>583</v>
      </c>
      <c r="E23" s="12" t="s">
        <v>964</v>
      </c>
      <c r="F23" s="1" t="s">
        <v>966</v>
      </c>
      <c r="G23" s="12" t="s">
        <v>37</v>
      </c>
      <c r="H23" s="1" t="s">
        <v>676</v>
      </c>
      <c r="I23" s="1" t="s">
        <v>39</v>
      </c>
      <c r="J23" s="1">
        <v>0.23</v>
      </c>
      <c r="K23" s="20">
        <v>49754186</v>
      </c>
      <c r="L23" s="20">
        <v>47961891.989999995</v>
      </c>
      <c r="M23" s="20">
        <v>42482853.82</v>
      </c>
      <c r="N23" s="16">
        <f t="shared" si="0"/>
        <v>11443462.780000001</v>
      </c>
      <c r="O23" s="16">
        <f t="shared" si="1"/>
        <v>11031235.157699998</v>
      </c>
      <c r="P23" s="16">
        <f t="shared" si="2"/>
        <v>9771056.3786000013</v>
      </c>
      <c r="Q23" s="3">
        <f t="shared" si="3"/>
        <v>0.85385486600062155</v>
      </c>
      <c r="R23" s="3">
        <f t="shared" si="4"/>
        <v>0.96397702074756075</v>
      </c>
      <c r="S23" s="1" t="s">
        <v>39</v>
      </c>
      <c r="T23" s="1">
        <v>0.09</v>
      </c>
      <c r="U23" s="16">
        <f t="shared" si="5"/>
        <v>4477876.74</v>
      </c>
      <c r="V23" s="16">
        <f t="shared" si="6"/>
        <v>4316570.279099999</v>
      </c>
      <c r="W23" s="16">
        <f t="shared" si="7"/>
        <v>3823456.8437999999</v>
      </c>
      <c r="X23" s="3">
        <f t="shared" si="8"/>
        <v>0.85385486600062144</v>
      </c>
      <c r="Y23" s="3">
        <f t="shared" si="9"/>
        <v>0.96397702074756053</v>
      </c>
    </row>
    <row r="24" spans="1:25" ht="15.75" customHeight="1">
      <c r="A24" s="1" t="s">
        <v>581</v>
      </c>
      <c r="B24" s="1" t="s">
        <v>1111</v>
      </c>
      <c r="C24" s="1" t="s">
        <v>963</v>
      </c>
      <c r="D24" s="1" t="s">
        <v>583</v>
      </c>
      <c r="E24" s="12" t="s">
        <v>964</v>
      </c>
      <c r="F24" s="1" t="s">
        <v>966</v>
      </c>
      <c r="G24" s="12" t="s">
        <v>37</v>
      </c>
      <c r="H24" s="1" t="s">
        <v>676</v>
      </c>
      <c r="I24" s="1" t="s">
        <v>39</v>
      </c>
      <c r="J24" s="1">
        <v>0.23</v>
      </c>
      <c r="K24" s="20">
        <v>1000</v>
      </c>
      <c r="L24" s="20">
        <v>8429366.6600000001</v>
      </c>
      <c r="M24" s="20">
        <v>8429366.6600000001</v>
      </c>
      <c r="N24" s="16">
        <f t="shared" si="0"/>
        <v>230</v>
      </c>
      <c r="O24" s="16">
        <f t="shared" si="1"/>
        <v>1938754.3318</v>
      </c>
      <c r="P24" s="16">
        <f t="shared" si="2"/>
        <v>1938754.3318</v>
      </c>
      <c r="Q24" s="3">
        <f t="shared" si="3"/>
        <v>8429.3666599999997</v>
      </c>
      <c r="R24" s="3">
        <f t="shared" si="4"/>
        <v>8429.3666599999997</v>
      </c>
      <c r="S24" s="1" t="s">
        <v>39</v>
      </c>
      <c r="T24" s="1">
        <v>0.09</v>
      </c>
      <c r="U24" s="16">
        <f t="shared" si="5"/>
        <v>90</v>
      </c>
      <c r="V24" s="16">
        <f t="shared" si="6"/>
        <v>758642.99939999997</v>
      </c>
      <c r="W24" s="16">
        <f t="shared" si="7"/>
        <v>758642.99939999997</v>
      </c>
      <c r="X24" s="3">
        <f t="shared" si="8"/>
        <v>8429.3666599999997</v>
      </c>
      <c r="Y24" s="3">
        <f t="shared" si="9"/>
        <v>8429.3666599999997</v>
      </c>
    </row>
    <row r="25" spans="1:25" ht="15.75" customHeight="1">
      <c r="A25" s="1" t="s">
        <v>581</v>
      </c>
      <c r="B25" s="1" t="s">
        <v>1111</v>
      </c>
      <c r="C25" s="1" t="s">
        <v>963</v>
      </c>
      <c r="D25" s="1" t="s">
        <v>583</v>
      </c>
      <c r="E25" s="12" t="s">
        <v>964</v>
      </c>
      <c r="F25" s="1" t="s">
        <v>966</v>
      </c>
      <c r="G25" s="12" t="s">
        <v>37</v>
      </c>
      <c r="H25" s="1" t="s">
        <v>676</v>
      </c>
      <c r="I25" s="1" t="s">
        <v>39</v>
      </c>
      <c r="J25" s="1">
        <v>0.23</v>
      </c>
      <c r="K25" s="20">
        <v>0</v>
      </c>
      <c r="L25" s="20">
        <v>1841108.6700000002</v>
      </c>
      <c r="M25" s="20">
        <v>1841108.6700000002</v>
      </c>
      <c r="N25" s="16">
        <f t="shared" si="0"/>
        <v>0</v>
      </c>
      <c r="O25" s="16">
        <f t="shared" si="1"/>
        <v>423454.99410000007</v>
      </c>
      <c r="P25" s="16">
        <f t="shared" si="2"/>
        <v>423454.99410000007</v>
      </c>
      <c r="Q25" s="3" t="e">
        <f t="shared" si="3"/>
        <v>#DIV/0!</v>
      </c>
      <c r="R25" s="3" t="e">
        <f t="shared" si="4"/>
        <v>#DIV/0!</v>
      </c>
      <c r="S25" s="1" t="s">
        <v>39</v>
      </c>
      <c r="T25" s="1">
        <v>0.09</v>
      </c>
      <c r="U25" s="16">
        <f t="shared" si="5"/>
        <v>0</v>
      </c>
      <c r="V25" s="16">
        <f t="shared" si="6"/>
        <v>165699.78030000001</v>
      </c>
      <c r="W25" s="16">
        <f t="shared" si="7"/>
        <v>165699.78030000001</v>
      </c>
      <c r="X25" s="3" t="e">
        <f t="shared" si="8"/>
        <v>#DIV/0!</v>
      </c>
      <c r="Y25" s="3" t="e">
        <f t="shared" si="9"/>
        <v>#DIV/0!</v>
      </c>
    </row>
    <row r="26" spans="1:25" ht="15.75" customHeight="1">
      <c r="A26" s="1" t="s">
        <v>581</v>
      </c>
      <c r="B26" s="1" t="s">
        <v>1111</v>
      </c>
      <c r="C26" s="1" t="s">
        <v>963</v>
      </c>
      <c r="D26" s="7" t="s">
        <v>583</v>
      </c>
      <c r="E26" s="12" t="s">
        <v>964</v>
      </c>
      <c r="F26" s="1" t="s">
        <v>966</v>
      </c>
      <c r="G26" s="12" t="s">
        <v>37</v>
      </c>
      <c r="H26" s="1" t="s">
        <v>353</v>
      </c>
      <c r="I26" s="1" t="s">
        <v>39</v>
      </c>
      <c r="J26" s="1">
        <v>0.23</v>
      </c>
      <c r="K26" s="20">
        <v>0</v>
      </c>
      <c r="L26" s="20">
        <v>7964095</v>
      </c>
      <c r="M26" s="20">
        <v>5929161.8199999994</v>
      </c>
      <c r="N26" s="16">
        <f t="shared" si="0"/>
        <v>0</v>
      </c>
      <c r="O26" s="16">
        <f t="shared" si="1"/>
        <v>1831741.85</v>
      </c>
      <c r="P26" s="16">
        <f t="shared" si="2"/>
        <v>1363707.2186</v>
      </c>
      <c r="Q26" s="3" t="e">
        <f t="shared" si="3"/>
        <v>#DIV/0!</v>
      </c>
      <c r="R26" s="3" t="e">
        <f t="shared" si="4"/>
        <v>#DIV/0!</v>
      </c>
      <c r="S26" s="1" t="s">
        <v>39</v>
      </c>
      <c r="T26" s="1">
        <v>0.09</v>
      </c>
      <c r="U26" s="16">
        <f t="shared" si="5"/>
        <v>0</v>
      </c>
      <c r="V26" s="16">
        <f t="shared" si="6"/>
        <v>716768.54999999993</v>
      </c>
      <c r="W26" s="16">
        <f t="shared" si="7"/>
        <v>533624.56379999989</v>
      </c>
      <c r="X26" s="3" t="e">
        <f t="shared" si="8"/>
        <v>#DIV/0!</v>
      </c>
      <c r="Y26" s="3" t="e">
        <f t="shared" si="9"/>
        <v>#DIV/0!</v>
      </c>
    </row>
    <row r="27" spans="1:25" ht="15.75" customHeight="1">
      <c r="A27" s="1" t="s">
        <v>581</v>
      </c>
      <c r="B27" s="1" t="s">
        <v>1111</v>
      </c>
      <c r="C27" s="1" t="s">
        <v>963</v>
      </c>
      <c r="D27" s="7" t="s">
        <v>583</v>
      </c>
      <c r="E27" s="12" t="s">
        <v>964</v>
      </c>
      <c r="F27" s="1" t="s">
        <v>966</v>
      </c>
      <c r="G27" s="12" t="s">
        <v>37</v>
      </c>
      <c r="H27" s="1" t="s">
        <v>353</v>
      </c>
      <c r="I27" s="1" t="s">
        <v>39</v>
      </c>
      <c r="J27" s="1">
        <v>0.23</v>
      </c>
      <c r="K27" s="20">
        <v>76800000</v>
      </c>
      <c r="L27" s="20">
        <v>93454985.409999996</v>
      </c>
      <c r="M27" s="20">
        <v>35469173.490000002</v>
      </c>
      <c r="N27" s="16">
        <f t="shared" si="0"/>
        <v>17664000</v>
      </c>
      <c r="O27" s="16">
        <f t="shared" si="1"/>
        <v>21494646.644299999</v>
      </c>
      <c r="P27" s="16">
        <f t="shared" si="2"/>
        <v>8157909.9027000004</v>
      </c>
      <c r="Q27" s="3">
        <f t="shared" si="3"/>
        <v>0.46183819648437502</v>
      </c>
      <c r="R27" s="3">
        <f t="shared" si="4"/>
        <v>1.2168617891927083</v>
      </c>
      <c r="S27" s="1" t="s">
        <v>39</v>
      </c>
      <c r="T27" s="1">
        <v>0.09</v>
      </c>
      <c r="U27" s="16">
        <f t="shared" si="5"/>
        <v>6912000</v>
      </c>
      <c r="V27" s="16">
        <f t="shared" si="6"/>
        <v>8410948.6868999992</v>
      </c>
      <c r="W27" s="16">
        <f t="shared" si="7"/>
        <v>3192225.6140999999</v>
      </c>
      <c r="X27" s="3">
        <f t="shared" si="8"/>
        <v>0.46183819648437496</v>
      </c>
      <c r="Y27" s="3">
        <f t="shared" si="9"/>
        <v>1.2168617891927083</v>
      </c>
    </row>
    <row r="28" spans="1:25" ht="15.75" customHeight="1">
      <c r="A28" s="1" t="s">
        <v>581</v>
      </c>
      <c r="B28" s="1" t="s">
        <v>1111</v>
      </c>
      <c r="C28" s="1" t="s">
        <v>963</v>
      </c>
      <c r="D28" s="7" t="s">
        <v>583</v>
      </c>
      <c r="E28" s="12" t="s">
        <v>964</v>
      </c>
      <c r="F28" s="1" t="s">
        <v>966</v>
      </c>
      <c r="G28" s="12" t="s">
        <v>37</v>
      </c>
      <c r="H28" s="1" t="s">
        <v>353</v>
      </c>
      <c r="I28" s="1" t="s">
        <v>39</v>
      </c>
      <c r="J28" s="1">
        <v>0.23</v>
      </c>
      <c r="K28" s="20">
        <v>107052000</v>
      </c>
      <c r="L28" s="20">
        <v>91375187.079999998</v>
      </c>
      <c r="M28" s="20">
        <v>89398169.200000003</v>
      </c>
      <c r="N28" s="16">
        <f t="shared" si="0"/>
        <v>24621960</v>
      </c>
      <c r="O28" s="16">
        <f t="shared" si="1"/>
        <v>21016293.0284</v>
      </c>
      <c r="P28" s="16">
        <f t="shared" si="2"/>
        <v>20561578.916000001</v>
      </c>
      <c r="Q28" s="3">
        <f t="shared" si="3"/>
        <v>0.8350910697604903</v>
      </c>
      <c r="R28" s="3">
        <f t="shared" si="4"/>
        <v>0.85355889735829316</v>
      </c>
      <c r="S28" s="1" t="s">
        <v>39</v>
      </c>
      <c r="T28" s="1">
        <v>0.09</v>
      </c>
      <c r="U28" s="16">
        <f t="shared" si="5"/>
        <v>9634680</v>
      </c>
      <c r="V28" s="16">
        <f t="shared" si="6"/>
        <v>8223766.8372</v>
      </c>
      <c r="W28" s="16">
        <f t="shared" si="7"/>
        <v>8045835.2280000001</v>
      </c>
      <c r="X28" s="3">
        <f t="shared" si="8"/>
        <v>0.83509106976049019</v>
      </c>
      <c r="Y28" s="3">
        <f t="shared" si="9"/>
        <v>0.85355889735829316</v>
      </c>
    </row>
    <row r="29" spans="1:25" ht="15.75" customHeight="1">
      <c r="A29" s="1" t="s">
        <v>581</v>
      </c>
      <c r="B29" s="1" t="s">
        <v>1111</v>
      </c>
      <c r="C29" s="1" t="s">
        <v>963</v>
      </c>
      <c r="D29" s="7" t="s">
        <v>583</v>
      </c>
      <c r="E29" s="12" t="s">
        <v>964</v>
      </c>
      <c r="F29" s="1" t="s">
        <v>967</v>
      </c>
      <c r="G29" s="12" t="s">
        <v>37</v>
      </c>
      <c r="H29" s="1" t="s">
        <v>60</v>
      </c>
      <c r="I29" s="1" t="s">
        <v>39</v>
      </c>
      <c r="J29" s="1">
        <v>0.23</v>
      </c>
      <c r="K29" s="20">
        <v>1000</v>
      </c>
      <c r="L29" s="20">
        <v>0</v>
      </c>
      <c r="M29" s="20">
        <v>0</v>
      </c>
      <c r="N29" s="16">
        <f t="shared" si="0"/>
        <v>230</v>
      </c>
      <c r="O29" s="16">
        <f t="shared" si="1"/>
        <v>0</v>
      </c>
      <c r="P29" s="16">
        <f t="shared" si="2"/>
        <v>0</v>
      </c>
      <c r="Q29" s="3">
        <f t="shared" si="3"/>
        <v>0</v>
      </c>
      <c r="R29" s="3">
        <f t="shared" si="4"/>
        <v>0</v>
      </c>
      <c r="S29" s="1" t="s">
        <v>39</v>
      </c>
      <c r="T29" s="1">
        <v>0.09</v>
      </c>
      <c r="U29" s="16">
        <f t="shared" si="5"/>
        <v>90</v>
      </c>
      <c r="V29" s="16">
        <f t="shared" si="6"/>
        <v>0</v>
      </c>
      <c r="W29" s="16">
        <f t="shared" si="7"/>
        <v>0</v>
      </c>
      <c r="X29" s="3">
        <f t="shared" si="8"/>
        <v>0</v>
      </c>
      <c r="Y29" s="3">
        <f t="shared" si="9"/>
        <v>0</v>
      </c>
    </row>
    <row r="30" spans="1:25" ht="15.75" customHeight="1">
      <c r="A30" s="1" t="s">
        <v>581</v>
      </c>
      <c r="B30" s="1" t="s">
        <v>1111</v>
      </c>
      <c r="C30" s="1" t="s">
        <v>963</v>
      </c>
      <c r="D30" s="7" t="s">
        <v>583</v>
      </c>
      <c r="E30" s="12" t="s">
        <v>964</v>
      </c>
      <c r="F30" s="1" t="s">
        <v>967</v>
      </c>
      <c r="G30" s="12" t="s">
        <v>37</v>
      </c>
      <c r="H30" s="1" t="s">
        <v>60</v>
      </c>
      <c r="I30" s="1" t="s">
        <v>39</v>
      </c>
      <c r="J30" s="1">
        <v>0.23</v>
      </c>
      <c r="K30" s="20">
        <v>1000</v>
      </c>
      <c r="L30" s="20">
        <v>0</v>
      </c>
      <c r="M30" s="20">
        <v>0</v>
      </c>
      <c r="N30" s="16">
        <f t="shared" si="0"/>
        <v>230</v>
      </c>
      <c r="O30" s="16">
        <f t="shared" si="1"/>
        <v>0</v>
      </c>
      <c r="P30" s="16">
        <f t="shared" si="2"/>
        <v>0</v>
      </c>
      <c r="Q30" s="3">
        <f t="shared" si="3"/>
        <v>0</v>
      </c>
      <c r="R30" s="3">
        <f t="shared" si="4"/>
        <v>0</v>
      </c>
      <c r="S30" s="1" t="s">
        <v>39</v>
      </c>
      <c r="T30" s="1">
        <v>0.09</v>
      </c>
      <c r="U30" s="16">
        <f t="shared" si="5"/>
        <v>90</v>
      </c>
      <c r="V30" s="16">
        <f t="shared" si="6"/>
        <v>0</v>
      </c>
      <c r="W30" s="16">
        <f t="shared" si="7"/>
        <v>0</v>
      </c>
      <c r="X30" s="3">
        <f t="shared" si="8"/>
        <v>0</v>
      </c>
      <c r="Y30" s="3">
        <f t="shared" si="9"/>
        <v>0</v>
      </c>
    </row>
    <row r="31" spans="1:25" ht="15.75" customHeight="1">
      <c r="A31" s="1" t="s">
        <v>581</v>
      </c>
      <c r="B31" s="1" t="s">
        <v>1111</v>
      </c>
      <c r="C31" s="1" t="s">
        <v>963</v>
      </c>
      <c r="D31" s="7" t="s">
        <v>583</v>
      </c>
      <c r="E31" s="12" t="s">
        <v>964</v>
      </c>
      <c r="F31" s="1" t="s">
        <v>967</v>
      </c>
      <c r="G31" s="12" t="s">
        <v>37</v>
      </c>
      <c r="H31" s="1" t="s">
        <v>965</v>
      </c>
      <c r="I31" s="1" t="s">
        <v>39</v>
      </c>
      <c r="J31" s="1">
        <v>0.23</v>
      </c>
      <c r="K31" s="20">
        <v>9346275</v>
      </c>
      <c r="L31" s="20">
        <v>0</v>
      </c>
      <c r="M31" s="20">
        <v>0</v>
      </c>
      <c r="N31" s="16">
        <f t="shared" si="0"/>
        <v>2149643.25</v>
      </c>
      <c r="O31" s="16">
        <f t="shared" si="1"/>
        <v>0</v>
      </c>
      <c r="P31" s="16">
        <f t="shared" si="2"/>
        <v>0</v>
      </c>
      <c r="Q31" s="3">
        <f t="shared" si="3"/>
        <v>0</v>
      </c>
      <c r="R31" s="3">
        <f t="shared" si="4"/>
        <v>0</v>
      </c>
      <c r="S31" s="1" t="s">
        <v>39</v>
      </c>
      <c r="T31" s="1">
        <v>0.09</v>
      </c>
      <c r="U31" s="16">
        <f t="shared" si="5"/>
        <v>841164.75</v>
      </c>
      <c r="V31" s="16">
        <f t="shared" si="6"/>
        <v>0</v>
      </c>
      <c r="W31" s="16">
        <f t="shared" si="7"/>
        <v>0</v>
      </c>
      <c r="X31" s="3">
        <f t="shared" si="8"/>
        <v>0</v>
      </c>
      <c r="Y31" s="3">
        <f t="shared" si="9"/>
        <v>0</v>
      </c>
    </row>
    <row r="32" spans="1:25" ht="15.75" customHeight="1">
      <c r="A32" s="1" t="s">
        <v>581</v>
      </c>
      <c r="B32" s="1" t="s">
        <v>1111</v>
      </c>
      <c r="C32" s="1" t="s">
        <v>963</v>
      </c>
      <c r="D32" s="7" t="s">
        <v>583</v>
      </c>
      <c r="E32" s="12" t="s">
        <v>964</v>
      </c>
      <c r="F32" s="1" t="s">
        <v>967</v>
      </c>
      <c r="G32" s="12" t="s">
        <v>37</v>
      </c>
      <c r="H32" s="1" t="s">
        <v>965</v>
      </c>
      <c r="I32" s="1" t="s">
        <v>39</v>
      </c>
      <c r="J32" s="1">
        <v>0.23</v>
      </c>
      <c r="K32" s="20">
        <v>1000</v>
      </c>
      <c r="L32" s="20">
        <v>0</v>
      </c>
      <c r="M32" s="20">
        <v>0</v>
      </c>
      <c r="N32" s="16">
        <f t="shared" si="0"/>
        <v>230</v>
      </c>
      <c r="O32" s="16">
        <f t="shared" si="1"/>
        <v>0</v>
      </c>
      <c r="P32" s="16">
        <f t="shared" si="2"/>
        <v>0</v>
      </c>
      <c r="Q32" s="3">
        <f t="shared" si="3"/>
        <v>0</v>
      </c>
      <c r="R32" s="3">
        <f t="shared" si="4"/>
        <v>0</v>
      </c>
      <c r="S32" s="1" t="s">
        <v>39</v>
      </c>
      <c r="T32" s="1">
        <v>0.09</v>
      </c>
      <c r="U32" s="16">
        <f t="shared" si="5"/>
        <v>90</v>
      </c>
      <c r="V32" s="16">
        <f t="shared" si="6"/>
        <v>0</v>
      </c>
      <c r="W32" s="16">
        <f t="shared" si="7"/>
        <v>0</v>
      </c>
      <c r="X32" s="3">
        <f t="shared" si="8"/>
        <v>0</v>
      </c>
      <c r="Y32" s="3">
        <f t="shared" si="9"/>
        <v>0</v>
      </c>
    </row>
    <row r="33" spans="1:25" ht="15.75" customHeight="1">
      <c r="A33" s="1" t="s">
        <v>581</v>
      </c>
      <c r="B33" s="1" t="s">
        <v>1111</v>
      </c>
      <c r="C33" s="1" t="s">
        <v>963</v>
      </c>
      <c r="D33" s="7" t="s">
        <v>583</v>
      </c>
      <c r="E33" s="12" t="s">
        <v>964</v>
      </c>
      <c r="F33" s="1" t="s">
        <v>967</v>
      </c>
      <c r="G33" s="12" t="s">
        <v>37</v>
      </c>
      <c r="H33" s="1" t="s">
        <v>965</v>
      </c>
      <c r="I33" s="1" t="s">
        <v>39</v>
      </c>
      <c r="J33" s="1">
        <v>0.23</v>
      </c>
      <c r="K33" s="20">
        <v>0</v>
      </c>
      <c r="L33" s="20">
        <v>921214.5</v>
      </c>
      <c r="M33" s="20">
        <v>662968.36</v>
      </c>
      <c r="N33" s="16">
        <f t="shared" si="0"/>
        <v>0</v>
      </c>
      <c r="O33" s="16">
        <f t="shared" si="1"/>
        <v>211879.33500000002</v>
      </c>
      <c r="P33" s="16">
        <f t="shared" si="2"/>
        <v>152482.72280000002</v>
      </c>
      <c r="Q33" s="3" t="e">
        <f t="shared" si="3"/>
        <v>#DIV/0!</v>
      </c>
      <c r="R33" s="3" t="e">
        <f t="shared" si="4"/>
        <v>#DIV/0!</v>
      </c>
      <c r="S33" s="1" t="s">
        <v>39</v>
      </c>
      <c r="T33" s="1">
        <v>0.09</v>
      </c>
      <c r="U33" s="16">
        <f t="shared" si="5"/>
        <v>0</v>
      </c>
      <c r="V33" s="16">
        <f t="shared" si="6"/>
        <v>82909.304999999993</v>
      </c>
      <c r="W33" s="16">
        <f t="shared" si="7"/>
        <v>59667.152399999999</v>
      </c>
      <c r="X33" s="3" t="e">
        <f t="shared" si="8"/>
        <v>#DIV/0!</v>
      </c>
      <c r="Y33" s="3" t="e">
        <f t="shared" si="9"/>
        <v>#DIV/0!</v>
      </c>
    </row>
    <row r="34" spans="1:25" ht="15.75" customHeight="1">
      <c r="A34" s="1" t="s">
        <v>581</v>
      </c>
      <c r="B34" s="1" t="s">
        <v>1111</v>
      </c>
      <c r="C34" s="1" t="s">
        <v>963</v>
      </c>
      <c r="D34" s="7" t="s">
        <v>583</v>
      </c>
      <c r="E34" s="12" t="s">
        <v>964</v>
      </c>
      <c r="F34" s="1" t="s">
        <v>967</v>
      </c>
      <c r="G34" s="12" t="s">
        <v>37</v>
      </c>
      <c r="H34" s="1" t="s">
        <v>965</v>
      </c>
      <c r="I34" s="1" t="s">
        <v>39</v>
      </c>
      <c r="J34" s="1">
        <v>0.23</v>
      </c>
      <c r="K34" s="20">
        <v>1000</v>
      </c>
      <c r="L34" s="20">
        <v>0</v>
      </c>
      <c r="M34" s="20">
        <v>0</v>
      </c>
      <c r="N34" s="16">
        <f t="shared" ref="N34:N65" si="10">K34*J34</f>
        <v>230</v>
      </c>
      <c r="O34" s="16">
        <f t="shared" ref="O34:O65" si="11">L34*J34</f>
        <v>0</v>
      </c>
      <c r="P34" s="16">
        <f t="shared" ref="P34:P65" si="12">M34*J34</f>
        <v>0</v>
      </c>
      <c r="Q34" s="3">
        <f t="shared" ref="Q34:Q65" si="13">P34/N34</f>
        <v>0</v>
      </c>
      <c r="R34" s="3">
        <f t="shared" ref="R34:R65" si="14">L34/K34</f>
        <v>0</v>
      </c>
      <c r="S34" s="1" t="s">
        <v>39</v>
      </c>
      <c r="T34" s="1">
        <v>0.09</v>
      </c>
      <c r="U34" s="16">
        <f t="shared" ref="U34:U65" si="15">K34*T34</f>
        <v>90</v>
      </c>
      <c r="V34" s="16">
        <f t="shared" ref="V34:V65" si="16">L34*T34</f>
        <v>0</v>
      </c>
      <c r="W34" s="16">
        <f t="shared" ref="W34:W65" si="17">M34*T34</f>
        <v>0</v>
      </c>
      <c r="X34" s="3">
        <f t="shared" ref="X34:X65" si="18">W34/U34</f>
        <v>0</v>
      </c>
      <c r="Y34" s="3">
        <f t="shared" ref="Y34:Y65" si="19">V34/U34</f>
        <v>0</v>
      </c>
    </row>
    <row r="35" spans="1:25" ht="15.75" customHeight="1">
      <c r="A35" s="1" t="s">
        <v>581</v>
      </c>
      <c r="B35" s="1" t="s">
        <v>1111</v>
      </c>
      <c r="C35" s="1" t="s">
        <v>963</v>
      </c>
      <c r="D35" s="1" t="s">
        <v>583</v>
      </c>
      <c r="E35" s="12" t="s">
        <v>964</v>
      </c>
      <c r="F35" s="1" t="s">
        <v>967</v>
      </c>
      <c r="G35" s="12" t="s">
        <v>37</v>
      </c>
      <c r="H35" s="1" t="s">
        <v>965</v>
      </c>
      <c r="I35" s="1" t="s">
        <v>39</v>
      </c>
      <c r="J35" s="1">
        <v>0.23</v>
      </c>
      <c r="K35" s="20">
        <v>1000</v>
      </c>
      <c r="L35" s="20">
        <v>0</v>
      </c>
      <c r="M35" s="20">
        <v>0</v>
      </c>
      <c r="N35" s="16">
        <f t="shared" si="10"/>
        <v>230</v>
      </c>
      <c r="O35" s="16">
        <f t="shared" si="11"/>
        <v>0</v>
      </c>
      <c r="P35" s="16">
        <f t="shared" si="12"/>
        <v>0</v>
      </c>
      <c r="Q35" s="3">
        <f t="shared" si="13"/>
        <v>0</v>
      </c>
      <c r="R35" s="3">
        <f t="shared" si="14"/>
        <v>0</v>
      </c>
      <c r="S35" s="1" t="s">
        <v>39</v>
      </c>
      <c r="T35" s="1">
        <v>0.09</v>
      </c>
      <c r="U35" s="16">
        <f t="shared" si="15"/>
        <v>90</v>
      </c>
      <c r="V35" s="16">
        <f t="shared" si="16"/>
        <v>0</v>
      </c>
      <c r="W35" s="16">
        <f t="shared" si="17"/>
        <v>0</v>
      </c>
      <c r="X35" s="3">
        <f t="shared" si="18"/>
        <v>0</v>
      </c>
      <c r="Y35" s="3">
        <f t="shared" si="19"/>
        <v>0</v>
      </c>
    </row>
    <row r="36" spans="1:25" ht="15.75" customHeight="1">
      <c r="A36" s="1" t="s">
        <v>581</v>
      </c>
      <c r="B36" s="1" t="s">
        <v>1111</v>
      </c>
      <c r="C36" s="1" t="s">
        <v>963</v>
      </c>
      <c r="D36" s="1" t="s">
        <v>583</v>
      </c>
      <c r="E36" s="12" t="s">
        <v>964</v>
      </c>
      <c r="F36" s="1" t="s">
        <v>967</v>
      </c>
      <c r="G36" s="12" t="s">
        <v>37</v>
      </c>
      <c r="H36" s="1" t="s">
        <v>965</v>
      </c>
      <c r="I36" s="1" t="s">
        <v>39</v>
      </c>
      <c r="J36" s="1">
        <v>0.23</v>
      </c>
      <c r="K36" s="20">
        <v>4000000</v>
      </c>
      <c r="L36" s="20">
        <v>13629281</v>
      </c>
      <c r="M36" s="20">
        <v>12849426.09</v>
      </c>
      <c r="N36" s="16">
        <f t="shared" si="10"/>
        <v>920000</v>
      </c>
      <c r="O36" s="16">
        <f t="shared" si="11"/>
        <v>3134734.6300000004</v>
      </c>
      <c r="P36" s="16">
        <f t="shared" si="12"/>
        <v>2955368.0007000002</v>
      </c>
      <c r="Q36" s="3">
        <f t="shared" si="13"/>
        <v>3.2123565225000004</v>
      </c>
      <c r="R36" s="3">
        <f t="shared" si="14"/>
        <v>3.4073202500000002</v>
      </c>
      <c r="S36" s="1" t="s">
        <v>39</v>
      </c>
      <c r="T36" s="1">
        <v>0.09</v>
      </c>
      <c r="U36" s="16">
        <f t="shared" si="15"/>
        <v>360000</v>
      </c>
      <c r="V36" s="16">
        <f t="shared" si="16"/>
        <v>1226635.29</v>
      </c>
      <c r="W36" s="16">
        <f t="shared" si="17"/>
        <v>1156448.3480999998</v>
      </c>
      <c r="X36" s="3">
        <f t="shared" si="18"/>
        <v>3.2123565224999995</v>
      </c>
      <c r="Y36" s="3">
        <f t="shared" si="19"/>
        <v>3.4073202500000002</v>
      </c>
    </row>
    <row r="37" spans="1:25" ht="15.75" customHeight="1">
      <c r="A37" s="1" t="s">
        <v>581</v>
      </c>
      <c r="B37" s="1" t="s">
        <v>1111</v>
      </c>
      <c r="C37" s="1" t="s">
        <v>963</v>
      </c>
      <c r="D37" s="1" t="s">
        <v>583</v>
      </c>
      <c r="E37" s="12" t="s">
        <v>964</v>
      </c>
      <c r="F37" s="1" t="s">
        <v>967</v>
      </c>
      <c r="G37" s="12" t="s">
        <v>37</v>
      </c>
      <c r="H37" s="1" t="s">
        <v>452</v>
      </c>
      <c r="I37" s="1" t="s">
        <v>39</v>
      </c>
      <c r="J37" s="1">
        <v>0.23</v>
      </c>
      <c r="K37" s="20">
        <v>100000</v>
      </c>
      <c r="L37" s="20">
        <v>0</v>
      </c>
      <c r="M37" s="20">
        <v>0</v>
      </c>
      <c r="N37" s="16">
        <f t="shared" si="10"/>
        <v>23000</v>
      </c>
      <c r="O37" s="16">
        <f t="shared" si="11"/>
        <v>0</v>
      </c>
      <c r="P37" s="16">
        <f t="shared" si="12"/>
        <v>0</v>
      </c>
      <c r="Q37" s="3">
        <f t="shared" si="13"/>
        <v>0</v>
      </c>
      <c r="R37" s="3">
        <f t="shared" si="14"/>
        <v>0</v>
      </c>
      <c r="S37" s="1" t="s">
        <v>39</v>
      </c>
      <c r="T37" s="1">
        <v>0.09</v>
      </c>
      <c r="U37" s="16">
        <f t="shared" si="15"/>
        <v>9000</v>
      </c>
      <c r="V37" s="16">
        <f t="shared" si="16"/>
        <v>0</v>
      </c>
      <c r="W37" s="16">
        <f t="shared" si="17"/>
        <v>0</v>
      </c>
      <c r="X37" s="3">
        <f t="shared" si="18"/>
        <v>0</v>
      </c>
      <c r="Y37" s="3">
        <f t="shared" si="19"/>
        <v>0</v>
      </c>
    </row>
    <row r="38" spans="1:25" ht="15.75" customHeight="1">
      <c r="A38" s="1" t="s">
        <v>581</v>
      </c>
      <c r="B38" s="1" t="s">
        <v>1111</v>
      </c>
      <c r="C38" s="1" t="s">
        <v>963</v>
      </c>
      <c r="D38" s="1" t="s">
        <v>583</v>
      </c>
      <c r="E38" s="12" t="s">
        <v>964</v>
      </c>
      <c r="F38" s="1" t="s">
        <v>967</v>
      </c>
      <c r="G38" s="12" t="s">
        <v>37</v>
      </c>
      <c r="H38" s="1" t="s">
        <v>452</v>
      </c>
      <c r="I38" s="1" t="s">
        <v>39</v>
      </c>
      <c r="J38" s="1">
        <v>0.23</v>
      </c>
      <c r="K38" s="20">
        <v>1000000</v>
      </c>
      <c r="L38" s="20">
        <v>0</v>
      </c>
      <c r="M38" s="20">
        <v>0</v>
      </c>
      <c r="N38" s="16">
        <f t="shared" si="10"/>
        <v>230000</v>
      </c>
      <c r="O38" s="16">
        <f t="shared" si="11"/>
        <v>0</v>
      </c>
      <c r="P38" s="16">
        <f t="shared" si="12"/>
        <v>0</v>
      </c>
      <c r="Q38" s="3">
        <f t="shared" si="13"/>
        <v>0</v>
      </c>
      <c r="R38" s="3">
        <f t="shared" si="14"/>
        <v>0</v>
      </c>
      <c r="S38" s="1" t="s">
        <v>39</v>
      </c>
      <c r="T38" s="1">
        <v>0.09</v>
      </c>
      <c r="U38" s="16">
        <f t="shared" si="15"/>
        <v>90000</v>
      </c>
      <c r="V38" s="16">
        <f t="shared" si="16"/>
        <v>0</v>
      </c>
      <c r="W38" s="16">
        <f t="shared" si="17"/>
        <v>0</v>
      </c>
      <c r="X38" s="3">
        <f t="shared" si="18"/>
        <v>0</v>
      </c>
      <c r="Y38" s="3">
        <f t="shared" si="19"/>
        <v>0</v>
      </c>
    </row>
    <row r="39" spans="1:25" ht="15.75" customHeight="1">
      <c r="A39" s="1" t="s">
        <v>581</v>
      </c>
      <c r="B39" s="1" t="s">
        <v>1111</v>
      </c>
      <c r="C39" s="1" t="s">
        <v>963</v>
      </c>
      <c r="D39" s="1" t="s">
        <v>583</v>
      </c>
      <c r="E39" s="12" t="s">
        <v>964</v>
      </c>
      <c r="F39" s="1" t="s">
        <v>967</v>
      </c>
      <c r="G39" s="12" t="s">
        <v>37</v>
      </c>
      <c r="H39" s="1" t="s">
        <v>452</v>
      </c>
      <c r="I39" s="1" t="s">
        <v>39</v>
      </c>
      <c r="J39" s="1">
        <v>0.23</v>
      </c>
      <c r="K39" s="20">
        <v>3210000</v>
      </c>
      <c r="L39" s="20">
        <v>1828053</v>
      </c>
      <c r="M39" s="20">
        <v>917189.18</v>
      </c>
      <c r="N39" s="16">
        <f t="shared" si="10"/>
        <v>738300</v>
      </c>
      <c r="O39" s="16">
        <f t="shared" si="11"/>
        <v>420452.19</v>
      </c>
      <c r="P39" s="16">
        <f t="shared" si="12"/>
        <v>210953.51140000002</v>
      </c>
      <c r="Q39" s="3">
        <f t="shared" si="13"/>
        <v>0.28572871651090342</v>
      </c>
      <c r="R39" s="3">
        <f t="shared" si="14"/>
        <v>0.5694869158878505</v>
      </c>
      <c r="S39" s="1" t="s">
        <v>39</v>
      </c>
      <c r="T39" s="1">
        <v>0.09</v>
      </c>
      <c r="U39" s="16">
        <f t="shared" si="15"/>
        <v>288900</v>
      </c>
      <c r="V39" s="16">
        <f t="shared" si="16"/>
        <v>164524.76999999999</v>
      </c>
      <c r="W39" s="16">
        <f t="shared" si="17"/>
        <v>82547.026200000008</v>
      </c>
      <c r="X39" s="3">
        <f t="shared" si="18"/>
        <v>0.28572871651090348</v>
      </c>
      <c r="Y39" s="3">
        <f t="shared" si="19"/>
        <v>0.56948691588785039</v>
      </c>
    </row>
    <row r="40" spans="1:25" ht="15.75" customHeight="1">
      <c r="A40" s="1" t="s">
        <v>581</v>
      </c>
      <c r="B40" s="1" t="s">
        <v>1111</v>
      </c>
      <c r="C40" s="1" t="s">
        <v>963</v>
      </c>
      <c r="D40" s="1" t="s">
        <v>583</v>
      </c>
      <c r="E40" s="12" t="s">
        <v>964</v>
      </c>
      <c r="F40" s="1" t="s">
        <v>967</v>
      </c>
      <c r="G40" s="12" t="s">
        <v>37</v>
      </c>
      <c r="H40" s="1" t="s">
        <v>452</v>
      </c>
      <c r="I40" s="1" t="s">
        <v>39</v>
      </c>
      <c r="J40" s="1">
        <v>0.23</v>
      </c>
      <c r="K40" s="20">
        <v>1000</v>
      </c>
      <c r="L40" s="20">
        <v>0</v>
      </c>
      <c r="M40" s="20">
        <v>0</v>
      </c>
      <c r="N40" s="16">
        <f t="shared" si="10"/>
        <v>230</v>
      </c>
      <c r="O40" s="16">
        <f t="shared" si="11"/>
        <v>0</v>
      </c>
      <c r="P40" s="16">
        <f t="shared" si="12"/>
        <v>0</v>
      </c>
      <c r="Q40" s="3">
        <f t="shared" si="13"/>
        <v>0</v>
      </c>
      <c r="R40" s="3">
        <f t="shared" si="14"/>
        <v>0</v>
      </c>
      <c r="S40" s="1" t="s">
        <v>39</v>
      </c>
      <c r="T40" s="1">
        <v>0.09</v>
      </c>
      <c r="U40" s="16">
        <f t="shared" si="15"/>
        <v>90</v>
      </c>
      <c r="V40" s="16">
        <f t="shared" si="16"/>
        <v>0</v>
      </c>
      <c r="W40" s="16">
        <f t="shared" si="17"/>
        <v>0</v>
      </c>
      <c r="X40" s="3">
        <f t="shared" si="18"/>
        <v>0</v>
      </c>
      <c r="Y40" s="3">
        <f t="shared" si="19"/>
        <v>0</v>
      </c>
    </row>
    <row r="41" spans="1:25" ht="15.75" customHeight="1">
      <c r="A41" s="1" t="s">
        <v>581</v>
      </c>
      <c r="B41" s="1" t="s">
        <v>1111</v>
      </c>
      <c r="C41" s="1" t="s">
        <v>963</v>
      </c>
      <c r="D41" s="1" t="s">
        <v>583</v>
      </c>
      <c r="E41" s="12" t="s">
        <v>964</v>
      </c>
      <c r="F41" s="1" t="s">
        <v>967</v>
      </c>
      <c r="G41" s="12" t="s">
        <v>37</v>
      </c>
      <c r="H41" s="1" t="s">
        <v>452</v>
      </c>
      <c r="I41" s="1" t="s">
        <v>39</v>
      </c>
      <c r="J41" s="1">
        <v>0.23</v>
      </c>
      <c r="K41" s="20">
        <v>8000000</v>
      </c>
      <c r="L41" s="20">
        <v>0</v>
      </c>
      <c r="M41" s="20">
        <v>0</v>
      </c>
      <c r="N41" s="16">
        <f t="shared" si="10"/>
        <v>1840000</v>
      </c>
      <c r="O41" s="16">
        <f t="shared" si="11"/>
        <v>0</v>
      </c>
      <c r="P41" s="16">
        <f t="shared" si="12"/>
        <v>0</v>
      </c>
      <c r="Q41" s="3">
        <f t="shared" si="13"/>
        <v>0</v>
      </c>
      <c r="R41" s="3">
        <f t="shared" si="14"/>
        <v>0</v>
      </c>
      <c r="S41" s="1" t="s">
        <v>39</v>
      </c>
      <c r="T41" s="1">
        <v>0.09</v>
      </c>
      <c r="U41" s="16">
        <f t="shared" si="15"/>
        <v>720000</v>
      </c>
      <c r="V41" s="16">
        <f t="shared" si="16"/>
        <v>0</v>
      </c>
      <c r="W41" s="16">
        <f t="shared" si="17"/>
        <v>0</v>
      </c>
      <c r="X41" s="3">
        <f t="shared" si="18"/>
        <v>0</v>
      </c>
      <c r="Y41" s="3">
        <f t="shared" si="19"/>
        <v>0</v>
      </c>
    </row>
    <row r="42" spans="1:25" ht="15.75" customHeight="1">
      <c r="A42" s="1" t="s">
        <v>581</v>
      </c>
      <c r="B42" s="1" t="s">
        <v>1111</v>
      </c>
      <c r="C42" s="1" t="s">
        <v>963</v>
      </c>
      <c r="D42" s="1" t="s">
        <v>583</v>
      </c>
      <c r="E42" s="12" t="s">
        <v>964</v>
      </c>
      <c r="F42" s="1" t="s">
        <v>967</v>
      </c>
      <c r="G42" s="12" t="s">
        <v>37</v>
      </c>
      <c r="H42" s="1" t="s">
        <v>452</v>
      </c>
      <c r="I42" s="1" t="s">
        <v>39</v>
      </c>
      <c r="J42" s="1">
        <v>0.23</v>
      </c>
      <c r="K42" s="20">
        <v>500000</v>
      </c>
      <c r="L42" s="20">
        <v>0</v>
      </c>
      <c r="M42" s="20">
        <v>0</v>
      </c>
      <c r="N42" s="16">
        <f t="shared" si="10"/>
        <v>115000</v>
      </c>
      <c r="O42" s="16">
        <f t="shared" si="11"/>
        <v>0</v>
      </c>
      <c r="P42" s="16">
        <f t="shared" si="12"/>
        <v>0</v>
      </c>
      <c r="Q42" s="3">
        <f t="shared" si="13"/>
        <v>0</v>
      </c>
      <c r="R42" s="3">
        <f t="shared" si="14"/>
        <v>0</v>
      </c>
      <c r="S42" s="1" t="s">
        <v>39</v>
      </c>
      <c r="T42" s="1">
        <v>0.09</v>
      </c>
      <c r="U42" s="16">
        <f t="shared" si="15"/>
        <v>45000</v>
      </c>
      <c r="V42" s="16">
        <f t="shared" si="16"/>
        <v>0</v>
      </c>
      <c r="W42" s="16">
        <f t="shared" si="17"/>
        <v>0</v>
      </c>
      <c r="X42" s="3">
        <f t="shared" si="18"/>
        <v>0</v>
      </c>
      <c r="Y42" s="3">
        <f t="shared" si="19"/>
        <v>0</v>
      </c>
    </row>
    <row r="43" spans="1:25" ht="15.75" customHeight="1">
      <c r="A43" s="1" t="s">
        <v>581</v>
      </c>
      <c r="B43" s="1" t="s">
        <v>1111</v>
      </c>
      <c r="C43" s="1" t="s">
        <v>963</v>
      </c>
      <c r="D43" s="7" t="s">
        <v>583</v>
      </c>
      <c r="E43" s="12" t="s">
        <v>964</v>
      </c>
      <c r="F43" s="1" t="s">
        <v>967</v>
      </c>
      <c r="G43" s="12" t="s">
        <v>37</v>
      </c>
      <c r="H43" s="1" t="s">
        <v>452</v>
      </c>
      <c r="I43" s="1" t="s">
        <v>39</v>
      </c>
      <c r="J43" s="1">
        <v>0.23</v>
      </c>
      <c r="K43" s="20">
        <v>1000</v>
      </c>
      <c r="L43" s="20">
        <v>0</v>
      </c>
      <c r="M43" s="20">
        <v>0</v>
      </c>
      <c r="N43" s="16">
        <f t="shared" si="10"/>
        <v>230</v>
      </c>
      <c r="O43" s="16">
        <f t="shared" si="11"/>
        <v>0</v>
      </c>
      <c r="P43" s="16">
        <f t="shared" si="12"/>
        <v>0</v>
      </c>
      <c r="Q43" s="3">
        <f t="shared" si="13"/>
        <v>0</v>
      </c>
      <c r="R43" s="3">
        <f t="shared" si="14"/>
        <v>0</v>
      </c>
      <c r="S43" s="1" t="s">
        <v>39</v>
      </c>
      <c r="T43" s="1">
        <v>0.09</v>
      </c>
      <c r="U43" s="16">
        <f t="shared" si="15"/>
        <v>90</v>
      </c>
      <c r="V43" s="16">
        <f t="shared" si="16"/>
        <v>0</v>
      </c>
      <c r="W43" s="16">
        <f t="shared" si="17"/>
        <v>0</v>
      </c>
      <c r="X43" s="3">
        <f t="shared" si="18"/>
        <v>0</v>
      </c>
      <c r="Y43" s="3">
        <f t="shared" si="19"/>
        <v>0</v>
      </c>
    </row>
    <row r="44" spans="1:25" ht="15.75" customHeight="1">
      <c r="A44" s="1" t="s">
        <v>581</v>
      </c>
      <c r="B44" s="1" t="s">
        <v>1111</v>
      </c>
      <c r="C44" s="1" t="s">
        <v>963</v>
      </c>
      <c r="D44" s="7" t="s">
        <v>583</v>
      </c>
      <c r="E44" s="12" t="s">
        <v>964</v>
      </c>
      <c r="F44" s="1" t="s">
        <v>967</v>
      </c>
      <c r="G44" s="12" t="s">
        <v>37</v>
      </c>
      <c r="H44" s="1" t="s">
        <v>676</v>
      </c>
      <c r="I44" s="1" t="s">
        <v>39</v>
      </c>
      <c r="J44" s="1">
        <v>0.23</v>
      </c>
      <c r="K44" s="20">
        <v>43431784</v>
      </c>
      <c r="L44" s="20">
        <v>29792093.420000002</v>
      </c>
      <c r="M44" s="20">
        <v>28156287.800000001</v>
      </c>
      <c r="N44" s="16">
        <f t="shared" si="10"/>
        <v>9989310.3200000003</v>
      </c>
      <c r="O44" s="16">
        <f t="shared" si="11"/>
        <v>6852181.4866000004</v>
      </c>
      <c r="P44" s="16">
        <f t="shared" si="12"/>
        <v>6475946.1940000001</v>
      </c>
      <c r="Q44" s="3">
        <f t="shared" si="13"/>
        <v>0.64828761811856495</v>
      </c>
      <c r="R44" s="3">
        <f t="shared" si="14"/>
        <v>0.68595140876552529</v>
      </c>
      <c r="S44" s="1" t="s">
        <v>39</v>
      </c>
      <c r="T44" s="1">
        <v>0.09</v>
      </c>
      <c r="U44" s="16">
        <f t="shared" si="15"/>
        <v>3908860.56</v>
      </c>
      <c r="V44" s="16">
        <f t="shared" si="16"/>
        <v>2681288.4078000002</v>
      </c>
      <c r="W44" s="16">
        <f t="shared" si="17"/>
        <v>2534065.9019999998</v>
      </c>
      <c r="X44" s="3">
        <f t="shared" si="18"/>
        <v>0.64828761811856495</v>
      </c>
      <c r="Y44" s="3">
        <f t="shared" si="19"/>
        <v>0.68595140876552529</v>
      </c>
    </row>
    <row r="45" spans="1:25" ht="15.75" customHeight="1">
      <c r="A45" s="1" t="s">
        <v>581</v>
      </c>
      <c r="B45" s="1" t="s">
        <v>1111</v>
      </c>
      <c r="C45" s="1" t="s">
        <v>963</v>
      </c>
      <c r="D45" s="7" t="s">
        <v>583</v>
      </c>
      <c r="E45" s="12" t="s">
        <v>964</v>
      </c>
      <c r="F45" s="1" t="s">
        <v>967</v>
      </c>
      <c r="G45" s="12" t="s">
        <v>37</v>
      </c>
      <c r="H45" s="1" t="s">
        <v>676</v>
      </c>
      <c r="I45" s="1" t="s">
        <v>39</v>
      </c>
      <c r="J45" s="1">
        <v>0.23</v>
      </c>
      <c r="K45" s="20">
        <v>5495000</v>
      </c>
      <c r="L45" s="20">
        <v>3140484.5900000003</v>
      </c>
      <c r="M45" s="20">
        <v>913471.09</v>
      </c>
      <c r="N45" s="16">
        <f t="shared" si="10"/>
        <v>1263850</v>
      </c>
      <c r="O45" s="16">
        <f t="shared" si="11"/>
        <v>722311.45570000005</v>
      </c>
      <c r="P45" s="16">
        <f t="shared" si="12"/>
        <v>210098.35070000001</v>
      </c>
      <c r="Q45" s="3">
        <f t="shared" si="13"/>
        <v>0.16623677707006371</v>
      </c>
      <c r="R45" s="3">
        <f t="shared" si="14"/>
        <v>0.57151675887170161</v>
      </c>
      <c r="S45" s="1" t="s">
        <v>39</v>
      </c>
      <c r="T45" s="1">
        <v>0.09</v>
      </c>
      <c r="U45" s="16">
        <f t="shared" si="15"/>
        <v>494550</v>
      </c>
      <c r="V45" s="16">
        <f t="shared" si="16"/>
        <v>282643.61310000002</v>
      </c>
      <c r="W45" s="16">
        <f t="shared" si="17"/>
        <v>82212.398099999991</v>
      </c>
      <c r="X45" s="3">
        <f t="shared" si="18"/>
        <v>0.16623677707006368</v>
      </c>
      <c r="Y45" s="3">
        <f t="shared" si="19"/>
        <v>0.57151675887170161</v>
      </c>
    </row>
    <row r="46" spans="1:25" ht="15.75" customHeight="1">
      <c r="A46" s="1" t="s">
        <v>581</v>
      </c>
      <c r="B46" s="1" t="s">
        <v>1111</v>
      </c>
      <c r="C46" s="1" t="s">
        <v>963</v>
      </c>
      <c r="D46" s="7" t="s">
        <v>583</v>
      </c>
      <c r="E46" s="12" t="s">
        <v>964</v>
      </c>
      <c r="F46" s="1" t="s">
        <v>967</v>
      </c>
      <c r="G46" s="12" t="s">
        <v>37</v>
      </c>
      <c r="H46" s="1" t="s">
        <v>676</v>
      </c>
      <c r="I46" s="1" t="s">
        <v>39</v>
      </c>
      <c r="J46" s="1">
        <v>0.23</v>
      </c>
      <c r="K46" s="20">
        <v>0</v>
      </c>
      <c r="L46" s="20">
        <v>687502.98</v>
      </c>
      <c r="M46" s="20">
        <v>687502.98</v>
      </c>
      <c r="N46" s="16">
        <f t="shared" si="10"/>
        <v>0</v>
      </c>
      <c r="O46" s="16">
        <f t="shared" si="11"/>
        <v>158125.68540000002</v>
      </c>
      <c r="P46" s="16">
        <f t="shared" si="12"/>
        <v>158125.68540000002</v>
      </c>
      <c r="Q46" s="3" t="e">
        <f t="shared" si="13"/>
        <v>#DIV/0!</v>
      </c>
      <c r="R46" s="3" t="e">
        <f t="shared" si="14"/>
        <v>#DIV/0!</v>
      </c>
      <c r="S46" s="1" t="s">
        <v>39</v>
      </c>
      <c r="T46" s="1">
        <v>0.09</v>
      </c>
      <c r="U46" s="16">
        <f t="shared" si="15"/>
        <v>0</v>
      </c>
      <c r="V46" s="16">
        <f t="shared" si="16"/>
        <v>61875.268199999999</v>
      </c>
      <c r="W46" s="16">
        <f t="shared" si="17"/>
        <v>61875.268199999999</v>
      </c>
      <c r="X46" s="3" t="e">
        <f t="shared" si="18"/>
        <v>#DIV/0!</v>
      </c>
      <c r="Y46" s="3" t="e">
        <f t="shared" si="19"/>
        <v>#DIV/0!</v>
      </c>
    </row>
    <row r="47" spans="1:25" ht="15.75" customHeight="1">
      <c r="A47" s="1" t="s">
        <v>581</v>
      </c>
      <c r="B47" s="1" t="s">
        <v>1111</v>
      </c>
      <c r="C47" s="1" t="s">
        <v>963</v>
      </c>
      <c r="D47" s="7" t="s">
        <v>583</v>
      </c>
      <c r="E47" s="12" t="s">
        <v>964</v>
      </c>
      <c r="F47" s="1" t="s">
        <v>968</v>
      </c>
      <c r="G47" s="12" t="s">
        <v>37</v>
      </c>
      <c r="H47" s="1" t="s">
        <v>60</v>
      </c>
      <c r="I47" s="1" t="s">
        <v>39</v>
      </c>
      <c r="J47" s="1">
        <v>0.23</v>
      </c>
      <c r="K47" s="20">
        <v>1000</v>
      </c>
      <c r="L47" s="20">
        <v>0</v>
      </c>
      <c r="M47" s="20">
        <v>0</v>
      </c>
      <c r="N47" s="16">
        <f t="shared" si="10"/>
        <v>230</v>
      </c>
      <c r="O47" s="16">
        <f t="shared" si="11"/>
        <v>0</v>
      </c>
      <c r="P47" s="16">
        <f t="shared" si="12"/>
        <v>0</v>
      </c>
      <c r="Q47" s="3">
        <f t="shared" si="13"/>
        <v>0</v>
      </c>
      <c r="R47" s="3">
        <f t="shared" si="14"/>
        <v>0</v>
      </c>
      <c r="S47" s="1" t="s">
        <v>39</v>
      </c>
      <c r="T47" s="1">
        <v>0.09</v>
      </c>
      <c r="U47" s="16">
        <f t="shared" si="15"/>
        <v>90</v>
      </c>
      <c r="V47" s="16">
        <f t="shared" si="16"/>
        <v>0</v>
      </c>
      <c r="W47" s="16">
        <f t="shared" si="17"/>
        <v>0</v>
      </c>
      <c r="X47" s="3">
        <f t="shared" si="18"/>
        <v>0</v>
      </c>
      <c r="Y47" s="3">
        <f t="shared" si="19"/>
        <v>0</v>
      </c>
    </row>
    <row r="48" spans="1:25" ht="15.75" customHeight="1">
      <c r="A48" s="1" t="s">
        <v>581</v>
      </c>
      <c r="B48" s="1" t="s">
        <v>1111</v>
      </c>
      <c r="C48" s="1" t="s">
        <v>963</v>
      </c>
      <c r="D48" s="7" t="s">
        <v>583</v>
      </c>
      <c r="E48" s="12" t="s">
        <v>964</v>
      </c>
      <c r="F48" s="1" t="s">
        <v>968</v>
      </c>
      <c r="G48" s="12" t="s">
        <v>37</v>
      </c>
      <c r="H48" s="1" t="s">
        <v>60</v>
      </c>
      <c r="I48" s="1" t="s">
        <v>39</v>
      </c>
      <c r="J48" s="1">
        <v>0.23</v>
      </c>
      <c r="K48" s="20">
        <v>1000</v>
      </c>
      <c r="L48" s="20">
        <v>0</v>
      </c>
      <c r="M48" s="20">
        <v>0</v>
      </c>
      <c r="N48" s="16">
        <f t="shared" si="10"/>
        <v>230</v>
      </c>
      <c r="O48" s="16">
        <f t="shared" si="11"/>
        <v>0</v>
      </c>
      <c r="P48" s="16">
        <f t="shared" si="12"/>
        <v>0</v>
      </c>
      <c r="Q48" s="3">
        <f t="shared" si="13"/>
        <v>0</v>
      </c>
      <c r="R48" s="3">
        <f t="shared" si="14"/>
        <v>0</v>
      </c>
      <c r="S48" s="1" t="s">
        <v>39</v>
      </c>
      <c r="T48" s="1">
        <v>0.09</v>
      </c>
      <c r="U48" s="16">
        <f t="shared" si="15"/>
        <v>90</v>
      </c>
      <c r="V48" s="16">
        <f t="shared" si="16"/>
        <v>0</v>
      </c>
      <c r="W48" s="16">
        <f t="shared" si="17"/>
        <v>0</v>
      </c>
      <c r="X48" s="3">
        <f t="shared" si="18"/>
        <v>0</v>
      </c>
      <c r="Y48" s="3">
        <f t="shared" si="19"/>
        <v>0</v>
      </c>
    </row>
    <row r="49" spans="1:25" ht="15.75" customHeight="1">
      <c r="A49" s="1" t="s">
        <v>581</v>
      </c>
      <c r="B49" s="1" t="s">
        <v>1111</v>
      </c>
      <c r="C49" s="1" t="s">
        <v>963</v>
      </c>
      <c r="D49" s="7" t="s">
        <v>583</v>
      </c>
      <c r="E49" s="12" t="s">
        <v>964</v>
      </c>
      <c r="F49" s="1" t="s">
        <v>968</v>
      </c>
      <c r="G49" s="12" t="s">
        <v>37</v>
      </c>
      <c r="H49" s="1" t="s">
        <v>965</v>
      </c>
      <c r="I49" s="1" t="s">
        <v>39</v>
      </c>
      <c r="J49" s="1">
        <v>0.23</v>
      </c>
      <c r="K49" s="20">
        <v>1041528</v>
      </c>
      <c r="L49" s="20">
        <v>0</v>
      </c>
      <c r="M49" s="20">
        <v>0</v>
      </c>
      <c r="N49" s="16">
        <f t="shared" si="10"/>
        <v>239551.44</v>
      </c>
      <c r="O49" s="16">
        <f t="shared" si="11"/>
        <v>0</v>
      </c>
      <c r="P49" s="16">
        <f t="shared" si="12"/>
        <v>0</v>
      </c>
      <c r="Q49" s="3">
        <f t="shared" si="13"/>
        <v>0</v>
      </c>
      <c r="R49" s="3">
        <f t="shared" si="14"/>
        <v>0</v>
      </c>
      <c r="S49" s="1" t="s">
        <v>39</v>
      </c>
      <c r="T49" s="1">
        <v>0.09</v>
      </c>
      <c r="U49" s="16">
        <f t="shared" si="15"/>
        <v>93737.51999999999</v>
      </c>
      <c r="V49" s="16">
        <f t="shared" si="16"/>
        <v>0</v>
      </c>
      <c r="W49" s="16">
        <f t="shared" si="17"/>
        <v>0</v>
      </c>
      <c r="X49" s="3">
        <f t="shared" si="18"/>
        <v>0</v>
      </c>
      <c r="Y49" s="3">
        <f t="shared" si="19"/>
        <v>0</v>
      </c>
    </row>
    <row r="50" spans="1:25" ht="15.75" customHeight="1">
      <c r="A50" s="1" t="s">
        <v>581</v>
      </c>
      <c r="B50" s="1" t="s">
        <v>1111</v>
      </c>
      <c r="C50" s="1" t="s">
        <v>963</v>
      </c>
      <c r="D50" s="7" t="s">
        <v>583</v>
      </c>
      <c r="E50" s="12" t="s">
        <v>964</v>
      </c>
      <c r="F50" s="1" t="s">
        <v>968</v>
      </c>
      <c r="G50" s="12" t="s">
        <v>37</v>
      </c>
      <c r="H50" s="1" t="s">
        <v>965</v>
      </c>
      <c r="I50" s="1" t="s">
        <v>39</v>
      </c>
      <c r="J50" s="1">
        <v>0.23</v>
      </c>
      <c r="K50" s="20">
        <v>1000</v>
      </c>
      <c r="L50" s="20">
        <v>0</v>
      </c>
      <c r="M50" s="20">
        <v>0</v>
      </c>
      <c r="N50" s="16">
        <f t="shared" si="10"/>
        <v>230</v>
      </c>
      <c r="O50" s="16">
        <f t="shared" si="11"/>
        <v>0</v>
      </c>
      <c r="P50" s="16">
        <f t="shared" si="12"/>
        <v>0</v>
      </c>
      <c r="Q50" s="3">
        <f t="shared" si="13"/>
        <v>0</v>
      </c>
      <c r="R50" s="3">
        <f t="shared" si="14"/>
        <v>0</v>
      </c>
      <c r="S50" s="1" t="s">
        <v>39</v>
      </c>
      <c r="T50" s="1">
        <v>0.09</v>
      </c>
      <c r="U50" s="16">
        <f t="shared" si="15"/>
        <v>90</v>
      </c>
      <c r="V50" s="16">
        <f t="shared" si="16"/>
        <v>0</v>
      </c>
      <c r="W50" s="16">
        <f t="shared" si="17"/>
        <v>0</v>
      </c>
      <c r="X50" s="3">
        <f t="shared" si="18"/>
        <v>0</v>
      </c>
      <c r="Y50" s="3">
        <f t="shared" si="19"/>
        <v>0</v>
      </c>
    </row>
    <row r="51" spans="1:25" ht="15.75" customHeight="1">
      <c r="A51" s="1" t="s">
        <v>581</v>
      </c>
      <c r="B51" s="1" t="s">
        <v>1111</v>
      </c>
      <c r="C51" s="1" t="s">
        <v>963</v>
      </c>
      <c r="D51" s="7" t="s">
        <v>583</v>
      </c>
      <c r="E51" s="12" t="s">
        <v>964</v>
      </c>
      <c r="F51" s="1" t="s">
        <v>968</v>
      </c>
      <c r="G51" s="12" t="s">
        <v>37</v>
      </c>
      <c r="H51" s="1" t="s">
        <v>965</v>
      </c>
      <c r="I51" s="1" t="s">
        <v>39</v>
      </c>
      <c r="J51" s="1">
        <v>0.23</v>
      </c>
      <c r="K51" s="20">
        <v>1000</v>
      </c>
      <c r="L51" s="20">
        <v>0</v>
      </c>
      <c r="M51" s="20">
        <v>0</v>
      </c>
      <c r="N51" s="16">
        <f t="shared" si="10"/>
        <v>230</v>
      </c>
      <c r="O51" s="16">
        <f t="shared" si="11"/>
        <v>0</v>
      </c>
      <c r="P51" s="16">
        <f t="shared" si="12"/>
        <v>0</v>
      </c>
      <c r="Q51" s="3">
        <f t="shared" si="13"/>
        <v>0</v>
      </c>
      <c r="R51" s="3">
        <f t="shared" si="14"/>
        <v>0</v>
      </c>
      <c r="S51" s="1" t="s">
        <v>39</v>
      </c>
      <c r="T51" s="1">
        <v>0.09</v>
      </c>
      <c r="U51" s="16">
        <f t="shared" si="15"/>
        <v>90</v>
      </c>
      <c r="V51" s="16">
        <f t="shared" si="16"/>
        <v>0</v>
      </c>
      <c r="W51" s="16">
        <f t="shared" si="17"/>
        <v>0</v>
      </c>
      <c r="X51" s="3">
        <f t="shared" si="18"/>
        <v>0</v>
      </c>
      <c r="Y51" s="3">
        <f t="shared" si="19"/>
        <v>0</v>
      </c>
    </row>
    <row r="52" spans="1:25" ht="15.75" customHeight="1">
      <c r="A52" s="1" t="s">
        <v>581</v>
      </c>
      <c r="B52" s="1" t="s">
        <v>1111</v>
      </c>
      <c r="C52" s="1" t="s">
        <v>963</v>
      </c>
      <c r="D52" s="1" t="s">
        <v>583</v>
      </c>
      <c r="E52" s="12" t="s">
        <v>964</v>
      </c>
      <c r="F52" s="1" t="s">
        <v>968</v>
      </c>
      <c r="G52" s="12" t="s">
        <v>37</v>
      </c>
      <c r="H52" s="1" t="s">
        <v>965</v>
      </c>
      <c r="I52" s="1" t="s">
        <v>39</v>
      </c>
      <c r="J52" s="1">
        <v>0.23</v>
      </c>
      <c r="K52" s="20">
        <v>1000</v>
      </c>
      <c r="L52" s="20">
        <v>160003.57999999999</v>
      </c>
      <c r="M52" s="20">
        <v>140216.01999999999</v>
      </c>
      <c r="N52" s="16">
        <f t="shared" si="10"/>
        <v>230</v>
      </c>
      <c r="O52" s="16">
        <f t="shared" si="11"/>
        <v>36800.823400000001</v>
      </c>
      <c r="P52" s="16">
        <f t="shared" si="12"/>
        <v>32249.684600000001</v>
      </c>
      <c r="Q52" s="3">
        <f t="shared" si="13"/>
        <v>140.21602000000001</v>
      </c>
      <c r="R52" s="3">
        <f t="shared" si="14"/>
        <v>160.00358</v>
      </c>
      <c r="S52" s="1" t="s">
        <v>39</v>
      </c>
      <c r="T52" s="1">
        <v>0.09</v>
      </c>
      <c r="U52" s="16">
        <f t="shared" si="15"/>
        <v>90</v>
      </c>
      <c r="V52" s="16">
        <f t="shared" si="16"/>
        <v>14400.322199999999</v>
      </c>
      <c r="W52" s="16">
        <f t="shared" si="17"/>
        <v>12619.441799999999</v>
      </c>
      <c r="X52" s="3">
        <f t="shared" si="18"/>
        <v>140.21601999999999</v>
      </c>
      <c r="Y52" s="3">
        <f t="shared" si="19"/>
        <v>160.00358</v>
      </c>
    </row>
    <row r="53" spans="1:25" ht="15.75" customHeight="1">
      <c r="A53" s="1" t="s">
        <v>581</v>
      </c>
      <c r="B53" s="1" t="s">
        <v>1111</v>
      </c>
      <c r="C53" s="1" t="s">
        <v>963</v>
      </c>
      <c r="D53" s="1" t="s">
        <v>583</v>
      </c>
      <c r="E53" s="12" t="s">
        <v>964</v>
      </c>
      <c r="F53" s="1" t="s">
        <v>968</v>
      </c>
      <c r="G53" s="12" t="s">
        <v>37</v>
      </c>
      <c r="H53" s="1" t="s">
        <v>965</v>
      </c>
      <c r="I53" s="1" t="s">
        <v>39</v>
      </c>
      <c r="J53" s="1">
        <v>0.23</v>
      </c>
      <c r="K53" s="20">
        <v>4500000</v>
      </c>
      <c r="L53" s="20">
        <v>203283.39</v>
      </c>
      <c r="M53" s="20">
        <v>0</v>
      </c>
      <c r="N53" s="16">
        <f t="shared" si="10"/>
        <v>1035000</v>
      </c>
      <c r="O53" s="16">
        <f t="shared" si="11"/>
        <v>46755.179700000008</v>
      </c>
      <c r="P53" s="16">
        <f t="shared" si="12"/>
        <v>0</v>
      </c>
      <c r="Q53" s="3">
        <f t="shared" si="13"/>
        <v>0</v>
      </c>
      <c r="R53" s="3">
        <f t="shared" si="14"/>
        <v>4.5174086666666668E-2</v>
      </c>
      <c r="S53" s="1" t="s">
        <v>39</v>
      </c>
      <c r="T53" s="1">
        <v>0.09</v>
      </c>
      <c r="U53" s="16">
        <f t="shared" si="15"/>
        <v>405000</v>
      </c>
      <c r="V53" s="16">
        <f t="shared" si="16"/>
        <v>18295.505100000002</v>
      </c>
      <c r="W53" s="16">
        <f t="shared" si="17"/>
        <v>0</v>
      </c>
      <c r="X53" s="3">
        <f t="shared" si="18"/>
        <v>0</v>
      </c>
      <c r="Y53" s="3">
        <f t="shared" si="19"/>
        <v>4.5174086666666668E-2</v>
      </c>
    </row>
    <row r="54" spans="1:25" ht="15.75" customHeight="1">
      <c r="A54" s="1" t="s">
        <v>581</v>
      </c>
      <c r="B54" s="1" t="s">
        <v>1111</v>
      </c>
      <c r="C54" s="1" t="s">
        <v>963</v>
      </c>
      <c r="D54" s="1" t="s">
        <v>583</v>
      </c>
      <c r="E54" s="12" t="s">
        <v>964</v>
      </c>
      <c r="F54" s="1" t="s">
        <v>968</v>
      </c>
      <c r="G54" s="12" t="s">
        <v>37</v>
      </c>
      <c r="H54" s="1" t="s">
        <v>965</v>
      </c>
      <c r="I54" s="1" t="s">
        <v>39</v>
      </c>
      <c r="J54" s="1">
        <v>0.23</v>
      </c>
      <c r="K54" s="20">
        <v>1000</v>
      </c>
      <c r="L54" s="20">
        <v>0</v>
      </c>
      <c r="M54" s="20">
        <v>0</v>
      </c>
      <c r="N54" s="16">
        <f t="shared" si="10"/>
        <v>230</v>
      </c>
      <c r="O54" s="16">
        <f t="shared" si="11"/>
        <v>0</v>
      </c>
      <c r="P54" s="16">
        <f t="shared" si="12"/>
        <v>0</v>
      </c>
      <c r="Q54" s="3">
        <f t="shared" si="13"/>
        <v>0</v>
      </c>
      <c r="R54" s="3">
        <f t="shared" si="14"/>
        <v>0</v>
      </c>
      <c r="S54" s="1" t="s">
        <v>39</v>
      </c>
      <c r="T54" s="1">
        <v>0.09</v>
      </c>
      <c r="U54" s="16">
        <f t="shared" si="15"/>
        <v>90</v>
      </c>
      <c r="V54" s="16">
        <f t="shared" si="16"/>
        <v>0</v>
      </c>
      <c r="W54" s="16">
        <f t="shared" si="17"/>
        <v>0</v>
      </c>
      <c r="X54" s="3">
        <f t="shared" si="18"/>
        <v>0</v>
      </c>
      <c r="Y54" s="3">
        <f t="shared" si="19"/>
        <v>0</v>
      </c>
    </row>
    <row r="55" spans="1:25" ht="15.75" customHeight="1">
      <c r="A55" s="1" t="s">
        <v>581</v>
      </c>
      <c r="B55" s="1" t="s">
        <v>1111</v>
      </c>
      <c r="C55" s="1" t="s">
        <v>963</v>
      </c>
      <c r="D55" s="1" t="s">
        <v>583</v>
      </c>
      <c r="E55" s="12" t="s">
        <v>964</v>
      </c>
      <c r="F55" s="1" t="s">
        <v>968</v>
      </c>
      <c r="G55" s="12" t="s">
        <v>37</v>
      </c>
      <c r="H55" s="1" t="s">
        <v>965</v>
      </c>
      <c r="I55" s="1" t="s">
        <v>39</v>
      </c>
      <c r="J55" s="1">
        <v>0.23</v>
      </c>
      <c r="K55" s="20">
        <v>4000000</v>
      </c>
      <c r="L55" s="20">
        <v>0</v>
      </c>
      <c r="M55" s="20">
        <v>0</v>
      </c>
      <c r="N55" s="16">
        <f t="shared" si="10"/>
        <v>920000</v>
      </c>
      <c r="O55" s="16">
        <f t="shared" si="11"/>
        <v>0</v>
      </c>
      <c r="P55" s="16">
        <f t="shared" si="12"/>
        <v>0</v>
      </c>
      <c r="Q55" s="3">
        <f t="shared" si="13"/>
        <v>0</v>
      </c>
      <c r="R55" s="3">
        <f t="shared" si="14"/>
        <v>0</v>
      </c>
      <c r="S55" s="1" t="s">
        <v>39</v>
      </c>
      <c r="T55" s="1">
        <v>0.09</v>
      </c>
      <c r="U55" s="16">
        <f t="shared" si="15"/>
        <v>360000</v>
      </c>
      <c r="V55" s="16">
        <f t="shared" si="16"/>
        <v>0</v>
      </c>
      <c r="W55" s="16">
        <f t="shared" si="17"/>
        <v>0</v>
      </c>
      <c r="X55" s="3">
        <f t="shared" si="18"/>
        <v>0</v>
      </c>
      <c r="Y55" s="3">
        <f t="shared" si="19"/>
        <v>0</v>
      </c>
    </row>
    <row r="56" spans="1:25" ht="15.75" customHeight="1">
      <c r="A56" s="1" t="s">
        <v>581</v>
      </c>
      <c r="B56" s="1" t="s">
        <v>1111</v>
      </c>
      <c r="C56" s="1" t="s">
        <v>963</v>
      </c>
      <c r="D56" s="1" t="s">
        <v>583</v>
      </c>
      <c r="E56" s="12" t="s">
        <v>964</v>
      </c>
      <c r="F56" s="1" t="s">
        <v>968</v>
      </c>
      <c r="G56" s="12" t="s">
        <v>37</v>
      </c>
      <c r="H56" s="1" t="s">
        <v>452</v>
      </c>
      <c r="I56" s="1" t="s">
        <v>39</v>
      </c>
      <c r="J56" s="1">
        <v>0.23</v>
      </c>
      <c r="K56" s="20">
        <v>40000</v>
      </c>
      <c r="L56" s="20">
        <v>0</v>
      </c>
      <c r="M56" s="20">
        <v>0</v>
      </c>
      <c r="N56" s="16">
        <f t="shared" si="10"/>
        <v>9200</v>
      </c>
      <c r="O56" s="16">
        <f t="shared" si="11"/>
        <v>0</v>
      </c>
      <c r="P56" s="16">
        <f t="shared" si="12"/>
        <v>0</v>
      </c>
      <c r="Q56" s="3">
        <f t="shared" si="13"/>
        <v>0</v>
      </c>
      <c r="R56" s="3">
        <f t="shared" si="14"/>
        <v>0</v>
      </c>
      <c r="S56" s="1" t="s">
        <v>39</v>
      </c>
      <c r="T56" s="1">
        <v>0.09</v>
      </c>
      <c r="U56" s="16">
        <f t="shared" si="15"/>
        <v>3600</v>
      </c>
      <c r="V56" s="16">
        <f t="shared" si="16"/>
        <v>0</v>
      </c>
      <c r="W56" s="16">
        <f t="shared" si="17"/>
        <v>0</v>
      </c>
      <c r="X56" s="3">
        <f t="shared" si="18"/>
        <v>0</v>
      </c>
      <c r="Y56" s="3">
        <f t="shared" si="19"/>
        <v>0</v>
      </c>
    </row>
    <row r="57" spans="1:25" ht="15.75" customHeight="1">
      <c r="A57" s="1" t="s">
        <v>581</v>
      </c>
      <c r="B57" s="1" t="s">
        <v>1111</v>
      </c>
      <c r="C57" s="1" t="s">
        <v>963</v>
      </c>
      <c r="D57" s="1" t="s">
        <v>583</v>
      </c>
      <c r="E57" s="12" t="s">
        <v>964</v>
      </c>
      <c r="F57" s="1" t="s">
        <v>968</v>
      </c>
      <c r="G57" s="12" t="s">
        <v>37</v>
      </c>
      <c r="H57" s="1" t="s">
        <v>452</v>
      </c>
      <c r="I57" s="1" t="s">
        <v>39</v>
      </c>
      <c r="J57" s="1">
        <v>0.23</v>
      </c>
      <c r="K57" s="20">
        <v>8040000</v>
      </c>
      <c r="L57" s="20">
        <v>0</v>
      </c>
      <c r="M57" s="20">
        <v>0</v>
      </c>
      <c r="N57" s="16">
        <f t="shared" si="10"/>
        <v>1849200</v>
      </c>
      <c r="O57" s="16">
        <f t="shared" si="11"/>
        <v>0</v>
      </c>
      <c r="P57" s="16">
        <f t="shared" si="12"/>
        <v>0</v>
      </c>
      <c r="Q57" s="3">
        <f t="shared" si="13"/>
        <v>0</v>
      </c>
      <c r="R57" s="3">
        <f t="shared" si="14"/>
        <v>0</v>
      </c>
      <c r="S57" s="1" t="s">
        <v>39</v>
      </c>
      <c r="T57" s="1">
        <v>0.09</v>
      </c>
      <c r="U57" s="16">
        <f t="shared" si="15"/>
        <v>723600</v>
      </c>
      <c r="V57" s="16">
        <f t="shared" si="16"/>
        <v>0</v>
      </c>
      <c r="W57" s="16">
        <f t="shared" si="17"/>
        <v>0</v>
      </c>
      <c r="X57" s="3">
        <f t="shared" si="18"/>
        <v>0</v>
      </c>
      <c r="Y57" s="3">
        <f t="shared" si="19"/>
        <v>0</v>
      </c>
    </row>
    <row r="58" spans="1:25" ht="15.75" customHeight="1">
      <c r="A58" s="1" t="s">
        <v>581</v>
      </c>
      <c r="B58" s="1" t="s">
        <v>1111</v>
      </c>
      <c r="C58" s="1" t="s">
        <v>963</v>
      </c>
      <c r="D58" s="1" t="s">
        <v>583</v>
      </c>
      <c r="E58" s="12" t="s">
        <v>964</v>
      </c>
      <c r="F58" s="1" t="s">
        <v>968</v>
      </c>
      <c r="G58" s="12" t="s">
        <v>37</v>
      </c>
      <c r="H58" s="1" t="s">
        <v>452</v>
      </c>
      <c r="I58" s="1" t="s">
        <v>39</v>
      </c>
      <c r="J58" s="1">
        <v>0.23</v>
      </c>
      <c r="K58" s="20">
        <v>10000</v>
      </c>
      <c r="L58" s="20">
        <v>0</v>
      </c>
      <c r="M58" s="20">
        <v>0</v>
      </c>
      <c r="N58" s="16">
        <f t="shared" si="10"/>
        <v>2300</v>
      </c>
      <c r="O58" s="16">
        <f t="shared" si="11"/>
        <v>0</v>
      </c>
      <c r="P58" s="16">
        <f t="shared" si="12"/>
        <v>0</v>
      </c>
      <c r="Q58" s="3">
        <f t="shared" si="13"/>
        <v>0</v>
      </c>
      <c r="R58" s="3">
        <f t="shared" si="14"/>
        <v>0</v>
      </c>
      <c r="S58" s="1" t="s">
        <v>39</v>
      </c>
      <c r="T58" s="1">
        <v>0.09</v>
      </c>
      <c r="U58" s="16">
        <f t="shared" si="15"/>
        <v>900</v>
      </c>
      <c r="V58" s="16">
        <f t="shared" si="16"/>
        <v>0</v>
      </c>
      <c r="W58" s="16">
        <f t="shared" si="17"/>
        <v>0</v>
      </c>
      <c r="X58" s="3">
        <f t="shared" si="18"/>
        <v>0</v>
      </c>
      <c r="Y58" s="3">
        <f t="shared" si="19"/>
        <v>0</v>
      </c>
    </row>
    <row r="59" spans="1:25" ht="15.75" customHeight="1">
      <c r="A59" s="1" t="s">
        <v>581</v>
      </c>
      <c r="B59" s="1" t="s">
        <v>1111</v>
      </c>
      <c r="C59" s="1" t="s">
        <v>963</v>
      </c>
      <c r="D59" s="1" t="s">
        <v>583</v>
      </c>
      <c r="E59" s="12" t="s">
        <v>964</v>
      </c>
      <c r="F59" s="1" t="s">
        <v>968</v>
      </c>
      <c r="G59" s="12" t="s">
        <v>37</v>
      </c>
      <c r="H59" s="1" t="s">
        <v>452</v>
      </c>
      <c r="I59" s="1" t="s">
        <v>39</v>
      </c>
      <c r="J59" s="1">
        <v>0.23</v>
      </c>
      <c r="K59" s="20">
        <v>1000</v>
      </c>
      <c r="L59" s="20">
        <v>0</v>
      </c>
      <c r="M59" s="20">
        <v>0</v>
      </c>
      <c r="N59" s="16">
        <f t="shared" si="10"/>
        <v>230</v>
      </c>
      <c r="O59" s="16">
        <f t="shared" si="11"/>
        <v>0</v>
      </c>
      <c r="P59" s="16">
        <f t="shared" si="12"/>
        <v>0</v>
      </c>
      <c r="Q59" s="3">
        <f t="shared" si="13"/>
        <v>0</v>
      </c>
      <c r="R59" s="3">
        <f t="shared" si="14"/>
        <v>0</v>
      </c>
      <c r="S59" s="1" t="s">
        <v>39</v>
      </c>
      <c r="T59" s="1">
        <v>0.09</v>
      </c>
      <c r="U59" s="16">
        <f t="shared" si="15"/>
        <v>90</v>
      </c>
      <c r="V59" s="16">
        <f t="shared" si="16"/>
        <v>0</v>
      </c>
      <c r="W59" s="16">
        <f t="shared" si="17"/>
        <v>0</v>
      </c>
      <c r="X59" s="3">
        <f t="shared" si="18"/>
        <v>0</v>
      </c>
      <c r="Y59" s="3">
        <f t="shared" si="19"/>
        <v>0</v>
      </c>
    </row>
    <row r="60" spans="1:25" ht="15.75" customHeight="1">
      <c r="A60" s="1" t="s">
        <v>581</v>
      </c>
      <c r="B60" s="1" t="s">
        <v>1111</v>
      </c>
      <c r="C60" s="1" t="s">
        <v>963</v>
      </c>
      <c r="D60" s="7" t="s">
        <v>583</v>
      </c>
      <c r="E60" s="12" t="s">
        <v>964</v>
      </c>
      <c r="F60" s="1" t="s">
        <v>968</v>
      </c>
      <c r="G60" s="12" t="s">
        <v>37</v>
      </c>
      <c r="H60" s="1" t="s">
        <v>452</v>
      </c>
      <c r="I60" s="1" t="s">
        <v>39</v>
      </c>
      <c r="J60" s="1">
        <v>0.23</v>
      </c>
      <c r="K60" s="20">
        <v>1000</v>
      </c>
      <c r="L60" s="20">
        <v>0</v>
      </c>
      <c r="M60" s="20">
        <v>0</v>
      </c>
      <c r="N60" s="16">
        <f t="shared" si="10"/>
        <v>230</v>
      </c>
      <c r="O60" s="16">
        <f t="shared" si="11"/>
        <v>0</v>
      </c>
      <c r="P60" s="16">
        <f t="shared" si="12"/>
        <v>0</v>
      </c>
      <c r="Q60" s="3">
        <f t="shared" si="13"/>
        <v>0</v>
      </c>
      <c r="R60" s="3">
        <f t="shared" si="14"/>
        <v>0</v>
      </c>
      <c r="S60" s="1" t="s">
        <v>39</v>
      </c>
      <c r="T60" s="1">
        <v>0.09</v>
      </c>
      <c r="U60" s="16">
        <f t="shared" si="15"/>
        <v>90</v>
      </c>
      <c r="V60" s="16">
        <f t="shared" si="16"/>
        <v>0</v>
      </c>
      <c r="W60" s="16">
        <f t="shared" si="17"/>
        <v>0</v>
      </c>
      <c r="X60" s="3">
        <f t="shared" si="18"/>
        <v>0</v>
      </c>
      <c r="Y60" s="3">
        <f t="shared" si="19"/>
        <v>0</v>
      </c>
    </row>
    <row r="61" spans="1:25" ht="15.75" customHeight="1">
      <c r="A61" s="1" t="s">
        <v>581</v>
      </c>
      <c r="B61" s="1" t="s">
        <v>1111</v>
      </c>
      <c r="C61" s="1" t="s">
        <v>963</v>
      </c>
      <c r="D61" s="7" t="s">
        <v>583</v>
      </c>
      <c r="E61" s="12" t="s">
        <v>964</v>
      </c>
      <c r="F61" s="1" t="s">
        <v>968</v>
      </c>
      <c r="G61" s="12" t="s">
        <v>37</v>
      </c>
      <c r="H61" s="1" t="s">
        <v>452</v>
      </c>
      <c r="I61" s="1" t="s">
        <v>39</v>
      </c>
      <c r="J61" s="1">
        <v>0.23</v>
      </c>
      <c r="K61" s="20">
        <v>150000</v>
      </c>
      <c r="L61" s="20">
        <v>79265.25</v>
      </c>
      <c r="M61" s="20">
        <v>52441.46</v>
      </c>
      <c r="N61" s="16">
        <f t="shared" si="10"/>
        <v>34500</v>
      </c>
      <c r="O61" s="16">
        <f t="shared" si="11"/>
        <v>18231.0075</v>
      </c>
      <c r="P61" s="16">
        <f t="shared" si="12"/>
        <v>12061.5358</v>
      </c>
      <c r="Q61" s="3">
        <f t="shared" si="13"/>
        <v>0.34960973333333334</v>
      </c>
      <c r="R61" s="3">
        <f t="shared" si="14"/>
        <v>0.52843499999999999</v>
      </c>
      <c r="S61" s="1" t="s">
        <v>39</v>
      </c>
      <c r="T61" s="1">
        <v>0.09</v>
      </c>
      <c r="U61" s="16">
        <f t="shared" si="15"/>
        <v>13500</v>
      </c>
      <c r="V61" s="16">
        <f t="shared" si="16"/>
        <v>7133.8724999999995</v>
      </c>
      <c r="W61" s="16">
        <f t="shared" si="17"/>
        <v>4719.7313999999997</v>
      </c>
      <c r="X61" s="3">
        <f t="shared" si="18"/>
        <v>0.34960973333333328</v>
      </c>
      <c r="Y61" s="3">
        <f t="shared" si="19"/>
        <v>0.52843499999999999</v>
      </c>
    </row>
    <row r="62" spans="1:25" ht="15.75" customHeight="1">
      <c r="A62" s="1" t="s">
        <v>581</v>
      </c>
      <c r="B62" s="1" t="s">
        <v>1111</v>
      </c>
      <c r="C62" s="1" t="s">
        <v>963</v>
      </c>
      <c r="D62" s="7" t="s">
        <v>583</v>
      </c>
      <c r="E62" s="12" t="s">
        <v>964</v>
      </c>
      <c r="F62" s="1" t="s">
        <v>968</v>
      </c>
      <c r="G62" s="12" t="s">
        <v>37</v>
      </c>
      <c r="H62" s="1" t="s">
        <v>452</v>
      </c>
      <c r="I62" s="1" t="s">
        <v>39</v>
      </c>
      <c r="J62" s="1">
        <v>0.23</v>
      </c>
      <c r="K62" s="20">
        <v>166824</v>
      </c>
      <c r="L62" s="20">
        <v>32000</v>
      </c>
      <c r="M62" s="20">
        <v>9549.57</v>
      </c>
      <c r="N62" s="16">
        <f t="shared" si="10"/>
        <v>38369.520000000004</v>
      </c>
      <c r="O62" s="16">
        <f t="shared" si="11"/>
        <v>7360</v>
      </c>
      <c r="P62" s="16">
        <f t="shared" si="12"/>
        <v>2196.4011</v>
      </c>
      <c r="Q62" s="3">
        <f t="shared" si="13"/>
        <v>5.7243382247158678E-2</v>
      </c>
      <c r="R62" s="3">
        <f t="shared" si="14"/>
        <v>0.19181892293674771</v>
      </c>
      <c r="S62" s="1" t="s">
        <v>39</v>
      </c>
      <c r="T62" s="1">
        <v>0.09</v>
      </c>
      <c r="U62" s="16">
        <f t="shared" si="15"/>
        <v>15014.16</v>
      </c>
      <c r="V62" s="16">
        <f t="shared" si="16"/>
        <v>2880</v>
      </c>
      <c r="W62" s="16">
        <f t="shared" si="17"/>
        <v>859.46129999999994</v>
      </c>
      <c r="X62" s="3">
        <f t="shared" si="18"/>
        <v>5.7243382247158678E-2</v>
      </c>
      <c r="Y62" s="3">
        <f t="shared" si="19"/>
        <v>0.19181892293674771</v>
      </c>
    </row>
    <row r="63" spans="1:25" ht="15.75" customHeight="1">
      <c r="A63" s="1" t="s">
        <v>581</v>
      </c>
      <c r="B63" s="1" t="s">
        <v>1111</v>
      </c>
      <c r="C63" s="1" t="s">
        <v>963</v>
      </c>
      <c r="D63" s="7" t="s">
        <v>583</v>
      </c>
      <c r="E63" s="12" t="s">
        <v>964</v>
      </c>
      <c r="F63" s="1" t="s">
        <v>968</v>
      </c>
      <c r="G63" s="12" t="s">
        <v>37</v>
      </c>
      <c r="H63" s="1" t="s">
        <v>452</v>
      </c>
      <c r="I63" s="1" t="s">
        <v>39</v>
      </c>
      <c r="J63" s="1">
        <v>0.23</v>
      </c>
      <c r="K63" s="20">
        <v>7365</v>
      </c>
      <c r="L63" s="20">
        <v>7364.76</v>
      </c>
      <c r="M63" s="20">
        <v>2000</v>
      </c>
      <c r="N63" s="16">
        <f t="shared" si="10"/>
        <v>1693.95</v>
      </c>
      <c r="O63" s="16">
        <f t="shared" si="11"/>
        <v>1693.8948</v>
      </c>
      <c r="P63" s="16">
        <f t="shared" si="12"/>
        <v>460</v>
      </c>
      <c r="Q63" s="3">
        <f t="shared" si="13"/>
        <v>0.27155465037338766</v>
      </c>
      <c r="R63" s="3">
        <f t="shared" si="14"/>
        <v>0.99996741344195528</v>
      </c>
      <c r="S63" s="1" t="s">
        <v>39</v>
      </c>
      <c r="T63" s="1">
        <v>0.09</v>
      </c>
      <c r="U63" s="16">
        <f t="shared" si="15"/>
        <v>662.85</v>
      </c>
      <c r="V63" s="16">
        <f t="shared" si="16"/>
        <v>662.82839999999999</v>
      </c>
      <c r="W63" s="16">
        <f t="shared" si="17"/>
        <v>180</v>
      </c>
      <c r="X63" s="3">
        <f t="shared" si="18"/>
        <v>0.27155465037338766</v>
      </c>
      <c r="Y63" s="3">
        <f t="shared" si="19"/>
        <v>0.99996741344195517</v>
      </c>
    </row>
    <row r="64" spans="1:25" ht="15.75" customHeight="1">
      <c r="A64" s="1" t="s">
        <v>581</v>
      </c>
      <c r="B64" s="1" t="s">
        <v>1111</v>
      </c>
      <c r="C64" s="1" t="s">
        <v>963</v>
      </c>
      <c r="D64" s="7" t="s">
        <v>583</v>
      </c>
      <c r="E64" s="12" t="s">
        <v>964</v>
      </c>
      <c r="F64" s="1" t="s">
        <v>968</v>
      </c>
      <c r="G64" s="12" t="s">
        <v>37</v>
      </c>
      <c r="H64" s="1" t="s">
        <v>452</v>
      </c>
      <c r="I64" s="1" t="s">
        <v>39</v>
      </c>
      <c r="J64" s="1">
        <v>0.23</v>
      </c>
      <c r="K64" s="20">
        <v>64400000</v>
      </c>
      <c r="L64" s="20">
        <v>44656947.75</v>
      </c>
      <c r="M64" s="20">
        <v>27012331.189999998</v>
      </c>
      <c r="N64" s="16">
        <f t="shared" si="10"/>
        <v>14812000</v>
      </c>
      <c r="O64" s="16">
        <f t="shared" si="11"/>
        <v>10271097.9825</v>
      </c>
      <c r="P64" s="16">
        <f t="shared" si="12"/>
        <v>6212836.1737000002</v>
      </c>
      <c r="Q64" s="3">
        <f t="shared" si="13"/>
        <v>0.41944613649068324</v>
      </c>
      <c r="R64" s="3">
        <f t="shared" si="14"/>
        <v>0.69343086568322987</v>
      </c>
      <c r="S64" s="1" t="s">
        <v>39</v>
      </c>
      <c r="T64" s="1">
        <v>0.09</v>
      </c>
      <c r="U64" s="16">
        <f t="shared" si="15"/>
        <v>5796000</v>
      </c>
      <c r="V64" s="16">
        <f t="shared" si="16"/>
        <v>4019125.2974999999</v>
      </c>
      <c r="W64" s="16">
        <f t="shared" si="17"/>
        <v>2431109.8070999999</v>
      </c>
      <c r="X64" s="3">
        <f t="shared" si="18"/>
        <v>0.41944613649068319</v>
      </c>
      <c r="Y64" s="3">
        <f t="shared" si="19"/>
        <v>0.69343086568322976</v>
      </c>
    </row>
    <row r="65" spans="1:25" ht="15.75" customHeight="1">
      <c r="A65" s="1" t="s">
        <v>581</v>
      </c>
      <c r="B65" s="1" t="s">
        <v>1111</v>
      </c>
      <c r="C65" s="1" t="s">
        <v>963</v>
      </c>
      <c r="D65" s="7" t="s">
        <v>583</v>
      </c>
      <c r="E65" s="12" t="s">
        <v>964</v>
      </c>
      <c r="F65" s="1" t="s">
        <v>968</v>
      </c>
      <c r="G65" s="12" t="s">
        <v>37</v>
      </c>
      <c r="H65" s="1" t="s">
        <v>452</v>
      </c>
      <c r="I65" s="1" t="s">
        <v>39</v>
      </c>
      <c r="J65" s="1">
        <v>0.23</v>
      </c>
      <c r="K65" s="20">
        <v>11509100</v>
      </c>
      <c r="L65" s="20">
        <v>3819772.7299999995</v>
      </c>
      <c r="M65" s="20">
        <v>2472250.1599999997</v>
      </c>
      <c r="N65" s="16">
        <f t="shared" si="10"/>
        <v>2647093</v>
      </c>
      <c r="O65" s="16">
        <f t="shared" si="11"/>
        <v>878547.72789999994</v>
      </c>
      <c r="P65" s="16">
        <f t="shared" si="12"/>
        <v>568617.5368</v>
      </c>
      <c r="Q65" s="3">
        <f t="shared" si="13"/>
        <v>0.21480829604399995</v>
      </c>
      <c r="R65" s="3">
        <f t="shared" si="14"/>
        <v>0.33189152322944449</v>
      </c>
      <c r="S65" s="1" t="s">
        <v>39</v>
      </c>
      <c r="T65" s="1">
        <v>0.09</v>
      </c>
      <c r="U65" s="16">
        <f t="shared" si="15"/>
        <v>1035819</v>
      </c>
      <c r="V65" s="16">
        <f t="shared" si="16"/>
        <v>343779.54569999996</v>
      </c>
      <c r="W65" s="16">
        <f t="shared" si="17"/>
        <v>222502.51439999996</v>
      </c>
      <c r="X65" s="3">
        <f t="shared" si="18"/>
        <v>0.21480829604399992</v>
      </c>
      <c r="Y65" s="3">
        <f t="shared" si="19"/>
        <v>0.33189152322944449</v>
      </c>
    </row>
    <row r="66" spans="1:25" ht="15.75" customHeight="1">
      <c r="A66" s="1" t="s">
        <v>581</v>
      </c>
      <c r="B66" s="1" t="s">
        <v>1111</v>
      </c>
      <c r="C66" s="1" t="s">
        <v>963</v>
      </c>
      <c r="D66" s="7" t="s">
        <v>583</v>
      </c>
      <c r="E66" s="12" t="s">
        <v>964</v>
      </c>
      <c r="F66" s="1" t="s">
        <v>968</v>
      </c>
      <c r="G66" s="12" t="s">
        <v>37</v>
      </c>
      <c r="H66" s="1" t="s">
        <v>452</v>
      </c>
      <c r="I66" s="1" t="s">
        <v>39</v>
      </c>
      <c r="J66" s="1">
        <v>0.23</v>
      </c>
      <c r="K66" s="20">
        <v>0</v>
      </c>
      <c r="L66" s="20">
        <v>2077801.98</v>
      </c>
      <c r="M66" s="20">
        <v>2077801.98</v>
      </c>
      <c r="N66" s="16">
        <f t="shared" ref="N66:N97" si="20">K66*J66</f>
        <v>0</v>
      </c>
      <c r="O66" s="16">
        <f t="shared" ref="O66:O97" si="21">L66*J66</f>
        <v>477894.45540000004</v>
      </c>
      <c r="P66" s="16">
        <f t="shared" ref="P66:P97" si="22">M66*J66</f>
        <v>477894.45540000004</v>
      </c>
      <c r="Q66" s="3" t="e">
        <f t="shared" ref="Q66:Q97" si="23">P66/N66</f>
        <v>#DIV/0!</v>
      </c>
      <c r="R66" s="3" t="e">
        <f t="shared" ref="R66:R97" si="24">L66/K66</f>
        <v>#DIV/0!</v>
      </c>
      <c r="S66" s="1" t="s">
        <v>39</v>
      </c>
      <c r="T66" s="1">
        <v>0.09</v>
      </c>
      <c r="U66" s="16">
        <f t="shared" ref="U66:U97" si="25">K66*T66</f>
        <v>0</v>
      </c>
      <c r="V66" s="16">
        <f t="shared" ref="V66:V97" si="26">L66*T66</f>
        <v>187002.17819999999</v>
      </c>
      <c r="W66" s="16">
        <f t="shared" ref="W66:W97" si="27">M66*T66</f>
        <v>187002.17819999999</v>
      </c>
      <c r="X66" s="3" t="e">
        <f t="shared" ref="X66:X97" si="28">W66/U66</f>
        <v>#DIV/0!</v>
      </c>
      <c r="Y66" s="3" t="e">
        <f t="shared" ref="Y66:Y97" si="29">V66/U66</f>
        <v>#DIV/0!</v>
      </c>
    </row>
    <row r="67" spans="1:25" ht="15.75" customHeight="1">
      <c r="A67" s="1" t="s">
        <v>581</v>
      </c>
      <c r="B67" s="1" t="s">
        <v>1111</v>
      </c>
      <c r="C67" s="1" t="s">
        <v>963</v>
      </c>
      <c r="D67" s="7" t="s">
        <v>583</v>
      </c>
      <c r="E67" s="12" t="s">
        <v>964</v>
      </c>
      <c r="F67" s="1" t="s">
        <v>968</v>
      </c>
      <c r="G67" s="12" t="s">
        <v>37</v>
      </c>
      <c r="H67" s="1" t="s">
        <v>452</v>
      </c>
      <c r="I67" s="1" t="s">
        <v>39</v>
      </c>
      <c r="J67" s="1">
        <v>0.23</v>
      </c>
      <c r="K67" s="20">
        <v>1000</v>
      </c>
      <c r="L67" s="20">
        <v>0</v>
      </c>
      <c r="M67" s="20">
        <v>0</v>
      </c>
      <c r="N67" s="16">
        <f t="shared" si="20"/>
        <v>230</v>
      </c>
      <c r="O67" s="16">
        <f t="shared" si="21"/>
        <v>0</v>
      </c>
      <c r="P67" s="16">
        <f t="shared" si="22"/>
        <v>0</v>
      </c>
      <c r="Q67" s="3">
        <f t="shared" si="23"/>
        <v>0</v>
      </c>
      <c r="R67" s="3">
        <f t="shared" si="24"/>
        <v>0</v>
      </c>
      <c r="S67" s="1" t="s">
        <v>39</v>
      </c>
      <c r="T67" s="1">
        <v>0.09</v>
      </c>
      <c r="U67" s="16">
        <f t="shared" si="25"/>
        <v>90</v>
      </c>
      <c r="V67" s="16">
        <f t="shared" si="26"/>
        <v>0</v>
      </c>
      <c r="W67" s="16">
        <f t="shared" si="27"/>
        <v>0</v>
      </c>
      <c r="X67" s="3">
        <f t="shared" si="28"/>
        <v>0</v>
      </c>
      <c r="Y67" s="3">
        <f t="shared" si="29"/>
        <v>0</v>
      </c>
    </row>
    <row r="68" spans="1:25" ht="15.75" customHeight="1">
      <c r="A68" s="1" t="s">
        <v>581</v>
      </c>
      <c r="B68" s="1" t="s">
        <v>1111</v>
      </c>
      <c r="C68" s="1" t="s">
        <v>963</v>
      </c>
      <c r="D68" s="7" t="s">
        <v>583</v>
      </c>
      <c r="E68" s="12" t="s">
        <v>964</v>
      </c>
      <c r="F68" s="1" t="s">
        <v>968</v>
      </c>
      <c r="G68" s="12" t="s">
        <v>37</v>
      </c>
      <c r="H68" s="1" t="s">
        <v>452</v>
      </c>
      <c r="I68" s="1" t="s">
        <v>39</v>
      </c>
      <c r="J68" s="1">
        <v>0.23</v>
      </c>
      <c r="K68" s="20">
        <v>10000</v>
      </c>
      <c r="L68" s="20">
        <v>0</v>
      </c>
      <c r="M68" s="20">
        <v>0</v>
      </c>
      <c r="N68" s="16">
        <f t="shared" si="20"/>
        <v>2300</v>
      </c>
      <c r="O68" s="16">
        <f t="shared" si="21"/>
        <v>0</v>
      </c>
      <c r="P68" s="16">
        <f t="shared" si="22"/>
        <v>0</v>
      </c>
      <c r="Q68" s="3">
        <f t="shared" si="23"/>
        <v>0</v>
      </c>
      <c r="R68" s="3">
        <f t="shared" si="24"/>
        <v>0</v>
      </c>
      <c r="S68" s="1" t="s">
        <v>39</v>
      </c>
      <c r="T68" s="1">
        <v>0.09</v>
      </c>
      <c r="U68" s="16">
        <f t="shared" si="25"/>
        <v>900</v>
      </c>
      <c r="V68" s="16">
        <f t="shared" si="26"/>
        <v>0</v>
      </c>
      <c r="W68" s="16">
        <f t="shared" si="27"/>
        <v>0</v>
      </c>
      <c r="X68" s="3">
        <f t="shared" si="28"/>
        <v>0</v>
      </c>
      <c r="Y68" s="3">
        <f t="shared" si="29"/>
        <v>0</v>
      </c>
    </row>
    <row r="69" spans="1:25" ht="15.75" customHeight="1">
      <c r="A69" s="1" t="s">
        <v>581</v>
      </c>
      <c r="B69" s="1" t="s">
        <v>1111</v>
      </c>
      <c r="C69" s="1" t="s">
        <v>963</v>
      </c>
      <c r="D69" s="1" t="s">
        <v>583</v>
      </c>
      <c r="E69" s="12" t="s">
        <v>964</v>
      </c>
      <c r="F69" s="1" t="s">
        <v>968</v>
      </c>
      <c r="G69" s="12" t="s">
        <v>37</v>
      </c>
      <c r="H69" s="1" t="s">
        <v>452</v>
      </c>
      <c r="I69" s="1" t="s">
        <v>39</v>
      </c>
      <c r="J69" s="1">
        <v>0.23</v>
      </c>
      <c r="K69" s="20">
        <v>1000</v>
      </c>
      <c r="L69" s="20">
        <v>0</v>
      </c>
      <c r="M69" s="20">
        <v>0</v>
      </c>
      <c r="N69" s="16">
        <f t="shared" si="20"/>
        <v>230</v>
      </c>
      <c r="O69" s="16">
        <f t="shared" si="21"/>
        <v>0</v>
      </c>
      <c r="P69" s="16">
        <f t="shared" si="22"/>
        <v>0</v>
      </c>
      <c r="Q69" s="3">
        <f t="shared" si="23"/>
        <v>0</v>
      </c>
      <c r="R69" s="3">
        <f t="shared" si="24"/>
        <v>0</v>
      </c>
      <c r="S69" s="1" t="s">
        <v>39</v>
      </c>
      <c r="T69" s="1">
        <v>0.09</v>
      </c>
      <c r="U69" s="16">
        <f t="shared" si="25"/>
        <v>90</v>
      </c>
      <c r="V69" s="16">
        <f t="shared" si="26"/>
        <v>0</v>
      </c>
      <c r="W69" s="16">
        <f t="shared" si="27"/>
        <v>0</v>
      </c>
      <c r="X69" s="3">
        <f t="shared" si="28"/>
        <v>0</v>
      </c>
      <c r="Y69" s="3">
        <f t="shared" si="29"/>
        <v>0</v>
      </c>
    </row>
    <row r="70" spans="1:25" ht="15.75" customHeight="1">
      <c r="A70" s="1" t="s">
        <v>581</v>
      </c>
      <c r="B70" s="1" t="s">
        <v>1111</v>
      </c>
      <c r="C70" s="1" t="s">
        <v>963</v>
      </c>
      <c r="D70" s="1" t="s">
        <v>583</v>
      </c>
      <c r="E70" s="12" t="s">
        <v>964</v>
      </c>
      <c r="F70" s="1" t="s">
        <v>968</v>
      </c>
      <c r="G70" s="12" t="s">
        <v>37</v>
      </c>
      <c r="H70" s="1" t="s">
        <v>676</v>
      </c>
      <c r="I70" s="1" t="s">
        <v>39</v>
      </c>
      <c r="J70" s="1">
        <v>0.23</v>
      </c>
      <c r="K70" s="20">
        <v>13558012</v>
      </c>
      <c r="L70" s="20">
        <v>12519511.73</v>
      </c>
      <c r="M70" s="20">
        <v>9310078.7699999996</v>
      </c>
      <c r="N70" s="16">
        <f t="shared" si="20"/>
        <v>3118342.7600000002</v>
      </c>
      <c r="O70" s="16">
        <f t="shared" si="21"/>
        <v>2879487.6979</v>
      </c>
      <c r="P70" s="16">
        <f t="shared" si="22"/>
        <v>2141318.1170999999</v>
      </c>
      <c r="Q70" s="3">
        <f t="shared" si="23"/>
        <v>0.68668465332528095</v>
      </c>
      <c r="R70" s="3">
        <f t="shared" si="24"/>
        <v>0.92340320468812098</v>
      </c>
      <c r="S70" s="1" t="s">
        <v>39</v>
      </c>
      <c r="T70" s="1">
        <v>0.09</v>
      </c>
      <c r="U70" s="16">
        <f t="shared" si="25"/>
        <v>1220221.0799999998</v>
      </c>
      <c r="V70" s="16">
        <f t="shared" si="26"/>
        <v>1126756.0556999999</v>
      </c>
      <c r="W70" s="16">
        <f t="shared" si="27"/>
        <v>837907.08929999988</v>
      </c>
      <c r="X70" s="3">
        <f t="shared" si="28"/>
        <v>0.68668465332528106</v>
      </c>
      <c r="Y70" s="3">
        <f t="shared" si="29"/>
        <v>0.92340320468812098</v>
      </c>
    </row>
    <row r="71" spans="1:25" ht="15.75" customHeight="1">
      <c r="A71" s="1" t="s">
        <v>581</v>
      </c>
      <c r="B71" s="1" t="s">
        <v>1111</v>
      </c>
      <c r="C71" s="1" t="s">
        <v>963</v>
      </c>
      <c r="D71" s="1" t="s">
        <v>583</v>
      </c>
      <c r="E71" s="12" t="s">
        <v>964</v>
      </c>
      <c r="F71" s="1" t="s">
        <v>968</v>
      </c>
      <c r="G71" s="12" t="s">
        <v>37</v>
      </c>
      <c r="H71" s="1" t="s">
        <v>676</v>
      </c>
      <c r="I71" s="1" t="s">
        <v>39</v>
      </c>
      <c r="J71" s="1">
        <v>0.23</v>
      </c>
      <c r="K71" s="20">
        <v>43953000</v>
      </c>
      <c r="L71" s="20">
        <v>25589070.93</v>
      </c>
      <c r="M71" s="20">
        <v>15626848.530000001</v>
      </c>
      <c r="N71" s="16">
        <f t="shared" si="20"/>
        <v>10109190</v>
      </c>
      <c r="O71" s="16">
        <f t="shared" si="21"/>
        <v>5885486.3139000004</v>
      </c>
      <c r="P71" s="16">
        <f t="shared" si="22"/>
        <v>3594175.1619000006</v>
      </c>
      <c r="Q71" s="3">
        <f t="shared" si="23"/>
        <v>0.35553542488567341</v>
      </c>
      <c r="R71" s="3">
        <f t="shared" si="24"/>
        <v>0.58219168043136982</v>
      </c>
      <c r="S71" s="1" t="s">
        <v>39</v>
      </c>
      <c r="T71" s="1">
        <v>0.09</v>
      </c>
      <c r="U71" s="16">
        <f t="shared" si="25"/>
        <v>3955770</v>
      </c>
      <c r="V71" s="16">
        <f t="shared" si="26"/>
        <v>2303016.3836999997</v>
      </c>
      <c r="W71" s="16">
        <f t="shared" si="27"/>
        <v>1406416.3677000001</v>
      </c>
      <c r="X71" s="3">
        <f t="shared" si="28"/>
        <v>0.35553542488567336</v>
      </c>
      <c r="Y71" s="3">
        <f t="shared" si="29"/>
        <v>0.58219168043136982</v>
      </c>
    </row>
    <row r="72" spans="1:25" ht="15.75" customHeight="1">
      <c r="A72" s="1" t="s">
        <v>581</v>
      </c>
      <c r="B72" s="1" t="s">
        <v>1111</v>
      </c>
      <c r="C72" s="1" t="s">
        <v>963</v>
      </c>
      <c r="D72" s="1" t="s">
        <v>583</v>
      </c>
      <c r="E72" s="12" t="s">
        <v>964</v>
      </c>
      <c r="F72" s="1" t="s">
        <v>968</v>
      </c>
      <c r="G72" s="12" t="s">
        <v>37</v>
      </c>
      <c r="H72" s="1" t="s">
        <v>676</v>
      </c>
      <c r="I72" s="1" t="s">
        <v>39</v>
      </c>
      <c r="J72" s="1">
        <v>0.23</v>
      </c>
      <c r="K72" s="20">
        <v>0</v>
      </c>
      <c r="L72" s="20">
        <v>446343.6</v>
      </c>
      <c r="M72" s="20">
        <v>446343.6</v>
      </c>
      <c r="N72" s="16">
        <f t="shared" si="20"/>
        <v>0</v>
      </c>
      <c r="O72" s="16">
        <f t="shared" si="21"/>
        <v>102659.02800000001</v>
      </c>
      <c r="P72" s="16">
        <f t="shared" si="22"/>
        <v>102659.02800000001</v>
      </c>
      <c r="Q72" s="3" t="e">
        <f t="shared" si="23"/>
        <v>#DIV/0!</v>
      </c>
      <c r="R72" s="3" t="e">
        <f t="shared" si="24"/>
        <v>#DIV/0!</v>
      </c>
      <c r="S72" s="1" t="s">
        <v>39</v>
      </c>
      <c r="T72" s="1">
        <v>0.09</v>
      </c>
      <c r="U72" s="16">
        <f t="shared" si="25"/>
        <v>0</v>
      </c>
      <c r="V72" s="16">
        <f t="shared" si="26"/>
        <v>40170.923999999999</v>
      </c>
      <c r="W72" s="16">
        <f t="shared" si="27"/>
        <v>40170.923999999999</v>
      </c>
      <c r="X72" s="3" t="e">
        <f t="shared" si="28"/>
        <v>#DIV/0!</v>
      </c>
      <c r="Y72" s="3" t="e">
        <f t="shared" si="29"/>
        <v>#DIV/0!</v>
      </c>
    </row>
    <row r="73" spans="1:25" ht="15.75" customHeight="1">
      <c r="A73" s="1" t="s">
        <v>581</v>
      </c>
      <c r="B73" s="1" t="s">
        <v>1111</v>
      </c>
      <c r="C73" s="1" t="s">
        <v>963</v>
      </c>
      <c r="D73" s="1" t="s">
        <v>583</v>
      </c>
      <c r="E73" s="12" t="s">
        <v>964</v>
      </c>
      <c r="F73" s="1" t="s">
        <v>969</v>
      </c>
      <c r="G73" s="12" t="s">
        <v>37</v>
      </c>
      <c r="H73" s="1" t="s">
        <v>353</v>
      </c>
      <c r="I73" s="1" t="s">
        <v>39</v>
      </c>
      <c r="J73" s="1">
        <v>0.23</v>
      </c>
      <c r="K73" s="20">
        <v>88910</v>
      </c>
      <c r="L73" s="20">
        <v>0</v>
      </c>
      <c r="M73" s="20">
        <v>0</v>
      </c>
      <c r="N73" s="16">
        <f t="shared" si="20"/>
        <v>20449.3</v>
      </c>
      <c r="O73" s="16">
        <f t="shared" si="21"/>
        <v>0</v>
      </c>
      <c r="P73" s="16">
        <f t="shared" si="22"/>
        <v>0</v>
      </c>
      <c r="Q73" s="3">
        <f t="shared" si="23"/>
        <v>0</v>
      </c>
      <c r="R73" s="3">
        <f t="shared" si="24"/>
        <v>0</v>
      </c>
      <c r="S73" s="1" t="s">
        <v>39</v>
      </c>
      <c r="T73" s="1">
        <v>0.09</v>
      </c>
      <c r="U73" s="16">
        <f t="shared" si="25"/>
        <v>8001.9</v>
      </c>
      <c r="V73" s="16">
        <f t="shared" si="26"/>
        <v>0</v>
      </c>
      <c r="W73" s="16">
        <f t="shared" si="27"/>
        <v>0</v>
      </c>
      <c r="X73" s="3">
        <f t="shared" si="28"/>
        <v>0</v>
      </c>
      <c r="Y73" s="3">
        <f t="shared" si="29"/>
        <v>0</v>
      </c>
    </row>
    <row r="74" spans="1:25" ht="15.75" customHeight="1">
      <c r="A74" s="1" t="s">
        <v>581</v>
      </c>
      <c r="B74" s="1" t="s">
        <v>1111</v>
      </c>
      <c r="C74" s="1" t="s">
        <v>963</v>
      </c>
      <c r="D74" s="1" t="s">
        <v>583</v>
      </c>
      <c r="E74" s="12" t="s">
        <v>964</v>
      </c>
      <c r="F74" s="1" t="s">
        <v>969</v>
      </c>
      <c r="G74" s="12" t="s">
        <v>37</v>
      </c>
      <c r="H74" s="1" t="s">
        <v>353</v>
      </c>
      <c r="I74" s="1" t="s">
        <v>39</v>
      </c>
      <c r="J74" s="1">
        <v>0.23</v>
      </c>
      <c r="K74" s="20">
        <v>88910</v>
      </c>
      <c r="L74" s="20">
        <v>0</v>
      </c>
      <c r="M74" s="20">
        <v>0</v>
      </c>
      <c r="N74" s="16">
        <f t="shared" si="20"/>
        <v>20449.3</v>
      </c>
      <c r="O74" s="16">
        <f t="shared" si="21"/>
        <v>0</v>
      </c>
      <c r="P74" s="16">
        <f t="shared" si="22"/>
        <v>0</v>
      </c>
      <c r="Q74" s="3">
        <f t="shared" si="23"/>
        <v>0</v>
      </c>
      <c r="R74" s="3">
        <f t="shared" si="24"/>
        <v>0</v>
      </c>
      <c r="S74" s="1" t="s">
        <v>39</v>
      </c>
      <c r="T74" s="1">
        <v>0.09</v>
      </c>
      <c r="U74" s="16">
        <f t="shared" si="25"/>
        <v>8001.9</v>
      </c>
      <c r="V74" s="16">
        <f t="shared" si="26"/>
        <v>0</v>
      </c>
      <c r="W74" s="16">
        <f t="shared" si="27"/>
        <v>0</v>
      </c>
      <c r="X74" s="3">
        <f t="shared" si="28"/>
        <v>0</v>
      </c>
      <c r="Y74" s="3">
        <f t="shared" si="29"/>
        <v>0</v>
      </c>
    </row>
    <row r="75" spans="1:25" ht="15.75" customHeight="1">
      <c r="A75" s="1" t="s">
        <v>581</v>
      </c>
      <c r="B75" s="1" t="s">
        <v>1111</v>
      </c>
      <c r="C75" s="1" t="s">
        <v>963</v>
      </c>
      <c r="D75" s="1" t="s">
        <v>583</v>
      </c>
      <c r="E75" s="12" t="s">
        <v>964</v>
      </c>
      <c r="F75" s="1" t="s">
        <v>969</v>
      </c>
      <c r="G75" s="12" t="s">
        <v>37</v>
      </c>
      <c r="H75" s="1" t="s">
        <v>353</v>
      </c>
      <c r="I75" s="1" t="s">
        <v>39</v>
      </c>
      <c r="J75" s="1">
        <v>0.23</v>
      </c>
      <c r="K75" s="20">
        <v>88910</v>
      </c>
      <c r="L75" s="20">
        <v>0</v>
      </c>
      <c r="M75" s="20">
        <v>0</v>
      </c>
      <c r="N75" s="16">
        <f t="shared" si="20"/>
        <v>20449.3</v>
      </c>
      <c r="O75" s="16">
        <f t="shared" si="21"/>
        <v>0</v>
      </c>
      <c r="P75" s="16">
        <f t="shared" si="22"/>
        <v>0</v>
      </c>
      <c r="Q75" s="3">
        <f t="shared" si="23"/>
        <v>0</v>
      </c>
      <c r="R75" s="3">
        <f t="shared" si="24"/>
        <v>0</v>
      </c>
      <c r="S75" s="1" t="s">
        <v>39</v>
      </c>
      <c r="T75" s="1">
        <v>0.09</v>
      </c>
      <c r="U75" s="16">
        <f t="shared" si="25"/>
        <v>8001.9</v>
      </c>
      <c r="V75" s="16">
        <f t="shared" si="26"/>
        <v>0</v>
      </c>
      <c r="W75" s="16">
        <f t="shared" si="27"/>
        <v>0</v>
      </c>
      <c r="X75" s="3">
        <f t="shared" si="28"/>
        <v>0</v>
      </c>
      <c r="Y75" s="3">
        <f t="shared" si="29"/>
        <v>0</v>
      </c>
    </row>
    <row r="76" spans="1:25" ht="15.75" customHeight="1">
      <c r="A76" s="1" t="s">
        <v>581</v>
      </c>
      <c r="B76" s="1" t="s">
        <v>1111</v>
      </c>
      <c r="C76" s="1" t="s">
        <v>963</v>
      </c>
      <c r="D76" s="1" t="s">
        <v>583</v>
      </c>
      <c r="E76" s="12" t="s">
        <v>964</v>
      </c>
      <c r="F76" s="1" t="s">
        <v>969</v>
      </c>
      <c r="G76" s="12" t="s">
        <v>37</v>
      </c>
      <c r="H76" s="1" t="s">
        <v>353</v>
      </c>
      <c r="I76" s="1" t="s">
        <v>39</v>
      </c>
      <c r="J76" s="1">
        <v>0.23</v>
      </c>
      <c r="K76" s="20">
        <v>88910</v>
      </c>
      <c r="L76" s="20">
        <v>0</v>
      </c>
      <c r="M76" s="20">
        <v>0</v>
      </c>
      <c r="N76" s="16">
        <f t="shared" si="20"/>
        <v>20449.3</v>
      </c>
      <c r="O76" s="16">
        <f t="shared" si="21"/>
        <v>0</v>
      </c>
      <c r="P76" s="16">
        <f t="shared" si="22"/>
        <v>0</v>
      </c>
      <c r="Q76" s="3">
        <f t="shared" si="23"/>
        <v>0</v>
      </c>
      <c r="R76" s="3">
        <f t="shared" si="24"/>
        <v>0</v>
      </c>
      <c r="S76" s="1" t="s">
        <v>39</v>
      </c>
      <c r="T76" s="1">
        <v>0.09</v>
      </c>
      <c r="U76" s="16">
        <f t="shared" si="25"/>
        <v>8001.9</v>
      </c>
      <c r="V76" s="16">
        <f t="shared" si="26"/>
        <v>0</v>
      </c>
      <c r="W76" s="16">
        <f t="shared" si="27"/>
        <v>0</v>
      </c>
      <c r="X76" s="3">
        <f t="shared" si="28"/>
        <v>0</v>
      </c>
      <c r="Y76" s="3">
        <f t="shared" si="29"/>
        <v>0</v>
      </c>
    </row>
    <row r="77" spans="1:25" ht="15.75" customHeight="1">
      <c r="A77" s="1" t="s">
        <v>581</v>
      </c>
      <c r="B77" s="1" t="s">
        <v>1111</v>
      </c>
      <c r="C77" s="1" t="s">
        <v>963</v>
      </c>
      <c r="D77" s="7" t="s">
        <v>583</v>
      </c>
      <c r="E77" s="12" t="s">
        <v>964</v>
      </c>
      <c r="F77" s="1" t="s">
        <v>970</v>
      </c>
      <c r="G77" s="12" t="s">
        <v>37</v>
      </c>
      <c r="H77" s="1" t="s">
        <v>353</v>
      </c>
      <c r="I77" s="1" t="s">
        <v>39</v>
      </c>
      <c r="J77" s="1">
        <v>0.23</v>
      </c>
      <c r="K77" s="20">
        <v>88910</v>
      </c>
      <c r="L77" s="20">
        <v>0</v>
      </c>
      <c r="M77" s="20">
        <v>0</v>
      </c>
      <c r="N77" s="16">
        <f t="shared" si="20"/>
        <v>20449.3</v>
      </c>
      <c r="O77" s="16">
        <f t="shared" si="21"/>
        <v>0</v>
      </c>
      <c r="P77" s="16">
        <f t="shared" si="22"/>
        <v>0</v>
      </c>
      <c r="Q77" s="3">
        <f t="shared" si="23"/>
        <v>0</v>
      </c>
      <c r="R77" s="3">
        <f t="shared" si="24"/>
        <v>0</v>
      </c>
      <c r="S77" s="1" t="s">
        <v>39</v>
      </c>
      <c r="T77" s="1">
        <v>0.09</v>
      </c>
      <c r="U77" s="16">
        <f t="shared" si="25"/>
        <v>8001.9</v>
      </c>
      <c r="V77" s="16">
        <f t="shared" si="26"/>
        <v>0</v>
      </c>
      <c r="W77" s="16">
        <f t="shared" si="27"/>
        <v>0</v>
      </c>
      <c r="X77" s="3">
        <f t="shared" si="28"/>
        <v>0</v>
      </c>
      <c r="Y77" s="3">
        <f t="shared" si="29"/>
        <v>0</v>
      </c>
    </row>
    <row r="78" spans="1:25" ht="15.75" customHeight="1">
      <c r="A78" s="1" t="s">
        <v>581</v>
      </c>
      <c r="B78" s="1" t="s">
        <v>1111</v>
      </c>
      <c r="C78" s="1" t="s">
        <v>963</v>
      </c>
      <c r="D78" s="7" t="s">
        <v>583</v>
      </c>
      <c r="E78" s="12" t="s">
        <v>964</v>
      </c>
      <c r="F78" s="1" t="s">
        <v>970</v>
      </c>
      <c r="G78" s="12" t="s">
        <v>37</v>
      </c>
      <c r="H78" s="1" t="s">
        <v>353</v>
      </c>
      <c r="I78" s="1" t="s">
        <v>39</v>
      </c>
      <c r="J78" s="1">
        <v>0.23</v>
      </c>
      <c r="K78" s="20">
        <v>88910</v>
      </c>
      <c r="L78" s="20">
        <v>0</v>
      </c>
      <c r="M78" s="20">
        <v>0</v>
      </c>
      <c r="N78" s="16">
        <f t="shared" si="20"/>
        <v>20449.3</v>
      </c>
      <c r="O78" s="16">
        <f t="shared" si="21"/>
        <v>0</v>
      </c>
      <c r="P78" s="16">
        <f t="shared" si="22"/>
        <v>0</v>
      </c>
      <c r="Q78" s="3">
        <f t="shared" si="23"/>
        <v>0</v>
      </c>
      <c r="R78" s="3">
        <f t="shared" si="24"/>
        <v>0</v>
      </c>
      <c r="S78" s="1" t="s">
        <v>39</v>
      </c>
      <c r="T78" s="1">
        <v>0.09</v>
      </c>
      <c r="U78" s="16">
        <f t="shared" si="25"/>
        <v>8001.9</v>
      </c>
      <c r="V78" s="16">
        <f t="shared" si="26"/>
        <v>0</v>
      </c>
      <c r="W78" s="16">
        <f t="shared" si="27"/>
        <v>0</v>
      </c>
      <c r="X78" s="3">
        <f t="shared" si="28"/>
        <v>0</v>
      </c>
      <c r="Y78" s="3">
        <f t="shared" si="29"/>
        <v>0</v>
      </c>
    </row>
    <row r="79" spans="1:25" ht="15.75" customHeight="1">
      <c r="A79" s="1" t="s">
        <v>581</v>
      </c>
      <c r="B79" s="1" t="s">
        <v>1111</v>
      </c>
      <c r="C79" s="1" t="s">
        <v>963</v>
      </c>
      <c r="D79" s="7" t="s">
        <v>583</v>
      </c>
      <c r="E79" s="12" t="s">
        <v>964</v>
      </c>
      <c r="F79" s="1" t="s">
        <v>970</v>
      </c>
      <c r="G79" s="12" t="s">
        <v>37</v>
      </c>
      <c r="H79" s="1" t="s">
        <v>353</v>
      </c>
      <c r="I79" s="1" t="s">
        <v>39</v>
      </c>
      <c r="J79" s="1">
        <v>0.23</v>
      </c>
      <c r="K79" s="20">
        <v>88910</v>
      </c>
      <c r="L79" s="20">
        <v>0</v>
      </c>
      <c r="M79" s="20">
        <v>0</v>
      </c>
      <c r="N79" s="16">
        <f t="shared" si="20"/>
        <v>20449.3</v>
      </c>
      <c r="O79" s="16">
        <f t="shared" si="21"/>
        <v>0</v>
      </c>
      <c r="P79" s="16">
        <f t="shared" si="22"/>
        <v>0</v>
      </c>
      <c r="Q79" s="3">
        <f t="shared" si="23"/>
        <v>0</v>
      </c>
      <c r="R79" s="3">
        <f t="shared" si="24"/>
        <v>0</v>
      </c>
      <c r="S79" s="1" t="s">
        <v>39</v>
      </c>
      <c r="T79" s="1">
        <v>0.09</v>
      </c>
      <c r="U79" s="16">
        <f t="shared" si="25"/>
        <v>8001.9</v>
      </c>
      <c r="V79" s="16">
        <f t="shared" si="26"/>
        <v>0</v>
      </c>
      <c r="W79" s="16">
        <f t="shared" si="27"/>
        <v>0</v>
      </c>
      <c r="X79" s="3">
        <f t="shared" si="28"/>
        <v>0</v>
      </c>
      <c r="Y79" s="3">
        <f t="shared" si="29"/>
        <v>0</v>
      </c>
    </row>
    <row r="80" spans="1:25" ht="15.75" customHeight="1">
      <c r="A80" s="1" t="s">
        <v>581</v>
      </c>
      <c r="B80" s="1" t="s">
        <v>1111</v>
      </c>
      <c r="C80" s="1" t="s">
        <v>963</v>
      </c>
      <c r="D80" s="7" t="s">
        <v>583</v>
      </c>
      <c r="E80" s="12" t="s">
        <v>964</v>
      </c>
      <c r="F80" s="1" t="s">
        <v>970</v>
      </c>
      <c r="G80" s="12" t="s">
        <v>37</v>
      </c>
      <c r="H80" s="1" t="s">
        <v>353</v>
      </c>
      <c r="I80" s="1" t="s">
        <v>39</v>
      </c>
      <c r="J80" s="1">
        <v>0.23</v>
      </c>
      <c r="K80" s="20">
        <v>88910</v>
      </c>
      <c r="L80" s="20">
        <v>0</v>
      </c>
      <c r="M80" s="20">
        <v>0</v>
      </c>
      <c r="N80" s="16">
        <f t="shared" si="20"/>
        <v>20449.3</v>
      </c>
      <c r="O80" s="16">
        <f t="shared" si="21"/>
        <v>0</v>
      </c>
      <c r="P80" s="16">
        <f t="shared" si="22"/>
        <v>0</v>
      </c>
      <c r="Q80" s="3">
        <f t="shared" si="23"/>
        <v>0</v>
      </c>
      <c r="R80" s="3">
        <f t="shared" si="24"/>
        <v>0</v>
      </c>
      <c r="S80" s="1" t="s">
        <v>39</v>
      </c>
      <c r="T80" s="1">
        <v>0.09</v>
      </c>
      <c r="U80" s="16">
        <f t="shared" si="25"/>
        <v>8001.9</v>
      </c>
      <c r="V80" s="16">
        <f t="shared" si="26"/>
        <v>0</v>
      </c>
      <c r="W80" s="16">
        <f t="shared" si="27"/>
        <v>0</v>
      </c>
      <c r="X80" s="3">
        <f t="shared" si="28"/>
        <v>0</v>
      </c>
      <c r="Y80" s="3">
        <f t="shared" si="29"/>
        <v>0</v>
      </c>
    </row>
    <row r="81" spans="1:25" ht="15.75" customHeight="1">
      <c r="A81" s="1" t="s">
        <v>581</v>
      </c>
      <c r="B81" s="1" t="s">
        <v>1111</v>
      </c>
      <c r="C81" s="1" t="s">
        <v>963</v>
      </c>
      <c r="D81" s="7" t="s">
        <v>583</v>
      </c>
      <c r="E81" s="12" t="s">
        <v>964</v>
      </c>
      <c r="F81" s="1" t="s">
        <v>971</v>
      </c>
      <c r="G81" s="12" t="s">
        <v>37</v>
      </c>
      <c r="H81" s="1" t="s">
        <v>353</v>
      </c>
      <c r="I81" s="1" t="s">
        <v>39</v>
      </c>
      <c r="J81" s="1">
        <v>0.23</v>
      </c>
      <c r="K81" s="20">
        <v>88910</v>
      </c>
      <c r="L81" s="20">
        <v>0</v>
      </c>
      <c r="M81" s="20">
        <v>0</v>
      </c>
      <c r="N81" s="16">
        <f t="shared" si="20"/>
        <v>20449.3</v>
      </c>
      <c r="O81" s="16">
        <f t="shared" si="21"/>
        <v>0</v>
      </c>
      <c r="P81" s="16">
        <f t="shared" si="22"/>
        <v>0</v>
      </c>
      <c r="Q81" s="3">
        <f t="shared" si="23"/>
        <v>0</v>
      </c>
      <c r="R81" s="3">
        <f t="shared" si="24"/>
        <v>0</v>
      </c>
      <c r="S81" s="1" t="s">
        <v>39</v>
      </c>
      <c r="T81" s="1">
        <v>0.09</v>
      </c>
      <c r="U81" s="16">
        <f t="shared" si="25"/>
        <v>8001.9</v>
      </c>
      <c r="V81" s="16">
        <f t="shared" si="26"/>
        <v>0</v>
      </c>
      <c r="W81" s="16">
        <f t="shared" si="27"/>
        <v>0</v>
      </c>
      <c r="X81" s="3">
        <f t="shared" si="28"/>
        <v>0</v>
      </c>
      <c r="Y81" s="3">
        <f t="shared" si="29"/>
        <v>0</v>
      </c>
    </row>
    <row r="82" spans="1:25" ht="15.75" customHeight="1">
      <c r="A82" s="1" t="s">
        <v>581</v>
      </c>
      <c r="B82" s="1" t="s">
        <v>1111</v>
      </c>
      <c r="C82" s="1" t="s">
        <v>963</v>
      </c>
      <c r="D82" s="7" t="s">
        <v>583</v>
      </c>
      <c r="E82" s="12" t="s">
        <v>964</v>
      </c>
      <c r="F82" s="1" t="s">
        <v>971</v>
      </c>
      <c r="G82" s="12" t="s">
        <v>37</v>
      </c>
      <c r="H82" s="1" t="s">
        <v>353</v>
      </c>
      <c r="I82" s="1" t="s">
        <v>39</v>
      </c>
      <c r="J82" s="1">
        <v>0.23</v>
      </c>
      <c r="K82" s="20">
        <v>88910</v>
      </c>
      <c r="L82" s="20">
        <v>0</v>
      </c>
      <c r="M82" s="20">
        <v>0</v>
      </c>
      <c r="N82" s="16">
        <f t="shared" si="20"/>
        <v>20449.3</v>
      </c>
      <c r="O82" s="16">
        <f t="shared" si="21"/>
        <v>0</v>
      </c>
      <c r="P82" s="16">
        <f t="shared" si="22"/>
        <v>0</v>
      </c>
      <c r="Q82" s="3">
        <f t="shared" si="23"/>
        <v>0</v>
      </c>
      <c r="R82" s="3">
        <f t="shared" si="24"/>
        <v>0</v>
      </c>
      <c r="S82" s="1" t="s">
        <v>39</v>
      </c>
      <c r="T82" s="1">
        <v>0.09</v>
      </c>
      <c r="U82" s="16">
        <f t="shared" si="25"/>
        <v>8001.9</v>
      </c>
      <c r="V82" s="16">
        <f t="shared" si="26"/>
        <v>0</v>
      </c>
      <c r="W82" s="16">
        <f t="shared" si="27"/>
        <v>0</v>
      </c>
      <c r="X82" s="3">
        <f t="shared" si="28"/>
        <v>0</v>
      </c>
      <c r="Y82" s="3">
        <f t="shared" si="29"/>
        <v>0</v>
      </c>
    </row>
    <row r="83" spans="1:25" ht="15.75" customHeight="1">
      <c r="A83" s="1" t="s">
        <v>581</v>
      </c>
      <c r="B83" s="1" t="s">
        <v>1111</v>
      </c>
      <c r="C83" s="1" t="s">
        <v>963</v>
      </c>
      <c r="D83" s="7" t="s">
        <v>583</v>
      </c>
      <c r="E83" s="12" t="s">
        <v>964</v>
      </c>
      <c r="F83" s="1" t="s">
        <v>972</v>
      </c>
      <c r="G83" s="12" t="s">
        <v>37</v>
      </c>
      <c r="H83" s="1" t="s">
        <v>353</v>
      </c>
      <c r="I83" s="1" t="s">
        <v>39</v>
      </c>
      <c r="J83" s="1">
        <v>0.23</v>
      </c>
      <c r="K83" s="20">
        <v>2161629</v>
      </c>
      <c r="L83" s="20">
        <v>0</v>
      </c>
      <c r="M83" s="20">
        <v>0</v>
      </c>
      <c r="N83" s="16">
        <f t="shared" si="20"/>
        <v>497174.67000000004</v>
      </c>
      <c r="O83" s="16">
        <f t="shared" si="21"/>
        <v>0</v>
      </c>
      <c r="P83" s="16">
        <f t="shared" si="22"/>
        <v>0</v>
      </c>
      <c r="Q83" s="3">
        <f t="shared" si="23"/>
        <v>0</v>
      </c>
      <c r="R83" s="3">
        <f t="shared" si="24"/>
        <v>0</v>
      </c>
      <c r="S83" s="1" t="s">
        <v>39</v>
      </c>
      <c r="T83" s="1">
        <v>0.09</v>
      </c>
      <c r="U83" s="16">
        <f t="shared" si="25"/>
        <v>194546.61</v>
      </c>
      <c r="V83" s="16">
        <f t="shared" si="26"/>
        <v>0</v>
      </c>
      <c r="W83" s="16">
        <f t="shared" si="27"/>
        <v>0</v>
      </c>
      <c r="X83" s="3">
        <f t="shared" si="28"/>
        <v>0</v>
      </c>
      <c r="Y83" s="3">
        <f t="shared" si="29"/>
        <v>0</v>
      </c>
    </row>
    <row r="84" spans="1:25" ht="15.75" customHeight="1">
      <c r="A84" s="1" t="s">
        <v>581</v>
      </c>
      <c r="B84" s="1" t="s">
        <v>1111</v>
      </c>
      <c r="C84" s="1" t="s">
        <v>963</v>
      </c>
      <c r="D84" s="7" t="s">
        <v>583</v>
      </c>
      <c r="E84" s="12" t="s">
        <v>964</v>
      </c>
      <c r="F84" s="1" t="s">
        <v>972</v>
      </c>
      <c r="G84" s="12" t="s">
        <v>37</v>
      </c>
      <c r="H84" s="1" t="s">
        <v>353</v>
      </c>
      <c r="I84" s="1" t="s">
        <v>39</v>
      </c>
      <c r="J84" s="1">
        <v>0.23</v>
      </c>
      <c r="K84" s="20">
        <v>2161629</v>
      </c>
      <c r="L84" s="20">
        <v>0</v>
      </c>
      <c r="M84" s="20">
        <v>0</v>
      </c>
      <c r="N84" s="16">
        <f t="shared" si="20"/>
        <v>497174.67000000004</v>
      </c>
      <c r="O84" s="16">
        <f t="shared" si="21"/>
        <v>0</v>
      </c>
      <c r="P84" s="16">
        <f t="shared" si="22"/>
        <v>0</v>
      </c>
      <c r="Q84" s="3">
        <f t="shared" si="23"/>
        <v>0</v>
      </c>
      <c r="R84" s="3">
        <f t="shared" si="24"/>
        <v>0</v>
      </c>
      <c r="S84" s="1" t="s">
        <v>39</v>
      </c>
      <c r="T84" s="1">
        <v>0.09</v>
      </c>
      <c r="U84" s="16">
        <f t="shared" si="25"/>
        <v>194546.61</v>
      </c>
      <c r="V84" s="16">
        <f t="shared" si="26"/>
        <v>0</v>
      </c>
      <c r="W84" s="16">
        <f t="shared" si="27"/>
        <v>0</v>
      </c>
      <c r="X84" s="3">
        <f t="shared" si="28"/>
        <v>0</v>
      </c>
      <c r="Y84" s="3">
        <f t="shared" si="29"/>
        <v>0</v>
      </c>
    </row>
    <row r="85" spans="1:25" ht="15.75" customHeight="1">
      <c r="A85" s="1" t="s">
        <v>581</v>
      </c>
      <c r="B85" s="1" t="s">
        <v>1111</v>
      </c>
      <c r="C85" s="1" t="s">
        <v>963</v>
      </c>
      <c r="D85" s="7" t="s">
        <v>583</v>
      </c>
      <c r="E85" s="12" t="s">
        <v>964</v>
      </c>
      <c r="F85" s="1" t="s">
        <v>972</v>
      </c>
      <c r="G85" s="12" t="s">
        <v>37</v>
      </c>
      <c r="H85" s="1" t="s">
        <v>353</v>
      </c>
      <c r="I85" s="1" t="s">
        <v>39</v>
      </c>
      <c r="J85" s="1">
        <v>0.23</v>
      </c>
      <c r="K85" s="20">
        <v>2161629</v>
      </c>
      <c r="L85" s="20">
        <v>0</v>
      </c>
      <c r="M85" s="20">
        <v>0</v>
      </c>
      <c r="N85" s="16">
        <f t="shared" si="20"/>
        <v>497174.67000000004</v>
      </c>
      <c r="O85" s="16">
        <f t="shared" si="21"/>
        <v>0</v>
      </c>
      <c r="P85" s="16">
        <f t="shared" si="22"/>
        <v>0</v>
      </c>
      <c r="Q85" s="3">
        <f t="shared" si="23"/>
        <v>0</v>
      </c>
      <c r="R85" s="3">
        <f t="shared" si="24"/>
        <v>0</v>
      </c>
      <c r="S85" s="1" t="s">
        <v>39</v>
      </c>
      <c r="T85" s="1">
        <v>0.09</v>
      </c>
      <c r="U85" s="16">
        <f t="shared" si="25"/>
        <v>194546.61</v>
      </c>
      <c r="V85" s="16">
        <f t="shared" si="26"/>
        <v>0</v>
      </c>
      <c r="W85" s="16">
        <f t="shared" si="27"/>
        <v>0</v>
      </c>
      <c r="X85" s="3">
        <f t="shared" si="28"/>
        <v>0</v>
      </c>
      <c r="Y85" s="3">
        <f t="shared" si="29"/>
        <v>0</v>
      </c>
    </row>
    <row r="86" spans="1:25" ht="15.75" customHeight="1">
      <c r="A86" s="1" t="s">
        <v>581</v>
      </c>
      <c r="B86" s="1" t="s">
        <v>1111</v>
      </c>
      <c r="C86" s="1" t="s">
        <v>963</v>
      </c>
      <c r="D86" s="1" t="s">
        <v>583</v>
      </c>
      <c r="E86" s="12" t="s">
        <v>964</v>
      </c>
      <c r="F86" s="1" t="s">
        <v>972</v>
      </c>
      <c r="G86" s="12" t="s">
        <v>37</v>
      </c>
      <c r="H86" s="1" t="s">
        <v>353</v>
      </c>
      <c r="I86" s="1" t="s">
        <v>39</v>
      </c>
      <c r="J86" s="1">
        <v>0.23</v>
      </c>
      <c r="K86" s="20">
        <v>2161629</v>
      </c>
      <c r="L86" s="20">
        <v>0</v>
      </c>
      <c r="M86" s="20">
        <v>0</v>
      </c>
      <c r="N86" s="16">
        <f t="shared" si="20"/>
        <v>497174.67000000004</v>
      </c>
      <c r="O86" s="16">
        <f t="shared" si="21"/>
        <v>0</v>
      </c>
      <c r="P86" s="16">
        <f t="shared" si="22"/>
        <v>0</v>
      </c>
      <c r="Q86" s="3">
        <f t="shared" si="23"/>
        <v>0</v>
      </c>
      <c r="R86" s="3">
        <f t="shared" si="24"/>
        <v>0</v>
      </c>
      <c r="S86" s="1" t="s">
        <v>39</v>
      </c>
      <c r="T86" s="1">
        <v>0.09</v>
      </c>
      <c r="U86" s="16">
        <f t="shared" si="25"/>
        <v>194546.61</v>
      </c>
      <c r="V86" s="16">
        <f t="shared" si="26"/>
        <v>0</v>
      </c>
      <c r="W86" s="16">
        <f t="shared" si="27"/>
        <v>0</v>
      </c>
      <c r="X86" s="3">
        <f t="shared" si="28"/>
        <v>0</v>
      </c>
      <c r="Y86" s="3">
        <f t="shared" si="29"/>
        <v>0</v>
      </c>
    </row>
    <row r="87" spans="1:25" ht="15.75" customHeight="1">
      <c r="A87" s="1" t="s">
        <v>581</v>
      </c>
      <c r="B87" s="1" t="s">
        <v>1111</v>
      </c>
      <c r="C87" s="1" t="s">
        <v>963</v>
      </c>
      <c r="D87" s="1" t="s">
        <v>583</v>
      </c>
      <c r="E87" s="12" t="s">
        <v>964</v>
      </c>
      <c r="F87" s="1" t="s">
        <v>973</v>
      </c>
      <c r="G87" s="12" t="s">
        <v>37</v>
      </c>
      <c r="H87" s="1" t="s">
        <v>353</v>
      </c>
      <c r="I87" s="1" t="s">
        <v>39</v>
      </c>
      <c r="J87" s="1">
        <v>0.23</v>
      </c>
      <c r="K87" s="20">
        <v>2161629</v>
      </c>
      <c r="L87" s="20">
        <v>0</v>
      </c>
      <c r="M87" s="20">
        <v>0</v>
      </c>
      <c r="N87" s="16">
        <f t="shared" si="20"/>
        <v>497174.67000000004</v>
      </c>
      <c r="O87" s="16">
        <f t="shared" si="21"/>
        <v>0</v>
      </c>
      <c r="P87" s="16">
        <f t="shared" si="22"/>
        <v>0</v>
      </c>
      <c r="Q87" s="3">
        <f t="shared" si="23"/>
        <v>0</v>
      </c>
      <c r="R87" s="3">
        <f t="shared" si="24"/>
        <v>0</v>
      </c>
      <c r="S87" s="1" t="s">
        <v>39</v>
      </c>
      <c r="T87" s="1">
        <v>0.09</v>
      </c>
      <c r="U87" s="16">
        <f t="shared" si="25"/>
        <v>194546.61</v>
      </c>
      <c r="V87" s="16">
        <f t="shared" si="26"/>
        <v>0</v>
      </c>
      <c r="W87" s="16">
        <f t="shared" si="27"/>
        <v>0</v>
      </c>
      <c r="X87" s="3">
        <f t="shared" si="28"/>
        <v>0</v>
      </c>
      <c r="Y87" s="3">
        <f t="shared" si="29"/>
        <v>0</v>
      </c>
    </row>
    <row r="88" spans="1:25" ht="15.75" customHeight="1">
      <c r="A88" s="1" t="s">
        <v>581</v>
      </c>
      <c r="B88" s="1" t="s">
        <v>1111</v>
      </c>
      <c r="C88" s="1" t="s">
        <v>963</v>
      </c>
      <c r="D88" s="1" t="s">
        <v>583</v>
      </c>
      <c r="E88" s="12" t="s">
        <v>964</v>
      </c>
      <c r="F88" s="1" t="s">
        <v>973</v>
      </c>
      <c r="G88" s="12" t="s">
        <v>37</v>
      </c>
      <c r="H88" s="1" t="s">
        <v>353</v>
      </c>
      <c r="I88" s="1" t="s">
        <v>39</v>
      </c>
      <c r="J88" s="1">
        <v>0.23</v>
      </c>
      <c r="K88" s="20">
        <v>2161629</v>
      </c>
      <c r="L88" s="20">
        <v>0</v>
      </c>
      <c r="M88" s="20">
        <v>0</v>
      </c>
      <c r="N88" s="16">
        <f t="shared" si="20"/>
        <v>497174.67000000004</v>
      </c>
      <c r="O88" s="16">
        <f t="shared" si="21"/>
        <v>0</v>
      </c>
      <c r="P88" s="16">
        <f t="shared" si="22"/>
        <v>0</v>
      </c>
      <c r="Q88" s="3">
        <f t="shared" si="23"/>
        <v>0</v>
      </c>
      <c r="R88" s="3">
        <f t="shared" si="24"/>
        <v>0</v>
      </c>
      <c r="S88" s="1" t="s">
        <v>39</v>
      </c>
      <c r="T88" s="1">
        <v>0.09</v>
      </c>
      <c r="U88" s="16">
        <f t="shared" si="25"/>
        <v>194546.61</v>
      </c>
      <c r="V88" s="16">
        <f t="shared" si="26"/>
        <v>0</v>
      </c>
      <c r="W88" s="16">
        <f t="shared" si="27"/>
        <v>0</v>
      </c>
      <c r="X88" s="3">
        <f t="shared" si="28"/>
        <v>0</v>
      </c>
      <c r="Y88" s="3">
        <f t="shared" si="29"/>
        <v>0</v>
      </c>
    </row>
    <row r="89" spans="1:25" ht="15.75" customHeight="1">
      <c r="A89" s="1" t="s">
        <v>581</v>
      </c>
      <c r="B89" s="1" t="s">
        <v>1111</v>
      </c>
      <c r="C89" s="1" t="s">
        <v>963</v>
      </c>
      <c r="D89" s="1" t="s">
        <v>583</v>
      </c>
      <c r="E89" s="12" t="s">
        <v>964</v>
      </c>
      <c r="F89" s="1" t="s">
        <v>973</v>
      </c>
      <c r="G89" s="12" t="s">
        <v>37</v>
      </c>
      <c r="H89" s="1" t="s">
        <v>353</v>
      </c>
      <c r="I89" s="1" t="s">
        <v>39</v>
      </c>
      <c r="J89" s="1">
        <v>0.23</v>
      </c>
      <c r="K89" s="20">
        <v>2161629</v>
      </c>
      <c r="L89" s="20">
        <v>0</v>
      </c>
      <c r="M89" s="20">
        <v>0</v>
      </c>
      <c r="N89" s="16">
        <f t="shared" si="20"/>
        <v>497174.67000000004</v>
      </c>
      <c r="O89" s="16">
        <f t="shared" si="21"/>
        <v>0</v>
      </c>
      <c r="P89" s="16">
        <f t="shared" si="22"/>
        <v>0</v>
      </c>
      <c r="Q89" s="3">
        <f t="shared" si="23"/>
        <v>0</v>
      </c>
      <c r="R89" s="3">
        <f t="shared" si="24"/>
        <v>0</v>
      </c>
      <c r="S89" s="1" t="s">
        <v>39</v>
      </c>
      <c r="T89" s="1">
        <v>0.09</v>
      </c>
      <c r="U89" s="16">
        <f t="shared" si="25"/>
        <v>194546.61</v>
      </c>
      <c r="V89" s="16">
        <f t="shared" si="26"/>
        <v>0</v>
      </c>
      <c r="W89" s="16">
        <f t="shared" si="27"/>
        <v>0</v>
      </c>
      <c r="X89" s="3">
        <f t="shared" si="28"/>
        <v>0</v>
      </c>
      <c r="Y89" s="3">
        <f t="shared" si="29"/>
        <v>0</v>
      </c>
    </row>
    <row r="90" spans="1:25" ht="15.75" customHeight="1">
      <c r="A90" s="1" t="s">
        <v>581</v>
      </c>
      <c r="B90" s="1" t="s">
        <v>1111</v>
      </c>
      <c r="C90" s="1" t="s">
        <v>963</v>
      </c>
      <c r="D90" s="1" t="s">
        <v>583</v>
      </c>
      <c r="E90" s="12" t="s">
        <v>964</v>
      </c>
      <c r="F90" s="1" t="s">
        <v>973</v>
      </c>
      <c r="G90" s="12" t="s">
        <v>37</v>
      </c>
      <c r="H90" s="1" t="s">
        <v>353</v>
      </c>
      <c r="I90" s="1" t="s">
        <v>39</v>
      </c>
      <c r="J90" s="1">
        <v>0.23</v>
      </c>
      <c r="K90" s="20">
        <v>2161629</v>
      </c>
      <c r="L90" s="20">
        <v>0</v>
      </c>
      <c r="M90" s="20">
        <v>0</v>
      </c>
      <c r="N90" s="16">
        <f t="shared" si="20"/>
        <v>497174.67000000004</v>
      </c>
      <c r="O90" s="16">
        <f t="shared" si="21"/>
        <v>0</v>
      </c>
      <c r="P90" s="16">
        <f t="shared" si="22"/>
        <v>0</v>
      </c>
      <c r="Q90" s="3">
        <f t="shared" si="23"/>
        <v>0</v>
      </c>
      <c r="R90" s="3">
        <f t="shared" si="24"/>
        <v>0</v>
      </c>
      <c r="S90" s="1" t="s">
        <v>39</v>
      </c>
      <c r="T90" s="1">
        <v>0.09</v>
      </c>
      <c r="U90" s="16">
        <f t="shared" si="25"/>
        <v>194546.61</v>
      </c>
      <c r="V90" s="16">
        <f t="shared" si="26"/>
        <v>0</v>
      </c>
      <c r="W90" s="16">
        <f t="shared" si="27"/>
        <v>0</v>
      </c>
      <c r="X90" s="3">
        <f t="shared" si="28"/>
        <v>0</v>
      </c>
      <c r="Y90" s="3">
        <f t="shared" si="29"/>
        <v>0</v>
      </c>
    </row>
    <row r="91" spans="1:25" ht="15.75" customHeight="1">
      <c r="A91" s="1" t="s">
        <v>581</v>
      </c>
      <c r="B91" s="1" t="s">
        <v>1111</v>
      </c>
      <c r="C91" s="1" t="s">
        <v>963</v>
      </c>
      <c r="D91" s="1" t="s">
        <v>583</v>
      </c>
      <c r="E91" s="12" t="s">
        <v>964</v>
      </c>
      <c r="F91" s="1" t="s">
        <v>974</v>
      </c>
      <c r="G91" s="12" t="s">
        <v>37</v>
      </c>
      <c r="H91" s="1" t="s">
        <v>353</v>
      </c>
      <c r="I91" s="1" t="s">
        <v>39</v>
      </c>
      <c r="J91" s="1">
        <v>0.23</v>
      </c>
      <c r="K91" s="20">
        <v>2161629</v>
      </c>
      <c r="L91" s="20">
        <v>0</v>
      </c>
      <c r="M91" s="20">
        <v>0</v>
      </c>
      <c r="N91" s="16">
        <f t="shared" si="20"/>
        <v>497174.67000000004</v>
      </c>
      <c r="O91" s="16">
        <f t="shared" si="21"/>
        <v>0</v>
      </c>
      <c r="P91" s="16">
        <f t="shared" si="22"/>
        <v>0</v>
      </c>
      <c r="Q91" s="3">
        <f t="shared" si="23"/>
        <v>0</v>
      </c>
      <c r="R91" s="3">
        <f t="shared" si="24"/>
        <v>0</v>
      </c>
      <c r="S91" s="1" t="s">
        <v>39</v>
      </c>
      <c r="T91" s="1">
        <v>0.09</v>
      </c>
      <c r="U91" s="16">
        <f t="shared" si="25"/>
        <v>194546.61</v>
      </c>
      <c r="V91" s="16">
        <f t="shared" si="26"/>
        <v>0</v>
      </c>
      <c r="W91" s="16">
        <f t="shared" si="27"/>
        <v>0</v>
      </c>
      <c r="X91" s="3">
        <f t="shared" si="28"/>
        <v>0</v>
      </c>
      <c r="Y91" s="3">
        <f t="shared" si="29"/>
        <v>0</v>
      </c>
    </row>
    <row r="92" spans="1:25" ht="15.75" customHeight="1">
      <c r="A92" s="1" t="s">
        <v>581</v>
      </c>
      <c r="B92" s="1" t="s">
        <v>1111</v>
      </c>
      <c r="C92" s="1" t="s">
        <v>963</v>
      </c>
      <c r="D92" s="1" t="s">
        <v>583</v>
      </c>
      <c r="E92" s="12" t="s">
        <v>964</v>
      </c>
      <c r="F92" s="1" t="s">
        <v>974</v>
      </c>
      <c r="G92" s="12" t="s">
        <v>37</v>
      </c>
      <c r="H92" s="1" t="s">
        <v>353</v>
      </c>
      <c r="I92" s="1" t="s">
        <v>39</v>
      </c>
      <c r="J92" s="1">
        <v>0.23</v>
      </c>
      <c r="K92" s="20">
        <v>2161629</v>
      </c>
      <c r="L92" s="20">
        <v>0</v>
      </c>
      <c r="M92" s="20">
        <v>0</v>
      </c>
      <c r="N92" s="16">
        <f t="shared" si="20"/>
        <v>497174.67000000004</v>
      </c>
      <c r="O92" s="16">
        <f t="shared" si="21"/>
        <v>0</v>
      </c>
      <c r="P92" s="16">
        <f t="shared" si="22"/>
        <v>0</v>
      </c>
      <c r="Q92" s="3">
        <f t="shared" si="23"/>
        <v>0</v>
      </c>
      <c r="R92" s="3">
        <f t="shared" si="24"/>
        <v>0</v>
      </c>
      <c r="S92" s="1" t="s">
        <v>39</v>
      </c>
      <c r="T92" s="1">
        <v>0.09</v>
      </c>
      <c r="U92" s="16">
        <f t="shared" si="25"/>
        <v>194546.61</v>
      </c>
      <c r="V92" s="16">
        <f t="shared" si="26"/>
        <v>0</v>
      </c>
      <c r="W92" s="16">
        <f t="shared" si="27"/>
        <v>0</v>
      </c>
      <c r="X92" s="3">
        <f t="shared" si="28"/>
        <v>0</v>
      </c>
      <c r="Y92" s="3">
        <f t="shared" si="29"/>
        <v>0</v>
      </c>
    </row>
    <row r="93" spans="1:25" ht="15.75" customHeight="1">
      <c r="A93" s="1" t="s">
        <v>581</v>
      </c>
      <c r="B93" s="1" t="s">
        <v>1111</v>
      </c>
      <c r="C93" s="1" t="s">
        <v>963</v>
      </c>
      <c r="D93" s="1" t="s">
        <v>583</v>
      </c>
      <c r="E93" s="12" t="s">
        <v>964</v>
      </c>
      <c r="F93" s="1" t="s">
        <v>975</v>
      </c>
      <c r="G93" s="12" t="s">
        <v>37</v>
      </c>
      <c r="H93" s="1" t="s">
        <v>353</v>
      </c>
      <c r="I93" s="1" t="s">
        <v>39</v>
      </c>
      <c r="J93" s="1">
        <v>0.23</v>
      </c>
      <c r="K93" s="20">
        <v>236044</v>
      </c>
      <c r="L93" s="20">
        <v>0</v>
      </c>
      <c r="M93" s="20">
        <v>0</v>
      </c>
      <c r="N93" s="16">
        <f t="shared" si="20"/>
        <v>54290.12</v>
      </c>
      <c r="O93" s="16">
        <f t="shared" si="21"/>
        <v>0</v>
      </c>
      <c r="P93" s="16">
        <f t="shared" si="22"/>
        <v>0</v>
      </c>
      <c r="Q93" s="3">
        <f t="shared" si="23"/>
        <v>0</v>
      </c>
      <c r="R93" s="3">
        <f t="shared" si="24"/>
        <v>0</v>
      </c>
      <c r="S93" s="1" t="s">
        <v>39</v>
      </c>
      <c r="T93" s="1">
        <v>0.09</v>
      </c>
      <c r="U93" s="16">
        <f t="shared" si="25"/>
        <v>21243.96</v>
      </c>
      <c r="V93" s="16">
        <f t="shared" si="26"/>
        <v>0</v>
      </c>
      <c r="W93" s="16">
        <f t="shared" si="27"/>
        <v>0</v>
      </c>
      <c r="X93" s="3">
        <f t="shared" si="28"/>
        <v>0</v>
      </c>
      <c r="Y93" s="3">
        <f t="shared" si="29"/>
        <v>0</v>
      </c>
    </row>
    <row r="94" spans="1:25" ht="15.75" customHeight="1">
      <c r="A94" s="1" t="s">
        <v>581</v>
      </c>
      <c r="B94" s="1" t="s">
        <v>1111</v>
      </c>
      <c r="C94" s="1" t="s">
        <v>963</v>
      </c>
      <c r="D94" s="7" t="s">
        <v>583</v>
      </c>
      <c r="E94" s="12" t="s">
        <v>964</v>
      </c>
      <c r="F94" s="1" t="s">
        <v>975</v>
      </c>
      <c r="G94" s="12" t="s">
        <v>37</v>
      </c>
      <c r="H94" s="1" t="s">
        <v>353</v>
      </c>
      <c r="I94" s="1" t="s">
        <v>39</v>
      </c>
      <c r="J94" s="1">
        <v>0.23</v>
      </c>
      <c r="K94" s="20">
        <v>236044</v>
      </c>
      <c r="L94" s="20">
        <v>0</v>
      </c>
      <c r="M94" s="20">
        <v>0</v>
      </c>
      <c r="N94" s="16">
        <f t="shared" si="20"/>
        <v>54290.12</v>
      </c>
      <c r="O94" s="16">
        <f t="shared" si="21"/>
        <v>0</v>
      </c>
      <c r="P94" s="16">
        <f t="shared" si="22"/>
        <v>0</v>
      </c>
      <c r="Q94" s="3">
        <f t="shared" si="23"/>
        <v>0</v>
      </c>
      <c r="R94" s="3">
        <f t="shared" si="24"/>
        <v>0</v>
      </c>
      <c r="S94" s="1" t="s">
        <v>39</v>
      </c>
      <c r="T94" s="1">
        <v>0.09</v>
      </c>
      <c r="U94" s="16">
        <f t="shared" si="25"/>
        <v>21243.96</v>
      </c>
      <c r="V94" s="16">
        <f t="shared" si="26"/>
        <v>0</v>
      </c>
      <c r="W94" s="16">
        <f t="shared" si="27"/>
        <v>0</v>
      </c>
      <c r="X94" s="3">
        <f t="shared" si="28"/>
        <v>0</v>
      </c>
      <c r="Y94" s="3">
        <f t="shared" si="29"/>
        <v>0</v>
      </c>
    </row>
    <row r="95" spans="1:25" ht="15.75" customHeight="1">
      <c r="A95" s="1" t="s">
        <v>581</v>
      </c>
      <c r="B95" s="1" t="s">
        <v>1111</v>
      </c>
      <c r="C95" s="1" t="s">
        <v>963</v>
      </c>
      <c r="D95" s="7" t="s">
        <v>583</v>
      </c>
      <c r="E95" s="12" t="s">
        <v>964</v>
      </c>
      <c r="F95" s="1" t="s">
        <v>975</v>
      </c>
      <c r="G95" s="12" t="s">
        <v>37</v>
      </c>
      <c r="H95" s="1" t="s">
        <v>353</v>
      </c>
      <c r="I95" s="1" t="s">
        <v>39</v>
      </c>
      <c r="J95" s="1">
        <v>0.23</v>
      </c>
      <c r="K95" s="20">
        <v>236044</v>
      </c>
      <c r="L95" s="20">
        <v>0</v>
      </c>
      <c r="M95" s="20">
        <v>0</v>
      </c>
      <c r="N95" s="16">
        <f t="shared" si="20"/>
        <v>54290.12</v>
      </c>
      <c r="O95" s="16">
        <f t="shared" si="21"/>
        <v>0</v>
      </c>
      <c r="P95" s="16">
        <f t="shared" si="22"/>
        <v>0</v>
      </c>
      <c r="Q95" s="3">
        <f t="shared" si="23"/>
        <v>0</v>
      </c>
      <c r="R95" s="3">
        <f t="shared" si="24"/>
        <v>0</v>
      </c>
      <c r="S95" s="1" t="s">
        <v>39</v>
      </c>
      <c r="T95" s="1">
        <v>0.09</v>
      </c>
      <c r="U95" s="16">
        <f t="shared" si="25"/>
        <v>21243.96</v>
      </c>
      <c r="V95" s="16">
        <f t="shared" si="26"/>
        <v>0</v>
      </c>
      <c r="W95" s="16">
        <f t="shared" si="27"/>
        <v>0</v>
      </c>
      <c r="X95" s="3">
        <f t="shared" si="28"/>
        <v>0</v>
      </c>
      <c r="Y95" s="3">
        <f t="shared" si="29"/>
        <v>0</v>
      </c>
    </row>
    <row r="96" spans="1:25" ht="15.75" customHeight="1">
      <c r="A96" s="1" t="s">
        <v>581</v>
      </c>
      <c r="B96" s="1" t="s">
        <v>1111</v>
      </c>
      <c r="C96" s="1" t="s">
        <v>963</v>
      </c>
      <c r="D96" s="7" t="s">
        <v>583</v>
      </c>
      <c r="E96" s="12" t="s">
        <v>964</v>
      </c>
      <c r="F96" s="1" t="s">
        <v>975</v>
      </c>
      <c r="G96" s="12" t="s">
        <v>37</v>
      </c>
      <c r="H96" s="1" t="s">
        <v>353</v>
      </c>
      <c r="I96" s="1" t="s">
        <v>39</v>
      </c>
      <c r="J96" s="1">
        <v>0.23</v>
      </c>
      <c r="K96" s="20">
        <v>236044</v>
      </c>
      <c r="L96" s="20">
        <v>0</v>
      </c>
      <c r="M96" s="20">
        <v>0</v>
      </c>
      <c r="N96" s="16">
        <f t="shared" si="20"/>
        <v>54290.12</v>
      </c>
      <c r="O96" s="16">
        <f t="shared" si="21"/>
        <v>0</v>
      </c>
      <c r="P96" s="16">
        <f t="shared" si="22"/>
        <v>0</v>
      </c>
      <c r="Q96" s="3">
        <f t="shared" si="23"/>
        <v>0</v>
      </c>
      <c r="R96" s="3">
        <f t="shared" si="24"/>
        <v>0</v>
      </c>
      <c r="S96" s="1" t="s">
        <v>39</v>
      </c>
      <c r="T96" s="1">
        <v>0.09</v>
      </c>
      <c r="U96" s="16">
        <f t="shared" si="25"/>
        <v>21243.96</v>
      </c>
      <c r="V96" s="16">
        <f t="shared" si="26"/>
        <v>0</v>
      </c>
      <c r="W96" s="16">
        <f t="shared" si="27"/>
        <v>0</v>
      </c>
      <c r="X96" s="3">
        <f t="shared" si="28"/>
        <v>0</v>
      </c>
      <c r="Y96" s="3">
        <f t="shared" si="29"/>
        <v>0</v>
      </c>
    </row>
    <row r="97" spans="1:25" ht="15.75" customHeight="1">
      <c r="A97" s="1" t="s">
        <v>581</v>
      </c>
      <c r="B97" s="1" t="s">
        <v>1111</v>
      </c>
      <c r="C97" s="1" t="s">
        <v>963</v>
      </c>
      <c r="D97" s="7" t="s">
        <v>583</v>
      </c>
      <c r="E97" s="12" t="s">
        <v>964</v>
      </c>
      <c r="F97" s="1" t="s">
        <v>976</v>
      </c>
      <c r="G97" s="12" t="s">
        <v>37</v>
      </c>
      <c r="H97" s="1" t="s">
        <v>353</v>
      </c>
      <c r="I97" s="1" t="s">
        <v>39</v>
      </c>
      <c r="J97" s="1">
        <v>0.23</v>
      </c>
      <c r="K97" s="20">
        <v>236044</v>
      </c>
      <c r="L97" s="20">
        <v>0</v>
      </c>
      <c r="M97" s="20">
        <v>0</v>
      </c>
      <c r="N97" s="16">
        <f t="shared" si="20"/>
        <v>54290.12</v>
      </c>
      <c r="O97" s="16">
        <f t="shared" si="21"/>
        <v>0</v>
      </c>
      <c r="P97" s="16">
        <f t="shared" si="22"/>
        <v>0</v>
      </c>
      <c r="Q97" s="3">
        <f t="shared" si="23"/>
        <v>0</v>
      </c>
      <c r="R97" s="3">
        <f t="shared" si="24"/>
        <v>0</v>
      </c>
      <c r="S97" s="1" t="s">
        <v>39</v>
      </c>
      <c r="T97" s="1">
        <v>0.09</v>
      </c>
      <c r="U97" s="16">
        <f t="shared" si="25"/>
        <v>21243.96</v>
      </c>
      <c r="V97" s="16">
        <f t="shared" si="26"/>
        <v>0</v>
      </c>
      <c r="W97" s="16">
        <f t="shared" si="27"/>
        <v>0</v>
      </c>
      <c r="X97" s="3">
        <f t="shared" si="28"/>
        <v>0</v>
      </c>
      <c r="Y97" s="3">
        <f t="shared" si="29"/>
        <v>0</v>
      </c>
    </row>
    <row r="98" spans="1:25" ht="15.75" customHeight="1">
      <c r="A98" s="1" t="s">
        <v>581</v>
      </c>
      <c r="B98" s="1" t="s">
        <v>1111</v>
      </c>
      <c r="C98" s="1" t="s">
        <v>963</v>
      </c>
      <c r="D98" s="7" t="s">
        <v>583</v>
      </c>
      <c r="E98" s="12" t="s">
        <v>964</v>
      </c>
      <c r="F98" s="1" t="s">
        <v>976</v>
      </c>
      <c r="G98" s="12" t="s">
        <v>37</v>
      </c>
      <c r="H98" s="1" t="s">
        <v>353</v>
      </c>
      <c r="I98" s="1" t="s">
        <v>39</v>
      </c>
      <c r="J98" s="1">
        <v>0.23</v>
      </c>
      <c r="K98" s="20">
        <v>236044</v>
      </c>
      <c r="L98" s="20">
        <v>0</v>
      </c>
      <c r="M98" s="20">
        <v>0</v>
      </c>
      <c r="N98" s="16">
        <f t="shared" ref="N98:N129" si="30">K98*J98</f>
        <v>54290.12</v>
      </c>
      <c r="O98" s="16">
        <f t="shared" ref="O98:O129" si="31">L98*J98</f>
        <v>0</v>
      </c>
      <c r="P98" s="16">
        <f t="shared" ref="P98:P129" si="32">M98*J98</f>
        <v>0</v>
      </c>
      <c r="Q98" s="3">
        <f t="shared" ref="Q98:Q129" si="33">P98/N98</f>
        <v>0</v>
      </c>
      <c r="R98" s="3">
        <f t="shared" ref="R98:R129" si="34">L98/K98</f>
        <v>0</v>
      </c>
      <c r="S98" s="1" t="s">
        <v>39</v>
      </c>
      <c r="T98" s="1">
        <v>0.09</v>
      </c>
      <c r="U98" s="16">
        <f t="shared" ref="U98:U129" si="35">K98*T98</f>
        <v>21243.96</v>
      </c>
      <c r="V98" s="16">
        <f t="shared" ref="V98:V129" si="36">L98*T98</f>
        <v>0</v>
      </c>
      <c r="W98" s="16">
        <f t="shared" ref="W98:W129" si="37">M98*T98</f>
        <v>0</v>
      </c>
      <c r="X98" s="3">
        <f t="shared" ref="X98:X129" si="38">W98/U98</f>
        <v>0</v>
      </c>
      <c r="Y98" s="3">
        <f t="shared" ref="Y98:Y129" si="39">V98/U98</f>
        <v>0</v>
      </c>
    </row>
    <row r="99" spans="1:25" ht="15.75" customHeight="1">
      <c r="A99" s="1" t="s">
        <v>581</v>
      </c>
      <c r="B99" s="1" t="s">
        <v>1111</v>
      </c>
      <c r="C99" s="1" t="s">
        <v>963</v>
      </c>
      <c r="D99" s="7" t="s">
        <v>583</v>
      </c>
      <c r="E99" s="12" t="s">
        <v>964</v>
      </c>
      <c r="F99" s="1" t="s">
        <v>976</v>
      </c>
      <c r="G99" s="12" t="s">
        <v>37</v>
      </c>
      <c r="H99" s="1" t="s">
        <v>353</v>
      </c>
      <c r="I99" s="1" t="s">
        <v>39</v>
      </c>
      <c r="J99" s="1">
        <v>0.23</v>
      </c>
      <c r="K99" s="20">
        <v>236044</v>
      </c>
      <c r="L99" s="20">
        <v>0</v>
      </c>
      <c r="M99" s="20">
        <v>0</v>
      </c>
      <c r="N99" s="16">
        <f t="shared" si="30"/>
        <v>54290.12</v>
      </c>
      <c r="O99" s="16">
        <f t="shared" si="31"/>
        <v>0</v>
      </c>
      <c r="P99" s="16">
        <f t="shared" si="32"/>
        <v>0</v>
      </c>
      <c r="Q99" s="3">
        <f t="shared" si="33"/>
        <v>0</v>
      </c>
      <c r="R99" s="3">
        <f t="shared" si="34"/>
        <v>0</v>
      </c>
      <c r="S99" s="1" t="s">
        <v>39</v>
      </c>
      <c r="T99" s="1">
        <v>0.09</v>
      </c>
      <c r="U99" s="16">
        <f t="shared" si="35"/>
        <v>21243.96</v>
      </c>
      <c r="V99" s="16">
        <f t="shared" si="36"/>
        <v>0</v>
      </c>
      <c r="W99" s="16">
        <f t="shared" si="37"/>
        <v>0</v>
      </c>
      <c r="X99" s="3">
        <f t="shared" si="38"/>
        <v>0</v>
      </c>
      <c r="Y99" s="3">
        <f t="shared" si="39"/>
        <v>0</v>
      </c>
    </row>
    <row r="100" spans="1:25" ht="15.75" customHeight="1">
      <c r="A100" s="1" t="s">
        <v>581</v>
      </c>
      <c r="B100" s="1" t="s">
        <v>1111</v>
      </c>
      <c r="C100" s="1" t="s">
        <v>963</v>
      </c>
      <c r="D100" s="7" t="s">
        <v>583</v>
      </c>
      <c r="E100" s="12" t="s">
        <v>964</v>
      </c>
      <c r="F100" s="1" t="s">
        <v>976</v>
      </c>
      <c r="G100" s="12" t="s">
        <v>37</v>
      </c>
      <c r="H100" s="1" t="s">
        <v>353</v>
      </c>
      <c r="I100" s="1" t="s">
        <v>39</v>
      </c>
      <c r="J100" s="1">
        <v>0.23</v>
      </c>
      <c r="K100" s="20">
        <v>236044</v>
      </c>
      <c r="L100" s="20">
        <v>0</v>
      </c>
      <c r="M100" s="20">
        <v>0</v>
      </c>
      <c r="N100" s="16">
        <f t="shared" si="30"/>
        <v>54290.12</v>
      </c>
      <c r="O100" s="16">
        <f t="shared" si="31"/>
        <v>0</v>
      </c>
      <c r="P100" s="16">
        <f t="shared" si="32"/>
        <v>0</v>
      </c>
      <c r="Q100" s="3">
        <f t="shared" si="33"/>
        <v>0</v>
      </c>
      <c r="R100" s="3">
        <f t="shared" si="34"/>
        <v>0</v>
      </c>
      <c r="S100" s="1" t="s">
        <v>39</v>
      </c>
      <c r="T100" s="1">
        <v>0.09</v>
      </c>
      <c r="U100" s="16">
        <f t="shared" si="35"/>
        <v>21243.96</v>
      </c>
      <c r="V100" s="16">
        <f t="shared" si="36"/>
        <v>0</v>
      </c>
      <c r="W100" s="16">
        <f t="shared" si="37"/>
        <v>0</v>
      </c>
      <c r="X100" s="3">
        <f t="shared" si="38"/>
        <v>0</v>
      </c>
      <c r="Y100" s="3">
        <f t="shared" si="39"/>
        <v>0</v>
      </c>
    </row>
    <row r="101" spans="1:25" ht="15.75" customHeight="1">
      <c r="A101" s="1" t="s">
        <v>581</v>
      </c>
      <c r="B101" s="1" t="s">
        <v>1111</v>
      </c>
      <c r="C101" s="1" t="s">
        <v>963</v>
      </c>
      <c r="D101" s="7" t="s">
        <v>583</v>
      </c>
      <c r="E101" s="12" t="s">
        <v>964</v>
      </c>
      <c r="F101" s="1" t="s">
        <v>977</v>
      </c>
      <c r="G101" s="12" t="s">
        <v>37</v>
      </c>
      <c r="H101" s="1" t="s">
        <v>353</v>
      </c>
      <c r="I101" s="1" t="s">
        <v>39</v>
      </c>
      <c r="J101" s="1">
        <v>0.23</v>
      </c>
      <c r="K101" s="20">
        <v>236044</v>
      </c>
      <c r="L101" s="20">
        <v>0</v>
      </c>
      <c r="M101" s="20">
        <v>0</v>
      </c>
      <c r="N101" s="16">
        <f t="shared" si="30"/>
        <v>54290.12</v>
      </c>
      <c r="O101" s="16">
        <f t="shared" si="31"/>
        <v>0</v>
      </c>
      <c r="P101" s="16">
        <f t="shared" si="32"/>
        <v>0</v>
      </c>
      <c r="Q101" s="3">
        <f t="shared" si="33"/>
        <v>0</v>
      </c>
      <c r="R101" s="3">
        <f t="shared" si="34"/>
        <v>0</v>
      </c>
      <c r="S101" s="1" t="s">
        <v>39</v>
      </c>
      <c r="T101" s="1">
        <v>0.09</v>
      </c>
      <c r="U101" s="16">
        <f t="shared" si="35"/>
        <v>21243.96</v>
      </c>
      <c r="V101" s="16">
        <f t="shared" si="36"/>
        <v>0</v>
      </c>
      <c r="W101" s="16">
        <f t="shared" si="37"/>
        <v>0</v>
      </c>
      <c r="X101" s="3">
        <f t="shared" si="38"/>
        <v>0</v>
      </c>
      <c r="Y101" s="3">
        <f t="shared" si="39"/>
        <v>0</v>
      </c>
    </row>
    <row r="102" spans="1:25" ht="15.75" customHeight="1">
      <c r="A102" s="1" t="s">
        <v>581</v>
      </c>
      <c r="B102" s="1" t="s">
        <v>1111</v>
      </c>
      <c r="C102" s="1" t="s">
        <v>963</v>
      </c>
      <c r="D102" s="7" t="s">
        <v>583</v>
      </c>
      <c r="E102" s="12" t="s">
        <v>964</v>
      </c>
      <c r="F102" s="1" t="s">
        <v>977</v>
      </c>
      <c r="G102" s="12" t="s">
        <v>37</v>
      </c>
      <c r="H102" s="1" t="s">
        <v>353</v>
      </c>
      <c r="I102" s="1" t="s">
        <v>39</v>
      </c>
      <c r="J102" s="1">
        <v>0.23</v>
      </c>
      <c r="K102" s="20">
        <v>236044</v>
      </c>
      <c r="L102" s="20">
        <v>0</v>
      </c>
      <c r="M102" s="20">
        <v>0</v>
      </c>
      <c r="N102" s="16">
        <f t="shared" si="30"/>
        <v>54290.12</v>
      </c>
      <c r="O102" s="16">
        <f t="shared" si="31"/>
        <v>0</v>
      </c>
      <c r="P102" s="16">
        <f t="shared" si="32"/>
        <v>0</v>
      </c>
      <c r="Q102" s="3">
        <f t="shared" si="33"/>
        <v>0</v>
      </c>
      <c r="R102" s="3">
        <f t="shared" si="34"/>
        <v>0</v>
      </c>
      <c r="S102" s="1" t="s">
        <v>39</v>
      </c>
      <c r="T102" s="1">
        <v>0.09</v>
      </c>
      <c r="U102" s="16">
        <f t="shared" si="35"/>
        <v>21243.96</v>
      </c>
      <c r="V102" s="16">
        <f t="shared" si="36"/>
        <v>0</v>
      </c>
      <c r="W102" s="16">
        <f t="shared" si="37"/>
        <v>0</v>
      </c>
      <c r="X102" s="3">
        <f t="shared" si="38"/>
        <v>0</v>
      </c>
      <c r="Y102" s="3">
        <f t="shared" si="39"/>
        <v>0</v>
      </c>
    </row>
    <row r="103" spans="1:25" ht="15.75" customHeight="1">
      <c r="A103" s="1" t="s">
        <v>581</v>
      </c>
      <c r="B103" s="1" t="s">
        <v>1111</v>
      </c>
      <c r="C103" s="1" t="s">
        <v>963</v>
      </c>
      <c r="D103" s="1" t="s">
        <v>978</v>
      </c>
      <c r="E103" s="12" t="s">
        <v>964</v>
      </c>
      <c r="F103" s="1" t="s">
        <v>979</v>
      </c>
      <c r="G103" s="12" t="s">
        <v>37</v>
      </c>
      <c r="H103" s="1" t="s">
        <v>980</v>
      </c>
      <c r="I103" s="1" t="s">
        <v>39</v>
      </c>
      <c r="J103" s="1">
        <v>0.23</v>
      </c>
      <c r="K103" s="20">
        <v>216400</v>
      </c>
      <c r="L103" s="20">
        <v>196194.83000000002</v>
      </c>
      <c r="M103" s="20">
        <v>146973.45000000001</v>
      </c>
      <c r="N103" s="16">
        <f t="shared" si="30"/>
        <v>49772</v>
      </c>
      <c r="O103" s="16">
        <f t="shared" si="31"/>
        <v>45124.810900000004</v>
      </c>
      <c r="P103" s="16">
        <f t="shared" si="32"/>
        <v>33803.893500000006</v>
      </c>
      <c r="Q103" s="3">
        <f t="shared" si="33"/>
        <v>0.67917490757855836</v>
      </c>
      <c r="R103" s="3">
        <f t="shared" si="34"/>
        <v>0.90663045286506472</v>
      </c>
      <c r="S103" s="1" t="s">
        <v>39</v>
      </c>
      <c r="T103" s="1">
        <v>0.09</v>
      </c>
      <c r="U103" s="16">
        <f t="shared" si="35"/>
        <v>19476</v>
      </c>
      <c r="V103" s="16">
        <f t="shared" si="36"/>
        <v>17657.5347</v>
      </c>
      <c r="W103" s="16">
        <f t="shared" si="37"/>
        <v>13227.610500000001</v>
      </c>
      <c r="X103" s="3">
        <f t="shared" si="38"/>
        <v>0.67917490757855825</v>
      </c>
      <c r="Y103" s="3">
        <f t="shared" si="39"/>
        <v>0.90663045286506472</v>
      </c>
    </row>
    <row r="104" spans="1:25" ht="15.75" customHeight="1">
      <c r="A104" s="1" t="s">
        <v>581</v>
      </c>
      <c r="B104" s="1" t="s">
        <v>1111</v>
      </c>
      <c r="C104" s="1" t="s">
        <v>963</v>
      </c>
      <c r="D104" s="1" t="s">
        <v>978</v>
      </c>
      <c r="E104" s="12" t="s">
        <v>964</v>
      </c>
      <c r="F104" s="1" t="s">
        <v>979</v>
      </c>
      <c r="G104" s="12" t="s">
        <v>37</v>
      </c>
      <c r="H104" s="1" t="s">
        <v>980</v>
      </c>
      <c r="I104" s="1" t="s">
        <v>39</v>
      </c>
      <c r="J104" s="1">
        <v>0.23</v>
      </c>
      <c r="K104" s="20">
        <v>4650000</v>
      </c>
      <c r="L104" s="20">
        <v>970753.45</v>
      </c>
      <c r="M104" s="20">
        <v>179466.04</v>
      </c>
      <c r="N104" s="16">
        <f t="shared" si="30"/>
        <v>1069500</v>
      </c>
      <c r="O104" s="16">
        <f t="shared" si="31"/>
        <v>223273.2935</v>
      </c>
      <c r="P104" s="16">
        <f t="shared" si="32"/>
        <v>41277.189200000001</v>
      </c>
      <c r="Q104" s="3">
        <f t="shared" si="33"/>
        <v>3.8594847311827961E-2</v>
      </c>
      <c r="R104" s="3">
        <f t="shared" si="34"/>
        <v>0.20876418279569892</v>
      </c>
      <c r="S104" s="1" t="s">
        <v>39</v>
      </c>
      <c r="T104" s="1">
        <v>0.09</v>
      </c>
      <c r="U104" s="16">
        <f t="shared" si="35"/>
        <v>418500</v>
      </c>
      <c r="V104" s="16">
        <f t="shared" si="36"/>
        <v>87367.810499999992</v>
      </c>
      <c r="W104" s="16">
        <f t="shared" si="37"/>
        <v>16151.943600000001</v>
      </c>
      <c r="X104" s="3">
        <f t="shared" si="38"/>
        <v>3.8594847311827961E-2</v>
      </c>
      <c r="Y104" s="3">
        <f t="shared" si="39"/>
        <v>0.20876418279569892</v>
      </c>
    </row>
    <row r="105" spans="1:25" ht="15.75" customHeight="1">
      <c r="A105" s="1" t="s">
        <v>581</v>
      </c>
      <c r="B105" s="1" t="s">
        <v>1111</v>
      </c>
      <c r="C105" s="1" t="s">
        <v>963</v>
      </c>
      <c r="D105" s="1" t="s">
        <v>978</v>
      </c>
      <c r="E105" s="12" t="s">
        <v>910</v>
      </c>
      <c r="F105" s="1" t="s">
        <v>981</v>
      </c>
      <c r="G105" s="12" t="s">
        <v>37</v>
      </c>
      <c r="H105" s="1" t="s">
        <v>965</v>
      </c>
      <c r="I105" s="1" t="s">
        <v>39</v>
      </c>
      <c r="J105" s="1">
        <v>0.23</v>
      </c>
      <c r="K105" s="20">
        <v>1000000</v>
      </c>
      <c r="L105" s="20">
        <v>0</v>
      </c>
      <c r="M105" s="20">
        <v>0</v>
      </c>
      <c r="N105" s="16">
        <f t="shared" si="30"/>
        <v>230000</v>
      </c>
      <c r="O105" s="16">
        <f t="shared" si="31"/>
        <v>0</v>
      </c>
      <c r="P105" s="16">
        <f t="shared" si="32"/>
        <v>0</v>
      </c>
      <c r="Q105" s="3">
        <f t="shared" si="33"/>
        <v>0</v>
      </c>
      <c r="R105" s="3">
        <f t="shared" si="34"/>
        <v>0</v>
      </c>
      <c r="S105" s="1" t="s">
        <v>39</v>
      </c>
      <c r="T105" s="1">
        <v>0.09</v>
      </c>
      <c r="U105" s="16">
        <f t="shared" si="35"/>
        <v>90000</v>
      </c>
      <c r="V105" s="16">
        <f t="shared" si="36"/>
        <v>0</v>
      </c>
      <c r="W105" s="16">
        <f t="shared" si="37"/>
        <v>0</v>
      </c>
      <c r="X105" s="3">
        <f t="shared" si="38"/>
        <v>0</v>
      </c>
      <c r="Y105" s="3">
        <f t="shared" si="39"/>
        <v>0</v>
      </c>
    </row>
    <row r="106" spans="1:25" ht="15.75" customHeight="1">
      <c r="A106" s="1" t="s">
        <v>581</v>
      </c>
      <c r="B106" s="1" t="s">
        <v>1111</v>
      </c>
      <c r="C106" s="1" t="s">
        <v>963</v>
      </c>
      <c r="D106" s="1" t="s">
        <v>978</v>
      </c>
      <c r="E106" s="12" t="s">
        <v>964</v>
      </c>
      <c r="F106" s="1" t="s">
        <v>982</v>
      </c>
      <c r="G106" s="12" t="s">
        <v>37</v>
      </c>
      <c r="H106" s="1" t="s">
        <v>965</v>
      </c>
      <c r="I106" s="1" t="s">
        <v>39</v>
      </c>
      <c r="J106" s="1">
        <v>0.23</v>
      </c>
      <c r="K106" s="20">
        <v>3000000</v>
      </c>
      <c r="L106" s="20">
        <v>1806100</v>
      </c>
      <c r="M106" s="20">
        <v>1624200</v>
      </c>
      <c r="N106" s="16">
        <f t="shared" si="30"/>
        <v>690000</v>
      </c>
      <c r="O106" s="16">
        <f t="shared" si="31"/>
        <v>415403</v>
      </c>
      <c r="P106" s="16">
        <f t="shared" si="32"/>
        <v>373566</v>
      </c>
      <c r="Q106" s="3">
        <f t="shared" si="33"/>
        <v>0.54139999999999999</v>
      </c>
      <c r="R106" s="3">
        <f t="shared" si="34"/>
        <v>0.60203333333333331</v>
      </c>
      <c r="S106" s="1" t="s">
        <v>39</v>
      </c>
      <c r="T106" s="1">
        <v>0.09</v>
      </c>
      <c r="U106" s="16">
        <f t="shared" si="35"/>
        <v>270000</v>
      </c>
      <c r="V106" s="16">
        <f t="shared" si="36"/>
        <v>162549</v>
      </c>
      <c r="W106" s="16">
        <f t="shared" si="37"/>
        <v>146178</v>
      </c>
      <c r="X106" s="3">
        <f t="shared" si="38"/>
        <v>0.54139999999999999</v>
      </c>
      <c r="Y106" s="3">
        <f t="shared" si="39"/>
        <v>0.60203333333333331</v>
      </c>
    </row>
    <row r="107" spans="1:25" ht="15.75" customHeight="1">
      <c r="A107" s="1" t="s">
        <v>581</v>
      </c>
      <c r="B107" s="1" t="s">
        <v>1111</v>
      </c>
      <c r="C107" s="1" t="s">
        <v>963</v>
      </c>
      <c r="D107" s="1" t="s">
        <v>978</v>
      </c>
      <c r="E107" s="12" t="s">
        <v>964</v>
      </c>
      <c r="F107" s="1" t="s">
        <v>982</v>
      </c>
      <c r="G107" s="12" t="s">
        <v>37</v>
      </c>
      <c r="H107" s="1" t="s">
        <v>965</v>
      </c>
      <c r="I107" s="1" t="s">
        <v>39</v>
      </c>
      <c r="J107" s="1">
        <v>0.23</v>
      </c>
      <c r="K107" s="20">
        <v>19074</v>
      </c>
      <c r="L107" s="20">
        <v>0</v>
      </c>
      <c r="M107" s="20">
        <v>0</v>
      </c>
      <c r="N107" s="16">
        <f t="shared" si="30"/>
        <v>4387.0200000000004</v>
      </c>
      <c r="O107" s="16">
        <f t="shared" si="31"/>
        <v>0</v>
      </c>
      <c r="P107" s="16">
        <f t="shared" si="32"/>
        <v>0</v>
      </c>
      <c r="Q107" s="3">
        <f t="shared" si="33"/>
        <v>0</v>
      </c>
      <c r="R107" s="3">
        <f t="shared" si="34"/>
        <v>0</v>
      </c>
      <c r="S107" s="1" t="s">
        <v>39</v>
      </c>
      <c r="T107" s="1">
        <v>0.09</v>
      </c>
      <c r="U107" s="16">
        <f t="shared" si="35"/>
        <v>1716.6599999999999</v>
      </c>
      <c r="V107" s="16">
        <f t="shared" si="36"/>
        <v>0</v>
      </c>
      <c r="W107" s="16">
        <f t="shared" si="37"/>
        <v>0</v>
      </c>
      <c r="X107" s="3">
        <f t="shared" si="38"/>
        <v>0</v>
      </c>
      <c r="Y107" s="3">
        <f t="shared" si="39"/>
        <v>0</v>
      </c>
    </row>
    <row r="108" spans="1:25" ht="15.75" customHeight="1">
      <c r="A108" s="1" t="s">
        <v>581</v>
      </c>
      <c r="B108" s="1" t="s">
        <v>1111</v>
      </c>
      <c r="C108" s="1" t="s">
        <v>963</v>
      </c>
      <c r="D108" s="1" t="s">
        <v>978</v>
      </c>
      <c r="E108" s="12" t="s">
        <v>964</v>
      </c>
      <c r="F108" s="1" t="s">
        <v>982</v>
      </c>
      <c r="G108" s="12" t="s">
        <v>37</v>
      </c>
      <c r="H108" s="1" t="s">
        <v>965</v>
      </c>
      <c r="I108" s="1" t="s">
        <v>39</v>
      </c>
      <c r="J108" s="1">
        <v>0.23</v>
      </c>
      <c r="K108" s="20">
        <v>118000000</v>
      </c>
      <c r="L108" s="20">
        <v>121647100</v>
      </c>
      <c r="M108" s="20">
        <v>120341900</v>
      </c>
      <c r="N108" s="16">
        <f t="shared" si="30"/>
        <v>27140000</v>
      </c>
      <c r="O108" s="16">
        <f t="shared" si="31"/>
        <v>27978833</v>
      </c>
      <c r="P108" s="16">
        <f t="shared" si="32"/>
        <v>27678637</v>
      </c>
      <c r="Q108" s="3">
        <f t="shared" si="33"/>
        <v>1.0198466101694916</v>
      </c>
      <c r="R108" s="3">
        <f t="shared" si="34"/>
        <v>1.0309076271186441</v>
      </c>
      <c r="S108" s="1" t="s">
        <v>39</v>
      </c>
      <c r="T108" s="1">
        <v>0.09</v>
      </c>
      <c r="U108" s="16">
        <f t="shared" si="35"/>
        <v>10620000</v>
      </c>
      <c r="V108" s="16">
        <f t="shared" si="36"/>
        <v>10948239</v>
      </c>
      <c r="W108" s="16">
        <f t="shared" si="37"/>
        <v>10830771</v>
      </c>
      <c r="X108" s="3">
        <f t="shared" si="38"/>
        <v>1.0198466101694916</v>
      </c>
      <c r="Y108" s="3">
        <f t="shared" si="39"/>
        <v>1.0309076271186441</v>
      </c>
    </row>
    <row r="109" spans="1:25" ht="15.75" customHeight="1">
      <c r="A109" s="1" t="s">
        <v>581</v>
      </c>
      <c r="B109" s="1" t="s">
        <v>1111</v>
      </c>
      <c r="C109" s="1" t="s">
        <v>963</v>
      </c>
      <c r="D109" s="1" t="s">
        <v>978</v>
      </c>
      <c r="E109" s="12" t="s">
        <v>964</v>
      </c>
      <c r="F109" s="1" t="s">
        <v>983</v>
      </c>
      <c r="G109" s="12" t="s">
        <v>37</v>
      </c>
      <c r="H109" s="1" t="s">
        <v>984</v>
      </c>
      <c r="I109" s="1" t="s">
        <v>39</v>
      </c>
      <c r="J109" s="1">
        <v>0.23</v>
      </c>
      <c r="K109" s="20">
        <v>530000</v>
      </c>
      <c r="L109" s="20">
        <v>108770</v>
      </c>
      <c r="M109" s="20">
        <v>62580</v>
      </c>
      <c r="N109" s="16">
        <f t="shared" si="30"/>
        <v>121900</v>
      </c>
      <c r="O109" s="16">
        <f t="shared" si="31"/>
        <v>25017.100000000002</v>
      </c>
      <c r="P109" s="16">
        <f t="shared" si="32"/>
        <v>14393.400000000001</v>
      </c>
      <c r="Q109" s="3">
        <f t="shared" si="33"/>
        <v>0.11807547169811322</v>
      </c>
      <c r="R109" s="3">
        <f t="shared" si="34"/>
        <v>0.20522641509433961</v>
      </c>
      <c r="S109" s="1" t="s">
        <v>39</v>
      </c>
      <c r="T109" s="1">
        <v>0.09</v>
      </c>
      <c r="U109" s="16">
        <f t="shared" si="35"/>
        <v>47700</v>
      </c>
      <c r="V109" s="16">
        <f t="shared" si="36"/>
        <v>9789.2999999999993</v>
      </c>
      <c r="W109" s="16">
        <f t="shared" si="37"/>
        <v>5632.2</v>
      </c>
      <c r="X109" s="3">
        <f t="shared" si="38"/>
        <v>0.11807547169811321</v>
      </c>
      <c r="Y109" s="3">
        <f t="shared" si="39"/>
        <v>0.20522641509433961</v>
      </c>
    </row>
    <row r="110" spans="1:25" ht="15.75" customHeight="1">
      <c r="A110" s="1" t="s">
        <v>581</v>
      </c>
      <c r="B110" s="1" t="s">
        <v>1111</v>
      </c>
      <c r="C110" s="1" t="s">
        <v>963</v>
      </c>
      <c r="D110" s="1" t="s">
        <v>978</v>
      </c>
      <c r="E110" s="12" t="s">
        <v>964</v>
      </c>
      <c r="F110" s="1" t="s">
        <v>983</v>
      </c>
      <c r="G110" s="12" t="s">
        <v>37</v>
      </c>
      <c r="H110" s="1" t="s">
        <v>984</v>
      </c>
      <c r="I110" s="1" t="s">
        <v>39</v>
      </c>
      <c r="J110" s="1">
        <v>0.23</v>
      </c>
      <c r="K110" s="20">
        <v>2341000</v>
      </c>
      <c r="L110" s="20">
        <v>3102334.08</v>
      </c>
      <c r="M110" s="20">
        <v>2071152.42</v>
      </c>
      <c r="N110" s="16">
        <f t="shared" si="30"/>
        <v>538430</v>
      </c>
      <c r="O110" s="16">
        <f t="shared" si="31"/>
        <v>713536.83840000001</v>
      </c>
      <c r="P110" s="16">
        <f t="shared" si="32"/>
        <v>476365.05660000001</v>
      </c>
      <c r="Q110" s="3">
        <f t="shared" si="33"/>
        <v>0.8847297821443828</v>
      </c>
      <c r="R110" s="3">
        <f t="shared" si="34"/>
        <v>1.3252174626228108</v>
      </c>
      <c r="S110" s="1" t="s">
        <v>39</v>
      </c>
      <c r="T110" s="1">
        <v>0.09</v>
      </c>
      <c r="U110" s="16">
        <f t="shared" si="35"/>
        <v>210690</v>
      </c>
      <c r="V110" s="16">
        <f t="shared" si="36"/>
        <v>279210.06719999999</v>
      </c>
      <c r="W110" s="16">
        <f t="shared" si="37"/>
        <v>186403.71779999998</v>
      </c>
      <c r="X110" s="3">
        <f t="shared" si="38"/>
        <v>0.88472978214438269</v>
      </c>
      <c r="Y110" s="3">
        <f t="shared" si="39"/>
        <v>1.3252174626228108</v>
      </c>
    </row>
    <row r="111" spans="1:25" ht="15.75" customHeight="1">
      <c r="A111" s="1" t="s">
        <v>581</v>
      </c>
      <c r="B111" s="1" t="s">
        <v>1111</v>
      </c>
      <c r="C111" s="1" t="s">
        <v>963</v>
      </c>
      <c r="D111" s="1" t="s">
        <v>978</v>
      </c>
      <c r="E111" s="12" t="s">
        <v>964</v>
      </c>
      <c r="F111" s="1" t="s">
        <v>983</v>
      </c>
      <c r="G111" s="12" t="s">
        <v>37</v>
      </c>
      <c r="H111" s="1" t="s">
        <v>984</v>
      </c>
      <c r="I111" s="1" t="s">
        <v>39</v>
      </c>
      <c r="J111" s="1">
        <v>0.23</v>
      </c>
      <c r="K111" s="20">
        <v>5250000</v>
      </c>
      <c r="L111" s="20">
        <v>0</v>
      </c>
      <c r="M111" s="20">
        <v>0</v>
      </c>
      <c r="N111" s="16">
        <f t="shared" si="30"/>
        <v>1207500</v>
      </c>
      <c r="O111" s="16">
        <f t="shared" si="31"/>
        <v>0</v>
      </c>
      <c r="P111" s="16">
        <f t="shared" si="32"/>
        <v>0</v>
      </c>
      <c r="Q111" s="3">
        <f t="shared" si="33"/>
        <v>0</v>
      </c>
      <c r="R111" s="3">
        <f t="shared" si="34"/>
        <v>0</v>
      </c>
      <c r="S111" s="1" t="s">
        <v>39</v>
      </c>
      <c r="T111" s="1">
        <v>0.09</v>
      </c>
      <c r="U111" s="16">
        <f t="shared" si="35"/>
        <v>472500</v>
      </c>
      <c r="V111" s="16">
        <f t="shared" si="36"/>
        <v>0</v>
      </c>
      <c r="W111" s="16">
        <f t="shared" si="37"/>
        <v>0</v>
      </c>
      <c r="X111" s="3">
        <f t="shared" si="38"/>
        <v>0</v>
      </c>
      <c r="Y111" s="3">
        <f t="shared" si="39"/>
        <v>0</v>
      </c>
    </row>
    <row r="112" spans="1:25" ht="15.75" customHeight="1">
      <c r="A112" s="1" t="s">
        <v>581</v>
      </c>
      <c r="B112" s="1" t="s">
        <v>1111</v>
      </c>
      <c r="C112" s="1" t="s">
        <v>963</v>
      </c>
      <c r="D112" s="1" t="s">
        <v>978</v>
      </c>
      <c r="E112" s="12" t="s">
        <v>964</v>
      </c>
      <c r="F112" s="1" t="s">
        <v>983</v>
      </c>
      <c r="G112" s="12" t="s">
        <v>37</v>
      </c>
      <c r="H112" s="1" t="s">
        <v>984</v>
      </c>
      <c r="I112" s="1" t="s">
        <v>39</v>
      </c>
      <c r="J112" s="1">
        <v>0.23</v>
      </c>
      <c r="K112" s="20">
        <v>0</v>
      </c>
      <c r="L112" s="20">
        <v>0</v>
      </c>
      <c r="M112" s="20">
        <v>0</v>
      </c>
      <c r="N112" s="16">
        <f t="shared" si="30"/>
        <v>0</v>
      </c>
      <c r="O112" s="16">
        <f t="shared" si="31"/>
        <v>0</v>
      </c>
      <c r="P112" s="16">
        <f t="shared" si="32"/>
        <v>0</v>
      </c>
      <c r="Q112" s="3" t="e">
        <f t="shared" si="33"/>
        <v>#DIV/0!</v>
      </c>
      <c r="R112" s="3" t="e">
        <f t="shared" si="34"/>
        <v>#DIV/0!</v>
      </c>
      <c r="S112" s="1" t="s">
        <v>39</v>
      </c>
      <c r="T112" s="1">
        <v>0.09</v>
      </c>
      <c r="U112" s="16">
        <f t="shared" si="35"/>
        <v>0</v>
      </c>
      <c r="V112" s="16">
        <f t="shared" si="36"/>
        <v>0</v>
      </c>
      <c r="W112" s="16">
        <f t="shared" si="37"/>
        <v>0</v>
      </c>
      <c r="X112" s="3" t="e">
        <f t="shared" si="38"/>
        <v>#DIV/0!</v>
      </c>
      <c r="Y112" s="3" t="e">
        <f t="shared" si="39"/>
        <v>#DIV/0!</v>
      </c>
    </row>
    <row r="113" spans="1:25" ht="15.75" customHeight="1">
      <c r="A113" s="1" t="s">
        <v>581</v>
      </c>
      <c r="B113" s="1" t="s">
        <v>1111</v>
      </c>
      <c r="C113" s="1" t="s">
        <v>963</v>
      </c>
      <c r="D113" s="1" t="s">
        <v>978</v>
      </c>
      <c r="E113" s="12" t="s">
        <v>964</v>
      </c>
      <c r="F113" s="1" t="s">
        <v>983</v>
      </c>
      <c r="G113" s="12" t="s">
        <v>37</v>
      </c>
      <c r="H113" s="1" t="s">
        <v>984</v>
      </c>
      <c r="I113" s="1" t="s">
        <v>39</v>
      </c>
      <c r="J113" s="1">
        <v>0.23</v>
      </c>
      <c r="K113" s="20">
        <v>1000</v>
      </c>
      <c r="L113" s="20">
        <v>0</v>
      </c>
      <c r="M113" s="20">
        <v>0</v>
      </c>
      <c r="N113" s="16">
        <f t="shared" si="30"/>
        <v>230</v>
      </c>
      <c r="O113" s="16">
        <f t="shared" si="31"/>
        <v>0</v>
      </c>
      <c r="P113" s="16">
        <f t="shared" si="32"/>
        <v>0</v>
      </c>
      <c r="Q113" s="3">
        <f t="shared" si="33"/>
        <v>0</v>
      </c>
      <c r="R113" s="3">
        <f t="shared" si="34"/>
        <v>0</v>
      </c>
      <c r="S113" s="1" t="s">
        <v>39</v>
      </c>
      <c r="T113" s="1">
        <v>0.09</v>
      </c>
      <c r="U113" s="16">
        <f t="shared" si="35"/>
        <v>90</v>
      </c>
      <c r="V113" s="16">
        <f t="shared" si="36"/>
        <v>0</v>
      </c>
      <c r="W113" s="16">
        <f t="shared" si="37"/>
        <v>0</v>
      </c>
      <c r="X113" s="3">
        <f t="shared" si="38"/>
        <v>0</v>
      </c>
      <c r="Y113" s="3">
        <f t="shared" si="39"/>
        <v>0</v>
      </c>
    </row>
    <row r="114" spans="1:25" ht="15.75" customHeight="1">
      <c r="A114" s="1" t="s">
        <v>581</v>
      </c>
      <c r="B114" s="1" t="s">
        <v>1111</v>
      </c>
      <c r="C114" s="1" t="s">
        <v>963</v>
      </c>
      <c r="D114" s="1" t="s">
        <v>978</v>
      </c>
      <c r="E114" s="12" t="s">
        <v>964</v>
      </c>
      <c r="F114" s="1" t="s">
        <v>983</v>
      </c>
      <c r="G114" s="12" t="s">
        <v>37</v>
      </c>
      <c r="H114" s="1" t="s">
        <v>984</v>
      </c>
      <c r="I114" s="1" t="s">
        <v>39</v>
      </c>
      <c r="J114" s="1">
        <v>0.23</v>
      </c>
      <c r="K114" s="20">
        <v>14187433</v>
      </c>
      <c r="L114" s="20">
        <v>0</v>
      </c>
      <c r="M114" s="20">
        <v>0</v>
      </c>
      <c r="N114" s="16">
        <f t="shared" si="30"/>
        <v>3263109.5900000003</v>
      </c>
      <c r="O114" s="16">
        <f t="shared" si="31"/>
        <v>0</v>
      </c>
      <c r="P114" s="16">
        <f t="shared" si="32"/>
        <v>0</v>
      </c>
      <c r="Q114" s="3">
        <f t="shared" si="33"/>
        <v>0</v>
      </c>
      <c r="R114" s="3">
        <f t="shared" si="34"/>
        <v>0</v>
      </c>
      <c r="S114" s="1" t="s">
        <v>39</v>
      </c>
      <c r="T114" s="1">
        <v>0.09</v>
      </c>
      <c r="U114" s="16">
        <f t="shared" si="35"/>
        <v>1276868.97</v>
      </c>
      <c r="V114" s="16">
        <f t="shared" si="36"/>
        <v>0</v>
      </c>
      <c r="W114" s="16">
        <f t="shared" si="37"/>
        <v>0</v>
      </c>
      <c r="X114" s="3">
        <f t="shared" si="38"/>
        <v>0</v>
      </c>
      <c r="Y114" s="3">
        <f t="shared" si="39"/>
        <v>0</v>
      </c>
    </row>
    <row r="115" spans="1:25" ht="15.75" customHeight="1">
      <c r="A115" s="1" t="s">
        <v>581</v>
      </c>
      <c r="B115" s="1" t="s">
        <v>1111</v>
      </c>
      <c r="C115" s="1" t="s">
        <v>963</v>
      </c>
      <c r="D115" s="1" t="s">
        <v>978</v>
      </c>
      <c r="E115" s="12" t="s">
        <v>964</v>
      </c>
      <c r="F115" s="1" t="s">
        <v>983</v>
      </c>
      <c r="G115" s="12" t="s">
        <v>37</v>
      </c>
      <c r="H115" s="1" t="s">
        <v>980</v>
      </c>
      <c r="I115" s="1" t="s">
        <v>39</v>
      </c>
      <c r="J115" s="1">
        <v>0.23</v>
      </c>
      <c r="K115" s="20">
        <v>3350000</v>
      </c>
      <c r="L115" s="20">
        <v>0</v>
      </c>
      <c r="M115" s="20">
        <v>0</v>
      </c>
      <c r="N115" s="16">
        <f t="shared" si="30"/>
        <v>770500</v>
      </c>
      <c r="O115" s="16">
        <f t="shared" si="31"/>
        <v>0</v>
      </c>
      <c r="P115" s="16">
        <f t="shared" si="32"/>
        <v>0</v>
      </c>
      <c r="Q115" s="3">
        <f t="shared" si="33"/>
        <v>0</v>
      </c>
      <c r="R115" s="3">
        <f t="shared" si="34"/>
        <v>0</v>
      </c>
      <c r="S115" s="1" t="s">
        <v>39</v>
      </c>
      <c r="T115" s="1">
        <v>0.09</v>
      </c>
      <c r="U115" s="16">
        <f t="shared" si="35"/>
        <v>301500</v>
      </c>
      <c r="V115" s="16">
        <f t="shared" si="36"/>
        <v>0</v>
      </c>
      <c r="W115" s="16">
        <f t="shared" si="37"/>
        <v>0</v>
      </c>
      <c r="X115" s="3">
        <f t="shared" si="38"/>
        <v>0</v>
      </c>
      <c r="Y115" s="3">
        <f t="shared" si="39"/>
        <v>0</v>
      </c>
    </row>
    <row r="116" spans="1:25" ht="15.75" customHeight="1">
      <c r="A116" s="1" t="s">
        <v>581</v>
      </c>
      <c r="B116" s="1" t="s">
        <v>1111</v>
      </c>
      <c r="C116" s="1" t="s">
        <v>963</v>
      </c>
      <c r="D116" s="1" t="s">
        <v>978</v>
      </c>
      <c r="E116" s="12" t="s">
        <v>964</v>
      </c>
      <c r="F116" s="1" t="s">
        <v>983</v>
      </c>
      <c r="G116" s="12" t="s">
        <v>37</v>
      </c>
      <c r="H116" s="1" t="s">
        <v>980</v>
      </c>
      <c r="I116" s="1" t="s">
        <v>39</v>
      </c>
      <c r="J116" s="1">
        <v>0.23</v>
      </c>
      <c r="K116" s="20">
        <v>3200000</v>
      </c>
      <c r="L116" s="20">
        <v>0</v>
      </c>
      <c r="M116" s="20">
        <v>0</v>
      </c>
      <c r="N116" s="16">
        <f t="shared" si="30"/>
        <v>736000</v>
      </c>
      <c r="O116" s="16">
        <f t="shared" si="31"/>
        <v>0</v>
      </c>
      <c r="P116" s="16">
        <f t="shared" si="32"/>
        <v>0</v>
      </c>
      <c r="Q116" s="3">
        <f t="shared" si="33"/>
        <v>0</v>
      </c>
      <c r="R116" s="3">
        <f t="shared" si="34"/>
        <v>0</v>
      </c>
      <c r="S116" s="1" t="s">
        <v>39</v>
      </c>
      <c r="T116" s="1">
        <v>0.09</v>
      </c>
      <c r="U116" s="16">
        <f t="shared" si="35"/>
        <v>288000</v>
      </c>
      <c r="V116" s="16">
        <f t="shared" si="36"/>
        <v>0</v>
      </c>
      <c r="W116" s="16">
        <f t="shared" si="37"/>
        <v>0</v>
      </c>
      <c r="X116" s="3">
        <f t="shared" si="38"/>
        <v>0</v>
      </c>
      <c r="Y116" s="3">
        <f t="shared" si="39"/>
        <v>0</v>
      </c>
    </row>
    <row r="117" spans="1:25" ht="15.75" customHeight="1">
      <c r="A117" s="1" t="s">
        <v>581</v>
      </c>
      <c r="B117" s="1" t="s">
        <v>1111</v>
      </c>
      <c r="C117" s="1" t="s">
        <v>963</v>
      </c>
      <c r="D117" s="1" t="s">
        <v>978</v>
      </c>
      <c r="E117" s="12" t="s">
        <v>964</v>
      </c>
      <c r="F117" s="1" t="s">
        <v>966</v>
      </c>
      <c r="G117" s="12" t="s">
        <v>37</v>
      </c>
      <c r="H117" s="1" t="s">
        <v>60</v>
      </c>
      <c r="I117" s="1" t="s">
        <v>39</v>
      </c>
      <c r="J117" s="1">
        <v>0.23</v>
      </c>
      <c r="K117" s="20">
        <v>1000</v>
      </c>
      <c r="L117" s="20">
        <v>0</v>
      </c>
      <c r="M117" s="20">
        <v>0</v>
      </c>
      <c r="N117" s="16">
        <f t="shared" si="30"/>
        <v>230</v>
      </c>
      <c r="O117" s="16">
        <f t="shared" si="31"/>
        <v>0</v>
      </c>
      <c r="P117" s="16">
        <f t="shared" si="32"/>
        <v>0</v>
      </c>
      <c r="Q117" s="3">
        <f t="shared" si="33"/>
        <v>0</v>
      </c>
      <c r="R117" s="3">
        <f t="shared" si="34"/>
        <v>0</v>
      </c>
      <c r="S117" s="1" t="s">
        <v>39</v>
      </c>
      <c r="T117" s="1">
        <v>0.09</v>
      </c>
      <c r="U117" s="16">
        <f t="shared" si="35"/>
        <v>90</v>
      </c>
      <c r="V117" s="16">
        <f t="shared" si="36"/>
        <v>0</v>
      </c>
      <c r="W117" s="16">
        <f t="shared" si="37"/>
        <v>0</v>
      </c>
      <c r="X117" s="3">
        <f t="shared" si="38"/>
        <v>0</v>
      </c>
      <c r="Y117" s="3">
        <f t="shared" si="39"/>
        <v>0</v>
      </c>
    </row>
    <row r="118" spans="1:25" ht="15.75" customHeight="1">
      <c r="A118" s="1" t="s">
        <v>581</v>
      </c>
      <c r="B118" s="1" t="s">
        <v>1111</v>
      </c>
      <c r="C118" s="1" t="s">
        <v>963</v>
      </c>
      <c r="D118" s="1" t="s">
        <v>978</v>
      </c>
      <c r="E118" s="12" t="s">
        <v>964</v>
      </c>
      <c r="F118" s="1" t="s">
        <v>966</v>
      </c>
      <c r="G118" s="12" t="s">
        <v>37</v>
      </c>
      <c r="H118" s="1" t="s">
        <v>984</v>
      </c>
      <c r="I118" s="1" t="s">
        <v>39</v>
      </c>
      <c r="J118" s="1">
        <v>0.23</v>
      </c>
      <c r="K118" s="20">
        <v>2000000</v>
      </c>
      <c r="L118" s="20">
        <v>0</v>
      </c>
      <c r="M118" s="20">
        <v>0</v>
      </c>
      <c r="N118" s="16">
        <f t="shared" si="30"/>
        <v>460000</v>
      </c>
      <c r="O118" s="16">
        <f t="shared" si="31"/>
        <v>0</v>
      </c>
      <c r="P118" s="16">
        <f t="shared" si="32"/>
        <v>0</v>
      </c>
      <c r="Q118" s="3">
        <f t="shared" si="33"/>
        <v>0</v>
      </c>
      <c r="R118" s="3">
        <f t="shared" si="34"/>
        <v>0</v>
      </c>
      <c r="S118" s="1" t="s">
        <v>39</v>
      </c>
      <c r="T118" s="1">
        <v>0.09</v>
      </c>
      <c r="U118" s="16">
        <f t="shared" si="35"/>
        <v>180000</v>
      </c>
      <c r="V118" s="16">
        <f t="shared" si="36"/>
        <v>0</v>
      </c>
      <c r="W118" s="16">
        <f t="shared" si="37"/>
        <v>0</v>
      </c>
      <c r="X118" s="3">
        <f t="shared" si="38"/>
        <v>0</v>
      </c>
      <c r="Y118" s="3">
        <f t="shared" si="39"/>
        <v>0</v>
      </c>
    </row>
    <row r="119" spans="1:25" ht="15.75" customHeight="1">
      <c r="A119" s="1" t="s">
        <v>581</v>
      </c>
      <c r="B119" s="1" t="s">
        <v>1111</v>
      </c>
      <c r="C119" s="1" t="s">
        <v>963</v>
      </c>
      <c r="D119" s="1" t="s">
        <v>978</v>
      </c>
      <c r="E119" s="12" t="s">
        <v>964</v>
      </c>
      <c r="F119" s="1" t="s">
        <v>966</v>
      </c>
      <c r="G119" s="12" t="s">
        <v>37</v>
      </c>
      <c r="H119" s="1" t="s">
        <v>984</v>
      </c>
      <c r="I119" s="1" t="s">
        <v>39</v>
      </c>
      <c r="J119" s="1">
        <v>0.23</v>
      </c>
      <c r="K119" s="20">
        <v>4948394</v>
      </c>
      <c r="L119" s="20">
        <v>0</v>
      </c>
      <c r="M119" s="20">
        <v>0</v>
      </c>
      <c r="N119" s="16">
        <f t="shared" si="30"/>
        <v>1138130.6200000001</v>
      </c>
      <c r="O119" s="16">
        <f t="shared" si="31"/>
        <v>0</v>
      </c>
      <c r="P119" s="16">
        <f t="shared" si="32"/>
        <v>0</v>
      </c>
      <c r="Q119" s="3">
        <f t="shared" si="33"/>
        <v>0</v>
      </c>
      <c r="R119" s="3">
        <f t="shared" si="34"/>
        <v>0</v>
      </c>
      <c r="S119" s="1" t="s">
        <v>39</v>
      </c>
      <c r="T119" s="1">
        <v>0.09</v>
      </c>
      <c r="U119" s="16">
        <f t="shared" si="35"/>
        <v>445355.45999999996</v>
      </c>
      <c r="V119" s="16">
        <f t="shared" si="36"/>
        <v>0</v>
      </c>
      <c r="W119" s="16">
        <f t="shared" si="37"/>
        <v>0</v>
      </c>
      <c r="X119" s="3">
        <f t="shared" si="38"/>
        <v>0</v>
      </c>
      <c r="Y119" s="3">
        <f t="shared" si="39"/>
        <v>0</v>
      </c>
    </row>
    <row r="120" spans="1:25" ht="15.75" customHeight="1">
      <c r="A120" s="1" t="s">
        <v>581</v>
      </c>
      <c r="B120" s="1" t="s">
        <v>1111</v>
      </c>
      <c r="C120" s="1" t="s">
        <v>963</v>
      </c>
      <c r="D120" s="1" t="s">
        <v>978</v>
      </c>
      <c r="E120" s="12" t="s">
        <v>964</v>
      </c>
      <c r="F120" s="1" t="s">
        <v>966</v>
      </c>
      <c r="G120" s="12" t="s">
        <v>37</v>
      </c>
      <c r="H120" s="1" t="s">
        <v>984</v>
      </c>
      <c r="I120" s="1" t="s">
        <v>39</v>
      </c>
      <c r="J120" s="1">
        <v>0.23</v>
      </c>
      <c r="K120" s="20">
        <v>0</v>
      </c>
      <c r="L120" s="20">
        <v>0</v>
      </c>
      <c r="M120" s="20">
        <v>0</v>
      </c>
      <c r="N120" s="16">
        <f t="shared" si="30"/>
        <v>0</v>
      </c>
      <c r="O120" s="16">
        <f t="shared" si="31"/>
        <v>0</v>
      </c>
      <c r="P120" s="16">
        <f t="shared" si="32"/>
        <v>0</v>
      </c>
      <c r="Q120" s="3" t="e">
        <f t="shared" si="33"/>
        <v>#DIV/0!</v>
      </c>
      <c r="R120" s="3" t="e">
        <f t="shared" si="34"/>
        <v>#DIV/0!</v>
      </c>
      <c r="S120" s="1" t="s">
        <v>39</v>
      </c>
      <c r="T120" s="1">
        <v>0.09</v>
      </c>
      <c r="U120" s="16">
        <f t="shared" si="35"/>
        <v>0</v>
      </c>
      <c r="V120" s="16">
        <f t="shared" si="36"/>
        <v>0</v>
      </c>
      <c r="W120" s="16">
        <f t="shared" si="37"/>
        <v>0</v>
      </c>
      <c r="X120" s="3" t="e">
        <f t="shared" si="38"/>
        <v>#DIV/0!</v>
      </c>
      <c r="Y120" s="3" t="e">
        <f t="shared" si="39"/>
        <v>#DIV/0!</v>
      </c>
    </row>
    <row r="121" spans="1:25" ht="15.75" customHeight="1">
      <c r="A121" s="1" t="s">
        <v>581</v>
      </c>
      <c r="B121" s="1" t="s">
        <v>1111</v>
      </c>
      <c r="C121" s="1" t="s">
        <v>963</v>
      </c>
      <c r="D121" s="1" t="s">
        <v>978</v>
      </c>
      <c r="E121" s="12" t="s">
        <v>964</v>
      </c>
      <c r="F121" s="1" t="s">
        <v>966</v>
      </c>
      <c r="G121" s="12" t="s">
        <v>37</v>
      </c>
      <c r="H121" s="1" t="s">
        <v>984</v>
      </c>
      <c r="I121" s="1" t="s">
        <v>39</v>
      </c>
      <c r="J121" s="1">
        <v>0.23</v>
      </c>
      <c r="K121" s="20">
        <v>0</v>
      </c>
      <c r="L121" s="20">
        <v>6344374.9900000002</v>
      </c>
      <c r="M121" s="20">
        <v>6344374.9900000002</v>
      </c>
      <c r="N121" s="16">
        <f t="shared" si="30"/>
        <v>0</v>
      </c>
      <c r="O121" s="16">
        <f t="shared" si="31"/>
        <v>1459206.2477000002</v>
      </c>
      <c r="P121" s="16">
        <f t="shared" si="32"/>
        <v>1459206.2477000002</v>
      </c>
      <c r="Q121" s="3" t="e">
        <f t="shared" si="33"/>
        <v>#DIV/0!</v>
      </c>
      <c r="R121" s="3" t="e">
        <f t="shared" si="34"/>
        <v>#DIV/0!</v>
      </c>
      <c r="S121" s="1" t="s">
        <v>39</v>
      </c>
      <c r="T121" s="1">
        <v>0.09</v>
      </c>
      <c r="U121" s="16">
        <f t="shared" si="35"/>
        <v>0</v>
      </c>
      <c r="V121" s="16">
        <f t="shared" si="36"/>
        <v>570993.74910000002</v>
      </c>
      <c r="W121" s="16">
        <f t="shared" si="37"/>
        <v>570993.74910000002</v>
      </c>
      <c r="X121" s="3" t="e">
        <f t="shared" si="38"/>
        <v>#DIV/0!</v>
      </c>
      <c r="Y121" s="3" t="e">
        <f t="shared" si="39"/>
        <v>#DIV/0!</v>
      </c>
    </row>
    <row r="122" spans="1:25" ht="15.75" customHeight="1">
      <c r="A122" s="1" t="s">
        <v>581</v>
      </c>
      <c r="B122" s="1" t="s">
        <v>1111</v>
      </c>
      <c r="C122" s="1" t="s">
        <v>963</v>
      </c>
      <c r="D122" s="1" t="s">
        <v>978</v>
      </c>
      <c r="E122" s="12" t="s">
        <v>964</v>
      </c>
      <c r="F122" s="1" t="s">
        <v>966</v>
      </c>
      <c r="G122" s="12" t="s">
        <v>37</v>
      </c>
      <c r="H122" s="1" t="s">
        <v>980</v>
      </c>
      <c r="I122" s="1" t="s">
        <v>39</v>
      </c>
      <c r="J122" s="1">
        <v>0.23</v>
      </c>
      <c r="K122" s="20">
        <v>398000</v>
      </c>
      <c r="L122" s="20">
        <v>0</v>
      </c>
      <c r="M122" s="20">
        <v>0</v>
      </c>
      <c r="N122" s="16">
        <f t="shared" si="30"/>
        <v>91540</v>
      </c>
      <c r="O122" s="16">
        <f t="shared" si="31"/>
        <v>0</v>
      </c>
      <c r="P122" s="16">
        <f t="shared" si="32"/>
        <v>0</v>
      </c>
      <c r="Q122" s="3">
        <f t="shared" si="33"/>
        <v>0</v>
      </c>
      <c r="R122" s="3">
        <f t="shared" si="34"/>
        <v>0</v>
      </c>
      <c r="S122" s="1" t="s">
        <v>39</v>
      </c>
      <c r="T122" s="1">
        <v>0.09</v>
      </c>
      <c r="U122" s="16">
        <f t="shared" si="35"/>
        <v>35820</v>
      </c>
      <c r="V122" s="16">
        <f t="shared" si="36"/>
        <v>0</v>
      </c>
      <c r="W122" s="16">
        <f t="shared" si="37"/>
        <v>0</v>
      </c>
      <c r="X122" s="3">
        <f t="shared" si="38"/>
        <v>0</v>
      </c>
      <c r="Y122" s="3">
        <f t="shared" si="39"/>
        <v>0</v>
      </c>
    </row>
    <row r="123" spans="1:25" ht="15.75" customHeight="1">
      <c r="A123" s="1" t="s">
        <v>581</v>
      </c>
      <c r="B123" s="1" t="s">
        <v>1111</v>
      </c>
      <c r="C123" s="1" t="s">
        <v>963</v>
      </c>
      <c r="D123" s="1" t="s">
        <v>978</v>
      </c>
      <c r="E123" s="12" t="s">
        <v>964</v>
      </c>
      <c r="F123" s="1" t="s">
        <v>966</v>
      </c>
      <c r="G123" s="12" t="s">
        <v>37</v>
      </c>
      <c r="H123" s="1" t="s">
        <v>980</v>
      </c>
      <c r="I123" s="1" t="s">
        <v>39</v>
      </c>
      <c r="J123" s="1">
        <v>0.23</v>
      </c>
      <c r="K123" s="20">
        <v>1000</v>
      </c>
      <c r="L123" s="20">
        <v>0</v>
      </c>
      <c r="M123" s="20">
        <v>0</v>
      </c>
      <c r="N123" s="16">
        <f t="shared" si="30"/>
        <v>230</v>
      </c>
      <c r="O123" s="16">
        <f t="shared" si="31"/>
        <v>0</v>
      </c>
      <c r="P123" s="16">
        <f t="shared" si="32"/>
        <v>0</v>
      </c>
      <c r="Q123" s="3">
        <f t="shared" si="33"/>
        <v>0</v>
      </c>
      <c r="R123" s="3">
        <f t="shared" si="34"/>
        <v>0</v>
      </c>
      <c r="S123" s="1" t="s">
        <v>39</v>
      </c>
      <c r="T123" s="1">
        <v>0.09</v>
      </c>
      <c r="U123" s="16">
        <f t="shared" si="35"/>
        <v>90</v>
      </c>
      <c r="V123" s="16">
        <f t="shared" si="36"/>
        <v>0</v>
      </c>
      <c r="W123" s="16">
        <f t="shared" si="37"/>
        <v>0</v>
      </c>
      <c r="X123" s="3">
        <f t="shared" si="38"/>
        <v>0</v>
      </c>
      <c r="Y123" s="3">
        <f t="shared" si="39"/>
        <v>0</v>
      </c>
    </row>
    <row r="124" spans="1:25" ht="15.75" customHeight="1">
      <c r="A124" s="1" t="s">
        <v>581</v>
      </c>
      <c r="B124" s="1" t="s">
        <v>1111</v>
      </c>
      <c r="C124" s="1" t="s">
        <v>963</v>
      </c>
      <c r="D124" s="1" t="s">
        <v>978</v>
      </c>
      <c r="E124" s="12" t="s">
        <v>910</v>
      </c>
      <c r="F124" s="1" t="s">
        <v>985</v>
      </c>
      <c r="G124" s="12" t="s">
        <v>37</v>
      </c>
      <c r="H124" s="1" t="s">
        <v>965</v>
      </c>
      <c r="I124" s="1" t="s">
        <v>39</v>
      </c>
      <c r="J124" s="1">
        <v>0.23</v>
      </c>
      <c r="K124" s="20">
        <v>3203630</v>
      </c>
      <c r="L124" s="20">
        <v>0</v>
      </c>
      <c r="M124" s="20">
        <v>0</v>
      </c>
      <c r="N124" s="16">
        <f t="shared" si="30"/>
        <v>736834.9</v>
      </c>
      <c r="O124" s="16">
        <f t="shared" si="31"/>
        <v>0</v>
      </c>
      <c r="P124" s="16">
        <f t="shared" si="32"/>
        <v>0</v>
      </c>
      <c r="Q124" s="3">
        <f t="shared" si="33"/>
        <v>0</v>
      </c>
      <c r="R124" s="3">
        <f t="shared" si="34"/>
        <v>0</v>
      </c>
      <c r="S124" s="1" t="s">
        <v>39</v>
      </c>
      <c r="T124" s="1">
        <v>0.09</v>
      </c>
      <c r="U124" s="16">
        <f t="shared" si="35"/>
        <v>288326.7</v>
      </c>
      <c r="V124" s="16">
        <f t="shared" si="36"/>
        <v>0</v>
      </c>
      <c r="W124" s="16">
        <f t="shared" si="37"/>
        <v>0</v>
      </c>
      <c r="X124" s="3">
        <f t="shared" si="38"/>
        <v>0</v>
      </c>
      <c r="Y124" s="3">
        <f t="shared" si="39"/>
        <v>0</v>
      </c>
    </row>
    <row r="125" spans="1:25" ht="15.75" customHeight="1">
      <c r="A125" s="1" t="s">
        <v>581</v>
      </c>
      <c r="B125" s="1" t="s">
        <v>1111</v>
      </c>
      <c r="C125" s="1" t="s">
        <v>963</v>
      </c>
      <c r="D125" s="1" t="s">
        <v>978</v>
      </c>
      <c r="E125" s="12" t="s">
        <v>910</v>
      </c>
      <c r="F125" s="1" t="s">
        <v>985</v>
      </c>
      <c r="G125" s="12" t="s">
        <v>37</v>
      </c>
      <c r="H125" s="1" t="s">
        <v>965</v>
      </c>
      <c r="I125" s="1" t="s">
        <v>39</v>
      </c>
      <c r="J125" s="1">
        <v>0.23</v>
      </c>
      <c r="K125" s="20">
        <v>1000</v>
      </c>
      <c r="L125" s="20">
        <v>0</v>
      </c>
      <c r="M125" s="20">
        <v>0</v>
      </c>
      <c r="N125" s="16">
        <f t="shared" si="30"/>
        <v>230</v>
      </c>
      <c r="O125" s="16">
        <f t="shared" si="31"/>
        <v>0</v>
      </c>
      <c r="P125" s="16">
        <f t="shared" si="32"/>
        <v>0</v>
      </c>
      <c r="Q125" s="3">
        <f t="shared" si="33"/>
        <v>0</v>
      </c>
      <c r="R125" s="3">
        <f t="shared" si="34"/>
        <v>0</v>
      </c>
      <c r="S125" s="1" t="s">
        <v>39</v>
      </c>
      <c r="T125" s="1">
        <v>0.09</v>
      </c>
      <c r="U125" s="16">
        <f t="shared" si="35"/>
        <v>90</v>
      </c>
      <c r="V125" s="16">
        <f t="shared" si="36"/>
        <v>0</v>
      </c>
      <c r="W125" s="16">
        <f t="shared" si="37"/>
        <v>0</v>
      </c>
      <c r="X125" s="3">
        <f t="shared" si="38"/>
        <v>0</v>
      </c>
      <c r="Y125" s="3">
        <f t="shared" si="39"/>
        <v>0</v>
      </c>
    </row>
    <row r="126" spans="1:25" ht="15.75" customHeight="1">
      <c r="A126" s="1" t="s">
        <v>581</v>
      </c>
      <c r="B126" s="1" t="s">
        <v>1111</v>
      </c>
      <c r="C126" s="1" t="s">
        <v>963</v>
      </c>
      <c r="D126" s="1" t="s">
        <v>978</v>
      </c>
      <c r="E126" s="12" t="s">
        <v>910</v>
      </c>
      <c r="F126" s="1" t="s">
        <v>985</v>
      </c>
      <c r="G126" s="12" t="s">
        <v>37</v>
      </c>
      <c r="H126" s="1" t="s">
        <v>965</v>
      </c>
      <c r="I126" s="1" t="s">
        <v>39</v>
      </c>
      <c r="J126" s="1">
        <v>0.23</v>
      </c>
      <c r="K126" s="20">
        <v>1000</v>
      </c>
      <c r="L126" s="20">
        <v>10003443.699999999</v>
      </c>
      <c r="M126" s="20">
        <v>7148748.0299999993</v>
      </c>
      <c r="N126" s="16">
        <f t="shared" si="30"/>
        <v>230</v>
      </c>
      <c r="O126" s="16">
        <f t="shared" si="31"/>
        <v>2300792.051</v>
      </c>
      <c r="P126" s="16">
        <f t="shared" si="32"/>
        <v>1644212.0469</v>
      </c>
      <c r="Q126" s="3">
        <f t="shared" si="33"/>
        <v>7148.7480299999997</v>
      </c>
      <c r="R126" s="3">
        <f t="shared" si="34"/>
        <v>10003.4437</v>
      </c>
      <c r="S126" s="1" t="s">
        <v>39</v>
      </c>
      <c r="T126" s="1">
        <v>0.09</v>
      </c>
      <c r="U126" s="16">
        <f t="shared" si="35"/>
        <v>90</v>
      </c>
      <c r="V126" s="16">
        <f t="shared" si="36"/>
        <v>900309.93299999984</v>
      </c>
      <c r="W126" s="16">
        <f t="shared" si="37"/>
        <v>643387.3226999999</v>
      </c>
      <c r="X126" s="3">
        <f t="shared" si="38"/>
        <v>7148.7480299999988</v>
      </c>
      <c r="Y126" s="3">
        <f t="shared" si="39"/>
        <v>10003.443699999998</v>
      </c>
    </row>
    <row r="127" spans="1:25" ht="15.75" customHeight="1">
      <c r="A127" s="1" t="s">
        <v>581</v>
      </c>
      <c r="B127" s="1" t="s">
        <v>1111</v>
      </c>
      <c r="C127" s="1" t="s">
        <v>963</v>
      </c>
      <c r="D127" s="1" t="s">
        <v>978</v>
      </c>
      <c r="E127" s="12" t="s">
        <v>910</v>
      </c>
      <c r="F127" s="1" t="s">
        <v>985</v>
      </c>
      <c r="G127" s="12" t="s">
        <v>37</v>
      </c>
      <c r="H127" s="1" t="s">
        <v>965</v>
      </c>
      <c r="I127" s="1" t="s">
        <v>39</v>
      </c>
      <c r="J127" s="1">
        <v>0.23</v>
      </c>
      <c r="K127" s="20">
        <v>29000000</v>
      </c>
      <c r="L127" s="20">
        <v>0</v>
      </c>
      <c r="M127" s="20">
        <v>0</v>
      </c>
      <c r="N127" s="16">
        <f t="shared" si="30"/>
        <v>6670000</v>
      </c>
      <c r="O127" s="16">
        <f t="shared" si="31"/>
        <v>0</v>
      </c>
      <c r="P127" s="16">
        <f t="shared" si="32"/>
        <v>0</v>
      </c>
      <c r="Q127" s="3">
        <f t="shared" si="33"/>
        <v>0</v>
      </c>
      <c r="R127" s="3">
        <f t="shared" si="34"/>
        <v>0</v>
      </c>
      <c r="S127" s="1" t="s">
        <v>39</v>
      </c>
      <c r="T127" s="1">
        <v>0.09</v>
      </c>
      <c r="U127" s="16">
        <f t="shared" si="35"/>
        <v>2610000</v>
      </c>
      <c r="V127" s="16">
        <f t="shared" si="36"/>
        <v>0</v>
      </c>
      <c r="W127" s="16">
        <f t="shared" si="37"/>
        <v>0</v>
      </c>
      <c r="X127" s="3">
        <f t="shared" si="38"/>
        <v>0</v>
      </c>
      <c r="Y127" s="3">
        <f t="shared" si="39"/>
        <v>0</v>
      </c>
    </row>
    <row r="128" spans="1:25" ht="15.75" customHeight="1">
      <c r="A128" s="1" t="s">
        <v>581</v>
      </c>
      <c r="B128" s="1" t="s">
        <v>1111</v>
      </c>
      <c r="C128" s="1" t="s">
        <v>963</v>
      </c>
      <c r="D128" s="1" t="s">
        <v>978</v>
      </c>
      <c r="E128" s="12" t="s">
        <v>910</v>
      </c>
      <c r="F128" s="1" t="s">
        <v>985</v>
      </c>
      <c r="G128" s="12" t="s">
        <v>37</v>
      </c>
      <c r="H128" s="1" t="s">
        <v>965</v>
      </c>
      <c r="I128" s="1" t="s">
        <v>39</v>
      </c>
      <c r="J128" s="1">
        <v>0.23</v>
      </c>
      <c r="K128" s="20">
        <v>10500000</v>
      </c>
      <c r="L128" s="20">
        <v>0</v>
      </c>
      <c r="M128" s="20">
        <v>0</v>
      </c>
      <c r="N128" s="16">
        <f t="shared" si="30"/>
        <v>2415000</v>
      </c>
      <c r="O128" s="16">
        <f t="shared" si="31"/>
        <v>0</v>
      </c>
      <c r="P128" s="16">
        <f t="shared" si="32"/>
        <v>0</v>
      </c>
      <c r="Q128" s="3">
        <f t="shared" si="33"/>
        <v>0</v>
      </c>
      <c r="R128" s="3">
        <f t="shared" si="34"/>
        <v>0</v>
      </c>
      <c r="S128" s="1" t="s">
        <v>39</v>
      </c>
      <c r="T128" s="1">
        <v>0.09</v>
      </c>
      <c r="U128" s="16">
        <f t="shared" si="35"/>
        <v>945000</v>
      </c>
      <c r="V128" s="16">
        <f t="shared" si="36"/>
        <v>0</v>
      </c>
      <c r="W128" s="16">
        <f t="shared" si="37"/>
        <v>0</v>
      </c>
      <c r="X128" s="3">
        <f t="shared" si="38"/>
        <v>0</v>
      </c>
      <c r="Y128" s="3">
        <f t="shared" si="39"/>
        <v>0</v>
      </c>
    </row>
    <row r="129" spans="1:25" ht="15.75" customHeight="1">
      <c r="A129" s="1" t="s">
        <v>581</v>
      </c>
      <c r="B129" s="1" t="s">
        <v>1111</v>
      </c>
      <c r="C129" s="1" t="s">
        <v>963</v>
      </c>
      <c r="D129" s="1" t="s">
        <v>978</v>
      </c>
      <c r="E129" s="12" t="s">
        <v>910</v>
      </c>
      <c r="F129" s="1" t="s">
        <v>985</v>
      </c>
      <c r="G129" s="12" t="s">
        <v>37</v>
      </c>
      <c r="H129" s="1" t="s">
        <v>965</v>
      </c>
      <c r="I129" s="1" t="s">
        <v>39</v>
      </c>
      <c r="J129" s="1">
        <v>0.23</v>
      </c>
      <c r="K129" s="20">
        <v>12406000</v>
      </c>
      <c r="L129" s="20">
        <v>0</v>
      </c>
      <c r="M129" s="20">
        <v>0</v>
      </c>
      <c r="N129" s="16">
        <f t="shared" si="30"/>
        <v>2853380</v>
      </c>
      <c r="O129" s="16">
        <f t="shared" si="31"/>
        <v>0</v>
      </c>
      <c r="P129" s="16">
        <f t="shared" si="32"/>
        <v>0</v>
      </c>
      <c r="Q129" s="3">
        <f t="shared" si="33"/>
        <v>0</v>
      </c>
      <c r="R129" s="3">
        <f t="shared" si="34"/>
        <v>0</v>
      </c>
      <c r="S129" s="1" t="s">
        <v>39</v>
      </c>
      <c r="T129" s="1">
        <v>0.09</v>
      </c>
      <c r="U129" s="16">
        <f t="shared" si="35"/>
        <v>1116540</v>
      </c>
      <c r="V129" s="16">
        <f t="shared" si="36"/>
        <v>0</v>
      </c>
      <c r="W129" s="16">
        <f t="shared" si="37"/>
        <v>0</v>
      </c>
      <c r="X129" s="3">
        <f t="shared" si="38"/>
        <v>0</v>
      </c>
      <c r="Y129" s="3">
        <f t="shared" si="39"/>
        <v>0</v>
      </c>
    </row>
    <row r="130" spans="1:25" ht="15.75" customHeight="1">
      <c r="A130" s="1" t="s">
        <v>581</v>
      </c>
      <c r="B130" s="1" t="s">
        <v>1111</v>
      </c>
      <c r="C130" s="1" t="s">
        <v>963</v>
      </c>
      <c r="D130" s="1" t="s">
        <v>978</v>
      </c>
      <c r="E130" s="12" t="s">
        <v>910</v>
      </c>
      <c r="F130" s="1" t="s">
        <v>985</v>
      </c>
      <c r="G130" s="12" t="s">
        <v>37</v>
      </c>
      <c r="H130" s="1" t="s">
        <v>965</v>
      </c>
      <c r="I130" s="1" t="s">
        <v>39</v>
      </c>
      <c r="J130" s="1">
        <v>0.23</v>
      </c>
      <c r="K130" s="20">
        <v>0</v>
      </c>
      <c r="L130" s="20">
        <v>0</v>
      </c>
      <c r="M130" s="20">
        <v>0</v>
      </c>
      <c r="N130" s="16">
        <f t="shared" ref="N130:N149" si="40">K130*J130</f>
        <v>0</v>
      </c>
      <c r="O130" s="16">
        <f t="shared" ref="O130:O149" si="41">L130*J130</f>
        <v>0</v>
      </c>
      <c r="P130" s="16">
        <f t="shared" ref="P130:P149" si="42">M130*J130</f>
        <v>0</v>
      </c>
      <c r="Q130" s="3" t="e">
        <f t="shared" ref="Q130:Q150" si="43">P130/N130</f>
        <v>#DIV/0!</v>
      </c>
      <c r="R130" s="3" t="e">
        <f t="shared" ref="R130:R150" si="44">L130/K130</f>
        <v>#DIV/0!</v>
      </c>
      <c r="S130" s="1" t="s">
        <v>39</v>
      </c>
      <c r="T130" s="1">
        <v>0.09</v>
      </c>
      <c r="U130" s="16">
        <f t="shared" ref="U130:U149" si="45">K130*T130</f>
        <v>0</v>
      </c>
      <c r="V130" s="16">
        <f t="shared" ref="V130:V149" si="46">L130*T130</f>
        <v>0</v>
      </c>
      <c r="W130" s="16">
        <f t="shared" ref="W130:W149" si="47">M130*T130</f>
        <v>0</v>
      </c>
      <c r="X130" s="3" t="e">
        <f t="shared" ref="X130:X150" si="48">W130/U130</f>
        <v>#DIV/0!</v>
      </c>
      <c r="Y130" s="3" t="e">
        <f t="shared" ref="Y130:Y150" si="49">V130/U130</f>
        <v>#DIV/0!</v>
      </c>
    </row>
    <row r="131" spans="1:25" ht="15.75" customHeight="1">
      <c r="A131" s="1" t="s">
        <v>581</v>
      </c>
      <c r="B131" s="1" t="s">
        <v>1111</v>
      </c>
      <c r="C131" s="1" t="s">
        <v>963</v>
      </c>
      <c r="D131" s="1" t="s">
        <v>978</v>
      </c>
      <c r="E131" s="12" t="s">
        <v>910</v>
      </c>
      <c r="F131" s="1" t="s">
        <v>985</v>
      </c>
      <c r="G131" s="12" t="s">
        <v>37</v>
      </c>
      <c r="H131" s="1" t="s">
        <v>676</v>
      </c>
      <c r="I131" s="1" t="s">
        <v>39</v>
      </c>
      <c r="J131" s="1">
        <v>0.23</v>
      </c>
      <c r="K131" s="20">
        <v>9294297</v>
      </c>
      <c r="L131" s="20">
        <v>20701488.530000001</v>
      </c>
      <c r="M131" s="20">
        <v>17398590.969999999</v>
      </c>
      <c r="N131" s="16">
        <f t="shared" si="40"/>
        <v>2137688.31</v>
      </c>
      <c r="O131" s="16">
        <f t="shared" si="41"/>
        <v>4761342.3619000008</v>
      </c>
      <c r="P131" s="16">
        <f t="shared" si="42"/>
        <v>4001675.9230999998</v>
      </c>
      <c r="Q131" s="3">
        <f t="shared" si="43"/>
        <v>1.8719641700711735</v>
      </c>
      <c r="R131" s="3">
        <f t="shared" si="44"/>
        <v>2.2273323662887039</v>
      </c>
      <c r="S131" s="1" t="s">
        <v>39</v>
      </c>
      <c r="T131" s="1">
        <v>0.09</v>
      </c>
      <c r="U131" s="16">
        <f t="shared" si="45"/>
        <v>836486.73</v>
      </c>
      <c r="V131" s="16">
        <f t="shared" si="46"/>
        <v>1863133.9677000002</v>
      </c>
      <c r="W131" s="16">
        <f t="shared" si="47"/>
        <v>1565873.1872999999</v>
      </c>
      <c r="X131" s="3">
        <f t="shared" si="48"/>
        <v>1.8719641700711735</v>
      </c>
      <c r="Y131" s="3">
        <f t="shared" si="49"/>
        <v>2.2273323662887039</v>
      </c>
    </row>
    <row r="132" spans="1:25" ht="15.75" customHeight="1">
      <c r="A132" s="1" t="s">
        <v>581</v>
      </c>
      <c r="B132" s="1" t="s">
        <v>1111</v>
      </c>
      <c r="C132" s="1" t="s">
        <v>963</v>
      </c>
      <c r="D132" s="1" t="s">
        <v>978</v>
      </c>
      <c r="E132" s="12" t="s">
        <v>910</v>
      </c>
      <c r="F132" s="1" t="s">
        <v>985</v>
      </c>
      <c r="G132" s="12" t="s">
        <v>37</v>
      </c>
      <c r="H132" s="1" t="s">
        <v>676</v>
      </c>
      <c r="I132" s="1" t="s">
        <v>39</v>
      </c>
      <c r="J132" s="1">
        <v>0.23</v>
      </c>
      <c r="K132" s="20">
        <v>47000000</v>
      </c>
      <c r="L132" s="20">
        <v>93272197.649999991</v>
      </c>
      <c r="M132" s="20">
        <v>80460653.00999999</v>
      </c>
      <c r="N132" s="16">
        <f t="shared" si="40"/>
        <v>10810000</v>
      </c>
      <c r="O132" s="16">
        <f t="shared" si="41"/>
        <v>21452605.4595</v>
      </c>
      <c r="P132" s="16">
        <f t="shared" si="42"/>
        <v>18505950.192299999</v>
      </c>
      <c r="Q132" s="3">
        <f t="shared" si="43"/>
        <v>1.7119287874468085</v>
      </c>
      <c r="R132" s="3">
        <f t="shared" si="44"/>
        <v>1.984514843617021</v>
      </c>
      <c r="S132" s="1" t="s">
        <v>39</v>
      </c>
      <c r="T132" s="1">
        <v>0.09</v>
      </c>
      <c r="U132" s="16">
        <f t="shared" si="45"/>
        <v>4230000</v>
      </c>
      <c r="V132" s="16">
        <f t="shared" si="46"/>
        <v>8394497.7884999998</v>
      </c>
      <c r="W132" s="16">
        <f t="shared" si="47"/>
        <v>7241458.770899999</v>
      </c>
      <c r="X132" s="3">
        <f t="shared" si="48"/>
        <v>1.7119287874468083</v>
      </c>
      <c r="Y132" s="3">
        <f t="shared" si="49"/>
        <v>1.9845148436170212</v>
      </c>
    </row>
    <row r="133" spans="1:25" ht="15.75" customHeight="1">
      <c r="A133" s="1" t="s">
        <v>581</v>
      </c>
      <c r="B133" s="1" t="s">
        <v>1111</v>
      </c>
      <c r="C133" s="1" t="s">
        <v>963</v>
      </c>
      <c r="D133" s="1" t="s">
        <v>978</v>
      </c>
      <c r="E133" s="12" t="s">
        <v>910</v>
      </c>
      <c r="F133" s="1" t="s">
        <v>985</v>
      </c>
      <c r="G133" s="12" t="s">
        <v>37</v>
      </c>
      <c r="H133" s="1" t="s">
        <v>676</v>
      </c>
      <c r="I133" s="1" t="s">
        <v>39</v>
      </c>
      <c r="J133" s="1">
        <v>0.23</v>
      </c>
      <c r="K133" s="20">
        <v>0</v>
      </c>
      <c r="L133" s="20">
        <v>431216.14</v>
      </c>
      <c r="M133" s="20">
        <v>431216.14</v>
      </c>
      <c r="N133" s="16">
        <f t="shared" si="40"/>
        <v>0</v>
      </c>
      <c r="O133" s="16">
        <f t="shared" si="41"/>
        <v>99179.712200000009</v>
      </c>
      <c r="P133" s="16">
        <f t="shared" si="42"/>
        <v>99179.712200000009</v>
      </c>
      <c r="Q133" s="3" t="e">
        <f t="shared" si="43"/>
        <v>#DIV/0!</v>
      </c>
      <c r="R133" s="3" t="e">
        <f t="shared" si="44"/>
        <v>#DIV/0!</v>
      </c>
      <c r="S133" s="1" t="s">
        <v>39</v>
      </c>
      <c r="T133" s="1">
        <v>0.09</v>
      </c>
      <c r="U133" s="16">
        <f t="shared" si="45"/>
        <v>0</v>
      </c>
      <c r="V133" s="16">
        <f t="shared" si="46"/>
        <v>38809.452599999997</v>
      </c>
      <c r="W133" s="16">
        <f t="shared" si="47"/>
        <v>38809.452599999997</v>
      </c>
      <c r="X133" s="3" t="e">
        <f t="shared" si="48"/>
        <v>#DIV/0!</v>
      </c>
      <c r="Y133" s="3" t="e">
        <f t="shared" si="49"/>
        <v>#DIV/0!</v>
      </c>
    </row>
    <row r="134" spans="1:25" ht="15.75" customHeight="1">
      <c r="A134" s="1" t="s">
        <v>581</v>
      </c>
      <c r="B134" s="1" t="s">
        <v>1111</v>
      </c>
      <c r="C134" s="1" t="s">
        <v>963</v>
      </c>
      <c r="D134" s="1" t="s">
        <v>978</v>
      </c>
      <c r="E134" s="12" t="s">
        <v>964</v>
      </c>
      <c r="F134" s="1" t="s">
        <v>967</v>
      </c>
      <c r="G134" s="12" t="s">
        <v>37</v>
      </c>
      <c r="H134" s="1" t="s">
        <v>984</v>
      </c>
      <c r="I134" s="1" t="s">
        <v>39</v>
      </c>
      <c r="J134" s="1">
        <v>0.23</v>
      </c>
      <c r="K134" s="20">
        <v>1968187</v>
      </c>
      <c r="L134" s="20">
        <v>5683325.9899999993</v>
      </c>
      <c r="M134" s="20">
        <v>418386.45</v>
      </c>
      <c r="N134" s="16">
        <f t="shared" si="40"/>
        <v>452683.01</v>
      </c>
      <c r="O134" s="16">
        <f t="shared" si="41"/>
        <v>1307164.9776999999</v>
      </c>
      <c r="P134" s="16">
        <f t="shared" si="42"/>
        <v>96228.883500000011</v>
      </c>
      <c r="Q134" s="3">
        <f t="shared" si="43"/>
        <v>0.2125745419515524</v>
      </c>
      <c r="R134" s="3">
        <f t="shared" si="44"/>
        <v>2.8875945171876447</v>
      </c>
      <c r="S134" s="1" t="s">
        <v>39</v>
      </c>
      <c r="T134" s="1">
        <v>0.09</v>
      </c>
      <c r="U134" s="16">
        <f t="shared" si="45"/>
        <v>177136.83</v>
      </c>
      <c r="V134" s="16">
        <f t="shared" si="46"/>
        <v>511499.33909999992</v>
      </c>
      <c r="W134" s="16">
        <f t="shared" si="47"/>
        <v>37654.780500000001</v>
      </c>
      <c r="X134" s="3">
        <f t="shared" si="48"/>
        <v>0.2125745419515524</v>
      </c>
      <c r="Y134" s="3">
        <f t="shared" si="49"/>
        <v>2.8875945171876451</v>
      </c>
    </row>
    <row r="135" spans="1:25" ht="15.75" customHeight="1">
      <c r="A135" s="1" t="s">
        <v>581</v>
      </c>
      <c r="B135" s="1" t="s">
        <v>1111</v>
      </c>
      <c r="C135" s="1" t="s">
        <v>963</v>
      </c>
      <c r="D135" s="1" t="s">
        <v>978</v>
      </c>
      <c r="E135" s="12" t="s">
        <v>964</v>
      </c>
      <c r="F135" s="1" t="s">
        <v>967</v>
      </c>
      <c r="G135" s="12" t="s">
        <v>37</v>
      </c>
      <c r="H135" s="1" t="s">
        <v>984</v>
      </c>
      <c r="I135" s="1" t="s">
        <v>39</v>
      </c>
      <c r="J135" s="1">
        <v>0.23</v>
      </c>
      <c r="K135" s="20">
        <v>6855212</v>
      </c>
      <c r="L135" s="20">
        <v>0</v>
      </c>
      <c r="M135" s="20">
        <v>0</v>
      </c>
      <c r="N135" s="16">
        <f t="shared" si="40"/>
        <v>1576698.76</v>
      </c>
      <c r="O135" s="16">
        <f t="shared" si="41"/>
        <v>0</v>
      </c>
      <c r="P135" s="16">
        <f t="shared" si="42"/>
        <v>0</v>
      </c>
      <c r="Q135" s="3">
        <f t="shared" si="43"/>
        <v>0</v>
      </c>
      <c r="R135" s="3">
        <f t="shared" si="44"/>
        <v>0</v>
      </c>
      <c r="S135" s="1" t="s">
        <v>39</v>
      </c>
      <c r="T135" s="1">
        <v>0.09</v>
      </c>
      <c r="U135" s="16">
        <f t="shared" si="45"/>
        <v>616969.07999999996</v>
      </c>
      <c r="V135" s="16">
        <f t="shared" si="46"/>
        <v>0</v>
      </c>
      <c r="W135" s="16">
        <f t="shared" si="47"/>
        <v>0</v>
      </c>
      <c r="X135" s="3">
        <f t="shared" si="48"/>
        <v>0</v>
      </c>
      <c r="Y135" s="3">
        <f t="shared" si="49"/>
        <v>0</v>
      </c>
    </row>
    <row r="136" spans="1:25" ht="15.75" customHeight="1">
      <c r="A136" s="1" t="s">
        <v>581</v>
      </c>
      <c r="B136" s="1" t="s">
        <v>1111</v>
      </c>
      <c r="C136" s="1" t="s">
        <v>963</v>
      </c>
      <c r="D136" s="1" t="s">
        <v>978</v>
      </c>
      <c r="E136" s="12" t="s">
        <v>964</v>
      </c>
      <c r="F136" s="1" t="s">
        <v>967</v>
      </c>
      <c r="G136" s="12" t="s">
        <v>37</v>
      </c>
      <c r="H136" s="1" t="s">
        <v>984</v>
      </c>
      <c r="I136" s="1" t="s">
        <v>39</v>
      </c>
      <c r="J136" s="1">
        <v>0.23</v>
      </c>
      <c r="K136" s="20">
        <v>0</v>
      </c>
      <c r="L136" s="20">
        <v>85043.02</v>
      </c>
      <c r="M136" s="20">
        <v>85043.02</v>
      </c>
      <c r="N136" s="16">
        <f t="shared" si="40"/>
        <v>0</v>
      </c>
      <c r="O136" s="16">
        <f t="shared" si="41"/>
        <v>19559.894600000003</v>
      </c>
      <c r="P136" s="16">
        <f t="shared" si="42"/>
        <v>19559.894600000003</v>
      </c>
      <c r="Q136" s="3" t="e">
        <f t="shared" si="43"/>
        <v>#DIV/0!</v>
      </c>
      <c r="R136" s="3" t="e">
        <f t="shared" si="44"/>
        <v>#DIV/0!</v>
      </c>
      <c r="S136" s="1" t="s">
        <v>39</v>
      </c>
      <c r="T136" s="1">
        <v>0.09</v>
      </c>
      <c r="U136" s="16">
        <f t="shared" si="45"/>
        <v>0</v>
      </c>
      <c r="V136" s="16">
        <f t="shared" si="46"/>
        <v>7653.8717999999999</v>
      </c>
      <c r="W136" s="16">
        <f t="shared" si="47"/>
        <v>7653.8717999999999</v>
      </c>
      <c r="X136" s="3" t="e">
        <f t="shared" si="48"/>
        <v>#DIV/0!</v>
      </c>
      <c r="Y136" s="3" t="e">
        <f t="shared" si="49"/>
        <v>#DIV/0!</v>
      </c>
    </row>
    <row r="137" spans="1:25" ht="15.75" customHeight="1">
      <c r="A137" s="1" t="s">
        <v>581</v>
      </c>
      <c r="B137" s="1" t="s">
        <v>1111</v>
      </c>
      <c r="C137" s="1" t="s">
        <v>963</v>
      </c>
      <c r="D137" s="1" t="s">
        <v>978</v>
      </c>
      <c r="E137" s="12" t="s">
        <v>964</v>
      </c>
      <c r="F137" s="1" t="s">
        <v>967</v>
      </c>
      <c r="G137" s="12" t="s">
        <v>37</v>
      </c>
      <c r="H137" s="1" t="s">
        <v>984</v>
      </c>
      <c r="I137" s="1" t="s">
        <v>39</v>
      </c>
      <c r="J137" s="1">
        <v>0.23</v>
      </c>
      <c r="K137" s="20">
        <v>1000</v>
      </c>
      <c r="L137" s="20">
        <v>380219.77999999997</v>
      </c>
      <c r="M137" s="20">
        <v>47019.99</v>
      </c>
      <c r="N137" s="16">
        <f t="shared" si="40"/>
        <v>230</v>
      </c>
      <c r="O137" s="16">
        <f t="shared" si="41"/>
        <v>87450.549400000004</v>
      </c>
      <c r="P137" s="16">
        <f t="shared" si="42"/>
        <v>10814.5977</v>
      </c>
      <c r="Q137" s="3">
        <f t="shared" si="43"/>
        <v>47.01999</v>
      </c>
      <c r="R137" s="3">
        <f t="shared" si="44"/>
        <v>380.21977999999996</v>
      </c>
      <c r="S137" s="1" t="s">
        <v>39</v>
      </c>
      <c r="T137" s="1">
        <v>0.09</v>
      </c>
      <c r="U137" s="16">
        <f t="shared" si="45"/>
        <v>90</v>
      </c>
      <c r="V137" s="16">
        <f t="shared" si="46"/>
        <v>34219.780199999994</v>
      </c>
      <c r="W137" s="16">
        <f t="shared" si="47"/>
        <v>4231.7990999999993</v>
      </c>
      <c r="X137" s="3">
        <f t="shared" si="48"/>
        <v>47.019989999999993</v>
      </c>
      <c r="Y137" s="3">
        <f t="shared" si="49"/>
        <v>380.21977999999996</v>
      </c>
    </row>
    <row r="138" spans="1:25" ht="15.75" customHeight="1">
      <c r="A138" s="1" t="s">
        <v>581</v>
      </c>
      <c r="B138" s="1" t="s">
        <v>1111</v>
      </c>
      <c r="C138" s="1" t="s">
        <v>963</v>
      </c>
      <c r="D138" s="1" t="s">
        <v>978</v>
      </c>
      <c r="E138" s="12" t="s">
        <v>964</v>
      </c>
      <c r="F138" s="1" t="s">
        <v>967</v>
      </c>
      <c r="G138" s="12" t="s">
        <v>37</v>
      </c>
      <c r="H138" s="1" t="s">
        <v>984</v>
      </c>
      <c r="I138" s="1" t="s">
        <v>39</v>
      </c>
      <c r="J138" s="1">
        <v>0.23</v>
      </c>
      <c r="K138" s="20">
        <v>21758961</v>
      </c>
      <c r="L138" s="20">
        <v>0</v>
      </c>
      <c r="M138" s="20">
        <v>0</v>
      </c>
      <c r="N138" s="16">
        <f t="shared" si="40"/>
        <v>5004561.03</v>
      </c>
      <c r="O138" s="16">
        <f t="shared" si="41"/>
        <v>0</v>
      </c>
      <c r="P138" s="16">
        <f t="shared" si="42"/>
        <v>0</v>
      </c>
      <c r="Q138" s="3">
        <f t="shared" si="43"/>
        <v>0</v>
      </c>
      <c r="R138" s="3">
        <f t="shared" si="44"/>
        <v>0</v>
      </c>
      <c r="S138" s="1" t="s">
        <v>39</v>
      </c>
      <c r="T138" s="1">
        <v>0.09</v>
      </c>
      <c r="U138" s="16">
        <f t="shared" si="45"/>
        <v>1958306.49</v>
      </c>
      <c r="V138" s="16">
        <f t="shared" si="46"/>
        <v>0</v>
      </c>
      <c r="W138" s="16">
        <f t="shared" si="47"/>
        <v>0</v>
      </c>
      <c r="X138" s="3">
        <f t="shared" si="48"/>
        <v>0</v>
      </c>
      <c r="Y138" s="3">
        <f t="shared" si="49"/>
        <v>0</v>
      </c>
    </row>
    <row r="139" spans="1:25" ht="15.75" customHeight="1">
      <c r="A139" s="1" t="s">
        <v>581</v>
      </c>
      <c r="B139" s="1" t="s">
        <v>1111</v>
      </c>
      <c r="C139" s="1" t="s">
        <v>963</v>
      </c>
      <c r="D139" s="1" t="s">
        <v>978</v>
      </c>
      <c r="E139" s="12" t="s">
        <v>964</v>
      </c>
      <c r="F139" s="1" t="s">
        <v>967</v>
      </c>
      <c r="G139" s="12" t="s">
        <v>37</v>
      </c>
      <c r="H139" s="1" t="s">
        <v>984</v>
      </c>
      <c r="I139" s="1" t="s">
        <v>39</v>
      </c>
      <c r="J139" s="1">
        <v>0.23</v>
      </c>
      <c r="K139" s="20">
        <v>1448847</v>
      </c>
      <c r="L139" s="20">
        <v>1379244</v>
      </c>
      <c r="M139" s="20">
        <v>229193.92</v>
      </c>
      <c r="N139" s="16">
        <f t="shared" si="40"/>
        <v>333234.81</v>
      </c>
      <c r="O139" s="16">
        <f t="shared" si="41"/>
        <v>317226.12</v>
      </c>
      <c r="P139" s="16">
        <f t="shared" si="42"/>
        <v>52714.601600000002</v>
      </c>
      <c r="Q139" s="3">
        <f t="shared" si="43"/>
        <v>0.15819056118416921</v>
      </c>
      <c r="R139" s="3">
        <f t="shared" si="44"/>
        <v>0.95195973073761408</v>
      </c>
      <c r="S139" s="1" t="s">
        <v>39</v>
      </c>
      <c r="T139" s="1">
        <v>0.09</v>
      </c>
      <c r="U139" s="16">
        <f t="shared" si="45"/>
        <v>130396.23</v>
      </c>
      <c r="V139" s="16">
        <f t="shared" si="46"/>
        <v>124131.95999999999</v>
      </c>
      <c r="W139" s="16">
        <f t="shared" si="47"/>
        <v>20627.452799999999</v>
      </c>
      <c r="X139" s="3">
        <f t="shared" si="48"/>
        <v>0.15819056118416921</v>
      </c>
      <c r="Y139" s="3">
        <f t="shared" si="49"/>
        <v>0.95195973073761408</v>
      </c>
    </row>
    <row r="140" spans="1:25" ht="15.75" customHeight="1">
      <c r="A140" s="1" t="s">
        <v>581</v>
      </c>
      <c r="B140" s="1" t="s">
        <v>1111</v>
      </c>
      <c r="C140" s="1" t="s">
        <v>963</v>
      </c>
      <c r="D140" s="1" t="s">
        <v>978</v>
      </c>
      <c r="E140" s="12" t="s">
        <v>964</v>
      </c>
      <c r="F140" s="1" t="s">
        <v>967</v>
      </c>
      <c r="G140" s="12" t="s">
        <v>37</v>
      </c>
      <c r="H140" s="1" t="s">
        <v>984</v>
      </c>
      <c r="I140" s="1" t="s">
        <v>39</v>
      </c>
      <c r="J140" s="1">
        <v>0.23</v>
      </c>
      <c r="K140" s="20">
        <v>1240966</v>
      </c>
      <c r="L140" s="20">
        <v>13629281</v>
      </c>
      <c r="M140" s="20">
        <v>12849426.09</v>
      </c>
      <c r="N140" s="16">
        <f t="shared" si="40"/>
        <v>285422.18</v>
      </c>
      <c r="O140" s="16">
        <f t="shared" si="41"/>
        <v>3134734.6300000004</v>
      </c>
      <c r="P140" s="16">
        <f t="shared" si="42"/>
        <v>2955368.0007000002</v>
      </c>
      <c r="Q140" s="3">
        <f t="shared" si="43"/>
        <v>10.354374003800267</v>
      </c>
      <c r="R140" s="3">
        <f t="shared" si="44"/>
        <v>10.982799689918982</v>
      </c>
      <c r="S140" s="1" t="s">
        <v>39</v>
      </c>
      <c r="T140" s="1">
        <v>0.09</v>
      </c>
      <c r="U140" s="16">
        <f t="shared" si="45"/>
        <v>111686.94</v>
      </c>
      <c r="V140" s="16">
        <f t="shared" si="46"/>
        <v>1226635.29</v>
      </c>
      <c r="W140" s="16">
        <f t="shared" si="47"/>
        <v>1156448.3480999998</v>
      </c>
      <c r="X140" s="3">
        <f t="shared" si="48"/>
        <v>10.354374003800263</v>
      </c>
      <c r="Y140" s="3">
        <f t="shared" si="49"/>
        <v>10.982799689918982</v>
      </c>
    </row>
    <row r="141" spans="1:25" ht="15.75" customHeight="1">
      <c r="A141" s="1" t="s">
        <v>581</v>
      </c>
      <c r="B141" s="1" t="s">
        <v>1111</v>
      </c>
      <c r="C141" s="1" t="s">
        <v>963</v>
      </c>
      <c r="D141" s="1" t="s">
        <v>978</v>
      </c>
      <c r="E141" s="12" t="s">
        <v>964</v>
      </c>
      <c r="F141" s="1" t="s">
        <v>967</v>
      </c>
      <c r="G141" s="12" t="s">
        <v>37</v>
      </c>
      <c r="H141" s="1" t="s">
        <v>980</v>
      </c>
      <c r="I141" s="1" t="s">
        <v>39</v>
      </c>
      <c r="J141" s="1">
        <v>0.23</v>
      </c>
      <c r="K141" s="20">
        <v>9950884</v>
      </c>
      <c r="L141" s="20">
        <v>5087415.67</v>
      </c>
      <c r="M141" s="20">
        <v>4002843.52</v>
      </c>
      <c r="N141" s="16">
        <f t="shared" si="40"/>
        <v>2288703.3200000003</v>
      </c>
      <c r="O141" s="16">
        <f t="shared" si="41"/>
        <v>1170105.6041000001</v>
      </c>
      <c r="P141" s="16">
        <f t="shared" si="42"/>
        <v>920654.00959999999</v>
      </c>
      <c r="Q141" s="3">
        <f t="shared" si="43"/>
        <v>0.40226009267116364</v>
      </c>
      <c r="R141" s="3">
        <f t="shared" si="44"/>
        <v>0.51125263544424793</v>
      </c>
      <c r="S141" s="1" t="s">
        <v>39</v>
      </c>
      <c r="T141" s="1">
        <v>0.09</v>
      </c>
      <c r="U141" s="16">
        <f t="shared" si="45"/>
        <v>895579.55999999994</v>
      </c>
      <c r="V141" s="16">
        <f t="shared" si="46"/>
        <v>457867.41029999999</v>
      </c>
      <c r="W141" s="16">
        <f t="shared" si="47"/>
        <v>360255.91680000001</v>
      </c>
      <c r="X141" s="3">
        <f t="shared" si="48"/>
        <v>0.40226009267116375</v>
      </c>
      <c r="Y141" s="3">
        <f t="shared" si="49"/>
        <v>0.51125263544424804</v>
      </c>
    </row>
    <row r="142" spans="1:25" ht="15.75" customHeight="1">
      <c r="A142" s="1" t="s">
        <v>581</v>
      </c>
      <c r="B142" s="1" t="s">
        <v>1111</v>
      </c>
      <c r="C142" s="1" t="s">
        <v>963</v>
      </c>
      <c r="D142" s="1" t="s">
        <v>978</v>
      </c>
      <c r="E142" s="12" t="s">
        <v>964</v>
      </c>
      <c r="F142" s="1" t="s">
        <v>967</v>
      </c>
      <c r="G142" s="12" t="s">
        <v>37</v>
      </c>
      <c r="H142" s="1" t="s">
        <v>980</v>
      </c>
      <c r="I142" s="1" t="s">
        <v>39</v>
      </c>
      <c r="J142" s="1">
        <v>0.23</v>
      </c>
      <c r="K142" s="20">
        <v>0</v>
      </c>
      <c r="L142" s="20">
        <v>100000</v>
      </c>
      <c r="M142" s="20">
        <v>100000</v>
      </c>
      <c r="N142" s="16">
        <f t="shared" si="40"/>
        <v>0</v>
      </c>
      <c r="O142" s="16">
        <f t="shared" si="41"/>
        <v>23000</v>
      </c>
      <c r="P142" s="16">
        <f t="shared" si="42"/>
        <v>23000</v>
      </c>
      <c r="Q142" s="3" t="e">
        <f t="shared" si="43"/>
        <v>#DIV/0!</v>
      </c>
      <c r="R142" s="3" t="e">
        <f t="shared" si="44"/>
        <v>#DIV/0!</v>
      </c>
      <c r="S142" s="1" t="s">
        <v>39</v>
      </c>
      <c r="T142" s="1">
        <v>0.09</v>
      </c>
      <c r="U142" s="16">
        <f t="shared" si="45"/>
        <v>0</v>
      </c>
      <c r="V142" s="16">
        <f t="shared" si="46"/>
        <v>9000</v>
      </c>
      <c r="W142" s="16">
        <f t="shared" si="47"/>
        <v>9000</v>
      </c>
      <c r="X142" s="3" t="e">
        <f t="shared" si="48"/>
        <v>#DIV/0!</v>
      </c>
      <c r="Y142" s="3" t="e">
        <f t="shared" si="49"/>
        <v>#DIV/0!</v>
      </c>
    </row>
    <row r="143" spans="1:25" ht="15.75" customHeight="1">
      <c r="A143" s="1" t="s">
        <v>581</v>
      </c>
      <c r="B143" s="1" t="s">
        <v>1111</v>
      </c>
      <c r="C143" s="1" t="s">
        <v>963</v>
      </c>
      <c r="D143" s="1" t="s">
        <v>978</v>
      </c>
      <c r="E143" s="12" t="s">
        <v>964</v>
      </c>
      <c r="F143" s="1" t="s">
        <v>986</v>
      </c>
      <c r="G143" s="12" t="s">
        <v>37</v>
      </c>
      <c r="H143" s="1" t="s">
        <v>980</v>
      </c>
      <c r="I143" s="1" t="s">
        <v>39</v>
      </c>
      <c r="J143" s="1">
        <v>0.23</v>
      </c>
      <c r="K143" s="20">
        <v>5000000</v>
      </c>
      <c r="L143" s="20">
        <v>3688429.91</v>
      </c>
      <c r="M143" s="20">
        <v>3673282.0799999991</v>
      </c>
      <c r="N143" s="16">
        <f t="shared" si="40"/>
        <v>1150000</v>
      </c>
      <c r="O143" s="16">
        <f t="shared" si="41"/>
        <v>848338.87930000003</v>
      </c>
      <c r="P143" s="16">
        <f t="shared" si="42"/>
        <v>844854.87839999981</v>
      </c>
      <c r="Q143" s="3">
        <f t="shared" si="43"/>
        <v>0.73465641599999987</v>
      </c>
      <c r="R143" s="3">
        <f t="shared" si="44"/>
        <v>0.73768598200000002</v>
      </c>
      <c r="S143" s="1" t="s">
        <v>39</v>
      </c>
      <c r="T143" s="1">
        <v>0.09</v>
      </c>
      <c r="U143" s="16">
        <f t="shared" si="45"/>
        <v>450000</v>
      </c>
      <c r="V143" s="16">
        <f t="shared" si="46"/>
        <v>331958.69189999998</v>
      </c>
      <c r="W143" s="16">
        <f t="shared" si="47"/>
        <v>330595.38719999994</v>
      </c>
      <c r="X143" s="3">
        <f t="shared" si="48"/>
        <v>0.73465641599999987</v>
      </c>
      <c r="Y143" s="3">
        <f t="shared" si="49"/>
        <v>0.73768598199999991</v>
      </c>
    </row>
    <row r="144" spans="1:25" ht="15.75" customHeight="1">
      <c r="A144" s="1" t="s">
        <v>581</v>
      </c>
      <c r="B144" s="1" t="s">
        <v>1111</v>
      </c>
      <c r="C144" s="1" t="s">
        <v>963</v>
      </c>
      <c r="D144" s="1" t="s">
        <v>978</v>
      </c>
      <c r="E144" s="12" t="s">
        <v>964</v>
      </c>
      <c r="F144" s="1" t="s">
        <v>986</v>
      </c>
      <c r="G144" s="12" t="s">
        <v>37</v>
      </c>
      <c r="H144" s="1" t="s">
        <v>980</v>
      </c>
      <c r="I144" s="1" t="s">
        <v>39</v>
      </c>
      <c r="J144" s="1">
        <v>0.23</v>
      </c>
      <c r="K144" s="20">
        <v>1000</v>
      </c>
      <c r="L144" s="20">
        <v>0</v>
      </c>
      <c r="M144" s="20">
        <v>0</v>
      </c>
      <c r="N144" s="16">
        <f t="shared" si="40"/>
        <v>230</v>
      </c>
      <c r="O144" s="16">
        <f t="shared" si="41"/>
        <v>0</v>
      </c>
      <c r="P144" s="16">
        <f t="shared" si="42"/>
        <v>0</v>
      </c>
      <c r="Q144" s="3">
        <f t="shared" si="43"/>
        <v>0</v>
      </c>
      <c r="R144" s="3">
        <f t="shared" si="44"/>
        <v>0</v>
      </c>
      <c r="S144" s="1" t="s">
        <v>39</v>
      </c>
      <c r="T144" s="1">
        <v>0.09</v>
      </c>
      <c r="U144" s="16">
        <f t="shared" si="45"/>
        <v>90</v>
      </c>
      <c r="V144" s="16">
        <f t="shared" si="46"/>
        <v>0</v>
      </c>
      <c r="W144" s="16">
        <f t="shared" si="47"/>
        <v>0</v>
      </c>
      <c r="X144" s="3">
        <f t="shared" si="48"/>
        <v>0</v>
      </c>
      <c r="Y144" s="3">
        <f t="shared" si="49"/>
        <v>0</v>
      </c>
    </row>
    <row r="145" spans="1:25" ht="15.75" customHeight="1">
      <c r="A145" s="1" t="s">
        <v>581</v>
      </c>
      <c r="B145" s="1" t="s">
        <v>1111</v>
      </c>
      <c r="C145" s="1" t="s">
        <v>963</v>
      </c>
      <c r="D145" s="1" t="s">
        <v>978</v>
      </c>
      <c r="E145" s="12" t="s">
        <v>964</v>
      </c>
      <c r="F145" s="1" t="s">
        <v>987</v>
      </c>
      <c r="G145" s="12" t="s">
        <v>37</v>
      </c>
      <c r="H145" s="1" t="s">
        <v>984</v>
      </c>
      <c r="I145" s="1" t="s">
        <v>39</v>
      </c>
      <c r="J145" s="1">
        <v>0.23</v>
      </c>
      <c r="K145" s="20">
        <v>1999000</v>
      </c>
      <c r="L145" s="20">
        <v>0</v>
      </c>
      <c r="M145" s="20">
        <v>0</v>
      </c>
      <c r="N145" s="16">
        <f t="shared" si="40"/>
        <v>459770</v>
      </c>
      <c r="O145" s="16">
        <f t="shared" si="41"/>
        <v>0</v>
      </c>
      <c r="P145" s="16">
        <f t="shared" si="42"/>
        <v>0</v>
      </c>
      <c r="Q145" s="3">
        <f t="shared" si="43"/>
        <v>0</v>
      </c>
      <c r="R145" s="3">
        <f t="shared" si="44"/>
        <v>0</v>
      </c>
      <c r="S145" s="1" t="s">
        <v>39</v>
      </c>
      <c r="T145" s="1">
        <v>0.09</v>
      </c>
      <c r="U145" s="16">
        <f t="shared" si="45"/>
        <v>179910</v>
      </c>
      <c r="V145" s="16">
        <f t="shared" si="46"/>
        <v>0</v>
      </c>
      <c r="W145" s="16">
        <f t="shared" si="47"/>
        <v>0</v>
      </c>
      <c r="X145" s="3">
        <f t="shared" si="48"/>
        <v>0</v>
      </c>
      <c r="Y145" s="3">
        <f t="shared" si="49"/>
        <v>0</v>
      </c>
    </row>
    <row r="146" spans="1:25" ht="15.75" customHeight="1">
      <c r="A146" s="1" t="s">
        <v>581</v>
      </c>
      <c r="B146" s="1" t="s">
        <v>1111</v>
      </c>
      <c r="C146" s="1" t="s">
        <v>963</v>
      </c>
      <c r="D146" s="1" t="s">
        <v>978</v>
      </c>
      <c r="E146" s="12" t="s">
        <v>964</v>
      </c>
      <c r="F146" s="1" t="s">
        <v>987</v>
      </c>
      <c r="G146" s="12" t="s">
        <v>37</v>
      </c>
      <c r="H146" s="1" t="s">
        <v>984</v>
      </c>
      <c r="I146" s="1" t="s">
        <v>39</v>
      </c>
      <c r="J146" s="1">
        <v>0.23</v>
      </c>
      <c r="K146" s="20">
        <v>1000</v>
      </c>
      <c r="L146" s="20">
        <v>0</v>
      </c>
      <c r="M146" s="20">
        <v>0</v>
      </c>
      <c r="N146" s="16">
        <f t="shared" si="40"/>
        <v>230</v>
      </c>
      <c r="O146" s="16">
        <f t="shared" si="41"/>
        <v>0</v>
      </c>
      <c r="P146" s="16">
        <f t="shared" si="42"/>
        <v>0</v>
      </c>
      <c r="Q146" s="3">
        <f t="shared" si="43"/>
        <v>0</v>
      </c>
      <c r="R146" s="3">
        <f t="shared" si="44"/>
        <v>0</v>
      </c>
      <c r="S146" s="1" t="s">
        <v>39</v>
      </c>
      <c r="T146" s="1">
        <v>0.09</v>
      </c>
      <c r="U146" s="16">
        <f t="shared" si="45"/>
        <v>90</v>
      </c>
      <c r="V146" s="16">
        <f t="shared" si="46"/>
        <v>0</v>
      </c>
      <c r="W146" s="16">
        <f t="shared" si="47"/>
        <v>0</v>
      </c>
      <c r="X146" s="3">
        <f t="shared" si="48"/>
        <v>0</v>
      </c>
      <c r="Y146" s="3">
        <f t="shared" si="49"/>
        <v>0</v>
      </c>
    </row>
    <row r="147" spans="1:25" ht="15.75" customHeight="1">
      <c r="A147" s="1" t="s">
        <v>581</v>
      </c>
      <c r="B147" s="1" t="s">
        <v>1111</v>
      </c>
      <c r="C147" s="1" t="s">
        <v>963</v>
      </c>
      <c r="D147" s="1" t="s">
        <v>978</v>
      </c>
      <c r="E147" s="12" t="s">
        <v>964</v>
      </c>
      <c r="F147" s="1" t="s">
        <v>987</v>
      </c>
      <c r="G147" s="12" t="s">
        <v>37</v>
      </c>
      <c r="H147" s="1" t="s">
        <v>984</v>
      </c>
      <c r="I147" s="1" t="s">
        <v>39</v>
      </c>
      <c r="J147" s="1">
        <v>0.23</v>
      </c>
      <c r="K147" s="20">
        <v>0</v>
      </c>
      <c r="L147" s="20">
        <v>0</v>
      </c>
      <c r="M147" s="20">
        <v>0</v>
      </c>
      <c r="N147" s="16">
        <f t="shared" si="40"/>
        <v>0</v>
      </c>
      <c r="O147" s="16">
        <f t="shared" si="41"/>
        <v>0</v>
      </c>
      <c r="P147" s="16">
        <f t="shared" si="42"/>
        <v>0</v>
      </c>
      <c r="Q147" s="3" t="e">
        <f t="shared" si="43"/>
        <v>#DIV/0!</v>
      </c>
      <c r="R147" s="3" t="e">
        <f t="shared" si="44"/>
        <v>#DIV/0!</v>
      </c>
      <c r="S147" s="1" t="s">
        <v>39</v>
      </c>
      <c r="T147" s="1">
        <v>0.09</v>
      </c>
      <c r="U147" s="16">
        <f t="shared" si="45"/>
        <v>0</v>
      </c>
      <c r="V147" s="16">
        <f t="shared" si="46"/>
        <v>0</v>
      </c>
      <c r="W147" s="16">
        <f t="shared" si="47"/>
        <v>0</v>
      </c>
      <c r="X147" s="3" t="e">
        <f t="shared" si="48"/>
        <v>#DIV/0!</v>
      </c>
      <c r="Y147" s="3" t="e">
        <f t="shared" si="49"/>
        <v>#DIV/0!</v>
      </c>
    </row>
    <row r="148" spans="1:25" ht="15.75" customHeight="1">
      <c r="A148" s="1" t="s">
        <v>581</v>
      </c>
      <c r="B148" s="1" t="s">
        <v>1111</v>
      </c>
      <c r="C148" s="1" t="s">
        <v>963</v>
      </c>
      <c r="D148" s="1" t="s">
        <v>978</v>
      </c>
      <c r="E148" s="12" t="s">
        <v>964</v>
      </c>
      <c r="F148" s="1" t="s">
        <v>988</v>
      </c>
      <c r="G148" s="12" t="s">
        <v>37</v>
      </c>
      <c r="H148" s="1" t="s">
        <v>984</v>
      </c>
      <c r="I148" s="1" t="s">
        <v>39</v>
      </c>
      <c r="J148" s="1">
        <v>0.23</v>
      </c>
      <c r="K148" s="20">
        <v>3150856</v>
      </c>
      <c r="L148" s="20">
        <v>3510879.6</v>
      </c>
      <c r="M148" s="20">
        <v>2478474.1</v>
      </c>
      <c r="N148" s="16">
        <f t="shared" si="40"/>
        <v>724696.88</v>
      </c>
      <c r="O148" s="16">
        <f t="shared" si="41"/>
        <v>807502.30800000008</v>
      </c>
      <c r="P148" s="16">
        <f t="shared" si="42"/>
        <v>570049.04300000006</v>
      </c>
      <c r="Q148" s="3">
        <f t="shared" si="43"/>
        <v>0.78660341824570856</v>
      </c>
      <c r="R148" s="3">
        <f t="shared" si="44"/>
        <v>1.1142621560617179</v>
      </c>
      <c r="S148" s="1" t="s">
        <v>39</v>
      </c>
      <c r="T148" s="1">
        <v>0.09</v>
      </c>
      <c r="U148" s="16">
        <f t="shared" si="45"/>
        <v>283577.03999999998</v>
      </c>
      <c r="V148" s="16">
        <f t="shared" si="46"/>
        <v>315979.16399999999</v>
      </c>
      <c r="W148" s="16">
        <f t="shared" si="47"/>
        <v>223062.66899999999</v>
      </c>
      <c r="X148" s="3">
        <f t="shared" si="48"/>
        <v>0.78660341824570845</v>
      </c>
      <c r="Y148" s="3">
        <f t="shared" si="49"/>
        <v>1.1142621560617179</v>
      </c>
    </row>
    <row r="149" spans="1:25" ht="15.75" customHeight="1">
      <c r="A149" s="1" t="s">
        <v>581</v>
      </c>
      <c r="B149" s="1" t="s">
        <v>1111</v>
      </c>
      <c r="C149" s="1" t="s">
        <v>963</v>
      </c>
      <c r="D149" s="1" t="s">
        <v>978</v>
      </c>
      <c r="E149" s="12" t="s">
        <v>964</v>
      </c>
      <c r="F149" s="1" t="s">
        <v>988</v>
      </c>
      <c r="G149" s="12" t="s">
        <v>37</v>
      </c>
      <c r="H149" s="1" t="s">
        <v>980</v>
      </c>
      <c r="I149" s="1" t="s">
        <v>39</v>
      </c>
      <c r="J149" s="1">
        <v>0.23</v>
      </c>
      <c r="K149" s="20">
        <v>4205192</v>
      </c>
      <c r="L149" s="20">
        <v>2854302.9699999997</v>
      </c>
      <c r="M149" s="20">
        <v>2210988.5499999998</v>
      </c>
      <c r="N149" s="16">
        <f t="shared" si="40"/>
        <v>967194.16</v>
      </c>
      <c r="O149" s="16">
        <f t="shared" si="41"/>
        <v>656489.68310000002</v>
      </c>
      <c r="P149" s="16">
        <f t="shared" si="42"/>
        <v>508527.3665</v>
      </c>
      <c r="Q149" s="3">
        <f t="shared" si="43"/>
        <v>0.52577588609509385</v>
      </c>
      <c r="R149" s="3">
        <f t="shared" si="44"/>
        <v>0.67875687245671534</v>
      </c>
      <c r="S149" s="1" t="s">
        <v>39</v>
      </c>
      <c r="T149" s="1">
        <v>0.09</v>
      </c>
      <c r="U149" s="16">
        <f t="shared" si="45"/>
        <v>378467.27999999997</v>
      </c>
      <c r="V149" s="16">
        <f t="shared" si="46"/>
        <v>256887.26729999998</v>
      </c>
      <c r="W149" s="16">
        <f t="shared" si="47"/>
        <v>198988.96949999998</v>
      </c>
      <c r="X149" s="3">
        <f t="shared" si="48"/>
        <v>0.52577588609509385</v>
      </c>
      <c r="Y149" s="3">
        <f t="shared" si="49"/>
        <v>0.67875687245671545</v>
      </c>
    </row>
    <row r="150" spans="1:25" ht="15.75" customHeight="1">
      <c r="A150" s="1"/>
      <c r="B150" s="1"/>
      <c r="C150" s="1"/>
      <c r="D150" s="1"/>
      <c r="E150" s="1"/>
      <c r="F150" s="1"/>
      <c r="G150" s="12"/>
      <c r="H150" s="1"/>
      <c r="I150" s="1"/>
      <c r="J150" s="1"/>
      <c r="K150" s="20">
        <f t="shared" ref="K150:P150" si="50">SUM(K2:K149)</f>
        <v>1207144815</v>
      </c>
      <c r="L150" s="20">
        <f t="shared" si="50"/>
        <v>829228350.03999996</v>
      </c>
      <c r="M150" s="20">
        <f t="shared" si="50"/>
        <v>638561916.13999999</v>
      </c>
      <c r="N150" s="20">
        <f t="shared" si="50"/>
        <v>277643307.45000005</v>
      </c>
      <c r="O150" s="20">
        <f t="shared" si="50"/>
        <v>190722520.50919998</v>
      </c>
      <c r="P150" s="20">
        <f t="shared" si="50"/>
        <v>146869240.71220002</v>
      </c>
      <c r="Q150" s="3">
        <f t="shared" si="43"/>
        <v>0.52898534476163905</v>
      </c>
      <c r="R150" s="3">
        <f t="shared" si="44"/>
        <v>0.68693361371063</v>
      </c>
      <c r="S150" s="1"/>
      <c r="T150" s="20"/>
      <c r="U150" s="20">
        <f>SUM(U2:U149)</f>
        <v>108643033.34999998</v>
      </c>
      <c r="V150" s="20">
        <f>SUM(V2:V149)</f>
        <v>74630551.503600016</v>
      </c>
      <c r="W150" s="20">
        <f>SUM(W2:W149)</f>
        <v>57470572.45259998</v>
      </c>
      <c r="X150" s="3">
        <f t="shared" si="48"/>
        <v>0.52898534476163894</v>
      </c>
      <c r="Y150" s="3">
        <f t="shared" si="49"/>
        <v>0.68693361371063033</v>
      </c>
    </row>
    <row r="151" spans="1:25" ht="15.75" customHeight="1">
      <c r="A151" s="2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3"/>
      <c r="S151" s="1"/>
      <c r="T151" s="1"/>
      <c r="U151" s="1"/>
      <c r="V151" s="1"/>
      <c r="W151" s="1"/>
      <c r="X151" s="3"/>
      <c r="Y151" s="3"/>
    </row>
    <row r="152" spans="1:25" ht="15.75" customHeight="1">
      <c r="A152" s="2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3"/>
      <c r="S152" s="1"/>
      <c r="T152" s="1"/>
      <c r="U152" s="1"/>
      <c r="V152" s="1"/>
      <c r="W152" s="1"/>
      <c r="X152" s="3"/>
      <c r="Y152" s="3"/>
    </row>
    <row r="153" spans="1:25" ht="15.75" customHeight="1">
      <c r="A153" s="2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3"/>
      <c r="S153" s="1"/>
      <c r="T153" s="1"/>
      <c r="U153" s="1"/>
      <c r="V153" s="1"/>
      <c r="W153" s="1"/>
      <c r="X153" s="3"/>
      <c r="Y153" s="3"/>
    </row>
    <row r="154" spans="1:25" ht="15.75" customHeight="1">
      <c r="A154" s="2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3"/>
      <c r="S154" s="1"/>
      <c r="T154" s="1"/>
      <c r="U154" s="1"/>
      <c r="V154" s="1"/>
      <c r="W154" s="1"/>
      <c r="X154" s="3"/>
      <c r="Y154" s="3"/>
    </row>
    <row r="155" spans="1:25" ht="15.75" customHeight="1">
      <c r="A155" s="2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3"/>
      <c r="S155" s="1"/>
      <c r="T155" s="1"/>
      <c r="U155" s="1"/>
      <c r="V155" s="1"/>
      <c r="W155" s="1"/>
      <c r="X155" s="3"/>
      <c r="Y155" s="3"/>
    </row>
    <row r="156" spans="1:25" ht="15.75" customHeight="1">
      <c r="A156" s="2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3"/>
      <c r="S156" s="1"/>
      <c r="T156" s="1"/>
      <c r="U156" s="1"/>
      <c r="V156" s="1"/>
      <c r="W156" s="1"/>
      <c r="X156" s="3"/>
      <c r="Y156" s="3"/>
    </row>
    <row r="157" spans="1:25" ht="15.75" customHeight="1">
      <c r="A157" s="2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3"/>
      <c r="S157" s="1"/>
      <c r="T157" s="1"/>
      <c r="U157" s="1"/>
      <c r="V157" s="1"/>
      <c r="W157" s="1"/>
      <c r="X157" s="3"/>
      <c r="Y157" s="3"/>
    </row>
    <row r="158" spans="1:25" ht="15.75" customHeight="1">
      <c r="A158" s="2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3"/>
      <c r="S158" s="1"/>
      <c r="T158" s="1"/>
      <c r="U158" s="1"/>
      <c r="V158" s="1"/>
      <c r="W158" s="1"/>
      <c r="X158" s="3"/>
      <c r="Y158" s="3"/>
    </row>
    <row r="159" spans="1:25" ht="15.75" customHeight="1">
      <c r="A159" s="2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3"/>
      <c r="S159" s="1"/>
      <c r="T159" s="1"/>
      <c r="U159" s="1"/>
      <c r="V159" s="1"/>
      <c r="W159" s="1"/>
      <c r="X159" s="3"/>
      <c r="Y159" s="3"/>
    </row>
    <row r="160" spans="1:25" ht="15.75" customHeight="1">
      <c r="A160" s="2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3"/>
      <c r="S160" s="1"/>
      <c r="T160" s="1"/>
      <c r="U160" s="1"/>
      <c r="V160" s="1"/>
      <c r="W160" s="1"/>
      <c r="X160" s="3"/>
      <c r="Y160" s="3"/>
    </row>
    <row r="161" spans="1:25" ht="15.75" customHeight="1">
      <c r="A161" s="2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3"/>
      <c r="S161" s="1"/>
      <c r="T161" s="1"/>
      <c r="U161" s="1"/>
      <c r="V161" s="1"/>
      <c r="W161" s="1"/>
      <c r="X161" s="3"/>
      <c r="Y161" s="3"/>
    </row>
    <row r="162" spans="1:25" ht="15.75" customHeight="1">
      <c r="A162" s="2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3"/>
      <c r="S162" s="1"/>
      <c r="T162" s="1"/>
      <c r="U162" s="1"/>
      <c r="V162" s="1"/>
      <c r="W162" s="1"/>
      <c r="X162" s="3"/>
      <c r="Y162" s="3"/>
    </row>
    <row r="163" spans="1:25" ht="15.75" customHeight="1">
      <c r="A163" s="2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3"/>
      <c r="S163" s="1"/>
      <c r="T163" s="1"/>
      <c r="U163" s="1"/>
      <c r="V163" s="1"/>
      <c r="W163" s="1"/>
      <c r="X163" s="3"/>
      <c r="Y163" s="3"/>
    </row>
    <row r="164" spans="1:25" ht="15.75" customHeight="1">
      <c r="A164" s="2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3"/>
      <c r="S164" s="1"/>
      <c r="T164" s="1"/>
      <c r="U164" s="1"/>
      <c r="V164" s="1"/>
      <c r="W164" s="1"/>
      <c r="X164" s="3"/>
      <c r="Y164" s="3"/>
    </row>
    <row r="165" spans="1:25" ht="15.75" customHeight="1">
      <c r="A165" s="2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3"/>
      <c r="S165" s="1"/>
      <c r="T165" s="1"/>
      <c r="U165" s="1"/>
      <c r="V165" s="1"/>
      <c r="W165" s="1"/>
      <c r="X165" s="3"/>
      <c r="Y165" s="3"/>
    </row>
    <row r="166" spans="1:25" ht="15.75" customHeight="1">
      <c r="A166" s="2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3"/>
      <c r="S166" s="1"/>
      <c r="T166" s="1"/>
      <c r="U166" s="1"/>
      <c r="V166" s="1"/>
      <c r="W166" s="1"/>
      <c r="X166" s="3"/>
      <c r="Y166" s="3"/>
    </row>
    <row r="167" spans="1:25" ht="15.75" customHeight="1">
      <c r="A167" s="2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3"/>
      <c r="S167" s="1"/>
      <c r="T167" s="1"/>
      <c r="U167" s="1"/>
      <c r="V167" s="1"/>
      <c r="W167" s="1"/>
      <c r="X167" s="3"/>
      <c r="Y167" s="3"/>
    </row>
    <row r="168" spans="1:25" ht="15.75" customHeight="1">
      <c r="A168" s="2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3"/>
      <c r="S168" s="1"/>
      <c r="T168" s="1"/>
      <c r="U168" s="1"/>
      <c r="V168" s="1"/>
      <c r="W168" s="1"/>
      <c r="X168" s="3"/>
      <c r="Y168" s="3"/>
    </row>
    <row r="169" spans="1:25" ht="15.75" customHeight="1">
      <c r="A169" s="2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3"/>
      <c r="S169" s="1"/>
      <c r="T169" s="1"/>
      <c r="U169" s="1"/>
      <c r="V169" s="1"/>
      <c r="W169" s="1"/>
      <c r="X169" s="3"/>
      <c r="Y169" s="3"/>
    </row>
    <row r="170" spans="1:25" ht="15.75" customHeight="1">
      <c r="A170" s="2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3"/>
      <c r="S170" s="1"/>
      <c r="T170" s="1"/>
      <c r="U170" s="1"/>
      <c r="V170" s="1"/>
      <c r="W170" s="1"/>
      <c r="X170" s="3"/>
      <c r="Y170" s="3"/>
    </row>
    <row r="171" spans="1:25" ht="15.75" customHeight="1">
      <c r="A171" s="2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3"/>
      <c r="S171" s="1"/>
      <c r="T171" s="1"/>
      <c r="U171" s="1"/>
      <c r="V171" s="1"/>
      <c r="W171" s="1"/>
      <c r="X171" s="3"/>
      <c r="Y171" s="3"/>
    </row>
    <row r="172" spans="1:25" ht="15.75" customHeight="1">
      <c r="A172" s="2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3"/>
      <c r="S172" s="1"/>
      <c r="T172" s="1"/>
      <c r="U172" s="1"/>
      <c r="V172" s="1"/>
      <c r="W172" s="1"/>
      <c r="X172" s="3"/>
      <c r="Y172" s="3"/>
    </row>
    <row r="173" spans="1:25" ht="15.75" customHeight="1">
      <c r="A173" s="2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3"/>
      <c r="S173" s="1"/>
      <c r="T173" s="1"/>
      <c r="U173" s="1"/>
      <c r="V173" s="1"/>
      <c r="W173" s="1"/>
      <c r="X173" s="3"/>
      <c r="Y173" s="3"/>
    </row>
    <row r="174" spans="1:25" ht="15.75" customHeight="1">
      <c r="A174" s="2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3"/>
      <c r="S174" s="1"/>
      <c r="T174" s="1"/>
      <c r="U174" s="1"/>
      <c r="V174" s="1"/>
      <c r="W174" s="1"/>
      <c r="X174" s="3"/>
      <c r="Y174" s="3"/>
    </row>
    <row r="175" spans="1:25" ht="15.75" customHeight="1">
      <c r="A175" s="2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3"/>
      <c r="S175" s="1"/>
      <c r="T175" s="1"/>
      <c r="U175" s="1"/>
      <c r="V175" s="1"/>
      <c r="W175" s="1"/>
      <c r="X175" s="3"/>
      <c r="Y175" s="3"/>
    </row>
    <row r="176" spans="1:25" ht="15.75" customHeight="1">
      <c r="A176" s="2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3"/>
      <c r="S176" s="1"/>
      <c r="T176" s="1"/>
      <c r="U176" s="1"/>
      <c r="V176" s="1"/>
      <c r="W176" s="1"/>
      <c r="X176" s="3"/>
      <c r="Y176" s="3"/>
    </row>
    <row r="177" spans="1:25" ht="15.75" customHeight="1">
      <c r="A177" s="2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3"/>
      <c r="S177" s="1"/>
      <c r="T177" s="1"/>
      <c r="U177" s="1"/>
      <c r="V177" s="1"/>
      <c r="W177" s="1"/>
      <c r="X177" s="3"/>
      <c r="Y177" s="3"/>
    </row>
    <row r="178" spans="1:25" ht="15.75" customHeight="1">
      <c r="A178" s="2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3"/>
      <c r="S178" s="1"/>
      <c r="T178" s="1"/>
      <c r="U178" s="1"/>
      <c r="V178" s="1"/>
      <c r="W178" s="1"/>
      <c r="X178" s="3"/>
      <c r="Y178" s="3"/>
    </row>
    <row r="179" spans="1:25" ht="15.75" customHeight="1">
      <c r="A179" s="2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3"/>
      <c r="S179" s="1"/>
      <c r="T179" s="1"/>
      <c r="U179" s="1"/>
      <c r="V179" s="1"/>
      <c r="W179" s="1"/>
      <c r="X179" s="3"/>
      <c r="Y179" s="3"/>
    </row>
    <row r="180" spans="1:25" ht="15.75" customHeight="1">
      <c r="A180" s="2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3"/>
      <c r="S180" s="1"/>
      <c r="T180" s="1"/>
      <c r="U180" s="1"/>
      <c r="V180" s="1"/>
      <c r="W180" s="1"/>
      <c r="X180" s="3"/>
      <c r="Y180" s="3"/>
    </row>
    <row r="181" spans="1:25" ht="15.75" customHeight="1">
      <c r="A181" s="2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3"/>
      <c r="S181" s="1"/>
      <c r="T181" s="1"/>
      <c r="U181" s="1"/>
      <c r="V181" s="1"/>
      <c r="W181" s="1"/>
      <c r="X181" s="3"/>
      <c r="Y181" s="3"/>
    </row>
    <row r="182" spans="1:25" ht="15.75" customHeight="1">
      <c r="A182" s="2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3"/>
      <c r="S182" s="1"/>
      <c r="T182" s="1"/>
      <c r="U182" s="1"/>
      <c r="V182" s="1"/>
      <c r="W182" s="1"/>
      <c r="X182" s="3"/>
      <c r="Y182" s="3"/>
    </row>
    <row r="183" spans="1:25" ht="15.75" customHeight="1">
      <c r="A183" s="2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3"/>
      <c r="S183" s="1"/>
      <c r="T183" s="1"/>
      <c r="U183" s="1"/>
      <c r="V183" s="1"/>
      <c r="W183" s="1"/>
      <c r="X183" s="3"/>
      <c r="Y183" s="3"/>
    </row>
    <row r="184" spans="1:25" ht="15.75" customHeight="1">
      <c r="A184" s="2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3"/>
      <c r="S184" s="1"/>
      <c r="T184" s="1"/>
      <c r="U184" s="1"/>
      <c r="V184" s="1"/>
      <c r="W184" s="1"/>
      <c r="X184" s="3"/>
      <c r="Y184" s="3"/>
    </row>
    <row r="185" spans="1:25" ht="15.75" customHeight="1">
      <c r="A185" s="2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3"/>
      <c r="S185" s="1"/>
      <c r="T185" s="1"/>
      <c r="U185" s="1"/>
      <c r="V185" s="1"/>
      <c r="W185" s="1"/>
      <c r="X185" s="3"/>
      <c r="Y185" s="3"/>
    </row>
    <row r="186" spans="1:25" ht="15.75" customHeight="1">
      <c r="A186" s="2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3"/>
      <c r="S186" s="1"/>
      <c r="T186" s="1"/>
      <c r="U186" s="1"/>
      <c r="V186" s="1"/>
      <c r="W186" s="1"/>
      <c r="X186" s="3"/>
      <c r="Y186" s="3"/>
    </row>
    <row r="187" spans="1:25" ht="15.75" customHeight="1">
      <c r="A187" s="2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3"/>
      <c r="S187" s="1"/>
      <c r="T187" s="1"/>
      <c r="U187" s="1"/>
      <c r="V187" s="1"/>
      <c r="W187" s="1"/>
      <c r="X187" s="3"/>
      <c r="Y187" s="3"/>
    </row>
    <row r="188" spans="1:25" ht="15.75" customHeight="1">
      <c r="A188" s="2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3"/>
      <c r="S188" s="1"/>
      <c r="T188" s="1"/>
      <c r="U188" s="1"/>
      <c r="V188" s="1"/>
      <c r="W188" s="1"/>
      <c r="X188" s="3"/>
      <c r="Y188" s="3"/>
    </row>
    <row r="189" spans="1:25" ht="15.75" customHeight="1">
      <c r="A189" s="2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3"/>
      <c r="S189" s="1"/>
      <c r="T189" s="1"/>
      <c r="U189" s="1"/>
      <c r="V189" s="1"/>
      <c r="W189" s="1"/>
      <c r="X189" s="3"/>
      <c r="Y189" s="3"/>
    </row>
    <row r="190" spans="1:25" ht="15.75" customHeight="1">
      <c r="A190" s="2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3"/>
      <c r="S190" s="1"/>
      <c r="T190" s="1"/>
      <c r="U190" s="1"/>
      <c r="V190" s="1"/>
      <c r="W190" s="1"/>
      <c r="X190" s="3"/>
      <c r="Y190" s="3"/>
    </row>
    <row r="191" spans="1:25" ht="15.75" customHeight="1">
      <c r="A191" s="2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3"/>
      <c r="S191" s="1"/>
      <c r="T191" s="1"/>
      <c r="U191" s="1"/>
      <c r="V191" s="1"/>
      <c r="W191" s="1"/>
      <c r="X191" s="3"/>
      <c r="Y191" s="3"/>
    </row>
    <row r="192" spans="1:25" ht="15.75" customHeight="1">
      <c r="A192" s="2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3"/>
      <c r="S192" s="1"/>
      <c r="T192" s="1"/>
      <c r="U192" s="1"/>
      <c r="V192" s="1"/>
      <c r="W192" s="1"/>
      <c r="X192" s="3"/>
      <c r="Y192" s="3"/>
    </row>
    <row r="193" spans="1:25" ht="15.75" customHeight="1">
      <c r="A193" s="2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3"/>
      <c r="S193" s="1"/>
      <c r="T193" s="1"/>
      <c r="U193" s="1"/>
      <c r="V193" s="1"/>
      <c r="W193" s="1"/>
      <c r="X193" s="3"/>
      <c r="Y193" s="3"/>
    </row>
    <row r="194" spans="1:25" ht="15.75" customHeight="1">
      <c r="A194" s="2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3"/>
      <c r="S194" s="1"/>
      <c r="T194" s="1"/>
      <c r="U194" s="1"/>
      <c r="V194" s="1"/>
      <c r="W194" s="1"/>
      <c r="X194" s="3"/>
      <c r="Y194" s="3"/>
    </row>
    <row r="195" spans="1:25" ht="15.75" customHeight="1">
      <c r="A195" s="2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3"/>
      <c r="S195" s="1"/>
      <c r="T195" s="1"/>
      <c r="U195" s="1"/>
      <c r="V195" s="1"/>
      <c r="W195" s="1"/>
      <c r="X195" s="3"/>
      <c r="Y195" s="3"/>
    </row>
    <row r="196" spans="1:25" ht="15.75" customHeight="1">
      <c r="A196" s="2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3"/>
      <c r="S196" s="1"/>
      <c r="T196" s="1"/>
      <c r="U196" s="1"/>
      <c r="V196" s="1"/>
      <c r="W196" s="1"/>
      <c r="X196" s="3"/>
      <c r="Y196" s="3"/>
    </row>
    <row r="197" spans="1:25" ht="15.75" customHeight="1">
      <c r="A197" s="2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3"/>
      <c r="S197" s="1"/>
      <c r="T197" s="1"/>
      <c r="U197" s="1"/>
      <c r="V197" s="1"/>
      <c r="W197" s="1"/>
      <c r="X197" s="3"/>
      <c r="Y197" s="3"/>
    </row>
    <row r="198" spans="1:25" ht="15.75" customHeight="1">
      <c r="A198" s="2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3"/>
      <c r="S198" s="1"/>
      <c r="T198" s="1"/>
      <c r="U198" s="1"/>
      <c r="V198" s="1"/>
      <c r="W198" s="1"/>
      <c r="X198" s="3"/>
      <c r="Y198" s="3"/>
    </row>
    <row r="199" spans="1:25" ht="15.75" customHeight="1">
      <c r="A199" s="2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3"/>
      <c r="S199" s="1"/>
      <c r="T199" s="1"/>
      <c r="U199" s="1"/>
      <c r="V199" s="1"/>
      <c r="W199" s="1"/>
      <c r="X199" s="3"/>
      <c r="Y199" s="3"/>
    </row>
    <row r="200" spans="1:25" ht="15.75" customHeight="1">
      <c r="A200" s="2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3"/>
      <c r="S200" s="1"/>
      <c r="T200" s="1"/>
      <c r="U200" s="1"/>
      <c r="V200" s="1"/>
      <c r="W200" s="1"/>
      <c r="X200" s="3"/>
      <c r="Y200" s="3"/>
    </row>
    <row r="201" spans="1:25" ht="15.75" customHeight="1">
      <c r="A201" s="2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3"/>
      <c r="S201" s="1"/>
      <c r="T201" s="1"/>
      <c r="U201" s="1"/>
      <c r="V201" s="1"/>
      <c r="W201" s="1"/>
      <c r="X201" s="3"/>
      <c r="Y201" s="3"/>
    </row>
    <row r="202" spans="1:25" ht="15.75" customHeight="1">
      <c r="A202" s="2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3"/>
      <c r="S202" s="1"/>
      <c r="T202" s="1"/>
      <c r="U202" s="1"/>
      <c r="V202" s="1"/>
      <c r="W202" s="1"/>
      <c r="X202" s="3"/>
      <c r="Y202" s="3"/>
    </row>
    <row r="203" spans="1:25" ht="15.75" customHeight="1">
      <c r="A203" s="2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3"/>
      <c r="S203" s="1"/>
      <c r="T203" s="1"/>
      <c r="U203" s="1"/>
      <c r="V203" s="1"/>
      <c r="W203" s="1"/>
      <c r="X203" s="3"/>
      <c r="Y203" s="3"/>
    </row>
    <row r="204" spans="1:25" ht="15.75" customHeight="1">
      <c r="A204" s="2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3"/>
      <c r="S204" s="1"/>
      <c r="T204" s="1"/>
      <c r="U204" s="1"/>
      <c r="V204" s="1"/>
      <c r="W204" s="1"/>
      <c r="X204" s="3"/>
      <c r="Y204" s="3"/>
    </row>
    <row r="205" spans="1:25" ht="15.75" customHeight="1">
      <c r="A205" s="2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3"/>
      <c r="S205" s="1"/>
      <c r="T205" s="1"/>
      <c r="U205" s="1"/>
      <c r="V205" s="1"/>
      <c r="W205" s="1"/>
      <c r="X205" s="3"/>
      <c r="Y205" s="3"/>
    </row>
    <row r="206" spans="1:25" ht="15.75" customHeight="1">
      <c r="A206" s="2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3"/>
      <c r="S206" s="1"/>
      <c r="T206" s="1"/>
      <c r="U206" s="1"/>
      <c r="V206" s="1"/>
      <c r="W206" s="1"/>
      <c r="X206" s="3"/>
      <c r="Y206" s="3"/>
    </row>
    <row r="207" spans="1:25" ht="15.75" customHeight="1">
      <c r="A207" s="2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3"/>
      <c r="S207" s="1"/>
      <c r="T207" s="1"/>
      <c r="U207" s="1"/>
      <c r="V207" s="1"/>
      <c r="W207" s="1"/>
      <c r="X207" s="3"/>
      <c r="Y207" s="3"/>
    </row>
    <row r="208" spans="1:25" ht="15.75" customHeight="1">
      <c r="A208" s="2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3"/>
      <c r="S208" s="1"/>
      <c r="T208" s="1"/>
      <c r="U208" s="1"/>
      <c r="V208" s="1"/>
      <c r="W208" s="1"/>
      <c r="X208" s="3"/>
      <c r="Y208" s="3"/>
    </row>
    <row r="209" spans="1:25" ht="15.75" customHeight="1">
      <c r="A209" s="2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3"/>
      <c r="S209" s="1"/>
      <c r="T209" s="1"/>
      <c r="U209" s="1"/>
      <c r="V209" s="1"/>
      <c r="W209" s="1"/>
      <c r="X209" s="3"/>
      <c r="Y209" s="3"/>
    </row>
    <row r="210" spans="1:25" ht="15.75" customHeight="1">
      <c r="A210" s="2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3"/>
      <c r="S210" s="1"/>
      <c r="T210" s="1"/>
      <c r="U210" s="1"/>
      <c r="V210" s="1"/>
      <c r="W210" s="1"/>
      <c r="X210" s="3"/>
      <c r="Y210" s="3"/>
    </row>
    <row r="211" spans="1:25" ht="15.75" customHeight="1">
      <c r="A211" s="2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3"/>
      <c r="S211" s="1"/>
      <c r="T211" s="1"/>
      <c r="U211" s="1"/>
      <c r="V211" s="1"/>
      <c r="W211" s="1"/>
      <c r="X211" s="3"/>
      <c r="Y211" s="3"/>
    </row>
    <row r="212" spans="1:25" ht="15.75" customHeight="1">
      <c r="A212" s="2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3"/>
      <c r="S212" s="1"/>
      <c r="T212" s="1"/>
      <c r="U212" s="1"/>
      <c r="V212" s="1"/>
      <c r="W212" s="1"/>
      <c r="X212" s="3"/>
      <c r="Y212" s="3"/>
    </row>
    <row r="213" spans="1:25" ht="15.75" customHeight="1">
      <c r="A213" s="2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3"/>
      <c r="S213" s="1"/>
      <c r="T213" s="1"/>
      <c r="U213" s="1"/>
      <c r="V213" s="1"/>
      <c r="W213" s="1"/>
      <c r="X213" s="3"/>
      <c r="Y213" s="3"/>
    </row>
    <row r="214" spans="1:25" ht="15.75" customHeight="1">
      <c r="A214" s="2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3"/>
      <c r="S214" s="1"/>
      <c r="T214" s="1"/>
      <c r="U214" s="1"/>
      <c r="V214" s="1"/>
      <c r="W214" s="1"/>
      <c r="X214" s="3"/>
      <c r="Y214" s="3"/>
    </row>
    <row r="215" spans="1:25" ht="15.75" customHeight="1">
      <c r="A215" s="2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3"/>
      <c r="S215" s="1"/>
      <c r="T215" s="1"/>
      <c r="U215" s="1"/>
      <c r="V215" s="1"/>
      <c r="W215" s="1"/>
      <c r="X215" s="3"/>
      <c r="Y215" s="3"/>
    </row>
    <row r="216" spans="1:25" ht="15.75" customHeight="1">
      <c r="A216" s="2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3"/>
      <c r="S216" s="1"/>
      <c r="T216" s="1"/>
      <c r="U216" s="1"/>
      <c r="V216" s="1"/>
      <c r="W216" s="1"/>
      <c r="X216" s="3"/>
      <c r="Y216" s="3"/>
    </row>
    <row r="217" spans="1:25" ht="15.75" customHeight="1">
      <c r="A217" s="2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3"/>
      <c r="S217" s="1"/>
      <c r="T217" s="1"/>
      <c r="U217" s="1"/>
      <c r="V217" s="1"/>
      <c r="W217" s="1"/>
      <c r="X217" s="3"/>
      <c r="Y217" s="3"/>
    </row>
    <row r="218" spans="1:25" ht="15.75" customHeight="1">
      <c r="A218" s="2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3"/>
      <c r="S218" s="1"/>
      <c r="T218" s="1"/>
      <c r="U218" s="1"/>
      <c r="V218" s="1"/>
      <c r="W218" s="1"/>
      <c r="X218" s="3"/>
      <c r="Y218" s="3"/>
    </row>
    <row r="219" spans="1:25" ht="15.75" customHeight="1">
      <c r="A219" s="2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3"/>
      <c r="S219" s="1"/>
      <c r="T219" s="1"/>
      <c r="U219" s="1"/>
      <c r="V219" s="1"/>
      <c r="W219" s="1"/>
      <c r="X219" s="3"/>
      <c r="Y219" s="3"/>
    </row>
    <row r="220" spans="1:25" ht="15.75" customHeight="1">
      <c r="A220" s="2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3"/>
      <c r="S220" s="1"/>
      <c r="T220" s="1"/>
      <c r="U220" s="1"/>
      <c r="V220" s="1"/>
      <c r="W220" s="1"/>
      <c r="X220" s="3"/>
      <c r="Y220" s="3"/>
    </row>
    <row r="221" spans="1:25" ht="15.75" customHeight="1">
      <c r="A221" s="2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3"/>
      <c r="S221" s="1"/>
      <c r="T221" s="1"/>
      <c r="U221" s="1"/>
      <c r="V221" s="1"/>
      <c r="W221" s="1"/>
      <c r="X221" s="3"/>
      <c r="Y221" s="3"/>
    </row>
    <row r="222" spans="1:25" ht="15.75" customHeight="1">
      <c r="A222" s="2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3"/>
      <c r="S222" s="1"/>
      <c r="T222" s="1"/>
      <c r="U222" s="1"/>
      <c r="V222" s="1"/>
      <c r="W222" s="1"/>
      <c r="X222" s="3"/>
      <c r="Y222" s="3"/>
    </row>
    <row r="223" spans="1:25" ht="15.75" customHeight="1">
      <c r="A223" s="2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3"/>
      <c r="S223" s="1"/>
      <c r="T223" s="1"/>
      <c r="U223" s="1"/>
      <c r="V223" s="1"/>
      <c r="W223" s="1"/>
      <c r="X223" s="3"/>
      <c r="Y223" s="3"/>
    </row>
    <row r="224" spans="1:25" ht="15.75" customHeight="1">
      <c r="A224" s="2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3"/>
      <c r="S224" s="1"/>
      <c r="T224" s="1"/>
      <c r="U224" s="1"/>
      <c r="V224" s="1"/>
      <c r="W224" s="1"/>
      <c r="X224" s="3"/>
      <c r="Y224" s="3"/>
    </row>
    <row r="225" spans="1:25" ht="15.75" customHeight="1">
      <c r="A225" s="2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3"/>
      <c r="S225" s="1"/>
      <c r="T225" s="1"/>
      <c r="U225" s="1"/>
      <c r="V225" s="1"/>
      <c r="W225" s="1"/>
      <c r="X225" s="3"/>
      <c r="Y225" s="3"/>
    </row>
    <row r="226" spans="1:25" ht="15.75" customHeight="1">
      <c r="A226" s="2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3"/>
      <c r="S226" s="1"/>
      <c r="T226" s="1"/>
      <c r="U226" s="1"/>
      <c r="V226" s="1"/>
      <c r="W226" s="1"/>
      <c r="X226" s="3"/>
      <c r="Y226" s="3"/>
    </row>
    <row r="227" spans="1:25" ht="15.75" customHeight="1">
      <c r="A227" s="2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3"/>
      <c r="S227" s="1"/>
      <c r="T227" s="1"/>
      <c r="U227" s="1"/>
      <c r="V227" s="1"/>
      <c r="W227" s="1"/>
      <c r="X227" s="3"/>
      <c r="Y227" s="3"/>
    </row>
    <row r="228" spans="1:25" ht="15.75" customHeight="1">
      <c r="A228" s="2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3"/>
      <c r="S228" s="1"/>
      <c r="T228" s="1"/>
      <c r="U228" s="1"/>
      <c r="V228" s="1"/>
      <c r="W228" s="1"/>
      <c r="X228" s="3"/>
      <c r="Y228" s="3"/>
    </row>
    <row r="229" spans="1:25" ht="15.75" customHeight="1">
      <c r="A229" s="2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3"/>
      <c r="S229" s="1"/>
      <c r="T229" s="1"/>
      <c r="U229" s="1"/>
      <c r="V229" s="1"/>
      <c r="W229" s="1"/>
      <c r="X229" s="3"/>
      <c r="Y229" s="3"/>
    </row>
    <row r="230" spans="1:25" ht="15.75" customHeight="1">
      <c r="A230" s="2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3"/>
      <c r="S230" s="1"/>
      <c r="T230" s="1"/>
      <c r="U230" s="1"/>
      <c r="V230" s="1"/>
      <c r="W230" s="1"/>
      <c r="X230" s="3"/>
      <c r="Y230" s="3"/>
    </row>
    <row r="231" spans="1:25" ht="15.75" customHeight="1">
      <c r="A231" s="2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3"/>
      <c r="S231" s="1"/>
      <c r="T231" s="1"/>
      <c r="U231" s="1"/>
      <c r="V231" s="1"/>
      <c r="W231" s="1"/>
      <c r="X231" s="3"/>
      <c r="Y231" s="3"/>
    </row>
    <row r="232" spans="1:25" ht="15.75" customHeight="1">
      <c r="A232" s="2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3"/>
      <c r="S232" s="1"/>
      <c r="T232" s="1"/>
      <c r="U232" s="1"/>
      <c r="V232" s="1"/>
      <c r="W232" s="1"/>
      <c r="X232" s="3"/>
      <c r="Y232" s="3"/>
    </row>
    <row r="233" spans="1:25" ht="15.75" customHeight="1">
      <c r="A233" s="2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3"/>
      <c r="S233" s="1"/>
      <c r="T233" s="1"/>
      <c r="U233" s="1"/>
      <c r="V233" s="1"/>
      <c r="W233" s="1"/>
      <c r="X233" s="3"/>
      <c r="Y233" s="3"/>
    </row>
    <row r="234" spans="1:25" ht="15.75" customHeight="1">
      <c r="A234" s="2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3"/>
      <c r="S234" s="1"/>
      <c r="T234" s="1"/>
      <c r="U234" s="1"/>
      <c r="V234" s="1"/>
      <c r="W234" s="1"/>
      <c r="X234" s="3"/>
      <c r="Y234" s="3"/>
    </row>
    <row r="235" spans="1:25" ht="15.75" customHeight="1">
      <c r="A235" s="2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3"/>
      <c r="S235" s="1"/>
      <c r="T235" s="1"/>
      <c r="U235" s="1"/>
      <c r="V235" s="1"/>
      <c r="W235" s="1"/>
      <c r="X235" s="3"/>
      <c r="Y235" s="3"/>
    </row>
    <row r="236" spans="1:25" ht="15.75" customHeight="1">
      <c r="A236" s="2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3"/>
      <c r="S236" s="1"/>
      <c r="T236" s="1"/>
      <c r="U236" s="1"/>
      <c r="V236" s="1"/>
      <c r="W236" s="1"/>
      <c r="X236" s="3"/>
      <c r="Y236" s="3"/>
    </row>
    <row r="237" spans="1:25" ht="15.75" customHeight="1">
      <c r="A237" s="2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3"/>
      <c r="S237" s="1"/>
      <c r="T237" s="1"/>
      <c r="U237" s="1"/>
      <c r="V237" s="1"/>
      <c r="W237" s="1"/>
      <c r="X237" s="3"/>
      <c r="Y237" s="3"/>
    </row>
    <row r="238" spans="1:25" ht="15.75" customHeight="1">
      <c r="A238" s="2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3"/>
      <c r="S238" s="1"/>
      <c r="T238" s="1"/>
      <c r="U238" s="1"/>
      <c r="V238" s="1"/>
      <c r="W238" s="1"/>
      <c r="X238" s="3"/>
      <c r="Y238" s="3"/>
    </row>
    <row r="239" spans="1:25" ht="15.75" customHeight="1">
      <c r="A239" s="2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3"/>
      <c r="S239" s="1"/>
      <c r="T239" s="1"/>
      <c r="U239" s="1"/>
      <c r="V239" s="1"/>
      <c r="W239" s="1"/>
      <c r="X239" s="3"/>
      <c r="Y239" s="3"/>
    </row>
    <row r="240" spans="1:25" ht="15.75" customHeight="1">
      <c r="A240" s="2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3"/>
      <c r="S240" s="1"/>
      <c r="T240" s="1"/>
      <c r="U240" s="1"/>
      <c r="V240" s="1"/>
      <c r="W240" s="1"/>
      <c r="X240" s="3"/>
      <c r="Y240" s="3"/>
    </row>
    <row r="241" spans="1:25" ht="15.75" customHeight="1">
      <c r="A241" s="2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3"/>
      <c r="S241" s="1"/>
      <c r="T241" s="1"/>
      <c r="U241" s="1"/>
      <c r="V241" s="1"/>
      <c r="W241" s="1"/>
      <c r="X241" s="3"/>
      <c r="Y241" s="3"/>
    </row>
    <row r="242" spans="1:25" ht="15.75" customHeight="1">
      <c r="A242" s="2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3"/>
      <c r="S242" s="1"/>
      <c r="T242" s="1"/>
      <c r="U242" s="1"/>
      <c r="V242" s="1"/>
      <c r="W242" s="1"/>
      <c r="X242" s="3"/>
      <c r="Y242" s="3"/>
    </row>
    <row r="243" spans="1:25" ht="15.75" customHeight="1">
      <c r="A243" s="2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3"/>
      <c r="S243" s="1"/>
      <c r="T243" s="1"/>
      <c r="U243" s="1"/>
      <c r="V243" s="1"/>
      <c r="W243" s="1"/>
      <c r="X243" s="3"/>
      <c r="Y243" s="3"/>
    </row>
    <row r="244" spans="1:25" ht="15.75" customHeight="1">
      <c r="A244" s="2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3"/>
      <c r="S244" s="1"/>
      <c r="T244" s="1"/>
      <c r="U244" s="1"/>
      <c r="V244" s="1"/>
      <c r="W244" s="1"/>
      <c r="X244" s="3"/>
      <c r="Y244" s="3"/>
    </row>
    <row r="245" spans="1:25" ht="15.75" customHeight="1">
      <c r="A245" s="2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3"/>
      <c r="S245" s="1"/>
      <c r="T245" s="1"/>
      <c r="U245" s="1"/>
      <c r="V245" s="1"/>
      <c r="W245" s="1"/>
      <c r="X245" s="3"/>
      <c r="Y245" s="3"/>
    </row>
    <row r="246" spans="1:25" ht="15.75" customHeight="1">
      <c r="A246" s="2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3"/>
      <c r="S246" s="1"/>
      <c r="T246" s="1"/>
      <c r="U246" s="1"/>
      <c r="V246" s="1"/>
      <c r="W246" s="1"/>
      <c r="X246" s="3"/>
      <c r="Y246" s="3"/>
    </row>
    <row r="247" spans="1:25" ht="15.75" customHeight="1">
      <c r="A247" s="2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3"/>
      <c r="S247" s="1"/>
      <c r="T247" s="1"/>
      <c r="U247" s="1"/>
      <c r="V247" s="1"/>
      <c r="W247" s="1"/>
      <c r="X247" s="3"/>
      <c r="Y247" s="3"/>
    </row>
    <row r="248" spans="1:25" ht="15.75" customHeight="1">
      <c r="A248" s="2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3"/>
      <c r="S248" s="1"/>
      <c r="T248" s="1"/>
      <c r="U248" s="1"/>
      <c r="V248" s="1"/>
      <c r="W248" s="1"/>
      <c r="X248" s="3"/>
      <c r="Y248" s="3"/>
    </row>
    <row r="249" spans="1:25" ht="15.75" customHeight="1">
      <c r="A249" s="2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3"/>
      <c r="S249" s="1"/>
      <c r="T249" s="1"/>
      <c r="U249" s="1"/>
      <c r="V249" s="1"/>
      <c r="W249" s="1"/>
      <c r="X249" s="3"/>
      <c r="Y249" s="3"/>
    </row>
    <row r="250" spans="1:25" ht="15.75" customHeight="1">
      <c r="A250" s="2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3"/>
      <c r="S250" s="1"/>
      <c r="T250" s="1"/>
      <c r="U250" s="1"/>
      <c r="V250" s="1"/>
      <c r="W250" s="1"/>
      <c r="X250" s="3"/>
      <c r="Y250" s="3"/>
    </row>
    <row r="251" spans="1:25" ht="15.75" customHeight="1">
      <c r="A251" s="2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3"/>
      <c r="S251" s="1"/>
      <c r="T251" s="1"/>
      <c r="U251" s="1"/>
      <c r="V251" s="1"/>
      <c r="W251" s="1"/>
      <c r="X251" s="3"/>
      <c r="Y251" s="3"/>
    </row>
    <row r="252" spans="1:25" ht="15.75" customHeight="1">
      <c r="A252" s="2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3"/>
      <c r="S252" s="1"/>
      <c r="T252" s="1"/>
      <c r="U252" s="1"/>
      <c r="V252" s="1"/>
      <c r="W252" s="1"/>
      <c r="X252" s="3"/>
      <c r="Y252" s="3"/>
    </row>
    <row r="253" spans="1:25" ht="15.75" customHeight="1">
      <c r="A253" s="2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3"/>
      <c r="S253" s="1"/>
      <c r="T253" s="1"/>
      <c r="U253" s="1"/>
      <c r="V253" s="1"/>
      <c r="W253" s="1"/>
      <c r="X253" s="3"/>
      <c r="Y253" s="3"/>
    </row>
    <row r="254" spans="1:25" ht="15.75" customHeight="1">
      <c r="A254" s="2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3"/>
      <c r="S254" s="1"/>
      <c r="T254" s="1"/>
      <c r="U254" s="1"/>
      <c r="V254" s="1"/>
      <c r="W254" s="1"/>
      <c r="X254" s="3"/>
      <c r="Y254" s="3"/>
    </row>
    <row r="255" spans="1:25" ht="15.75" customHeight="1">
      <c r="A255" s="2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3"/>
      <c r="S255" s="1"/>
      <c r="T255" s="1"/>
      <c r="U255" s="1"/>
      <c r="V255" s="1"/>
      <c r="W255" s="1"/>
      <c r="X255" s="3"/>
      <c r="Y255" s="3"/>
    </row>
    <row r="256" spans="1:25" ht="15.75" customHeight="1">
      <c r="A256" s="2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3"/>
      <c r="S256" s="1"/>
      <c r="T256" s="1"/>
      <c r="U256" s="1"/>
      <c r="V256" s="1"/>
      <c r="W256" s="1"/>
      <c r="X256" s="3"/>
      <c r="Y256" s="3"/>
    </row>
    <row r="257" spans="1:25" ht="15.75" customHeight="1">
      <c r="A257" s="2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3"/>
      <c r="S257" s="1"/>
      <c r="T257" s="1"/>
      <c r="U257" s="1"/>
      <c r="V257" s="1"/>
      <c r="W257" s="1"/>
      <c r="X257" s="3"/>
      <c r="Y257" s="3"/>
    </row>
    <row r="258" spans="1:25" ht="15.75" customHeight="1">
      <c r="A258" s="2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3"/>
      <c r="S258" s="1"/>
      <c r="T258" s="1"/>
      <c r="U258" s="1"/>
      <c r="V258" s="1"/>
      <c r="W258" s="1"/>
      <c r="X258" s="3"/>
      <c r="Y258" s="3"/>
    </row>
    <row r="259" spans="1:25" ht="15.75" customHeight="1">
      <c r="A259" s="2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3"/>
      <c r="S259" s="1"/>
      <c r="T259" s="1"/>
      <c r="U259" s="1"/>
      <c r="V259" s="1"/>
      <c r="W259" s="1"/>
      <c r="X259" s="3"/>
      <c r="Y259" s="3"/>
    </row>
    <row r="260" spans="1:25" ht="15.75" customHeight="1">
      <c r="A260" s="2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3"/>
      <c r="S260" s="1"/>
      <c r="T260" s="1"/>
      <c r="U260" s="1"/>
      <c r="V260" s="1"/>
      <c r="W260" s="1"/>
      <c r="X260" s="3"/>
      <c r="Y260" s="3"/>
    </row>
    <row r="261" spans="1:25" ht="15.75" customHeight="1">
      <c r="A261" s="2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3"/>
      <c r="S261" s="1"/>
      <c r="T261" s="1"/>
      <c r="U261" s="1"/>
      <c r="V261" s="1"/>
      <c r="W261" s="1"/>
      <c r="X261" s="3"/>
      <c r="Y261" s="3"/>
    </row>
    <row r="262" spans="1:25" ht="15.75" customHeight="1">
      <c r="A262" s="2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3"/>
      <c r="S262" s="1"/>
      <c r="T262" s="1"/>
      <c r="U262" s="1"/>
      <c r="V262" s="1"/>
      <c r="W262" s="1"/>
      <c r="X262" s="3"/>
      <c r="Y262" s="3"/>
    </row>
    <row r="263" spans="1:25" ht="15.75" customHeight="1">
      <c r="A263" s="2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3"/>
      <c r="S263" s="1"/>
      <c r="T263" s="1"/>
      <c r="U263" s="1"/>
      <c r="V263" s="1"/>
      <c r="W263" s="1"/>
      <c r="X263" s="3"/>
      <c r="Y263" s="3"/>
    </row>
    <row r="264" spans="1:25" ht="15.75" customHeight="1">
      <c r="A264" s="2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3"/>
      <c r="S264" s="1"/>
      <c r="T264" s="1"/>
      <c r="U264" s="1"/>
      <c r="V264" s="1"/>
      <c r="W264" s="1"/>
      <c r="X264" s="3"/>
      <c r="Y264" s="3"/>
    </row>
    <row r="265" spans="1:25" ht="15.75" customHeight="1">
      <c r="A265" s="2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3"/>
      <c r="S265" s="1"/>
      <c r="T265" s="1"/>
      <c r="U265" s="1"/>
      <c r="V265" s="1"/>
      <c r="W265" s="1"/>
      <c r="X265" s="3"/>
      <c r="Y265" s="3"/>
    </row>
    <row r="266" spans="1:25" ht="15.75" customHeight="1">
      <c r="A266" s="2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3"/>
      <c r="S266" s="1"/>
      <c r="T266" s="1"/>
      <c r="U266" s="1"/>
      <c r="V266" s="1"/>
      <c r="W266" s="1"/>
      <c r="X266" s="3"/>
      <c r="Y266" s="3"/>
    </row>
    <row r="267" spans="1:25" ht="15.75" customHeight="1">
      <c r="A267" s="2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3"/>
      <c r="S267" s="1"/>
      <c r="T267" s="1"/>
      <c r="U267" s="1"/>
      <c r="V267" s="1"/>
      <c r="W267" s="1"/>
      <c r="X267" s="3"/>
      <c r="Y267" s="3"/>
    </row>
    <row r="268" spans="1:25" ht="15.75" customHeight="1">
      <c r="A268" s="2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3"/>
      <c r="S268" s="1"/>
      <c r="T268" s="1"/>
      <c r="U268" s="1"/>
      <c r="V268" s="1"/>
      <c r="W268" s="1"/>
      <c r="X268" s="3"/>
      <c r="Y268" s="3"/>
    </row>
    <row r="269" spans="1:25" ht="15.75" customHeight="1">
      <c r="A269" s="2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3"/>
      <c r="S269" s="1"/>
      <c r="T269" s="1"/>
      <c r="U269" s="1"/>
      <c r="V269" s="1"/>
      <c r="W269" s="1"/>
      <c r="X269" s="3"/>
      <c r="Y269" s="3"/>
    </row>
    <row r="270" spans="1:25" ht="15.75" customHeight="1">
      <c r="A270" s="2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3"/>
      <c r="S270" s="1"/>
      <c r="T270" s="1"/>
      <c r="U270" s="1"/>
      <c r="V270" s="1"/>
      <c r="W270" s="1"/>
      <c r="X270" s="3"/>
      <c r="Y270" s="3"/>
    </row>
    <row r="271" spans="1:25" ht="15.75" customHeight="1">
      <c r="A271" s="2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3"/>
      <c r="S271" s="1"/>
      <c r="T271" s="1"/>
      <c r="U271" s="1"/>
      <c r="V271" s="1"/>
      <c r="W271" s="1"/>
      <c r="X271" s="3"/>
      <c r="Y271" s="3"/>
    </row>
    <row r="272" spans="1:25" ht="15.75" customHeight="1">
      <c r="A272" s="2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3"/>
      <c r="S272" s="1"/>
      <c r="T272" s="1"/>
      <c r="U272" s="1"/>
      <c r="V272" s="1"/>
      <c r="W272" s="1"/>
      <c r="X272" s="3"/>
      <c r="Y272" s="3"/>
    </row>
    <row r="273" spans="1:25" ht="15.75" customHeight="1">
      <c r="A273" s="2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3"/>
      <c r="S273" s="1"/>
      <c r="T273" s="1"/>
      <c r="U273" s="1"/>
      <c r="V273" s="1"/>
      <c r="W273" s="1"/>
      <c r="X273" s="3"/>
      <c r="Y273" s="3"/>
    </row>
    <row r="274" spans="1:25" ht="15.75" customHeight="1">
      <c r="A274" s="2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3"/>
      <c r="S274" s="1"/>
      <c r="T274" s="1"/>
      <c r="U274" s="1"/>
      <c r="V274" s="1"/>
      <c r="W274" s="1"/>
      <c r="X274" s="3"/>
      <c r="Y274" s="3"/>
    </row>
    <row r="275" spans="1:25" ht="15.75" customHeight="1">
      <c r="A275" s="2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3"/>
      <c r="S275" s="1"/>
      <c r="T275" s="1"/>
      <c r="U275" s="1"/>
      <c r="V275" s="1"/>
      <c r="W275" s="1"/>
      <c r="X275" s="3"/>
      <c r="Y275" s="3"/>
    </row>
    <row r="276" spans="1:25" ht="15.75" customHeight="1">
      <c r="A276" s="2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3"/>
      <c r="S276" s="1"/>
      <c r="T276" s="1"/>
      <c r="U276" s="1"/>
      <c r="V276" s="1"/>
      <c r="W276" s="1"/>
      <c r="X276" s="3"/>
      <c r="Y276" s="3"/>
    </row>
    <row r="277" spans="1:25" ht="15.75" customHeight="1">
      <c r="A277" s="2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3"/>
      <c r="S277" s="1"/>
      <c r="T277" s="1"/>
      <c r="U277" s="1"/>
      <c r="V277" s="1"/>
      <c r="W277" s="1"/>
      <c r="X277" s="3"/>
      <c r="Y277" s="3"/>
    </row>
    <row r="278" spans="1:25" ht="15.75" customHeight="1">
      <c r="A278" s="2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3"/>
      <c r="S278" s="1"/>
      <c r="T278" s="1"/>
      <c r="U278" s="1"/>
      <c r="V278" s="1"/>
      <c r="W278" s="1"/>
      <c r="X278" s="3"/>
      <c r="Y278" s="3"/>
    </row>
    <row r="279" spans="1:25" ht="15.75" customHeight="1">
      <c r="A279" s="2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3"/>
      <c r="S279" s="1"/>
      <c r="T279" s="1"/>
      <c r="U279" s="1"/>
      <c r="V279" s="1"/>
      <c r="W279" s="1"/>
      <c r="X279" s="3"/>
      <c r="Y279" s="3"/>
    </row>
    <row r="280" spans="1:25" ht="15.75" customHeight="1">
      <c r="A280" s="2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3"/>
      <c r="S280" s="1"/>
      <c r="T280" s="1"/>
      <c r="U280" s="1"/>
      <c r="V280" s="1"/>
      <c r="W280" s="1"/>
      <c r="X280" s="3"/>
      <c r="Y280" s="3"/>
    </row>
    <row r="281" spans="1:25" ht="15.75" customHeight="1">
      <c r="A281" s="2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3"/>
      <c r="S281" s="1"/>
      <c r="T281" s="1"/>
      <c r="U281" s="1"/>
      <c r="V281" s="1"/>
      <c r="W281" s="1"/>
      <c r="X281" s="3"/>
      <c r="Y281" s="3"/>
    </row>
    <row r="282" spans="1:25" ht="15.75" customHeight="1">
      <c r="A282" s="2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3"/>
      <c r="S282" s="1"/>
      <c r="T282" s="1"/>
      <c r="U282" s="1"/>
      <c r="V282" s="1"/>
      <c r="W282" s="1"/>
      <c r="X282" s="3"/>
      <c r="Y282" s="3"/>
    </row>
    <row r="283" spans="1:25" ht="15.75" customHeight="1">
      <c r="A283" s="2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3"/>
      <c r="S283" s="1"/>
      <c r="T283" s="1"/>
      <c r="U283" s="1"/>
      <c r="V283" s="1"/>
      <c r="W283" s="1"/>
      <c r="X283" s="3"/>
      <c r="Y283" s="3"/>
    </row>
    <row r="284" spans="1:25" ht="15.75" customHeight="1">
      <c r="A284" s="2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3"/>
      <c r="S284" s="1"/>
      <c r="T284" s="1"/>
      <c r="U284" s="1"/>
      <c r="V284" s="1"/>
      <c r="W284" s="1"/>
      <c r="X284" s="3"/>
      <c r="Y284" s="3"/>
    </row>
    <row r="285" spans="1:25" ht="15.75" customHeight="1">
      <c r="A285" s="2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3"/>
      <c r="S285" s="1"/>
      <c r="T285" s="1"/>
      <c r="U285" s="1"/>
      <c r="V285" s="1"/>
      <c r="W285" s="1"/>
      <c r="X285" s="3"/>
      <c r="Y285" s="3"/>
    </row>
    <row r="286" spans="1:25" ht="15.75" customHeight="1">
      <c r="A286" s="2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3"/>
      <c r="S286" s="1"/>
      <c r="T286" s="1"/>
      <c r="U286" s="1"/>
      <c r="V286" s="1"/>
      <c r="W286" s="1"/>
      <c r="X286" s="3"/>
      <c r="Y286" s="3"/>
    </row>
    <row r="287" spans="1:25" ht="15.75" customHeight="1">
      <c r="A287" s="2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3"/>
      <c r="S287" s="1"/>
      <c r="T287" s="1"/>
      <c r="U287" s="1"/>
      <c r="V287" s="1"/>
      <c r="W287" s="1"/>
      <c r="X287" s="3"/>
      <c r="Y287" s="3"/>
    </row>
    <row r="288" spans="1:25" ht="15.75" customHeight="1">
      <c r="A288" s="2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3"/>
      <c r="S288" s="1"/>
      <c r="T288" s="1"/>
      <c r="U288" s="1"/>
      <c r="V288" s="1"/>
      <c r="W288" s="1"/>
      <c r="X288" s="3"/>
      <c r="Y288" s="3"/>
    </row>
    <row r="289" spans="1:25" ht="15.75" customHeight="1">
      <c r="A289" s="2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3"/>
      <c r="S289" s="1"/>
      <c r="T289" s="1"/>
      <c r="U289" s="1"/>
      <c r="V289" s="1"/>
      <c r="W289" s="1"/>
      <c r="X289" s="3"/>
      <c r="Y289" s="3"/>
    </row>
    <row r="290" spans="1:25" ht="15.75" customHeight="1">
      <c r="A290" s="2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3"/>
      <c r="S290" s="1"/>
      <c r="T290" s="1"/>
      <c r="U290" s="1"/>
      <c r="V290" s="1"/>
      <c r="W290" s="1"/>
      <c r="X290" s="3"/>
      <c r="Y290" s="3"/>
    </row>
    <row r="291" spans="1:25" ht="15.75" customHeight="1">
      <c r="A291" s="2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3"/>
      <c r="S291" s="1"/>
      <c r="T291" s="1"/>
      <c r="U291" s="1"/>
      <c r="V291" s="1"/>
      <c r="W291" s="1"/>
      <c r="X291" s="3"/>
      <c r="Y291" s="3"/>
    </row>
    <row r="292" spans="1:25" ht="15.75" customHeight="1">
      <c r="A292" s="2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3"/>
      <c r="S292" s="1"/>
      <c r="T292" s="1"/>
      <c r="U292" s="1"/>
      <c r="V292" s="1"/>
      <c r="W292" s="1"/>
      <c r="X292" s="3"/>
      <c r="Y292" s="3"/>
    </row>
    <row r="293" spans="1:25" ht="15.75" customHeight="1">
      <c r="A293" s="2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3"/>
      <c r="S293" s="1"/>
      <c r="T293" s="1"/>
      <c r="U293" s="1"/>
      <c r="V293" s="1"/>
      <c r="W293" s="1"/>
      <c r="X293" s="3"/>
      <c r="Y293" s="3"/>
    </row>
    <row r="294" spans="1:25" ht="15.75" customHeight="1">
      <c r="A294" s="2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3"/>
      <c r="S294" s="1"/>
      <c r="T294" s="1"/>
      <c r="U294" s="1"/>
      <c r="V294" s="1"/>
      <c r="W294" s="1"/>
      <c r="X294" s="3"/>
      <c r="Y294" s="3"/>
    </row>
    <row r="295" spans="1:25" ht="15.75" customHeight="1">
      <c r="A295" s="2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3"/>
      <c r="S295" s="1"/>
      <c r="T295" s="1"/>
      <c r="U295" s="1"/>
      <c r="V295" s="1"/>
      <c r="W295" s="1"/>
      <c r="X295" s="3"/>
      <c r="Y295" s="3"/>
    </row>
    <row r="296" spans="1:25" ht="15.75" customHeight="1">
      <c r="A296" s="2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3"/>
      <c r="S296" s="1"/>
      <c r="T296" s="1"/>
      <c r="U296" s="1"/>
      <c r="V296" s="1"/>
      <c r="W296" s="1"/>
      <c r="X296" s="3"/>
      <c r="Y296" s="3"/>
    </row>
    <row r="297" spans="1:25" ht="15.75" customHeight="1">
      <c r="A297" s="2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3"/>
      <c r="S297" s="1"/>
      <c r="T297" s="1"/>
      <c r="U297" s="1"/>
      <c r="V297" s="1"/>
      <c r="W297" s="1"/>
      <c r="X297" s="3"/>
      <c r="Y297" s="3"/>
    </row>
    <row r="298" spans="1:25" ht="15.75" customHeight="1">
      <c r="A298" s="2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3"/>
      <c r="S298" s="1"/>
      <c r="T298" s="1"/>
      <c r="U298" s="1"/>
      <c r="V298" s="1"/>
      <c r="W298" s="1"/>
      <c r="X298" s="3"/>
      <c r="Y298" s="3"/>
    </row>
    <row r="299" spans="1:25" ht="15.75" customHeight="1">
      <c r="A299" s="2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3"/>
      <c r="S299" s="1"/>
      <c r="T299" s="1"/>
      <c r="U299" s="1"/>
      <c r="V299" s="1"/>
      <c r="W299" s="1"/>
      <c r="X299" s="3"/>
      <c r="Y299" s="3"/>
    </row>
    <row r="300" spans="1:25" ht="15.75" customHeight="1">
      <c r="A300" s="2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3"/>
      <c r="S300" s="1"/>
      <c r="T300" s="1"/>
      <c r="U300" s="1"/>
      <c r="V300" s="1"/>
      <c r="W300" s="1"/>
      <c r="X300" s="3"/>
      <c r="Y300" s="3"/>
    </row>
    <row r="301" spans="1:25" ht="15.75" customHeight="1">
      <c r="A301" s="2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3"/>
      <c r="S301" s="1"/>
      <c r="T301" s="1"/>
      <c r="U301" s="1"/>
      <c r="V301" s="1"/>
      <c r="W301" s="1"/>
      <c r="X301" s="3"/>
      <c r="Y301" s="3"/>
    </row>
    <row r="302" spans="1:25" ht="15.75" customHeight="1">
      <c r="A302" s="2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3"/>
      <c r="S302" s="1"/>
      <c r="T302" s="1"/>
      <c r="U302" s="1"/>
      <c r="V302" s="1"/>
      <c r="W302" s="1"/>
      <c r="X302" s="3"/>
      <c r="Y302" s="3"/>
    </row>
    <row r="303" spans="1:25" ht="15.75" customHeight="1">
      <c r="A303" s="2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3"/>
      <c r="S303" s="1"/>
      <c r="T303" s="1"/>
      <c r="U303" s="1"/>
      <c r="V303" s="1"/>
      <c r="W303" s="1"/>
      <c r="X303" s="3"/>
      <c r="Y303" s="3"/>
    </row>
    <row r="304" spans="1:25" ht="15.75" customHeight="1">
      <c r="A304" s="2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3"/>
      <c r="S304" s="1"/>
      <c r="T304" s="1"/>
      <c r="U304" s="1"/>
      <c r="V304" s="1"/>
      <c r="W304" s="1"/>
      <c r="X304" s="3"/>
      <c r="Y304" s="3"/>
    </row>
    <row r="305" spans="1:25" ht="15.75" customHeight="1">
      <c r="A305" s="2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3"/>
      <c r="S305" s="1"/>
      <c r="T305" s="1"/>
      <c r="U305" s="1"/>
      <c r="V305" s="1"/>
      <c r="W305" s="1"/>
      <c r="X305" s="3"/>
      <c r="Y305" s="3"/>
    </row>
    <row r="306" spans="1:25" ht="15.75" customHeight="1">
      <c r="A306" s="2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3"/>
      <c r="S306" s="1"/>
      <c r="T306" s="1"/>
      <c r="U306" s="1"/>
      <c r="V306" s="1"/>
      <c r="W306" s="1"/>
      <c r="X306" s="3"/>
      <c r="Y306" s="3"/>
    </row>
    <row r="307" spans="1:25" ht="15.75" customHeight="1">
      <c r="A307" s="2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3"/>
      <c r="S307" s="1"/>
      <c r="T307" s="1"/>
      <c r="U307" s="1"/>
      <c r="V307" s="1"/>
      <c r="W307" s="1"/>
      <c r="X307" s="3"/>
      <c r="Y307" s="3"/>
    </row>
    <row r="308" spans="1:25" ht="15.75" customHeight="1">
      <c r="A308" s="2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3"/>
      <c r="S308" s="1"/>
      <c r="T308" s="1"/>
      <c r="U308" s="1"/>
      <c r="V308" s="1"/>
      <c r="W308" s="1"/>
      <c r="X308" s="3"/>
      <c r="Y308" s="3"/>
    </row>
    <row r="309" spans="1:25" ht="15.75" customHeight="1">
      <c r="A309" s="2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3"/>
      <c r="S309" s="1"/>
      <c r="T309" s="1"/>
      <c r="U309" s="1"/>
      <c r="V309" s="1"/>
      <c r="W309" s="1"/>
      <c r="X309" s="3"/>
      <c r="Y309" s="3"/>
    </row>
    <row r="310" spans="1:25" ht="15.75" customHeight="1">
      <c r="A310" s="2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3"/>
      <c r="S310" s="1"/>
      <c r="T310" s="1"/>
      <c r="U310" s="1"/>
      <c r="V310" s="1"/>
      <c r="W310" s="1"/>
      <c r="X310" s="3"/>
      <c r="Y310" s="3"/>
    </row>
    <row r="311" spans="1:25" ht="15.75" customHeight="1">
      <c r="A311" s="2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3"/>
      <c r="S311" s="1"/>
      <c r="T311" s="1"/>
      <c r="U311" s="1"/>
      <c r="V311" s="1"/>
      <c r="W311" s="1"/>
      <c r="X311" s="3"/>
      <c r="Y311" s="3"/>
    </row>
    <row r="312" spans="1:25" ht="15.75" customHeight="1">
      <c r="A312" s="2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3"/>
      <c r="S312" s="1"/>
      <c r="T312" s="1"/>
      <c r="U312" s="1"/>
      <c r="V312" s="1"/>
      <c r="W312" s="1"/>
      <c r="X312" s="3"/>
      <c r="Y312" s="3"/>
    </row>
    <row r="313" spans="1:25" ht="15.75" customHeight="1">
      <c r="A313" s="2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3"/>
      <c r="S313" s="1"/>
      <c r="T313" s="1"/>
      <c r="U313" s="1"/>
      <c r="V313" s="1"/>
      <c r="W313" s="1"/>
      <c r="X313" s="3"/>
      <c r="Y313" s="3"/>
    </row>
    <row r="314" spans="1:25" ht="15.75" customHeight="1">
      <c r="A314" s="2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3"/>
      <c r="S314" s="1"/>
      <c r="T314" s="1"/>
      <c r="U314" s="1"/>
      <c r="V314" s="1"/>
      <c r="W314" s="1"/>
      <c r="X314" s="3"/>
      <c r="Y314" s="3"/>
    </row>
    <row r="315" spans="1:25" ht="15.75" customHeight="1">
      <c r="A315" s="2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3"/>
      <c r="S315" s="1"/>
      <c r="T315" s="1"/>
      <c r="U315" s="1"/>
      <c r="V315" s="1"/>
      <c r="W315" s="1"/>
      <c r="X315" s="3"/>
      <c r="Y315" s="3"/>
    </row>
    <row r="316" spans="1:25" ht="15.75" customHeight="1">
      <c r="A316" s="2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3"/>
      <c r="S316" s="1"/>
      <c r="T316" s="1"/>
      <c r="U316" s="1"/>
      <c r="V316" s="1"/>
      <c r="W316" s="1"/>
      <c r="X316" s="3"/>
      <c r="Y316" s="3"/>
    </row>
    <row r="317" spans="1:25" ht="15.75" customHeight="1">
      <c r="A317" s="2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3"/>
      <c r="S317" s="1"/>
      <c r="T317" s="1"/>
      <c r="U317" s="1"/>
      <c r="V317" s="1"/>
      <c r="W317" s="1"/>
      <c r="X317" s="3"/>
      <c r="Y317" s="3"/>
    </row>
    <row r="318" spans="1:25" ht="15.75" customHeight="1">
      <c r="A318" s="2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3"/>
      <c r="S318" s="1"/>
      <c r="T318" s="1"/>
      <c r="U318" s="1"/>
      <c r="V318" s="1"/>
      <c r="W318" s="1"/>
      <c r="X318" s="3"/>
      <c r="Y318" s="3"/>
    </row>
    <row r="319" spans="1:25" ht="15.75" customHeight="1">
      <c r="A319" s="2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3"/>
      <c r="S319" s="1"/>
      <c r="T319" s="1"/>
      <c r="U319" s="1"/>
      <c r="V319" s="1"/>
      <c r="W319" s="1"/>
      <c r="X319" s="3"/>
      <c r="Y319" s="3"/>
    </row>
    <row r="320" spans="1:25" ht="15.75" customHeight="1">
      <c r="A320" s="2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3"/>
      <c r="S320" s="1"/>
      <c r="T320" s="1"/>
      <c r="U320" s="1"/>
      <c r="V320" s="1"/>
      <c r="W320" s="1"/>
      <c r="X320" s="3"/>
      <c r="Y320" s="3"/>
    </row>
    <row r="321" spans="1:25" ht="15.75" customHeight="1">
      <c r="A321" s="2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3"/>
      <c r="S321" s="1"/>
      <c r="T321" s="1"/>
      <c r="U321" s="1"/>
      <c r="V321" s="1"/>
      <c r="W321" s="1"/>
      <c r="X321" s="3"/>
      <c r="Y321" s="3"/>
    </row>
    <row r="322" spans="1:25" ht="15.75" customHeight="1">
      <c r="A322" s="2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3"/>
      <c r="S322" s="1"/>
      <c r="T322" s="1"/>
      <c r="U322" s="1"/>
      <c r="V322" s="1"/>
      <c r="W322" s="1"/>
      <c r="X322" s="3"/>
      <c r="Y322" s="3"/>
    </row>
    <row r="323" spans="1:25" ht="15.75" customHeight="1">
      <c r="A323" s="2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3"/>
      <c r="S323" s="1"/>
      <c r="T323" s="1"/>
      <c r="U323" s="1"/>
      <c r="V323" s="1"/>
      <c r="W323" s="1"/>
      <c r="X323" s="3"/>
      <c r="Y323" s="3"/>
    </row>
    <row r="324" spans="1:25" ht="15.75" customHeight="1">
      <c r="A324" s="2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3"/>
      <c r="S324" s="1"/>
      <c r="T324" s="1"/>
      <c r="U324" s="1"/>
      <c r="V324" s="1"/>
      <c r="W324" s="1"/>
      <c r="X324" s="3"/>
      <c r="Y324" s="3"/>
    </row>
    <row r="325" spans="1:25" ht="15.75" customHeight="1">
      <c r="A325" s="2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3"/>
      <c r="S325" s="1"/>
      <c r="T325" s="1"/>
      <c r="U325" s="1"/>
      <c r="V325" s="1"/>
      <c r="W325" s="1"/>
      <c r="X325" s="3"/>
      <c r="Y325" s="3"/>
    </row>
    <row r="326" spans="1:25" ht="15.75" customHeight="1">
      <c r="A326" s="2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3"/>
      <c r="S326" s="1"/>
      <c r="T326" s="1"/>
      <c r="U326" s="1"/>
      <c r="V326" s="1"/>
      <c r="W326" s="1"/>
      <c r="X326" s="3"/>
      <c r="Y326" s="3"/>
    </row>
    <row r="327" spans="1:25" ht="15.75" customHeight="1">
      <c r="A327" s="2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3"/>
      <c r="S327" s="1"/>
      <c r="T327" s="1"/>
      <c r="U327" s="1"/>
      <c r="V327" s="1"/>
      <c r="W327" s="1"/>
      <c r="X327" s="3"/>
      <c r="Y327" s="3"/>
    </row>
    <row r="328" spans="1:25" ht="15.75" customHeight="1">
      <c r="A328" s="2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3"/>
      <c r="S328" s="1"/>
      <c r="T328" s="1"/>
      <c r="U328" s="1"/>
      <c r="V328" s="1"/>
      <c r="W328" s="1"/>
      <c r="X328" s="3"/>
      <c r="Y328" s="3"/>
    </row>
    <row r="329" spans="1:25" ht="15.75" customHeight="1">
      <c r="A329" s="2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3"/>
      <c r="S329" s="1"/>
      <c r="T329" s="1"/>
      <c r="U329" s="1"/>
      <c r="V329" s="1"/>
      <c r="W329" s="1"/>
      <c r="X329" s="3"/>
      <c r="Y329" s="3"/>
    </row>
    <row r="330" spans="1:25" ht="15.75" customHeight="1">
      <c r="A330" s="2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3"/>
      <c r="S330" s="1"/>
      <c r="T330" s="1"/>
      <c r="U330" s="1"/>
      <c r="V330" s="1"/>
      <c r="W330" s="1"/>
      <c r="X330" s="3"/>
      <c r="Y330" s="3"/>
    </row>
    <row r="331" spans="1:25" ht="15.75" customHeight="1">
      <c r="A331" s="2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3"/>
      <c r="S331" s="1"/>
      <c r="T331" s="1"/>
      <c r="U331" s="1"/>
      <c r="V331" s="1"/>
      <c r="W331" s="1"/>
      <c r="X331" s="3"/>
      <c r="Y331" s="3"/>
    </row>
    <row r="332" spans="1:25" ht="15.75" customHeight="1">
      <c r="A332" s="2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3"/>
      <c r="S332" s="1"/>
      <c r="T332" s="1"/>
      <c r="U332" s="1"/>
      <c r="V332" s="1"/>
      <c r="W332" s="1"/>
      <c r="X332" s="3"/>
      <c r="Y332" s="3"/>
    </row>
    <row r="333" spans="1:25" ht="15.75" customHeight="1">
      <c r="A333" s="2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3"/>
      <c r="S333" s="1"/>
      <c r="T333" s="1"/>
      <c r="U333" s="1"/>
      <c r="V333" s="1"/>
      <c r="W333" s="1"/>
      <c r="X333" s="3"/>
      <c r="Y333" s="3"/>
    </row>
    <row r="334" spans="1:25" ht="15.75" customHeight="1">
      <c r="A334" s="2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3"/>
      <c r="S334" s="1"/>
      <c r="T334" s="1"/>
      <c r="U334" s="1"/>
      <c r="V334" s="1"/>
      <c r="W334" s="1"/>
      <c r="X334" s="3"/>
      <c r="Y334" s="3"/>
    </row>
    <row r="335" spans="1:25" ht="15.75" customHeight="1">
      <c r="A335" s="2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3"/>
      <c r="S335" s="1"/>
      <c r="T335" s="1"/>
      <c r="U335" s="1"/>
      <c r="V335" s="1"/>
      <c r="W335" s="1"/>
      <c r="X335" s="3"/>
      <c r="Y335" s="3"/>
    </row>
    <row r="336" spans="1:25" ht="15.75" customHeight="1">
      <c r="A336" s="2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3"/>
      <c r="S336" s="1"/>
      <c r="T336" s="1"/>
      <c r="U336" s="1"/>
      <c r="V336" s="1"/>
      <c r="W336" s="1"/>
      <c r="X336" s="3"/>
      <c r="Y336" s="3"/>
    </row>
    <row r="337" spans="1:25" ht="15.75" customHeight="1">
      <c r="A337" s="2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3"/>
      <c r="S337" s="1"/>
      <c r="T337" s="1"/>
      <c r="U337" s="1"/>
      <c r="V337" s="1"/>
      <c r="W337" s="1"/>
      <c r="X337" s="3"/>
      <c r="Y337" s="3"/>
    </row>
    <row r="338" spans="1:25" ht="15.75" customHeight="1">
      <c r="A338" s="2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3"/>
      <c r="S338" s="1"/>
      <c r="T338" s="1"/>
      <c r="U338" s="1"/>
      <c r="V338" s="1"/>
      <c r="W338" s="1"/>
      <c r="X338" s="3"/>
      <c r="Y338" s="3"/>
    </row>
    <row r="339" spans="1:25" ht="15.75" customHeight="1">
      <c r="A339" s="2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3"/>
      <c r="S339" s="1"/>
      <c r="T339" s="1"/>
      <c r="U339" s="1"/>
      <c r="V339" s="1"/>
      <c r="W339" s="1"/>
      <c r="X339" s="3"/>
      <c r="Y339" s="3"/>
    </row>
    <row r="340" spans="1:25" ht="15.75" customHeight="1">
      <c r="A340" s="2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3"/>
      <c r="S340" s="1"/>
      <c r="T340" s="1"/>
      <c r="U340" s="1"/>
      <c r="V340" s="1"/>
      <c r="W340" s="1"/>
      <c r="X340" s="3"/>
      <c r="Y340" s="3"/>
    </row>
    <row r="341" spans="1:25" ht="15.75" customHeight="1">
      <c r="A341" s="2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3"/>
      <c r="S341" s="1"/>
      <c r="T341" s="1"/>
      <c r="U341" s="1"/>
      <c r="V341" s="1"/>
      <c r="W341" s="1"/>
      <c r="X341" s="3"/>
      <c r="Y341" s="3"/>
    </row>
    <row r="342" spans="1:25" ht="15.75" customHeight="1">
      <c r="A342" s="2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3"/>
      <c r="S342" s="1"/>
      <c r="T342" s="1"/>
      <c r="U342" s="1"/>
      <c r="V342" s="1"/>
      <c r="W342" s="1"/>
      <c r="X342" s="3"/>
      <c r="Y342" s="3"/>
    </row>
    <row r="343" spans="1:25" ht="15.75" customHeight="1">
      <c r="A343" s="2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3"/>
      <c r="S343" s="1"/>
      <c r="T343" s="1"/>
      <c r="U343" s="1"/>
      <c r="V343" s="1"/>
      <c r="W343" s="1"/>
      <c r="X343" s="3"/>
      <c r="Y343" s="3"/>
    </row>
    <row r="344" spans="1:25" ht="15.75" customHeight="1">
      <c r="A344" s="2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3"/>
      <c r="S344" s="1"/>
      <c r="T344" s="1"/>
      <c r="U344" s="1"/>
      <c r="V344" s="1"/>
      <c r="W344" s="1"/>
      <c r="X344" s="3"/>
      <c r="Y344" s="3"/>
    </row>
    <row r="345" spans="1:25" ht="15.75" customHeight="1">
      <c r="A345" s="2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3"/>
      <c r="S345" s="1"/>
      <c r="T345" s="1"/>
      <c r="U345" s="1"/>
      <c r="V345" s="1"/>
      <c r="W345" s="1"/>
      <c r="X345" s="3"/>
      <c r="Y345" s="3"/>
    </row>
    <row r="346" spans="1:25" ht="15.75" customHeight="1">
      <c r="A346" s="2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3"/>
      <c r="S346" s="1"/>
      <c r="T346" s="1"/>
      <c r="U346" s="1"/>
      <c r="V346" s="1"/>
      <c r="W346" s="1"/>
      <c r="X346" s="3"/>
      <c r="Y346" s="3"/>
    </row>
    <row r="347" spans="1:25" ht="15.75" customHeight="1">
      <c r="A347" s="2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3"/>
      <c r="S347" s="1"/>
      <c r="T347" s="1"/>
      <c r="U347" s="1"/>
      <c r="V347" s="1"/>
      <c r="W347" s="1"/>
      <c r="X347" s="3"/>
      <c r="Y347" s="3"/>
    </row>
    <row r="348" spans="1:25" ht="15.75" customHeight="1">
      <c r="A348" s="2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3"/>
      <c r="S348" s="1"/>
      <c r="T348" s="1"/>
      <c r="U348" s="1"/>
      <c r="V348" s="1"/>
      <c r="W348" s="1"/>
      <c r="X348" s="3"/>
      <c r="Y348" s="3"/>
    </row>
    <row r="349" spans="1:25" ht="15.75" customHeight="1">
      <c r="A349" s="2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3"/>
      <c r="S349" s="1"/>
      <c r="T349" s="1"/>
      <c r="U349" s="1"/>
      <c r="V349" s="1"/>
      <c r="W349" s="1"/>
      <c r="X349" s="3"/>
      <c r="Y349" s="3"/>
    </row>
    <row r="350" spans="1:25" ht="15.75" customHeight="1">
      <c r="A350" s="2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3"/>
      <c r="S350" s="1"/>
      <c r="T350" s="1"/>
      <c r="U350" s="1"/>
      <c r="V350" s="1"/>
      <c r="W350" s="1"/>
      <c r="X350" s="3"/>
      <c r="Y350" s="3"/>
    </row>
    <row r="351" spans="1:25" ht="15.75" customHeight="1">
      <c r="A351" s="2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3"/>
      <c r="S351" s="1"/>
      <c r="T351" s="1"/>
      <c r="U351" s="1"/>
      <c r="V351" s="1"/>
      <c r="W351" s="1"/>
      <c r="X351" s="3"/>
      <c r="Y351" s="3"/>
    </row>
    <row r="352" spans="1:25" ht="15.75" customHeight="1">
      <c r="A352" s="2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3"/>
      <c r="S352" s="1"/>
      <c r="T352" s="1"/>
      <c r="U352" s="1"/>
      <c r="V352" s="1"/>
      <c r="W352" s="1"/>
      <c r="X352" s="3"/>
      <c r="Y352" s="3"/>
    </row>
    <row r="353" spans="1:25" ht="15.75" customHeight="1">
      <c r="A353" s="2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3"/>
      <c r="S353" s="1"/>
      <c r="T353" s="1"/>
      <c r="U353" s="1"/>
      <c r="V353" s="1"/>
      <c r="W353" s="1"/>
      <c r="X353" s="3"/>
      <c r="Y353" s="3"/>
    </row>
    <row r="354" spans="1:25" ht="15.75" customHeight="1">
      <c r="A354" s="2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3"/>
      <c r="S354" s="1"/>
      <c r="T354" s="1"/>
      <c r="U354" s="1"/>
      <c r="V354" s="1"/>
      <c r="W354" s="1"/>
      <c r="X354" s="3"/>
      <c r="Y354" s="3"/>
    </row>
    <row r="355" spans="1:25" ht="15.75" customHeight="1">
      <c r="A355" s="2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3"/>
      <c r="S355" s="1"/>
      <c r="T355" s="1"/>
      <c r="U355" s="1"/>
      <c r="V355" s="1"/>
      <c r="W355" s="1"/>
      <c r="X355" s="3"/>
      <c r="Y355" s="3"/>
    </row>
    <row r="356" spans="1:25" ht="15.75" customHeight="1">
      <c r="A356" s="2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3"/>
      <c r="S356" s="1"/>
      <c r="T356" s="1"/>
      <c r="U356" s="1"/>
      <c r="V356" s="1"/>
      <c r="W356" s="1"/>
      <c r="X356" s="3"/>
      <c r="Y356" s="3"/>
    </row>
    <row r="357" spans="1:25" ht="15.75" customHeight="1">
      <c r="A357" s="2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3"/>
      <c r="S357" s="1"/>
      <c r="T357" s="1"/>
      <c r="U357" s="1"/>
      <c r="V357" s="1"/>
      <c r="W357" s="1"/>
      <c r="X357" s="3"/>
      <c r="Y357" s="3"/>
    </row>
    <row r="358" spans="1:25" ht="15.75" customHeight="1">
      <c r="A358" s="2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3"/>
      <c r="S358" s="1"/>
      <c r="T358" s="1"/>
      <c r="U358" s="1"/>
      <c r="V358" s="1"/>
      <c r="W358" s="1"/>
      <c r="X358" s="3"/>
      <c r="Y358" s="3"/>
    </row>
    <row r="359" spans="1:25" ht="15.75" customHeight="1">
      <c r="A359" s="2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3"/>
      <c r="S359" s="1"/>
      <c r="T359" s="1"/>
      <c r="U359" s="1"/>
      <c r="V359" s="1"/>
      <c r="W359" s="1"/>
      <c r="X359" s="3"/>
      <c r="Y359" s="3"/>
    </row>
    <row r="360" spans="1:25" ht="15.75" customHeight="1">
      <c r="A360" s="2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3"/>
      <c r="S360" s="1"/>
      <c r="T360" s="1"/>
      <c r="U360" s="1"/>
      <c r="V360" s="1"/>
      <c r="W360" s="1"/>
      <c r="X360" s="3"/>
      <c r="Y360" s="3"/>
    </row>
    <row r="361" spans="1:25" ht="15.75" customHeight="1">
      <c r="A361" s="2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3"/>
      <c r="S361" s="1"/>
      <c r="T361" s="1"/>
      <c r="U361" s="1"/>
      <c r="V361" s="1"/>
      <c r="W361" s="1"/>
      <c r="X361" s="3"/>
      <c r="Y361" s="3"/>
    </row>
    <row r="362" spans="1:25" ht="15.75" customHeight="1">
      <c r="A362" s="2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3"/>
      <c r="S362" s="1"/>
      <c r="T362" s="1"/>
      <c r="U362" s="1"/>
      <c r="V362" s="1"/>
      <c r="W362" s="1"/>
      <c r="X362" s="3"/>
      <c r="Y362" s="3"/>
    </row>
    <row r="363" spans="1:25" ht="15.75" customHeight="1">
      <c r="A363" s="2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3"/>
      <c r="S363" s="1"/>
      <c r="T363" s="1"/>
      <c r="U363" s="1"/>
      <c r="V363" s="1"/>
      <c r="W363" s="1"/>
      <c r="X363" s="3"/>
      <c r="Y363" s="3"/>
    </row>
    <row r="364" spans="1:25" ht="15.75" customHeight="1">
      <c r="A364" s="2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3"/>
      <c r="S364" s="1"/>
      <c r="T364" s="1"/>
      <c r="U364" s="1"/>
      <c r="V364" s="1"/>
      <c r="W364" s="1"/>
      <c r="X364" s="3"/>
      <c r="Y364" s="3"/>
    </row>
    <row r="365" spans="1:25" ht="15.75" customHeight="1">
      <c r="A365" s="2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3"/>
      <c r="S365" s="1"/>
      <c r="T365" s="1"/>
      <c r="U365" s="1"/>
      <c r="V365" s="1"/>
      <c r="W365" s="1"/>
      <c r="X365" s="3"/>
      <c r="Y365" s="3"/>
    </row>
    <row r="366" spans="1:25" ht="15.75" customHeight="1">
      <c r="A366" s="2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3"/>
      <c r="S366" s="1"/>
      <c r="T366" s="1"/>
      <c r="U366" s="1"/>
      <c r="V366" s="1"/>
      <c r="W366" s="1"/>
      <c r="X366" s="3"/>
      <c r="Y366" s="3"/>
    </row>
    <row r="367" spans="1:25" ht="15.75" customHeight="1">
      <c r="A367" s="2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3"/>
      <c r="S367" s="1"/>
      <c r="T367" s="1"/>
      <c r="U367" s="1"/>
      <c r="V367" s="1"/>
      <c r="W367" s="1"/>
      <c r="X367" s="3"/>
      <c r="Y367" s="3"/>
    </row>
    <row r="368" spans="1:25" ht="15.75" customHeight="1">
      <c r="A368" s="2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3"/>
      <c r="S368" s="1"/>
      <c r="T368" s="1"/>
      <c r="U368" s="1"/>
      <c r="V368" s="1"/>
      <c r="W368" s="1"/>
      <c r="X368" s="3"/>
      <c r="Y368" s="3"/>
    </row>
    <row r="369" spans="1:25" ht="15.75" customHeight="1">
      <c r="A369" s="2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3"/>
      <c r="S369" s="1"/>
      <c r="T369" s="1"/>
      <c r="U369" s="1"/>
      <c r="V369" s="1"/>
      <c r="W369" s="1"/>
      <c r="X369" s="3"/>
      <c r="Y369" s="3"/>
    </row>
    <row r="370" spans="1:25" ht="15.75" customHeight="1">
      <c r="A370" s="2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3"/>
      <c r="S370" s="1"/>
      <c r="T370" s="1"/>
      <c r="U370" s="1"/>
      <c r="V370" s="1"/>
      <c r="W370" s="1"/>
      <c r="X370" s="3"/>
      <c r="Y370" s="3"/>
    </row>
    <row r="371" spans="1:25" ht="15.75" customHeight="1">
      <c r="A371" s="2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3"/>
      <c r="S371" s="1"/>
      <c r="T371" s="1"/>
      <c r="U371" s="1"/>
      <c r="V371" s="1"/>
      <c r="W371" s="1"/>
      <c r="X371" s="3"/>
      <c r="Y371" s="3"/>
    </row>
    <row r="372" spans="1:25" ht="15.75" customHeight="1">
      <c r="A372" s="2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3"/>
      <c r="S372" s="1"/>
      <c r="T372" s="1"/>
      <c r="U372" s="1"/>
      <c r="V372" s="1"/>
      <c r="W372" s="1"/>
      <c r="X372" s="3"/>
      <c r="Y372" s="3"/>
    </row>
    <row r="373" spans="1:25" ht="15.75" customHeight="1">
      <c r="A373" s="2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3"/>
      <c r="S373" s="1"/>
      <c r="T373" s="1"/>
      <c r="U373" s="1"/>
      <c r="V373" s="1"/>
      <c r="W373" s="1"/>
      <c r="X373" s="3"/>
      <c r="Y373" s="3"/>
    </row>
    <row r="374" spans="1:25" ht="15.75" customHeight="1">
      <c r="A374" s="2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3"/>
      <c r="S374" s="1"/>
      <c r="T374" s="1"/>
      <c r="U374" s="1"/>
      <c r="V374" s="1"/>
      <c r="W374" s="1"/>
      <c r="X374" s="3"/>
      <c r="Y374" s="3"/>
    </row>
    <row r="375" spans="1:25" ht="15.75" customHeight="1">
      <c r="A375" s="2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3"/>
      <c r="S375" s="1"/>
      <c r="T375" s="1"/>
      <c r="U375" s="1"/>
      <c r="V375" s="1"/>
      <c r="W375" s="1"/>
      <c r="X375" s="3"/>
      <c r="Y375" s="3"/>
    </row>
    <row r="376" spans="1:25" ht="15.75" customHeight="1">
      <c r="A376" s="2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3"/>
      <c r="S376" s="1"/>
      <c r="T376" s="1"/>
      <c r="U376" s="1"/>
      <c r="V376" s="1"/>
      <c r="W376" s="1"/>
      <c r="X376" s="3"/>
      <c r="Y376" s="3"/>
    </row>
    <row r="377" spans="1:25" ht="15.75" customHeight="1">
      <c r="A377" s="2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3"/>
      <c r="S377" s="1"/>
      <c r="T377" s="1"/>
      <c r="U377" s="1"/>
      <c r="V377" s="1"/>
      <c r="W377" s="1"/>
      <c r="X377" s="3"/>
      <c r="Y377" s="3"/>
    </row>
    <row r="378" spans="1:25" ht="15.75" customHeight="1">
      <c r="A378" s="2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3"/>
      <c r="S378" s="1"/>
      <c r="T378" s="1"/>
      <c r="U378" s="1"/>
      <c r="V378" s="1"/>
      <c r="W378" s="1"/>
      <c r="X378" s="3"/>
      <c r="Y378" s="3"/>
    </row>
    <row r="379" spans="1:25" ht="15.75" customHeight="1">
      <c r="A379" s="2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3"/>
      <c r="S379" s="1"/>
      <c r="T379" s="1"/>
      <c r="U379" s="1"/>
      <c r="V379" s="1"/>
      <c r="W379" s="1"/>
      <c r="X379" s="3"/>
      <c r="Y379" s="3"/>
    </row>
    <row r="380" spans="1:25" ht="15.75" customHeight="1">
      <c r="A380" s="2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3"/>
      <c r="S380" s="1"/>
      <c r="T380" s="1"/>
      <c r="U380" s="1"/>
      <c r="V380" s="1"/>
      <c r="W380" s="1"/>
      <c r="X380" s="3"/>
      <c r="Y380" s="3"/>
    </row>
    <row r="381" spans="1:25" ht="15.75" customHeight="1">
      <c r="A381" s="2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3"/>
      <c r="S381" s="1"/>
      <c r="T381" s="1"/>
      <c r="U381" s="1"/>
      <c r="V381" s="1"/>
      <c r="W381" s="1"/>
      <c r="X381" s="3"/>
      <c r="Y381" s="3"/>
    </row>
    <row r="382" spans="1:25" ht="15.75" customHeight="1">
      <c r="A382" s="2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3"/>
      <c r="S382" s="1"/>
      <c r="T382" s="1"/>
      <c r="U382" s="1"/>
      <c r="V382" s="1"/>
      <c r="W382" s="1"/>
      <c r="X382" s="3"/>
      <c r="Y382" s="3"/>
    </row>
    <row r="383" spans="1:25" ht="15.75" customHeight="1">
      <c r="A383" s="2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3"/>
      <c r="S383" s="1"/>
      <c r="T383" s="1"/>
      <c r="U383" s="1"/>
      <c r="V383" s="1"/>
      <c r="W383" s="1"/>
      <c r="X383" s="3"/>
      <c r="Y383" s="3"/>
    </row>
    <row r="384" spans="1:25" ht="15.75" customHeight="1">
      <c r="A384" s="2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3"/>
      <c r="S384" s="1"/>
      <c r="T384" s="1"/>
      <c r="U384" s="1"/>
      <c r="V384" s="1"/>
      <c r="W384" s="1"/>
      <c r="X384" s="3"/>
      <c r="Y384" s="3"/>
    </row>
    <row r="385" spans="1:25" ht="15.75" customHeight="1">
      <c r="A385" s="2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3"/>
      <c r="S385" s="1"/>
      <c r="T385" s="1"/>
      <c r="U385" s="1"/>
      <c r="V385" s="1"/>
      <c r="W385" s="1"/>
      <c r="X385" s="3"/>
      <c r="Y385" s="3"/>
    </row>
    <row r="386" spans="1:25" ht="15.75" customHeight="1">
      <c r="A386" s="2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3"/>
      <c r="S386" s="1"/>
      <c r="T386" s="1"/>
      <c r="U386" s="1"/>
      <c r="V386" s="1"/>
      <c r="W386" s="1"/>
      <c r="X386" s="3"/>
      <c r="Y386" s="3"/>
    </row>
    <row r="387" spans="1:25" ht="15.75" customHeight="1">
      <c r="A387" s="2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3"/>
      <c r="S387" s="1"/>
      <c r="T387" s="1"/>
      <c r="U387" s="1"/>
      <c r="V387" s="1"/>
      <c r="W387" s="1"/>
      <c r="X387" s="3"/>
      <c r="Y387" s="3"/>
    </row>
    <row r="388" spans="1:25" ht="15.75" customHeight="1">
      <c r="A388" s="2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3"/>
      <c r="S388" s="1"/>
      <c r="T388" s="1"/>
      <c r="U388" s="1"/>
      <c r="V388" s="1"/>
      <c r="W388" s="1"/>
      <c r="X388" s="3"/>
      <c r="Y388" s="3"/>
    </row>
    <row r="389" spans="1:25" ht="15.75" customHeight="1">
      <c r="A389" s="2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3"/>
      <c r="S389" s="1"/>
      <c r="T389" s="1"/>
      <c r="U389" s="1"/>
      <c r="V389" s="1"/>
      <c r="W389" s="1"/>
      <c r="X389" s="3"/>
      <c r="Y389" s="3"/>
    </row>
    <row r="390" spans="1:25" ht="15.75" customHeight="1">
      <c r="A390" s="2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3"/>
      <c r="S390" s="1"/>
      <c r="T390" s="1"/>
      <c r="U390" s="1"/>
      <c r="V390" s="1"/>
      <c r="W390" s="1"/>
      <c r="X390" s="3"/>
      <c r="Y390" s="3"/>
    </row>
    <row r="391" spans="1:25" ht="15.75" customHeight="1">
      <c r="A391" s="2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3"/>
      <c r="S391" s="1"/>
      <c r="T391" s="1"/>
      <c r="U391" s="1"/>
      <c r="V391" s="1"/>
      <c r="W391" s="1"/>
      <c r="X391" s="3"/>
      <c r="Y391" s="3"/>
    </row>
    <row r="392" spans="1:25" ht="15.75" customHeight="1">
      <c r="A392" s="2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3"/>
      <c r="S392" s="1"/>
      <c r="T392" s="1"/>
      <c r="U392" s="1"/>
      <c r="V392" s="1"/>
      <c r="W392" s="1"/>
      <c r="X392" s="3"/>
      <c r="Y392" s="3"/>
    </row>
    <row r="393" spans="1:25" ht="15.75" customHeight="1">
      <c r="A393" s="2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3"/>
      <c r="S393" s="1"/>
      <c r="T393" s="1"/>
      <c r="U393" s="1"/>
      <c r="V393" s="1"/>
      <c r="W393" s="1"/>
      <c r="X393" s="3"/>
      <c r="Y393" s="3"/>
    </row>
    <row r="394" spans="1:25" ht="15.75" customHeight="1">
      <c r="A394" s="2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3"/>
      <c r="S394" s="1"/>
      <c r="T394" s="1"/>
      <c r="U394" s="1"/>
      <c r="V394" s="1"/>
      <c r="W394" s="1"/>
      <c r="X394" s="3"/>
      <c r="Y394" s="3"/>
    </row>
    <row r="395" spans="1:25" ht="15.75" customHeight="1">
      <c r="A395" s="2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3"/>
      <c r="S395" s="1"/>
      <c r="T395" s="1"/>
      <c r="U395" s="1"/>
      <c r="V395" s="1"/>
      <c r="W395" s="1"/>
      <c r="X395" s="3"/>
      <c r="Y395" s="3"/>
    </row>
    <row r="396" spans="1:25" ht="15.75" customHeight="1">
      <c r="A396" s="2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3"/>
      <c r="S396" s="1"/>
      <c r="T396" s="1"/>
      <c r="U396" s="1"/>
      <c r="V396" s="1"/>
      <c r="W396" s="1"/>
      <c r="X396" s="3"/>
      <c r="Y396" s="3"/>
    </row>
    <row r="397" spans="1:25" ht="15.75" customHeight="1">
      <c r="A397" s="2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3"/>
      <c r="S397" s="1"/>
      <c r="T397" s="1"/>
      <c r="U397" s="1"/>
      <c r="V397" s="1"/>
      <c r="W397" s="1"/>
      <c r="X397" s="3"/>
      <c r="Y397" s="3"/>
    </row>
    <row r="398" spans="1:25" ht="15.75" customHeight="1">
      <c r="A398" s="2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3"/>
      <c r="S398" s="1"/>
      <c r="T398" s="1"/>
      <c r="U398" s="1"/>
      <c r="V398" s="1"/>
      <c r="W398" s="1"/>
      <c r="X398" s="3"/>
      <c r="Y398" s="3"/>
    </row>
    <row r="399" spans="1:25" ht="15.75" customHeight="1">
      <c r="A399" s="2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3"/>
      <c r="S399" s="1"/>
      <c r="T399" s="1"/>
      <c r="U399" s="1"/>
      <c r="V399" s="1"/>
      <c r="W399" s="1"/>
      <c r="X399" s="3"/>
      <c r="Y399" s="3"/>
    </row>
    <row r="400" spans="1:25" ht="15.75" customHeight="1">
      <c r="A400" s="2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3"/>
      <c r="S400" s="1"/>
      <c r="T400" s="1"/>
      <c r="U400" s="1"/>
      <c r="V400" s="1"/>
      <c r="W400" s="1"/>
      <c r="X400" s="3"/>
      <c r="Y400" s="3"/>
    </row>
    <row r="401" spans="1:25" ht="15.75" customHeight="1">
      <c r="A401" s="2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3"/>
      <c r="S401" s="1"/>
      <c r="T401" s="1"/>
      <c r="U401" s="1"/>
      <c r="V401" s="1"/>
      <c r="W401" s="1"/>
      <c r="X401" s="3"/>
      <c r="Y401" s="3"/>
    </row>
    <row r="402" spans="1:25" ht="15.75" customHeight="1">
      <c r="A402" s="2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3"/>
      <c r="S402" s="1"/>
      <c r="T402" s="1"/>
      <c r="U402" s="1"/>
      <c r="V402" s="1"/>
      <c r="W402" s="1"/>
      <c r="X402" s="3"/>
      <c r="Y402" s="3"/>
    </row>
    <row r="403" spans="1:25" ht="15.75" customHeight="1">
      <c r="A403" s="2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3"/>
      <c r="S403" s="1"/>
      <c r="T403" s="1"/>
      <c r="U403" s="1"/>
      <c r="V403" s="1"/>
      <c r="W403" s="1"/>
      <c r="X403" s="3"/>
      <c r="Y403" s="3"/>
    </row>
    <row r="404" spans="1:25" ht="15.75" customHeight="1">
      <c r="A404" s="2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3"/>
      <c r="S404" s="1"/>
      <c r="T404" s="1"/>
      <c r="U404" s="1"/>
      <c r="V404" s="1"/>
      <c r="W404" s="1"/>
      <c r="X404" s="3"/>
      <c r="Y404" s="3"/>
    </row>
    <row r="405" spans="1:25" ht="15.75" customHeight="1">
      <c r="A405" s="2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3"/>
      <c r="S405" s="1"/>
      <c r="T405" s="1"/>
      <c r="U405" s="1"/>
      <c r="V405" s="1"/>
      <c r="W405" s="1"/>
      <c r="X405" s="3"/>
      <c r="Y405" s="3"/>
    </row>
    <row r="406" spans="1:25" ht="15.75" customHeight="1">
      <c r="A406" s="2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3"/>
      <c r="S406" s="1"/>
      <c r="T406" s="1"/>
      <c r="U406" s="1"/>
      <c r="V406" s="1"/>
      <c r="W406" s="1"/>
      <c r="X406" s="3"/>
      <c r="Y406" s="3"/>
    </row>
    <row r="407" spans="1:25" ht="15.75" customHeight="1">
      <c r="A407" s="2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3"/>
      <c r="S407" s="1"/>
      <c r="T407" s="1"/>
      <c r="U407" s="1"/>
      <c r="V407" s="1"/>
      <c r="W407" s="1"/>
      <c r="X407" s="3"/>
      <c r="Y407" s="3"/>
    </row>
    <row r="408" spans="1:25" ht="15.75" customHeight="1">
      <c r="A408" s="2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3"/>
      <c r="S408" s="1"/>
      <c r="T408" s="1"/>
      <c r="U408" s="1"/>
      <c r="V408" s="1"/>
      <c r="W408" s="1"/>
      <c r="X408" s="3"/>
      <c r="Y408" s="3"/>
    </row>
    <row r="409" spans="1:25" ht="15.75" customHeight="1">
      <c r="A409" s="2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3"/>
      <c r="S409" s="1"/>
      <c r="T409" s="1"/>
      <c r="U409" s="1"/>
      <c r="V409" s="1"/>
      <c r="W409" s="1"/>
      <c r="X409" s="3"/>
      <c r="Y409" s="3"/>
    </row>
    <row r="410" spans="1:25" ht="15.75" customHeight="1">
      <c r="A410" s="2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3"/>
      <c r="S410" s="1"/>
      <c r="T410" s="1"/>
      <c r="U410" s="1"/>
      <c r="V410" s="1"/>
      <c r="W410" s="1"/>
      <c r="X410" s="3"/>
      <c r="Y410" s="3"/>
    </row>
    <row r="411" spans="1:25" ht="15.75" customHeight="1">
      <c r="A411" s="2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3"/>
      <c r="S411" s="1"/>
      <c r="T411" s="1"/>
      <c r="U411" s="1"/>
      <c r="V411" s="1"/>
      <c r="W411" s="1"/>
      <c r="X411" s="3"/>
      <c r="Y411" s="3"/>
    </row>
    <row r="412" spans="1:25" ht="15.75" customHeight="1">
      <c r="A412" s="2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3"/>
      <c r="S412" s="1"/>
      <c r="T412" s="1"/>
      <c r="U412" s="1"/>
      <c r="V412" s="1"/>
      <c r="W412" s="1"/>
      <c r="X412" s="3"/>
      <c r="Y412" s="3"/>
    </row>
    <row r="413" spans="1:25" ht="15.75" customHeight="1">
      <c r="A413" s="2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3"/>
      <c r="S413" s="1"/>
      <c r="T413" s="1"/>
      <c r="U413" s="1"/>
      <c r="V413" s="1"/>
      <c r="W413" s="1"/>
      <c r="X413" s="3"/>
      <c r="Y413" s="3"/>
    </row>
    <row r="414" spans="1:25" ht="15.75" customHeight="1">
      <c r="A414" s="2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3"/>
      <c r="S414" s="1"/>
      <c r="T414" s="1"/>
      <c r="U414" s="1"/>
      <c r="V414" s="1"/>
      <c r="W414" s="1"/>
      <c r="X414" s="3"/>
      <c r="Y414" s="3"/>
    </row>
    <row r="415" spans="1:25" ht="15.75" customHeight="1">
      <c r="A415" s="2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3"/>
      <c r="S415" s="1"/>
      <c r="T415" s="1"/>
      <c r="U415" s="1"/>
      <c r="V415" s="1"/>
      <c r="W415" s="1"/>
      <c r="X415" s="3"/>
      <c r="Y415" s="3"/>
    </row>
    <row r="416" spans="1:25" ht="15.75" customHeight="1">
      <c r="A416" s="2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3"/>
      <c r="S416" s="1"/>
      <c r="T416" s="1"/>
      <c r="U416" s="1"/>
      <c r="V416" s="1"/>
      <c r="W416" s="1"/>
      <c r="X416" s="3"/>
      <c r="Y416" s="3"/>
    </row>
    <row r="417" spans="1:25" ht="15.75" customHeight="1">
      <c r="A417" s="2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3"/>
      <c r="S417" s="1"/>
      <c r="T417" s="1"/>
      <c r="U417" s="1"/>
      <c r="V417" s="1"/>
      <c r="W417" s="1"/>
      <c r="X417" s="3"/>
      <c r="Y417" s="3"/>
    </row>
    <row r="418" spans="1:25" ht="15.75" customHeight="1">
      <c r="A418" s="2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3"/>
      <c r="S418" s="1"/>
      <c r="T418" s="1"/>
      <c r="U418" s="1"/>
      <c r="V418" s="1"/>
      <c r="W418" s="1"/>
      <c r="X418" s="3"/>
      <c r="Y418" s="3"/>
    </row>
    <row r="419" spans="1:25" ht="15.75" customHeight="1">
      <c r="A419" s="2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3"/>
      <c r="S419" s="1"/>
      <c r="T419" s="1"/>
      <c r="U419" s="1"/>
      <c r="V419" s="1"/>
      <c r="W419" s="1"/>
      <c r="X419" s="3"/>
      <c r="Y419" s="3"/>
    </row>
    <row r="420" spans="1:25" ht="15.75" customHeight="1">
      <c r="A420" s="2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3"/>
      <c r="S420" s="1"/>
      <c r="T420" s="1"/>
      <c r="U420" s="1"/>
      <c r="V420" s="1"/>
      <c r="W420" s="1"/>
      <c r="X420" s="3"/>
      <c r="Y420" s="3"/>
    </row>
    <row r="421" spans="1:25" ht="15.75" customHeight="1">
      <c r="A421" s="2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3"/>
      <c r="S421" s="1"/>
      <c r="T421" s="1"/>
      <c r="U421" s="1"/>
      <c r="V421" s="1"/>
      <c r="W421" s="1"/>
      <c r="X421" s="3"/>
      <c r="Y421" s="3"/>
    </row>
    <row r="422" spans="1:25" ht="15.75" customHeight="1">
      <c r="A422" s="2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3"/>
      <c r="S422" s="1"/>
      <c r="T422" s="1"/>
      <c r="U422" s="1"/>
      <c r="V422" s="1"/>
      <c r="W422" s="1"/>
      <c r="X422" s="3"/>
      <c r="Y422" s="3"/>
    </row>
    <row r="423" spans="1:25" ht="15.75" customHeight="1">
      <c r="A423" s="2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3"/>
      <c r="S423" s="1"/>
      <c r="T423" s="1"/>
      <c r="U423" s="1"/>
      <c r="V423" s="1"/>
      <c r="W423" s="1"/>
      <c r="X423" s="3"/>
      <c r="Y423" s="3"/>
    </row>
    <row r="424" spans="1:25" ht="15.75" customHeight="1">
      <c r="A424" s="2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3"/>
      <c r="S424" s="1"/>
      <c r="T424" s="1"/>
      <c r="U424" s="1"/>
      <c r="V424" s="1"/>
      <c r="W424" s="1"/>
      <c r="X424" s="3"/>
      <c r="Y424" s="3"/>
    </row>
    <row r="425" spans="1:25" ht="15.75" customHeight="1">
      <c r="A425" s="2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3"/>
      <c r="S425" s="1"/>
      <c r="T425" s="1"/>
      <c r="U425" s="1"/>
      <c r="V425" s="1"/>
      <c r="W425" s="1"/>
      <c r="X425" s="3"/>
      <c r="Y425" s="3"/>
    </row>
    <row r="426" spans="1:25" ht="15.75" customHeight="1">
      <c r="A426" s="2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3"/>
      <c r="S426" s="1"/>
      <c r="T426" s="1"/>
      <c r="U426" s="1"/>
      <c r="V426" s="1"/>
      <c r="W426" s="1"/>
      <c r="X426" s="3"/>
      <c r="Y426" s="3"/>
    </row>
    <row r="427" spans="1:25" ht="15.75" customHeight="1">
      <c r="A427" s="2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3"/>
      <c r="S427" s="1"/>
      <c r="T427" s="1"/>
      <c r="U427" s="1"/>
      <c r="V427" s="1"/>
      <c r="W427" s="1"/>
      <c r="X427" s="3"/>
      <c r="Y427" s="3"/>
    </row>
    <row r="428" spans="1:25" ht="15.75" customHeight="1">
      <c r="A428" s="2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3"/>
      <c r="S428" s="1"/>
      <c r="T428" s="1"/>
      <c r="U428" s="1"/>
      <c r="V428" s="1"/>
      <c r="W428" s="1"/>
      <c r="X428" s="3"/>
      <c r="Y428" s="3"/>
    </row>
    <row r="429" spans="1:25" ht="15.75" customHeight="1">
      <c r="A429" s="2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3"/>
      <c r="S429" s="1"/>
      <c r="T429" s="1"/>
      <c r="U429" s="1"/>
      <c r="V429" s="1"/>
      <c r="W429" s="1"/>
      <c r="X429" s="3"/>
      <c r="Y429" s="3"/>
    </row>
    <row r="430" spans="1:25" ht="15.75" customHeight="1">
      <c r="A430" s="2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3"/>
      <c r="S430" s="1"/>
      <c r="T430" s="1"/>
      <c r="U430" s="1"/>
      <c r="V430" s="1"/>
      <c r="W430" s="1"/>
      <c r="X430" s="3"/>
      <c r="Y430" s="3"/>
    </row>
    <row r="431" spans="1:25" ht="15.75" customHeight="1">
      <c r="A431" s="2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3"/>
      <c r="S431" s="1"/>
      <c r="T431" s="1"/>
      <c r="U431" s="1"/>
      <c r="V431" s="1"/>
      <c r="W431" s="1"/>
      <c r="X431" s="3"/>
      <c r="Y431" s="3"/>
    </row>
    <row r="432" spans="1:25" ht="15.75" customHeight="1">
      <c r="A432" s="2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3"/>
      <c r="S432" s="1"/>
      <c r="T432" s="1"/>
      <c r="U432" s="1"/>
      <c r="V432" s="1"/>
      <c r="W432" s="1"/>
      <c r="X432" s="3"/>
      <c r="Y432" s="3"/>
    </row>
    <row r="433" spans="1:25" ht="15.75" customHeight="1">
      <c r="A433" s="2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3"/>
      <c r="S433" s="1"/>
      <c r="T433" s="1"/>
      <c r="U433" s="1"/>
      <c r="V433" s="1"/>
      <c r="W433" s="1"/>
      <c r="X433" s="3"/>
      <c r="Y433" s="3"/>
    </row>
    <row r="434" spans="1:25" ht="15.75" customHeight="1">
      <c r="A434" s="2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3"/>
      <c r="S434" s="1"/>
      <c r="T434" s="1"/>
      <c r="U434" s="1"/>
      <c r="V434" s="1"/>
      <c r="W434" s="1"/>
      <c r="X434" s="3"/>
      <c r="Y434" s="3"/>
    </row>
    <row r="435" spans="1:25" ht="15.75" customHeight="1">
      <c r="A435" s="2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3"/>
      <c r="S435" s="1"/>
      <c r="T435" s="1"/>
      <c r="U435" s="1"/>
      <c r="V435" s="1"/>
      <c r="W435" s="1"/>
      <c r="X435" s="3"/>
      <c r="Y435" s="3"/>
    </row>
    <row r="436" spans="1:25" ht="15.75" customHeight="1">
      <c r="A436" s="2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3"/>
      <c r="S436" s="1"/>
      <c r="T436" s="1"/>
      <c r="U436" s="1"/>
      <c r="V436" s="1"/>
      <c r="W436" s="1"/>
      <c r="X436" s="3"/>
      <c r="Y436" s="3"/>
    </row>
    <row r="437" spans="1:25" ht="15.75" customHeight="1">
      <c r="A437" s="2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3"/>
      <c r="S437" s="1"/>
      <c r="T437" s="1"/>
      <c r="U437" s="1"/>
      <c r="V437" s="1"/>
      <c r="W437" s="1"/>
      <c r="X437" s="3"/>
      <c r="Y437" s="3"/>
    </row>
    <row r="438" spans="1:25" ht="15.75" customHeight="1">
      <c r="A438" s="2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3"/>
      <c r="S438" s="1"/>
      <c r="T438" s="1"/>
      <c r="U438" s="1"/>
      <c r="V438" s="1"/>
      <c r="W438" s="1"/>
      <c r="X438" s="3"/>
      <c r="Y438" s="3"/>
    </row>
    <row r="439" spans="1:25" ht="15.75" customHeight="1">
      <c r="A439" s="2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3"/>
      <c r="S439" s="1"/>
      <c r="T439" s="1"/>
      <c r="U439" s="1"/>
      <c r="V439" s="1"/>
      <c r="W439" s="1"/>
      <c r="X439" s="3"/>
      <c r="Y439" s="3"/>
    </row>
    <row r="440" spans="1:25" ht="15.75" customHeight="1">
      <c r="A440" s="2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3"/>
      <c r="S440" s="1"/>
      <c r="T440" s="1"/>
      <c r="U440" s="1"/>
      <c r="V440" s="1"/>
      <c r="W440" s="1"/>
      <c r="X440" s="3"/>
      <c r="Y440" s="3"/>
    </row>
    <row r="441" spans="1:25" ht="15.75" customHeight="1">
      <c r="A441" s="2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3"/>
      <c r="S441" s="1"/>
      <c r="T441" s="1"/>
      <c r="U441" s="1"/>
      <c r="V441" s="1"/>
      <c r="W441" s="1"/>
      <c r="X441" s="3"/>
      <c r="Y441" s="3"/>
    </row>
    <row r="442" spans="1:25" ht="15.75" customHeight="1">
      <c r="A442" s="2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3"/>
      <c r="S442" s="1"/>
      <c r="T442" s="1"/>
      <c r="U442" s="1"/>
      <c r="V442" s="1"/>
      <c r="W442" s="1"/>
      <c r="X442" s="3"/>
      <c r="Y442" s="3"/>
    </row>
    <row r="443" spans="1:25" ht="15.75" customHeight="1">
      <c r="A443" s="2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3"/>
      <c r="S443" s="1"/>
      <c r="T443" s="1"/>
      <c r="U443" s="1"/>
      <c r="V443" s="1"/>
      <c r="W443" s="1"/>
      <c r="X443" s="3"/>
      <c r="Y443" s="3"/>
    </row>
    <row r="444" spans="1:25" ht="15.75" customHeight="1">
      <c r="A444" s="2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3"/>
      <c r="S444" s="1"/>
      <c r="T444" s="1"/>
      <c r="U444" s="1"/>
      <c r="V444" s="1"/>
      <c r="W444" s="1"/>
      <c r="X444" s="3"/>
      <c r="Y444" s="3"/>
    </row>
    <row r="445" spans="1:25" ht="15.75" customHeight="1">
      <c r="A445" s="2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3"/>
      <c r="S445" s="1"/>
      <c r="T445" s="1"/>
      <c r="U445" s="1"/>
      <c r="V445" s="1"/>
      <c r="W445" s="1"/>
      <c r="X445" s="3"/>
      <c r="Y445" s="3"/>
    </row>
    <row r="446" spans="1:25" ht="15.75" customHeight="1">
      <c r="A446" s="2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3"/>
      <c r="S446" s="1"/>
      <c r="T446" s="1"/>
      <c r="U446" s="1"/>
      <c r="V446" s="1"/>
      <c r="W446" s="1"/>
      <c r="X446" s="3"/>
      <c r="Y446" s="3"/>
    </row>
    <row r="447" spans="1:25" ht="15.75" customHeight="1">
      <c r="A447" s="2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3"/>
      <c r="S447" s="1"/>
      <c r="T447" s="1"/>
      <c r="U447" s="1"/>
      <c r="V447" s="1"/>
      <c r="W447" s="1"/>
      <c r="X447" s="3"/>
      <c r="Y447" s="3"/>
    </row>
    <row r="448" spans="1:25" ht="15.75" customHeight="1">
      <c r="A448" s="2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3"/>
      <c r="S448" s="1"/>
      <c r="T448" s="1"/>
      <c r="U448" s="1"/>
      <c r="V448" s="1"/>
      <c r="W448" s="1"/>
      <c r="X448" s="3"/>
      <c r="Y448" s="3"/>
    </row>
    <row r="449" spans="1:25" ht="15.75" customHeight="1">
      <c r="A449" s="2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3"/>
      <c r="S449" s="1"/>
      <c r="T449" s="1"/>
      <c r="U449" s="1"/>
      <c r="V449" s="1"/>
      <c r="W449" s="1"/>
      <c r="X449" s="3"/>
      <c r="Y449" s="3"/>
    </row>
    <row r="450" spans="1:25" ht="15.75" customHeight="1">
      <c r="A450" s="2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3"/>
      <c r="S450" s="1"/>
      <c r="T450" s="1"/>
      <c r="U450" s="1"/>
      <c r="V450" s="1"/>
      <c r="W450" s="1"/>
      <c r="X450" s="3"/>
      <c r="Y450" s="3"/>
    </row>
    <row r="451" spans="1:25" ht="15.75" customHeight="1">
      <c r="A451" s="2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3"/>
      <c r="S451" s="1"/>
      <c r="T451" s="1"/>
      <c r="U451" s="1"/>
      <c r="V451" s="1"/>
      <c r="W451" s="1"/>
      <c r="X451" s="3"/>
      <c r="Y451" s="3"/>
    </row>
    <row r="452" spans="1:25" ht="15.75" customHeight="1">
      <c r="A452" s="2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3"/>
      <c r="S452" s="1"/>
      <c r="T452" s="1"/>
      <c r="U452" s="1"/>
      <c r="V452" s="1"/>
      <c r="W452" s="1"/>
      <c r="X452" s="3"/>
      <c r="Y452" s="3"/>
    </row>
    <row r="453" spans="1:25" ht="15.75" customHeight="1">
      <c r="A453" s="2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3"/>
      <c r="S453" s="1"/>
      <c r="T453" s="1"/>
      <c r="U453" s="1"/>
      <c r="V453" s="1"/>
      <c r="W453" s="1"/>
      <c r="X453" s="3"/>
      <c r="Y453" s="3"/>
    </row>
    <row r="454" spans="1:25" ht="15.75" customHeight="1">
      <c r="A454" s="2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3"/>
      <c r="S454" s="1"/>
      <c r="T454" s="1"/>
      <c r="U454" s="1"/>
      <c r="V454" s="1"/>
      <c r="W454" s="1"/>
      <c r="X454" s="3"/>
      <c r="Y454" s="3"/>
    </row>
    <row r="455" spans="1:25" ht="15.75" customHeight="1">
      <c r="A455" s="2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3"/>
      <c r="S455" s="1"/>
      <c r="T455" s="1"/>
      <c r="U455" s="1"/>
      <c r="V455" s="1"/>
      <c r="W455" s="1"/>
      <c r="X455" s="3"/>
      <c r="Y455" s="3"/>
    </row>
    <row r="456" spans="1:25" ht="15.75" customHeight="1">
      <c r="A456" s="2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3"/>
      <c r="S456" s="1"/>
      <c r="T456" s="1"/>
      <c r="U456" s="1"/>
      <c r="V456" s="1"/>
      <c r="W456" s="1"/>
      <c r="X456" s="3"/>
      <c r="Y456" s="3"/>
    </row>
    <row r="457" spans="1:25" ht="15.75" customHeight="1">
      <c r="A457" s="2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3"/>
      <c r="S457" s="1"/>
      <c r="T457" s="1"/>
      <c r="U457" s="1"/>
      <c r="V457" s="1"/>
      <c r="W457" s="1"/>
      <c r="X457" s="3"/>
      <c r="Y457" s="3"/>
    </row>
    <row r="458" spans="1:25" ht="15.75" customHeight="1">
      <c r="A458" s="2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3"/>
      <c r="S458" s="1"/>
      <c r="T458" s="1"/>
      <c r="U458" s="1"/>
      <c r="V458" s="1"/>
      <c r="W458" s="1"/>
      <c r="X458" s="3"/>
      <c r="Y458" s="3"/>
    </row>
    <row r="459" spans="1:25" ht="15.75" customHeight="1">
      <c r="A459" s="2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3"/>
      <c r="S459" s="1"/>
      <c r="T459" s="1"/>
      <c r="U459" s="1"/>
      <c r="V459" s="1"/>
      <c r="W459" s="1"/>
      <c r="X459" s="3"/>
      <c r="Y459" s="3"/>
    </row>
    <row r="460" spans="1:25" ht="15.75" customHeight="1">
      <c r="A460" s="2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3"/>
      <c r="S460" s="1"/>
      <c r="T460" s="1"/>
      <c r="U460" s="1"/>
      <c r="V460" s="1"/>
      <c r="W460" s="1"/>
      <c r="X460" s="3"/>
      <c r="Y460" s="3"/>
    </row>
    <row r="461" spans="1:25" ht="15.75" customHeight="1">
      <c r="A461" s="2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3"/>
      <c r="S461" s="1"/>
      <c r="T461" s="1"/>
      <c r="U461" s="1"/>
      <c r="V461" s="1"/>
      <c r="W461" s="1"/>
      <c r="X461" s="3"/>
      <c r="Y461" s="3"/>
    </row>
    <row r="462" spans="1:25" ht="15.75" customHeight="1">
      <c r="A462" s="2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3"/>
      <c r="S462" s="1"/>
      <c r="T462" s="1"/>
      <c r="U462" s="1"/>
      <c r="V462" s="1"/>
      <c r="W462" s="1"/>
      <c r="X462" s="3"/>
      <c r="Y462" s="3"/>
    </row>
    <row r="463" spans="1:25" ht="15.75" customHeight="1">
      <c r="A463" s="2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3"/>
      <c r="S463" s="1"/>
      <c r="T463" s="1"/>
      <c r="U463" s="1"/>
      <c r="V463" s="1"/>
      <c r="W463" s="1"/>
      <c r="X463" s="3"/>
      <c r="Y463" s="3"/>
    </row>
    <row r="464" spans="1:25" ht="15.75" customHeight="1">
      <c r="A464" s="2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3"/>
      <c r="S464" s="1"/>
      <c r="T464" s="1"/>
      <c r="U464" s="1"/>
      <c r="V464" s="1"/>
      <c r="W464" s="1"/>
      <c r="X464" s="3"/>
      <c r="Y464" s="3"/>
    </row>
    <row r="465" spans="1:25" ht="15.75" customHeight="1">
      <c r="A465" s="2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3"/>
      <c r="S465" s="1"/>
      <c r="T465" s="1"/>
      <c r="U465" s="1"/>
      <c r="V465" s="1"/>
      <c r="W465" s="1"/>
      <c r="X465" s="3"/>
      <c r="Y465" s="3"/>
    </row>
    <row r="466" spans="1:25" ht="15.75" customHeight="1">
      <c r="A466" s="2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3"/>
      <c r="S466" s="1"/>
      <c r="T466" s="1"/>
      <c r="U466" s="1"/>
      <c r="V466" s="1"/>
      <c r="W466" s="1"/>
      <c r="X466" s="3"/>
      <c r="Y466" s="3"/>
    </row>
    <row r="467" spans="1:25" ht="15.75" customHeight="1">
      <c r="A467" s="2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3"/>
      <c r="S467" s="1"/>
      <c r="T467" s="1"/>
      <c r="U467" s="1"/>
      <c r="V467" s="1"/>
      <c r="W467" s="1"/>
      <c r="X467" s="3"/>
      <c r="Y467" s="3"/>
    </row>
    <row r="468" spans="1:25" ht="15.75" customHeight="1">
      <c r="A468" s="2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3"/>
      <c r="S468" s="1"/>
      <c r="T468" s="1"/>
      <c r="U468" s="1"/>
      <c r="V468" s="1"/>
      <c r="W468" s="1"/>
      <c r="X468" s="3"/>
      <c r="Y468" s="3"/>
    </row>
    <row r="469" spans="1:25" ht="15.75" customHeight="1">
      <c r="A469" s="2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3"/>
      <c r="S469" s="1"/>
      <c r="T469" s="1"/>
      <c r="U469" s="1"/>
      <c r="V469" s="1"/>
      <c r="W469" s="1"/>
      <c r="X469" s="3"/>
      <c r="Y469" s="3"/>
    </row>
    <row r="470" spans="1:25" ht="15.75" customHeight="1">
      <c r="A470" s="2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3"/>
      <c r="S470" s="1"/>
      <c r="T470" s="1"/>
      <c r="U470" s="1"/>
      <c r="V470" s="1"/>
      <c r="W470" s="1"/>
      <c r="X470" s="3"/>
      <c r="Y470" s="3"/>
    </row>
    <row r="471" spans="1:25" ht="15.75" customHeight="1">
      <c r="A471" s="2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3"/>
      <c r="S471" s="1"/>
      <c r="T471" s="1"/>
      <c r="U471" s="1"/>
      <c r="V471" s="1"/>
      <c r="W471" s="1"/>
      <c r="X471" s="3"/>
      <c r="Y471" s="3"/>
    </row>
    <row r="472" spans="1:25" ht="15.75" customHeight="1">
      <c r="A472" s="2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3"/>
      <c r="S472" s="1"/>
      <c r="T472" s="1"/>
      <c r="U472" s="1"/>
      <c r="V472" s="1"/>
      <c r="W472" s="1"/>
      <c r="X472" s="3"/>
      <c r="Y472" s="3"/>
    </row>
    <row r="473" spans="1:25" ht="15.75" customHeight="1">
      <c r="A473" s="2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3"/>
      <c r="S473" s="1"/>
      <c r="T473" s="1"/>
      <c r="U473" s="1"/>
      <c r="V473" s="1"/>
      <c r="W473" s="1"/>
      <c r="X473" s="3"/>
      <c r="Y473" s="3"/>
    </row>
    <row r="474" spans="1:25" ht="15.75" customHeight="1">
      <c r="A474" s="2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3"/>
      <c r="S474" s="1"/>
      <c r="T474" s="1"/>
      <c r="U474" s="1"/>
      <c r="V474" s="1"/>
      <c r="W474" s="1"/>
      <c r="X474" s="3"/>
      <c r="Y474" s="3"/>
    </row>
    <row r="475" spans="1:25" ht="15.75" customHeight="1">
      <c r="A475" s="2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3"/>
      <c r="S475" s="1"/>
      <c r="T475" s="1"/>
      <c r="U475" s="1"/>
      <c r="V475" s="1"/>
      <c r="W475" s="1"/>
      <c r="X475" s="3"/>
      <c r="Y475" s="3"/>
    </row>
    <row r="476" spans="1:25" ht="15.75" customHeight="1">
      <c r="A476" s="2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3"/>
      <c r="S476" s="1"/>
      <c r="T476" s="1"/>
      <c r="U476" s="1"/>
      <c r="V476" s="1"/>
      <c r="W476" s="1"/>
      <c r="X476" s="3"/>
      <c r="Y476" s="3"/>
    </row>
    <row r="477" spans="1:25" ht="15.75" customHeight="1">
      <c r="A477" s="2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3"/>
      <c r="S477" s="1"/>
      <c r="T477" s="1"/>
      <c r="U477" s="1"/>
      <c r="V477" s="1"/>
      <c r="W477" s="1"/>
      <c r="X477" s="3"/>
      <c r="Y477" s="3"/>
    </row>
    <row r="478" spans="1:25" ht="15.75" customHeight="1">
      <c r="A478" s="2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3"/>
      <c r="S478" s="1"/>
      <c r="T478" s="1"/>
      <c r="U478" s="1"/>
      <c r="V478" s="1"/>
      <c r="W478" s="1"/>
      <c r="X478" s="3"/>
      <c r="Y478" s="3"/>
    </row>
    <row r="479" spans="1:25" ht="15.75" customHeight="1">
      <c r="A479" s="2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3"/>
      <c r="S479" s="1"/>
      <c r="T479" s="1"/>
      <c r="U479" s="1"/>
      <c r="V479" s="1"/>
      <c r="W479" s="1"/>
      <c r="X479" s="3"/>
      <c r="Y479" s="3"/>
    </row>
    <row r="480" spans="1:25" ht="15.75" customHeight="1">
      <c r="A480" s="2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3"/>
      <c r="S480" s="1"/>
      <c r="T480" s="1"/>
      <c r="U480" s="1"/>
      <c r="V480" s="1"/>
      <c r="W480" s="1"/>
      <c r="X480" s="3"/>
      <c r="Y480" s="3"/>
    </row>
    <row r="481" spans="1:25" ht="15.75" customHeight="1">
      <c r="A481" s="2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3"/>
      <c r="S481" s="1"/>
      <c r="T481" s="1"/>
      <c r="U481" s="1"/>
      <c r="V481" s="1"/>
      <c r="W481" s="1"/>
      <c r="X481" s="3"/>
      <c r="Y481" s="3"/>
    </row>
    <row r="482" spans="1:25" ht="15.75" customHeight="1">
      <c r="A482" s="2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3"/>
      <c r="S482" s="1"/>
      <c r="T482" s="1"/>
      <c r="U482" s="1"/>
      <c r="V482" s="1"/>
      <c r="W482" s="1"/>
      <c r="X482" s="3"/>
      <c r="Y482" s="3"/>
    </row>
    <row r="483" spans="1:25" ht="15.75" customHeight="1">
      <c r="A483" s="2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3"/>
      <c r="S483" s="1"/>
      <c r="T483" s="1"/>
      <c r="U483" s="1"/>
      <c r="V483" s="1"/>
      <c r="W483" s="1"/>
      <c r="X483" s="3"/>
      <c r="Y483" s="3"/>
    </row>
    <row r="484" spans="1:25" ht="15.75" customHeight="1">
      <c r="A484" s="2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3"/>
      <c r="S484" s="1"/>
      <c r="T484" s="1"/>
      <c r="U484" s="1"/>
      <c r="V484" s="1"/>
      <c r="W484" s="1"/>
      <c r="X484" s="3"/>
      <c r="Y484" s="3"/>
    </row>
    <row r="485" spans="1:25" ht="15.75" customHeight="1">
      <c r="A485" s="2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3"/>
      <c r="S485" s="1"/>
      <c r="T485" s="1"/>
      <c r="U485" s="1"/>
      <c r="V485" s="1"/>
      <c r="W485" s="1"/>
      <c r="X485" s="3"/>
      <c r="Y485" s="3"/>
    </row>
    <row r="486" spans="1:25" ht="15.75" customHeight="1">
      <c r="A486" s="2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3"/>
      <c r="S486" s="1"/>
      <c r="T486" s="1"/>
      <c r="U486" s="1"/>
      <c r="V486" s="1"/>
      <c r="W486" s="1"/>
      <c r="X486" s="3"/>
      <c r="Y486" s="3"/>
    </row>
    <row r="487" spans="1:25" ht="15.75" customHeight="1">
      <c r="A487" s="2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3"/>
      <c r="S487" s="1"/>
      <c r="T487" s="1"/>
      <c r="U487" s="1"/>
      <c r="V487" s="1"/>
      <c r="W487" s="1"/>
      <c r="X487" s="3"/>
      <c r="Y487" s="3"/>
    </row>
    <row r="488" spans="1:25" ht="15.75" customHeight="1">
      <c r="A488" s="2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3"/>
      <c r="S488" s="1"/>
      <c r="T488" s="1"/>
      <c r="U488" s="1"/>
      <c r="V488" s="1"/>
      <c r="W488" s="1"/>
      <c r="X488" s="3"/>
      <c r="Y488" s="3"/>
    </row>
    <row r="489" spans="1:25" ht="15.75" customHeight="1">
      <c r="A489" s="2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3"/>
      <c r="S489" s="1"/>
      <c r="T489" s="1"/>
      <c r="U489" s="1"/>
      <c r="V489" s="1"/>
      <c r="W489" s="1"/>
      <c r="X489" s="3"/>
      <c r="Y489" s="3"/>
    </row>
    <row r="490" spans="1:25" ht="15.75" customHeight="1">
      <c r="A490" s="2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3"/>
      <c r="S490" s="1"/>
      <c r="T490" s="1"/>
      <c r="U490" s="1"/>
      <c r="V490" s="1"/>
      <c r="W490" s="1"/>
      <c r="X490" s="3"/>
      <c r="Y490" s="3"/>
    </row>
    <row r="491" spans="1:25" ht="15.75" customHeight="1">
      <c r="A491" s="2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3"/>
      <c r="S491" s="1"/>
      <c r="T491" s="1"/>
      <c r="U491" s="1"/>
      <c r="V491" s="1"/>
      <c r="W491" s="1"/>
      <c r="X491" s="3"/>
      <c r="Y491" s="3"/>
    </row>
    <row r="492" spans="1:25" ht="15.75" customHeight="1">
      <c r="A492" s="2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3"/>
      <c r="S492" s="1"/>
      <c r="T492" s="1"/>
      <c r="U492" s="1"/>
      <c r="V492" s="1"/>
      <c r="W492" s="1"/>
      <c r="X492" s="3"/>
      <c r="Y492" s="3"/>
    </row>
    <row r="493" spans="1:25" ht="15.75" customHeight="1">
      <c r="A493" s="2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3"/>
      <c r="S493" s="1"/>
      <c r="T493" s="1"/>
      <c r="U493" s="1"/>
      <c r="V493" s="1"/>
      <c r="W493" s="1"/>
      <c r="X493" s="3"/>
      <c r="Y493" s="3"/>
    </row>
    <row r="494" spans="1:25" ht="15.75" customHeight="1">
      <c r="A494" s="2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3"/>
      <c r="S494" s="1"/>
      <c r="T494" s="1"/>
      <c r="U494" s="1"/>
      <c r="V494" s="1"/>
      <c r="W494" s="1"/>
      <c r="X494" s="3"/>
      <c r="Y494" s="3"/>
    </row>
    <row r="495" spans="1:25" ht="15.75" customHeight="1">
      <c r="A495" s="2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3"/>
      <c r="S495" s="1"/>
      <c r="T495" s="1"/>
      <c r="U495" s="1"/>
      <c r="V495" s="1"/>
      <c r="W495" s="1"/>
      <c r="X495" s="3"/>
      <c r="Y495" s="3"/>
    </row>
    <row r="496" spans="1:25" ht="15.75" customHeight="1">
      <c r="A496" s="2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3"/>
      <c r="S496" s="1"/>
      <c r="T496" s="1"/>
      <c r="U496" s="1"/>
      <c r="V496" s="1"/>
      <c r="W496" s="1"/>
      <c r="X496" s="3"/>
      <c r="Y496" s="3"/>
    </row>
    <row r="497" spans="1:25" ht="15.75" customHeight="1">
      <c r="A497" s="2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3"/>
      <c r="S497" s="1"/>
      <c r="T497" s="1"/>
      <c r="U497" s="1"/>
      <c r="V497" s="1"/>
      <c r="W497" s="1"/>
      <c r="X497" s="3"/>
      <c r="Y497" s="3"/>
    </row>
    <row r="498" spans="1:25" ht="15.75" customHeight="1">
      <c r="A498" s="2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3"/>
      <c r="S498" s="1"/>
      <c r="T498" s="1"/>
      <c r="U498" s="1"/>
      <c r="V498" s="1"/>
      <c r="W498" s="1"/>
      <c r="X498" s="3"/>
      <c r="Y498" s="3"/>
    </row>
    <row r="499" spans="1:25" ht="15.75" customHeight="1">
      <c r="A499" s="2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3"/>
      <c r="S499" s="1"/>
      <c r="T499" s="1"/>
      <c r="U499" s="1"/>
      <c r="V499" s="1"/>
      <c r="W499" s="1"/>
      <c r="X499" s="3"/>
      <c r="Y499" s="3"/>
    </row>
    <row r="500" spans="1:25" ht="15.75" customHeight="1">
      <c r="A500" s="2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3"/>
      <c r="S500" s="1"/>
      <c r="T500" s="1"/>
      <c r="U500" s="1"/>
      <c r="V500" s="1"/>
      <c r="W500" s="1"/>
      <c r="X500" s="3"/>
      <c r="Y500" s="3"/>
    </row>
    <row r="501" spans="1:25" ht="15.75" customHeight="1">
      <c r="A501" s="2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3"/>
      <c r="S501" s="1"/>
      <c r="T501" s="1"/>
      <c r="U501" s="1"/>
      <c r="V501" s="1"/>
      <c r="W501" s="1"/>
      <c r="X501" s="3"/>
      <c r="Y501" s="3"/>
    </row>
    <row r="502" spans="1:25" ht="15.75" customHeight="1">
      <c r="A502" s="2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3"/>
      <c r="S502" s="1"/>
      <c r="T502" s="1"/>
      <c r="U502" s="1"/>
      <c r="V502" s="1"/>
      <c r="W502" s="1"/>
      <c r="X502" s="3"/>
      <c r="Y502" s="3"/>
    </row>
    <row r="503" spans="1:25" ht="15.75" customHeight="1">
      <c r="A503" s="2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3"/>
      <c r="S503" s="1"/>
      <c r="T503" s="1"/>
      <c r="U503" s="1"/>
      <c r="V503" s="1"/>
      <c r="W503" s="1"/>
      <c r="X503" s="3"/>
      <c r="Y503" s="3"/>
    </row>
    <row r="504" spans="1:25" ht="15.75" customHeight="1">
      <c r="A504" s="2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3"/>
      <c r="S504" s="1"/>
      <c r="T504" s="1"/>
      <c r="U504" s="1"/>
      <c r="V504" s="1"/>
      <c r="W504" s="1"/>
      <c r="X504" s="3"/>
      <c r="Y504" s="3"/>
    </row>
    <row r="505" spans="1:25" ht="15.75" customHeight="1">
      <c r="A505" s="2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3"/>
      <c r="S505" s="1"/>
      <c r="T505" s="1"/>
      <c r="U505" s="1"/>
      <c r="V505" s="1"/>
      <c r="W505" s="1"/>
      <c r="X505" s="3"/>
      <c r="Y505" s="3"/>
    </row>
    <row r="506" spans="1:25" ht="15.75" customHeight="1">
      <c r="A506" s="2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3"/>
      <c r="S506" s="1"/>
      <c r="T506" s="1"/>
      <c r="U506" s="1"/>
      <c r="V506" s="1"/>
      <c r="W506" s="1"/>
      <c r="X506" s="3"/>
      <c r="Y506" s="3"/>
    </row>
    <row r="507" spans="1:25" ht="15.75" customHeight="1">
      <c r="A507" s="2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3"/>
      <c r="S507" s="1"/>
      <c r="T507" s="1"/>
      <c r="U507" s="1"/>
      <c r="V507" s="1"/>
      <c r="W507" s="1"/>
      <c r="X507" s="3"/>
      <c r="Y507" s="3"/>
    </row>
    <row r="508" spans="1:25" ht="15.75" customHeight="1">
      <c r="A508" s="2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3"/>
      <c r="S508" s="1"/>
      <c r="T508" s="1"/>
      <c r="U508" s="1"/>
      <c r="V508" s="1"/>
      <c r="W508" s="1"/>
      <c r="X508" s="3"/>
      <c r="Y508" s="3"/>
    </row>
    <row r="509" spans="1:25" ht="15.75" customHeight="1">
      <c r="A509" s="2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3"/>
      <c r="S509" s="1"/>
      <c r="T509" s="1"/>
      <c r="U509" s="1"/>
      <c r="V509" s="1"/>
      <c r="W509" s="1"/>
      <c r="X509" s="3"/>
      <c r="Y509" s="3"/>
    </row>
    <row r="510" spans="1:25" ht="15.75" customHeight="1">
      <c r="A510" s="2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3"/>
      <c r="S510" s="1"/>
      <c r="T510" s="1"/>
      <c r="U510" s="1"/>
      <c r="V510" s="1"/>
      <c r="W510" s="1"/>
      <c r="X510" s="3"/>
      <c r="Y510" s="3"/>
    </row>
    <row r="511" spans="1:25" ht="15.75" customHeight="1">
      <c r="A511" s="2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3"/>
      <c r="S511" s="1"/>
      <c r="T511" s="1"/>
      <c r="U511" s="1"/>
      <c r="V511" s="1"/>
      <c r="W511" s="1"/>
      <c r="X511" s="3"/>
      <c r="Y511" s="3"/>
    </row>
    <row r="512" spans="1:25" ht="15.75" customHeight="1">
      <c r="A512" s="2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3"/>
      <c r="S512" s="1"/>
      <c r="T512" s="1"/>
      <c r="U512" s="1"/>
      <c r="V512" s="1"/>
      <c r="W512" s="1"/>
      <c r="X512" s="3"/>
      <c r="Y512" s="3"/>
    </row>
    <row r="513" spans="1:25" ht="15.75" customHeight="1">
      <c r="A513" s="2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3"/>
      <c r="S513" s="1"/>
      <c r="T513" s="1"/>
      <c r="U513" s="1"/>
      <c r="V513" s="1"/>
      <c r="W513" s="1"/>
      <c r="X513" s="3"/>
      <c r="Y513" s="3"/>
    </row>
    <row r="514" spans="1:25" ht="15.75" customHeight="1">
      <c r="A514" s="2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3"/>
      <c r="S514" s="1"/>
      <c r="T514" s="1"/>
      <c r="U514" s="1"/>
      <c r="V514" s="1"/>
      <c r="W514" s="1"/>
      <c r="X514" s="3"/>
      <c r="Y514" s="3"/>
    </row>
    <row r="515" spans="1:25" ht="15.75" customHeight="1">
      <c r="A515" s="2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3"/>
      <c r="S515" s="1"/>
      <c r="T515" s="1"/>
      <c r="U515" s="1"/>
      <c r="V515" s="1"/>
      <c r="W515" s="1"/>
      <c r="X515" s="3"/>
      <c r="Y515" s="3"/>
    </row>
    <row r="516" spans="1:25" ht="15.75" customHeight="1">
      <c r="A516" s="2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3"/>
      <c r="S516" s="1"/>
      <c r="T516" s="1"/>
      <c r="U516" s="1"/>
      <c r="V516" s="1"/>
      <c r="W516" s="1"/>
      <c r="X516" s="3"/>
      <c r="Y516" s="3"/>
    </row>
    <row r="517" spans="1:25" ht="15.75" customHeight="1">
      <c r="A517" s="2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3"/>
      <c r="S517" s="1"/>
      <c r="T517" s="1"/>
      <c r="U517" s="1"/>
      <c r="V517" s="1"/>
      <c r="W517" s="1"/>
      <c r="X517" s="3"/>
      <c r="Y517" s="3"/>
    </row>
    <row r="518" spans="1:25" ht="15.75" customHeight="1">
      <c r="A518" s="2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3"/>
      <c r="S518" s="1"/>
      <c r="T518" s="1"/>
      <c r="U518" s="1"/>
      <c r="V518" s="1"/>
      <c r="W518" s="1"/>
      <c r="X518" s="3"/>
      <c r="Y518" s="3"/>
    </row>
    <row r="519" spans="1:25" ht="15.75" customHeight="1">
      <c r="A519" s="2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3"/>
      <c r="S519" s="1"/>
      <c r="T519" s="1"/>
      <c r="U519" s="1"/>
      <c r="V519" s="1"/>
      <c r="W519" s="1"/>
      <c r="X519" s="3"/>
      <c r="Y519" s="3"/>
    </row>
    <row r="520" spans="1:25" ht="15.75" customHeight="1">
      <c r="A520" s="2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3"/>
      <c r="S520" s="1"/>
      <c r="T520" s="1"/>
      <c r="U520" s="1"/>
      <c r="V520" s="1"/>
      <c r="W520" s="1"/>
      <c r="X520" s="3"/>
      <c r="Y520" s="3"/>
    </row>
    <row r="521" spans="1:25" ht="15.75" customHeight="1">
      <c r="A521" s="2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3"/>
      <c r="S521" s="1"/>
      <c r="T521" s="1"/>
      <c r="U521" s="1"/>
      <c r="V521" s="1"/>
      <c r="W521" s="1"/>
      <c r="X521" s="3"/>
      <c r="Y521" s="3"/>
    </row>
    <row r="522" spans="1:25" ht="15.75" customHeight="1">
      <c r="A522" s="2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3"/>
      <c r="S522" s="1"/>
      <c r="T522" s="1"/>
      <c r="U522" s="1"/>
      <c r="V522" s="1"/>
      <c r="W522" s="1"/>
      <c r="X522" s="3"/>
      <c r="Y522" s="3"/>
    </row>
    <row r="523" spans="1:25" ht="15.75" customHeight="1">
      <c r="A523" s="2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3"/>
      <c r="S523" s="1"/>
      <c r="T523" s="1"/>
      <c r="U523" s="1"/>
      <c r="V523" s="1"/>
      <c r="W523" s="1"/>
      <c r="X523" s="3"/>
      <c r="Y523" s="3"/>
    </row>
    <row r="524" spans="1:25" ht="15.75" customHeight="1">
      <c r="A524" s="2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3"/>
      <c r="S524" s="1"/>
      <c r="T524" s="1"/>
      <c r="U524" s="1"/>
      <c r="V524" s="1"/>
      <c r="W524" s="1"/>
      <c r="X524" s="3"/>
      <c r="Y524" s="3"/>
    </row>
    <row r="525" spans="1:25" ht="15.75" customHeight="1">
      <c r="A525" s="2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3"/>
      <c r="S525" s="1"/>
      <c r="T525" s="1"/>
      <c r="U525" s="1"/>
      <c r="V525" s="1"/>
      <c r="W525" s="1"/>
      <c r="X525" s="3"/>
      <c r="Y525" s="3"/>
    </row>
    <row r="526" spans="1:25" ht="15.75" customHeight="1">
      <c r="A526" s="2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3"/>
      <c r="S526" s="1"/>
      <c r="T526" s="1"/>
      <c r="U526" s="1"/>
      <c r="V526" s="1"/>
      <c r="W526" s="1"/>
      <c r="X526" s="3"/>
      <c r="Y526" s="3"/>
    </row>
    <row r="527" spans="1:25" ht="15.75" customHeight="1">
      <c r="A527" s="2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3"/>
      <c r="S527" s="1"/>
      <c r="T527" s="1"/>
      <c r="U527" s="1"/>
      <c r="V527" s="1"/>
      <c r="W527" s="1"/>
      <c r="X527" s="3"/>
      <c r="Y527" s="3"/>
    </row>
    <row r="528" spans="1:25" ht="15.75" customHeight="1">
      <c r="A528" s="2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3"/>
      <c r="S528" s="1"/>
      <c r="T528" s="1"/>
      <c r="U528" s="1"/>
      <c r="V528" s="1"/>
      <c r="W528" s="1"/>
      <c r="X528" s="3"/>
      <c r="Y528" s="3"/>
    </row>
    <row r="529" spans="1:25" ht="15.75" customHeight="1">
      <c r="A529" s="2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3"/>
      <c r="S529" s="1"/>
      <c r="T529" s="1"/>
      <c r="U529" s="1"/>
      <c r="V529" s="1"/>
      <c r="W529" s="1"/>
      <c r="X529" s="3"/>
      <c r="Y529" s="3"/>
    </row>
    <row r="530" spans="1:25" ht="15.75" customHeight="1">
      <c r="A530" s="2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3"/>
      <c r="S530" s="1"/>
      <c r="T530" s="1"/>
      <c r="U530" s="1"/>
      <c r="V530" s="1"/>
      <c r="W530" s="1"/>
      <c r="X530" s="3"/>
      <c r="Y530" s="3"/>
    </row>
    <row r="531" spans="1:25" ht="15.75" customHeight="1">
      <c r="A531" s="2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3"/>
      <c r="S531" s="1"/>
      <c r="T531" s="1"/>
      <c r="U531" s="1"/>
      <c r="V531" s="1"/>
      <c r="W531" s="1"/>
      <c r="X531" s="3"/>
      <c r="Y531" s="3"/>
    </row>
    <row r="532" spans="1:25" ht="15.75" customHeight="1">
      <c r="A532" s="2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3"/>
      <c r="S532" s="1"/>
      <c r="T532" s="1"/>
      <c r="U532" s="1"/>
      <c r="V532" s="1"/>
      <c r="W532" s="1"/>
      <c r="X532" s="3"/>
      <c r="Y532" s="3"/>
    </row>
    <row r="533" spans="1:25" ht="15.75" customHeight="1">
      <c r="A533" s="2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3"/>
      <c r="S533" s="1"/>
      <c r="T533" s="1"/>
      <c r="U533" s="1"/>
      <c r="V533" s="1"/>
      <c r="W533" s="1"/>
      <c r="X533" s="3"/>
      <c r="Y533" s="3"/>
    </row>
    <row r="534" spans="1:25" ht="15.75" customHeight="1">
      <c r="A534" s="2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3"/>
      <c r="S534" s="1"/>
      <c r="T534" s="1"/>
      <c r="U534" s="1"/>
      <c r="V534" s="1"/>
      <c r="W534" s="1"/>
      <c r="X534" s="3"/>
      <c r="Y534" s="3"/>
    </row>
    <row r="535" spans="1:25" ht="15.75" customHeight="1">
      <c r="A535" s="2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3"/>
      <c r="S535" s="1"/>
      <c r="T535" s="1"/>
      <c r="U535" s="1"/>
      <c r="V535" s="1"/>
      <c r="W535" s="1"/>
      <c r="X535" s="3"/>
      <c r="Y535" s="3"/>
    </row>
    <row r="536" spans="1:25" ht="15.75" customHeight="1">
      <c r="A536" s="2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3"/>
      <c r="S536" s="1"/>
      <c r="T536" s="1"/>
      <c r="U536" s="1"/>
      <c r="V536" s="1"/>
      <c r="W536" s="1"/>
      <c r="X536" s="3"/>
      <c r="Y536" s="3"/>
    </row>
    <row r="537" spans="1:25" ht="15.75" customHeight="1">
      <c r="A537" s="2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3"/>
      <c r="S537" s="1"/>
      <c r="T537" s="1"/>
      <c r="U537" s="1"/>
      <c r="V537" s="1"/>
      <c r="W537" s="1"/>
      <c r="X537" s="3"/>
      <c r="Y537" s="3"/>
    </row>
    <row r="538" spans="1:25" ht="15.75" customHeight="1">
      <c r="A538" s="2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3"/>
      <c r="S538" s="1"/>
      <c r="T538" s="1"/>
      <c r="U538" s="1"/>
      <c r="V538" s="1"/>
      <c r="W538" s="1"/>
      <c r="X538" s="3"/>
      <c r="Y538" s="3"/>
    </row>
    <row r="539" spans="1:25" ht="15.75" customHeight="1">
      <c r="A539" s="2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3"/>
      <c r="S539" s="1"/>
      <c r="T539" s="1"/>
      <c r="U539" s="1"/>
      <c r="V539" s="1"/>
      <c r="W539" s="1"/>
      <c r="X539" s="3"/>
      <c r="Y539" s="3"/>
    </row>
    <row r="540" spans="1:25" ht="15.75" customHeight="1">
      <c r="A540" s="2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3"/>
      <c r="S540" s="1"/>
      <c r="T540" s="1"/>
      <c r="U540" s="1"/>
      <c r="V540" s="1"/>
      <c r="W540" s="1"/>
      <c r="X540" s="3"/>
      <c r="Y540" s="3"/>
    </row>
    <row r="541" spans="1:25" ht="15.75" customHeight="1">
      <c r="A541" s="2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3"/>
      <c r="S541" s="1"/>
      <c r="T541" s="1"/>
      <c r="U541" s="1"/>
      <c r="V541" s="1"/>
      <c r="W541" s="1"/>
      <c r="X541" s="3"/>
      <c r="Y541" s="3"/>
    </row>
    <row r="542" spans="1:25" ht="15.75" customHeight="1">
      <c r="A542" s="2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3"/>
      <c r="S542" s="1"/>
      <c r="T542" s="1"/>
      <c r="U542" s="1"/>
      <c r="V542" s="1"/>
      <c r="W542" s="1"/>
      <c r="X542" s="3"/>
      <c r="Y542" s="3"/>
    </row>
    <row r="543" spans="1:25" ht="15.75" customHeight="1">
      <c r="A543" s="2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3"/>
      <c r="S543" s="1"/>
      <c r="T543" s="1"/>
      <c r="U543" s="1"/>
      <c r="V543" s="1"/>
      <c r="W543" s="1"/>
      <c r="X543" s="3"/>
      <c r="Y543" s="3"/>
    </row>
    <row r="544" spans="1:25" ht="15.75" customHeight="1">
      <c r="A544" s="2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3"/>
      <c r="S544" s="1"/>
      <c r="T544" s="1"/>
      <c r="U544" s="1"/>
      <c r="V544" s="1"/>
      <c r="W544" s="1"/>
      <c r="X544" s="3"/>
      <c r="Y544" s="3"/>
    </row>
    <row r="545" spans="1:25" ht="15.75" customHeight="1">
      <c r="A545" s="2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3"/>
      <c r="S545" s="1"/>
      <c r="T545" s="1"/>
      <c r="U545" s="1"/>
      <c r="V545" s="1"/>
      <c r="W545" s="1"/>
      <c r="X545" s="3"/>
      <c r="Y545" s="3"/>
    </row>
    <row r="546" spans="1:25" ht="15.75" customHeight="1">
      <c r="A546" s="2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3"/>
      <c r="S546" s="1"/>
      <c r="T546" s="1"/>
      <c r="U546" s="1"/>
      <c r="V546" s="1"/>
      <c r="W546" s="1"/>
      <c r="X546" s="3"/>
      <c r="Y546" s="3"/>
    </row>
    <row r="547" spans="1:25" ht="15.75" customHeight="1">
      <c r="A547" s="2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3"/>
      <c r="S547" s="1"/>
      <c r="T547" s="1"/>
      <c r="U547" s="1"/>
      <c r="V547" s="1"/>
      <c r="W547" s="1"/>
      <c r="X547" s="3"/>
      <c r="Y547" s="3"/>
    </row>
    <row r="548" spans="1:25" ht="15.75" customHeight="1">
      <c r="A548" s="2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3"/>
      <c r="S548" s="1"/>
      <c r="T548" s="1"/>
      <c r="U548" s="1"/>
      <c r="V548" s="1"/>
      <c r="W548" s="1"/>
      <c r="X548" s="3"/>
      <c r="Y548" s="3"/>
    </row>
    <row r="549" spans="1:25" ht="15.75" customHeight="1">
      <c r="A549" s="2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3"/>
      <c r="S549" s="1"/>
      <c r="T549" s="1"/>
      <c r="U549" s="1"/>
      <c r="V549" s="1"/>
      <c r="W549" s="1"/>
      <c r="X549" s="3"/>
      <c r="Y549" s="3"/>
    </row>
    <row r="550" spans="1:25" ht="15.75" customHeight="1">
      <c r="A550" s="2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3"/>
      <c r="S550" s="1"/>
      <c r="T550" s="1"/>
      <c r="U550" s="1"/>
      <c r="V550" s="1"/>
      <c r="W550" s="1"/>
      <c r="X550" s="3"/>
      <c r="Y550" s="3"/>
    </row>
    <row r="551" spans="1:25" ht="15.75" customHeight="1">
      <c r="A551" s="2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3"/>
      <c r="S551" s="1"/>
      <c r="T551" s="1"/>
      <c r="U551" s="1"/>
      <c r="V551" s="1"/>
      <c r="W551" s="1"/>
      <c r="X551" s="3"/>
      <c r="Y551" s="3"/>
    </row>
    <row r="552" spans="1:25" ht="15.75" customHeight="1">
      <c r="A552" s="2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3"/>
      <c r="S552" s="1"/>
      <c r="T552" s="1"/>
      <c r="U552" s="1"/>
      <c r="V552" s="1"/>
      <c r="W552" s="1"/>
      <c r="X552" s="3"/>
      <c r="Y552" s="3"/>
    </row>
    <row r="553" spans="1:25" ht="15.75" customHeight="1">
      <c r="A553" s="2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3"/>
      <c r="S553" s="1"/>
      <c r="T553" s="1"/>
      <c r="U553" s="1"/>
      <c r="V553" s="1"/>
      <c r="W553" s="1"/>
      <c r="X553" s="3"/>
      <c r="Y553" s="3"/>
    </row>
    <row r="554" spans="1:25" ht="15.75" customHeight="1">
      <c r="A554" s="2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3"/>
      <c r="S554" s="1"/>
      <c r="T554" s="1"/>
      <c r="U554" s="1"/>
      <c r="V554" s="1"/>
      <c r="W554" s="1"/>
      <c r="X554" s="3"/>
      <c r="Y554" s="3"/>
    </row>
    <row r="555" spans="1:25" ht="15.75" customHeight="1">
      <c r="A555" s="2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3"/>
      <c r="S555" s="1"/>
      <c r="T555" s="1"/>
      <c r="U555" s="1"/>
      <c r="V555" s="1"/>
      <c r="W555" s="1"/>
      <c r="X555" s="3"/>
      <c r="Y555" s="3"/>
    </row>
    <row r="556" spans="1:25" ht="15.75" customHeight="1">
      <c r="A556" s="2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3"/>
      <c r="S556" s="1"/>
      <c r="T556" s="1"/>
      <c r="U556" s="1"/>
      <c r="V556" s="1"/>
      <c r="W556" s="1"/>
      <c r="X556" s="3"/>
      <c r="Y556" s="3"/>
    </row>
    <row r="557" spans="1:25" ht="15.75" customHeight="1">
      <c r="A557" s="2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3"/>
      <c r="S557" s="1"/>
      <c r="T557" s="1"/>
      <c r="U557" s="1"/>
      <c r="V557" s="1"/>
      <c r="W557" s="1"/>
      <c r="X557" s="3"/>
      <c r="Y557" s="3"/>
    </row>
    <row r="558" spans="1:25" ht="15.75" customHeight="1">
      <c r="A558" s="2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3"/>
      <c r="S558" s="1"/>
      <c r="T558" s="1"/>
      <c r="U558" s="1"/>
      <c r="V558" s="1"/>
      <c r="W558" s="1"/>
      <c r="X558" s="3"/>
      <c r="Y558" s="3"/>
    </row>
    <row r="559" spans="1:25" ht="15.75" customHeight="1">
      <c r="A559" s="2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3"/>
      <c r="S559" s="1"/>
      <c r="T559" s="1"/>
      <c r="U559" s="1"/>
      <c r="V559" s="1"/>
      <c r="W559" s="1"/>
      <c r="X559" s="3"/>
      <c r="Y559" s="3"/>
    </row>
    <row r="560" spans="1:25" ht="15.75" customHeight="1">
      <c r="A560" s="2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3"/>
      <c r="S560" s="1"/>
      <c r="T560" s="1"/>
      <c r="U560" s="1"/>
      <c r="V560" s="1"/>
      <c r="W560" s="1"/>
      <c r="X560" s="3"/>
      <c r="Y560" s="3"/>
    </row>
    <row r="561" spans="1:25" ht="15.75" customHeight="1">
      <c r="A561" s="2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3"/>
      <c r="S561" s="1"/>
      <c r="T561" s="1"/>
      <c r="U561" s="1"/>
      <c r="V561" s="1"/>
      <c r="W561" s="1"/>
      <c r="X561" s="3"/>
      <c r="Y561" s="3"/>
    </row>
    <row r="562" spans="1:25" ht="15.75" customHeight="1">
      <c r="A562" s="2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3"/>
      <c r="S562" s="1"/>
      <c r="T562" s="1"/>
      <c r="U562" s="1"/>
      <c r="V562" s="1"/>
      <c r="W562" s="1"/>
      <c r="X562" s="3"/>
      <c r="Y562" s="3"/>
    </row>
    <row r="563" spans="1:25" ht="15.75" customHeight="1">
      <c r="A563" s="2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3"/>
      <c r="S563" s="1"/>
      <c r="T563" s="1"/>
      <c r="U563" s="1"/>
      <c r="V563" s="1"/>
      <c r="W563" s="1"/>
      <c r="X563" s="3"/>
      <c r="Y563" s="3"/>
    </row>
    <row r="564" spans="1:25" ht="15.75" customHeight="1">
      <c r="A564" s="2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3"/>
      <c r="S564" s="1"/>
      <c r="T564" s="1"/>
      <c r="U564" s="1"/>
      <c r="V564" s="1"/>
      <c r="W564" s="1"/>
      <c r="X564" s="3"/>
      <c r="Y564" s="3"/>
    </row>
    <row r="565" spans="1:25" ht="15.75" customHeight="1">
      <c r="A565" s="2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3"/>
      <c r="S565" s="1"/>
      <c r="T565" s="1"/>
      <c r="U565" s="1"/>
      <c r="V565" s="1"/>
      <c r="W565" s="1"/>
      <c r="X565" s="3"/>
      <c r="Y565" s="3"/>
    </row>
    <row r="566" spans="1:25" ht="15.75" customHeight="1">
      <c r="A566" s="2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3"/>
      <c r="S566" s="1"/>
      <c r="T566" s="1"/>
      <c r="U566" s="1"/>
      <c r="V566" s="1"/>
      <c r="W566" s="1"/>
      <c r="X566" s="3"/>
      <c r="Y566" s="3"/>
    </row>
    <row r="567" spans="1:25" ht="15.75" customHeight="1">
      <c r="A567" s="2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3"/>
      <c r="S567" s="1"/>
      <c r="T567" s="1"/>
      <c r="U567" s="1"/>
      <c r="V567" s="1"/>
      <c r="W567" s="1"/>
      <c r="X567" s="3"/>
      <c r="Y567" s="3"/>
    </row>
    <row r="568" spans="1:25" ht="15.75" customHeight="1">
      <c r="A568" s="2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3"/>
      <c r="S568" s="1"/>
      <c r="T568" s="1"/>
      <c r="U568" s="1"/>
      <c r="V568" s="1"/>
      <c r="W568" s="1"/>
      <c r="X568" s="3"/>
      <c r="Y568" s="3"/>
    </row>
    <row r="569" spans="1:25" ht="15.75" customHeight="1">
      <c r="A569" s="2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3"/>
      <c r="S569" s="1"/>
      <c r="T569" s="1"/>
      <c r="U569" s="1"/>
      <c r="V569" s="1"/>
      <c r="W569" s="1"/>
      <c r="X569" s="3"/>
      <c r="Y569" s="3"/>
    </row>
    <row r="570" spans="1:25" ht="15.75" customHeight="1">
      <c r="A570" s="2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3"/>
      <c r="S570" s="1"/>
      <c r="T570" s="1"/>
      <c r="U570" s="1"/>
      <c r="V570" s="1"/>
      <c r="W570" s="1"/>
      <c r="X570" s="3"/>
      <c r="Y570" s="3"/>
    </row>
    <row r="571" spans="1:25" ht="15.75" customHeight="1">
      <c r="A571" s="2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3"/>
      <c r="S571" s="1"/>
      <c r="T571" s="1"/>
      <c r="U571" s="1"/>
      <c r="V571" s="1"/>
      <c r="W571" s="1"/>
      <c r="X571" s="3"/>
      <c r="Y571" s="3"/>
    </row>
    <row r="572" spans="1:25" ht="15.75" customHeight="1">
      <c r="A572" s="2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3"/>
      <c r="S572" s="1"/>
      <c r="T572" s="1"/>
      <c r="U572" s="1"/>
      <c r="V572" s="1"/>
      <c r="W572" s="1"/>
      <c r="X572" s="3"/>
      <c r="Y572" s="3"/>
    </row>
    <row r="573" spans="1:25" ht="15.75" customHeight="1">
      <c r="A573" s="2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3"/>
      <c r="S573" s="1"/>
      <c r="T573" s="1"/>
      <c r="U573" s="1"/>
      <c r="V573" s="1"/>
      <c r="W573" s="1"/>
      <c r="X573" s="3"/>
      <c r="Y573" s="3"/>
    </row>
    <row r="574" spans="1:25" ht="15.75" customHeight="1">
      <c r="A574" s="2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3"/>
      <c r="S574" s="1"/>
      <c r="T574" s="1"/>
      <c r="U574" s="1"/>
      <c r="V574" s="1"/>
      <c r="W574" s="1"/>
      <c r="X574" s="3"/>
      <c r="Y574" s="3"/>
    </row>
    <row r="575" spans="1:25" ht="15.75" customHeight="1">
      <c r="A575" s="2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3"/>
      <c r="S575" s="1"/>
      <c r="T575" s="1"/>
      <c r="U575" s="1"/>
      <c r="V575" s="1"/>
      <c r="W575" s="1"/>
      <c r="X575" s="3"/>
      <c r="Y575" s="3"/>
    </row>
    <row r="576" spans="1:25" ht="15.75" customHeight="1">
      <c r="A576" s="2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3"/>
      <c r="S576" s="1"/>
      <c r="T576" s="1"/>
      <c r="U576" s="1"/>
      <c r="V576" s="1"/>
      <c r="W576" s="1"/>
      <c r="X576" s="3"/>
      <c r="Y576" s="3"/>
    </row>
    <row r="577" spans="1:25" ht="15.75" customHeight="1">
      <c r="A577" s="2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3"/>
      <c r="S577" s="1"/>
      <c r="T577" s="1"/>
      <c r="U577" s="1"/>
      <c r="V577" s="1"/>
      <c r="W577" s="1"/>
      <c r="X577" s="3"/>
      <c r="Y577" s="3"/>
    </row>
    <row r="578" spans="1:25" ht="15.75" customHeight="1">
      <c r="A578" s="2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3"/>
      <c r="S578" s="1"/>
      <c r="T578" s="1"/>
      <c r="U578" s="1"/>
      <c r="V578" s="1"/>
      <c r="W578" s="1"/>
      <c r="X578" s="3"/>
      <c r="Y578" s="3"/>
    </row>
    <row r="579" spans="1:25" ht="15.75" customHeight="1">
      <c r="A579" s="2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3"/>
      <c r="S579" s="1"/>
      <c r="T579" s="1"/>
      <c r="U579" s="1"/>
      <c r="V579" s="1"/>
      <c r="W579" s="1"/>
      <c r="X579" s="3"/>
      <c r="Y579" s="3"/>
    </row>
    <row r="580" spans="1:25" ht="15.75" customHeight="1">
      <c r="A580" s="2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3"/>
      <c r="S580" s="1"/>
      <c r="T580" s="1"/>
      <c r="U580" s="1"/>
      <c r="V580" s="1"/>
      <c r="W580" s="1"/>
      <c r="X580" s="3"/>
      <c r="Y580" s="3"/>
    </row>
    <row r="581" spans="1:25" ht="15.75" customHeight="1">
      <c r="A581" s="2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3"/>
      <c r="S581" s="1"/>
      <c r="T581" s="1"/>
      <c r="U581" s="1"/>
      <c r="V581" s="1"/>
      <c r="W581" s="1"/>
      <c r="X581" s="3"/>
      <c r="Y581" s="3"/>
    </row>
    <row r="582" spans="1:25" ht="15.75" customHeight="1">
      <c r="A582" s="2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3"/>
      <c r="S582" s="1"/>
      <c r="T582" s="1"/>
      <c r="U582" s="1"/>
      <c r="V582" s="1"/>
      <c r="W582" s="1"/>
      <c r="X582" s="3"/>
      <c r="Y582" s="3"/>
    </row>
    <row r="583" spans="1:25" ht="15.75" customHeight="1">
      <c r="A583" s="2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3"/>
      <c r="S583" s="1"/>
      <c r="T583" s="1"/>
      <c r="U583" s="1"/>
      <c r="V583" s="1"/>
      <c r="W583" s="1"/>
      <c r="X583" s="3"/>
      <c r="Y583" s="3"/>
    </row>
    <row r="584" spans="1:25" ht="15.75" customHeight="1">
      <c r="A584" s="2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3"/>
      <c r="S584" s="1"/>
      <c r="T584" s="1"/>
      <c r="U584" s="1"/>
      <c r="V584" s="1"/>
      <c r="W584" s="1"/>
      <c r="X584" s="3"/>
      <c r="Y584" s="3"/>
    </row>
    <row r="585" spans="1:25" ht="15.75" customHeight="1">
      <c r="A585" s="2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3"/>
      <c r="S585" s="1"/>
      <c r="T585" s="1"/>
      <c r="U585" s="1"/>
      <c r="V585" s="1"/>
      <c r="W585" s="1"/>
      <c r="X585" s="3"/>
      <c r="Y585" s="3"/>
    </row>
    <row r="586" spans="1:25" ht="15.75" customHeight="1">
      <c r="A586" s="2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3"/>
      <c r="S586" s="1"/>
      <c r="T586" s="1"/>
      <c r="U586" s="1"/>
      <c r="V586" s="1"/>
      <c r="W586" s="1"/>
      <c r="X586" s="3"/>
      <c r="Y586" s="3"/>
    </row>
    <row r="587" spans="1:25" ht="15.75" customHeight="1">
      <c r="A587" s="2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3"/>
      <c r="S587" s="1"/>
      <c r="T587" s="1"/>
      <c r="U587" s="1"/>
      <c r="V587" s="1"/>
      <c r="W587" s="1"/>
      <c r="X587" s="3"/>
      <c r="Y587" s="3"/>
    </row>
    <row r="588" spans="1:25" ht="15.75" customHeight="1">
      <c r="A588" s="2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3"/>
      <c r="S588" s="1"/>
      <c r="T588" s="1"/>
      <c r="U588" s="1"/>
      <c r="V588" s="1"/>
      <c r="W588" s="1"/>
      <c r="X588" s="3"/>
      <c r="Y588" s="3"/>
    </row>
    <row r="589" spans="1:25" ht="15.75" customHeight="1">
      <c r="A589" s="2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3"/>
      <c r="S589" s="1"/>
      <c r="T589" s="1"/>
      <c r="U589" s="1"/>
      <c r="V589" s="1"/>
      <c r="W589" s="1"/>
      <c r="X589" s="3"/>
      <c r="Y589" s="3"/>
    </row>
    <row r="590" spans="1:25" ht="15.75" customHeight="1">
      <c r="A590" s="2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3"/>
      <c r="S590" s="1"/>
      <c r="T590" s="1"/>
      <c r="U590" s="1"/>
      <c r="V590" s="1"/>
      <c r="W590" s="1"/>
      <c r="X590" s="3"/>
      <c r="Y590" s="3"/>
    </row>
    <row r="591" spans="1:25" ht="15.75" customHeight="1">
      <c r="A591" s="2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3"/>
      <c r="S591" s="1"/>
      <c r="T591" s="1"/>
      <c r="U591" s="1"/>
      <c r="V591" s="1"/>
      <c r="W591" s="1"/>
      <c r="X591" s="3"/>
      <c r="Y591" s="3"/>
    </row>
    <row r="592" spans="1:25" ht="15.75" customHeight="1">
      <c r="A592" s="2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3"/>
      <c r="S592" s="1"/>
      <c r="T592" s="1"/>
      <c r="U592" s="1"/>
      <c r="V592" s="1"/>
      <c r="W592" s="1"/>
      <c r="X592" s="3"/>
      <c r="Y592" s="3"/>
    </row>
    <row r="593" spans="1:25" ht="15.75" customHeight="1">
      <c r="A593" s="2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3"/>
      <c r="S593" s="1"/>
      <c r="T593" s="1"/>
      <c r="U593" s="1"/>
      <c r="V593" s="1"/>
      <c r="W593" s="1"/>
      <c r="X593" s="3"/>
      <c r="Y593" s="3"/>
    </row>
    <row r="594" spans="1:25" ht="15.75" customHeight="1">
      <c r="A594" s="2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3"/>
      <c r="S594" s="1"/>
      <c r="T594" s="1"/>
      <c r="U594" s="1"/>
      <c r="V594" s="1"/>
      <c r="W594" s="1"/>
      <c r="X594" s="3"/>
      <c r="Y594" s="3"/>
    </row>
    <row r="595" spans="1:25" ht="15.75" customHeight="1">
      <c r="A595" s="2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3"/>
      <c r="S595" s="1"/>
      <c r="T595" s="1"/>
      <c r="U595" s="1"/>
      <c r="V595" s="1"/>
      <c r="W595" s="1"/>
      <c r="X595" s="3"/>
      <c r="Y595" s="3"/>
    </row>
    <row r="596" spans="1:25" ht="15.75" customHeight="1">
      <c r="A596" s="2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3"/>
      <c r="S596" s="1"/>
      <c r="T596" s="1"/>
      <c r="U596" s="1"/>
      <c r="V596" s="1"/>
      <c r="W596" s="1"/>
      <c r="X596" s="3"/>
      <c r="Y596" s="3"/>
    </row>
    <row r="597" spans="1:25" ht="15.75" customHeight="1">
      <c r="A597" s="2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3"/>
      <c r="S597" s="1"/>
      <c r="T597" s="1"/>
      <c r="U597" s="1"/>
      <c r="V597" s="1"/>
      <c r="W597" s="1"/>
      <c r="X597" s="3"/>
      <c r="Y597" s="3"/>
    </row>
    <row r="598" spans="1:25" ht="15.75" customHeight="1">
      <c r="A598" s="2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3"/>
      <c r="S598" s="1"/>
      <c r="T598" s="1"/>
      <c r="U598" s="1"/>
      <c r="V598" s="1"/>
      <c r="W598" s="1"/>
      <c r="X598" s="3"/>
      <c r="Y598" s="3"/>
    </row>
    <row r="599" spans="1:25" ht="15.75" customHeight="1">
      <c r="A599" s="2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3"/>
      <c r="S599" s="1"/>
      <c r="T599" s="1"/>
      <c r="U599" s="1"/>
      <c r="V599" s="1"/>
      <c r="W599" s="1"/>
      <c r="X599" s="3"/>
      <c r="Y599" s="3"/>
    </row>
    <row r="600" spans="1:25" ht="15.75" customHeight="1">
      <c r="A600" s="2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3"/>
      <c r="S600" s="1"/>
      <c r="T600" s="1"/>
      <c r="U600" s="1"/>
      <c r="V600" s="1"/>
      <c r="W600" s="1"/>
      <c r="X600" s="3"/>
      <c r="Y600" s="3"/>
    </row>
    <row r="601" spans="1:25" ht="15.75" customHeight="1">
      <c r="A601" s="2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3"/>
      <c r="S601" s="1"/>
      <c r="T601" s="1"/>
      <c r="U601" s="1"/>
      <c r="V601" s="1"/>
      <c r="W601" s="1"/>
      <c r="X601" s="3"/>
      <c r="Y601" s="3"/>
    </row>
    <row r="602" spans="1:25" ht="15.75" customHeight="1">
      <c r="A602" s="2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3"/>
      <c r="S602" s="1"/>
      <c r="T602" s="1"/>
      <c r="U602" s="1"/>
      <c r="V602" s="1"/>
      <c r="W602" s="1"/>
      <c r="X602" s="3"/>
      <c r="Y602" s="3"/>
    </row>
    <row r="603" spans="1:25" ht="15.75" customHeight="1">
      <c r="A603" s="2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3"/>
      <c r="S603" s="1"/>
      <c r="T603" s="1"/>
      <c r="U603" s="1"/>
      <c r="V603" s="1"/>
      <c r="W603" s="1"/>
      <c r="X603" s="3"/>
      <c r="Y603" s="3"/>
    </row>
    <row r="604" spans="1:25" ht="15.75" customHeight="1">
      <c r="A604" s="2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3"/>
      <c r="S604" s="1"/>
      <c r="T604" s="1"/>
      <c r="U604" s="1"/>
      <c r="V604" s="1"/>
      <c r="W604" s="1"/>
      <c r="X604" s="3"/>
      <c r="Y604" s="3"/>
    </row>
    <row r="605" spans="1:25" ht="15.75" customHeight="1">
      <c r="A605" s="2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3"/>
      <c r="S605" s="1"/>
      <c r="T605" s="1"/>
      <c r="U605" s="1"/>
      <c r="V605" s="1"/>
      <c r="W605" s="1"/>
      <c r="X605" s="3"/>
      <c r="Y605" s="3"/>
    </row>
    <row r="606" spans="1:25" ht="15.75" customHeight="1">
      <c r="A606" s="2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3"/>
      <c r="S606" s="1"/>
      <c r="T606" s="1"/>
      <c r="U606" s="1"/>
      <c r="V606" s="1"/>
      <c r="W606" s="1"/>
      <c r="X606" s="3"/>
      <c r="Y606" s="3"/>
    </row>
    <row r="607" spans="1:25" ht="15.75" customHeight="1">
      <c r="A607" s="2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3"/>
      <c r="S607" s="1"/>
      <c r="T607" s="1"/>
      <c r="U607" s="1"/>
      <c r="V607" s="1"/>
      <c r="W607" s="1"/>
      <c r="X607" s="3"/>
      <c r="Y607" s="3"/>
    </row>
    <row r="608" spans="1:25" ht="15.75" customHeight="1">
      <c r="A608" s="2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3"/>
      <c r="S608" s="1"/>
      <c r="T608" s="1"/>
      <c r="U608" s="1"/>
      <c r="V608" s="1"/>
      <c r="W608" s="1"/>
      <c r="X608" s="3"/>
      <c r="Y608" s="3"/>
    </row>
    <row r="609" spans="1:25" ht="15.75" customHeight="1">
      <c r="A609" s="2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3"/>
      <c r="S609" s="1"/>
      <c r="T609" s="1"/>
      <c r="U609" s="1"/>
      <c r="V609" s="1"/>
      <c r="W609" s="1"/>
      <c r="X609" s="3"/>
      <c r="Y609" s="3"/>
    </row>
    <row r="610" spans="1:25" ht="15.75" customHeight="1">
      <c r="A610" s="2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3"/>
      <c r="S610" s="1"/>
      <c r="T610" s="1"/>
      <c r="U610" s="1"/>
      <c r="V610" s="1"/>
      <c r="W610" s="1"/>
      <c r="X610" s="3"/>
      <c r="Y610" s="3"/>
    </row>
    <row r="611" spans="1:25" ht="15.75" customHeight="1">
      <c r="A611" s="2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3"/>
      <c r="S611" s="1"/>
      <c r="T611" s="1"/>
      <c r="U611" s="1"/>
      <c r="V611" s="1"/>
      <c r="W611" s="1"/>
      <c r="X611" s="3"/>
      <c r="Y611" s="3"/>
    </row>
    <row r="612" spans="1:25" ht="15.75" customHeight="1">
      <c r="A612" s="2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3"/>
      <c r="S612" s="1"/>
      <c r="T612" s="1"/>
      <c r="U612" s="1"/>
      <c r="V612" s="1"/>
      <c r="W612" s="1"/>
      <c r="X612" s="3"/>
      <c r="Y612" s="3"/>
    </row>
    <row r="613" spans="1:25" ht="15.75" customHeight="1">
      <c r="A613" s="2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3"/>
      <c r="S613" s="1"/>
      <c r="T613" s="1"/>
      <c r="U613" s="1"/>
      <c r="V613" s="1"/>
      <c r="W613" s="1"/>
      <c r="X613" s="3"/>
      <c r="Y613" s="3"/>
    </row>
    <row r="614" spans="1:25" ht="15.75" customHeight="1">
      <c r="A614" s="2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3"/>
      <c r="S614" s="1"/>
      <c r="T614" s="1"/>
      <c r="U614" s="1"/>
      <c r="V614" s="1"/>
      <c r="W614" s="1"/>
      <c r="X614" s="3"/>
      <c r="Y614" s="3"/>
    </row>
    <row r="615" spans="1:25" ht="15.75" customHeight="1">
      <c r="A615" s="2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3"/>
      <c r="S615" s="1"/>
      <c r="T615" s="1"/>
      <c r="U615" s="1"/>
      <c r="V615" s="1"/>
      <c r="W615" s="1"/>
      <c r="X615" s="3"/>
      <c r="Y615" s="3"/>
    </row>
    <row r="616" spans="1:25" ht="15.75" customHeight="1">
      <c r="A616" s="2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3"/>
      <c r="S616" s="1"/>
      <c r="T616" s="1"/>
      <c r="U616" s="1"/>
      <c r="V616" s="1"/>
      <c r="W616" s="1"/>
      <c r="X616" s="3"/>
      <c r="Y616" s="3"/>
    </row>
    <row r="617" spans="1:25" ht="15.75" customHeight="1">
      <c r="A617" s="2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3"/>
      <c r="S617" s="1"/>
      <c r="T617" s="1"/>
      <c r="U617" s="1"/>
      <c r="V617" s="1"/>
      <c r="W617" s="1"/>
      <c r="X617" s="3"/>
      <c r="Y617" s="3"/>
    </row>
    <row r="618" spans="1:25" ht="15.75" customHeight="1">
      <c r="A618" s="2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3"/>
      <c r="S618" s="1"/>
      <c r="T618" s="1"/>
      <c r="U618" s="1"/>
      <c r="V618" s="1"/>
      <c r="W618" s="1"/>
      <c r="X618" s="3"/>
      <c r="Y618" s="3"/>
    </row>
    <row r="619" spans="1:25" ht="15.75" customHeight="1">
      <c r="A619" s="2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3"/>
      <c r="S619" s="1"/>
      <c r="T619" s="1"/>
      <c r="U619" s="1"/>
      <c r="V619" s="1"/>
      <c r="W619" s="1"/>
      <c r="X619" s="3"/>
      <c r="Y619" s="3"/>
    </row>
    <row r="620" spans="1:25" ht="15.75" customHeight="1">
      <c r="A620" s="2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3"/>
      <c r="S620" s="1"/>
      <c r="T620" s="1"/>
      <c r="U620" s="1"/>
      <c r="V620" s="1"/>
      <c r="W620" s="1"/>
      <c r="X620" s="3"/>
      <c r="Y620" s="3"/>
    </row>
    <row r="621" spans="1:25" ht="15.75" customHeight="1">
      <c r="A621" s="2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3"/>
      <c r="S621" s="1"/>
      <c r="T621" s="1"/>
      <c r="U621" s="1"/>
      <c r="V621" s="1"/>
      <c r="W621" s="1"/>
      <c r="X621" s="3"/>
      <c r="Y621" s="3"/>
    </row>
    <row r="622" spans="1:25" ht="15.75" customHeight="1">
      <c r="A622" s="2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3"/>
      <c r="S622" s="1"/>
      <c r="T622" s="1"/>
      <c r="U622" s="1"/>
      <c r="V622" s="1"/>
      <c r="W622" s="1"/>
      <c r="X622" s="3"/>
      <c r="Y622" s="3"/>
    </row>
    <row r="623" spans="1:25" ht="15.75" customHeight="1">
      <c r="A623" s="2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3"/>
      <c r="S623" s="1"/>
      <c r="T623" s="1"/>
      <c r="U623" s="1"/>
      <c r="V623" s="1"/>
      <c r="W623" s="1"/>
      <c r="X623" s="3"/>
      <c r="Y623" s="3"/>
    </row>
    <row r="624" spans="1:25" ht="15.75" customHeight="1">
      <c r="A624" s="2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3"/>
      <c r="S624" s="1"/>
      <c r="T624" s="1"/>
      <c r="U624" s="1"/>
      <c r="V624" s="1"/>
      <c r="W624" s="1"/>
      <c r="X624" s="3"/>
      <c r="Y624" s="3"/>
    </row>
    <row r="625" spans="1:25" ht="15.75" customHeight="1">
      <c r="A625" s="2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3"/>
      <c r="S625" s="1"/>
      <c r="T625" s="1"/>
      <c r="U625" s="1"/>
      <c r="V625" s="1"/>
      <c r="W625" s="1"/>
      <c r="X625" s="3"/>
      <c r="Y625" s="3"/>
    </row>
    <row r="626" spans="1:25" ht="15.75" customHeight="1">
      <c r="A626" s="2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3"/>
      <c r="S626" s="1"/>
      <c r="T626" s="1"/>
      <c r="U626" s="1"/>
      <c r="V626" s="1"/>
      <c r="W626" s="1"/>
      <c r="X626" s="3"/>
      <c r="Y626" s="3"/>
    </row>
    <row r="627" spans="1:25" ht="15.75" customHeight="1">
      <c r="A627" s="2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3"/>
      <c r="S627" s="1"/>
      <c r="T627" s="1"/>
      <c r="U627" s="1"/>
      <c r="V627" s="1"/>
      <c r="W627" s="1"/>
      <c r="X627" s="3"/>
      <c r="Y627" s="3"/>
    </row>
    <row r="628" spans="1:25" ht="15.75" customHeight="1">
      <c r="A628" s="2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3"/>
      <c r="S628" s="1"/>
      <c r="T628" s="1"/>
      <c r="U628" s="1"/>
      <c r="V628" s="1"/>
      <c r="W628" s="1"/>
      <c r="X628" s="3"/>
      <c r="Y628" s="3"/>
    </row>
    <row r="629" spans="1:25" ht="15.75" customHeight="1">
      <c r="A629" s="2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3"/>
      <c r="S629" s="1"/>
      <c r="T629" s="1"/>
      <c r="U629" s="1"/>
      <c r="V629" s="1"/>
      <c r="W629" s="1"/>
      <c r="X629" s="3"/>
      <c r="Y629" s="3"/>
    </row>
    <row r="630" spans="1:25" ht="15.75" customHeight="1">
      <c r="A630" s="2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3"/>
      <c r="S630" s="1"/>
      <c r="T630" s="1"/>
      <c r="U630" s="1"/>
      <c r="V630" s="1"/>
      <c r="W630" s="1"/>
      <c r="X630" s="3"/>
      <c r="Y630" s="3"/>
    </row>
    <row r="631" spans="1:25" ht="15.75" customHeight="1">
      <c r="A631" s="2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3"/>
      <c r="S631" s="1"/>
      <c r="T631" s="1"/>
      <c r="U631" s="1"/>
      <c r="V631" s="1"/>
      <c r="W631" s="1"/>
      <c r="X631" s="3"/>
      <c r="Y631" s="3"/>
    </row>
    <row r="632" spans="1:25" ht="15.75" customHeight="1">
      <c r="A632" s="2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3"/>
      <c r="S632" s="1"/>
      <c r="T632" s="1"/>
      <c r="U632" s="1"/>
      <c r="V632" s="1"/>
      <c r="W632" s="1"/>
      <c r="X632" s="3"/>
      <c r="Y632" s="3"/>
    </row>
    <row r="633" spans="1:25" ht="15.75" customHeight="1">
      <c r="A633" s="2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3"/>
      <c r="S633" s="1"/>
      <c r="T633" s="1"/>
      <c r="U633" s="1"/>
      <c r="V633" s="1"/>
      <c r="W633" s="1"/>
      <c r="X633" s="3"/>
      <c r="Y633" s="3"/>
    </row>
    <row r="634" spans="1:25" ht="15.75" customHeight="1">
      <c r="A634" s="2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3"/>
      <c r="S634" s="1"/>
      <c r="T634" s="1"/>
      <c r="U634" s="1"/>
      <c r="V634" s="1"/>
      <c r="W634" s="1"/>
      <c r="X634" s="3"/>
      <c r="Y634" s="3"/>
    </row>
    <row r="635" spans="1:25" ht="15.75" customHeight="1">
      <c r="A635" s="2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3"/>
      <c r="S635" s="1"/>
      <c r="T635" s="1"/>
      <c r="U635" s="1"/>
      <c r="V635" s="1"/>
      <c r="W635" s="1"/>
      <c r="X635" s="3"/>
      <c r="Y635" s="3"/>
    </row>
    <row r="636" spans="1:25" ht="15.75" customHeight="1">
      <c r="A636" s="2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3"/>
      <c r="S636" s="1"/>
      <c r="T636" s="1"/>
      <c r="U636" s="1"/>
      <c r="V636" s="1"/>
      <c r="W636" s="1"/>
      <c r="X636" s="3"/>
      <c r="Y636" s="3"/>
    </row>
    <row r="637" spans="1:25" ht="15.75" customHeight="1">
      <c r="A637" s="2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3"/>
      <c r="S637" s="1"/>
      <c r="T637" s="1"/>
      <c r="U637" s="1"/>
      <c r="V637" s="1"/>
      <c r="W637" s="1"/>
      <c r="X637" s="3"/>
      <c r="Y637" s="3"/>
    </row>
    <row r="638" spans="1:25" ht="15.75" customHeight="1">
      <c r="A638" s="2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3"/>
      <c r="S638" s="1"/>
      <c r="T638" s="1"/>
      <c r="U638" s="1"/>
      <c r="V638" s="1"/>
      <c r="W638" s="1"/>
      <c r="X638" s="3"/>
      <c r="Y638" s="3"/>
    </row>
    <row r="639" spans="1:25" ht="15.75" customHeight="1">
      <c r="A639" s="2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3"/>
      <c r="S639" s="1"/>
      <c r="T639" s="1"/>
      <c r="U639" s="1"/>
      <c r="V639" s="1"/>
      <c r="W639" s="1"/>
      <c r="X639" s="3"/>
      <c r="Y639" s="3"/>
    </row>
    <row r="640" spans="1:25" ht="15.75" customHeight="1">
      <c r="A640" s="2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3"/>
      <c r="S640" s="1"/>
      <c r="T640" s="1"/>
      <c r="U640" s="1"/>
      <c r="V640" s="1"/>
      <c r="W640" s="1"/>
      <c r="X640" s="3"/>
      <c r="Y640" s="3"/>
    </row>
    <row r="641" spans="1:25" ht="15.75" customHeight="1">
      <c r="A641" s="2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3"/>
      <c r="S641" s="1"/>
      <c r="T641" s="1"/>
      <c r="U641" s="1"/>
      <c r="V641" s="1"/>
      <c r="W641" s="1"/>
      <c r="X641" s="3"/>
      <c r="Y641" s="3"/>
    </row>
    <row r="642" spans="1:25" ht="15.75" customHeight="1">
      <c r="A642" s="2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3"/>
      <c r="S642" s="1"/>
      <c r="T642" s="1"/>
      <c r="U642" s="1"/>
      <c r="V642" s="1"/>
      <c r="W642" s="1"/>
      <c r="X642" s="3"/>
      <c r="Y642" s="3"/>
    </row>
    <row r="643" spans="1:25" ht="15.75" customHeight="1">
      <c r="A643" s="2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3"/>
      <c r="S643" s="1"/>
      <c r="T643" s="1"/>
      <c r="U643" s="1"/>
      <c r="V643" s="1"/>
      <c r="W643" s="1"/>
      <c r="X643" s="3"/>
      <c r="Y643" s="3"/>
    </row>
    <row r="644" spans="1:25" ht="15.75" customHeight="1">
      <c r="A644" s="2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3"/>
      <c r="S644" s="1"/>
      <c r="T644" s="1"/>
      <c r="U644" s="1"/>
      <c r="V644" s="1"/>
      <c r="W644" s="1"/>
      <c r="X644" s="3"/>
      <c r="Y644" s="3"/>
    </row>
    <row r="645" spans="1:25" ht="15.75" customHeight="1">
      <c r="A645" s="2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3"/>
      <c r="S645" s="1"/>
      <c r="T645" s="1"/>
      <c r="U645" s="1"/>
      <c r="V645" s="1"/>
      <c r="W645" s="1"/>
      <c r="X645" s="3"/>
      <c r="Y645" s="3"/>
    </row>
    <row r="646" spans="1:25" ht="15.75" customHeight="1">
      <c r="A646" s="2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3"/>
      <c r="S646" s="1"/>
      <c r="T646" s="1"/>
      <c r="U646" s="1"/>
      <c r="V646" s="1"/>
      <c r="W646" s="1"/>
      <c r="X646" s="3"/>
      <c r="Y646" s="3"/>
    </row>
    <row r="647" spans="1:25" ht="15.75" customHeight="1">
      <c r="A647" s="2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3"/>
      <c r="S647" s="1"/>
      <c r="T647" s="1"/>
      <c r="U647" s="1"/>
      <c r="V647" s="1"/>
      <c r="W647" s="1"/>
      <c r="X647" s="3"/>
      <c r="Y647" s="3"/>
    </row>
    <row r="648" spans="1:25" ht="15.75" customHeight="1">
      <c r="A648" s="2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3"/>
      <c r="S648" s="1"/>
      <c r="T648" s="1"/>
      <c r="U648" s="1"/>
      <c r="V648" s="1"/>
      <c r="W648" s="1"/>
      <c r="X648" s="3"/>
      <c r="Y648" s="3"/>
    </row>
    <row r="649" spans="1:25" ht="15.75" customHeight="1">
      <c r="A649" s="2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3"/>
      <c r="S649" s="1"/>
      <c r="T649" s="1"/>
      <c r="U649" s="1"/>
      <c r="V649" s="1"/>
      <c r="W649" s="1"/>
      <c r="X649" s="3"/>
      <c r="Y649" s="3"/>
    </row>
    <row r="650" spans="1:25" ht="15.75" customHeight="1">
      <c r="A650" s="2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3"/>
      <c r="S650" s="1"/>
      <c r="T650" s="1"/>
      <c r="U650" s="1"/>
      <c r="V650" s="1"/>
      <c r="W650" s="1"/>
      <c r="X650" s="3"/>
      <c r="Y650" s="3"/>
    </row>
    <row r="651" spans="1:25" ht="15.75" customHeight="1">
      <c r="A651" s="2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3"/>
      <c r="S651" s="1"/>
      <c r="T651" s="1"/>
      <c r="U651" s="1"/>
      <c r="V651" s="1"/>
      <c r="W651" s="1"/>
      <c r="X651" s="3"/>
      <c r="Y651" s="3"/>
    </row>
    <row r="652" spans="1:25" ht="15.75" customHeight="1">
      <c r="A652" s="2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3"/>
      <c r="S652" s="1"/>
      <c r="T652" s="1"/>
      <c r="U652" s="1"/>
      <c r="V652" s="1"/>
      <c r="W652" s="1"/>
      <c r="X652" s="3"/>
      <c r="Y652" s="3"/>
    </row>
    <row r="653" spans="1:25" ht="15.75" customHeight="1">
      <c r="A653" s="2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3"/>
      <c r="S653" s="1"/>
      <c r="T653" s="1"/>
      <c r="U653" s="1"/>
      <c r="V653" s="1"/>
      <c r="W653" s="1"/>
      <c r="X653" s="3"/>
      <c r="Y653" s="3"/>
    </row>
    <row r="654" spans="1:25" ht="15.75" customHeight="1">
      <c r="A654" s="2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3"/>
      <c r="S654" s="1"/>
      <c r="T654" s="1"/>
      <c r="U654" s="1"/>
      <c r="V654" s="1"/>
      <c r="W654" s="1"/>
      <c r="X654" s="3"/>
      <c r="Y654" s="3"/>
    </row>
    <row r="655" spans="1:25" ht="15.75" customHeight="1">
      <c r="A655" s="2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3"/>
      <c r="S655" s="1"/>
      <c r="T655" s="1"/>
      <c r="U655" s="1"/>
      <c r="V655" s="1"/>
      <c r="W655" s="1"/>
      <c r="X655" s="3"/>
      <c r="Y655" s="3"/>
    </row>
    <row r="656" spans="1:25" ht="15.75" customHeight="1">
      <c r="A656" s="2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3"/>
      <c r="S656" s="1"/>
      <c r="T656" s="1"/>
      <c r="U656" s="1"/>
      <c r="V656" s="1"/>
      <c r="W656" s="1"/>
      <c r="X656" s="3"/>
      <c r="Y656" s="3"/>
    </row>
    <row r="657" spans="1:25" ht="15.75" customHeight="1">
      <c r="A657" s="2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3"/>
      <c r="S657" s="1"/>
      <c r="T657" s="1"/>
      <c r="U657" s="1"/>
      <c r="V657" s="1"/>
      <c r="W657" s="1"/>
      <c r="X657" s="3"/>
      <c r="Y657" s="3"/>
    </row>
    <row r="658" spans="1:25" ht="15.75" customHeight="1">
      <c r="A658" s="2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3"/>
      <c r="S658" s="1"/>
      <c r="T658" s="1"/>
      <c r="U658" s="1"/>
      <c r="V658" s="1"/>
      <c r="W658" s="1"/>
      <c r="X658" s="3"/>
      <c r="Y658" s="3"/>
    </row>
    <row r="659" spans="1:25" ht="15.75" customHeight="1">
      <c r="A659" s="2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3"/>
      <c r="S659" s="1"/>
      <c r="T659" s="1"/>
      <c r="U659" s="1"/>
      <c r="V659" s="1"/>
      <c r="W659" s="1"/>
      <c r="X659" s="3"/>
      <c r="Y659" s="3"/>
    </row>
    <row r="660" spans="1:25" ht="15.75" customHeight="1">
      <c r="A660" s="2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3"/>
      <c r="S660" s="1"/>
      <c r="T660" s="1"/>
      <c r="U660" s="1"/>
      <c r="V660" s="1"/>
      <c r="W660" s="1"/>
      <c r="X660" s="3"/>
      <c r="Y660" s="3"/>
    </row>
    <row r="661" spans="1:25" ht="15.75" customHeight="1">
      <c r="A661" s="2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3"/>
      <c r="S661" s="1"/>
      <c r="T661" s="1"/>
      <c r="U661" s="1"/>
      <c r="V661" s="1"/>
      <c r="W661" s="1"/>
      <c r="X661" s="3"/>
      <c r="Y661" s="3"/>
    </row>
    <row r="662" spans="1:25" ht="15.75" customHeight="1">
      <c r="A662" s="2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3"/>
      <c r="S662" s="1"/>
      <c r="T662" s="1"/>
      <c r="U662" s="1"/>
      <c r="V662" s="1"/>
      <c r="W662" s="1"/>
      <c r="X662" s="3"/>
      <c r="Y662" s="3"/>
    </row>
    <row r="663" spans="1:25" ht="15.75" customHeight="1">
      <c r="A663" s="2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3"/>
      <c r="S663" s="1"/>
      <c r="T663" s="1"/>
      <c r="U663" s="1"/>
      <c r="V663" s="1"/>
      <c r="W663" s="1"/>
      <c r="X663" s="3"/>
      <c r="Y663" s="3"/>
    </row>
    <row r="664" spans="1:25" ht="15.75" customHeight="1">
      <c r="A664" s="2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3"/>
      <c r="S664" s="1"/>
      <c r="T664" s="1"/>
      <c r="U664" s="1"/>
      <c r="V664" s="1"/>
      <c r="W664" s="1"/>
      <c r="X664" s="3"/>
      <c r="Y664" s="3"/>
    </row>
    <row r="665" spans="1:25" ht="15.75" customHeight="1">
      <c r="A665" s="2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3"/>
      <c r="S665" s="1"/>
      <c r="T665" s="1"/>
      <c r="U665" s="1"/>
      <c r="V665" s="1"/>
      <c r="W665" s="1"/>
      <c r="X665" s="3"/>
      <c r="Y665" s="3"/>
    </row>
    <row r="666" spans="1:25" ht="15.75" customHeight="1">
      <c r="A666" s="2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3"/>
      <c r="S666" s="1"/>
      <c r="T666" s="1"/>
      <c r="U666" s="1"/>
      <c r="V666" s="1"/>
      <c r="W666" s="1"/>
      <c r="X666" s="3"/>
      <c r="Y666" s="3"/>
    </row>
    <row r="667" spans="1:25" ht="15.75" customHeight="1">
      <c r="A667" s="2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3"/>
      <c r="S667" s="1"/>
      <c r="T667" s="1"/>
      <c r="U667" s="1"/>
      <c r="V667" s="1"/>
      <c r="W667" s="1"/>
      <c r="X667" s="3"/>
      <c r="Y667" s="3"/>
    </row>
    <row r="668" spans="1:25" ht="15.75" customHeight="1">
      <c r="A668" s="2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3"/>
      <c r="S668" s="1"/>
      <c r="T668" s="1"/>
      <c r="U668" s="1"/>
      <c r="V668" s="1"/>
      <c r="W668" s="1"/>
      <c r="X668" s="3"/>
      <c r="Y668" s="3"/>
    </row>
    <row r="669" spans="1:25" ht="15.75" customHeight="1">
      <c r="A669" s="2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3"/>
      <c r="S669" s="1"/>
      <c r="T669" s="1"/>
      <c r="U669" s="1"/>
      <c r="V669" s="1"/>
      <c r="W669" s="1"/>
      <c r="X669" s="3"/>
      <c r="Y669" s="3"/>
    </row>
    <row r="670" spans="1:25" ht="15.75" customHeight="1">
      <c r="A670" s="2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3"/>
      <c r="S670" s="1"/>
      <c r="T670" s="1"/>
      <c r="U670" s="1"/>
      <c r="V670" s="1"/>
      <c r="W670" s="1"/>
      <c r="X670" s="3"/>
      <c r="Y670" s="3"/>
    </row>
    <row r="671" spans="1:25" ht="15.75" customHeight="1">
      <c r="A671" s="2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3"/>
      <c r="S671" s="1"/>
      <c r="T671" s="1"/>
      <c r="U671" s="1"/>
      <c r="V671" s="1"/>
      <c r="W671" s="1"/>
      <c r="X671" s="3"/>
      <c r="Y671" s="3"/>
    </row>
    <row r="672" spans="1:25" ht="15.75" customHeight="1">
      <c r="A672" s="2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3"/>
      <c r="S672" s="1"/>
      <c r="T672" s="1"/>
      <c r="U672" s="1"/>
      <c r="V672" s="1"/>
      <c r="W672" s="1"/>
      <c r="X672" s="3"/>
      <c r="Y672" s="3"/>
    </row>
    <row r="673" spans="1:25" ht="15.75" customHeight="1">
      <c r="A673" s="2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3"/>
      <c r="S673" s="1"/>
      <c r="T673" s="1"/>
      <c r="U673" s="1"/>
      <c r="V673" s="1"/>
      <c r="W673" s="1"/>
      <c r="X673" s="3"/>
      <c r="Y673" s="3"/>
    </row>
    <row r="674" spans="1:25" ht="15.75" customHeight="1">
      <c r="A674" s="2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3"/>
      <c r="S674" s="1"/>
      <c r="T674" s="1"/>
      <c r="U674" s="1"/>
      <c r="V674" s="1"/>
      <c r="W674" s="1"/>
      <c r="X674" s="3"/>
      <c r="Y674" s="3"/>
    </row>
    <row r="675" spans="1:25" ht="15.75" customHeight="1">
      <c r="A675" s="2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3"/>
      <c r="S675" s="1"/>
      <c r="T675" s="1"/>
      <c r="U675" s="1"/>
      <c r="V675" s="1"/>
      <c r="W675" s="1"/>
      <c r="X675" s="3"/>
      <c r="Y675" s="3"/>
    </row>
    <row r="676" spans="1:25" ht="15.75" customHeight="1">
      <c r="A676" s="2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3"/>
      <c r="S676" s="1"/>
      <c r="T676" s="1"/>
      <c r="U676" s="1"/>
      <c r="V676" s="1"/>
      <c r="W676" s="1"/>
      <c r="X676" s="3"/>
      <c r="Y676" s="3"/>
    </row>
    <row r="677" spans="1:25" ht="15.75" customHeight="1">
      <c r="A677" s="2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3"/>
      <c r="S677" s="1"/>
      <c r="T677" s="1"/>
      <c r="U677" s="1"/>
      <c r="V677" s="1"/>
      <c r="W677" s="1"/>
      <c r="X677" s="3"/>
      <c r="Y677" s="3"/>
    </row>
    <row r="678" spans="1:25" ht="15.75" customHeight="1">
      <c r="A678" s="2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3"/>
      <c r="S678" s="1"/>
      <c r="T678" s="1"/>
      <c r="U678" s="1"/>
      <c r="V678" s="1"/>
      <c r="W678" s="1"/>
      <c r="X678" s="3"/>
      <c r="Y678" s="3"/>
    </row>
    <row r="679" spans="1:25" ht="15.75" customHeight="1">
      <c r="A679" s="2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3"/>
      <c r="S679" s="1"/>
      <c r="T679" s="1"/>
      <c r="U679" s="1"/>
      <c r="V679" s="1"/>
      <c r="W679" s="1"/>
      <c r="X679" s="3"/>
      <c r="Y679" s="3"/>
    </row>
    <row r="680" spans="1:25" ht="15.75" customHeight="1">
      <c r="A680" s="2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3"/>
      <c r="S680" s="1"/>
      <c r="T680" s="1"/>
      <c r="U680" s="1"/>
      <c r="V680" s="1"/>
      <c r="W680" s="1"/>
      <c r="X680" s="3"/>
      <c r="Y680" s="3"/>
    </row>
    <row r="681" spans="1:25" ht="15.75" customHeight="1">
      <c r="A681" s="2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3"/>
      <c r="S681" s="1"/>
      <c r="T681" s="1"/>
      <c r="U681" s="1"/>
      <c r="V681" s="1"/>
      <c r="W681" s="1"/>
      <c r="X681" s="3"/>
      <c r="Y681" s="3"/>
    </row>
    <row r="682" spans="1:25" ht="15.75" customHeight="1">
      <c r="A682" s="2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3"/>
      <c r="S682" s="1"/>
      <c r="T682" s="1"/>
      <c r="U682" s="1"/>
      <c r="V682" s="1"/>
      <c r="W682" s="1"/>
      <c r="X682" s="3"/>
      <c r="Y682" s="3"/>
    </row>
    <row r="683" spans="1:25" ht="15.75" customHeight="1">
      <c r="A683" s="2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3"/>
      <c r="S683" s="1"/>
      <c r="T683" s="1"/>
      <c r="U683" s="1"/>
      <c r="V683" s="1"/>
      <c r="W683" s="1"/>
      <c r="X683" s="3"/>
      <c r="Y683" s="3"/>
    </row>
    <row r="684" spans="1:25" ht="15.75" customHeight="1">
      <c r="A684" s="2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3"/>
      <c r="S684" s="1"/>
      <c r="T684" s="1"/>
      <c r="U684" s="1"/>
      <c r="V684" s="1"/>
      <c r="W684" s="1"/>
      <c r="X684" s="3"/>
      <c r="Y684" s="3"/>
    </row>
    <row r="685" spans="1:25" ht="15.75" customHeight="1">
      <c r="A685" s="2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3"/>
      <c r="S685" s="1"/>
      <c r="T685" s="1"/>
      <c r="U685" s="1"/>
      <c r="V685" s="1"/>
      <c r="W685" s="1"/>
      <c r="X685" s="3"/>
      <c r="Y685" s="3"/>
    </row>
    <row r="686" spans="1:25" ht="15.75" customHeight="1">
      <c r="A686" s="2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3"/>
      <c r="S686" s="1"/>
      <c r="T686" s="1"/>
      <c r="U686" s="1"/>
      <c r="V686" s="1"/>
      <c r="W686" s="1"/>
      <c r="X686" s="3"/>
      <c r="Y686" s="3"/>
    </row>
    <row r="687" spans="1:25" ht="15.75" customHeight="1">
      <c r="A687" s="2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3"/>
      <c r="S687" s="1"/>
      <c r="T687" s="1"/>
      <c r="U687" s="1"/>
      <c r="V687" s="1"/>
      <c r="W687" s="1"/>
      <c r="X687" s="3"/>
      <c r="Y687" s="3"/>
    </row>
    <row r="688" spans="1:25" ht="15.75" customHeight="1">
      <c r="A688" s="2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3"/>
      <c r="S688" s="1"/>
      <c r="T688" s="1"/>
      <c r="U688" s="1"/>
      <c r="V688" s="1"/>
      <c r="W688" s="1"/>
      <c r="X688" s="3"/>
      <c r="Y688" s="3"/>
    </row>
    <row r="689" spans="1:25" ht="15.75" customHeight="1">
      <c r="A689" s="2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3"/>
      <c r="S689" s="1"/>
      <c r="T689" s="1"/>
      <c r="U689" s="1"/>
      <c r="V689" s="1"/>
      <c r="W689" s="1"/>
      <c r="X689" s="3"/>
      <c r="Y689" s="3"/>
    </row>
    <row r="690" spans="1:25" ht="15.75" customHeight="1">
      <c r="A690" s="2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3"/>
      <c r="S690" s="1"/>
      <c r="T690" s="1"/>
      <c r="U690" s="1"/>
      <c r="V690" s="1"/>
      <c r="W690" s="1"/>
      <c r="X690" s="3"/>
      <c r="Y690" s="3"/>
    </row>
    <row r="691" spans="1:25" ht="15.75" customHeight="1">
      <c r="A691" s="2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3"/>
      <c r="S691" s="1"/>
      <c r="T691" s="1"/>
      <c r="U691" s="1"/>
      <c r="V691" s="1"/>
      <c r="W691" s="1"/>
      <c r="X691" s="3"/>
      <c r="Y691" s="3"/>
    </row>
    <row r="692" spans="1:25" ht="15.75" customHeight="1">
      <c r="A692" s="2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3"/>
      <c r="S692" s="1"/>
      <c r="T692" s="1"/>
      <c r="U692" s="1"/>
      <c r="V692" s="1"/>
      <c r="W692" s="1"/>
      <c r="X692" s="3"/>
      <c r="Y692" s="3"/>
    </row>
    <row r="693" spans="1:25" ht="15.75" customHeight="1">
      <c r="A693" s="2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3"/>
      <c r="S693" s="1"/>
      <c r="T693" s="1"/>
      <c r="U693" s="1"/>
      <c r="V693" s="1"/>
      <c r="W693" s="1"/>
      <c r="X693" s="3"/>
      <c r="Y693" s="3"/>
    </row>
    <row r="694" spans="1:25" ht="15.75" customHeight="1">
      <c r="A694" s="2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3"/>
      <c r="S694" s="1"/>
      <c r="T694" s="1"/>
      <c r="U694" s="1"/>
      <c r="V694" s="1"/>
      <c r="W694" s="1"/>
      <c r="X694" s="3"/>
      <c r="Y694" s="3"/>
    </row>
    <row r="695" spans="1:25" ht="15.75" customHeight="1">
      <c r="A695" s="2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3"/>
      <c r="S695" s="1"/>
      <c r="T695" s="1"/>
      <c r="U695" s="1"/>
      <c r="V695" s="1"/>
      <c r="W695" s="1"/>
      <c r="X695" s="3"/>
      <c r="Y695" s="3"/>
    </row>
    <row r="696" spans="1:25" ht="15.75" customHeight="1">
      <c r="A696" s="2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3"/>
      <c r="S696" s="1"/>
      <c r="T696" s="1"/>
      <c r="U696" s="1"/>
      <c r="V696" s="1"/>
      <c r="W696" s="1"/>
      <c r="X696" s="3"/>
      <c r="Y696" s="3"/>
    </row>
    <row r="697" spans="1:25" ht="15.75" customHeight="1">
      <c r="A697" s="2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3"/>
      <c r="S697" s="1"/>
      <c r="T697" s="1"/>
      <c r="U697" s="1"/>
      <c r="V697" s="1"/>
      <c r="W697" s="1"/>
      <c r="X697" s="3"/>
      <c r="Y697" s="3"/>
    </row>
    <row r="698" spans="1:25" ht="15.75" customHeight="1">
      <c r="A698" s="2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3"/>
      <c r="S698" s="1"/>
      <c r="T698" s="1"/>
      <c r="U698" s="1"/>
      <c r="V698" s="1"/>
      <c r="W698" s="1"/>
      <c r="X698" s="3"/>
      <c r="Y698" s="3"/>
    </row>
    <row r="699" spans="1:25" ht="15.75" customHeight="1">
      <c r="A699" s="2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3"/>
      <c r="S699" s="1"/>
      <c r="T699" s="1"/>
      <c r="U699" s="1"/>
      <c r="V699" s="1"/>
      <c r="W699" s="1"/>
      <c r="X699" s="3"/>
      <c r="Y699" s="3"/>
    </row>
    <row r="700" spans="1:25" ht="15.75" customHeight="1">
      <c r="A700" s="2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3"/>
      <c r="S700" s="1"/>
      <c r="T700" s="1"/>
      <c r="U700" s="1"/>
      <c r="V700" s="1"/>
      <c r="W700" s="1"/>
      <c r="X700" s="3"/>
      <c r="Y700" s="3"/>
    </row>
    <row r="701" spans="1:25" ht="15.75" customHeight="1">
      <c r="A701" s="2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3"/>
      <c r="S701" s="1"/>
      <c r="T701" s="1"/>
      <c r="U701" s="1"/>
      <c r="V701" s="1"/>
      <c r="W701" s="1"/>
      <c r="X701" s="3"/>
      <c r="Y701" s="3"/>
    </row>
    <row r="702" spans="1:25" ht="15.75" customHeight="1">
      <c r="A702" s="2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3"/>
      <c r="S702" s="1"/>
      <c r="T702" s="1"/>
      <c r="U702" s="1"/>
      <c r="V702" s="1"/>
      <c r="W702" s="1"/>
      <c r="X702" s="3"/>
      <c r="Y702" s="3"/>
    </row>
    <row r="703" spans="1:25" ht="15.75" customHeight="1">
      <c r="A703" s="2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3"/>
      <c r="S703" s="1"/>
      <c r="T703" s="1"/>
      <c r="U703" s="1"/>
      <c r="V703" s="1"/>
      <c r="W703" s="1"/>
      <c r="X703" s="3"/>
      <c r="Y703" s="3"/>
    </row>
    <row r="704" spans="1:25" ht="15.75" customHeight="1">
      <c r="A704" s="2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3"/>
      <c r="S704" s="1"/>
      <c r="T704" s="1"/>
      <c r="U704" s="1"/>
      <c r="V704" s="1"/>
      <c r="W704" s="1"/>
      <c r="X704" s="3"/>
      <c r="Y704" s="3"/>
    </row>
    <row r="705" spans="1:25" ht="15.75" customHeight="1">
      <c r="A705" s="2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3"/>
      <c r="S705" s="1"/>
      <c r="T705" s="1"/>
      <c r="U705" s="1"/>
      <c r="V705" s="1"/>
      <c r="W705" s="1"/>
      <c r="X705" s="3"/>
      <c r="Y705" s="3"/>
    </row>
    <row r="706" spans="1:25" ht="15.75" customHeight="1">
      <c r="A706" s="2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3"/>
      <c r="S706" s="1"/>
      <c r="T706" s="1"/>
      <c r="U706" s="1"/>
      <c r="V706" s="1"/>
      <c r="W706" s="1"/>
      <c r="X706" s="3"/>
      <c r="Y706" s="3"/>
    </row>
    <row r="707" spans="1:25" ht="15.75" customHeight="1">
      <c r="A707" s="2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3"/>
      <c r="S707" s="1"/>
      <c r="T707" s="1"/>
      <c r="U707" s="1"/>
      <c r="V707" s="1"/>
      <c r="W707" s="1"/>
      <c r="X707" s="3"/>
      <c r="Y707" s="3"/>
    </row>
    <row r="708" spans="1:25" ht="15.75" customHeight="1">
      <c r="A708" s="2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3"/>
      <c r="S708" s="1"/>
      <c r="T708" s="1"/>
      <c r="U708" s="1"/>
      <c r="V708" s="1"/>
      <c r="W708" s="1"/>
      <c r="X708" s="3"/>
      <c r="Y708" s="3"/>
    </row>
    <row r="709" spans="1:25" ht="15.75" customHeight="1">
      <c r="A709" s="2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3"/>
      <c r="S709" s="1"/>
      <c r="T709" s="1"/>
      <c r="U709" s="1"/>
      <c r="V709" s="1"/>
      <c r="W709" s="1"/>
      <c r="X709" s="3"/>
      <c r="Y709" s="3"/>
    </row>
    <row r="710" spans="1:25" ht="15.75" customHeight="1">
      <c r="A710" s="2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3"/>
      <c r="S710" s="1"/>
      <c r="T710" s="1"/>
      <c r="U710" s="1"/>
      <c r="V710" s="1"/>
      <c r="W710" s="1"/>
      <c r="X710" s="3"/>
      <c r="Y710" s="3"/>
    </row>
    <row r="711" spans="1:25" ht="15.75" customHeight="1">
      <c r="A711" s="2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3"/>
      <c r="S711" s="1"/>
      <c r="T711" s="1"/>
      <c r="U711" s="1"/>
      <c r="V711" s="1"/>
      <c r="W711" s="1"/>
      <c r="X711" s="3"/>
      <c r="Y711" s="3"/>
    </row>
    <row r="712" spans="1:25" ht="15.75" customHeight="1">
      <c r="A712" s="2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3"/>
      <c r="S712" s="1"/>
      <c r="T712" s="1"/>
      <c r="U712" s="1"/>
      <c r="V712" s="1"/>
      <c r="W712" s="1"/>
      <c r="X712" s="3"/>
      <c r="Y712" s="3"/>
    </row>
    <row r="713" spans="1:25" ht="15.75" customHeight="1">
      <c r="A713" s="2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3"/>
      <c r="S713" s="1"/>
      <c r="T713" s="1"/>
      <c r="U713" s="1"/>
      <c r="V713" s="1"/>
      <c r="W713" s="1"/>
      <c r="X713" s="3"/>
      <c r="Y713" s="3"/>
    </row>
    <row r="714" spans="1:25" ht="15.75" customHeight="1">
      <c r="A714" s="2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3"/>
      <c r="S714" s="1"/>
      <c r="T714" s="1"/>
      <c r="U714" s="1"/>
      <c r="V714" s="1"/>
      <c r="W714" s="1"/>
      <c r="X714" s="3"/>
      <c r="Y714" s="3"/>
    </row>
    <row r="715" spans="1:25" ht="15.75" customHeight="1">
      <c r="A715" s="2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3"/>
      <c r="S715" s="1"/>
      <c r="T715" s="1"/>
      <c r="U715" s="1"/>
      <c r="V715" s="1"/>
      <c r="W715" s="1"/>
      <c r="X715" s="3"/>
      <c r="Y715" s="3"/>
    </row>
    <row r="716" spans="1:25" ht="15.75" customHeight="1">
      <c r="A716" s="2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3"/>
      <c r="S716" s="1"/>
      <c r="T716" s="1"/>
      <c r="U716" s="1"/>
      <c r="V716" s="1"/>
      <c r="W716" s="1"/>
      <c r="X716" s="3"/>
      <c r="Y716" s="3"/>
    </row>
    <row r="717" spans="1:25" ht="15.75" customHeight="1">
      <c r="A717" s="2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3"/>
      <c r="S717" s="1"/>
      <c r="T717" s="1"/>
      <c r="U717" s="1"/>
      <c r="V717" s="1"/>
      <c r="W717" s="1"/>
      <c r="X717" s="3"/>
      <c r="Y717" s="3"/>
    </row>
    <row r="718" spans="1:25" ht="15.75" customHeight="1">
      <c r="A718" s="2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3"/>
      <c r="S718" s="1"/>
      <c r="T718" s="1"/>
      <c r="U718" s="1"/>
      <c r="V718" s="1"/>
      <c r="W718" s="1"/>
      <c r="X718" s="3"/>
      <c r="Y718" s="3"/>
    </row>
    <row r="719" spans="1:25" ht="15.75" customHeight="1">
      <c r="A719" s="2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3"/>
      <c r="S719" s="1"/>
      <c r="T719" s="1"/>
      <c r="U719" s="1"/>
      <c r="V719" s="1"/>
      <c r="W719" s="1"/>
      <c r="X719" s="3"/>
      <c r="Y719" s="3"/>
    </row>
    <row r="720" spans="1:25" ht="15.75" customHeight="1">
      <c r="A720" s="2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3"/>
      <c r="S720" s="1"/>
      <c r="T720" s="1"/>
      <c r="U720" s="1"/>
      <c r="V720" s="1"/>
      <c r="W720" s="1"/>
      <c r="X720" s="3"/>
      <c r="Y720" s="3"/>
    </row>
    <row r="721" spans="1:25" ht="15.75" customHeight="1">
      <c r="A721" s="2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3"/>
      <c r="S721" s="1"/>
      <c r="T721" s="1"/>
      <c r="U721" s="1"/>
      <c r="V721" s="1"/>
      <c r="W721" s="1"/>
      <c r="X721" s="3"/>
      <c r="Y721" s="3"/>
    </row>
    <row r="722" spans="1:25" ht="15.75" customHeight="1">
      <c r="A722" s="2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3"/>
      <c r="S722" s="1"/>
      <c r="T722" s="1"/>
      <c r="U722" s="1"/>
      <c r="V722" s="1"/>
      <c r="W722" s="1"/>
      <c r="X722" s="3"/>
      <c r="Y722" s="3"/>
    </row>
    <row r="723" spans="1:25" ht="15.75" customHeight="1">
      <c r="A723" s="2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3"/>
      <c r="S723" s="1"/>
      <c r="T723" s="1"/>
      <c r="U723" s="1"/>
      <c r="V723" s="1"/>
      <c r="W723" s="1"/>
      <c r="X723" s="3"/>
      <c r="Y723" s="3"/>
    </row>
    <row r="724" spans="1:25" ht="15.75" customHeight="1">
      <c r="A724" s="2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3"/>
      <c r="S724" s="1"/>
      <c r="T724" s="1"/>
      <c r="U724" s="1"/>
      <c r="V724" s="1"/>
      <c r="W724" s="1"/>
      <c r="X724" s="3"/>
      <c r="Y724" s="3"/>
    </row>
    <row r="725" spans="1:25" ht="15.75" customHeight="1">
      <c r="A725" s="2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3"/>
      <c r="S725" s="1"/>
      <c r="T725" s="1"/>
      <c r="U725" s="1"/>
      <c r="V725" s="1"/>
      <c r="W725" s="1"/>
      <c r="X725" s="3"/>
      <c r="Y725" s="3"/>
    </row>
    <row r="726" spans="1:25" ht="15.75" customHeight="1">
      <c r="A726" s="2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3"/>
      <c r="S726" s="1"/>
      <c r="T726" s="1"/>
      <c r="U726" s="1"/>
      <c r="V726" s="1"/>
      <c r="W726" s="1"/>
      <c r="X726" s="3"/>
      <c r="Y726" s="3"/>
    </row>
    <row r="727" spans="1:25" ht="15.75" customHeight="1">
      <c r="A727" s="2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3"/>
      <c r="S727" s="1"/>
      <c r="T727" s="1"/>
      <c r="U727" s="1"/>
      <c r="V727" s="1"/>
      <c r="W727" s="1"/>
      <c r="X727" s="3"/>
      <c r="Y727" s="3"/>
    </row>
    <row r="728" spans="1:25" ht="15.75" customHeight="1">
      <c r="A728" s="2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3"/>
      <c r="S728" s="1"/>
      <c r="T728" s="1"/>
      <c r="U728" s="1"/>
      <c r="V728" s="1"/>
      <c r="W728" s="1"/>
      <c r="X728" s="3"/>
      <c r="Y728" s="3"/>
    </row>
    <row r="729" spans="1:25" ht="15.75" customHeight="1">
      <c r="A729" s="2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3"/>
      <c r="S729" s="1"/>
      <c r="T729" s="1"/>
      <c r="U729" s="1"/>
      <c r="V729" s="1"/>
      <c r="W729" s="1"/>
      <c r="X729" s="3"/>
      <c r="Y729" s="3"/>
    </row>
    <row r="730" spans="1:25" ht="15.75" customHeight="1">
      <c r="A730" s="2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3"/>
      <c r="S730" s="1"/>
      <c r="T730" s="1"/>
      <c r="U730" s="1"/>
      <c r="V730" s="1"/>
      <c r="W730" s="1"/>
      <c r="X730" s="3"/>
      <c r="Y730" s="3"/>
    </row>
    <row r="731" spans="1:25" ht="15.75" customHeight="1">
      <c r="A731" s="2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3"/>
      <c r="S731" s="1"/>
      <c r="T731" s="1"/>
      <c r="U731" s="1"/>
      <c r="V731" s="1"/>
      <c r="W731" s="1"/>
      <c r="X731" s="3"/>
      <c r="Y731" s="3"/>
    </row>
    <row r="732" spans="1:25" ht="15.75" customHeight="1">
      <c r="A732" s="2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3"/>
      <c r="S732" s="1"/>
      <c r="T732" s="1"/>
      <c r="U732" s="1"/>
      <c r="V732" s="1"/>
      <c r="W732" s="1"/>
      <c r="X732" s="3"/>
      <c r="Y732" s="3"/>
    </row>
    <row r="733" spans="1:25" ht="15.75" customHeight="1">
      <c r="A733" s="2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3"/>
      <c r="S733" s="1"/>
      <c r="T733" s="1"/>
      <c r="U733" s="1"/>
      <c r="V733" s="1"/>
      <c r="W733" s="1"/>
      <c r="X733" s="3"/>
      <c r="Y733" s="3"/>
    </row>
    <row r="734" spans="1:25" ht="15.75" customHeight="1">
      <c r="A734" s="2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3"/>
      <c r="S734" s="1"/>
      <c r="T734" s="1"/>
      <c r="U734" s="1"/>
      <c r="V734" s="1"/>
      <c r="W734" s="1"/>
      <c r="X734" s="3"/>
      <c r="Y734" s="3"/>
    </row>
    <row r="735" spans="1:25" ht="15.75" customHeight="1">
      <c r="A735" s="2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3"/>
      <c r="S735" s="1"/>
      <c r="T735" s="1"/>
      <c r="U735" s="1"/>
      <c r="V735" s="1"/>
      <c r="W735" s="1"/>
      <c r="X735" s="3"/>
      <c r="Y735" s="3"/>
    </row>
    <row r="736" spans="1:25" ht="15.75" customHeight="1">
      <c r="A736" s="2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3"/>
      <c r="S736" s="1"/>
      <c r="T736" s="1"/>
      <c r="U736" s="1"/>
      <c r="V736" s="1"/>
      <c r="W736" s="1"/>
      <c r="X736" s="3"/>
      <c r="Y736" s="3"/>
    </row>
    <row r="737" spans="1:25" ht="15.75" customHeight="1">
      <c r="A737" s="2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3"/>
      <c r="S737" s="1"/>
      <c r="T737" s="1"/>
      <c r="U737" s="1"/>
      <c r="V737" s="1"/>
      <c r="W737" s="1"/>
      <c r="X737" s="3"/>
      <c r="Y737" s="3"/>
    </row>
    <row r="738" spans="1:25" ht="15.75" customHeight="1">
      <c r="A738" s="2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3"/>
      <c r="S738" s="1"/>
      <c r="T738" s="1"/>
      <c r="U738" s="1"/>
      <c r="V738" s="1"/>
      <c r="W738" s="1"/>
      <c r="X738" s="3"/>
      <c r="Y738" s="3"/>
    </row>
    <row r="739" spans="1:25" ht="15.75" customHeight="1">
      <c r="A739" s="2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3"/>
      <c r="S739" s="1"/>
      <c r="T739" s="1"/>
      <c r="U739" s="1"/>
      <c r="V739" s="1"/>
      <c r="W739" s="1"/>
      <c r="X739" s="3"/>
      <c r="Y739" s="3"/>
    </row>
    <row r="740" spans="1:25" ht="15.75" customHeight="1">
      <c r="A740" s="2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3"/>
      <c r="S740" s="1"/>
      <c r="T740" s="1"/>
      <c r="U740" s="1"/>
      <c r="V740" s="1"/>
      <c r="W740" s="1"/>
      <c r="X740" s="3"/>
      <c r="Y740" s="3"/>
    </row>
    <row r="741" spans="1:25" ht="15.75" customHeight="1">
      <c r="A741" s="2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3"/>
      <c r="S741" s="1"/>
      <c r="T741" s="1"/>
      <c r="U741" s="1"/>
      <c r="V741" s="1"/>
      <c r="W741" s="1"/>
      <c r="X741" s="3"/>
      <c r="Y741" s="3"/>
    </row>
    <row r="742" spans="1:25" ht="15.75" customHeight="1">
      <c r="A742" s="2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3"/>
      <c r="S742" s="1"/>
      <c r="T742" s="1"/>
      <c r="U742" s="1"/>
      <c r="V742" s="1"/>
      <c r="W742" s="1"/>
      <c r="X742" s="3"/>
      <c r="Y742" s="3"/>
    </row>
    <row r="743" spans="1:25" ht="15.75" customHeight="1">
      <c r="A743" s="2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3"/>
      <c r="S743" s="1"/>
      <c r="T743" s="1"/>
      <c r="U743" s="1"/>
      <c r="V743" s="1"/>
      <c r="W743" s="1"/>
      <c r="X743" s="3"/>
      <c r="Y743" s="3"/>
    </row>
    <row r="744" spans="1:25" ht="15.75" customHeight="1">
      <c r="A744" s="2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3"/>
      <c r="S744" s="1"/>
      <c r="T744" s="1"/>
      <c r="U744" s="1"/>
      <c r="V744" s="1"/>
      <c r="W744" s="1"/>
      <c r="X744" s="3"/>
      <c r="Y744" s="3"/>
    </row>
    <row r="745" spans="1:25" ht="15.75" customHeight="1">
      <c r="A745" s="2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3"/>
      <c r="S745" s="1"/>
      <c r="T745" s="1"/>
      <c r="U745" s="1"/>
      <c r="V745" s="1"/>
      <c r="W745" s="1"/>
      <c r="X745" s="3"/>
      <c r="Y745" s="3"/>
    </row>
    <row r="746" spans="1:25" ht="15.75" customHeight="1">
      <c r="A746" s="2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3"/>
      <c r="S746" s="1"/>
      <c r="T746" s="1"/>
      <c r="U746" s="1"/>
      <c r="V746" s="1"/>
      <c r="W746" s="1"/>
      <c r="X746" s="3"/>
      <c r="Y746" s="3"/>
    </row>
    <row r="747" spans="1:25" ht="15.75" customHeight="1">
      <c r="A747" s="2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3"/>
      <c r="S747" s="1"/>
      <c r="T747" s="1"/>
      <c r="U747" s="1"/>
      <c r="V747" s="1"/>
      <c r="W747" s="1"/>
      <c r="X747" s="3"/>
      <c r="Y747" s="3"/>
    </row>
    <row r="748" spans="1:25" ht="15.75" customHeight="1">
      <c r="A748" s="2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3"/>
      <c r="S748" s="1"/>
      <c r="T748" s="1"/>
      <c r="U748" s="1"/>
      <c r="V748" s="1"/>
      <c r="W748" s="1"/>
      <c r="X748" s="3"/>
      <c r="Y748" s="3"/>
    </row>
    <row r="749" spans="1:25" ht="15.75" customHeight="1">
      <c r="A749" s="2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3"/>
      <c r="S749" s="1"/>
      <c r="T749" s="1"/>
      <c r="U749" s="1"/>
      <c r="V749" s="1"/>
      <c r="W749" s="1"/>
      <c r="X749" s="3"/>
      <c r="Y749" s="3"/>
    </row>
    <row r="750" spans="1:25" ht="15.75" customHeight="1">
      <c r="A750" s="2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3"/>
      <c r="S750" s="1"/>
      <c r="T750" s="1"/>
      <c r="U750" s="1"/>
      <c r="V750" s="1"/>
      <c r="W750" s="1"/>
      <c r="X750" s="3"/>
      <c r="Y750" s="3"/>
    </row>
    <row r="751" spans="1:25" ht="15.75" customHeight="1">
      <c r="A751" s="2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3"/>
      <c r="S751" s="1"/>
      <c r="T751" s="1"/>
      <c r="U751" s="1"/>
      <c r="V751" s="1"/>
      <c r="W751" s="1"/>
      <c r="X751" s="3"/>
      <c r="Y751" s="3"/>
    </row>
    <row r="752" spans="1:25" ht="15.75" customHeight="1">
      <c r="A752" s="2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3"/>
      <c r="S752" s="1"/>
      <c r="T752" s="1"/>
      <c r="U752" s="1"/>
      <c r="V752" s="1"/>
      <c r="W752" s="1"/>
      <c r="X752" s="3"/>
      <c r="Y752" s="3"/>
    </row>
    <row r="753" spans="1:25" ht="15.75" customHeight="1">
      <c r="A753" s="2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3"/>
      <c r="S753" s="1"/>
      <c r="T753" s="1"/>
      <c r="U753" s="1"/>
      <c r="V753" s="1"/>
      <c r="W753" s="1"/>
      <c r="X753" s="3"/>
      <c r="Y753" s="3"/>
    </row>
    <row r="754" spans="1:25" ht="15.75" customHeight="1">
      <c r="A754" s="2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3"/>
      <c r="S754" s="1"/>
      <c r="T754" s="1"/>
      <c r="U754" s="1"/>
      <c r="V754" s="1"/>
      <c r="W754" s="1"/>
      <c r="X754" s="3"/>
      <c r="Y754" s="3"/>
    </row>
    <row r="755" spans="1:25" ht="15.75" customHeight="1">
      <c r="A755" s="2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3"/>
      <c r="S755" s="1"/>
      <c r="T755" s="1"/>
      <c r="U755" s="1"/>
      <c r="V755" s="1"/>
      <c r="W755" s="1"/>
      <c r="X755" s="3"/>
      <c r="Y755" s="3"/>
    </row>
    <row r="756" spans="1:25" ht="15.75" customHeight="1">
      <c r="A756" s="2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3"/>
      <c r="S756" s="1"/>
      <c r="T756" s="1"/>
      <c r="U756" s="1"/>
      <c r="V756" s="1"/>
      <c r="W756" s="1"/>
      <c r="X756" s="3"/>
      <c r="Y756" s="3"/>
    </row>
    <row r="757" spans="1:25" ht="15.75" customHeight="1">
      <c r="A757" s="2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3"/>
      <c r="S757" s="1"/>
      <c r="T757" s="1"/>
      <c r="U757" s="1"/>
      <c r="V757" s="1"/>
      <c r="W757" s="1"/>
      <c r="X757" s="3"/>
      <c r="Y757" s="3"/>
    </row>
    <row r="758" spans="1:25" ht="15.75" customHeight="1">
      <c r="A758" s="2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3"/>
      <c r="S758" s="1"/>
      <c r="T758" s="1"/>
      <c r="U758" s="1"/>
      <c r="V758" s="1"/>
      <c r="W758" s="1"/>
      <c r="X758" s="3"/>
      <c r="Y758" s="3"/>
    </row>
    <row r="759" spans="1:25" ht="15.75" customHeight="1">
      <c r="A759" s="2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3"/>
      <c r="S759" s="1"/>
      <c r="T759" s="1"/>
      <c r="U759" s="1"/>
      <c r="V759" s="1"/>
      <c r="W759" s="1"/>
      <c r="X759" s="3"/>
      <c r="Y759" s="3"/>
    </row>
    <row r="760" spans="1:25" ht="15.75" customHeight="1">
      <c r="A760" s="2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3"/>
      <c r="S760" s="1"/>
      <c r="T760" s="1"/>
      <c r="U760" s="1"/>
      <c r="V760" s="1"/>
      <c r="W760" s="1"/>
      <c r="X760" s="3"/>
      <c r="Y760" s="3"/>
    </row>
    <row r="761" spans="1:25" ht="15.75" customHeight="1">
      <c r="A761" s="2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3"/>
      <c r="S761" s="1"/>
      <c r="T761" s="1"/>
      <c r="U761" s="1"/>
      <c r="V761" s="1"/>
      <c r="W761" s="1"/>
      <c r="X761" s="3"/>
      <c r="Y761" s="3"/>
    </row>
    <row r="762" spans="1:25" ht="15.75" customHeight="1">
      <c r="A762" s="2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3"/>
      <c r="S762" s="1"/>
      <c r="T762" s="1"/>
      <c r="U762" s="1"/>
      <c r="V762" s="1"/>
      <c r="W762" s="1"/>
      <c r="X762" s="3"/>
      <c r="Y762" s="3"/>
    </row>
    <row r="763" spans="1:25" ht="15.75" customHeight="1">
      <c r="A763" s="2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3"/>
      <c r="S763" s="1"/>
      <c r="T763" s="1"/>
      <c r="U763" s="1"/>
      <c r="V763" s="1"/>
      <c r="W763" s="1"/>
      <c r="X763" s="3"/>
      <c r="Y763" s="3"/>
    </row>
    <row r="764" spans="1:25" ht="15.75" customHeight="1">
      <c r="A764" s="2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3"/>
      <c r="S764" s="1"/>
      <c r="T764" s="1"/>
      <c r="U764" s="1"/>
      <c r="V764" s="1"/>
      <c r="W764" s="1"/>
      <c r="X764" s="3"/>
      <c r="Y764" s="3"/>
    </row>
    <row r="765" spans="1:25" ht="15.75" customHeight="1">
      <c r="A765" s="2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3"/>
      <c r="S765" s="1"/>
      <c r="T765" s="1"/>
      <c r="U765" s="1"/>
      <c r="V765" s="1"/>
      <c r="W765" s="1"/>
      <c r="X765" s="3"/>
      <c r="Y765" s="3"/>
    </row>
    <row r="766" spans="1:25" ht="15.75" customHeight="1">
      <c r="A766" s="2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3"/>
      <c r="S766" s="1"/>
      <c r="T766" s="1"/>
      <c r="U766" s="1"/>
      <c r="V766" s="1"/>
      <c r="W766" s="1"/>
      <c r="X766" s="3"/>
      <c r="Y766" s="3"/>
    </row>
    <row r="767" spans="1:25" ht="15.75" customHeight="1">
      <c r="A767" s="2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3"/>
      <c r="S767" s="1"/>
      <c r="T767" s="1"/>
      <c r="U767" s="1"/>
      <c r="V767" s="1"/>
      <c r="W767" s="1"/>
      <c r="X767" s="3"/>
      <c r="Y767" s="3"/>
    </row>
    <row r="768" spans="1:25" ht="15.75" customHeight="1">
      <c r="A768" s="2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3"/>
      <c r="S768" s="1"/>
      <c r="T768" s="1"/>
      <c r="U768" s="1"/>
      <c r="V768" s="1"/>
      <c r="W768" s="1"/>
      <c r="X768" s="3"/>
      <c r="Y768" s="3"/>
    </row>
    <row r="769" spans="1:25" ht="15.75" customHeight="1">
      <c r="A769" s="2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3"/>
      <c r="S769" s="1"/>
      <c r="T769" s="1"/>
      <c r="U769" s="1"/>
      <c r="V769" s="1"/>
      <c r="W769" s="1"/>
      <c r="X769" s="3"/>
      <c r="Y769" s="3"/>
    </row>
    <row r="770" spans="1:25" ht="15.75" customHeight="1">
      <c r="A770" s="2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3"/>
      <c r="S770" s="1"/>
      <c r="T770" s="1"/>
      <c r="U770" s="1"/>
      <c r="V770" s="1"/>
      <c r="W770" s="1"/>
      <c r="X770" s="3"/>
      <c r="Y770" s="3"/>
    </row>
    <row r="771" spans="1:25" ht="15.75" customHeight="1">
      <c r="A771" s="2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3"/>
      <c r="S771" s="1"/>
      <c r="T771" s="1"/>
      <c r="U771" s="1"/>
      <c r="V771" s="1"/>
      <c r="W771" s="1"/>
      <c r="X771" s="3"/>
      <c r="Y771" s="3"/>
    </row>
    <row r="772" spans="1:25" ht="15.75" customHeight="1">
      <c r="A772" s="2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3"/>
      <c r="S772" s="1"/>
      <c r="T772" s="1"/>
      <c r="U772" s="1"/>
      <c r="V772" s="1"/>
      <c r="W772" s="1"/>
      <c r="X772" s="3"/>
      <c r="Y772" s="3"/>
    </row>
    <row r="773" spans="1:25" ht="15.75" customHeight="1">
      <c r="A773" s="2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3"/>
      <c r="S773" s="1"/>
      <c r="T773" s="1"/>
      <c r="U773" s="1"/>
      <c r="V773" s="1"/>
      <c r="W773" s="1"/>
      <c r="X773" s="3"/>
      <c r="Y773" s="3"/>
    </row>
    <row r="774" spans="1:25" ht="15.75" customHeight="1">
      <c r="A774" s="2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3"/>
      <c r="S774" s="1"/>
      <c r="T774" s="1"/>
      <c r="U774" s="1"/>
      <c r="V774" s="1"/>
      <c r="W774" s="1"/>
      <c r="X774" s="3"/>
      <c r="Y774" s="3"/>
    </row>
    <row r="775" spans="1:25" ht="15.75" customHeight="1">
      <c r="A775" s="2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3"/>
      <c r="S775" s="1"/>
      <c r="T775" s="1"/>
      <c r="U775" s="1"/>
      <c r="V775" s="1"/>
      <c r="W775" s="1"/>
      <c r="X775" s="3"/>
      <c r="Y775" s="3"/>
    </row>
    <row r="776" spans="1:25" ht="15.75" customHeight="1">
      <c r="A776" s="2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3"/>
      <c r="S776" s="1"/>
      <c r="T776" s="1"/>
      <c r="U776" s="1"/>
      <c r="V776" s="1"/>
      <c r="W776" s="1"/>
      <c r="X776" s="3"/>
      <c r="Y776" s="3"/>
    </row>
    <row r="777" spans="1:25" ht="15.75" customHeight="1">
      <c r="A777" s="2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3"/>
      <c r="S777" s="1"/>
      <c r="T777" s="1"/>
      <c r="U777" s="1"/>
      <c r="V777" s="1"/>
      <c r="W777" s="1"/>
      <c r="X777" s="3"/>
      <c r="Y777" s="3"/>
    </row>
    <row r="778" spans="1:25" ht="15.75" customHeight="1">
      <c r="A778" s="2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3"/>
      <c r="S778" s="1"/>
      <c r="T778" s="1"/>
      <c r="U778" s="1"/>
      <c r="V778" s="1"/>
      <c r="W778" s="1"/>
      <c r="X778" s="3"/>
      <c r="Y778" s="3"/>
    </row>
    <row r="779" spans="1:25" ht="15.75" customHeight="1">
      <c r="A779" s="2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3"/>
      <c r="S779" s="1"/>
      <c r="T779" s="1"/>
      <c r="U779" s="1"/>
      <c r="V779" s="1"/>
      <c r="W779" s="1"/>
      <c r="X779" s="3"/>
      <c r="Y779" s="3"/>
    </row>
    <row r="780" spans="1:25" ht="15.75" customHeight="1">
      <c r="A780" s="2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3"/>
      <c r="S780" s="1"/>
      <c r="T780" s="1"/>
      <c r="U780" s="1"/>
      <c r="V780" s="1"/>
      <c r="W780" s="1"/>
      <c r="X780" s="3"/>
      <c r="Y780" s="3"/>
    </row>
    <row r="781" spans="1:25" ht="15.75" customHeight="1">
      <c r="A781" s="2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3"/>
      <c r="S781" s="1"/>
      <c r="T781" s="1"/>
      <c r="U781" s="1"/>
      <c r="V781" s="1"/>
      <c r="W781" s="1"/>
      <c r="X781" s="3"/>
      <c r="Y781" s="3"/>
    </row>
    <row r="782" spans="1:25" ht="15.75" customHeight="1">
      <c r="A782" s="2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3"/>
      <c r="S782" s="1"/>
      <c r="T782" s="1"/>
      <c r="U782" s="1"/>
      <c r="V782" s="1"/>
      <c r="W782" s="1"/>
      <c r="X782" s="3"/>
      <c r="Y782" s="3"/>
    </row>
    <row r="783" spans="1:25" ht="15.75" customHeight="1">
      <c r="A783" s="2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3"/>
      <c r="S783" s="1"/>
      <c r="T783" s="1"/>
      <c r="U783" s="1"/>
      <c r="V783" s="1"/>
      <c r="W783" s="1"/>
      <c r="X783" s="3"/>
      <c r="Y783" s="3"/>
    </row>
    <row r="784" spans="1:25" ht="15.75" customHeight="1">
      <c r="A784" s="2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3"/>
      <c r="S784" s="1"/>
      <c r="T784" s="1"/>
      <c r="U784" s="1"/>
      <c r="V784" s="1"/>
      <c r="W784" s="1"/>
      <c r="X784" s="3"/>
      <c r="Y784" s="3"/>
    </row>
    <row r="785" spans="1:25" ht="15.75" customHeight="1">
      <c r="A785" s="2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3"/>
      <c r="S785" s="1"/>
      <c r="T785" s="1"/>
      <c r="U785" s="1"/>
      <c r="V785" s="1"/>
      <c r="W785" s="1"/>
      <c r="X785" s="3"/>
      <c r="Y785" s="3"/>
    </row>
    <row r="786" spans="1:25" ht="15.75" customHeight="1">
      <c r="A786" s="2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3"/>
      <c r="S786" s="1"/>
      <c r="T786" s="1"/>
      <c r="U786" s="1"/>
      <c r="V786" s="1"/>
      <c r="W786" s="1"/>
      <c r="X786" s="3"/>
      <c r="Y786" s="3"/>
    </row>
    <row r="787" spans="1:25" ht="15.75" customHeight="1">
      <c r="A787" s="2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3"/>
      <c r="S787" s="1"/>
      <c r="T787" s="1"/>
      <c r="U787" s="1"/>
      <c r="V787" s="1"/>
      <c r="W787" s="1"/>
      <c r="X787" s="3"/>
      <c r="Y787" s="3"/>
    </row>
    <row r="788" spans="1:25" ht="15.75" customHeight="1">
      <c r="A788" s="2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3"/>
      <c r="S788" s="1"/>
      <c r="T788" s="1"/>
      <c r="U788" s="1"/>
      <c r="V788" s="1"/>
      <c r="W788" s="1"/>
      <c r="X788" s="3"/>
      <c r="Y788" s="3"/>
    </row>
    <row r="789" spans="1:25" ht="15.75" customHeight="1">
      <c r="A789" s="2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3"/>
      <c r="S789" s="1"/>
      <c r="T789" s="1"/>
      <c r="U789" s="1"/>
      <c r="V789" s="1"/>
      <c r="W789" s="1"/>
      <c r="X789" s="3"/>
      <c r="Y789" s="3"/>
    </row>
    <row r="790" spans="1:25" ht="15.75" customHeight="1">
      <c r="A790" s="2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3"/>
      <c r="S790" s="1"/>
      <c r="T790" s="1"/>
      <c r="U790" s="1"/>
      <c r="V790" s="1"/>
      <c r="W790" s="1"/>
      <c r="X790" s="3"/>
      <c r="Y790" s="3"/>
    </row>
    <row r="791" spans="1:25" ht="15.75" customHeight="1">
      <c r="A791" s="2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3"/>
      <c r="S791" s="1"/>
      <c r="T791" s="1"/>
      <c r="U791" s="1"/>
      <c r="V791" s="1"/>
      <c r="W791" s="1"/>
      <c r="X791" s="3"/>
      <c r="Y791" s="3"/>
    </row>
    <row r="792" spans="1:25" ht="15.75" customHeight="1">
      <c r="A792" s="2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3"/>
      <c r="S792" s="1"/>
      <c r="T792" s="1"/>
      <c r="U792" s="1"/>
      <c r="V792" s="1"/>
      <c r="W792" s="1"/>
      <c r="X792" s="3"/>
      <c r="Y792" s="3"/>
    </row>
    <row r="793" spans="1:25" ht="15.75" customHeight="1">
      <c r="A793" s="2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3"/>
      <c r="S793" s="1"/>
      <c r="T793" s="1"/>
      <c r="U793" s="1"/>
      <c r="V793" s="1"/>
      <c r="W793" s="1"/>
      <c r="X793" s="3"/>
      <c r="Y793" s="3"/>
    </row>
    <row r="794" spans="1:25" ht="15.75" customHeight="1">
      <c r="A794" s="2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3"/>
      <c r="S794" s="1"/>
      <c r="T794" s="1"/>
      <c r="U794" s="1"/>
      <c r="V794" s="1"/>
      <c r="W794" s="1"/>
      <c r="X794" s="3"/>
      <c r="Y794" s="3"/>
    </row>
    <row r="795" spans="1:25" ht="15.75" customHeight="1">
      <c r="A795" s="2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3"/>
      <c r="S795" s="1"/>
      <c r="T795" s="1"/>
      <c r="U795" s="1"/>
      <c r="V795" s="1"/>
      <c r="W795" s="1"/>
      <c r="X795" s="3"/>
      <c r="Y795" s="3"/>
    </row>
    <row r="796" spans="1:25" ht="15.75" customHeight="1">
      <c r="A796" s="2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3"/>
      <c r="S796" s="1"/>
      <c r="T796" s="1"/>
      <c r="U796" s="1"/>
      <c r="V796" s="1"/>
      <c r="W796" s="1"/>
      <c r="X796" s="3"/>
      <c r="Y796" s="3"/>
    </row>
    <row r="797" spans="1:25" ht="15.75" customHeight="1">
      <c r="A797" s="2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3"/>
      <c r="S797" s="1"/>
      <c r="T797" s="1"/>
      <c r="U797" s="1"/>
      <c r="V797" s="1"/>
      <c r="W797" s="1"/>
      <c r="X797" s="3"/>
      <c r="Y797" s="3"/>
    </row>
    <row r="798" spans="1:25" ht="15.75" customHeight="1">
      <c r="A798" s="2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3"/>
      <c r="S798" s="1"/>
      <c r="T798" s="1"/>
      <c r="U798" s="1"/>
      <c r="V798" s="1"/>
      <c r="W798" s="1"/>
      <c r="X798" s="3"/>
      <c r="Y798" s="3"/>
    </row>
    <row r="799" spans="1:25" ht="15.75" customHeight="1">
      <c r="A799" s="2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3"/>
      <c r="S799" s="1"/>
      <c r="T799" s="1"/>
      <c r="U799" s="1"/>
      <c r="V799" s="1"/>
      <c r="W799" s="1"/>
      <c r="X799" s="3"/>
      <c r="Y799" s="3"/>
    </row>
    <row r="800" spans="1:25" ht="15.75" customHeight="1">
      <c r="A800" s="2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3"/>
      <c r="S800" s="1"/>
      <c r="T800" s="1"/>
      <c r="U800" s="1"/>
      <c r="V800" s="1"/>
      <c r="W800" s="1"/>
      <c r="X800" s="3"/>
      <c r="Y800" s="3"/>
    </row>
    <row r="801" spans="1:25" ht="15.75" customHeight="1">
      <c r="A801" s="2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3"/>
      <c r="S801" s="1"/>
      <c r="T801" s="1"/>
      <c r="U801" s="1"/>
      <c r="V801" s="1"/>
      <c r="W801" s="1"/>
      <c r="X801" s="3"/>
      <c r="Y801" s="3"/>
    </row>
    <row r="802" spans="1:25" ht="15.75" customHeight="1">
      <c r="A802" s="2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3"/>
      <c r="S802" s="1"/>
      <c r="T802" s="1"/>
      <c r="U802" s="1"/>
      <c r="V802" s="1"/>
      <c r="W802" s="1"/>
      <c r="X802" s="3"/>
      <c r="Y802" s="3"/>
    </row>
    <row r="803" spans="1:25" ht="15.75" customHeight="1">
      <c r="A803" s="2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3"/>
      <c r="S803" s="1"/>
      <c r="T803" s="1"/>
      <c r="U803" s="1"/>
      <c r="V803" s="1"/>
      <c r="W803" s="1"/>
      <c r="X803" s="3"/>
      <c r="Y803" s="3"/>
    </row>
    <row r="804" spans="1:25" ht="15.75" customHeight="1">
      <c r="A804" s="2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3"/>
      <c r="S804" s="1"/>
      <c r="T804" s="1"/>
      <c r="U804" s="1"/>
      <c r="V804" s="1"/>
      <c r="W804" s="1"/>
      <c r="X804" s="3"/>
      <c r="Y804" s="3"/>
    </row>
    <row r="805" spans="1:25" ht="15.75" customHeight="1">
      <c r="A805" s="2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3"/>
      <c r="S805" s="1"/>
      <c r="T805" s="1"/>
      <c r="U805" s="1"/>
      <c r="V805" s="1"/>
      <c r="W805" s="1"/>
      <c r="X805" s="3"/>
      <c r="Y805" s="3"/>
    </row>
    <row r="806" spans="1:25" ht="15.75" customHeight="1">
      <c r="A806" s="2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3"/>
      <c r="S806" s="1"/>
      <c r="T806" s="1"/>
      <c r="U806" s="1"/>
      <c r="V806" s="1"/>
      <c r="W806" s="1"/>
      <c r="X806" s="3"/>
      <c r="Y806" s="3"/>
    </row>
    <row r="807" spans="1:25" ht="15.75" customHeight="1">
      <c r="A807" s="2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3"/>
      <c r="S807" s="1"/>
      <c r="T807" s="1"/>
      <c r="U807" s="1"/>
      <c r="V807" s="1"/>
      <c r="W807" s="1"/>
      <c r="X807" s="3"/>
      <c r="Y807" s="3"/>
    </row>
    <row r="808" spans="1:25" ht="15.75" customHeight="1">
      <c r="A808" s="2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3"/>
      <c r="S808" s="1"/>
      <c r="T808" s="1"/>
      <c r="U808" s="1"/>
      <c r="V808" s="1"/>
      <c r="W808" s="1"/>
      <c r="X808" s="3"/>
      <c r="Y808" s="3"/>
    </row>
    <row r="809" spans="1:25" ht="15.75" customHeight="1">
      <c r="A809" s="2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3"/>
      <c r="S809" s="1"/>
      <c r="T809" s="1"/>
      <c r="U809" s="1"/>
      <c r="V809" s="1"/>
      <c r="W809" s="1"/>
      <c r="X809" s="3"/>
      <c r="Y809" s="3"/>
    </row>
    <row r="810" spans="1:25" ht="15.75" customHeight="1">
      <c r="A810" s="2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3"/>
      <c r="S810" s="1"/>
      <c r="T810" s="1"/>
      <c r="U810" s="1"/>
      <c r="V810" s="1"/>
      <c r="W810" s="1"/>
      <c r="X810" s="3"/>
      <c r="Y810" s="3"/>
    </row>
    <row r="811" spans="1:25" ht="15.75" customHeight="1">
      <c r="A811" s="2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3"/>
      <c r="S811" s="1"/>
      <c r="T811" s="1"/>
      <c r="U811" s="1"/>
      <c r="V811" s="1"/>
      <c r="W811" s="1"/>
      <c r="X811" s="3"/>
      <c r="Y811" s="3"/>
    </row>
    <row r="812" spans="1:25" ht="15.75" customHeight="1">
      <c r="A812" s="2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3"/>
      <c r="S812" s="1"/>
      <c r="T812" s="1"/>
      <c r="U812" s="1"/>
      <c r="V812" s="1"/>
      <c r="W812" s="1"/>
      <c r="X812" s="3"/>
      <c r="Y812" s="3"/>
    </row>
    <row r="813" spans="1:25" ht="15.75" customHeight="1">
      <c r="A813" s="2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3"/>
      <c r="S813" s="1"/>
      <c r="T813" s="1"/>
      <c r="U813" s="1"/>
      <c r="V813" s="1"/>
      <c r="W813" s="1"/>
      <c r="X813" s="3"/>
      <c r="Y813" s="3"/>
    </row>
    <row r="814" spans="1:25" ht="15.75" customHeight="1">
      <c r="A814" s="2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3"/>
      <c r="S814" s="1"/>
      <c r="T814" s="1"/>
      <c r="U814" s="1"/>
      <c r="V814" s="1"/>
      <c r="W814" s="1"/>
      <c r="X814" s="3"/>
      <c r="Y814" s="3"/>
    </row>
    <row r="815" spans="1:25" ht="15.75" customHeight="1">
      <c r="A815" s="2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3"/>
      <c r="S815" s="1"/>
      <c r="T815" s="1"/>
      <c r="U815" s="1"/>
      <c r="V815" s="1"/>
      <c r="W815" s="1"/>
      <c r="X815" s="3"/>
      <c r="Y815" s="3"/>
    </row>
    <row r="816" spans="1:25" ht="15.75" customHeight="1">
      <c r="A816" s="2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3"/>
      <c r="S816" s="1"/>
      <c r="T816" s="1"/>
      <c r="U816" s="1"/>
      <c r="V816" s="1"/>
      <c r="W816" s="1"/>
      <c r="X816" s="3"/>
      <c r="Y816" s="3"/>
    </row>
    <row r="817" spans="1:25" ht="15.75" customHeight="1">
      <c r="A817" s="2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3"/>
      <c r="S817" s="1"/>
      <c r="T817" s="1"/>
      <c r="U817" s="1"/>
      <c r="V817" s="1"/>
      <c r="W817" s="1"/>
      <c r="X817" s="3"/>
      <c r="Y817" s="3"/>
    </row>
    <row r="818" spans="1:25" ht="15.75" customHeight="1">
      <c r="A818" s="2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3"/>
      <c r="S818" s="1"/>
      <c r="T818" s="1"/>
      <c r="U818" s="1"/>
      <c r="V818" s="1"/>
      <c r="W818" s="1"/>
      <c r="X818" s="3"/>
      <c r="Y818" s="3"/>
    </row>
    <row r="819" spans="1:25" ht="15.75" customHeight="1">
      <c r="A819" s="2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3"/>
      <c r="S819" s="1"/>
      <c r="T819" s="1"/>
      <c r="U819" s="1"/>
      <c r="V819" s="1"/>
      <c r="W819" s="1"/>
      <c r="X819" s="3"/>
      <c r="Y819" s="3"/>
    </row>
    <row r="820" spans="1:25" ht="15.75" customHeight="1">
      <c r="A820" s="2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3"/>
      <c r="S820" s="1"/>
      <c r="T820" s="1"/>
      <c r="U820" s="1"/>
      <c r="V820" s="1"/>
      <c r="W820" s="1"/>
      <c r="X820" s="3"/>
      <c r="Y820" s="3"/>
    </row>
    <row r="821" spans="1:25" ht="15.75" customHeight="1">
      <c r="A821" s="2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3"/>
      <c r="S821" s="1"/>
      <c r="T821" s="1"/>
      <c r="U821" s="1"/>
      <c r="V821" s="1"/>
      <c r="W821" s="1"/>
      <c r="X821" s="3"/>
      <c r="Y821" s="3"/>
    </row>
    <row r="822" spans="1:25" ht="15.75" customHeight="1">
      <c r="A822" s="2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3"/>
      <c r="S822" s="1"/>
      <c r="T822" s="1"/>
      <c r="U822" s="1"/>
      <c r="V822" s="1"/>
      <c r="W822" s="1"/>
      <c r="X822" s="3"/>
      <c r="Y822" s="3"/>
    </row>
    <row r="823" spans="1:25" ht="15.75" customHeight="1">
      <c r="A823" s="2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3"/>
      <c r="S823" s="1"/>
      <c r="T823" s="1"/>
      <c r="U823" s="1"/>
      <c r="V823" s="1"/>
      <c r="W823" s="1"/>
      <c r="X823" s="3"/>
      <c r="Y823" s="3"/>
    </row>
    <row r="824" spans="1:25" ht="15.75" customHeight="1">
      <c r="A824" s="2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3"/>
      <c r="S824" s="1"/>
      <c r="T824" s="1"/>
      <c r="U824" s="1"/>
      <c r="V824" s="1"/>
      <c r="W824" s="1"/>
      <c r="X824" s="3"/>
      <c r="Y824" s="3"/>
    </row>
    <row r="825" spans="1:25" ht="15.75" customHeight="1">
      <c r="A825" s="2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3"/>
      <c r="S825" s="1"/>
      <c r="T825" s="1"/>
      <c r="U825" s="1"/>
      <c r="V825" s="1"/>
      <c r="W825" s="1"/>
      <c r="X825" s="3"/>
      <c r="Y825" s="3"/>
    </row>
    <row r="826" spans="1:25" ht="15.75" customHeight="1">
      <c r="A826" s="2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3"/>
      <c r="S826" s="1"/>
      <c r="T826" s="1"/>
      <c r="U826" s="1"/>
      <c r="V826" s="1"/>
      <c r="W826" s="1"/>
      <c r="X826" s="3"/>
      <c r="Y826" s="3"/>
    </row>
    <row r="827" spans="1:25" ht="15.75" customHeight="1">
      <c r="A827" s="2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3"/>
      <c r="S827" s="1"/>
      <c r="T827" s="1"/>
      <c r="U827" s="1"/>
      <c r="V827" s="1"/>
      <c r="W827" s="1"/>
      <c r="X827" s="3"/>
      <c r="Y827" s="3"/>
    </row>
    <row r="828" spans="1:25" ht="15.75" customHeight="1">
      <c r="A828" s="2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3"/>
      <c r="S828" s="1"/>
      <c r="T828" s="1"/>
      <c r="U828" s="1"/>
      <c r="V828" s="1"/>
      <c r="W828" s="1"/>
      <c r="X828" s="3"/>
      <c r="Y828" s="3"/>
    </row>
    <row r="829" spans="1:25" ht="15.75" customHeight="1">
      <c r="A829" s="2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3"/>
      <c r="S829" s="1"/>
      <c r="T829" s="1"/>
      <c r="U829" s="1"/>
      <c r="V829" s="1"/>
      <c r="W829" s="1"/>
      <c r="X829" s="3"/>
      <c r="Y829" s="3"/>
    </row>
    <row r="830" spans="1:25" ht="15.75" customHeight="1">
      <c r="A830" s="2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3"/>
      <c r="S830" s="1"/>
      <c r="T830" s="1"/>
      <c r="U830" s="1"/>
      <c r="V830" s="1"/>
      <c r="W830" s="1"/>
      <c r="X830" s="3"/>
      <c r="Y830" s="3"/>
    </row>
    <row r="831" spans="1:25" ht="15.75" customHeight="1">
      <c r="A831" s="2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3"/>
      <c r="S831" s="1"/>
      <c r="T831" s="1"/>
      <c r="U831" s="1"/>
      <c r="V831" s="1"/>
      <c r="W831" s="1"/>
      <c r="X831" s="3"/>
      <c r="Y831" s="3"/>
    </row>
    <row r="832" spans="1:25" ht="15.75" customHeight="1">
      <c r="A832" s="2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3"/>
      <c r="S832" s="1"/>
      <c r="T832" s="1"/>
      <c r="U832" s="1"/>
      <c r="V832" s="1"/>
      <c r="W832" s="1"/>
      <c r="X832" s="3"/>
      <c r="Y832" s="3"/>
    </row>
    <row r="833" spans="1:25" ht="15.75" customHeight="1">
      <c r="A833" s="2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3"/>
      <c r="S833" s="1"/>
      <c r="T833" s="1"/>
      <c r="U833" s="1"/>
      <c r="V833" s="1"/>
      <c r="W833" s="1"/>
      <c r="X833" s="3"/>
      <c r="Y833" s="3"/>
    </row>
    <row r="834" spans="1:25" ht="15.75" customHeight="1">
      <c r="A834" s="2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3"/>
      <c r="S834" s="1"/>
      <c r="T834" s="1"/>
      <c r="U834" s="1"/>
      <c r="V834" s="1"/>
      <c r="W834" s="1"/>
      <c r="X834" s="3"/>
      <c r="Y834" s="3"/>
    </row>
    <row r="835" spans="1:25" ht="15.75" customHeight="1">
      <c r="A835" s="2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3"/>
      <c r="S835" s="1"/>
      <c r="T835" s="1"/>
      <c r="U835" s="1"/>
      <c r="V835" s="1"/>
      <c r="W835" s="1"/>
      <c r="X835" s="3"/>
      <c r="Y835" s="3"/>
    </row>
    <row r="836" spans="1:25" ht="15.75" customHeight="1">
      <c r="A836" s="2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3"/>
      <c r="S836" s="1"/>
      <c r="T836" s="1"/>
      <c r="U836" s="1"/>
      <c r="V836" s="1"/>
      <c r="W836" s="1"/>
      <c r="X836" s="3"/>
      <c r="Y836" s="3"/>
    </row>
    <row r="837" spans="1:25" ht="15.75" customHeight="1">
      <c r="A837" s="2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3"/>
      <c r="S837" s="1"/>
      <c r="T837" s="1"/>
      <c r="U837" s="1"/>
      <c r="V837" s="1"/>
      <c r="W837" s="1"/>
      <c r="X837" s="3"/>
      <c r="Y837" s="3"/>
    </row>
    <row r="838" spans="1:25" ht="15.75" customHeight="1">
      <c r="A838" s="2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3"/>
      <c r="S838" s="1"/>
      <c r="T838" s="1"/>
      <c r="U838" s="1"/>
      <c r="V838" s="1"/>
      <c r="W838" s="1"/>
      <c r="X838" s="3"/>
      <c r="Y838" s="3"/>
    </row>
    <row r="839" spans="1:25" ht="15.75" customHeight="1">
      <c r="A839" s="2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3"/>
      <c r="S839" s="1"/>
      <c r="T839" s="1"/>
      <c r="U839" s="1"/>
      <c r="V839" s="1"/>
      <c r="W839" s="1"/>
      <c r="X839" s="3"/>
      <c r="Y839" s="3"/>
    </row>
    <row r="840" spans="1:25" ht="15.75" customHeight="1">
      <c r="A840" s="2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3"/>
      <c r="S840" s="1"/>
      <c r="T840" s="1"/>
      <c r="U840" s="1"/>
      <c r="V840" s="1"/>
      <c r="W840" s="1"/>
      <c r="X840" s="3"/>
      <c r="Y840" s="3"/>
    </row>
    <row r="841" spans="1:25" ht="15.75" customHeight="1">
      <c r="A841" s="2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3"/>
      <c r="S841" s="1"/>
      <c r="T841" s="1"/>
      <c r="U841" s="1"/>
      <c r="V841" s="1"/>
      <c r="W841" s="1"/>
      <c r="X841" s="3"/>
      <c r="Y841" s="3"/>
    </row>
    <row r="842" spans="1:25" ht="15.75" customHeight="1">
      <c r="A842" s="2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3"/>
      <c r="S842" s="1"/>
      <c r="T842" s="1"/>
      <c r="U842" s="1"/>
      <c r="V842" s="1"/>
      <c r="W842" s="1"/>
      <c r="X842" s="3"/>
      <c r="Y842" s="3"/>
    </row>
    <row r="843" spans="1:25" ht="15.75" customHeight="1">
      <c r="A843" s="2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3"/>
      <c r="S843" s="1"/>
      <c r="T843" s="1"/>
      <c r="U843" s="1"/>
      <c r="V843" s="1"/>
      <c r="W843" s="1"/>
      <c r="X843" s="3"/>
      <c r="Y843" s="3"/>
    </row>
    <row r="844" spans="1:25" ht="15.75" customHeight="1">
      <c r="A844" s="2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3"/>
      <c r="S844" s="1"/>
      <c r="T844" s="1"/>
      <c r="U844" s="1"/>
      <c r="V844" s="1"/>
      <c r="W844" s="1"/>
      <c r="X844" s="3"/>
      <c r="Y844" s="3"/>
    </row>
    <row r="845" spans="1:25" ht="15.75" customHeight="1">
      <c r="A845" s="2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3"/>
      <c r="S845" s="1"/>
      <c r="T845" s="1"/>
      <c r="U845" s="1"/>
      <c r="V845" s="1"/>
      <c r="W845" s="1"/>
      <c r="X845" s="3"/>
      <c r="Y845" s="3"/>
    </row>
    <row r="846" spans="1:25" ht="15.75" customHeight="1">
      <c r="A846" s="2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3"/>
      <c r="S846" s="1"/>
      <c r="T846" s="1"/>
      <c r="U846" s="1"/>
      <c r="V846" s="1"/>
      <c r="W846" s="1"/>
      <c r="X846" s="3"/>
      <c r="Y846" s="3"/>
    </row>
    <row r="847" spans="1:25" ht="15.75" customHeight="1">
      <c r="A847" s="2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3"/>
      <c r="S847" s="1"/>
      <c r="T847" s="1"/>
      <c r="U847" s="1"/>
      <c r="V847" s="1"/>
      <c r="W847" s="1"/>
      <c r="X847" s="3"/>
      <c r="Y847" s="3"/>
    </row>
    <row r="848" spans="1:25" ht="15.75" customHeight="1">
      <c r="A848" s="2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3"/>
      <c r="S848" s="1"/>
      <c r="T848" s="1"/>
      <c r="U848" s="1"/>
      <c r="V848" s="1"/>
      <c r="W848" s="1"/>
      <c r="X848" s="3"/>
      <c r="Y848" s="3"/>
    </row>
    <row r="849" spans="1:25" ht="15.75" customHeight="1">
      <c r="A849" s="2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3"/>
      <c r="S849" s="1"/>
      <c r="T849" s="1"/>
      <c r="U849" s="1"/>
      <c r="V849" s="1"/>
      <c r="W849" s="1"/>
      <c r="X849" s="3"/>
      <c r="Y849" s="3"/>
    </row>
    <row r="850" spans="1:25" ht="15.75" customHeight="1">
      <c r="A850" s="2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3"/>
      <c r="S850" s="1"/>
      <c r="T850" s="1"/>
      <c r="U850" s="1"/>
      <c r="V850" s="1"/>
      <c r="W850" s="1"/>
      <c r="X850" s="3"/>
      <c r="Y850" s="3"/>
    </row>
    <row r="851" spans="1:25" ht="15.75" customHeight="1">
      <c r="A851" s="2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3"/>
      <c r="S851" s="1"/>
      <c r="T851" s="1"/>
      <c r="U851" s="1"/>
      <c r="V851" s="1"/>
      <c r="W851" s="1"/>
      <c r="X851" s="3"/>
      <c r="Y851" s="3"/>
    </row>
    <row r="852" spans="1:25" ht="15.75" customHeight="1">
      <c r="A852" s="2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3"/>
      <c r="S852" s="1"/>
      <c r="T852" s="1"/>
      <c r="U852" s="1"/>
      <c r="V852" s="1"/>
      <c r="W852" s="1"/>
      <c r="X852" s="3"/>
      <c r="Y852" s="3"/>
    </row>
    <row r="853" spans="1:25" ht="15.75" customHeight="1">
      <c r="A853" s="2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3"/>
      <c r="S853" s="1"/>
      <c r="T853" s="1"/>
      <c r="U853" s="1"/>
      <c r="V853" s="1"/>
      <c r="W853" s="1"/>
      <c r="X853" s="3"/>
      <c r="Y853" s="3"/>
    </row>
    <row r="854" spans="1:25" ht="15.75" customHeight="1">
      <c r="A854" s="2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3"/>
      <c r="S854" s="1"/>
      <c r="T854" s="1"/>
      <c r="U854" s="1"/>
      <c r="V854" s="1"/>
      <c r="W854" s="1"/>
      <c r="X854" s="3"/>
      <c r="Y854" s="3"/>
    </row>
    <row r="855" spans="1:25" ht="15.75" customHeight="1">
      <c r="A855" s="2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3"/>
      <c r="S855" s="1"/>
      <c r="T855" s="1"/>
      <c r="U855" s="1"/>
      <c r="V855" s="1"/>
      <c r="W855" s="1"/>
      <c r="X855" s="3"/>
      <c r="Y855" s="3"/>
    </row>
    <row r="856" spans="1:25" ht="15.75" customHeight="1">
      <c r="A856" s="2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3"/>
      <c r="S856" s="1"/>
      <c r="T856" s="1"/>
      <c r="U856" s="1"/>
      <c r="V856" s="1"/>
      <c r="W856" s="1"/>
      <c r="X856" s="3"/>
      <c r="Y856" s="3"/>
    </row>
    <row r="857" spans="1:25" ht="15.75" customHeight="1">
      <c r="A857" s="2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3"/>
      <c r="S857" s="1"/>
      <c r="T857" s="1"/>
      <c r="U857" s="1"/>
      <c r="V857" s="1"/>
      <c r="W857" s="1"/>
      <c r="X857" s="3"/>
      <c r="Y857" s="3"/>
    </row>
    <row r="858" spans="1:25" ht="15.75" customHeight="1">
      <c r="A858" s="2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3"/>
      <c r="S858" s="1"/>
      <c r="T858" s="1"/>
      <c r="U858" s="1"/>
      <c r="V858" s="1"/>
      <c r="W858" s="1"/>
      <c r="X858" s="3"/>
      <c r="Y858" s="3"/>
    </row>
    <row r="859" spans="1:25" ht="15.75" customHeight="1">
      <c r="A859" s="2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3"/>
      <c r="S859" s="1"/>
      <c r="T859" s="1"/>
      <c r="U859" s="1"/>
      <c r="V859" s="1"/>
      <c r="W859" s="1"/>
      <c r="X859" s="3"/>
      <c r="Y859" s="3"/>
    </row>
    <row r="860" spans="1:25" ht="15.75" customHeight="1">
      <c r="A860" s="2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3"/>
      <c r="S860" s="1"/>
      <c r="T860" s="1"/>
      <c r="U860" s="1"/>
      <c r="V860" s="1"/>
      <c r="W860" s="1"/>
      <c r="X860" s="3"/>
      <c r="Y860" s="3"/>
    </row>
    <row r="861" spans="1:25" ht="15.75" customHeight="1">
      <c r="A861" s="2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3"/>
      <c r="S861" s="1"/>
      <c r="T861" s="1"/>
      <c r="U861" s="1"/>
      <c r="V861" s="1"/>
      <c r="W861" s="1"/>
      <c r="X861" s="3"/>
      <c r="Y861" s="3"/>
    </row>
    <row r="862" spans="1:25" ht="15.75" customHeight="1">
      <c r="A862" s="2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3"/>
      <c r="S862" s="1"/>
      <c r="T862" s="1"/>
      <c r="U862" s="1"/>
      <c r="V862" s="1"/>
      <c r="W862" s="1"/>
      <c r="X862" s="3"/>
      <c r="Y862" s="3"/>
    </row>
    <row r="863" spans="1:25" ht="15.75" customHeight="1">
      <c r="A863" s="2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3"/>
      <c r="S863" s="1"/>
      <c r="T863" s="1"/>
      <c r="U863" s="1"/>
      <c r="V863" s="1"/>
      <c r="W863" s="1"/>
      <c r="X863" s="3"/>
      <c r="Y863" s="3"/>
    </row>
    <row r="864" spans="1:25" ht="15.75" customHeight="1">
      <c r="A864" s="2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3"/>
      <c r="S864" s="1"/>
      <c r="T864" s="1"/>
      <c r="U864" s="1"/>
      <c r="V864" s="1"/>
      <c r="W864" s="1"/>
      <c r="X864" s="3"/>
      <c r="Y864" s="3"/>
    </row>
    <row r="865" spans="1:25" ht="15.75" customHeight="1">
      <c r="A865" s="2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3"/>
      <c r="S865" s="1"/>
      <c r="T865" s="1"/>
      <c r="U865" s="1"/>
      <c r="V865" s="1"/>
      <c r="W865" s="1"/>
      <c r="X865" s="3"/>
      <c r="Y865" s="3"/>
    </row>
    <row r="866" spans="1:25" ht="15.75" customHeight="1">
      <c r="A866" s="2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3"/>
      <c r="S866" s="1"/>
      <c r="T866" s="1"/>
      <c r="U866" s="1"/>
      <c r="V866" s="1"/>
      <c r="W866" s="1"/>
      <c r="X866" s="3"/>
      <c r="Y866" s="3"/>
    </row>
    <row r="867" spans="1:25" ht="15.75" customHeight="1">
      <c r="A867" s="2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3"/>
      <c r="S867" s="1"/>
      <c r="T867" s="1"/>
      <c r="U867" s="1"/>
      <c r="V867" s="1"/>
      <c r="W867" s="1"/>
      <c r="X867" s="3"/>
      <c r="Y867" s="3"/>
    </row>
    <row r="868" spans="1:25" ht="15.75" customHeight="1">
      <c r="A868" s="2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3"/>
      <c r="S868" s="1"/>
      <c r="T868" s="1"/>
      <c r="U868" s="1"/>
      <c r="V868" s="1"/>
      <c r="W868" s="1"/>
      <c r="X868" s="3"/>
      <c r="Y868" s="3"/>
    </row>
    <row r="869" spans="1:25" ht="15.75" customHeight="1">
      <c r="A869" s="2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3"/>
      <c r="S869" s="1"/>
      <c r="T869" s="1"/>
      <c r="U869" s="1"/>
      <c r="V869" s="1"/>
      <c r="W869" s="1"/>
      <c r="X869" s="3"/>
      <c r="Y869" s="3"/>
    </row>
    <row r="870" spans="1:25" ht="15.75" customHeight="1">
      <c r="A870" s="2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3"/>
      <c r="S870" s="1"/>
      <c r="T870" s="1"/>
      <c r="U870" s="1"/>
      <c r="V870" s="1"/>
      <c r="W870" s="1"/>
      <c r="X870" s="3"/>
      <c r="Y870" s="3"/>
    </row>
    <row r="871" spans="1:25" ht="15.75" customHeight="1">
      <c r="A871" s="2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3"/>
      <c r="S871" s="1"/>
      <c r="T871" s="1"/>
      <c r="U871" s="1"/>
      <c r="V871" s="1"/>
      <c r="W871" s="1"/>
      <c r="X871" s="3"/>
      <c r="Y871" s="3"/>
    </row>
    <row r="872" spans="1:25" ht="15.75" customHeight="1">
      <c r="A872" s="2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3"/>
      <c r="S872" s="1"/>
      <c r="T872" s="1"/>
      <c r="U872" s="1"/>
      <c r="V872" s="1"/>
      <c r="W872" s="1"/>
      <c r="X872" s="3"/>
      <c r="Y872" s="3"/>
    </row>
    <row r="873" spans="1:25" ht="15.75" customHeight="1">
      <c r="A873" s="2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3"/>
      <c r="S873" s="1"/>
      <c r="T873" s="1"/>
      <c r="U873" s="1"/>
      <c r="V873" s="1"/>
      <c r="W873" s="1"/>
      <c r="X873" s="3"/>
      <c r="Y873" s="3"/>
    </row>
    <row r="874" spans="1:25" ht="15.75" customHeight="1">
      <c r="A874" s="2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3"/>
      <c r="S874" s="1"/>
      <c r="T874" s="1"/>
      <c r="U874" s="1"/>
      <c r="V874" s="1"/>
      <c r="W874" s="1"/>
      <c r="X874" s="3"/>
      <c r="Y874" s="3"/>
    </row>
    <row r="875" spans="1:25" ht="15.75" customHeight="1">
      <c r="A875" s="2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3"/>
      <c r="S875" s="1"/>
      <c r="T875" s="1"/>
      <c r="U875" s="1"/>
      <c r="V875" s="1"/>
      <c r="W875" s="1"/>
      <c r="X875" s="3"/>
      <c r="Y875" s="3"/>
    </row>
    <row r="876" spans="1:25" ht="15.75" customHeight="1">
      <c r="A876" s="2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3"/>
      <c r="S876" s="1"/>
      <c r="T876" s="1"/>
      <c r="U876" s="1"/>
      <c r="V876" s="1"/>
      <c r="W876" s="1"/>
      <c r="X876" s="3"/>
      <c r="Y876" s="3"/>
    </row>
    <row r="877" spans="1:25" ht="15.75" customHeight="1">
      <c r="A877" s="2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3"/>
      <c r="S877" s="1"/>
      <c r="T877" s="1"/>
      <c r="U877" s="1"/>
      <c r="V877" s="1"/>
      <c r="W877" s="1"/>
      <c r="X877" s="3"/>
      <c r="Y877" s="3"/>
    </row>
    <row r="878" spans="1:25" ht="15.75" customHeight="1">
      <c r="A878" s="2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3"/>
      <c r="S878" s="1"/>
      <c r="T878" s="1"/>
      <c r="U878" s="1"/>
      <c r="V878" s="1"/>
      <c r="W878" s="1"/>
      <c r="X878" s="3"/>
      <c r="Y878" s="3"/>
    </row>
    <row r="879" spans="1:25" ht="15.75" customHeight="1">
      <c r="A879" s="2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3"/>
      <c r="S879" s="1"/>
      <c r="T879" s="1"/>
      <c r="U879" s="1"/>
      <c r="V879" s="1"/>
      <c r="W879" s="1"/>
      <c r="X879" s="3"/>
      <c r="Y879" s="3"/>
    </row>
    <row r="880" spans="1:25" ht="15.75" customHeight="1">
      <c r="A880" s="2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3"/>
      <c r="S880" s="1"/>
      <c r="T880" s="1"/>
      <c r="U880" s="1"/>
      <c r="V880" s="1"/>
      <c r="W880" s="1"/>
      <c r="X880" s="3"/>
      <c r="Y880" s="3"/>
    </row>
    <row r="881" spans="1:25" ht="15.75" customHeight="1">
      <c r="A881" s="2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3"/>
      <c r="S881" s="1"/>
      <c r="T881" s="1"/>
      <c r="U881" s="1"/>
      <c r="V881" s="1"/>
      <c r="W881" s="1"/>
      <c r="X881" s="3"/>
      <c r="Y881" s="3"/>
    </row>
    <row r="882" spans="1:25" ht="15.75" customHeight="1">
      <c r="A882" s="2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3"/>
      <c r="S882" s="1"/>
      <c r="T882" s="1"/>
      <c r="U882" s="1"/>
      <c r="V882" s="1"/>
      <c r="W882" s="1"/>
      <c r="X882" s="3"/>
      <c r="Y882" s="3"/>
    </row>
    <row r="883" spans="1:25" ht="15.75" customHeight="1">
      <c r="A883" s="2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3"/>
      <c r="S883" s="1"/>
      <c r="T883" s="1"/>
      <c r="U883" s="1"/>
      <c r="V883" s="1"/>
      <c r="W883" s="1"/>
      <c r="X883" s="3"/>
      <c r="Y883" s="3"/>
    </row>
    <row r="884" spans="1:25" ht="15.75" customHeight="1">
      <c r="A884" s="2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3"/>
      <c r="S884" s="1"/>
      <c r="T884" s="1"/>
      <c r="U884" s="1"/>
      <c r="V884" s="1"/>
      <c r="W884" s="1"/>
      <c r="X884" s="3"/>
      <c r="Y884" s="3"/>
    </row>
    <row r="885" spans="1:25" ht="15.75" customHeight="1">
      <c r="A885" s="2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3"/>
      <c r="S885" s="1"/>
      <c r="T885" s="1"/>
      <c r="U885" s="1"/>
      <c r="V885" s="1"/>
      <c r="W885" s="1"/>
      <c r="X885" s="3"/>
      <c r="Y885" s="3"/>
    </row>
    <row r="886" spans="1:25" ht="15.75" customHeight="1">
      <c r="A886" s="2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3"/>
      <c r="S886" s="1"/>
      <c r="T886" s="1"/>
      <c r="U886" s="1"/>
      <c r="V886" s="1"/>
      <c r="W886" s="1"/>
      <c r="X886" s="3"/>
      <c r="Y886" s="3"/>
    </row>
    <row r="887" spans="1:25" ht="15.75" customHeight="1">
      <c r="A887" s="2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3"/>
      <c r="S887" s="1"/>
      <c r="T887" s="1"/>
      <c r="U887" s="1"/>
      <c r="V887" s="1"/>
      <c r="W887" s="1"/>
      <c r="X887" s="3"/>
      <c r="Y887" s="3"/>
    </row>
    <row r="888" spans="1:25" ht="15.75" customHeight="1">
      <c r="A888" s="2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3"/>
      <c r="S888" s="1"/>
      <c r="T888" s="1"/>
      <c r="U888" s="1"/>
      <c r="V888" s="1"/>
      <c r="W888" s="1"/>
      <c r="X888" s="3"/>
      <c r="Y888" s="3"/>
    </row>
    <row r="889" spans="1:25" ht="15.75" customHeight="1">
      <c r="A889" s="2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3"/>
      <c r="S889" s="1"/>
      <c r="T889" s="1"/>
      <c r="U889" s="1"/>
      <c r="V889" s="1"/>
      <c r="W889" s="1"/>
      <c r="X889" s="3"/>
      <c r="Y889" s="3"/>
    </row>
    <row r="890" spans="1:25" ht="15.75" customHeight="1">
      <c r="A890" s="2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3"/>
      <c r="S890" s="1"/>
      <c r="T890" s="1"/>
      <c r="U890" s="1"/>
      <c r="V890" s="1"/>
      <c r="W890" s="1"/>
      <c r="X890" s="3"/>
      <c r="Y890" s="3"/>
    </row>
    <row r="891" spans="1:25" ht="15.75" customHeight="1">
      <c r="A891" s="2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3"/>
      <c r="S891" s="1"/>
      <c r="T891" s="1"/>
      <c r="U891" s="1"/>
      <c r="V891" s="1"/>
      <c r="W891" s="1"/>
      <c r="X891" s="3"/>
      <c r="Y891" s="3"/>
    </row>
    <row r="892" spans="1:25" ht="15.75" customHeight="1">
      <c r="A892" s="2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3"/>
      <c r="S892" s="1"/>
      <c r="T892" s="1"/>
      <c r="U892" s="1"/>
      <c r="V892" s="1"/>
      <c r="W892" s="1"/>
      <c r="X892" s="3"/>
      <c r="Y892" s="3"/>
    </row>
    <row r="893" spans="1:25" ht="15.75" customHeight="1">
      <c r="A893" s="2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3"/>
      <c r="S893" s="1"/>
      <c r="T893" s="1"/>
      <c r="U893" s="1"/>
      <c r="V893" s="1"/>
      <c r="W893" s="1"/>
      <c r="X893" s="3"/>
      <c r="Y893" s="3"/>
    </row>
    <row r="894" spans="1:25" ht="15.75" customHeight="1">
      <c r="A894" s="2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3"/>
      <c r="S894" s="1"/>
      <c r="T894" s="1"/>
      <c r="U894" s="1"/>
      <c r="V894" s="1"/>
      <c r="W894" s="1"/>
      <c r="X894" s="3"/>
      <c r="Y894" s="3"/>
    </row>
    <row r="895" spans="1:25" ht="15.75" customHeight="1">
      <c r="A895" s="2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3"/>
      <c r="S895" s="1"/>
      <c r="T895" s="1"/>
      <c r="U895" s="1"/>
      <c r="V895" s="1"/>
      <c r="W895" s="1"/>
      <c r="X895" s="3"/>
      <c r="Y895" s="3"/>
    </row>
    <row r="896" spans="1:25" ht="15.75" customHeight="1">
      <c r="A896" s="2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3"/>
      <c r="S896" s="1"/>
      <c r="T896" s="1"/>
      <c r="U896" s="1"/>
      <c r="V896" s="1"/>
      <c r="W896" s="1"/>
      <c r="X896" s="3"/>
      <c r="Y896" s="3"/>
    </row>
    <row r="897" spans="1:25" ht="15.75" customHeight="1">
      <c r="A897" s="2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3"/>
      <c r="S897" s="1"/>
      <c r="T897" s="1"/>
      <c r="U897" s="1"/>
      <c r="V897" s="1"/>
      <c r="W897" s="1"/>
      <c r="X897" s="3"/>
      <c r="Y897" s="3"/>
    </row>
    <row r="898" spans="1:25" ht="15.75" customHeight="1">
      <c r="A898" s="2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3"/>
      <c r="S898" s="1"/>
      <c r="T898" s="1"/>
      <c r="U898" s="1"/>
      <c r="V898" s="1"/>
      <c r="W898" s="1"/>
      <c r="X898" s="3"/>
      <c r="Y898" s="3"/>
    </row>
    <row r="899" spans="1:25" ht="15.75" customHeight="1">
      <c r="A899" s="2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3"/>
      <c r="S899" s="1"/>
      <c r="T899" s="1"/>
      <c r="U899" s="1"/>
      <c r="V899" s="1"/>
      <c r="W899" s="1"/>
      <c r="X899" s="3"/>
      <c r="Y899" s="3"/>
    </row>
    <row r="900" spans="1:25" ht="15.75" customHeight="1">
      <c r="A900" s="2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3"/>
      <c r="S900" s="1"/>
      <c r="T900" s="1"/>
      <c r="U900" s="1"/>
      <c r="V900" s="1"/>
      <c r="W900" s="1"/>
      <c r="X900" s="3"/>
      <c r="Y900" s="3"/>
    </row>
    <row r="901" spans="1:25" ht="15.75" customHeight="1">
      <c r="A901" s="2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3"/>
      <c r="S901" s="1"/>
      <c r="T901" s="1"/>
      <c r="U901" s="1"/>
      <c r="V901" s="1"/>
      <c r="W901" s="1"/>
      <c r="X901" s="3"/>
      <c r="Y901" s="3"/>
    </row>
    <row r="902" spans="1:25" ht="15.75" customHeight="1">
      <c r="A902" s="2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3"/>
      <c r="S902" s="1"/>
      <c r="T902" s="1"/>
      <c r="U902" s="1"/>
      <c r="V902" s="1"/>
      <c r="W902" s="1"/>
      <c r="X902" s="3"/>
      <c r="Y902" s="3"/>
    </row>
    <row r="903" spans="1:25" ht="15.75" customHeight="1">
      <c r="A903" s="2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3"/>
      <c r="S903" s="1"/>
      <c r="T903" s="1"/>
      <c r="U903" s="1"/>
      <c r="V903" s="1"/>
      <c r="W903" s="1"/>
      <c r="X903" s="3"/>
      <c r="Y903" s="3"/>
    </row>
    <row r="904" spans="1:25" ht="15.75" customHeight="1">
      <c r="A904" s="2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3"/>
      <c r="S904" s="1"/>
      <c r="T904" s="1"/>
      <c r="U904" s="1"/>
      <c r="V904" s="1"/>
      <c r="W904" s="1"/>
      <c r="X904" s="3"/>
      <c r="Y904" s="3"/>
    </row>
    <row r="905" spans="1:25" ht="15.75" customHeight="1">
      <c r="A905" s="2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3"/>
      <c r="S905" s="1"/>
      <c r="T905" s="1"/>
      <c r="U905" s="1"/>
      <c r="V905" s="1"/>
      <c r="W905" s="1"/>
      <c r="X905" s="3"/>
      <c r="Y905" s="3"/>
    </row>
    <row r="906" spans="1:25" ht="15.75" customHeight="1">
      <c r="A906" s="2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3"/>
      <c r="S906" s="1"/>
      <c r="T906" s="1"/>
      <c r="U906" s="1"/>
      <c r="V906" s="1"/>
      <c r="W906" s="1"/>
      <c r="X906" s="3"/>
      <c r="Y906" s="3"/>
    </row>
    <row r="907" spans="1:25" ht="15.75" customHeight="1">
      <c r="A907" s="2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3"/>
      <c r="S907" s="1"/>
      <c r="T907" s="1"/>
      <c r="U907" s="1"/>
      <c r="V907" s="1"/>
      <c r="W907" s="1"/>
      <c r="X907" s="3"/>
      <c r="Y907" s="3"/>
    </row>
    <row r="908" spans="1:25" ht="15.75" customHeight="1">
      <c r="A908" s="2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3"/>
      <c r="S908" s="1"/>
      <c r="T908" s="1"/>
      <c r="U908" s="1"/>
      <c r="V908" s="1"/>
      <c r="W908" s="1"/>
      <c r="X908" s="3"/>
      <c r="Y908" s="3"/>
    </row>
    <row r="909" spans="1:25" ht="15.75" customHeight="1">
      <c r="A909" s="2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3"/>
      <c r="S909" s="1"/>
      <c r="T909" s="1"/>
      <c r="U909" s="1"/>
      <c r="V909" s="1"/>
      <c r="W909" s="1"/>
      <c r="X909" s="3"/>
      <c r="Y909" s="3"/>
    </row>
    <row r="910" spans="1:25" ht="15.75" customHeight="1">
      <c r="A910" s="2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3"/>
      <c r="S910" s="1"/>
      <c r="T910" s="1"/>
      <c r="U910" s="1"/>
      <c r="V910" s="1"/>
      <c r="W910" s="1"/>
      <c r="X910" s="3"/>
      <c r="Y910" s="3"/>
    </row>
    <row r="911" spans="1:25" ht="15.75" customHeight="1">
      <c r="A911" s="2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3"/>
      <c r="S911" s="1"/>
      <c r="T911" s="1"/>
      <c r="U911" s="1"/>
      <c r="V911" s="1"/>
      <c r="W911" s="1"/>
      <c r="X911" s="3"/>
      <c r="Y911" s="3"/>
    </row>
    <row r="912" spans="1:25" ht="15.75" customHeight="1">
      <c r="A912" s="2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3"/>
      <c r="S912" s="1"/>
      <c r="T912" s="1"/>
      <c r="U912" s="1"/>
      <c r="V912" s="1"/>
      <c r="W912" s="1"/>
      <c r="X912" s="3"/>
      <c r="Y912" s="3"/>
    </row>
    <row r="913" spans="1:25" ht="15.75" customHeight="1">
      <c r="A913" s="2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3"/>
      <c r="S913" s="1"/>
      <c r="T913" s="1"/>
      <c r="U913" s="1"/>
      <c r="V913" s="1"/>
      <c r="W913" s="1"/>
      <c r="X913" s="3"/>
      <c r="Y913" s="3"/>
    </row>
    <row r="914" spans="1:25" ht="15.75" customHeight="1">
      <c r="A914" s="2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3"/>
      <c r="S914" s="1"/>
      <c r="T914" s="1"/>
      <c r="U914" s="1"/>
      <c r="V914" s="1"/>
      <c r="W914" s="1"/>
      <c r="X914" s="3"/>
      <c r="Y914" s="3"/>
    </row>
    <row r="915" spans="1:25" ht="15.75" customHeight="1">
      <c r="A915" s="2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3"/>
      <c r="S915" s="1"/>
      <c r="T915" s="1"/>
      <c r="U915" s="1"/>
      <c r="V915" s="1"/>
      <c r="W915" s="1"/>
      <c r="X915" s="3"/>
      <c r="Y915" s="3"/>
    </row>
    <row r="916" spans="1:25" ht="15.75" customHeight="1">
      <c r="A916" s="2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3"/>
      <c r="S916" s="1"/>
      <c r="T916" s="1"/>
      <c r="U916" s="1"/>
      <c r="V916" s="1"/>
      <c r="W916" s="1"/>
      <c r="X916" s="3"/>
      <c r="Y916" s="3"/>
    </row>
    <row r="917" spans="1:25" ht="15.75" customHeight="1">
      <c r="A917" s="2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3"/>
      <c r="S917" s="1"/>
      <c r="T917" s="1"/>
      <c r="U917" s="1"/>
      <c r="V917" s="1"/>
      <c r="W917" s="1"/>
      <c r="X917" s="3"/>
      <c r="Y917" s="3"/>
    </row>
    <row r="918" spans="1:25" ht="15.75" customHeight="1">
      <c r="A918" s="2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3"/>
      <c r="S918" s="1"/>
      <c r="T918" s="1"/>
      <c r="U918" s="1"/>
      <c r="V918" s="1"/>
      <c r="W918" s="1"/>
      <c r="X918" s="3"/>
      <c r="Y918" s="3"/>
    </row>
    <row r="919" spans="1:25" ht="15.75" customHeight="1">
      <c r="A919" s="2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3"/>
      <c r="S919" s="1"/>
      <c r="T919" s="1"/>
      <c r="U919" s="1"/>
      <c r="V919" s="1"/>
      <c r="W919" s="1"/>
      <c r="X919" s="3"/>
      <c r="Y919" s="3"/>
    </row>
    <row r="920" spans="1:25" ht="15.75" customHeight="1">
      <c r="A920" s="2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3"/>
      <c r="S920" s="1"/>
      <c r="T920" s="1"/>
      <c r="U920" s="1"/>
      <c r="V920" s="1"/>
      <c r="W920" s="1"/>
      <c r="X920" s="3"/>
      <c r="Y920" s="3"/>
    </row>
    <row r="921" spans="1:25" ht="15.75" customHeight="1">
      <c r="A921" s="2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3"/>
      <c r="S921" s="1"/>
      <c r="T921" s="1"/>
      <c r="U921" s="1"/>
      <c r="V921" s="1"/>
      <c r="W921" s="1"/>
      <c r="X921" s="3"/>
      <c r="Y921" s="3"/>
    </row>
    <row r="922" spans="1:25" ht="15.75" customHeight="1">
      <c r="A922" s="2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3"/>
      <c r="S922" s="1"/>
      <c r="T922" s="1"/>
      <c r="U922" s="1"/>
      <c r="V922" s="1"/>
      <c r="W922" s="1"/>
      <c r="X922" s="3"/>
      <c r="Y922" s="3"/>
    </row>
    <row r="923" spans="1:25" ht="15.75" customHeight="1">
      <c r="A923" s="2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3"/>
      <c r="S923" s="1"/>
      <c r="T923" s="1"/>
      <c r="U923" s="1"/>
      <c r="V923" s="1"/>
      <c r="W923" s="1"/>
      <c r="X923" s="3"/>
      <c r="Y923" s="3"/>
    </row>
    <row r="924" spans="1:25" ht="15.75" customHeight="1">
      <c r="A924" s="2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3"/>
      <c r="S924" s="1"/>
      <c r="T924" s="1"/>
      <c r="U924" s="1"/>
      <c r="V924" s="1"/>
      <c r="W924" s="1"/>
      <c r="X924" s="3"/>
      <c r="Y924" s="3"/>
    </row>
    <row r="925" spans="1:25" ht="15.75" customHeight="1">
      <c r="A925" s="2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3"/>
      <c r="S925" s="1"/>
      <c r="T925" s="1"/>
      <c r="U925" s="1"/>
      <c r="V925" s="1"/>
      <c r="W925" s="1"/>
      <c r="X925" s="3"/>
      <c r="Y925" s="3"/>
    </row>
    <row r="926" spans="1:25" ht="15.75" customHeight="1">
      <c r="A926" s="2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3"/>
      <c r="S926" s="1"/>
      <c r="T926" s="1"/>
      <c r="U926" s="1"/>
      <c r="V926" s="1"/>
      <c r="W926" s="1"/>
      <c r="X926" s="3"/>
      <c r="Y926" s="3"/>
    </row>
    <row r="927" spans="1:25" ht="15.75" customHeight="1">
      <c r="A927" s="2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3"/>
      <c r="S927" s="1"/>
      <c r="T927" s="1"/>
      <c r="U927" s="1"/>
      <c r="V927" s="1"/>
      <c r="W927" s="1"/>
      <c r="X927" s="3"/>
      <c r="Y927" s="3"/>
    </row>
    <row r="928" spans="1:25" ht="15.75" customHeight="1">
      <c r="A928" s="2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3"/>
      <c r="S928" s="1"/>
      <c r="T928" s="1"/>
      <c r="U928" s="1"/>
      <c r="V928" s="1"/>
      <c r="W928" s="1"/>
      <c r="X928" s="3"/>
      <c r="Y928" s="3"/>
    </row>
    <row r="929" spans="1:25" ht="15.75" customHeight="1">
      <c r="A929" s="2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3"/>
      <c r="S929" s="1"/>
      <c r="T929" s="1"/>
      <c r="U929" s="1"/>
      <c r="V929" s="1"/>
      <c r="W929" s="1"/>
      <c r="X929" s="3"/>
      <c r="Y929" s="3"/>
    </row>
    <row r="930" spans="1:25" ht="15.75" customHeight="1">
      <c r="A930" s="2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3"/>
      <c r="S930" s="1"/>
      <c r="T930" s="1"/>
      <c r="U930" s="1"/>
      <c r="V930" s="1"/>
      <c r="W930" s="1"/>
      <c r="X930" s="3"/>
      <c r="Y930" s="3"/>
    </row>
    <row r="931" spans="1:25" ht="15.75" customHeight="1">
      <c r="A931" s="2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3"/>
      <c r="S931" s="1"/>
      <c r="T931" s="1"/>
      <c r="U931" s="1"/>
      <c r="V931" s="1"/>
      <c r="W931" s="1"/>
      <c r="X931" s="3"/>
      <c r="Y931" s="3"/>
    </row>
    <row r="932" spans="1:25" ht="15.75" customHeight="1">
      <c r="A932" s="2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3"/>
      <c r="S932" s="1"/>
      <c r="T932" s="1"/>
      <c r="U932" s="1"/>
      <c r="V932" s="1"/>
      <c r="W932" s="1"/>
      <c r="X932" s="3"/>
      <c r="Y932" s="3"/>
    </row>
    <row r="933" spans="1:25" ht="15.75" customHeight="1">
      <c r="A933" s="2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3"/>
      <c r="S933" s="1"/>
      <c r="T933" s="1"/>
      <c r="U933" s="1"/>
      <c r="V933" s="1"/>
      <c r="W933" s="1"/>
      <c r="X933" s="3"/>
      <c r="Y933" s="3"/>
    </row>
    <row r="934" spans="1:25" ht="15.75" customHeight="1">
      <c r="A934" s="2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3"/>
      <c r="S934" s="1"/>
      <c r="T934" s="1"/>
      <c r="U934" s="1"/>
      <c r="V934" s="1"/>
      <c r="W934" s="1"/>
      <c r="X934" s="3"/>
      <c r="Y934" s="3"/>
    </row>
    <row r="935" spans="1:25" ht="15.75" customHeight="1">
      <c r="A935" s="2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3"/>
      <c r="S935" s="1"/>
      <c r="T935" s="1"/>
      <c r="U935" s="1"/>
      <c r="V935" s="1"/>
      <c r="W935" s="1"/>
      <c r="X935" s="3"/>
      <c r="Y935" s="3"/>
    </row>
    <row r="936" spans="1:25" ht="15.75" customHeight="1">
      <c r="A936" s="2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3"/>
      <c r="S936" s="1"/>
      <c r="T936" s="1"/>
      <c r="U936" s="1"/>
      <c r="V936" s="1"/>
      <c r="W936" s="1"/>
      <c r="X936" s="3"/>
      <c r="Y936" s="3"/>
    </row>
    <row r="937" spans="1:25" ht="15.75" customHeight="1">
      <c r="A937" s="2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3"/>
      <c r="S937" s="1"/>
      <c r="T937" s="1"/>
      <c r="U937" s="1"/>
      <c r="V937" s="1"/>
      <c r="W937" s="1"/>
      <c r="X937" s="3"/>
      <c r="Y937" s="3"/>
    </row>
    <row r="938" spans="1:25" ht="15.75" customHeight="1">
      <c r="A938" s="2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3"/>
      <c r="S938" s="1"/>
      <c r="T938" s="1"/>
      <c r="U938" s="1"/>
      <c r="V938" s="1"/>
      <c r="W938" s="1"/>
      <c r="X938" s="3"/>
      <c r="Y938" s="3"/>
    </row>
    <row r="939" spans="1:25" ht="15.75" customHeight="1">
      <c r="A939" s="2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3"/>
      <c r="S939" s="1"/>
      <c r="T939" s="1"/>
      <c r="U939" s="1"/>
      <c r="V939" s="1"/>
      <c r="W939" s="1"/>
      <c r="X939" s="3"/>
      <c r="Y939" s="3"/>
    </row>
    <row r="940" spans="1:25" ht="15.75" customHeight="1">
      <c r="A940" s="2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3"/>
      <c r="S940" s="1"/>
      <c r="T940" s="1"/>
      <c r="U940" s="1"/>
      <c r="V940" s="1"/>
      <c r="W940" s="1"/>
      <c r="X940" s="3"/>
      <c r="Y940" s="3"/>
    </row>
    <row r="941" spans="1:25" ht="15.75" customHeight="1">
      <c r="A941" s="2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3"/>
      <c r="S941" s="1"/>
      <c r="T941" s="1"/>
      <c r="U941" s="1"/>
      <c r="V941" s="1"/>
      <c r="W941" s="1"/>
      <c r="X941" s="3"/>
      <c r="Y941" s="3"/>
    </row>
    <row r="942" spans="1:25" ht="15.75" customHeight="1">
      <c r="A942" s="2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3"/>
      <c r="S942" s="1"/>
      <c r="T942" s="1"/>
      <c r="U942" s="1"/>
      <c r="V942" s="1"/>
      <c r="W942" s="1"/>
      <c r="X942" s="3"/>
      <c r="Y942" s="3"/>
    </row>
    <row r="943" spans="1:25" ht="15.75" customHeight="1">
      <c r="A943" s="2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3"/>
      <c r="S943" s="1"/>
      <c r="T943" s="1"/>
      <c r="U943" s="1"/>
      <c r="V943" s="1"/>
      <c r="W943" s="1"/>
      <c r="X943" s="3"/>
      <c r="Y943" s="3"/>
    </row>
    <row r="944" spans="1:25" ht="15.75" customHeight="1">
      <c r="A944" s="2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3"/>
      <c r="S944" s="1"/>
      <c r="T944" s="1"/>
      <c r="U944" s="1"/>
      <c r="V944" s="1"/>
      <c r="W944" s="1"/>
      <c r="X944" s="3"/>
      <c r="Y944" s="3"/>
    </row>
    <row r="945" spans="1:25" ht="15.75" customHeight="1">
      <c r="A945" s="2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3"/>
      <c r="S945" s="1"/>
      <c r="T945" s="1"/>
      <c r="U945" s="1"/>
      <c r="V945" s="1"/>
      <c r="W945" s="1"/>
      <c r="X945" s="3"/>
      <c r="Y945" s="3"/>
    </row>
    <row r="946" spans="1:25" ht="15.75" customHeight="1">
      <c r="A946" s="2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3"/>
      <c r="S946" s="1"/>
      <c r="T946" s="1"/>
      <c r="U946" s="1"/>
      <c r="V946" s="1"/>
      <c r="W946" s="1"/>
      <c r="X946" s="3"/>
      <c r="Y946" s="3"/>
    </row>
    <row r="947" spans="1:25" ht="15.75" customHeight="1">
      <c r="A947" s="2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3"/>
      <c r="S947" s="1"/>
      <c r="T947" s="1"/>
      <c r="U947" s="1"/>
      <c r="V947" s="1"/>
      <c r="W947" s="1"/>
      <c r="X947" s="3"/>
      <c r="Y947" s="3"/>
    </row>
    <row r="948" spans="1:25" ht="15.75" customHeight="1">
      <c r="A948" s="2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3"/>
      <c r="S948" s="1"/>
      <c r="T948" s="1"/>
      <c r="U948" s="1"/>
      <c r="V948" s="1"/>
      <c r="W948" s="1"/>
      <c r="X948" s="3"/>
      <c r="Y948" s="3"/>
    </row>
    <row r="949" spans="1:25" ht="15.75" customHeight="1">
      <c r="A949" s="2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3"/>
      <c r="S949" s="1"/>
      <c r="T949" s="1"/>
      <c r="U949" s="1"/>
      <c r="V949" s="1"/>
      <c r="W949" s="1"/>
      <c r="X949" s="3"/>
      <c r="Y949" s="3"/>
    </row>
    <row r="950" spans="1:25" ht="15.75" customHeight="1">
      <c r="A950" s="2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3"/>
      <c r="S950" s="1"/>
      <c r="T950" s="1"/>
      <c r="U950" s="1"/>
      <c r="V950" s="1"/>
      <c r="W950" s="1"/>
      <c r="X950" s="3"/>
      <c r="Y950" s="3"/>
    </row>
    <row r="951" spans="1:25" ht="15.75" customHeight="1">
      <c r="A951" s="2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3"/>
      <c r="S951" s="1"/>
      <c r="T951" s="1"/>
      <c r="U951" s="1"/>
      <c r="V951" s="1"/>
      <c r="W951" s="1"/>
      <c r="X951" s="3"/>
      <c r="Y951" s="3"/>
    </row>
    <row r="952" spans="1:25" ht="15.75" customHeight="1">
      <c r="A952" s="2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3"/>
      <c r="S952" s="1"/>
      <c r="T952" s="1"/>
      <c r="U952" s="1"/>
      <c r="V952" s="1"/>
      <c r="W952" s="1"/>
      <c r="X952" s="3"/>
      <c r="Y952" s="3"/>
    </row>
    <row r="953" spans="1:25" ht="15.75" customHeight="1">
      <c r="A953" s="2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3"/>
      <c r="S953" s="1"/>
      <c r="T953" s="1"/>
      <c r="U953" s="1"/>
      <c r="V953" s="1"/>
      <c r="W953" s="1"/>
      <c r="X953" s="3"/>
      <c r="Y953" s="3"/>
    </row>
    <row r="954" spans="1:25" ht="15.75" customHeight="1">
      <c r="A954" s="2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3"/>
      <c r="S954" s="1"/>
      <c r="T954" s="1"/>
      <c r="U954" s="1"/>
      <c r="V954" s="1"/>
      <c r="W954" s="1"/>
      <c r="X954" s="3"/>
      <c r="Y954" s="3"/>
    </row>
    <row r="955" spans="1:25" ht="15.75" customHeight="1">
      <c r="A955" s="2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3"/>
      <c r="S955" s="1"/>
      <c r="T955" s="1"/>
      <c r="U955" s="1"/>
      <c r="V955" s="1"/>
      <c r="W955" s="1"/>
      <c r="X955" s="3"/>
      <c r="Y955" s="3"/>
    </row>
    <row r="956" spans="1:25" ht="15.75" customHeight="1">
      <c r="A956" s="2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3"/>
      <c r="S956" s="1"/>
      <c r="T956" s="1"/>
      <c r="U956" s="1"/>
      <c r="V956" s="1"/>
      <c r="W956" s="1"/>
      <c r="X956" s="3"/>
      <c r="Y956" s="3"/>
    </row>
    <row r="957" spans="1:25" ht="15.75" customHeight="1">
      <c r="A957" s="2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3"/>
      <c r="S957" s="1"/>
      <c r="T957" s="1"/>
      <c r="U957" s="1"/>
      <c r="V957" s="1"/>
      <c r="W957" s="1"/>
      <c r="X957" s="3"/>
      <c r="Y957" s="3"/>
    </row>
    <row r="958" spans="1:25" ht="15.75" customHeight="1">
      <c r="A958" s="2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3"/>
      <c r="S958" s="1"/>
      <c r="T958" s="1"/>
      <c r="U958" s="1"/>
      <c r="V958" s="1"/>
      <c r="W958" s="1"/>
      <c r="X958" s="3"/>
      <c r="Y958" s="3"/>
    </row>
    <row r="959" spans="1:25" ht="15.75" customHeight="1">
      <c r="A959" s="2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3"/>
      <c r="S959" s="1"/>
      <c r="T959" s="1"/>
      <c r="U959" s="1"/>
      <c r="V959" s="1"/>
      <c r="W959" s="1"/>
      <c r="X959" s="3"/>
      <c r="Y959" s="3"/>
    </row>
    <row r="960" spans="1:25" ht="15.75" customHeight="1">
      <c r="A960" s="2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3"/>
      <c r="S960" s="1"/>
      <c r="T960" s="1"/>
      <c r="U960" s="1"/>
      <c r="V960" s="1"/>
      <c r="W960" s="1"/>
      <c r="X960" s="3"/>
      <c r="Y960" s="3"/>
    </row>
    <row r="961" spans="1:25" ht="15.75" customHeight="1">
      <c r="A961" s="2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3"/>
      <c r="S961" s="1"/>
      <c r="T961" s="1"/>
      <c r="U961" s="1"/>
      <c r="V961" s="1"/>
      <c r="W961" s="1"/>
      <c r="X961" s="3"/>
      <c r="Y961" s="3"/>
    </row>
    <row r="962" spans="1:25" ht="15.75" customHeight="1">
      <c r="A962" s="2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3"/>
      <c r="S962" s="1"/>
      <c r="T962" s="1"/>
      <c r="U962" s="1"/>
      <c r="V962" s="1"/>
      <c r="W962" s="1"/>
      <c r="X962" s="3"/>
      <c r="Y962" s="3"/>
    </row>
    <row r="963" spans="1:25" ht="15.75" customHeight="1">
      <c r="A963" s="2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3"/>
      <c r="S963" s="1"/>
      <c r="T963" s="1"/>
      <c r="U963" s="1"/>
      <c r="V963" s="1"/>
      <c r="W963" s="1"/>
      <c r="X963" s="3"/>
      <c r="Y963" s="3"/>
    </row>
    <row r="964" spans="1:25" ht="15.75" customHeight="1">
      <c r="A964" s="2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3"/>
      <c r="S964" s="1"/>
      <c r="T964" s="1"/>
      <c r="U964" s="1"/>
      <c r="V964" s="1"/>
      <c r="W964" s="1"/>
      <c r="X964" s="3"/>
      <c r="Y964" s="3"/>
    </row>
    <row r="965" spans="1:25" ht="15.75" customHeight="1">
      <c r="A965" s="2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3"/>
      <c r="S965" s="1"/>
      <c r="T965" s="1"/>
      <c r="U965" s="1"/>
      <c r="V965" s="1"/>
      <c r="W965" s="1"/>
      <c r="X965" s="3"/>
      <c r="Y965" s="3"/>
    </row>
    <row r="966" spans="1:25" ht="15.75" customHeight="1">
      <c r="A966" s="2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3"/>
      <c r="S966" s="1"/>
      <c r="T966" s="1"/>
      <c r="U966" s="1"/>
      <c r="V966" s="1"/>
      <c r="W966" s="1"/>
      <c r="X966" s="3"/>
      <c r="Y966" s="3"/>
    </row>
    <row r="967" spans="1:25" ht="15.75" customHeight="1">
      <c r="A967" s="2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3"/>
      <c r="S967" s="1"/>
      <c r="T967" s="1"/>
      <c r="U967" s="1"/>
      <c r="V967" s="1"/>
      <c r="W967" s="1"/>
      <c r="X967" s="3"/>
      <c r="Y967" s="3"/>
    </row>
    <row r="968" spans="1:25" ht="15.75" customHeight="1">
      <c r="A968" s="2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3"/>
      <c r="S968" s="1"/>
      <c r="T968" s="1"/>
      <c r="U968" s="1"/>
      <c r="V968" s="1"/>
      <c r="W968" s="1"/>
      <c r="X968" s="3"/>
      <c r="Y968" s="3"/>
    </row>
    <row r="969" spans="1:25" ht="15.75" customHeight="1">
      <c r="A969" s="2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3"/>
      <c r="S969" s="1"/>
      <c r="T969" s="1"/>
      <c r="U969" s="1"/>
      <c r="V969" s="1"/>
      <c r="W969" s="1"/>
      <c r="X969" s="3"/>
      <c r="Y969" s="3"/>
    </row>
    <row r="970" spans="1:25" ht="15.75" customHeight="1">
      <c r="A970" s="2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3"/>
      <c r="S970" s="1"/>
      <c r="T970" s="1"/>
      <c r="U970" s="1"/>
      <c r="V970" s="1"/>
      <c r="W970" s="1"/>
      <c r="X970" s="3"/>
      <c r="Y970" s="3"/>
    </row>
    <row r="971" spans="1:25" ht="15.75" customHeight="1">
      <c r="A971" s="2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3"/>
      <c r="S971" s="1"/>
      <c r="T971" s="1"/>
      <c r="U971" s="1"/>
      <c r="V971" s="1"/>
      <c r="W971" s="1"/>
      <c r="X971" s="3"/>
      <c r="Y971" s="3"/>
    </row>
    <row r="972" spans="1:25" ht="15.75" customHeight="1">
      <c r="A972" s="2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3"/>
      <c r="S972" s="1"/>
      <c r="T972" s="1"/>
      <c r="U972" s="1"/>
      <c r="V972" s="1"/>
      <c r="W972" s="1"/>
      <c r="X972" s="3"/>
      <c r="Y972" s="3"/>
    </row>
    <row r="973" spans="1:25" ht="15.75" customHeight="1">
      <c r="A973" s="2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3"/>
      <c r="S973" s="1"/>
      <c r="T973" s="1"/>
      <c r="U973" s="1"/>
      <c r="V973" s="1"/>
      <c r="W973" s="1"/>
      <c r="X973" s="3"/>
      <c r="Y973" s="3"/>
    </row>
    <row r="974" spans="1:25" ht="15.75" customHeight="1">
      <c r="A974" s="2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3"/>
      <c r="S974" s="1"/>
      <c r="T974" s="1"/>
      <c r="U974" s="1"/>
      <c r="V974" s="1"/>
      <c r="W974" s="1"/>
      <c r="X974" s="3"/>
      <c r="Y974" s="3"/>
    </row>
    <row r="975" spans="1:25" ht="15.75" customHeight="1">
      <c r="A975" s="2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3"/>
      <c r="S975" s="1"/>
      <c r="T975" s="1"/>
      <c r="U975" s="1"/>
      <c r="V975" s="1"/>
      <c r="W975" s="1"/>
      <c r="X975" s="3"/>
      <c r="Y975" s="3"/>
    </row>
    <row r="976" spans="1:25" ht="15.75" customHeight="1">
      <c r="A976" s="2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3"/>
      <c r="S976" s="1"/>
      <c r="T976" s="1"/>
      <c r="U976" s="1"/>
      <c r="V976" s="1"/>
      <c r="W976" s="1"/>
      <c r="X976" s="3"/>
      <c r="Y976" s="3"/>
    </row>
    <row r="977" spans="1:25" ht="15.75" customHeight="1">
      <c r="A977" s="2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3"/>
      <c r="S977" s="1"/>
      <c r="T977" s="1"/>
      <c r="U977" s="1"/>
      <c r="V977" s="1"/>
      <c r="W977" s="1"/>
      <c r="X977" s="3"/>
      <c r="Y977" s="3"/>
    </row>
    <row r="978" spans="1:25" ht="15.75" customHeight="1">
      <c r="A978" s="2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3"/>
      <c r="S978" s="1"/>
      <c r="T978" s="1"/>
      <c r="U978" s="1"/>
      <c r="V978" s="1"/>
      <c r="W978" s="1"/>
      <c r="X978" s="3"/>
      <c r="Y978" s="3"/>
    </row>
    <row r="979" spans="1:25" ht="15.75" customHeight="1">
      <c r="A979" s="2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3"/>
      <c r="S979" s="1"/>
      <c r="T979" s="1"/>
      <c r="U979" s="1"/>
      <c r="V979" s="1"/>
      <c r="W979" s="1"/>
      <c r="X979" s="3"/>
      <c r="Y979" s="3"/>
    </row>
    <row r="980" spans="1:25" ht="15.75" customHeight="1">
      <c r="A980" s="2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3"/>
      <c r="S980" s="1"/>
      <c r="T980" s="1"/>
      <c r="U980" s="1"/>
      <c r="V980" s="1"/>
      <c r="W980" s="1"/>
      <c r="X980" s="3"/>
      <c r="Y980" s="3"/>
    </row>
    <row r="981" spans="1:25" ht="15.75" customHeight="1">
      <c r="A981" s="2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3"/>
      <c r="S981" s="1"/>
      <c r="T981" s="1"/>
      <c r="U981" s="1"/>
      <c r="V981" s="1"/>
      <c r="W981" s="1"/>
      <c r="X981" s="3"/>
      <c r="Y981" s="3"/>
    </row>
    <row r="982" spans="1:25" ht="15.75" customHeight="1">
      <c r="A982" s="2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3"/>
      <c r="S982" s="1"/>
      <c r="T982" s="1"/>
      <c r="U982" s="1"/>
      <c r="V982" s="1"/>
      <c r="W982" s="1"/>
      <c r="X982" s="3"/>
      <c r="Y982" s="3"/>
    </row>
    <row r="983" spans="1:25" ht="15.75" customHeight="1">
      <c r="A983" s="2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3"/>
      <c r="S983" s="1"/>
      <c r="T983" s="1"/>
      <c r="U983" s="1"/>
      <c r="V983" s="1"/>
      <c r="W983" s="1"/>
      <c r="X983" s="3"/>
      <c r="Y983" s="3"/>
    </row>
    <row r="984" spans="1:25" ht="15.75" customHeight="1">
      <c r="A984" s="2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3"/>
      <c r="S984" s="1"/>
      <c r="T984" s="1"/>
      <c r="U984" s="1"/>
      <c r="V984" s="1"/>
      <c r="W984" s="1"/>
      <c r="X984" s="3"/>
      <c r="Y984" s="3"/>
    </row>
    <row r="985" spans="1:25" ht="15.75" customHeight="1">
      <c r="A985" s="2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3"/>
      <c r="S985" s="1"/>
      <c r="T985" s="1"/>
      <c r="U985" s="1"/>
      <c r="V985" s="1"/>
      <c r="W985" s="1"/>
      <c r="X985" s="3"/>
      <c r="Y985" s="3"/>
    </row>
    <row r="986" spans="1:25" ht="15.75" customHeight="1">
      <c r="A986" s="2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3"/>
      <c r="S986" s="1"/>
      <c r="T986" s="1"/>
      <c r="U986" s="1"/>
      <c r="V986" s="1"/>
      <c r="W986" s="1"/>
      <c r="X986" s="3"/>
      <c r="Y986" s="3"/>
    </row>
    <row r="987" spans="1:25" ht="15.75" customHeight="1">
      <c r="A987" s="2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3"/>
      <c r="S987" s="1"/>
      <c r="T987" s="1"/>
      <c r="U987" s="1"/>
      <c r="V987" s="1"/>
      <c r="W987" s="1"/>
      <c r="X987" s="3"/>
      <c r="Y987" s="3"/>
    </row>
    <row r="988" spans="1:25" ht="15.75" customHeight="1">
      <c r="A988" s="2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3"/>
      <c r="S988" s="1"/>
      <c r="T988" s="1"/>
      <c r="U988" s="1"/>
      <c r="V988" s="1"/>
      <c r="W988" s="1"/>
      <c r="X988" s="3"/>
      <c r="Y988" s="3"/>
    </row>
    <row r="989" spans="1:25" ht="15.75" customHeight="1">
      <c r="A989" s="2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3"/>
      <c r="S989" s="1"/>
      <c r="T989" s="1"/>
      <c r="U989" s="1"/>
      <c r="V989" s="1"/>
      <c r="W989" s="1"/>
      <c r="X989" s="3"/>
      <c r="Y989" s="3"/>
    </row>
    <row r="990" spans="1:25" ht="15.75" customHeight="1">
      <c r="A990" s="2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3"/>
      <c r="S990" s="1"/>
      <c r="T990" s="1"/>
      <c r="U990" s="1"/>
      <c r="V990" s="1"/>
      <c r="W990" s="1"/>
      <c r="X990" s="3"/>
      <c r="Y990" s="3"/>
    </row>
    <row r="991" spans="1:25" ht="15.75" customHeight="1">
      <c r="A991" s="2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3"/>
      <c r="S991" s="1"/>
      <c r="T991" s="1"/>
      <c r="U991" s="1"/>
      <c r="V991" s="1"/>
      <c r="W991" s="1"/>
      <c r="X991" s="3"/>
      <c r="Y991" s="3"/>
    </row>
    <row r="992" spans="1:25" ht="15.75" customHeight="1">
      <c r="A992" s="2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3"/>
      <c r="S992" s="1"/>
      <c r="T992" s="1"/>
      <c r="U992" s="1"/>
      <c r="V992" s="1"/>
      <c r="W992" s="1"/>
      <c r="X992" s="3"/>
      <c r="Y992" s="3"/>
    </row>
  </sheetData>
  <autoFilter ref="A1:Y150" xr:uid="{00000000-0009-0000-0000-000010000000}"/>
  <sortState xmlns:xlrd2="http://schemas.microsoft.com/office/spreadsheetml/2017/richdata2" ref="A2:Y158">
    <sortCondition descending="1" ref="I1"/>
  </sortState>
  <pageMargins left="0.17167409538734252" right="0.22889879384979001" top="0.75" bottom="0.75" header="0" footer="0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66FF"/>
  </sheetPr>
  <dimension ref="A1:J27"/>
  <sheetViews>
    <sheetView topLeftCell="B8" workbookViewId="0">
      <selection activeCell="J27" sqref="J27"/>
    </sheetView>
  </sheetViews>
  <sheetFormatPr defaultColWidth="11.5546875" defaultRowHeight="15"/>
  <cols>
    <col min="1" max="1" width="118.6640625" customWidth="1"/>
    <col min="2" max="2" width="20.88671875" bestFit="1" customWidth="1"/>
    <col min="3" max="3" width="17.109375" bestFit="1" customWidth="1"/>
    <col min="4" max="4" width="15.109375" bestFit="1" customWidth="1"/>
    <col min="5" max="5" width="21" customWidth="1"/>
    <col min="6" max="6" width="23.6640625" bestFit="1" customWidth="1"/>
    <col min="7" max="7" width="21.88671875" bestFit="1" customWidth="1"/>
    <col min="8" max="8" width="26.5546875" bestFit="1" customWidth="1"/>
    <col min="9" max="9" width="23" bestFit="1" customWidth="1"/>
    <col min="10" max="10" width="21.109375" bestFit="1" customWidth="1"/>
  </cols>
  <sheetData>
    <row r="1" spans="1:10" ht="15.75">
      <c r="A1" s="93" t="s">
        <v>1116</v>
      </c>
      <c r="B1" s="92" t="s">
        <v>37</v>
      </c>
      <c r="C1" s="92"/>
      <c r="D1" s="92"/>
      <c r="E1" s="92"/>
      <c r="F1" s="92"/>
      <c r="G1" s="92"/>
      <c r="H1" s="92"/>
      <c r="I1" s="92"/>
      <c r="J1" s="92"/>
    </row>
    <row r="2" spans="1:10" ht="15.75">
      <c r="A2" s="93" t="s">
        <v>8</v>
      </c>
      <c r="B2" s="92" t="s">
        <v>1108</v>
      </c>
      <c r="C2" s="92"/>
      <c r="D2" s="92"/>
      <c r="E2" s="92"/>
      <c r="F2" s="92"/>
      <c r="G2" s="92"/>
      <c r="H2" s="92"/>
      <c r="I2" s="92"/>
      <c r="J2" s="92"/>
    </row>
    <row r="3" spans="1:10" ht="15.75">
      <c r="A3" s="93" t="s">
        <v>18</v>
      </c>
      <c r="B3" s="92" t="s">
        <v>1108</v>
      </c>
      <c r="C3" s="92"/>
      <c r="D3" s="92"/>
      <c r="E3" s="92"/>
      <c r="F3" s="92"/>
      <c r="G3" s="92"/>
      <c r="H3" s="92"/>
      <c r="I3" s="92"/>
      <c r="J3" s="92"/>
    </row>
    <row r="4" spans="1:10" ht="15.75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ht="15.75">
      <c r="A5" s="92"/>
      <c r="B5" s="93" t="s">
        <v>1109</v>
      </c>
      <c r="C5" s="92"/>
      <c r="D5" s="92"/>
      <c r="E5" s="92"/>
      <c r="F5" s="92"/>
      <c r="G5" s="92"/>
      <c r="H5" s="92"/>
      <c r="I5" s="92"/>
      <c r="J5" s="92"/>
    </row>
    <row r="6" spans="1:10" ht="15.75">
      <c r="A6" s="93" t="s">
        <v>1106</v>
      </c>
      <c r="B6" s="92" t="s">
        <v>344</v>
      </c>
      <c r="C6" s="92" t="s">
        <v>340</v>
      </c>
      <c r="D6" s="92" t="s">
        <v>342</v>
      </c>
      <c r="E6" s="92" t="s">
        <v>339</v>
      </c>
      <c r="F6" s="92" t="s">
        <v>341</v>
      </c>
      <c r="G6" s="92" t="s">
        <v>343</v>
      </c>
      <c r="H6" s="92" t="s">
        <v>345</v>
      </c>
      <c r="I6" s="92" t="s">
        <v>346</v>
      </c>
      <c r="J6" s="92" t="s">
        <v>347</v>
      </c>
    </row>
    <row r="7" spans="1:10" ht="15.75">
      <c r="A7" s="95" t="s">
        <v>979</v>
      </c>
      <c r="B7" s="92">
        <v>4866400</v>
      </c>
      <c r="C7" s="92">
        <v>1166948.28</v>
      </c>
      <c r="D7" s="92">
        <v>326439.49</v>
      </c>
      <c r="E7" s="92">
        <v>1119272</v>
      </c>
      <c r="F7" s="92">
        <v>268398.10440000001</v>
      </c>
      <c r="G7" s="92">
        <v>75081.082699999999</v>
      </c>
      <c r="H7" s="92">
        <v>437976</v>
      </c>
      <c r="I7" s="92">
        <v>105025.3452</v>
      </c>
      <c r="J7" s="92">
        <v>29379.554100000001</v>
      </c>
    </row>
    <row r="8" spans="1:10" ht="15.75">
      <c r="A8" s="95" t="s">
        <v>981</v>
      </c>
      <c r="B8" s="92">
        <v>1000000</v>
      </c>
      <c r="C8" s="92">
        <v>0</v>
      </c>
      <c r="D8" s="92">
        <v>0</v>
      </c>
      <c r="E8" s="92">
        <v>230000</v>
      </c>
      <c r="F8" s="92">
        <v>0</v>
      </c>
      <c r="G8" s="92">
        <v>0</v>
      </c>
      <c r="H8" s="92">
        <v>90000</v>
      </c>
      <c r="I8" s="92">
        <v>0</v>
      </c>
      <c r="J8" s="92">
        <v>0</v>
      </c>
    </row>
    <row r="9" spans="1:10" ht="15.75">
      <c r="A9" s="95" t="s">
        <v>982</v>
      </c>
      <c r="B9" s="92">
        <v>121019074</v>
      </c>
      <c r="C9" s="92">
        <v>123453200</v>
      </c>
      <c r="D9" s="92">
        <v>121966100</v>
      </c>
      <c r="E9" s="92">
        <v>27834387.02</v>
      </c>
      <c r="F9" s="92">
        <v>28394236</v>
      </c>
      <c r="G9" s="92">
        <v>28052203</v>
      </c>
      <c r="H9" s="92">
        <v>10891716.66</v>
      </c>
      <c r="I9" s="92">
        <v>11110788</v>
      </c>
      <c r="J9" s="92">
        <v>10976949</v>
      </c>
    </row>
    <row r="10" spans="1:10" ht="15.75">
      <c r="A10" s="95" t="s">
        <v>983</v>
      </c>
      <c r="B10" s="92">
        <v>28859433</v>
      </c>
      <c r="C10" s="92">
        <v>3211104.08</v>
      </c>
      <c r="D10" s="92">
        <v>2133732.42</v>
      </c>
      <c r="E10" s="92">
        <v>6637669.5899999999</v>
      </c>
      <c r="F10" s="92">
        <v>738553.93839999998</v>
      </c>
      <c r="G10" s="92">
        <v>490758.45660000003</v>
      </c>
      <c r="H10" s="92">
        <v>2597348.9699999997</v>
      </c>
      <c r="I10" s="92">
        <v>288999.36719999998</v>
      </c>
      <c r="J10" s="92">
        <v>192035.9178</v>
      </c>
    </row>
    <row r="11" spans="1:10" ht="15.75">
      <c r="A11" s="95" t="s">
        <v>966</v>
      </c>
      <c r="B11" s="92">
        <v>631061158</v>
      </c>
      <c r="C11" s="92">
        <v>401000614.52999991</v>
      </c>
      <c r="D11" s="92">
        <v>281265071.57999998</v>
      </c>
      <c r="E11" s="92">
        <v>145144066.34000003</v>
      </c>
      <c r="F11" s="92">
        <v>92230141.341900006</v>
      </c>
      <c r="G11" s="92">
        <v>64690966.463399999</v>
      </c>
      <c r="H11" s="92">
        <v>56795504.219999999</v>
      </c>
      <c r="I11" s="92">
        <v>36090055.307700001</v>
      </c>
      <c r="J11" s="92">
        <v>25313856.442199998</v>
      </c>
    </row>
    <row r="12" spans="1:10" ht="15.75">
      <c r="A12" s="95" t="s">
        <v>985</v>
      </c>
      <c r="B12" s="92">
        <v>111405927</v>
      </c>
      <c r="C12" s="92">
        <v>124408346.02</v>
      </c>
      <c r="D12" s="92">
        <v>105439208.14999999</v>
      </c>
      <c r="E12" s="92">
        <v>25623363.210000001</v>
      </c>
      <c r="F12" s="92">
        <v>28613919.584600002</v>
      </c>
      <c r="G12" s="92">
        <v>24251017.874499999</v>
      </c>
      <c r="H12" s="92">
        <v>10026533.43</v>
      </c>
      <c r="I12" s="92">
        <v>11196751.141799999</v>
      </c>
      <c r="J12" s="92">
        <v>9489528.7334999982</v>
      </c>
    </row>
    <row r="13" spans="1:10" ht="15.75">
      <c r="A13" s="95" t="s">
        <v>967</v>
      </c>
      <c r="B13" s="92">
        <v>118314116</v>
      </c>
      <c r="C13" s="92">
        <v>76343158.950000003</v>
      </c>
      <c r="D13" s="92">
        <v>61918758.490000017</v>
      </c>
      <c r="E13" s="92">
        <v>27212246.680000003</v>
      </c>
      <c r="F13" s="92">
        <v>17558926.558500003</v>
      </c>
      <c r="G13" s="92">
        <v>14241314.452700002</v>
      </c>
      <c r="H13" s="92">
        <v>10648270.440000001</v>
      </c>
      <c r="I13" s="92">
        <v>6870884.3054999989</v>
      </c>
      <c r="J13" s="92">
        <v>5572688.2640999984</v>
      </c>
    </row>
    <row r="14" spans="1:10" ht="15.75">
      <c r="A14" s="95" t="s">
        <v>968</v>
      </c>
      <c r="B14" s="92">
        <v>151395829</v>
      </c>
      <c r="C14" s="92">
        <v>89591365.699999988</v>
      </c>
      <c r="D14" s="92">
        <v>57149861.280000001</v>
      </c>
      <c r="E14" s="92">
        <v>34821040.670000002</v>
      </c>
      <c r="F14" s="92">
        <v>20606014.111000001</v>
      </c>
      <c r="G14" s="92">
        <v>13144468.094400002</v>
      </c>
      <c r="H14" s="92">
        <v>13625624.610000001</v>
      </c>
      <c r="I14" s="92">
        <v>8063222.9129999997</v>
      </c>
      <c r="J14" s="92">
        <v>5143487.5151999993</v>
      </c>
    </row>
    <row r="15" spans="1:10" ht="15.75">
      <c r="A15" s="95" t="s">
        <v>986</v>
      </c>
      <c r="B15" s="92">
        <v>5001000</v>
      </c>
      <c r="C15" s="92">
        <v>3688429.91</v>
      </c>
      <c r="D15" s="92">
        <v>3673282.0799999991</v>
      </c>
      <c r="E15" s="92">
        <v>1150230</v>
      </c>
      <c r="F15" s="92">
        <v>848338.87930000003</v>
      </c>
      <c r="G15" s="92">
        <v>844854.87839999981</v>
      </c>
      <c r="H15" s="92">
        <v>450090</v>
      </c>
      <c r="I15" s="92">
        <v>331958.69189999998</v>
      </c>
      <c r="J15" s="92">
        <v>330595.38719999994</v>
      </c>
    </row>
    <row r="16" spans="1:10" ht="15.75">
      <c r="A16" s="95" t="s">
        <v>987</v>
      </c>
      <c r="B16" s="92">
        <v>2000000</v>
      </c>
      <c r="C16" s="92">
        <v>0</v>
      </c>
      <c r="D16" s="92">
        <v>0</v>
      </c>
      <c r="E16" s="92">
        <v>460000</v>
      </c>
      <c r="F16" s="92">
        <v>0</v>
      </c>
      <c r="G16" s="92">
        <v>0</v>
      </c>
      <c r="H16" s="92">
        <v>180000</v>
      </c>
      <c r="I16" s="92">
        <v>0</v>
      </c>
      <c r="J16" s="92">
        <v>0</v>
      </c>
    </row>
    <row r="17" spans="1:10" ht="15.75">
      <c r="A17" s="95" t="s">
        <v>988</v>
      </c>
      <c r="B17" s="92">
        <v>7356048</v>
      </c>
      <c r="C17" s="92">
        <v>6365182.5700000003</v>
      </c>
      <c r="D17" s="92">
        <v>4689462.6500000004</v>
      </c>
      <c r="E17" s="92">
        <v>1691891.04</v>
      </c>
      <c r="F17" s="92">
        <v>1463991.9911000002</v>
      </c>
      <c r="G17" s="92">
        <v>1078576.4095000001</v>
      </c>
      <c r="H17" s="92">
        <v>662044.31999999995</v>
      </c>
      <c r="I17" s="92">
        <v>572866.43129999994</v>
      </c>
      <c r="J17" s="92">
        <v>422051.6385</v>
      </c>
    </row>
    <row r="18" spans="1:10" ht="15.75">
      <c r="A18" s="95" t="s">
        <v>969</v>
      </c>
      <c r="B18" s="92">
        <v>355640</v>
      </c>
      <c r="C18" s="92">
        <v>0</v>
      </c>
      <c r="D18" s="92">
        <v>0</v>
      </c>
      <c r="E18" s="92">
        <v>81797.2</v>
      </c>
      <c r="F18" s="92">
        <v>0</v>
      </c>
      <c r="G18" s="92">
        <v>0</v>
      </c>
      <c r="H18" s="92">
        <v>32007.599999999999</v>
      </c>
      <c r="I18" s="92">
        <v>0</v>
      </c>
      <c r="J18" s="92">
        <v>0</v>
      </c>
    </row>
    <row r="19" spans="1:10" ht="15.75">
      <c r="A19" s="95" t="s">
        <v>970</v>
      </c>
      <c r="B19" s="92">
        <v>355640</v>
      </c>
      <c r="C19" s="92">
        <v>0</v>
      </c>
      <c r="D19" s="92">
        <v>0</v>
      </c>
      <c r="E19" s="92">
        <v>81797.2</v>
      </c>
      <c r="F19" s="92">
        <v>0</v>
      </c>
      <c r="G19" s="92">
        <v>0</v>
      </c>
      <c r="H19" s="92">
        <v>32007.599999999999</v>
      </c>
      <c r="I19" s="92">
        <v>0</v>
      </c>
      <c r="J19" s="92">
        <v>0</v>
      </c>
    </row>
    <row r="20" spans="1:10" ht="15.75">
      <c r="A20" s="95" t="s">
        <v>971</v>
      </c>
      <c r="B20" s="92">
        <v>177820</v>
      </c>
      <c r="C20" s="92">
        <v>0</v>
      </c>
      <c r="D20" s="92">
        <v>0</v>
      </c>
      <c r="E20" s="92">
        <v>40898.6</v>
      </c>
      <c r="F20" s="92">
        <v>0</v>
      </c>
      <c r="G20" s="92">
        <v>0</v>
      </c>
      <c r="H20" s="92">
        <v>16003.8</v>
      </c>
      <c r="I20" s="92">
        <v>0</v>
      </c>
      <c r="J20" s="92">
        <v>0</v>
      </c>
    </row>
    <row r="21" spans="1:10" ht="15.75">
      <c r="A21" s="95" t="s">
        <v>972</v>
      </c>
      <c r="B21" s="92">
        <v>8646516</v>
      </c>
      <c r="C21" s="92">
        <v>0</v>
      </c>
      <c r="D21" s="92">
        <v>0</v>
      </c>
      <c r="E21" s="92">
        <v>1988698.6800000002</v>
      </c>
      <c r="F21" s="92">
        <v>0</v>
      </c>
      <c r="G21" s="92">
        <v>0</v>
      </c>
      <c r="H21" s="92">
        <v>778186.44</v>
      </c>
      <c r="I21" s="92">
        <v>0</v>
      </c>
      <c r="J21" s="92">
        <v>0</v>
      </c>
    </row>
    <row r="22" spans="1:10" ht="15.75">
      <c r="A22" s="95" t="s">
        <v>973</v>
      </c>
      <c r="B22" s="92">
        <v>8646516</v>
      </c>
      <c r="C22" s="92">
        <v>0</v>
      </c>
      <c r="D22" s="92">
        <v>0</v>
      </c>
      <c r="E22" s="92">
        <v>1988698.6800000002</v>
      </c>
      <c r="F22" s="92">
        <v>0</v>
      </c>
      <c r="G22" s="92">
        <v>0</v>
      </c>
      <c r="H22" s="92">
        <v>778186.44</v>
      </c>
      <c r="I22" s="92">
        <v>0</v>
      </c>
      <c r="J22" s="92">
        <v>0</v>
      </c>
    </row>
    <row r="23" spans="1:10" ht="15.75">
      <c r="A23" s="95" t="s">
        <v>974</v>
      </c>
      <c r="B23" s="92">
        <v>4323258</v>
      </c>
      <c r="C23" s="92">
        <v>0</v>
      </c>
      <c r="D23" s="92">
        <v>0</v>
      </c>
      <c r="E23" s="92">
        <v>994349.34000000008</v>
      </c>
      <c r="F23" s="92">
        <v>0</v>
      </c>
      <c r="G23" s="92">
        <v>0</v>
      </c>
      <c r="H23" s="92">
        <v>389093.22</v>
      </c>
      <c r="I23" s="92">
        <v>0</v>
      </c>
      <c r="J23" s="92">
        <v>0</v>
      </c>
    </row>
    <row r="24" spans="1:10" ht="15.75">
      <c r="A24" s="95" t="s">
        <v>975</v>
      </c>
      <c r="B24" s="92">
        <v>944176</v>
      </c>
      <c r="C24" s="92">
        <v>0</v>
      </c>
      <c r="D24" s="92">
        <v>0</v>
      </c>
      <c r="E24" s="92">
        <v>217160.48</v>
      </c>
      <c r="F24" s="92">
        <v>0</v>
      </c>
      <c r="G24" s="92">
        <v>0</v>
      </c>
      <c r="H24" s="92">
        <v>84975.84</v>
      </c>
      <c r="I24" s="92">
        <v>0</v>
      </c>
      <c r="J24" s="92">
        <v>0</v>
      </c>
    </row>
    <row r="25" spans="1:10" ht="15.75">
      <c r="A25" s="95" t="s">
        <v>976</v>
      </c>
      <c r="B25" s="92">
        <v>944176</v>
      </c>
      <c r="C25" s="92">
        <v>0</v>
      </c>
      <c r="D25" s="92">
        <v>0</v>
      </c>
      <c r="E25" s="92">
        <v>217160.48</v>
      </c>
      <c r="F25" s="92">
        <v>0</v>
      </c>
      <c r="G25" s="92">
        <v>0</v>
      </c>
      <c r="H25" s="92">
        <v>84975.84</v>
      </c>
      <c r="I25" s="92">
        <v>0</v>
      </c>
      <c r="J25" s="92">
        <v>0</v>
      </c>
    </row>
    <row r="26" spans="1:10" ht="15.75">
      <c r="A26" s="95" t="s">
        <v>977</v>
      </c>
      <c r="B26" s="92">
        <v>472088</v>
      </c>
      <c r="C26" s="92">
        <v>0</v>
      </c>
      <c r="D26" s="92">
        <v>0</v>
      </c>
      <c r="E26" s="92">
        <v>108580.24</v>
      </c>
      <c r="F26" s="92">
        <v>0</v>
      </c>
      <c r="G26" s="92">
        <v>0</v>
      </c>
      <c r="H26" s="92">
        <v>42487.92</v>
      </c>
      <c r="I26" s="92">
        <v>0</v>
      </c>
      <c r="J26" s="92">
        <v>0</v>
      </c>
    </row>
    <row r="27" spans="1:10" ht="15.75">
      <c r="A27" s="95" t="s">
        <v>1105</v>
      </c>
      <c r="B27" s="92">
        <v>1207144815</v>
      </c>
      <c r="C27" s="92">
        <v>829228350.03999996</v>
      </c>
      <c r="D27" s="92">
        <v>638561916.13999999</v>
      </c>
      <c r="E27" s="92">
        <v>277643307.45000011</v>
      </c>
      <c r="F27" s="92">
        <v>190722520.50920001</v>
      </c>
      <c r="G27" s="92">
        <v>146869240.71220002</v>
      </c>
      <c r="H27" s="92">
        <v>108643033.34999998</v>
      </c>
      <c r="I27" s="92">
        <v>74630551.503600001</v>
      </c>
      <c r="J27" s="92">
        <v>57470572.452599987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A998"/>
  <sheetViews>
    <sheetView topLeftCell="F1" workbookViewId="0">
      <selection activeCell="G13" sqref="G13"/>
    </sheetView>
  </sheetViews>
  <sheetFormatPr defaultColWidth="11.33203125" defaultRowHeight="15" customHeight="1"/>
  <cols>
    <col min="1" max="1" width="25" customWidth="1"/>
    <col min="2" max="2" width="8.33203125" customWidth="1"/>
    <col min="3" max="3" width="15.109375" customWidth="1"/>
    <col min="4" max="4" width="23.5546875" customWidth="1"/>
    <col min="5" max="5" width="41.44140625" customWidth="1"/>
    <col min="6" max="6" width="70.88671875" customWidth="1"/>
    <col min="7" max="7" width="23.109375" customWidth="1"/>
    <col min="8" max="8" width="8.5546875" customWidth="1"/>
    <col min="9" max="9" width="7" customWidth="1"/>
    <col min="10" max="10" width="10.5546875" customWidth="1"/>
    <col min="11" max="11" width="17.44140625" customWidth="1"/>
    <col min="12" max="12" width="17.5546875" customWidth="1"/>
    <col min="13" max="13" width="17.6640625" customWidth="1"/>
    <col min="14" max="14" width="15.109375" customWidth="1"/>
    <col min="15" max="15" width="15.5546875" customWidth="1"/>
    <col min="16" max="16" width="15.109375" customWidth="1"/>
    <col min="17" max="18" width="10.5546875" customWidth="1"/>
    <col min="19" max="19" width="8.5546875" customWidth="1"/>
    <col min="20" max="20" width="10.5546875" customWidth="1"/>
    <col min="21" max="21" width="14" customWidth="1"/>
    <col min="22" max="22" width="15.6640625" customWidth="1"/>
    <col min="23" max="23" width="14.88671875" customWidth="1"/>
    <col min="24" max="27" width="11.33203125" customWidth="1"/>
  </cols>
  <sheetData>
    <row r="1" spans="1:25" ht="30">
      <c r="A1" s="70" t="s">
        <v>1110</v>
      </c>
      <c r="B1" s="70"/>
      <c r="C1" s="70" t="s">
        <v>2</v>
      </c>
      <c r="D1" s="70" t="s">
        <v>3</v>
      </c>
      <c r="E1" s="104" t="s">
        <v>4</v>
      </c>
      <c r="F1" s="70" t="s">
        <v>5</v>
      </c>
      <c r="G1" s="104" t="s">
        <v>6</v>
      </c>
      <c r="H1" s="70" t="s">
        <v>7</v>
      </c>
      <c r="I1" s="72" t="s">
        <v>8</v>
      </c>
      <c r="J1" s="72" t="s">
        <v>9</v>
      </c>
      <c r="K1" s="73" t="s">
        <v>10</v>
      </c>
      <c r="L1" s="73" t="s">
        <v>11</v>
      </c>
      <c r="M1" s="74" t="s">
        <v>12</v>
      </c>
      <c r="N1" s="75" t="s">
        <v>13</v>
      </c>
      <c r="O1" s="75" t="s">
        <v>14</v>
      </c>
      <c r="P1" s="75" t="s">
        <v>15</v>
      </c>
      <c r="Q1" s="76" t="s">
        <v>16</v>
      </c>
      <c r="R1" s="76" t="s">
        <v>17</v>
      </c>
      <c r="S1" s="102" t="s">
        <v>18</v>
      </c>
      <c r="T1" s="102" t="s">
        <v>19</v>
      </c>
      <c r="U1" s="77" t="s">
        <v>20</v>
      </c>
      <c r="V1" s="77" t="s">
        <v>21</v>
      </c>
      <c r="W1" s="77" t="s">
        <v>22</v>
      </c>
      <c r="X1" s="79" t="s">
        <v>16</v>
      </c>
      <c r="Y1" s="80" t="s">
        <v>17</v>
      </c>
    </row>
    <row r="2" spans="1:25" ht="15.75">
      <c r="A2" s="1" t="s">
        <v>581</v>
      </c>
      <c r="B2" s="23" t="s">
        <v>1111</v>
      </c>
      <c r="C2" s="1" t="s">
        <v>989</v>
      </c>
      <c r="D2" s="1" t="s">
        <v>583</v>
      </c>
      <c r="E2" s="23" t="s">
        <v>910</v>
      </c>
      <c r="F2" s="1" t="s">
        <v>990</v>
      </c>
      <c r="G2" s="23" t="s">
        <v>37</v>
      </c>
      <c r="H2" s="1" t="s">
        <v>676</v>
      </c>
      <c r="I2" s="1" t="s">
        <v>39</v>
      </c>
      <c r="J2" s="1">
        <v>0.23</v>
      </c>
      <c r="K2" s="2">
        <v>2000000</v>
      </c>
      <c r="L2" s="2">
        <v>0</v>
      </c>
      <c r="M2" s="2">
        <v>0</v>
      </c>
      <c r="N2" s="2">
        <f t="shared" ref="N2:N33" si="0">K2*J2</f>
        <v>460000</v>
      </c>
      <c r="O2" s="2">
        <f t="shared" ref="O2:O33" si="1">L2*J2</f>
        <v>0</v>
      </c>
      <c r="P2" s="2">
        <f t="shared" ref="P2:P33" si="2">M2*J2</f>
        <v>0</v>
      </c>
      <c r="Q2" s="3">
        <f t="shared" ref="Q2:Q33" si="3">P2/N2</f>
        <v>0</v>
      </c>
      <c r="R2" s="3">
        <f t="shared" ref="R2:R33" si="4">O2/N2</f>
        <v>0</v>
      </c>
      <c r="S2" s="1" t="s">
        <v>39</v>
      </c>
      <c r="T2" s="1">
        <v>0.09</v>
      </c>
      <c r="U2" s="2">
        <f t="shared" ref="U2:U33" si="5">K2*T2</f>
        <v>180000</v>
      </c>
      <c r="V2" s="2">
        <f t="shared" ref="V2:V33" si="6">L2*T2</f>
        <v>0</v>
      </c>
      <c r="W2" s="2">
        <f t="shared" ref="W2:W33" si="7">M2*T2</f>
        <v>0</v>
      </c>
      <c r="X2" s="3">
        <f t="shared" ref="X2:X33" si="8">W2/U2</f>
        <v>0</v>
      </c>
      <c r="Y2" s="3">
        <f t="shared" ref="Y2:Y33" si="9">V2/U2</f>
        <v>0</v>
      </c>
    </row>
    <row r="3" spans="1:25" ht="15.75">
      <c r="A3" s="1" t="s">
        <v>581</v>
      </c>
      <c r="B3" s="23" t="s">
        <v>1111</v>
      </c>
      <c r="C3" s="1" t="s">
        <v>989</v>
      </c>
      <c r="D3" s="1" t="s">
        <v>583</v>
      </c>
      <c r="E3" s="1" t="s">
        <v>1114</v>
      </c>
      <c r="F3" s="1" t="s">
        <v>991</v>
      </c>
      <c r="G3" s="12" t="s">
        <v>37</v>
      </c>
      <c r="H3" s="1" t="s">
        <v>725</v>
      </c>
      <c r="I3" s="1" t="s">
        <v>39</v>
      </c>
      <c r="J3" s="1">
        <v>0.23</v>
      </c>
      <c r="K3" s="2">
        <v>400000</v>
      </c>
      <c r="L3" s="2">
        <v>0</v>
      </c>
      <c r="M3" s="2">
        <v>0</v>
      </c>
      <c r="N3" s="2">
        <f t="shared" si="0"/>
        <v>92000</v>
      </c>
      <c r="O3" s="2">
        <f t="shared" si="1"/>
        <v>0</v>
      </c>
      <c r="P3" s="2">
        <f t="shared" si="2"/>
        <v>0</v>
      </c>
      <c r="Q3" s="3">
        <f t="shared" si="3"/>
        <v>0</v>
      </c>
      <c r="R3" s="3">
        <f t="shared" si="4"/>
        <v>0</v>
      </c>
      <c r="S3" s="1" t="s">
        <v>39</v>
      </c>
      <c r="T3" s="1">
        <v>0.09</v>
      </c>
      <c r="U3" s="2">
        <f t="shared" si="5"/>
        <v>36000</v>
      </c>
      <c r="V3" s="2">
        <f t="shared" si="6"/>
        <v>0</v>
      </c>
      <c r="W3" s="2">
        <f t="shared" si="7"/>
        <v>0</v>
      </c>
      <c r="X3" s="3">
        <f t="shared" si="8"/>
        <v>0</v>
      </c>
      <c r="Y3" s="3">
        <f t="shared" si="9"/>
        <v>0</v>
      </c>
    </row>
    <row r="4" spans="1:25" ht="15.75">
      <c r="A4" s="1" t="s">
        <v>581</v>
      </c>
      <c r="B4" s="23" t="s">
        <v>1111</v>
      </c>
      <c r="C4" s="1" t="s">
        <v>989</v>
      </c>
      <c r="D4" s="1" t="s">
        <v>583</v>
      </c>
      <c r="E4" s="23" t="s">
        <v>910</v>
      </c>
      <c r="F4" s="1" t="s">
        <v>992</v>
      </c>
      <c r="G4" s="12" t="s">
        <v>128</v>
      </c>
      <c r="H4" s="1" t="s">
        <v>725</v>
      </c>
      <c r="I4" s="1" t="s">
        <v>39</v>
      </c>
      <c r="J4" s="1">
        <v>0.23</v>
      </c>
      <c r="K4" s="2">
        <v>30000</v>
      </c>
      <c r="L4" s="2">
        <v>0</v>
      </c>
      <c r="M4" s="2">
        <v>0</v>
      </c>
      <c r="N4" s="2">
        <f t="shared" si="0"/>
        <v>6900</v>
      </c>
      <c r="O4" s="2">
        <f t="shared" si="1"/>
        <v>0</v>
      </c>
      <c r="P4" s="2">
        <f t="shared" si="2"/>
        <v>0</v>
      </c>
      <c r="Q4" s="3">
        <f t="shared" si="3"/>
        <v>0</v>
      </c>
      <c r="R4" s="3">
        <f t="shared" si="4"/>
        <v>0</v>
      </c>
      <c r="S4" s="1" t="s">
        <v>39</v>
      </c>
      <c r="T4" s="1">
        <v>0.09</v>
      </c>
      <c r="U4" s="2">
        <f t="shared" si="5"/>
        <v>2700</v>
      </c>
      <c r="V4" s="2">
        <f t="shared" si="6"/>
        <v>0</v>
      </c>
      <c r="W4" s="2">
        <f t="shared" si="7"/>
        <v>0</v>
      </c>
      <c r="X4" s="3">
        <f t="shared" si="8"/>
        <v>0</v>
      </c>
      <c r="Y4" s="3">
        <f t="shared" si="9"/>
        <v>0</v>
      </c>
    </row>
    <row r="5" spans="1:25" ht="15.75">
      <c r="A5" s="1" t="s">
        <v>581</v>
      </c>
      <c r="B5" s="23" t="s">
        <v>1111</v>
      </c>
      <c r="C5" s="1" t="s">
        <v>989</v>
      </c>
      <c r="D5" s="1" t="s">
        <v>583</v>
      </c>
      <c r="E5" s="23" t="s">
        <v>910</v>
      </c>
      <c r="F5" s="1" t="s">
        <v>993</v>
      </c>
      <c r="G5" s="12" t="s">
        <v>128</v>
      </c>
      <c r="H5" s="1" t="s">
        <v>468</v>
      </c>
      <c r="I5" s="1" t="s">
        <v>39</v>
      </c>
      <c r="J5" s="1">
        <v>0.23</v>
      </c>
      <c r="K5" s="2">
        <v>30000</v>
      </c>
      <c r="L5" s="2">
        <v>0</v>
      </c>
      <c r="M5" s="2">
        <v>0</v>
      </c>
      <c r="N5" s="2">
        <f t="shared" si="0"/>
        <v>6900</v>
      </c>
      <c r="O5" s="2">
        <f t="shared" si="1"/>
        <v>0</v>
      </c>
      <c r="P5" s="2">
        <f t="shared" si="2"/>
        <v>0</v>
      </c>
      <c r="Q5" s="3">
        <f t="shared" si="3"/>
        <v>0</v>
      </c>
      <c r="R5" s="3">
        <f t="shared" si="4"/>
        <v>0</v>
      </c>
      <c r="S5" s="1" t="s">
        <v>39</v>
      </c>
      <c r="T5" s="1">
        <v>0.09</v>
      </c>
      <c r="U5" s="2">
        <f t="shared" si="5"/>
        <v>2700</v>
      </c>
      <c r="V5" s="2">
        <f t="shared" si="6"/>
        <v>0</v>
      </c>
      <c r="W5" s="2">
        <f t="shared" si="7"/>
        <v>0</v>
      </c>
      <c r="X5" s="3">
        <f t="shared" si="8"/>
        <v>0</v>
      </c>
      <c r="Y5" s="3">
        <f t="shared" si="9"/>
        <v>0</v>
      </c>
    </row>
    <row r="6" spans="1:25" ht="15.75">
      <c r="A6" s="1" t="s">
        <v>581</v>
      </c>
      <c r="B6" s="23" t="s">
        <v>1111</v>
      </c>
      <c r="C6" s="1" t="s">
        <v>989</v>
      </c>
      <c r="D6" s="1" t="s">
        <v>583</v>
      </c>
      <c r="E6" s="12" t="s">
        <v>910</v>
      </c>
      <c r="F6" s="1" t="s">
        <v>994</v>
      </c>
      <c r="G6" s="12" t="s">
        <v>128</v>
      </c>
      <c r="H6" s="1" t="s">
        <v>725</v>
      </c>
      <c r="I6" s="1" t="s">
        <v>39</v>
      </c>
      <c r="J6" s="1">
        <v>0.23</v>
      </c>
      <c r="K6" s="2">
        <v>200000</v>
      </c>
      <c r="L6" s="2">
        <v>0</v>
      </c>
      <c r="M6" s="2">
        <v>0</v>
      </c>
      <c r="N6" s="2">
        <f t="shared" si="0"/>
        <v>46000</v>
      </c>
      <c r="O6" s="2">
        <f t="shared" si="1"/>
        <v>0</v>
      </c>
      <c r="P6" s="2">
        <f t="shared" si="2"/>
        <v>0</v>
      </c>
      <c r="Q6" s="3">
        <f t="shared" si="3"/>
        <v>0</v>
      </c>
      <c r="R6" s="3">
        <f t="shared" si="4"/>
        <v>0</v>
      </c>
      <c r="S6" s="1" t="s">
        <v>39</v>
      </c>
      <c r="T6" s="1">
        <v>0.09</v>
      </c>
      <c r="U6" s="2">
        <f t="shared" si="5"/>
        <v>18000</v>
      </c>
      <c r="V6" s="2">
        <f t="shared" si="6"/>
        <v>0</v>
      </c>
      <c r="W6" s="2">
        <f t="shared" si="7"/>
        <v>0</v>
      </c>
      <c r="X6" s="3">
        <f t="shared" si="8"/>
        <v>0</v>
      </c>
      <c r="Y6" s="3">
        <f t="shared" si="9"/>
        <v>0</v>
      </c>
    </row>
    <row r="7" spans="1:25" ht="15.75">
      <c r="A7" s="1" t="s">
        <v>581</v>
      </c>
      <c r="B7" s="23" t="s">
        <v>1111</v>
      </c>
      <c r="C7" s="1" t="s">
        <v>989</v>
      </c>
      <c r="D7" s="1" t="s">
        <v>583</v>
      </c>
      <c r="E7" s="12" t="s">
        <v>910</v>
      </c>
      <c r="F7" s="1" t="s">
        <v>995</v>
      </c>
      <c r="G7" s="12" t="s">
        <v>128</v>
      </c>
      <c r="H7" s="1" t="s">
        <v>725</v>
      </c>
      <c r="I7" s="1" t="s">
        <v>39</v>
      </c>
      <c r="J7" s="1">
        <v>0.23</v>
      </c>
      <c r="K7" s="2">
        <v>200000</v>
      </c>
      <c r="L7" s="2">
        <v>0</v>
      </c>
      <c r="M7" s="2">
        <v>0</v>
      </c>
      <c r="N7" s="2">
        <f t="shared" si="0"/>
        <v>46000</v>
      </c>
      <c r="O7" s="2">
        <f t="shared" si="1"/>
        <v>0</v>
      </c>
      <c r="P7" s="2">
        <f t="shared" si="2"/>
        <v>0</v>
      </c>
      <c r="Q7" s="3">
        <f t="shared" si="3"/>
        <v>0</v>
      </c>
      <c r="R7" s="3">
        <f t="shared" si="4"/>
        <v>0</v>
      </c>
      <c r="S7" s="1" t="s">
        <v>39</v>
      </c>
      <c r="T7" s="1">
        <v>0.09</v>
      </c>
      <c r="U7" s="2">
        <f t="shared" si="5"/>
        <v>18000</v>
      </c>
      <c r="V7" s="2">
        <f t="shared" si="6"/>
        <v>0</v>
      </c>
      <c r="W7" s="2">
        <f t="shared" si="7"/>
        <v>0</v>
      </c>
      <c r="X7" s="3">
        <f t="shared" si="8"/>
        <v>0</v>
      </c>
      <c r="Y7" s="3">
        <f t="shared" si="9"/>
        <v>0</v>
      </c>
    </row>
    <row r="8" spans="1:25" ht="15.75">
      <c r="A8" s="1" t="s">
        <v>581</v>
      </c>
      <c r="B8" s="23" t="s">
        <v>1111</v>
      </c>
      <c r="C8" s="1" t="s">
        <v>989</v>
      </c>
      <c r="D8" s="1" t="s">
        <v>583</v>
      </c>
      <c r="E8" s="12" t="s">
        <v>910</v>
      </c>
      <c r="F8" s="1" t="s">
        <v>996</v>
      </c>
      <c r="G8" s="12" t="s">
        <v>128</v>
      </c>
      <c r="H8" s="1" t="s">
        <v>725</v>
      </c>
      <c r="I8" s="1" t="s">
        <v>39</v>
      </c>
      <c r="J8" s="1">
        <v>0.23</v>
      </c>
      <c r="K8" s="2">
        <v>400000</v>
      </c>
      <c r="L8" s="2">
        <v>0</v>
      </c>
      <c r="M8" s="2">
        <v>0</v>
      </c>
      <c r="N8" s="2">
        <f t="shared" si="0"/>
        <v>92000</v>
      </c>
      <c r="O8" s="2">
        <f t="shared" si="1"/>
        <v>0</v>
      </c>
      <c r="P8" s="2">
        <f t="shared" si="2"/>
        <v>0</v>
      </c>
      <c r="Q8" s="3">
        <f t="shared" si="3"/>
        <v>0</v>
      </c>
      <c r="R8" s="3">
        <f t="shared" si="4"/>
        <v>0</v>
      </c>
      <c r="S8" s="1" t="s">
        <v>39</v>
      </c>
      <c r="T8" s="1">
        <v>0.09</v>
      </c>
      <c r="U8" s="2">
        <f t="shared" si="5"/>
        <v>36000</v>
      </c>
      <c r="V8" s="2">
        <f t="shared" si="6"/>
        <v>0</v>
      </c>
      <c r="W8" s="2">
        <f t="shared" si="7"/>
        <v>0</v>
      </c>
      <c r="X8" s="3">
        <f t="shared" si="8"/>
        <v>0</v>
      </c>
      <c r="Y8" s="3">
        <f t="shared" si="9"/>
        <v>0</v>
      </c>
    </row>
    <row r="9" spans="1:25" ht="15.75">
      <c r="A9" s="1" t="s">
        <v>581</v>
      </c>
      <c r="B9" s="23" t="s">
        <v>1111</v>
      </c>
      <c r="C9" s="1" t="s">
        <v>989</v>
      </c>
      <c r="D9" s="7" t="s">
        <v>583</v>
      </c>
      <c r="E9" s="1" t="s">
        <v>1114</v>
      </c>
      <c r="F9" s="1" t="s">
        <v>997</v>
      </c>
      <c r="G9" s="12" t="s">
        <v>37</v>
      </c>
      <c r="H9" s="1" t="s">
        <v>725</v>
      </c>
      <c r="I9" s="1" t="s">
        <v>39</v>
      </c>
      <c r="J9" s="1">
        <v>0.23</v>
      </c>
      <c r="K9" s="2">
        <v>100000</v>
      </c>
      <c r="L9" s="2">
        <v>0</v>
      </c>
      <c r="M9" s="2">
        <v>0</v>
      </c>
      <c r="N9" s="2">
        <f t="shared" si="0"/>
        <v>23000</v>
      </c>
      <c r="O9" s="2">
        <f t="shared" si="1"/>
        <v>0</v>
      </c>
      <c r="P9" s="2">
        <f t="shared" si="2"/>
        <v>0</v>
      </c>
      <c r="Q9" s="3">
        <f t="shared" si="3"/>
        <v>0</v>
      </c>
      <c r="R9" s="3">
        <f t="shared" si="4"/>
        <v>0</v>
      </c>
      <c r="S9" s="1" t="s">
        <v>39</v>
      </c>
      <c r="T9" s="1">
        <v>0.09</v>
      </c>
      <c r="U9" s="2">
        <f t="shared" si="5"/>
        <v>9000</v>
      </c>
      <c r="V9" s="2">
        <f t="shared" si="6"/>
        <v>0</v>
      </c>
      <c r="W9" s="2">
        <f t="shared" si="7"/>
        <v>0</v>
      </c>
      <c r="X9" s="3">
        <f t="shared" si="8"/>
        <v>0</v>
      </c>
      <c r="Y9" s="3">
        <f t="shared" si="9"/>
        <v>0</v>
      </c>
    </row>
    <row r="10" spans="1:25" ht="15.75">
      <c r="A10" s="1" t="s">
        <v>581</v>
      </c>
      <c r="B10" s="23" t="s">
        <v>1111</v>
      </c>
      <c r="C10" s="1" t="s">
        <v>989</v>
      </c>
      <c r="D10" s="7" t="s">
        <v>583</v>
      </c>
      <c r="E10" s="1" t="s">
        <v>1114</v>
      </c>
      <c r="F10" s="1" t="s">
        <v>998</v>
      </c>
      <c r="G10" s="12" t="s">
        <v>37</v>
      </c>
      <c r="H10" s="1" t="s">
        <v>725</v>
      </c>
      <c r="I10" s="1" t="s">
        <v>39</v>
      </c>
      <c r="J10" s="1">
        <v>0.23</v>
      </c>
      <c r="K10" s="2">
        <v>2000000</v>
      </c>
      <c r="L10" s="2">
        <v>0</v>
      </c>
      <c r="M10" s="2">
        <v>0</v>
      </c>
      <c r="N10" s="2">
        <f t="shared" si="0"/>
        <v>460000</v>
      </c>
      <c r="O10" s="2">
        <f t="shared" si="1"/>
        <v>0</v>
      </c>
      <c r="P10" s="2">
        <f t="shared" si="2"/>
        <v>0</v>
      </c>
      <c r="Q10" s="3">
        <f t="shared" si="3"/>
        <v>0</v>
      </c>
      <c r="R10" s="3">
        <f t="shared" si="4"/>
        <v>0</v>
      </c>
      <c r="S10" s="1" t="s">
        <v>39</v>
      </c>
      <c r="T10" s="1">
        <v>0.09</v>
      </c>
      <c r="U10" s="2">
        <f t="shared" si="5"/>
        <v>180000</v>
      </c>
      <c r="V10" s="2">
        <f t="shared" si="6"/>
        <v>0</v>
      </c>
      <c r="W10" s="2">
        <f t="shared" si="7"/>
        <v>0</v>
      </c>
      <c r="X10" s="3">
        <f t="shared" si="8"/>
        <v>0</v>
      </c>
      <c r="Y10" s="3">
        <f t="shared" si="9"/>
        <v>0</v>
      </c>
    </row>
    <row r="11" spans="1:25" ht="15.75">
      <c r="A11" s="1" t="s">
        <v>581</v>
      </c>
      <c r="B11" s="23" t="s">
        <v>1111</v>
      </c>
      <c r="C11" s="1" t="s">
        <v>989</v>
      </c>
      <c r="D11" s="7" t="s">
        <v>583</v>
      </c>
      <c r="E11" s="1" t="s">
        <v>1114</v>
      </c>
      <c r="F11" s="1" t="s">
        <v>999</v>
      </c>
      <c r="G11" s="12" t="s">
        <v>37</v>
      </c>
      <c r="H11" s="1" t="s">
        <v>725</v>
      </c>
      <c r="I11" s="1" t="s">
        <v>39</v>
      </c>
      <c r="J11" s="1">
        <v>0.23</v>
      </c>
      <c r="K11" s="2">
        <v>1150000</v>
      </c>
      <c r="L11" s="2">
        <v>0</v>
      </c>
      <c r="M11" s="2">
        <v>0</v>
      </c>
      <c r="N11" s="2">
        <f t="shared" si="0"/>
        <v>264500</v>
      </c>
      <c r="O11" s="2">
        <f t="shared" si="1"/>
        <v>0</v>
      </c>
      <c r="P11" s="2">
        <f t="shared" si="2"/>
        <v>0</v>
      </c>
      <c r="Q11" s="3">
        <f t="shared" si="3"/>
        <v>0</v>
      </c>
      <c r="R11" s="3">
        <f t="shared" si="4"/>
        <v>0</v>
      </c>
      <c r="S11" s="1" t="s">
        <v>39</v>
      </c>
      <c r="T11" s="1">
        <v>0.09</v>
      </c>
      <c r="U11" s="2">
        <f t="shared" si="5"/>
        <v>103500</v>
      </c>
      <c r="V11" s="2">
        <f t="shared" si="6"/>
        <v>0</v>
      </c>
      <c r="W11" s="2">
        <f t="shared" si="7"/>
        <v>0</v>
      </c>
      <c r="X11" s="3">
        <f t="shared" si="8"/>
        <v>0</v>
      </c>
      <c r="Y11" s="3">
        <f t="shared" si="9"/>
        <v>0</v>
      </c>
    </row>
    <row r="12" spans="1:25" ht="15.75">
      <c r="A12" s="1" t="s">
        <v>581</v>
      </c>
      <c r="B12" s="23" t="s">
        <v>1111</v>
      </c>
      <c r="C12" s="1" t="s">
        <v>989</v>
      </c>
      <c r="D12" s="7" t="s">
        <v>583</v>
      </c>
      <c r="E12" s="23" t="s">
        <v>910</v>
      </c>
      <c r="F12" s="1" t="s">
        <v>1000</v>
      </c>
      <c r="G12" s="12" t="s">
        <v>37</v>
      </c>
      <c r="H12" s="1" t="s">
        <v>725</v>
      </c>
      <c r="I12" s="1" t="s">
        <v>39</v>
      </c>
      <c r="J12" s="1">
        <v>0.23</v>
      </c>
      <c r="K12" s="2">
        <v>50000</v>
      </c>
      <c r="L12" s="2">
        <v>0</v>
      </c>
      <c r="M12" s="2">
        <v>0</v>
      </c>
      <c r="N12" s="2">
        <f t="shared" si="0"/>
        <v>11500</v>
      </c>
      <c r="O12" s="2">
        <f t="shared" si="1"/>
        <v>0</v>
      </c>
      <c r="P12" s="2">
        <f t="shared" si="2"/>
        <v>0</v>
      </c>
      <c r="Q12" s="3">
        <f t="shared" si="3"/>
        <v>0</v>
      </c>
      <c r="R12" s="3">
        <f t="shared" si="4"/>
        <v>0</v>
      </c>
      <c r="S12" s="1" t="s">
        <v>39</v>
      </c>
      <c r="T12" s="1">
        <v>0.09</v>
      </c>
      <c r="U12" s="2">
        <f t="shared" si="5"/>
        <v>4500</v>
      </c>
      <c r="V12" s="2">
        <f t="shared" si="6"/>
        <v>0</v>
      </c>
      <c r="W12" s="2">
        <f t="shared" si="7"/>
        <v>0</v>
      </c>
      <c r="X12" s="3">
        <f t="shared" si="8"/>
        <v>0</v>
      </c>
      <c r="Y12" s="3">
        <f t="shared" si="9"/>
        <v>0</v>
      </c>
    </row>
    <row r="13" spans="1:25" ht="15.75">
      <c r="A13" s="1" t="s">
        <v>581</v>
      </c>
      <c r="B13" s="23" t="s">
        <v>1111</v>
      </c>
      <c r="C13" s="1" t="s">
        <v>989</v>
      </c>
      <c r="D13" s="7" t="s">
        <v>583</v>
      </c>
      <c r="E13" s="23" t="s">
        <v>910</v>
      </c>
      <c r="F13" s="1" t="s">
        <v>1001</v>
      </c>
      <c r="G13" s="12" t="s">
        <v>37</v>
      </c>
      <c r="H13" s="1" t="s">
        <v>725</v>
      </c>
      <c r="I13" s="1" t="s">
        <v>39</v>
      </c>
      <c r="J13" s="1">
        <v>0.23</v>
      </c>
      <c r="K13" s="2">
        <v>50000</v>
      </c>
      <c r="L13" s="2">
        <v>0</v>
      </c>
      <c r="M13" s="2">
        <v>0</v>
      </c>
      <c r="N13" s="2">
        <f t="shared" si="0"/>
        <v>11500</v>
      </c>
      <c r="O13" s="2">
        <f t="shared" si="1"/>
        <v>0</v>
      </c>
      <c r="P13" s="2">
        <f t="shared" si="2"/>
        <v>0</v>
      </c>
      <c r="Q13" s="3">
        <f t="shared" si="3"/>
        <v>0</v>
      </c>
      <c r="R13" s="3">
        <f t="shared" si="4"/>
        <v>0</v>
      </c>
      <c r="S13" s="1" t="s">
        <v>39</v>
      </c>
      <c r="T13" s="1">
        <v>0.09</v>
      </c>
      <c r="U13" s="2">
        <f t="shared" si="5"/>
        <v>4500</v>
      </c>
      <c r="V13" s="2">
        <f t="shared" si="6"/>
        <v>0</v>
      </c>
      <c r="W13" s="2">
        <f t="shared" si="7"/>
        <v>0</v>
      </c>
      <c r="X13" s="3">
        <f t="shared" si="8"/>
        <v>0</v>
      </c>
      <c r="Y13" s="3">
        <f t="shared" si="9"/>
        <v>0</v>
      </c>
    </row>
    <row r="14" spans="1:25" ht="15.75">
      <c r="A14" s="1" t="s">
        <v>581</v>
      </c>
      <c r="B14" s="23" t="s">
        <v>1111</v>
      </c>
      <c r="C14" s="1" t="s">
        <v>989</v>
      </c>
      <c r="D14" s="7" t="s">
        <v>583</v>
      </c>
      <c r="E14" s="12" t="s">
        <v>910</v>
      </c>
      <c r="F14" s="1" t="s">
        <v>1002</v>
      </c>
      <c r="G14" s="12" t="s">
        <v>37</v>
      </c>
      <c r="H14" s="1" t="s">
        <v>725</v>
      </c>
      <c r="I14" s="1" t="s">
        <v>39</v>
      </c>
      <c r="J14" s="1">
        <v>0.23</v>
      </c>
      <c r="K14" s="2">
        <v>50000</v>
      </c>
      <c r="L14" s="2">
        <v>0</v>
      </c>
      <c r="M14" s="2">
        <v>0</v>
      </c>
      <c r="N14" s="2">
        <f t="shared" si="0"/>
        <v>11500</v>
      </c>
      <c r="O14" s="2">
        <f t="shared" si="1"/>
        <v>0</v>
      </c>
      <c r="P14" s="2">
        <f t="shared" si="2"/>
        <v>0</v>
      </c>
      <c r="Q14" s="3">
        <f t="shared" si="3"/>
        <v>0</v>
      </c>
      <c r="R14" s="3">
        <f t="shared" si="4"/>
        <v>0</v>
      </c>
      <c r="S14" s="1" t="s">
        <v>39</v>
      </c>
      <c r="T14" s="1">
        <v>0.09</v>
      </c>
      <c r="U14" s="2">
        <f t="shared" si="5"/>
        <v>4500</v>
      </c>
      <c r="V14" s="2">
        <f t="shared" si="6"/>
        <v>0</v>
      </c>
      <c r="W14" s="2">
        <f t="shared" si="7"/>
        <v>0</v>
      </c>
      <c r="X14" s="3">
        <f t="shared" si="8"/>
        <v>0</v>
      </c>
      <c r="Y14" s="3">
        <f t="shared" si="9"/>
        <v>0</v>
      </c>
    </row>
    <row r="15" spans="1:25" ht="15.75">
      <c r="A15" s="1" t="s">
        <v>581</v>
      </c>
      <c r="B15" s="23" t="s">
        <v>1111</v>
      </c>
      <c r="C15" s="1" t="s">
        <v>989</v>
      </c>
      <c r="D15" s="7" t="s">
        <v>583</v>
      </c>
      <c r="E15" s="12" t="s">
        <v>910</v>
      </c>
      <c r="F15" s="1" t="s">
        <v>1003</v>
      </c>
      <c r="G15" s="12" t="s">
        <v>37</v>
      </c>
      <c r="H15" s="1" t="s">
        <v>725</v>
      </c>
      <c r="I15" s="1" t="s">
        <v>39</v>
      </c>
      <c r="J15" s="1">
        <v>0.23</v>
      </c>
      <c r="K15" s="2">
        <v>50000</v>
      </c>
      <c r="L15" s="2">
        <v>0</v>
      </c>
      <c r="M15" s="2">
        <v>0</v>
      </c>
      <c r="N15" s="2">
        <f t="shared" si="0"/>
        <v>11500</v>
      </c>
      <c r="O15" s="2">
        <f t="shared" si="1"/>
        <v>0</v>
      </c>
      <c r="P15" s="2">
        <f t="shared" si="2"/>
        <v>0</v>
      </c>
      <c r="Q15" s="3">
        <f t="shared" si="3"/>
        <v>0</v>
      </c>
      <c r="R15" s="3">
        <f t="shared" si="4"/>
        <v>0</v>
      </c>
      <c r="S15" s="1" t="s">
        <v>39</v>
      </c>
      <c r="T15" s="1">
        <v>0.09</v>
      </c>
      <c r="U15" s="2">
        <f t="shared" si="5"/>
        <v>4500</v>
      </c>
      <c r="V15" s="2">
        <f t="shared" si="6"/>
        <v>0</v>
      </c>
      <c r="W15" s="2">
        <f t="shared" si="7"/>
        <v>0</v>
      </c>
      <c r="X15" s="3">
        <f t="shared" si="8"/>
        <v>0</v>
      </c>
      <c r="Y15" s="3">
        <f t="shared" si="9"/>
        <v>0</v>
      </c>
    </row>
    <row r="16" spans="1:25" ht="15.75">
      <c r="A16" s="1" t="s">
        <v>581</v>
      </c>
      <c r="B16" s="23" t="s">
        <v>1111</v>
      </c>
      <c r="C16" s="1" t="s">
        <v>989</v>
      </c>
      <c r="D16" s="7" t="s">
        <v>583</v>
      </c>
      <c r="E16" s="12" t="s">
        <v>910</v>
      </c>
      <c r="F16" s="1" t="s">
        <v>1004</v>
      </c>
      <c r="G16" s="12" t="s">
        <v>37</v>
      </c>
      <c r="H16" s="1" t="s">
        <v>725</v>
      </c>
      <c r="I16" s="1" t="s">
        <v>39</v>
      </c>
      <c r="J16" s="1">
        <v>0.23</v>
      </c>
      <c r="K16" s="2">
        <v>50000</v>
      </c>
      <c r="L16" s="2">
        <v>0</v>
      </c>
      <c r="M16" s="2">
        <v>0</v>
      </c>
      <c r="N16" s="2">
        <f t="shared" si="0"/>
        <v>11500</v>
      </c>
      <c r="O16" s="2">
        <f t="shared" si="1"/>
        <v>0</v>
      </c>
      <c r="P16" s="2">
        <f t="shared" si="2"/>
        <v>0</v>
      </c>
      <c r="Q16" s="3">
        <f t="shared" si="3"/>
        <v>0</v>
      </c>
      <c r="R16" s="3">
        <f t="shared" si="4"/>
        <v>0</v>
      </c>
      <c r="S16" s="1" t="s">
        <v>39</v>
      </c>
      <c r="T16" s="1">
        <v>0.09</v>
      </c>
      <c r="U16" s="2">
        <f t="shared" si="5"/>
        <v>4500</v>
      </c>
      <c r="V16" s="2">
        <f t="shared" si="6"/>
        <v>0</v>
      </c>
      <c r="W16" s="2">
        <f t="shared" si="7"/>
        <v>0</v>
      </c>
      <c r="X16" s="3">
        <f t="shared" si="8"/>
        <v>0</v>
      </c>
      <c r="Y16" s="3">
        <f t="shared" si="9"/>
        <v>0</v>
      </c>
    </row>
    <row r="17" spans="1:25" ht="15.75">
      <c r="A17" s="1" t="s">
        <v>581</v>
      </c>
      <c r="B17" s="23" t="s">
        <v>1111</v>
      </c>
      <c r="C17" s="1" t="s">
        <v>989</v>
      </c>
      <c r="D17" s="7" t="s">
        <v>583</v>
      </c>
      <c r="E17" s="12" t="s">
        <v>910</v>
      </c>
      <c r="F17" s="1" t="s">
        <v>1005</v>
      </c>
      <c r="G17" s="12" t="s">
        <v>37</v>
      </c>
      <c r="H17" s="1" t="s">
        <v>725</v>
      </c>
      <c r="I17" s="1" t="s">
        <v>39</v>
      </c>
      <c r="J17" s="1">
        <v>0.23</v>
      </c>
      <c r="K17" s="2">
        <v>50000</v>
      </c>
      <c r="L17" s="2">
        <v>0</v>
      </c>
      <c r="M17" s="2">
        <v>0</v>
      </c>
      <c r="N17" s="2">
        <f t="shared" si="0"/>
        <v>11500</v>
      </c>
      <c r="O17" s="2">
        <f t="shared" si="1"/>
        <v>0</v>
      </c>
      <c r="P17" s="2">
        <f t="shared" si="2"/>
        <v>0</v>
      </c>
      <c r="Q17" s="3">
        <f t="shared" si="3"/>
        <v>0</v>
      </c>
      <c r="R17" s="3">
        <f t="shared" si="4"/>
        <v>0</v>
      </c>
      <c r="S17" s="1" t="s">
        <v>39</v>
      </c>
      <c r="T17" s="1">
        <v>0.09</v>
      </c>
      <c r="U17" s="2">
        <f t="shared" si="5"/>
        <v>4500</v>
      </c>
      <c r="V17" s="2">
        <f t="shared" si="6"/>
        <v>0</v>
      </c>
      <c r="W17" s="2">
        <f t="shared" si="7"/>
        <v>0</v>
      </c>
      <c r="X17" s="3">
        <f t="shared" si="8"/>
        <v>0</v>
      </c>
      <c r="Y17" s="3">
        <f t="shared" si="9"/>
        <v>0</v>
      </c>
    </row>
    <row r="18" spans="1:25" ht="15.75">
      <c r="A18" s="1" t="s">
        <v>581</v>
      </c>
      <c r="B18" s="23" t="s">
        <v>1111</v>
      </c>
      <c r="C18" s="1" t="s">
        <v>989</v>
      </c>
      <c r="D18" s="1" t="s">
        <v>583</v>
      </c>
      <c r="E18" s="12" t="s">
        <v>910</v>
      </c>
      <c r="F18" s="1" t="s">
        <v>1006</v>
      </c>
      <c r="G18" s="12" t="s">
        <v>37</v>
      </c>
      <c r="H18" s="1" t="s">
        <v>725</v>
      </c>
      <c r="I18" s="1" t="s">
        <v>39</v>
      </c>
      <c r="J18" s="1">
        <v>0.23</v>
      </c>
      <c r="K18" s="2">
        <v>50000</v>
      </c>
      <c r="L18" s="2">
        <v>0</v>
      </c>
      <c r="M18" s="2">
        <v>0</v>
      </c>
      <c r="N18" s="2">
        <f t="shared" si="0"/>
        <v>11500</v>
      </c>
      <c r="O18" s="2">
        <f t="shared" si="1"/>
        <v>0</v>
      </c>
      <c r="P18" s="2">
        <f t="shared" si="2"/>
        <v>0</v>
      </c>
      <c r="Q18" s="3">
        <f t="shared" si="3"/>
        <v>0</v>
      </c>
      <c r="R18" s="3">
        <f t="shared" si="4"/>
        <v>0</v>
      </c>
      <c r="S18" s="1" t="s">
        <v>39</v>
      </c>
      <c r="T18" s="1">
        <v>0.09</v>
      </c>
      <c r="U18" s="2">
        <f t="shared" si="5"/>
        <v>4500</v>
      </c>
      <c r="V18" s="2">
        <f t="shared" si="6"/>
        <v>0</v>
      </c>
      <c r="W18" s="2">
        <f t="shared" si="7"/>
        <v>0</v>
      </c>
      <c r="X18" s="3">
        <f t="shared" si="8"/>
        <v>0</v>
      </c>
      <c r="Y18" s="3">
        <f t="shared" si="9"/>
        <v>0</v>
      </c>
    </row>
    <row r="19" spans="1:25" ht="15.75">
      <c r="A19" s="1" t="s">
        <v>581</v>
      </c>
      <c r="B19" s="23" t="s">
        <v>1111</v>
      </c>
      <c r="C19" s="1" t="s">
        <v>989</v>
      </c>
      <c r="D19" s="1" t="s">
        <v>583</v>
      </c>
      <c r="E19" s="12" t="s">
        <v>910</v>
      </c>
      <c r="F19" s="1" t="s">
        <v>1007</v>
      </c>
      <c r="G19" s="12" t="s">
        <v>37</v>
      </c>
      <c r="H19" s="1" t="s">
        <v>725</v>
      </c>
      <c r="I19" s="1" t="s">
        <v>39</v>
      </c>
      <c r="J19" s="1">
        <v>0.23</v>
      </c>
      <c r="K19" s="2">
        <v>50000</v>
      </c>
      <c r="L19" s="2">
        <v>0</v>
      </c>
      <c r="M19" s="2">
        <v>0</v>
      </c>
      <c r="N19" s="2">
        <f t="shared" si="0"/>
        <v>11500</v>
      </c>
      <c r="O19" s="2">
        <f t="shared" si="1"/>
        <v>0</v>
      </c>
      <c r="P19" s="2">
        <f t="shared" si="2"/>
        <v>0</v>
      </c>
      <c r="Q19" s="3">
        <f t="shared" si="3"/>
        <v>0</v>
      </c>
      <c r="R19" s="3">
        <f t="shared" si="4"/>
        <v>0</v>
      </c>
      <c r="S19" s="1" t="s">
        <v>39</v>
      </c>
      <c r="T19" s="1">
        <v>0.09</v>
      </c>
      <c r="U19" s="2">
        <f t="shared" si="5"/>
        <v>4500</v>
      </c>
      <c r="V19" s="2">
        <f t="shared" si="6"/>
        <v>0</v>
      </c>
      <c r="W19" s="2">
        <f t="shared" si="7"/>
        <v>0</v>
      </c>
      <c r="X19" s="3">
        <f t="shared" si="8"/>
        <v>0</v>
      </c>
      <c r="Y19" s="3">
        <f t="shared" si="9"/>
        <v>0</v>
      </c>
    </row>
    <row r="20" spans="1:25" ht="15.75">
      <c r="A20" s="1" t="s">
        <v>581</v>
      </c>
      <c r="B20" s="23" t="s">
        <v>1111</v>
      </c>
      <c r="C20" s="1" t="s">
        <v>989</v>
      </c>
      <c r="D20" s="1" t="s">
        <v>583</v>
      </c>
      <c r="E20" s="12" t="s">
        <v>910</v>
      </c>
      <c r="F20" s="1" t="s">
        <v>1008</v>
      </c>
      <c r="G20" s="12" t="s">
        <v>37</v>
      </c>
      <c r="H20" s="1" t="s">
        <v>725</v>
      </c>
      <c r="I20" s="1" t="s">
        <v>39</v>
      </c>
      <c r="J20" s="1">
        <v>0.23</v>
      </c>
      <c r="K20" s="2">
        <v>50000</v>
      </c>
      <c r="L20" s="2">
        <v>0</v>
      </c>
      <c r="M20" s="2">
        <v>0</v>
      </c>
      <c r="N20" s="2">
        <f t="shared" si="0"/>
        <v>11500</v>
      </c>
      <c r="O20" s="2">
        <f t="shared" si="1"/>
        <v>0</v>
      </c>
      <c r="P20" s="2">
        <f t="shared" si="2"/>
        <v>0</v>
      </c>
      <c r="Q20" s="3">
        <f t="shared" si="3"/>
        <v>0</v>
      </c>
      <c r="R20" s="3">
        <f t="shared" si="4"/>
        <v>0</v>
      </c>
      <c r="S20" s="1" t="s">
        <v>39</v>
      </c>
      <c r="T20" s="1">
        <v>0.09</v>
      </c>
      <c r="U20" s="2">
        <f t="shared" si="5"/>
        <v>4500</v>
      </c>
      <c r="V20" s="2">
        <f t="shared" si="6"/>
        <v>0</v>
      </c>
      <c r="W20" s="2">
        <f t="shared" si="7"/>
        <v>0</v>
      </c>
      <c r="X20" s="3">
        <f t="shared" si="8"/>
        <v>0</v>
      </c>
      <c r="Y20" s="3">
        <f t="shared" si="9"/>
        <v>0</v>
      </c>
    </row>
    <row r="21" spans="1:25" ht="15.75" customHeight="1">
      <c r="A21" s="1" t="s">
        <v>581</v>
      </c>
      <c r="B21" s="23" t="s">
        <v>1111</v>
      </c>
      <c r="C21" s="1" t="s">
        <v>989</v>
      </c>
      <c r="D21" s="1" t="s">
        <v>583</v>
      </c>
      <c r="E21" s="12" t="s">
        <v>910</v>
      </c>
      <c r="F21" s="1" t="s">
        <v>1009</v>
      </c>
      <c r="G21" s="12" t="s">
        <v>37</v>
      </c>
      <c r="H21" s="1" t="s">
        <v>676</v>
      </c>
      <c r="I21" s="1" t="s">
        <v>39</v>
      </c>
      <c r="J21" s="1">
        <v>0.23</v>
      </c>
      <c r="K21" s="2">
        <v>7000000</v>
      </c>
      <c r="L21" s="2">
        <v>0</v>
      </c>
      <c r="M21" s="2">
        <v>0</v>
      </c>
      <c r="N21" s="2">
        <f t="shared" si="0"/>
        <v>1610000</v>
      </c>
      <c r="O21" s="2">
        <f t="shared" si="1"/>
        <v>0</v>
      </c>
      <c r="P21" s="2">
        <f t="shared" si="2"/>
        <v>0</v>
      </c>
      <c r="Q21" s="3">
        <f t="shared" si="3"/>
        <v>0</v>
      </c>
      <c r="R21" s="3">
        <f t="shared" si="4"/>
        <v>0</v>
      </c>
      <c r="S21" s="1" t="s">
        <v>39</v>
      </c>
      <c r="T21" s="1">
        <v>0.09</v>
      </c>
      <c r="U21" s="2">
        <f t="shared" si="5"/>
        <v>630000</v>
      </c>
      <c r="V21" s="2">
        <f t="shared" si="6"/>
        <v>0</v>
      </c>
      <c r="W21" s="2">
        <f t="shared" si="7"/>
        <v>0</v>
      </c>
      <c r="X21" s="3">
        <f t="shared" si="8"/>
        <v>0</v>
      </c>
      <c r="Y21" s="3">
        <f t="shared" si="9"/>
        <v>0</v>
      </c>
    </row>
    <row r="22" spans="1:25" ht="15.75" customHeight="1">
      <c r="A22" s="1" t="s">
        <v>581</v>
      </c>
      <c r="B22" s="23" t="s">
        <v>1111</v>
      </c>
      <c r="C22" s="1" t="s">
        <v>989</v>
      </c>
      <c r="D22" s="1" t="s">
        <v>583</v>
      </c>
      <c r="E22" s="12" t="s">
        <v>910</v>
      </c>
      <c r="F22" s="1" t="s">
        <v>1010</v>
      </c>
      <c r="G22" s="12" t="s">
        <v>37</v>
      </c>
      <c r="H22" s="1" t="s">
        <v>676</v>
      </c>
      <c r="I22" s="1" t="s">
        <v>39</v>
      </c>
      <c r="J22" s="1">
        <v>0.23</v>
      </c>
      <c r="K22" s="2">
        <v>50000</v>
      </c>
      <c r="L22" s="2">
        <v>0</v>
      </c>
      <c r="M22" s="2">
        <v>0</v>
      </c>
      <c r="N22" s="2">
        <f t="shared" si="0"/>
        <v>11500</v>
      </c>
      <c r="O22" s="2">
        <f t="shared" si="1"/>
        <v>0</v>
      </c>
      <c r="P22" s="2">
        <f t="shared" si="2"/>
        <v>0</v>
      </c>
      <c r="Q22" s="3">
        <f t="shared" si="3"/>
        <v>0</v>
      </c>
      <c r="R22" s="3">
        <f t="shared" si="4"/>
        <v>0</v>
      </c>
      <c r="S22" s="1" t="s">
        <v>39</v>
      </c>
      <c r="T22" s="1">
        <v>0.09</v>
      </c>
      <c r="U22" s="2">
        <f t="shared" si="5"/>
        <v>4500</v>
      </c>
      <c r="V22" s="2">
        <f t="shared" si="6"/>
        <v>0</v>
      </c>
      <c r="W22" s="2">
        <f t="shared" si="7"/>
        <v>0</v>
      </c>
      <c r="X22" s="3">
        <f t="shared" si="8"/>
        <v>0</v>
      </c>
      <c r="Y22" s="3">
        <f t="shared" si="9"/>
        <v>0</v>
      </c>
    </row>
    <row r="23" spans="1:25" ht="15.75" customHeight="1">
      <c r="A23" s="1" t="s">
        <v>581</v>
      </c>
      <c r="B23" s="23" t="s">
        <v>1111</v>
      </c>
      <c r="C23" s="1" t="s">
        <v>989</v>
      </c>
      <c r="D23" s="1" t="s">
        <v>583</v>
      </c>
      <c r="E23" s="12" t="s">
        <v>910</v>
      </c>
      <c r="F23" s="1" t="s">
        <v>1011</v>
      </c>
      <c r="G23" s="12" t="s">
        <v>37</v>
      </c>
      <c r="H23" s="1" t="s">
        <v>676</v>
      </c>
      <c r="I23" s="1" t="s">
        <v>39</v>
      </c>
      <c r="J23" s="1">
        <v>0.23</v>
      </c>
      <c r="K23" s="2">
        <v>50000</v>
      </c>
      <c r="L23" s="2">
        <v>0</v>
      </c>
      <c r="M23" s="2">
        <v>0</v>
      </c>
      <c r="N23" s="2">
        <f t="shared" si="0"/>
        <v>11500</v>
      </c>
      <c r="O23" s="2">
        <f t="shared" si="1"/>
        <v>0</v>
      </c>
      <c r="P23" s="2">
        <f t="shared" si="2"/>
        <v>0</v>
      </c>
      <c r="Q23" s="3">
        <f t="shared" si="3"/>
        <v>0</v>
      </c>
      <c r="R23" s="3">
        <f t="shared" si="4"/>
        <v>0</v>
      </c>
      <c r="S23" s="1" t="s">
        <v>39</v>
      </c>
      <c r="T23" s="1">
        <v>0.09</v>
      </c>
      <c r="U23" s="2">
        <f t="shared" si="5"/>
        <v>4500</v>
      </c>
      <c r="V23" s="2">
        <f t="shared" si="6"/>
        <v>0</v>
      </c>
      <c r="W23" s="2">
        <f t="shared" si="7"/>
        <v>0</v>
      </c>
      <c r="X23" s="3">
        <f t="shared" si="8"/>
        <v>0</v>
      </c>
      <c r="Y23" s="3">
        <f t="shared" si="9"/>
        <v>0</v>
      </c>
    </row>
    <row r="24" spans="1:25" ht="15.75" customHeight="1">
      <c r="A24" s="1" t="s">
        <v>581</v>
      </c>
      <c r="B24" s="23" t="s">
        <v>1111</v>
      </c>
      <c r="C24" s="1" t="s">
        <v>989</v>
      </c>
      <c r="D24" s="1" t="s">
        <v>583</v>
      </c>
      <c r="E24" s="12" t="s">
        <v>910</v>
      </c>
      <c r="F24" s="1" t="s">
        <v>1012</v>
      </c>
      <c r="G24" s="12" t="s">
        <v>37</v>
      </c>
      <c r="H24" s="1" t="s">
        <v>965</v>
      </c>
      <c r="I24" s="1" t="s">
        <v>39</v>
      </c>
      <c r="J24" s="1">
        <v>0.23</v>
      </c>
      <c r="K24" s="2">
        <v>1000</v>
      </c>
      <c r="L24" s="2">
        <v>0</v>
      </c>
      <c r="M24" s="2">
        <v>0</v>
      </c>
      <c r="N24" s="2">
        <f t="shared" si="0"/>
        <v>230</v>
      </c>
      <c r="O24" s="2">
        <f t="shared" si="1"/>
        <v>0</v>
      </c>
      <c r="P24" s="2">
        <f t="shared" si="2"/>
        <v>0</v>
      </c>
      <c r="Q24" s="3">
        <f t="shared" si="3"/>
        <v>0</v>
      </c>
      <c r="R24" s="3">
        <f t="shared" si="4"/>
        <v>0</v>
      </c>
      <c r="S24" s="1" t="s">
        <v>39</v>
      </c>
      <c r="T24" s="1">
        <v>0.09</v>
      </c>
      <c r="U24" s="2">
        <f t="shared" si="5"/>
        <v>90</v>
      </c>
      <c r="V24" s="2">
        <f t="shared" si="6"/>
        <v>0</v>
      </c>
      <c r="W24" s="2">
        <f t="shared" si="7"/>
        <v>0</v>
      </c>
      <c r="X24" s="3">
        <f t="shared" si="8"/>
        <v>0</v>
      </c>
      <c r="Y24" s="3">
        <f t="shared" si="9"/>
        <v>0</v>
      </c>
    </row>
    <row r="25" spans="1:25" ht="15.75" customHeight="1">
      <c r="A25" s="1" t="s">
        <v>581</v>
      </c>
      <c r="B25" s="23" t="s">
        <v>1111</v>
      </c>
      <c r="C25" s="1" t="s">
        <v>989</v>
      </c>
      <c r="D25" s="1" t="s">
        <v>583</v>
      </c>
      <c r="E25" s="12" t="s">
        <v>910</v>
      </c>
      <c r="F25" s="1" t="s">
        <v>1012</v>
      </c>
      <c r="G25" s="12" t="s">
        <v>37</v>
      </c>
      <c r="H25" s="1" t="s">
        <v>965</v>
      </c>
      <c r="I25" s="1" t="s">
        <v>39</v>
      </c>
      <c r="J25" s="1">
        <v>0.23</v>
      </c>
      <c r="K25" s="2">
        <v>1000</v>
      </c>
      <c r="L25" s="2">
        <v>0</v>
      </c>
      <c r="M25" s="2">
        <v>0</v>
      </c>
      <c r="N25" s="2">
        <f t="shared" si="0"/>
        <v>230</v>
      </c>
      <c r="O25" s="2">
        <f t="shared" si="1"/>
        <v>0</v>
      </c>
      <c r="P25" s="2">
        <f t="shared" si="2"/>
        <v>0</v>
      </c>
      <c r="Q25" s="3">
        <f t="shared" si="3"/>
        <v>0</v>
      </c>
      <c r="R25" s="3">
        <f t="shared" si="4"/>
        <v>0</v>
      </c>
      <c r="S25" s="1" t="s">
        <v>39</v>
      </c>
      <c r="T25" s="1">
        <v>0.09</v>
      </c>
      <c r="U25" s="2">
        <f t="shared" si="5"/>
        <v>90</v>
      </c>
      <c r="V25" s="2">
        <f t="shared" si="6"/>
        <v>0</v>
      </c>
      <c r="W25" s="2">
        <f t="shared" si="7"/>
        <v>0</v>
      </c>
      <c r="X25" s="3">
        <f t="shared" si="8"/>
        <v>0</v>
      </c>
      <c r="Y25" s="3">
        <f t="shared" si="9"/>
        <v>0</v>
      </c>
    </row>
    <row r="26" spans="1:25" ht="15.75" customHeight="1">
      <c r="A26" s="1" t="s">
        <v>581</v>
      </c>
      <c r="B26" s="23" t="s">
        <v>1111</v>
      </c>
      <c r="C26" s="1" t="s">
        <v>989</v>
      </c>
      <c r="D26" s="1" t="s">
        <v>583</v>
      </c>
      <c r="E26" s="12" t="s">
        <v>910</v>
      </c>
      <c r="F26" s="1" t="s">
        <v>1012</v>
      </c>
      <c r="G26" s="12" t="s">
        <v>37</v>
      </c>
      <c r="H26" s="1" t="s">
        <v>725</v>
      </c>
      <c r="I26" s="1" t="s">
        <v>39</v>
      </c>
      <c r="J26" s="1">
        <v>0.23</v>
      </c>
      <c r="K26" s="2">
        <v>3016951</v>
      </c>
      <c r="L26" s="2">
        <v>0</v>
      </c>
      <c r="M26" s="2">
        <v>0</v>
      </c>
      <c r="N26" s="2">
        <f t="shared" si="0"/>
        <v>693898.73</v>
      </c>
      <c r="O26" s="2">
        <f t="shared" si="1"/>
        <v>0</v>
      </c>
      <c r="P26" s="2">
        <f t="shared" si="2"/>
        <v>0</v>
      </c>
      <c r="Q26" s="3">
        <f t="shared" si="3"/>
        <v>0</v>
      </c>
      <c r="R26" s="3">
        <f t="shared" si="4"/>
        <v>0</v>
      </c>
      <c r="S26" s="1" t="s">
        <v>39</v>
      </c>
      <c r="T26" s="1">
        <v>0.09</v>
      </c>
      <c r="U26" s="2">
        <f t="shared" si="5"/>
        <v>271525.58999999997</v>
      </c>
      <c r="V26" s="2">
        <f t="shared" si="6"/>
        <v>0</v>
      </c>
      <c r="W26" s="2">
        <f t="shared" si="7"/>
        <v>0</v>
      </c>
      <c r="X26" s="3">
        <f t="shared" si="8"/>
        <v>0</v>
      </c>
      <c r="Y26" s="3">
        <f t="shared" si="9"/>
        <v>0</v>
      </c>
    </row>
    <row r="27" spans="1:25" ht="15.75" customHeight="1">
      <c r="A27" s="1" t="s">
        <v>581</v>
      </c>
      <c r="B27" s="23" t="s">
        <v>1111</v>
      </c>
      <c r="C27" s="1" t="s">
        <v>989</v>
      </c>
      <c r="D27" s="1" t="s">
        <v>583</v>
      </c>
      <c r="E27" s="12" t="s">
        <v>910</v>
      </c>
      <c r="F27" s="1" t="s">
        <v>1012</v>
      </c>
      <c r="G27" s="12" t="s">
        <v>37</v>
      </c>
      <c r="H27" s="1" t="s">
        <v>725</v>
      </c>
      <c r="I27" s="1" t="s">
        <v>39</v>
      </c>
      <c r="J27" s="1">
        <v>0.23</v>
      </c>
      <c r="K27" s="2">
        <v>1000</v>
      </c>
      <c r="L27" s="2">
        <v>1147271.22</v>
      </c>
      <c r="M27" s="2">
        <v>169457.28999999998</v>
      </c>
      <c r="N27" s="2">
        <f t="shared" si="0"/>
        <v>230</v>
      </c>
      <c r="O27" s="2">
        <f t="shared" si="1"/>
        <v>263872.38060000003</v>
      </c>
      <c r="P27" s="2">
        <f t="shared" si="2"/>
        <v>38975.176699999996</v>
      </c>
      <c r="Q27" s="3">
        <f t="shared" si="3"/>
        <v>169.45728999999997</v>
      </c>
      <c r="R27" s="3">
        <f t="shared" si="4"/>
        <v>1147.2712200000001</v>
      </c>
      <c r="S27" s="1" t="s">
        <v>39</v>
      </c>
      <c r="T27" s="1">
        <v>0.09</v>
      </c>
      <c r="U27" s="2">
        <f t="shared" si="5"/>
        <v>90</v>
      </c>
      <c r="V27" s="2">
        <f t="shared" si="6"/>
        <v>103254.40979999999</v>
      </c>
      <c r="W27" s="2">
        <f t="shared" si="7"/>
        <v>15251.156099999998</v>
      </c>
      <c r="X27" s="3">
        <f t="shared" si="8"/>
        <v>169.45728999999997</v>
      </c>
      <c r="Y27" s="3">
        <f t="shared" si="9"/>
        <v>1147.2712199999999</v>
      </c>
    </row>
    <row r="28" spans="1:25" ht="15.75" customHeight="1">
      <c r="A28" s="1" t="s">
        <v>581</v>
      </c>
      <c r="B28" s="23" t="s">
        <v>1111</v>
      </c>
      <c r="C28" s="1" t="s">
        <v>989</v>
      </c>
      <c r="D28" s="1" t="s">
        <v>583</v>
      </c>
      <c r="E28" s="12" t="s">
        <v>910</v>
      </c>
      <c r="F28" s="1" t="s">
        <v>1012</v>
      </c>
      <c r="G28" s="12" t="s">
        <v>37</v>
      </c>
      <c r="H28" s="1" t="s">
        <v>725</v>
      </c>
      <c r="I28" s="1" t="s">
        <v>39</v>
      </c>
      <c r="J28" s="1">
        <v>0.23</v>
      </c>
      <c r="K28" s="2">
        <v>9435882</v>
      </c>
      <c r="L28" s="2">
        <v>0</v>
      </c>
      <c r="M28" s="2">
        <v>0</v>
      </c>
      <c r="N28" s="2">
        <f t="shared" si="0"/>
        <v>2170252.86</v>
      </c>
      <c r="O28" s="2">
        <f t="shared" si="1"/>
        <v>0</v>
      </c>
      <c r="P28" s="2">
        <f t="shared" si="2"/>
        <v>0</v>
      </c>
      <c r="Q28" s="3">
        <f t="shared" si="3"/>
        <v>0</v>
      </c>
      <c r="R28" s="3">
        <f t="shared" si="4"/>
        <v>0</v>
      </c>
      <c r="S28" s="1" t="s">
        <v>39</v>
      </c>
      <c r="T28" s="1">
        <v>0.09</v>
      </c>
      <c r="U28" s="2">
        <f t="shared" si="5"/>
        <v>849229.38</v>
      </c>
      <c r="V28" s="2">
        <f t="shared" si="6"/>
        <v>0</v>
      </c>
      <c r="W28" s="2">
        <f t="shared" si="7"/>
        <v>0</v>
      </c>
      <c r="X28" s="3">
        <f t="shared" si="8"/>
        <v>0</v>
      </c>
      <c r="Y28" s="3">
        <f t="shared" si="9"/>
        <v>0</v>
      </c>
    </row>
    <row r="29" spans="1:25" ht="15.75" customHeight="1">
      <c r="A29" s="1" t="s">
        <v>581</v>
      </c>
      <c r="B29" s="23" t="s">
        <v>1111</v>
      </c>
      <c r="C29" s="1" t="s">
        <v>989</v>
      </c>
      <c r="D29" s="1" t="s">
        <v>583</v>
      </c>
      <c r="E29" s="12" t="s">
        <v>910</v>
      </c>
      <c r="F29" s="1" t="s">
        <v>1012</v>
      </c>
      <c r="G29" s="12" t="s">
        <v>37</v>
      </c>
      <c r="H29" s="1" t="s">
        <v>725</v>
      </c>
      <c r="I29" s="1" t="s">
        <v>39</v>
      </c>
      <c r="J29" s="1">
        <v>0.23</v>
      </c>
      <c r="K29" s="2">
        <v>416152</v>
      </c>
      <c r="L29" s="2">
        <v>0</v>
      </c>
      <c r="M29" s="2">
        <v>0</v>
      </c>
      <c r="N29" s="2">
        <f t="shared" si="0"/>
        <v>95714.96</v>
      </c>
      <c r="O29" s="2">
        <f t="shared" si="1"/>
        <v>0</v>
      </c>
      <c r="P29" s="2">
        <f t="shared" si="2"/>
        <v>0</v>
      </c>
      <c r="Q29" s="3">
        <f t="shared" si="3"/>
        <v>0</v>
      </c>
      <c r="R29" s="3">
        <f t="shared" si="4"/>
        <v>0</v>
      </c>
      <c r="S29" s="1" t="s">
        <v>39</v>
      </c>
      <c r="T29" s="1">
        <v>0.09</v>
      </c>
      <c r="U29" s="2">
        <f t="shared" si="5"/>
        <v>37453.68</v>
      </c>
      <c r="V29" s="2">
        <f t="shared" si="6"/>
        <v>0</v>
      </c>
      <c r="W29" s="2">
        <f t="shared" si="7"/>
        <v>0</v>
      </c>
      <c r="X29" s="3">
        <f t="shared" si="8"/>
        <v>0</v>
      </c>
      <c r="Y29" s="3">
        <f t="shared" si="9"/>
        <v>0</v>
      </c>
    </row>
    <row r="30" spans="1:25" ht="15.75" customHeight="1">
      <c r="A30" s="1" t="s">
        <v>581</v>
      </c>
      <c r="B30" s="23" t="s">
        <v>1111</v>
      </c>
      <c r="C30" s="1" t="s">
        <v>989</v>
      </c>
      <c r="D30" s="1" t="s">
        <v>583</v>
      </c>
      <c r="E30" s="12" t="s">
        <v>910</v>
      </c>
      <c r="F30" s="1" t="s">
        <v>1012</v>
      </c>
      <c r="G30" s="12" t="s">
        <v>37</v>
      </c>
      <c r="H30" s="1" t="s">
        <v>725</v>
      </c>
      <c r="I30" s="1" t="s">
        <v>39</v>
      </c>
      <c r="J30" s="1">
        <v>0.23</v>
      </c>
      <c r="K30" s="2">
        <v>1000</v>
      </c>
      <c r="L30" s="2">
        <v>0</v>
      </c>
      <c r="M30" s="2">
        <v>0</v>
      </c>
      <c r="N30" s="2">
        <f t="shared" si="0"/>
        <v>230</v>
      </c>
      <c r="O30" s="2">
        <f t="shared" si="1"/>
        <v>0</v>
      </c>
      <c r="P30" s="2">
        <f t="shared" si="2"/>
        <v>0</v>
      </c>
      <c r="Q30" s="3">
        <f t="shared" si="3"/>
        <v>0</v>
      </c>
      <c r="R30" s="3">
        <f t="shared" si="4"/>
        <v>0</v>
      </c>
      <c r="S30" s="1" t="s">
        <v>39</v>
      </c>
      <c r="T30" s="1">
        <v>0.09</v>
      </c>
      <c r="U30" s="2">
        <f t="shared" si="5"/>
        <v>90</v>
      </c>
      <c r="V30" s="2">
        <f t="shared" si="6"/>
        <v>0</v>
      </c>
      <c r="W30" s="2">
        <f t="shared" si="7"/>
        <v>0</v>
      </c>
      <c r="X30" s="3">
        <f t="shared" si="8"/>
        <v>0</v>
      </c>
      <c r="Y30" s="3">
        <f t="shared" si="9"/>
        <v>0</v>
      </c>
    </row>
    <row r="31" spans="1:25" ht="15.75" customHeight="1">
      <c r="A31" s="1" t="s">
        <v>581</v>
      </c>
      <c r="B31" s="23" t="s">
        <v>1111</v>
      </c>
      <c r="C31" s="1" t="s">
        <v>989</v>
      </c>
      <c r="D31" s="1" t="s">
        <v>583</v>
      </c>
      <c r="E31" s="12" t="s">
        <v>910</v>
      </c>
      <c r="F31" s="1" t="s">
        <v>1012</v>
      </c>
      <c r="G31" s="12" t="s">
        <v>37</v>
      </c>
      <c r="H31" s="1" t="s">
        <v>725</v>
      </c>
      <c r="I31" s="1" t="s">
        <v>39</v>
      </c>
      <c r="J31" s="1">
        <v>0.23</v>
      </c>
      <c r="K31" s="2">
        <v>3016951</v>
      </c>
      <c r="L31" s="2">
        <v>0</v>
      </c>
      <c r="M31" s="2">
        <v>0</v>
      </c>
      <c r="N31" s="2">
        <f t="shared" si="0"/>
        <v>693898.73</v>
      </c>
      <c r="O31" s="2">
        <f t="shared" si="1"/>
        <v>0</v>
      </c>
      <c r="P31" s="2">
        <f t="shared" si="2"/>
        <v>0</v>
      </c>
      <c r="Q31" s="3">
        <f t="shared" si="3"/>
        <v>0</v>
      </c>
      <c r="R31" s="3">
        <f t="shared" si="4"/>
        <v>0</v>
      </c>
      <c r="S31" s="1" t="s">
        <v>39</v>
      </c>
      <c r="T31" s="1">
        <v>0.09</v>
      </c>
      <c r="U31" s="2">
        <f t="shared" si="5"/>
        <v>271525.58999999997</v>
      </c>
      <c r="V31" s="2">
        <f t="shared" si="6"/>
        <v>0</v>
      </c>
      <c r="W31" s="2">
        <f t="shared" si="7"/>
        <v>0</v>
      </c>
      <c r="X31" s="3">
        <f t="shared" si="8"/>
        <v>0</v>
      </c>
      <c r="Y31" s="3">
        <f t="shared" si="9"/>
        <v>0</v>
      </c>
    </row>
    <row r="32" spans="1:25" ht="15.75" customHeight="1">
      <c r="A32" s="1" t="s">
        <v>581</v>
      </c>
      <c r="B32" s="23" t="s">
        <v>1111</v>
      </c>
      <c r="C32" s="1" t="s">
        <v>989</v>
      </c>
      <c r="D32" s="1" t="s">
        <v>583</v>
      </c>
      <c r="E32" s="12" t="s">
        <v>910</v>
      </c>
      <c r="F32" s="1" t="s">
        <v>1012</v>
      </c>
      <c r="G32" s="12" t="s">
        <v>37</v>
      </c>
      <c r="H32" s="1" t="s">
        <v>725</v>
      </c>
      <c r="I32" s="1" t="s">
        <v>39</v>
      </c>
      <c r="J32" s="1">
        <v>0.23</v>
      </c>
      <c r="K32" s="2">
        <v>131698958</v>
      </c>
      <c r="L32" s="2">
        <v>0</v>
      </c>
      <c r="M32" s="2">
        <v>0</v>
      </c>
      <c r="N32" s="2">
        <f t="shared" si="0"/>
        <v>30290760.34</v>
      </c>
      <c r="O32" s="2">
        <f t="shared" si="1"/>
        <v>0</v>
      </c>
      <c r="P32" s="2">
        <f t="shared" si="2"/>
        <v>0</v>
      </c>
      <c r="Q32" s="3">
        <f t="shared" si="3"/>
        <v>0</v>
      </c>
      <c r="R32" s="3">
        <f t="shared" si="4"/>
        <v>0</v>
      </c>
      <c r="S32" s="1" t="s">
        <v>39</v>
      </c>
      <c r="T32" s="1">
        <v>0.09</v>
      </c>
      <c r="U32" s="2">
        <f t="shared" si="5"/>
        <v>11852906.219999999</v>
      </c>
      <c r="V32" s="2">
        <f t="shared" si="6"/>
        <v>0</v>
      </c>
      <c r="W32" s="2">
        <f t="shared" si="7"/>
        <v>0</v>
      </c>
      <c r="X32" s="3">
        <f t="shared" si="8"/>
        <v>0</v>
      </c>
      <c r="Y32" s="3">
        <f t="shared" si="9"/>
        <v>0</v>
      </c>
    </row>
    <row r="33" spans="1:25" ht="15.75" customHeight="1">
      <c r="A33" s="1" t="s">
        <v>581</v>
      </c>
      <c r="B33" s="23" t="s">
        <v>1111</v>
      </c>
      <c r="C33" s="1" t="s">
        <v>989</v>
      </c>
      <c r="D33" s="1" t="s">
        <v>583</v>
      </c>
      <c r="E33" s="12" t="s">
        <v>910</v>
      </c>
      <c r="F33" s="1" t="s">
        <v>1012</v>
      </c>
      <c r="G33" s="12" t="s">
        <v>37</v>
      </c>
      <c r="H33" s="1" t="s">
        <v>725</v>
      </c>
      <c r="I33" s="1" t="s">
        <v>39</v>
      </c>
      <c r="J33" s="1">
        <v>0.23</v>
      </c>
      <c r="K33" s="2">
        <v>161788756</v>
      </c>
      <c r="L33" s="2">
        <v>90416380.060000002</v>
      </c>
      <c r="M33" s="2">
        <v>50664970.319999993</v>
      </c>
      <c r="N33" s="2">
        <f t="shared" si="0"/>
        <v>37211413.880000003</v>
      </c>
      <c r="O33" s="2">
        <f t="shared" si="1"/>
        <v>20795767.413800001</v>
      </c>
      <c r="P33" s="2">
        <f t="shared" si="2"/>
        <v>11652943.173599999</v>
      </c>
      <c r="Q33" s="3">
        <f t="shared" si="3"/>
        <v>0.31315507685836952</v>
      </c>
      <c r="R33" s="3">
        <f t="shared" si="4"/>
        <v>0.55885453535473129</v>
      </c>
      <c r="S33" s="1" t="s">
        <v>39</v>
      </c>
      <c r="T33" s="1">
        <v>0.09</v>
      </c>
      <c r="U33" s="2">
        <f t="shared" si="5"/>
        <v>14560988.039999999</v>
      </c>
      <c r="V33" s="2">
        <f t="shared" si="6"/>
        <v>8137474.2054000003</v>
      </c>
      <c r="W33" s="2">
        <f t="shared" si="7"/>
        <v>4559847.3287999993</v>
      </c>
      <c r="X33" s="3">
        <f t="shared" si="8"/>
        <v>0.31315507685836952</v>
      </c>
      <c r="Y33" s="3">
        <f t="shared" si="9"/>
        <v>0.5588545353547314</v>
      </c>
    </row>
    <row r="34" spans="1:25" ht="15.75" customHeight="1">
      <c r="A34" s="1" t="s">
        <v>581</v>
      </c>
      <c r="B34" s="23" t="s">
        <v>1111</v>
      </c>
      <c r="C34" s="1" t="s">
        <v>989</v>
      </c>
      <c r="D34" s="7" t="s">
        <v>583</v>
      </c>
      <c r="E34" s="12" t="s">
        <v>910</v>
      </c>
      <c r="F34" s="1" t="s">
        <v>1012</v>
      </c>
      <c r="G34" s="12" t="s">
        <v>37</v>
      </c>
      <c r="H34" s="1" t="s">
        <v>725</v>
      </c>
      <c r="I34" s="1" t="s">
        <v>39</v>
      </c>
      <c r="J34" s="1">
        <v>0.23</v>
      </c>
      <c r="K34" s="2">
        <v>1000</v>
      </c>
      <c r="L34" s="2">
        <v>0</v>
      </c>
      <c r="M34" s="2">
        <v>0</v>
      </c>
      <c r="N34" s="2">
        <f t="shared" ref="N34:N65" si="10">K34*J34</f>
        <v>230</v>
      </c>
      <c r="O34" s="2">
        <f t="shared" ref="O34:O65" si="11">L34*J34</f>
        <v>0</v>
      </c>
      <c r="P34" s="2">
        <f t="shared" ref="P34:P65" si="12">M34*J34</f>
        <v>0</v>
      </c>
      <c r="Q34" s="3">
        <f t="shared" ref="Q34:Q65" si="13">P34/N34</f>
        <v>0</v>
      </c>
      <c r="R34" s="3">
        <f t="shared" ref="R34:R65" si="14">O34/N34</f>
        <v>0</v>
      </c>
      <c r="S34" s="1" t="s">
        <v>39</v>
      </c>
      <c r="T34" s="1">
        <v>0.09</v>
      </c>
      <c r="U34" s="2">
        <f t="shared" ref="U34:U65" si="15">K34*T34</f>
        <v>90</v>
      </c>
      <c r="V34" s="2">
        <f t="shared" ref="V34:V65" si="16">L34*T34</f>
        <v>0</v>
      </c>
      <c r="W34" s="2">
        <f t="shared" ref="W34:W65" si="17">M34*T34</f>
        <v>0</v>
      </c>
      <c r="X34" s="3">
        <f t="shared" ref="X34:X65" si="18">W34/U34</f>
        <v>0</v>
      </c>
      <c r="Y34" s="3">
        <f t="shared" ref="Y34:Y65" si="19">V34/U34</f>
        <v>0</v>
      </c>
    </row>
    <row r="35" spans="1:25" ht="15.75" customHeight="1">
      <c r="A35" s="1" t="s">
        <v>581</v>
      </c>
      <c r="B35" s="23" t="s">
        <v>1111</v>
      </c>
      <c r="C35" s="1" t="s">
        <v>989</v>
      </c>
      <c r="D35" s="7" t="s">
        <v>583</v>
      </c>
      <c r="E35" s="12" t="s">
        <v>910</v>
      </c>
      <c r="F35" s="1" t="s">
        <v>1012</v>
      </c>
      <c r="G35" s="12" t="s">
        <v>37</v>
      </c>
      <c r="H35" s="1" t="s">
        <v>725</v>
      </c>
      <c r="I35" s="1" t="s">
        <v>39</v>
      </c>
      <c r="J35" s="1">
        <v>0.23</v>
      </c>
      <c r="K35" s="2">
        <v>0</v>
      </c>
      <c r="L35" s="2">
        <v>34809.910000000003</v>
      </c>
      <c r="M35" s="2">
        <v>34809.909999999996</v>
      </c>
      <c r="N35" s="2">
        <f t="shared" si="10"/>
        <v>0</v>
      </c>
      <c r="O35" s="2">
        <f t="shared" si="11"/>
        <v>8006.2793000000011</v>
      </c>
      <c r="P35" s="2">
        <f t="shared" si="12"/>
        <v>8006.2792999999992</v>
      </c>
      <c r="Q35" s="3" t="e">
        <f t="shared" si="13"/>
        <v>#DIV/0!</v>
      </c>
      <c r="R35" s="3" t="e">
        <f t="shared" si="14"/>
        <v>#DIV/0!</v>
      </c>
      <c r="S35" s="1" t="s">
        <v>39</v>
      </c>
      <c r="T35" s="1">
        <v>0.09</v>
      </c>
      <c r="U35" s="2">
        <f t="shared" si="15"/>
        <v>0</v>
      </c>
      <c r="V35" s="2">
        <f t="shared" si="16"/>
        <v>3132.8919000000001</v>
      </c>
      <c r="W35" s="2">
        <f t="shared" si="17"/>
        <v>3132.8918999999996</v>
      </c>
      <c r="X35" s="3" t="e">
        <f t="shared" si="18"/>
        <v>#DIV/0!</v>
      </c>
      <c r="Y35" s="3" t="e">
        <f t="shared" si="19"/>
        <v>#DIV/0!</v>
      </c>
    </row>
    <row r="36" spans="1:25" ht="15.75" customHeight="1">
      <c r="A36" s="1" t="s">
        <v>581</v>
      </c>
      <c r="B36" s="23" t="s">
        <v>1111</v>
      </c>
      <c r="C36" s="1" t="s">
        <v>989</v>
      </c>
      <c r="D36" s="7" t="s">
        <v>583</v>
      </c>
      <c r="E36" s="12" t="s">
        <v>910</v>
      </c>
      <c r="F36" s="1" t="s">
        <v>1012</v>
      </c>
      <c r="G36" s="12" t="s">
        <v>37</v>
      </c>
      <c r="H36" s="1" t="s">
        <v>452</v>
      </c>
      <c r="I36" s="1" t="s">
        <v>39</v>
      </c>
      <c r="J36" s="1">
        <v>0.23</v>
      </c>
      <c r="K36" s="2">
        <v>2500000</v>
      </c>
      <c r="L36" s="2">
        <v>0</v>
      </c>
      <c r="M36" s="2">
        <v>0</v>
      </c>
      <c r="N36" s="2">
        <f t="shared" si="10"/>
        <v>575000</v>
      </c>
      <c r="O36" s="2">
        <f t="shared" si="11"/>
        <v>0</v>
      </c>
      <c r="P36" s="2">
        <f t="shared" si="12"/>
        <v>0</v>
      </c>
      <c r="Q36" s="3">
        <f t="shared" si="13"/>
        <v>0</v>
      </c>
      <c r="R36" s="3">
        <f t="shared" si="14"/>
        <v>0</v>
      </c>
      <c r="S36" s="1" t="s">
        <v>39</v>
      </c>
      <c r="T36" s="1">
        <v>0.09</v>
      </c>
      <c r="U36" s="2">
        <f t="shared" si="15"/>
        <v>225000</v>
      </c>
      <c r="V36" s="2">
        <f t="shared" si="16"/>
        <v>0</v>
      </c>
      <c r="W36" s="2">
        <f t="shared" si="17"/>
        <v>0</v>
      </c>
      <c r="X36" s="3">
        <f t="shared" si="18"/>
        <v>0</v>
      </c>
      <c r="Y36" s="3">
        <f t="shared" si="19"/>
        <v>0</v>
      </c>
    </row>
    <row r="37" spans="1:25" ht="15.75" customHeight="1">
      <c r="A37" s="1" t="s">
        <v>581</v>
      </c>
      <c r="B37" s="23" t="s">
        <v>1111</v>
      </c>
      <c r="C37" s="1" t="s">
        <v>989</v>
      </c>
      <c r="D37" s="7" t="s">
        <v>583</v>
      </c>
      <c r="E37" s="12" t="s">
        <v>910</v>
      </c>
      <c r="F37" s="1" t="s">
        <v>1012</v>
      </c>
      <c r="G37" s="12" t="s">
        <v>37</v>
      </c>
      <c r="H37" s="1" t="s">
        <v>452</v>
      </c>
      <c r="I37" s="1" t="s">
        <v>39</v>
      </c>
      <c r="J37" s="1">
        <v>0.23</v>
      </c>
      <c r="K37" s="2">
        <v>1500000</v>
      </c>
      <c r="L37" s="2">
        <v>0</v>
      </c>
      <c r="M37" s="2">
        <v>0</v>
      </c>
      <c r="N37" s="2">
        <f t="shared" si="10"/>
        <v>345000</v>
      </c>
      <c r="O37" s="2">
        <f t="shared" si="11"/>
        <v>0</v>
      </c>
      <c r="P37" s="2">
        <f t="shared" si="12"/>
        <v>0</v>
      </c>
      <c r="Q37" s="3">
        <f t="shared" si="13"/>
        <v>0</v>
      </c>
      <c r="R37" s="3">
        <f t="shared" si="14"/>
        <v>0</v>
      </c>
      <c r="S37" s="1" t="s">
        <v>39</v>
      </c>
      <c r="T37" s="1">
        <v>0.09</v>
      </c>
      <c r="U37" s="2">
        <f t="shared" si="15"/>
        <v>135000</v>
      </c>
      <c r="V37" s="2">
        <f t="shared" si="16"/>
        <v>0</v>
      </c>
      <c r="W37" s="2">
        <f t="shared" si="17"/>
        <v>0</v>
      </c>
      <c r="X37" s="3">
        <f t="shared" si="18"/>
        <v>0</v>
      </c>
      <c r="Y37" s="3">
        <f t="shared" si="19"/>
        <v>0</v>
      </c>
    </row>
    <row r="38" spans="1:25" ht="15.75" customHeight="1">
      <c r="A38" s="1" t="s">
        <v>581</v>
      </c>
      <c r="B38" s="23" t="s">
        <v>1111</v>
      </c>
      <c r="C38" s="1" t="s">
        <v>989</v>
      </c>
      <c r="D38" s="7" t="s">
        <v>583</v>
      </c>
      <c r="E38" s="12" t="s">
        <v>910</v>
      </c>
      <c r="F38" s="1" t="s">
        <v>1012</v>
      </c>
      <c r="G38" s="12" t="s">
        <v>37</v>
      </c>
      <c r="H38" s="1" t="s">
        <v>452</v>
      </c>
      <c r="I38" s="1" t="s">
        <v>39</v>
      </c>
      <c r="J38" s="1">
        <v>0.23</v>
      </c>
      <c r="K38" s="2">
        <v>1000</v>
      </c>
      <c r="L38" s="2">
        <v>0</v>
      </c>
      <c r="M38" s="2">
        <v>0</v>
      </c>
      <c r="N38" s="2">
        <f t="shared" si="10"/>
        <v>230</v>
      </c>
      <c r="O38" s="2">
        <f t="shared" si="11"/>
        <v>0</v>
      </c>
      <c r="P38" s="2">
        <f t="shared" si="12"/>
        <v>0</v>
      </c>
      <c r="Q38" s="3">
        <f t="shared" si="13"/>
        <v>0</v>
      </c>
      <c r="R38" s="3">
        <f t="shared" si="14"/>
        <v>0</v>
      </c>
      <c r="S38" s="1" t="s">
        <v>39</v>
      </c>
      <c r="T38" s="1">
        <v>0.09</v>
      </c>
      <c r="U38" s="2">
        <f t="shared" si="15"/>
        <v>90</v>
      </c>
      <c r="V38" s="2">
        <f t="shared" si="16"/>
        <v>0</v>
      </c>
      <c r="W38" s="2">
        <f t="shared" si="17"/>
        <v>0</v>
      </c>
      <c r="X38" s="3">
        <f t="shared" si="18"/>
        <v>0</v>
      </c>
      <c r="Y38" s="3">
        <f t="shared" si="19"/>
        <v>0</v>
      </c>
    </row>
    <row r="39" spans="1:25" ht="15.75" customHeight="1">
      <c r="A39" s="1" t="s">
        <v>581</v>
      </c>
      <c r="B39" s="23" t="s">
        <v>1111</v>
      </c>
      <c r="C39" s="1" t="s">
        <v>989</v>
      </c>
      <c r="D39" s="7" t="s">
        <v>583</v>
      </c>
      <c r="E39" s="12" t="s">
        <v>910</v>
      </c>
      <c r="F39" s="1" t="s">
        <v>1012</v>
      </c>
      <c r="G39" s="12" t="s">
        <v>37</v>
      </c>
      <c r="H39" s="1" t="s">
        <v>452</v>
      </c>
      <c r="I39" s="1" t="s">
        <v>39</v>
      </c>
      <c r="J39" s="1">
        <v>0.23</v>
      </c>
      <c r="K39" s="2">
        <v>1000</v>
      </c>
      <c r="L39" s="2">
        <v>0</v>
      </c>
      <c r="M39" s="2">
        <v>0</v>
      </c>
      <c r="N39" s="2">
        <f t="shared" si="10"/>
        <v>230</v>
      </c>
      <c r="O39" s="2">
        <f t="shared" si="11"/>
        <v>0</v>
      </c>
      <c r="P39" s="2">
        <f t="shared" si="12"/>
        <v>0</v>
      </c>
      <c r="Q39" s="3">
        <f t="shared" si="13"/>
        <v>0</v>
      </c>
      <c r="R39" s="3">
        <f t="shared" si="14"/>
        <v>0</v>
      </c>
      <c r="S39" s="1" t="s">
        <v>39</v>
      </c>
      <c r="T39" s="1">
        <v>0.09</v>
      </c>
      <c r="U39" s="2">
        <f t="shared" si="15"/>
        <v>90</v>
      </c>
      <c r="V39" s="2">
        <f t="shared" si="16"/>
        <v>0</v>
      </c>
      <c r="W39" s="2">
        <f t="shared" si="17"/>
        <v>0</v>
      </c>
      <c r="X39" s="3">
        <f t="shared" si="18"/>
        <v>0</v>
      </c>
      <c r="Y39" s="3">
        <f t="shared" si="19"/>
        <v>0</v>
      </c>
    </row>
    <row r="40" spans="1:25" ht="15.75" customHeight="1">
      <c r="A40" s="1" t="s">
        <v>581</v>
      </c>
      <c r="B40" s="23" t="s">
        <v>1111</v>
      </c>
      <c r="C40" s="1" t="s">
        <v>989</v>
      </c>
      <c r="D40" s="7" t="s">
        <v>583</v>
      </c>
      <c r="E40" s="12" t="s">
        <v>910</v>
      </c>
      <c r="F40" s="1" t="s">
        <v>1012</v>
      </c>
      <c r="G40" s="12" t="s">
        <v>37</v>
      </c>
      <c r="H40" s="1" t="s">
        <v>452</v>
      </c>
      <c r="I40" s="1" t="s">
        <v>39</v>
      </c>
      <c r="J40" s="1">
        <v>0.23</v>
      </c>
      <c r="K40" s="2">
        <v>1000</v>
      </c>
      <c r="L40" s="2">
        <v>0</v>
      </c>
      <c r="M40" s="2">
        <v>0</v>
      </c>
      <c r="N40" s="2">
        <f t="shared" si="10"/>
        <v>230</v>
      </c>
      <c r="O40" s="2">
        <f t="shared" si="11"/>
        <v>0</v>
      </c>
      <c r="P40" s="2">
        <f t="shared" si="12"/>
        <v>0</v>
      </c>
      <c r="Q40" s="3">
        <f t="shared" si="13"/>
        <v>0</v>
      </c>
      <c r="R40" s="3">
        <f t="shared" si="14"/>
        <v>0</v>
      </c>
      <c r="S40" s="1" t="s">
        <v>39</v>
      </c>
      <c r="T40" s="1">
        <v>0.09</v>
      </c>
      <c r="U40" s="2">
        <f t="shared" si="15"/>
        <v>90</v>
      </c>
      <c r="V40" s="2">
        <f t="shared" si="16"/>
        <v>0</v>
      </c>
      <c r="W40" s="2">
        <f t="shared" si="17"/>
        <v>0</v>
      </c>
      <c r="X40" s="3">
        <f t="shared" si="18"/>
        <v>0</v>
      </c>
      <c r="Y40" s="3">
        <f t="shared" si="19"/>
        <v>0</v>
      </c>
    </row>
    <row r="41" spans="1:25" ht="15.75" customHeight="1">
      <c r="A41" s="1" t="s">
        <v>581</v>
      </c>
      <c r="B41" s="23" t="s">
        <v>1111</v>
      </c>
      <c r="C41" s="1" t="s">
        <v>989</v>
      </c>
      <c r="D41" s="7" t="s">
        <v>583</v>
      </c>
      <c r="E41" s="12" t="s">
        <v>910</v>
      </c>
      <c r="F41" s="1" t="s">
        <v>1012</v>
      </c>
      <c r="G41" s="12" t="s">
        <v>37</v>
      </c>
      <c r="H41" s="1" t="s">
        <v>452</v>
      </c>
      <c r="I41" s="1" t="s">
        <v>39</v>
      </c>
      <c r="J41" s="1">
        <v>0.23</v>
      </c>
      <c r="K41" s="2">
        <v>1000</v>
      </c>
      <c r="L41" s="2">
        <v>0</v>
      </c>
      <c r="M41" s="2">
        <v>0</v>
      </c>
      <c r="N41" s="2">
        <f t="shared" si="10"/>
        <v>230</v>
      </c>
      <c r="O41" s="2">
        <f t="shared" si="11"/>
        <v>0</v>
      </c>
      <c r="P41" s="2">
        <f t="shared" si="12"/>
        <v>0</v>
      </c>
      <c r="Q41" s="3">
        <f t="shared" si="13"/>
        <v>0</v>
      </c>
      <c r="R41" s="3">
        <f t="shared" si="14"/>
        <v>0</v>
      </c>
      <c r="S41" s="1" t="s">
        <v>39</v>
      </c>
      <c r="T41" s="1">
        <v>0.09</v>
      </c>
      <c r="U41" s="2">
        <f t="shared" si="15"/>
        <v>90</v>
      </c>
      <c r="V41" s="2">
        <f t="shared" si="16"/>
        <v>0</v>
      </c>
      <c r="W41" s="2">
        <f t="shared" si="17"/>
        <v>0</v>
      </c>
      <c r="X41" s="3">
        <f t="shared" si="18"/>
        <v>0</v>
      </c>
      <c r="Y41" s="3">
        <f t="shared" si="19"/>
        <v>0</v>
      </c>
    </row>
    <row r="42" spans="1:25" ht="15.75" customHeight="1">
      <c r="A42" s="1" t="s">
        <v>581</v>
      </c>
      <c r="B42" s="23" t="s">
        <v>1111</v>
      </c>
      <c r="C42" s="1" t="s">
        <v>989</v>
      </c>
      <c r="D42" s="7" t="s">
        <v>583</v>
      </c>
      <c r="E42" s="12" t="s">
        <v>910</v>
      </c>
      <c r="F42" s="1" t="s">
        <v>1012</v>
      </c>
      <c r="G42" s="12" t="s">
        <v>37</v>
      </c>
      <c r="H42" s="1" t="s">
        <v>676</v>
      </c>
      <c r="I42" s="1" t="s">
        <v>39</v>
      </c>
      <c r="J42" s="1">
        <v>0.23</v>
      </c>
      <c r="K42" s="2">
        <v>4374380</v>
      </c>
      <c r="L42" s="2">
        <v>4242469.5699999994</v>
      </c>
      <c r="M42" s="2">
        <v>3919641.34</v>
      </c>
      <c r="N42" s="2">
        <f t="shared" si="10"/>
        <v>1006107.4</v>
      </c>
      <c r="O42" s="2">
        <f t="shared" si="11"/>
        <v>975768.00109999988</v>
      </c>
      <c r="P42" s="2">
        <f t="shared" si="12"/>
        <v>901517.50820000004</v>
      </c>
      <c r="Q42" s="3">
        <f t="shared" si="13"/>
        <v>0.89604500294898937</v>
      </c>
      <c r="R42" s="3">
        <f t="shared" si="14"/>
        <v>0.96984477114471068</v>
      </c>
      <c r="S42" s="1" t="s">
        <v>39</v>
      </c>
      <c r="T42" s="1">
        <v>0.09</v>
      </c>
      <c r="U42" s="2">
        <f t="shared" si="15"/>
        <v>393694.2</v>
      </c>
      <c r="V42" s="2">
        <f t="shared" si="16"/>
        <v>381822.26129999995</v>
      </c>
      <c r="W42" s="2">
        <f t="shared" si="17"/>
        <v>352767.7206</v>
      </c>
      <c r="X42" s="3">
        <f t="shared" si="18"/>
        <v>0.89604500294898937</v>
      </c>
      <c r="Y42" s="3">
        <f t="shared" si="19"/>
        <v>0.96984477114471068</v>
      </c>
    </row>
    <row r="43" spans="1:25" ht="15.75" customHeight="1">
      <c r="A43" s="1" t="s">
        <v>581</v>
      </c>
      <c r="B43" s="23" t="s">
        <v>1111</v>
      </c>
      <c r="C43" s="1" t="s">
        <v>989</v>
      </c>
      <c r="D43" s="1" t="s">
        <v>583</v>
      </c>
      <c r="E43" s="12" t="s">
        <v>910</v>
      </c>
      <c r="F43" s="1" t="s">
        <v>1012</v>
      </c>
      <c r="G43" s="12" t="s">
        <v>37</v>
      </c>
      <c r="H43" s="1" t="s">
        <v>676</v>
      </c>
      <c r="I43" s="1" t="s">
        <v>39</v>
      </c>
      <c r="J43" s="1">
        <v>0.23</v>
      </c>
      <c r="K43" s="2">
        <v>44337900</v>
      </c>
      <c r="L43" s="2">
        <v>25031841.630000003</v>
      </c>
      <c r="M43" s="2">
        <v>21347927.970000003</v>
      </c>
      <c r="N43" s="2">
        <f t="shared" si="10"/>
        <v>10197717</v>
      </c>
      <c r="O43" s="2">
        <f t="shared" si="11"/>
        <v>5757323.5749000013</v>
      </c>
      <c r="P43" s="2">
        <f t="shared" si="12"/>
        <v>4910023.433100001</v>
      </c>
      <c r="Q43" s="3">
        <f t="shared" si="13"/>
        <v>0.48148261352026156</v>
      </c>
      <c r="R43" s="3">
        <f t="shared" si="14"/>
        <v>0.56456985175211283</v>
      </c>
      <c r="S43" s="1" t="s">
        <v>39</v>
      </c>
      <c r="T43" s="1">
        <v>0.09</v>
      </c>
      <c r="U43" s="2">
        <f t="shared" si="15"/>
        <v>3990411</v>
      </c>
      <c r="V43" s="2">
        <f t="shared" si="16"/>
        <v>2252865.7467</v>
      </c>
      <c r="W43" s="2">
        <f t="shared" si="17"/>
        <v>1921313.5173000002</v>
      </c>
      <c r="X43" s="3">
        <f t="shared" si="18"/>
        <v>0.4814826135202615</v>
      </c>
      <c r="Y43" s="3">
        <f t="shared" si="19"/>
        <v>0.56456985175211272</v>
      </c>
    </row>
    <row r="44" spans="1:25" ht="15.75" customHeight="1">
      <c r="A44" s="1" t="s">
        <v>581</v>
      </c>
      <c r="B44" s="23" t="s">
        <v>1111</v>
      </c>
      <c r="C44" s="1" t="s">
        <v>989</v>
      </c>
      <c r="D44" s="1" t="s">
        <v>583</v>
      </c>
      <c r="E44" s="12" t="s">
        <v>910</v>
      </c>
      <c r="F44" s="1" t="s">
        <v>1012</v>
      </c>
      <c r="G44" s="12" t="s">
        <v>37</v>
      </c>
      <c r="H44" s="1" t="s">
        <v>676</v>
      </c>
      <c r="I44" s="1" t="s">
        <v>39</v>
      </c>
      <c r="J44" s="1">
        <v>0.23</v>
      </c>
      <c r="K44" s="2">
        <v>801000</v>
      </c>
      <c r="L44" s="2">
        <v>0</v>
      </c>
      <c r="M44" s="2">
        <v>0</v>
      </c>
      <c r="N44" s="2">
        <f t="shared" si="10"/>
        <v>184230</v>
      </c>
      <c r="O44" s="2">
        <f t="shared" si="11"/>
        <v>0</v>
      </c>
      <c r="P44" s="2">
        <f t="shared" si="12"/>
        <v>0</v>
      </c>
      <c r="Q44" s="3">
        <f t="shared" si="13"/>
        <v>0</v>
      </c>
      <c r="R44" s="3">
        <f t="shared" si="14"/>
        <v>0</v>
      </c>
      <c r="S44" s="1" t="s">
        <v>39</v>
      </c>
      <c r="T44" s="1">
        <v>0.09</v>
      </c>
      <c r="U44" s="2">
        <f t="shared" si="15"/>
        <v>72090</v>
      </c>
      <c r="V44" s="2">
        <f t="shared" si="16"/>
        <v>0</v>
      </c>
      <c r="W44" s="2">
        <f t="shared" si="17"/>
        <v>0</v>
      </c>
      <c r="X44" s="3">
        <f t="shared" si="18"/>
        <v>0</v>
      </c>
      <c r="Y44" s="3">
        <f t="shared" si="19"/>
        <v>0</v>
      </c>
    </row>
    <row r="45" spans="1:25" ht="15.75" customHeight="1">
      <c r="A45" s="1" t="s">
        <v>581</v>
      </c>
      <c r="B45" s="23" t="s">
        <v>1111</v>
      </c>
      <c r="C45" s="1" t="s">
        <v>989</v>
      </c>
      <c r="D45" s="1" t="s">
        <v>583</v>
      </c>
      <c r="E45" s="12" t="s">
        <v>910</v>
      </c>
      <c r="F45" s="1" t="s">
        <v>1012</v>
      </c>
      <c r="G45" s="12" t="s">
        <v>37</v>
      </c>
      <c r="H45" s="1" t="s">
        <v>676</v>
      </c>
      <c r="I45" s="1" t="s">
        <v>39</v>
      </c>
      <c r="J45" s="1">
        <v>0.23</v>
      </c>
      <c r="K45" s="2">
        <v>79275837</v>
      </c>
      <c r="L45" s="2">
        <v>103808876.5</v>
      </c>
      <c r="M45" s="2">
        <v>68089832.269999996</v>
      </c>
      <c r="N45" s="2">
        <f t="shared" si="10"/>
        <v>18233442.510000002</v>
      </c>
      <c r="O45" s="2">
        <f t="shared" si="11"/>
        <v>23876041.595000003</v>
      </c>
      <c r="P45" s="2">
        <f t="shared" si="12"/>
        <v>15660661.4221</v>
      </c>
      <c r="Q45" s="3">
        <f t="shared" si="13"/>
        <v>0.8588976773591176</v>
      </c>
      <c r="R45" s="3">
        <f t="shared" si="14"/>
        <v>1.3094642759810913</v>
      </c>
      <c r="S45" s="1" t="s">
        <v>39</v>
      </c>
      <c r="T45" s="1">
        <v>0.09</v>
      </c>
      <c r="U45" s="2">
        <f t="shared" si="15"/>
        <v>7134825.3300000001</v>
      </c>
      <c r="V45" s="2">
        <f t="shared" si="16"/>
        <v>9342798.8849999998</v>
      </c>
      <c r="W45" s="2">
        <f t="shared" si="17"/>
        <v>6128084.9042999996</v>
      </c>
      <c r="X45" s="3">
        <f t="shared" si="18"/>
        <v>0.8588976773591176</v>
      </c>
      <c r="Y45" s="3">
        <f t="shared" si="19"/>
        <v>1.3094642759810911</v>
      </c>
    </row>
    <row r="46" spans="1:25" ht="15.75" customHeight="1">
      <c r="A46" s="1" t="s">
        <v>581</v>
      </c>
      <c r="B46" s="23" t="s">
        <v>1111</v>
      </c>
      <c r="C46" s="1" t="s">
        <v>989</v>
      </c>
      <c r="D46" s="1" t="s">
        <v>583</v>
      </c>
      <c r="E46" s="12" t="s">
        <v>910</v>
      </c>
      <c r="F46" s="1" t="s">
        <v>1012</v>
      </c>
      <c r="G46" s="12" t="s">
        <v>37</v>
      </c>
      <c r="H46" s="1" t="s">
        <v>676</v>
      </c>
      <c r="I46" s="1" t="s">
        <v>39</v>
      </c>
      <c r="J46" s="1">
        <v>0.23</v>
      </c>
      <c r="K46" s="2">
        <v>58525032</v>
      </c>
      <c r="L46" s="2">
        <v>61703031.280000001</v>
      </c>
      <c r="M46" s="2">
        <v>37847413.399999999</v>
      </c>
      <c r="N46" s="2">
        <f t="shared" si="10"/>
        <v>13460757.360000001</v>
      </c>
      <c r="O46" s="2">
        <f t="shared" si="11"/>
        <v>14191697.194400001</v>
      </c>
      <c r="P46" s="2">
        <f t="shared" si="12"/>
        <v>8704905.0820000004</v>
      </c>
      <c r="Q46" s="3">
        <f t="shared" si="13"/>
        <v>0.64668761565136779</v>
      </c>
      <c r="R46" s="3">
        <f t="shared" si="14"/>
        <v>1.0543015385279926</v>
      </c>
      <c r="S46" s="1" t="s">
        <v>39</v>
      </c>
      <c r="T46" s="1">
        <v>0.09</v>
      </c>
      <c r="U46" s="2">
        <f t="shared" si="15"/>
        <v>5267252.88</v>
      </c>
      <c r="V46" s="2">
        <f t="shared" si="16"/>
        <v>5553272.8152000001</v>
      </c>
      <c r="W46" s="2">
        <f t="shared" si="17"/>
        <v>3406267.2059999998</v>
      </c>
      <c r="X46" s="3">
        <f t="shared" si="18"/>
        <v>0.64668761565136779</v>
      </c>
      <c r="Y46" s="3">
        <f t="shared" si="19"/>
        <v>1.0543015385279926</v>
      </c>
    </row>
    <row r="47" spans="1:25" ht="15.75" customHeight="1">
      <c r="A47" s="1" t="s">
        <v>581</v>
      </c>
      <c r="B47" s="23" t="s">
        <v>1111</v>
      </c>
      <c r="C47" s="1" t="s">
        <v>989</v>
      </c>
      <c r="D47" s="1" t="s">
        <v>583</v>
      </c>
      <c r="E47" s="12" t="s">
        <v>910</v>
      </c>
      <c r="F47" s="1" t="s">
        <v>1012</v>
      </c>
      <c r="G47" s="12" t="s">
        <v>37</v>
      </c>
      <c r="H47" s="1" t="s">
        <v>676</v>
      </c>
      <c r="I47" s="1" t="s">
        <v>39</v>
      </c>
      <c r="J47" s="1">
        <v>0.23</v>
      </c>
      <c r="K47" s="2">
        <v>0</v>
      </c>
      <c r="L47" s="2">
        <v>4099142.46</v>
      </c>
      <c r="M47" s="2">
        <v>4081032.78</v>
      </c>
      <c r="N47" s="2">
        <f t="shared" si="10"/>
        <v>0</v>
      </c>
      <c r="O47" s="2">
        <f t="shared" si="11"/>
        <v>942802.76580000005</v>
      </c>
      <c r="P47" s="2">
        <f t="shared" si="12"/>
        <v>938637.53940000001</v>
      </c>
      <c r="Q47" s="3" t="e">
        <f t="shared" si="13"/>
        <v>#DIV/0!</v>
      </c>
      <c r="R47" s="3" t="e">
        <f t="shared" si="14"/>
        <v>#DIV/0!</v>
      </c>
      <c r="S47" s="1" t="s">
        <v>39</v>
      </c>
      <c r="T47" s="1">
        <v>0.09</v>
      </c>
      <c r="U47" s="2">
        <f t="shared" si="15"/>
        <v>0</v>
      </c>
      <c r="V47" s="2">
        <f t="shared" si="16"/>
        <v>368922.82139999996</v>
      </c>
      <c r="W47" s="2">
        <f t="shared" si="17"/>
        <v>367292.95019999996</v>
      </c>
      <c r="X47" s="3" t="e">
        <f t="shared" si="18"/>
        <v>#DIV/0!</v>
      </c>
      <c r="Y47" s="3" t="e">
        <f t="shared" si="19"/>
        <v>#DIV/0!</v>
      </c>
    </row>
    <row r="48" spans="1:25" ht="15.75" customHeight="1">
      <c r="A48" s="1" t="s">
        <v>581</v>
      </c>
      <c r="B48" s="23" t="s">
        <v>1111</v>
      </c>
      <c r="C48" s="1" t="s">
        <v>989</v>
      </c>
      <c r="D48" s="1" t="s">
        <v>583</v>
      </c>
      <c r="E48" s="12" t="s">
        <v>910</v>
      </c>
      <c r="F48" s="1" t="s">
        <v>1012</v>
      </c>
      <c r="G48" s="12" t="s">
        <v>37</v>
      </c>
      <c r="H48" s="1" t="s">
        <v>676</v>
      </c>
      <c r="I48" s="1" t="s">
        <v>39</v>
      </c>
      <c r="J48" s="1">
        <v>0.23</v>
      </c>
      <c r="K48" s="2">
        <v>0</v>
      </c>
      <c r="L48" s="2">
        <v>652835.77</v>
      </c>
      <c r="M48" s="2">
        <v>652835.77</v>
      </c>
      <c r="N48" s="2">
        <f t="shared" si="10"/>
        <v>0</v>
      </c>
      <c r="O48" s="2">
        <f t="shared" si="11"/>
        <v>150152.22710000002</v>
      </c>
      <c r="P48" s="2">
        <f t="shared" si="12"/>
        <v>150152.22710000002</v>
      </c>
      <c r="Q48" s="3" t="e">
        <f t="shared" si="13"/>
        <v>#DIV/0!</v>
      </c>
      <c r="R48" s="3" t="e">
        <f t="shared" si="14"/>
        <v>#DIV/0!</v>
      </c>
      <c r="S48" s="1" t="s">
        <v>39</v>
      </c>
      <c r="T48" s="1">
        <v>0.09</v>
      </c>
      <c r="U48" s="2">
        <f t="shared" si="15"/>
        <v>0</v>
      </c>
      <c r="V48" s="2">
        <f t="shared" si="16"/>
        <v>58755.219299999997</v>
      </c>
      <c r="W48" s="2">
        <f t="shared" si="17"/>
        <v>58755.219299999997</v>
      </c>
      <c r="X48" s="3" t="e">
        <f t="shared" si="18"/>
        <v>#DIV/0!</v>
      </c>
      <c r="Y48" s="3" t="e">
        <f t="shared" si="19"/>
        <v>#DIV/0!</v>
      </c>
    </row>
    <row r="49" spans="1:25" ht="15.75" customHeight="1">
      <c r="A49" s="1" t="s">
        <v>581</v>
      </c>
      <c r="B49" s="23" t="s">
        <v>1111</v>
      </c>
      <c r="C49" s="1" t="s">
        <v>989</v>
      </c>
      <c r="D49" s="1" t="s">
        <v>583</v>
      </c>
      <c r="E49" s="12" t="s">
        <v>910</v>
      </c>
      <c r="F49" s="1" t="s">
        <v>1012</v>
      </c>
      <c r="G49" s="12" t="s">
        <v>37</v>
      </c>
      <c r="H49" s="1" t="s">
        <v>353</v>
      </c>
      <c r="I49" s="1" t="s">
        <v>39</v>
      </c>
      <c r="J49" s="1">
        <v>0.23</v>
      </c>
      <c r="K49" s="2">
        <v>1031500</v>
      </c>
      <c r="L49" s="2">
        <v>0</v>
      </c>
      <c r="M49" s="2">
        <v>0</v>
      </c>
      <c r="N49" s="2">
        <f t="shared" si="10"/>
        <v>237245</v>
      </c>
      <c r="O49" s="2">
        <f t="shared" si="11"/>
        <v>0</v>
      </c>
      <c r="P49" s="2">
        <f t="shared" si="12"/>
        <v>0</v>
      </c>
      <c r="Q49" s="3">
        <f t="shared" si="13"/>
        <v>0</v>
      </c>
      <c r="R49" s="3">
        <f t="shared" si="14"/>
        <v>0</v>
      </c>
      <c r="S49" s="1" t="s">
        <v>39</v>
      </c>
      <c r="T49" s="1">
        <v>0.09</v>
      </c>
      <c r="U49" s="2">
        <f t="shared" si="15"/>
        <v>92835</v>
      </c>
      <c r="V49" s="2">
        <f t="shared" si="16"/>
        <v>0</v>
      </c>
      <c r="W49" s="2">
        <f t="shared" si="17"/>
        <v>0</v>
      </c>
      <c r="X49" s="3">
        <f t="shared" si="18"/>
        <v>0</v>
      </c>
      <c r="Y49" s="3">
        <f t="shared" si="19"/>
        <v>0</v>
      </c>
    </row>
    <row r="50" spans="1:25" ht="15.75" customHeight="1">
      <c r="A50" s="1" t="s">
        <v>581</v>
      </c>
      <c r="B50" s="23" t="s">
        <v>1111</v>
      </c>
      <c r="C50" s="1" t="s">
        <v>989</v>
      </c>
      <c r="D50" s="1" t="s">
        <v>583</v>
      </c>
      <c r="E50" s="12" t="s">
        <v>910</v>
      </c>
      <c r="F50" s="1" t="s">
        <v>1012</v>
      </c>
      <c r="G50" s="12" t="s">
        <v>37</v>
      </c>
      <c r="H50" s="1" t="s">
        <v>353</v>
      </c>
      <c r="I50" s="1" t="s">
        <v>39</v>
      </c>
      <c r="J50" s="1">
        <v>0.23</v>
      </c>
      <c r="K50" s="2">
        <v>5100000</v>
      </c>
      <c r="L50" s="2">
        <v>0</v>
      </c>
      <c r="M50" s="2">
        <v>0</v>
      </c>
      <c r="N50" s="2">
        <f t="shared" si="10"/>
        <v>1173000</v>
      </c>
      <c r="O50" s="2">
        <f t="shared" si="11"/>
        <v>0</v>
      </c>
      <c r="P50" s="2">
        <f t="shared" si="12"/>
        <v>0</v>
      </c>
      <c r="Q50" s="3">
        <f t="shared" si="13"/>
        <v>0</v>
      </c>
      <c r="R50" s="3">
        <f t="shared" si="14"/>
        <v>0</v>
      </c>
      <c r="S50" s="1" t="s">
        <v>39</v>
      </c>
      <c r="T50" s="1">
        <v>0.09</v>
      </c>
      <c r="U50" s="2">
        <f t="shared" si="15"/>
        <v>459000</v>
      </c>
      <c r="V50" s="2">
        <f t="shared" si="16"/>
        <v>0</v>
      </c>
      <c r="W50" s="2">
        <f t="shared" si="17"/>
        <v>0</v>
      </c>
      <c r="X50" s="3">
        <f t="shared" si="18"/>
        <v>0</v>
      </c>
      <c r="Y50" s="3">
        <f t="shared" si="19"/>
        <v>0</v>
      </c>
    </row>
    <row r="51" spans="1:25" ht="15.75" customHeight="1">
      <c r="A51" s="1" t="s">
        <v>581</v>
      </c>
      <c r="B51" s="23" t="s">
        <v>1111</v>
      </c>
      <c r="C51" s="1" t="s">
        <v>989</v>
      </c>
      <c r="D51" s="1" t="s">
        <v>583</v>
      </c>
      <c r="E51" s="12" t="s">
        <v>910</v>
      </c>
      <c r="F51" s="1" t="s">
        <v>1012</v>
      </c>
      <c r="G51" s="12" t="s">
        <v>37</v>
      </c>
      <c r="H51" s="1" t="s">
        <v>353</v>
      </c>
      <c r="I51" s="1" t="s">
        <v>39</v>
      </c>
      <c r="J51" s="1">
        <v>0.23</v>
      </c>
      <c r="K51" s="2">
        <v>0</v>
      </c>
      <c r="L51" s="2">
        <v>0</v>
      </c>
      <c r="M51" s="2">
        <v>0</v>
      </c>
      <c r="N51" s="2">
        <f t="shared" si="10"/>
        <v>0</v>
      </c>
      <c r="O51" s="2">
        <f t="shared" si="11"/>
        <v>0</v>
      </c>
      <c r="P51" s="2">
        <f t="shared" si="12"/>
        <v>0</v>
      </c>
      <c r="Q51" s="3" t="e">
        <f t="shared" si="13"/>
        <v>#DIV/0!</v>
      </c>
      <c r="R51" s="3" t="e">
        <f t="shared" si="14"/>
        <v>#DIV/0!</v>
      </c>
      <c r="S51" s="1" t="s">
        <v>39</v>
      </c>
      <c r="T51" s="1">
        <v>0.09</v>
      </c>
      <c r="U51" s="2">
        <f t="shared" si="15"/>
        <v>0</v>
      </c>
      <c r="V51" s="2">
        <f t="shared" si="16"/>
        <v>0</v>
      </c>
      <c r="W51" s="2">
        <f t="shared" si="17"/>
        <v>0</v>
      </c>
      <c r="X51" s="3" t="e">
        <f t="shared" si="18"/>
        <v>#DIV/0!</v>
      </c>
      <c r="Y51" s="3" t="e">
        <f t="shared" si="19"/>
        <v>#DIV/0!</v>
      </c>
    </row>
    <row r="52" spans="1:25" ht="15.75" customHeight="1">
      <c r="A52" s="1" t="s">
        <v>581</v>
      </c>
      <c r="B52" s="23" t="s">
        <v>1111</v>
      </c>
      <c r="C52" s="1" t="s">
        <v>989</v>
      </c>
      <c r="D52" s="1" t="s">
        <v>583</v>
      </c>
      <c r="E52" s="12" t="s">
        <v>233</v>
      </c>
      <c r="F52" s="1" t="s">
        <v>1013</v>
      </c>
      <c r="G52" s="12" t="s">
        <v>37</v>
      </c>
      <c r="H52" s="1" t="s">
        <v>538</v>
      </c>
      <c r="I52" s="1" t="s">
        <v>39</v>
      </c>
      <c r="J52" s="1">
        <v>0.23</v>
      </c>
      <c r="K52" s="2">
        <v>1500000</v>
      </c>
      <c r="L52" s="2">
        <v>234942.07</v>
      </c>
      <c r="M52" s="2">
        <v>234942.07</v>
      </c>
      <c r="N52" s="2">
        <f t="shared" si="10"/>
        <v>345000</v>
      </c>
      <c r="O52" s="2">
        <f t="shared" si="11"/>
        <v>54036.676100000004</v>
      </c>
      <c r="P52" s="2">
        <f t="shared" si="12"/>
        <v>54036.676100000004</v>
      </c>
      <c r="Q52" s="3">
        <f t="shared" si="13"/>
        <v>0.15662804666666669</v>
      </c>
      <c r="R52" s="3">
        <f t="shared" si="14"/>
        <v>0.15662804666666669</v>
      </c>
      <c r="S52" s="1" t="s">
        <v>39</v>
      </c>
      <c r="T52" s="1">
        <v>0.09</v>
      </c>
      <c r="U52" s="2">
        <f t="shared" si="15"/>
        <v>135000</v>
      </c>
      <c r="V52" s="2">
        <f t="shared" si="16"/>
        <v>21144.7863</v>
      </c>
      <c r="W52" s="2">
        <f t="shared" si="17"/>
        <v>21144.7863</v>
      </c>
      <c r="X52" s="3">
        <f t="shared" si="18"/>
        <v>0.15662804666666666</v>
      </c>
      <c r="Y52" s="3">
        <f t="shared" si="19"/>
        <v>0.15662804666666666</v>
      </c>
    </row>
    <row r="53" spans="1:25" ht="15.75" customHeight="1">
      <c r="A53" s="1" t="s">
        <v>581</v>
      </c>
      <c r="B53" s="23" t="s">
        <v>1111</v>
      </c>
      <c r="C53" s="1" t="s">
        <v>989</v>
      </c>
      <c r="D53" s="1" t="s">
        <v>583</v>
      </c>
      <c r="E53" s="12" t="s">
        <v>233</v>
      </c>
      <c r="F53" s="1" t="s">
        <v>1013</v>
      </c>
      <c r="G53" s="12" t="s">
        <v>37</v>
      </c>
      <c r="H53" s="1" t="s">
        <v>538</v>
      </c>
      <c r="I53" s="1" t="s">
        <v>39</v>
      </c>
      <c r="J53" s="1">
        <v>0.23</v>
      </c>
      <c r="K53" s="2">
        <v>0</v>
      </c>
      <c r="L53" s="2">
        <v>151311.51</v>
      </c>
      <c r="M53" s="2">
        <v>151311.51</v>
      </c>
      <c r="N53" s="2">
        <f t="shared" si="10"/>
        <v>0</v>
      </c>
      <c r="O53" s="2">
        <f t="shared" si="11"/>
        <v>34801.647300000004</v>
      </c>
      <c r="P53" s="2">
        <f t="shared" si="12"/>
        <v>34801.647300000004</v>
      </c>
      <c r="Q53" s="3" t="e">
        <f t="shared" si="13"/>
        <v>#DIV/0!</v>
      </c>
      <c r="R53" s="3" t="e">
        <f t="shared" si="14"/>
        <v>#DIV/0!</v>
      </c>
      <c r="S53" s="1" t="s">
        <v>39</v>
      </c>
      <c r="T53" s="1">
        <v>0.09</v>
      </c>
      <c r="U53" s="2">
        <f t="shared" si="15"/>
        <v>0</v>
      </c>
      <c r="V53" s="2">
        <f t="shared" si="16"/>
        <v>13618.035900000001</v>
      </c>
      <c r="W53" s="2">
        <f t="shared" si="17"/>
        <v>13618.035900000001</v>
      </c>
      <c r="X53" s="3" t="e">
        <f t="shared" si="18"/>
        <v>#DIV/0!</v>
      </c>
      <c r="Y53" s="3" t="e">
        <f t="shared" si="19"/>
        <v>#DIV/0!</v>
      </c>
    </row>
    <row r="54" spans="1:25" ht="15.75" customHeight="1">
      <c r="A54" s="1" t="s">
        <v>581</v>
      </c>
      <c r="B54" s="23" t="s">
        <v>1111</v>
      </c>
      <c r="C54" s="1" t="s">
        <v>989</v>
      </c>
      <c r="D54" s="1" t="s">
        <v>1014</v>
      </c>
      <c r="E54" s="12" t="s">
        <v>910</v>
      </c>
      <c r="F54" s="1" t="s">
        <v>1015</v>
      </c>
      <c r="G54" s="12" t="s">
        <v>37</v>
      </c>
      <c r="H54" s="1" t="s">
        <v>538</v>
      </c>
      <c r="I54" s="1" t="s">
        <v>39</v>
      </c>
      <c r="J54" s="1">
        <v>0.23</v>
      </c>
      <c r="K54" s="2">
        <v>28942847</v>
      </c>
      <c r="L54" s="2">
        <v>51725064.420000009</v>
      </c>
      <c r="M54" s="2">
        <v>45294040.539999999</v>
      </c>
      <c r="N54" s="2">
        <f t="shared" si="10"/>
        <v>6656854.8100000005</v>
      </c>
      <c r="O54" s="2">
        <f t="shared" si="11"/>
        <v>11896764.816600002</v>
      </c>
      <c r="P54" s="2">
        <f t="shared" si="12"/>
        <v>10417629.324200001</v>
      </c>
      <c r="Q54" s="3">
        <f t="shared" si="13"/>
        <v>1.5649476549421693</v>
      </c>
      <c r="R54" s="3">
        <f t="shared" si="14"/>
        <v>1.7871450040833925</v>
      </c>
      <c r="S54" s="1" t="s">
        <v>39</v>
      </c>
      <c r="T54" s="1">
        <v>0.09</v>
      </c>
      <c r="U54" s="2">
        <f t="shared" si="15"/>
        <v>2604856.23</v>
      </c>
      <c r="V54" s="2">
        <f t="shared" si="16"/>
        <v>4655255.7978000008</v>
      </c>
      <c r="W54" s="2">
        <f t="shared" si="17"/>
        <v>4076463.6486</v>
      </c>
      <c r="X54" s="3">
        <f t="shared" si="18"/>
        <v>1.5649476549421693</v>
      </c>
      <c r="Y54" s="3">
        <f t="shared" si="19"/>
        <v>1.7871450040833927</v>
      </c>
    </row>
    <row r="55" spans="1:25" ht="15.75" customHeight="1">
      <c r="A55" s="1" t="s">
        <v>581</v>
      </c>
      <c r="B55" s="23" t="s">
        <v>1111</v>
      </c>
      <c r="C55" s="1" t="s">
        <v>989</v>
      </c>
      <c r="D55" s="1" t="s">
        <v>1014</v>
      </c>
      <c r="E55" s="12" t="s">
        <v>910</v>
      </c>
      <c r="F55" s="1" t="s">
        <v>1015</v>
      </c>
      <c r="G55" s="12" t="s">
        <v>37</v>
      </c>
      <c r="H55" s="1" t="s">
        <v>457</v>
      </c>
      <c r="I55" s="1" t="s">
        <v>39</v>
      </c>
      <c r="J55" s="1">
        <v>0.23</v>
      </c>
      <c r="K55" s="2">
        <v>2853612</v>
      </c>
      <c r="L55" s="2">
        <v>4227404.8400000008</v>
      </c>
      <c r="M55" s="2">
        <v>3129986.63</v>
      </c>
      <c r="N55" s="2">
        <f t="shared" si="10"/>
        <v>656330.76</v>
      </c>
      <c r="O55" s="2">
        <f t="shared" si="11"/>
        <v>972303.11320000025</v>
      </c>
      <c r="P55" s="2">
        <f t="shared" si="12"/>
        <v>719896.92489999998</v>
      </c>
      <c r="Q55" s="3">
        <f t="shared" si="13"/>
        <v>1.0968508087294278</v>
      </c>
      <c r="R55" s="3">
        <f t="shared" si="14"/>
        <v>1.4814224358462191</v>
      </c>
      <c r="S55" s="1" t="s">
        <v>39</v>
      </c>
      <c r="T55" s="1">
        <v>0.09</v>
      </c>
      <c r="U55" s="2">
        <f t="shared" si="15"/>
        <v>256825.08</v>
      </c>
      <c r="V55" s="2">
        <f t="shared" si="16"/>
        <v>380466.43560000008</v>
      </c>
      <c r="W55" s="2">
        <f t="shared" si="17"/>
        <v>281698.79670000001</v>
      </c>
      <c r="X55" s="3">
        <f t="shared" si="18"/>
        <v>1.096850808729428</v>
      </c>
      <c r="Y55" s="3">
        <f t="shared" si="19"/>
        <v>1.4814224358462191</v>
      </c>
    </row>
    <row r="56" spans="1:25" ht="15.75" customHeight="1">
      <c r="A56" s="1" t="s">
        <v>581</v>
      </c>
      <c r="B56" s="23" t="s">
        <v>1111</v>
      </c>
      <c r="C56" s="1" t="s">
        <v>989</v>
      </c>
      <c r="D56" s="1" t="s">
        <v>1014</v>
      </c>
      <c r="E56" s="12" t="s">
        <v>910</v>
      </c>
      <c r="F56" s="1" t="s">
        <v>1015</v>
      </c>
      <c r="G56" s="12" t="s">
        <v>37</v>
      </c>
      <c r="H56" s="1" t="s">
        <v>441</v>
      </c>
      <c r="I56" s="1" t="s">
        <v>39</v>
      </c>
      <c r="J56" s="1">
        <v>0.23</v>
      </c>
      <c r="K56" s="2">
        <v>6820000</v>
      </c>
      <c r="L56" s="2">
        <v>7689743.3699999992</v>
      </c>
      <c r="M56" s="2">
        <v>5757929.8199999994</v>
      </c>
      <c r="N56" s="2">
        <f t="shared" si="10"/>
        <v>1568600</v>
      </c>
      <c r="O56" s="2">
        <f t="shared" si="11"/>
        <v>1768640.9750999999</v>
      </c>
      <c r="P56" s="2">
        <f t="shared" si="12"/>
        <v>1324323.8585999999</v>
      </c>
      <c r="Q56" s="3">
        <f t="shared" si="13"/>
        <v>0.84427123460410547</v>
      </c>
      <c r="R56" s="3">
        <f t="shared" si="14"/>
        <v>1.1275283533724341</v>
      </c>
      <c r="S56" s="1" t="s">
        <v>39</v>
      </c>
      <c r="T56" s="1">
        <v>0.09</v>
      </c>
      <c r="U56" s="2">
        <f t="shared" si="15"/>
        <v>613800</v>
      </c>
      <c r="V56" s="2">
        <f t="shared" si="16"/>
        <v>692076.90329999989</v>
      </c>
      <c r="W56" s="2">
        <f t="shared" si="17"/>
        <v>518213.68379999994</v>
      </c>
      <c r="X56" s="3">
        <f t="shared" si="18"/>
        <v>0.84427123460410547</v>
      </c>
      <c r="Y56" s="3">
        <f t="shared" si="19"/>
        <v>1.1275283533724338</v>
      </c>
    </row>
    <row r="57" spans="1:25" ht="15.75" customHeight="1">
      <c r="A57" s="1" t="s">
        <v>581</v>
      </c>
      <c r="B57" s="23" t="s">
        <v>1111</v>
      </c>
      <c r="C57" s="1" t="s">
        <v>989</v>
      </c>
      <c r="D57" s="1" t="s">
        <v>1014</v>
      </c>
      <c r="E57" s="12" t="s">
        <v>910</v>
      </c>
      <c r="F57" s="1" t="s">
        <v>1015</v>
      </c>
      <c r="G57" s="12" t="s">
        <v>37</v>
      </c>
      <c r="H57" s="1" t="s">
        <v>458</v>
      </c>
      <c r="I57" s="1" t="s">
        <v>39</v>
      </c>
      <c r="J57" s="1">
        <v>0.23</v>
      </c>
      <c r="K57" s="2">
        <v>6803691</v>
      </c>
      <c r="L57" s="2">
        <v>6352041.0999999996</v>
      </c>
      <c r="M57" s="2">
        <v>5382209.3599999994</v>
      </c>
      <c r="N57" s="2">
        <f t="shared" si="10"/>
        <v>1564848.9300000002</v>
      </c>
      <c r="O57" s="2">
        <f t="shared" si="11"/>
        <v>1460969.453</v>
      </c>
      <c r="P57" s="2">
        <f t="shared" si="12"/>
        <v>1237908.1527999998</v>
      </c>
      <c r="Q57" s="3">
        <f t="shared" si="13"/>
        <v>0.79107198724927374</v>
      </c>
      <c r="R57" s="3">
        <f t="shared" si="14"/>
        <v>0.93361692939905694</v>
      </c>
      <c r="S57" s="1" t="s">
        <v>39</v>
      </c>
      <c r="T57" s="1">
        <v>0.09</v>
      </c>
      <c r="U57" s="2">
        <f t="shared" si="15"/>
        <v>612332.18999999994</v>
      </c>
      <c r="V57" s="2">
        <f t="shared" si="16"/>
        <v>571683.69899999991</v>
      </c>
      <c r="W57" s="2">
        <f t="shared" si="17"/>
        <v>484398.84239999991</v>
      </c>
      <c r="X57" s="3">
        <f t="shared" si="18"/>
        <v>0.79107198724927386</v>
      </c>
      <c r="Y57" s="3">
        <f t="shared" si="19"/>
        <v>0.93361692939905705</v>
      </c>
    </row>
    <row r="58" spans="1:25" ht="15.75" customHeight="1">
      <c r="A58" s="1" t="s">
        <v>581</v>
      </c>
      <c r="B58" s="23" t="s">
        <v>1111</v>
      </c>
      <c r="C58" s="1" t="s">
        <v>989</v>
      </c>
      <c r="D58" s="1" t="s">
        <v>1014</v>
      </c>
      <c r="E58" s="12" t="s">
        <v>910</v>
      </c>
      <c r="F58" s="1" t="s">
        <v>1015</v>
      </c>
      <c r="G58" s="12" t="s">
        <v>37</v>
      </c>
      <c r="H58" s="1" t="s">
        <v>459</v>
      </c>
      <c r="I58" s="1" t="s">
        <v>39</v>
      </c>
      <c r="J58" s="1">
        <v>0.23</v>
      </c>
      <c r="K58" s="2">
        <v>4584001</v>
      </c>
      <c r="L58" s="2">
        <v>5717754.5599999996</v>
      </c>
      <c r="M58" s="2">
        <v>4403433.32</v>
      </c>
      <c r="N58" s="2">
        <f t="shared" si="10"/>
        <v>1054320.23</v>
      </c>
      <c r="O58" s="2">
        <f t="shared" si="11"/>
        <v>1315083.5488</v>
      </c>
      <c r="P58" s="2">
        <f t="shared" si="12"/>
        <v>1012789.6636000001</v>
      </c>
      <c r="Q58" s="3">
        <f t="shared" si="13"/>
        <v>0.9606091534447746</v>
      </c>
      <c r="R58" s="3">
        <f t="shared" si="14"/>
        <v>1.2473283840906666</v>
      </c>
      <c r="S58" s="1" t="s">
        <v>39</v>
      </c>
      <c r="T58" s="1">
        <v>0.09</v>
      </c>
      <c r="U58" s="2">
        <f t="shared" si="15"/>
        <v>412560.08999999997</v>
      </c>
      <c r="V58" s="2">
        <f t="shared" si="16"/>
        <v>514597.91039999994</v>
      </c>
      <c r="W58" s="2">
        <f t="shared" si="17"/>
        <v>396308.9988</v>
      </c>
      <c r="X58" s="3">
        <f t="shared" si="18"/>
        <v>0.9606091534447746</v>
      </c>
      <c r="Y58" s="3">
        <f t="shared" si="19"/>
        <v>1.2473283840906666</v>
      </c>
    </row>
    <row r="59" spans="1:25" ht="15.75" customHeight="1">
      <c r="A59" s="1" t="s">
        <v>581</v>
      </c>
      <c r="B59" s="23" t="s">
        <v>1111</v>
      </c>
      <c r="C59" s="1" t="s">
        <v>989</v>
      </c>
      <c r="D59" s="1" t="s">
        <v>1014</v>
      </c>
      <c r="E59" s="12" t="s">
        <v>910</v>
      </c>
      <c r="F59" s="1" t="s">
        <v>1015</v>
      </c>
      <c r="G59" s="12" t="s">
        <v>37</v>
      </c>
      <c r="H59" s="1" t="s">
        <v>460</v>
      </c>
      <c r="I59" s="1" t="s">
        <v>39</v>
      </c>
      <c r="J59" s="1">
        <v>0.23</v>
      </c>
      <c r="K59" s="2">
        <v>2825645</v>
      </c>
      <c r="L59" s="2">
        <v>4316808.0600000005</v>
      </c>
      <c r="M59" s="2">
        <v>3467186.1500000004</v>
      </c>
      <c r="N59" s="2">
        <f t="shared" si="10"/>
        <v>649898.35</v>
      </c>
      <c r="O59" s="2">
        <f t="shared" si="11"/>
        <v>992865.85380000016</v>
      </c>
      <c r="P59" s="2">
        <f t="shared" si="12"/>
        <v>797452.81450000009</v>
      </c>
      <c r="Q59" s="3">
        <f t="shared" si="13"/>
        <v>1.2270423743959347</v>
      </c>
      <c r="R59" s="3">
        <f t="shared" si="14"/>
        <v>1.5277248415848419</v>
      </c>
      <c r="S59" s="1" t="s">
        <v>39</v>
      </c>
      <c r="T59" s="1">
        <v>0.09</v>
      </c>
      <c r="U59" s="2">
        <f t="shared" si="15"/>
        <v>254308.05</v>
      </c>
      <c r="V59" s="2">
        <f t="shared" si="16"/>
        <v>388512.72540000005</v>
      </c>
      <c r="W59" s="2">
        <f t="shared" si="17"/>
        <v>312046.75350000005</v>
      </c>
      <c r="X59" s="3">
        <f t="shared" si="18"/>
        <v>1.2270423743959347</v>
      </c>
      <c r="Y59" s="3">
        <f t="shared" si="19"/>
        <v>1.5277248415848419</v>
      </c>
    </row>
    <row r="60" spans="1:25" ht="15.75" customHeight="1">
      <c r="A60" s="1" t="s">
        <v>581</v>
      </c>
      <c r="B60" s="23" t="s">
        <v>1111</v>
      </c>
      <c r="C60" s="1" t="s">
        <v>989</v>
      </c>
      <c r="D60" s="1" t="s">
        <v>1014</v>
      </c>
      <c r="E60" s="12" t="s">
        <v>910</v>
      </c>
      <c r="F60" s="1" t="s">
        <v>1015</v>
      </c>
      <c r="G60" s="12" t="s">
        <v>37</v>
      </c>
      <c r="H60" s="1" t="s">
        <v>355</v>
      </c>
      <c r="I60" s="1" t="s">
        <v>39</v>
      </c>
      <c r="J60" s="1">
        <v>0.23</v>
      </c>
      <c r="K60" s="2">
        <v>3030875</v>
      </c>
      <c r="L60" s="2">
        <v>3861338.58</v>
      </c>
      <c r="M60" s="2">
        <v>3421268.54</v>
      </c>
      <c r="N60" s="2">
        <f t="shared" si="10"/>
        <v>697101.25</v>
      </c>
      <c r="O60" s="2">
        <f t="shared" si="11"/>
        <v>888107.87340000004</v>
      </c>
      <c r="P60" s="2">
        <f t="shared" si="12"/>
        <v>786891.76420000009</v>
      </c>
      <c r="Q60" s="3">
        <f t="shared" si="13"/>
        <v>1.1288055561512766</v>
      </c>
      <c r="R60" s="3">
        <f t="shared" si="14"/>
        <v>1.2740012636614839</v>
      </c>
      <c r="S60" s="1" t="s">
        <v>39</v>
      </c>
      <c r="T60" s="1">
        <v>0.09</v>
      </c>
      <c r="U60" s="2">
        <f t="shared" si="15"/>
        <v>272778.75</v>
      </c>
      <c r="V60" s="2">
        <f t="shared" si="16"/>
        <v>347520.47220000002</v>
      </c>
      <c r="W60" s="2">
        <f t="shared" si="17"/>
        <v>307914.16859999998</v>
      </c>
      <c r="X60" s="3">
        <f t="shared" si="18"/>
        <v>1.1288055561512764</v>
      </c>
      <c r="Y60" s="3">
        <f t="shared" si="19"/>
        <v>1.2740012636614839</v>
      </c>
    </row>
    <row r="61" spans="1:25" ht="15.75" customHeight="1">
      <c r="A61" s="1" t="s">
        <v>581</v>
      </c>
      <c r="B61" s="23" t="s">
        <v>1111</v>
      </c>
      <c r="C61" s="1" t="s">
        <v>989</v>
      </c>
      <c r="D61" s="1" t="s">
        <v>1014</v>
      </c>
      <c r="E61" s="12" t="s">
        <v>910</v>
      </c>
      <c r="F61" s="1" t="s">
        <v>1015</v>
      </c>
      <c r="G61" s="12" t="s">
        <v>37</v>
      </c>
      <c r="H61" s="1" t="s">
        <v>356</v>
      </c>
      <c r="I61" s="1" t="s">
        <v>39</v>
      </c>
      <c r="J61" s="1">
        <v>0.23</v>
      </c>
      <c r="K61" s="2">
        <v>2699112</v>
      </c>
      <c r="L61" s="2">
        <v>3423390.5400000005</v>
      </c>
      <c r="M61" s="2">
        <v>3006104.3600000003</v>
      </c>
      <c r="N61" s="2">
        <f t="shared" si="10"/>
        <v>620795.76</v>
      </c>
      <c r="O61" s="2">
        <f t="shared" si="11"/>
        <v>787379.82420000015</v>
      </c>
      <c r="P61" s="2">
        <f t="shared" si="12"/>
        <v>691404.00280000013</v>
      </c>
      <c r="Q61" s="3">
        <f t="shared" si="13"/>
        <v>1.1137382813310455</v>
      </c>
      <c r="R61" s="3">
        <f t="shared" si="14"/>
        <v>1.2683395650124931</v>
      </c>
      <c r="S61" s="1" t="s">
        <v>39</v>
      </c>
      <c r="T61" s="1">
        <v>0.09</v>
      </c>
      <c r="U61" s="2">
        <f t="shared" si="15"/>
        <v>242920.08</v>
      </c>
      <c r="V61" s="2">
        <f t="shared" si="16"/>
        <v>308105.14860000001</v>
      </c>
      <c r="W61" s="2">
        <f t="shared" si="17"/>
        <v>270549.39240000001</v>
      </c>
      <c r="X61" s="3">
        <f t="shared" si="18"/>
        <v>1.1137382813310452</v>
      </c>
      <c r="Y61" s="3">
        <f t="shared" si="19"/>
        <v>1.2683395650124931</v>
      </c>
    </row>
    <row r="62" spans="1:25" ht="15.75" customHeight="1">
      <c r="A62" s="1" t="s">
        <v>581</v>
      </c>
      <c r="B62" s="23" t="s">
        <v>1111</v>
      </c>
      <c r="C62" s="1" t="s">
        <v>989</v>
      </c>
      <c r="D62" s="1" t="s">
        <v>1014</v>
      </c>
      <c r="E62" s="12" t="s">
        <v>910</v>
      </c>
      <c r="F62" s="1" t="s">
        <v>1015</v>
      </c>
      <c r="G62" s="12" t="s">
        <v>37</v>
      </c>
      <c r="H62" s="1" t="s">
        <v>407</v>
      </c>
      <c r="I62" s="1" t="s">
        <v>39</v>
      </c>
      <c r="J62" s="1">
        <v>0.23</v>
      </c>
      <c r="K62" s="2">
        <v>3225807</v>
      </c>
      <c r="L62" s="2">
        <v>4396587.63</v>
      </c>
      <c r="M62" s="2">
        <v>3779944.51</v>
      </c>
      <c r="N62" s="2">
        <f t="shared" si="10"/>
        <v>741935.61</v>
      </c>
      <c r="O62" s="2">
        <f t="shared" si="11"/>
        <v>1011215.1549</v>
      </c>
      <c r="P62" s="2">
        <f t="shared" si="12"/>
        <v>869387.23730000004</v>
      </c>
      <c r="Q62" s="3">
        <f t="shared" si="13"/>
        <v>1.1717825988969583</v>
      </c>
      <c r="R62" s="3">
        <f t="shared" si="14"/>
        <v>1.3629419335998714</v>
      </c>
      <c r="S62" s="1" t="s">
        <v>39</v>
      </c>
      <c r="T62" s="1">
        <v>0.09</v>
      </c>
      <c r="U62" s="2">
        <f t="shared" si="15"/>
        <v>290322.63</v>
      </c>
      <c r="V62" s="2">
        <f t="shared" si="16"/>
        <v>395692.88669999997</v>
      </c>
      <c r="W62" s="2">
        <f t="shared" si="17"/>
        <v>340195.00589999999</v>
      </c>
      <c r="X62" s="3">
        <f t="shared" si="18"/>
        <v>1.1717825988969581</v>
      </c>
      <c r="Y62" s="3">
        <f t="shared" si="19"/>
        <v>1.3629419335998711</v>
      </c>
    </row>
    <row r="63" spans="1:25" ht="15.75" customHeight="1">
      <c r="A63" s="1" t="s">
        <v>581</v>
      </c>
      <c r="B63" s="23" t="s">
        <v>1111</v>
      </c>
      <c r="C63" s="1" t="s">
        <v>989</v>
      </c>
      <c r="D63" s="1" t="s">
        <v>1014</v>
      </c>
      <c r="E63" s="12" t="s">
        <v>910</v>
      </c>
      <c r="F63" s="1" t="s">
        <v>1015</v>
      </c>
      <c r="G63" s="12" t="s">
        <v>37</v>
      </c>
      <c r="H63" s="1" t="s">
        <v>461</v>
      </c>
      <c r="I63" s="1" t="s">
        <v>39</v>
      </c>
      <c r="J63" s="1">
        <v>0.23</v>
      </c>
      <c r="K63" s="2">
        <v>5132710</v>
      </c>
      <c r="L63" s="2">
        <v>9717306.6500000004</v>
      </c>
      <c r="M63" s="2">
        <v>8722572.9299999997</v>
      </c>
      <c r="N63" s="2">
        <f t="shared" si="10"/>
        <v>1180523.3</v>
      </c>
      <c r="O63" s="2">
        <f t="shared" si="11"/>
        <v>2234980.5295000002</v>
      </c>
      <c r="P63" s="2">
        <f t="shared" si="12"/>
        <v>2006191.7738999999</v>
      </c>
      <c r="Q63" s="3">
        <f t="shared" si="13"/>
        <v>1.6994088756232086</v>
      </c>
      <c r="R63" s="3">
        <f t="shared" si="14"/>
        <v>1.8932117049278063</v>
      </c>
      <c r="S63" s="1" t="s">
        <v>39</v>
      </c>
      <c r="T63" s="1">
        <v>0.09</v>
      </c>
      <c r="U63" s="2">
        <f t="shared" si="15"/>
        <v>461943.89999999997</v>
      </c>
      <c r="V63" s="2">
        <f t="shared" si="16"/>
        <v>874557.59849999996</v>
      </c>
      <c r="W63" s="2">
        <f t="shared" si="17"/>
        <v>785031.56369999994</v>
      </c>
      <c r="X63" s="3">
        <f t="shared" si="18"/>
        <v>1.6994088756232089</v>
      </c>
      <c r="Y63" s="3">
        <f t="shared" si="19"/>
        <v>1.8932117049278063</v>
      </c>
    </row>
    <row r="64" spans="1:25" ht="15.75" customHeight="1">
      <c r="A64" s="1" t="s">
        <v>581</v>
      </c>
      <c r="B64" s="23" t="s">
        <v>1111</v>
      </c>
      <c r="C64" s="1" t="s">
        <v>989</v>
      </c>
      <c r="D64" s="1" t="s">
        <v>1014</v>
      </c>
      <c r="E64" s="12" t="s">
        <v>910</v>
      </c>
      <c r="F64" s="1" t="s">
        <v>1015</v>
      </c>
      <c r="G64" s="12" t="s">
        <v>37</v>
      </c>
      <c r="H64" s="1" t="s">
        <v>357</v>
      </c>
      <c r="I64" s="1" t="s">
        <v>39</v>
      </c>
      <c r="J64" s="1">
        <v>0.23</v>
      </c>
      <c r="K64" s="2">
        <v>116306</v>
      </c>
      <c r="L64" s="2">
        <v>117547.9</v>
      </c>
      <c r="M64" s="2">
        <v>89974.9</v>
      </c>
      <c r="N64" s="2">
        <f t="shared" si="10"/>
        <v>26750.38</v>
      </c>
      <c r="O64" s="2">
        <f t="shared" si="11"/>
        <v>27036.017</v>
      </c>
      <c r="P64" s="2">
        <f t="shared" si="12"/>
        <v>20694.226999999999</v>
      </c>
      <c r="Q64" s="3">
        <f t="shared" si="13"/>
        <v>0.77360497308823273</v>
      </c>
      <c r="R64" s="3">
        <f t="shared" si="14"/>
        <v>1.0106778670060013</v>
      </c>
      <c r="S64" s="1" t="s">
        <v>39</v>
      </c>
      <c r="T64" s="1">
        <v>0.09</v>
      </c>
      <c r="U64" s="2">
        <f t="shared" si="15"/>
        <v>10467.539999999999</v>
      </c>
      <c r="V64" s="2">
        <f t="shared" si="16"/>
        <v>10579.311</v>
      </c>
      <c r="W64" s="2">
        <f t="shared" si="17"/>
        <v>8097.7409999999991</v>
      </c>
      <c r="X64" s="3">
        <f t="shared" si="18"/>
        <v>0.77360497308823273</v>
      </c>
      <c r="Y64" s="3">
        <f t="shared" si="19"/>
        <v>1.0106778670060015</v>
      </c>
    </row>
    <row r="65" spans="1:25" ht="15.75" customHeight="1">
      <c r="A65" s="1" t="s">
        <v>581</v>
      </c>
      <c r="B65" s="23" t="s">
        <v>1111</v>
      </c>
      <c r="C65" s="1" t="s">
        <v>989</v>
      </c>
      <c r="D65" s="1" t="s">
        <v>1014</v>
      </c>
      <c r="E65" s="12" t="s">
        <v>910</v>
      </c>
      <c r="F65" s="1" t="s">
        <v>1015</v>
      </c>
      <c r="G65" s="12" t="s">
        <v>37</v>
      </c>
      <c r="H65" s="1" t="s">
        <v>357</v>
      </c>
      <c r="I65" s="1" t="s">
        <v>39</v>
      </c>
      <c r="J65" s="1">
        <v>0.23</v>
      </c>
      <c r="K65" s="2">
        <v>10299084</v>
      </c>
      <c r="L65" s="2">
        <v>9940269.4500000011</v>
      </c>
      <c r="M65" s="2">
        <v>8440690.1400000006</v>
      </c>
      <c r="N65" s="2">
        <f t="shared" si="10"/>
        <v>2368789.3200000003</v>
      </c>
      <c r="O65" s="2">
        <f t="shared" si="11"/>
        <v>2286261.9735000003</v>
      </c>
      <c r="P65" s="2">
        <f t="shared" si="12"/>
        <v>1941358.7322000002</v>
      </c>
      <c r="Q65" s="3">
        <f t="shared" si="13"/>
        <v>0.81955736451901939</v>
      </c>
      <c r="R65" s="3">
        <f t="shared" si="14"/>
        <v>0.96516053757790499</v>
      </c>
      <c r="S65" s="1" t="s">
        <v>39</v>
      </c>
      <c r="T65" s="1">
        <v>0.09</v>
      </c>
      <c r="U65" s="2">
        <f t="shared" si="15"/>
        <v>926917.55999999994</v>
      </c>
      <c r="V65" s="2">
        <f t="shared" si="16"/>
        <v>894624.25050000008</v>
      </c>
      <c r="W65" s="2">
        <f t="shared" si="17"/>
        <v>759662.11259999999</v>
      </c>
      <c r="X65" s="3">
        <f t="shared" si="18"/>
        <v>0.81955736451901939</v>
      </c>
      <c r="Y65" s="3">
        <f t="shared" si="19"/>
        <v>0.9651605375779051</v>
      </c>
    </row>
    <row r="66" spans="1:25" ht="15.75" customHeight="1">
      <c r="A66" s="1" t="s">
        <v>581</v>
      </c>
      <c r="B66" s="23" t="s">
        <v>1111</v>
      </c>
      <c r="C66" s="1" t="s">
        <v>989</v>
      </c>
      <c r="D66" s="1" t="s">
        <v>1014</v>
      </c>
      <c r="E66" s="12" t="s">
        <v>910</v>
      </c>
      <c r="F66" s="1" t="s">
        <v>1015</v>
      </c>
      <c r="G66" s="12" t="s">
        <v>37</v>
      </c>
      <c r="H66" s="1" t="s">
        <v>462</v>
      </c>
      <c r="I66" s="1" t="s">
        <v>39</v>
      </c>
      <c r="J66" s="1">
        <v>0.23</v>
      </c>
      <c r="K66" s="2">
        <v>3267510</v>
      </c>
      <c r="L66" s="2">
        <v>4886841.66</v>
      </c>
      <c r="M66" s="2">
        <v>3810081.5599999996</v>
      </c>
      <c r="N66" s="2">
        <f t="shared" ref="N66:N97" si="20">K66*J66</f>
        <v>751527.3</v>
      </c>
      <c r="O66" s="2">
        <f t="shared" ref="O66:O97" si="21">L66*J66</f>
        <v>1123973.5818</v>
      </c>
      <c r="P66" s="2">
        <f t="shared" ref="P66:P97" si="22">M66*J66</f>
        <v>876318.75879999995</v>
      </c>
      <c r="Q66" s="3">
        <f t="shared" ref="Q66:Q97" si="23">P66/N66</f>
        <v>1.1660504665632239</v>
      </c>
      <c r="R66" s="3">
        <f t="shared" ref="R66:R97" si="24">O66/N66</f>
        <v>1.4955858314129107</v>
      </c>
      <c r="S66" s="1" t="s">
        <v>39</v>
      </c>
      <c r="T66" s="1">
        <v>0.09</v>
      </c>
      <c r="U66" s="2">
        <f t="shared" ref="U66:U97" si="25">K66*T66</f>
        <v>294075.89999999997</v>
      </c>
      <c r="V66" s="2">
        <f t="shared" ref="V66:V97" si="26">L66*T66</f>
        <v>439815.74939999997</v>
      </c>
      <c r="W66" s="2">
        <f t="shared" ref="W66:W97" si="27">M66*T66</f>
        <v>342907.34039999993</v>
      </c>
      <c r="X66" s="3">
        <f t="shared" ref="X66:X97" si="28">W66/U66</f>
        <v>1.1660504665632239</v>
      </c>
      <c r="Y66" s="3">
        <f t="shared" ref="Y66:Y97" si="29">V66/U66</f>
        <v>1.4955858314129109</v>
      </c>
    </row>
    <row r="67" spans="1:25" ht="15.75" customHeight="1">
      <c r="A67" s="1" t="s">
        <v>581</v>
      </c>
      <c r="B67" s="23" t="s">
        <v>1111</v>
      </c>
      <c r="C67" s="1" t="s">
        <v>989</v>
      </c>
      <c r="D67" s="1" t="s">
        <v>1014</v>
      </c>
      <c r="E67" s="12" t="s">
        <v>910</v>
      </c>
      <c r="F67" s="1" t="s">
        <v>1015</v>
      </c>
      <c r="G67" s="12" t="s">
        <v>37</v>
      </c>
      <c r="H67" s="1" t="s">
        <v>462</v>
      </c>
      <c r="I67" s="1" t="s">
        <v>39</v>
      </c>
      <c r="J67" s="1">
        <v>0.23</v>
      </c>
      <c r="K67" s="2">
        <v>0</v>
      </c>
      <c r="L67" s="2">
        <v>56330.52</v>
      </c>
      <c r="M67" s="2">
        <v>56330.52</v>
      </c>
      <c r="N67" s="2">
        <f t="shared" si="20"/>
        <v>0</v>
      </c>
      <c r="O67" s="2">
        <f t="shared" si="21"/>
        <v>12956.0196</v>
      </c>
      <c r="P67" s="2">
        <f t="shared" si="22"/>
        <v>12956.0196</v>
      </c>
      <c r="Q67" s="3" t="e">
        <f t="shared" si="23"/>
        <v>#DIV/0!</v>
      </c>
      <c r="R67" s="3" t="e">
        <f t="shared" si="24"/>
        <v>#DIV/0!</v>
      </c>
      <c r="S67" s="1" t="s">
        <v>39</v>
      </c>
      <c r="T67" s="1">
        <v>0.09</v>
      </c>
      <c r="U67" s="2">
        <f t="shared" si="25"/>
        <v>0</v>
      </c>
      <c r="V67" s="2">
        <f t="shared" si="26"/>
        <v>5069.7467999999999</v>
      </c>
      <c r="W67" s="2">
        <f t="shared" si="27"/>
        <v>5069.7467999999999</v>
      </c>
      <c r="X67" s="3" t="e">
        <f t="shared" si="28"/>
        <v>#DIV/0!</v>
      </c>
      <c r="Y67" s="3" t="e">
        <f t="shared" si="29"/>
        <v>#DIV/0!</v>
      </c>
    </row>
    <row r="68" spans="1:25" ht="15.75" customHeight="1">
      <c r="A68" s="1" t="s">
        <v>581</v>
      </c>
      <c r="B68" s="23" t="s">
        <v>1111</v>
      </c>
      <c r="C68" s="1" t="s">
        <v>989</v>
      </c>
      <c r="D68" s="1" t="s">
        <v>1014</v>
      </c>
      <c r="E68" s="12" t="s">
        <v>910</v>
      </c>
      <c r="F68" s="1" t="s">
        <v>1015</v>
      </c>
      <c r="G68" s="12" t="s">
        <v>37</v>
      </c>
      <c r="H68" s="1" t="s">
        <v>463</v>
      </c>
      <c r="I68" s="1" t="s">
        <v>39</v>
      </c>
      <c r="J68" s="1">
        <v>0.23</v>
      </c>
      <c r="K68" s="2">
        <v>0</v>
      </c>
      <c r="L68" s="2">
        <v>30751.360000000001</v>
      </c>
      <c r="M68" s="2">
        <v>30751.360000000001</v>
      </c>
      <c r="N68" s="2">
        <f t="shared" si="20"/>
        <v>0</v>
      </c>
      <c r="O68" s="2">
        <f t="shared" si="21"/>
        <v>7072.8128000000006</v>
      </c>
      <c r="P68" s="2">
        <f t="shared" si="22"/>
        <v>7072.8128000000006</v>
      </c>
      <c r="Q68" s="3" t="e">
        <f t="shared" si="23"/>
        <v>#DIV/0!</v>
      </c>
      <c r="R68" s="3" t="e">
        <f t="shared" si="24"/>
        <v>#DIV/0!</v>
      </c>
      <c r="S68" s="1" t="s">
        <v>39</v>
      </c>
      <c r="T68" s="1">
        <v>0.09</v>
      </c>
      <c r="U68" s="2">
        <f t="shared" si="25"/>
        <v>0</v>
      </c>
      <c r="V68" s="2">
        <f t="shared" si="26"/>
        <v>2767.6223999999997</v>
      </c>
      <c r="W68" s="2">
        <f t="shared" si="27"/>
        <v>2767.6223999999997</v>
      </c>
      <c r="X68" s="3" t="e">
        <f t="shared" si="28"/>
        <v>#DIV/0!</v>
      </c>
      <c r="Y68" s="3" t="e">
        <f t="shared" si="29"/>
        <v>#DIV/0!</v>
      </c>
    </row>
    <row r="69" spans="1:25" ht="15.75" customHeight="1">
      <c r="A69" s="1" t="s">
        <v>581</v>
      </c>
      <c r="B69" s="23" t="s">
        <v>1111</v>
      </c>
      <c r="C69" s="1" t="s">
        <v>989</v>
      </c>
      <c r="D69" s="1" t="s">
        <v>1014</v>
      </c>
      <c r="E69" s="12" t="s">
        <v>910</v>
      </c>
      <c r="F69" s="1" t="s">
        <v>1015</v>
      </c>
      <c r="G69" s="12" t="s">
        <v>37</v>
      </c>
      <c r="H69" s="1" t="s">
        <v>463</v>
      </c>
      <c r="I69" s="1" t="s">
        <v>39</v>
      </c>
      <c r="J69" s="1">
        <v>0.23</v>
      </c>
      <c r="K69" s="2">
        <v>1088760</v>
      </c>
      <c r="L69" s="2">
        <v>3937274.1500000004</v>
      </c>
      <c r="M69" s="2">
        <v>2888870.45</v>
      </c>
      <c r="N69" s="2">
        <f t="shared" si="20"/>
        <v>250414.80000000002</v>
      </c>
      <c r="O69" s="2">
        <f t="shared" si="21"/>
        <v>905573.05450000009</v>
      </c>
      <c r="P69" s="2">
        <f t="shared" si="22"/>
        <v>664440.20350000006</v>
      </c>
      <c r="Q69" s="3">
        <f t="shared" si="23"/>
        <v>2.6533583618060912</v>
      </c>
      <c r="R69" s="3">
        <f t="shared" si="24"/>
        <v>3.616292066203755</v>
      </c>
      <c r="S69" s="1" t="s">
        <v>39</v>
      </c>
      <c r="T69" s="1">
        <v>0.09</v>
      </c>
      <c r="U69" s="2">
        <f t="shared" si="25"/>
        <v>97988.4</v>
      </c>
      <c r="V69" s="2">
        <f t="shared" si="26"/>
        <v>354354.67350000003</v>
      </c>
      <c r="W69" s="2">
        <f t="shared" si="27"/>
        <v>259998.34050000002</v>
      </c>
      <c r="X69" s="3">
        <f t="shared" si="28"/>
        <v>2.6533583618060916</v>
      </c>
      <c r="Y69" s="3">
        <f t="shared" si="29"/>
        <v>3.6162920662037554</v>
      </c>
    </row>
    <row r="70" spans="1:25" ht="15.75" customHeight="1">
      <c r="A70" s="1" t="s">
        <v>581</v>
      </c>
      <c r="B70" s="23" t="s">
        <v>1111</v>
      </c>
      <c r="C70" s="1" t="s">
        <v>989</v>
      </c>
      <c r="D70" s="1" t="s">
        <v>1014</v>
      </c>
      <c r="E70" s="12" t="s">
        <v>910</v>
      </c>
      <c r="F70" s="1" t="s">
        <v>1015</v>
      </c>
      <c r="G70" s="12" t="s">
        <v>37</v>
      </c>
      <c r="H70" s="1" t="s">
        <v>463</v>
      </c>
      <c r="I70" s="1" t="s">
        <v>39</v>
      </c>
      <c r="J70" s="1">
        <v>0.23</v>
      </c>
      <c r="K70" s="2">
        <v>0</v>
      </c>
      <c r="L70" s="2">
        <v>877.46</v>
      </c>
      <c r="M70" s="2">
        <v>0</v>
      </c>
      <c r="N70" s="2">
        <f t="shared" si="20"/>
        <v>0</v>
      </c>
      <c r="O70" s="2">
        <f t="shared" si="21"/>
        <v>201.81580000000002</v>
      </c>
      <c r="P70" s="2">
        <f t="shared" si="22"/>
        <v>0</v>
      </c>
      <c r="Q70" s="3" t="e">
        <f t="shared" si="23"/>
        <v>#DIV/0!</v>
      </c>
      <c r="R70" s="3" t="e">
        <f t="shared" si="24"/>
        <v>#DIV/0!</v>
      </c>
      <c r="S70" s="1" t="s">
        <v>39</v>
      </c>
      <c r="T70" s="1">
        <v>0.09</v>
      </c>
      <c r="U70" s="2">
        <f t="shared" si="25"/>
        <v>0</v>
      </c>
      <c r="V70" s="2">
        <f t="shared" si="26"/>
        <v>78.971400000000003</v>
      </c>
      <c r="W70" s="2">
        <f t="shared" si="27"/>
        <v>0</v>
      </c>
      <c r="X70" s="3" t="e">
        <f t="shared" si="28"/>
        <v>#DIV/0!</v>
      </c>
      <c r="Y70" s="3" t="e">
        <f t="shared" si="29"/>
        <v>#DIV/0!</v>
      </c>
    </row>
    <row r="71" spans="1:25" ht="15.75" customHeight="1">
      <c r="A71" s="1" t="s">
        <v>581</v>
      </c>
      <c r="B71" s="23" t="s">
        <v>1111</v>
      </c>
      <c r="C71" s="1" t="s">
        <v>989</v>
      </c>
      <c r="D71" s="1" t="s">
        <v>1014</v>
      </c>
      <c r="E71" s="12" t="s">
        <v>910</v>
      </c>
      <c r="F71" s="1" t="s">
        <v>1015</v>
      </c>
      <c r="G71" s="12" t="s">
        <v>37</v>
      </c>
      <c r="H71" s="1" t="s">
        <v>464</v>
      </c>
      <c r="I71" s="1" t="s">
        <v>39</v>
      </c>
      <c r="J71" s="1">
        <v>0.23</v>
      </c>
      <c r="K71" s="2">
        <v>3000000</v>
      </c>
      <c r="L71" s="2">
        <v>3958020.3600000003</v>
      </c>
      <c r="M71" s="2">
        <v>3324713.6300000004</v>
      </c>
      <c r="N71" s="2">
        <f t="shared" si="20"/>
        <v>690000</v>
      </c>
      <c r="O71" s="2">
        <f t="shared" si="21"/>
        <v>910344.68280000007</v>
      </c>
      <c r="P71" s="2">
        <f t="shared" si="22"/>
        <v>764684.13490000006</v>
      </c>
      <c r="Q71" s="3">
        <f t="shared" si="23"/>
        <v>1.1082378766666667</v>
      </c>
      <c r="R71" s="3">
        <f t="shared" si="24"/>
        <v>1.3193401200000001</v>
      </c>
      <c r="S71" s="1" t="s">
        <v>39</v>
      </c>
      <c r="T71" s="1">
        <v>0.09</v>
      </c>
      <c r="U71" s="2">
        <f t="shared" si="25"/>
        <v>270000</v>
      </c>
      <c r="V71" s="2">
        <f t="shared" si="26"/>
        <v>356221.83240000001</v>
      </c>
      <c r="W71" s="2">
        <f t="shared" si="27"/>
        <v>299224.2267</v>
      </c>
      <c r="X71" s="3">
        <f t="shared" si="28"/>
        <v>1.1082378766666667</v>
      </c>
      <c r="Y71" s="3">
        <f t="shared" si="29"/>
        <v>1.3193401200000001</v>
      </c>
    </row>
    <row r="72" spans="1:25" ht="15.75" customHeight="1">
      <c r="A72" s="1" t="s">
        <v>581</v>
      </c>
      <c r="B72" s="23" t="s">
        <v>1111</v>
      </c>
      <c r="C72" s="1" t="s">
        <v>989</v>
      </c>
      <c r="D72" s="1" t="s">
        <v>1014</v>
      </c>
      <c r="E72" s="12" t="s">
        <v>910</v>
      </c>
      <c r="F72" s="1" t="s">
        <v>1015</v>
      </c>
      <c r="G72" s="12" t="s">
        <v>37</v>
      </c>
      <c r="H72" s="1" t="s">
        <v>465</v>
      </c>
      <c r="I72" s="1" t="s">
        <v>39</v>
      </c>
      <c r="J72" s="1">
        <v>0.23</v>
      </c>
      <c r="K72" s="2">
        <v>5138840</v>
      </c>
      <c r="L72" s="2">
        <v>5712377.0700000003</v>
      </c>
      <c r="M72" s="2">
        <v>4932617.6099999994</v>
      </c>
      <c r="N72" s="2">
        <f t="shared" si="20"/>
        <v>1181933.2</v>
      </c>
      <c r="O72" s="2">
        <f t="shared" si="21"/>
        <v>1313846.7261000001</v>
      </c>
      <c r="P72" s="2">
        <f t="shared" si="22"/>
        <v>1134502.0503</v>
      </c>
      <c r="Q72" s="3">
        <f t="shared" si="23"/>
        <v>0.95986985584295292</v>
      </c>
      <c r="R72" s="3">
        <f t="shared" si="24"/>
        <v>1.111608275408458</v>
      </c>
      <c r="S72" s="1" t="s">
        <v>39</v>
      </c>
      <c r="T72" s="1">
        <v>0.09</v>
      </c>
      <c r="U72" s="2">
        <f t="shared" si="25"/>
        <v>462495.6</v>
      </c>
      <c r="V72" s="2">
        <f t="shared" si="26"/>
        <v>514113.9363</v>
      </c>
      <c r="W72" s="2">
        <f t="shared" si="27"/>
        <v>443935.58489999996</v>
      </c>
      <c r="X72" s="3">
        <f t="shared" si="28"/>
        <v>0.95986985584295281</v>
      </c>
      <c r="Y72" s="3">
        <f t="shared" si="29"/>
        <v>1.111608275408458</v>
      </c>
    </row>
    <row r="73" spans="1:25" ht="15.75" customHeight="1">
      <c r="A73" s="1" t="s">
        <v>581</v>
      </c>
      <c r="B73" s="23" t="s">
        <v>1111</v>
      </c>
      <c r="C73" s="1" t="s">
        <v>989</v>
      </c>
      <c r="D73" s="1" t="s">
        <v>1014</v>
      </c>
      <c r="E73" s="12" t="s">
        <v>910</v>
      </c>
      <c r="F73" s="1" t="s">
        <v>1015</v>
      </c>
      <c r="G73" s="12" t="s">
        <v>37</v>
      </c>
      <c r="H73" s="1" t="s">
        <v>466</v>
      </c>
      <c r="I73" s="1" t="s">
        <v>39</v>
      </c>
      <c r="J73" s="1">
        <v>0.23</v>
      </c>
      <c r="K73" s="2">
        <v>4000000</v>
      </c>
      <c r="L73" s="2">
        <v>4128128.59</v>
      </c>
      <c r="M73" s="2">
        <v>3291165.2600000002</v>
      </c>
      <c r="N73" s="2">
        <f t="shared" si="20"/>
        <v>920000</v>
      </c>
      <c r="O73" s="2">
        <f t="shared" si="21"/>
        <v>949469.57570000004</v>
      </c>
      <c r="P73" s="2">
        <f t="shared" si="22"/>
        <v>756968.00980000012</v>
      </c>
      <c r="Q73" s="3">
        <f t="shared" si="23"/>
        <v>0.82279131500000013</v>
      </c>
      <c r="R73" s="3">
        <f t="shared" si="24"/>
        <v>1.0320321475000001</v>
      </c>
      <c r="S73" s="1" t="s">
        <v>39</v>
      </c>
      <c r="T73" s="1">
        <v>0.09</v>
      </c>
      <c r="U73" s="2">
        <f t="shared" si="25"/>
        <v>360000</v>
      </c>
      <c r="V73" s="2">
        <f t="shared" si="26"/>
        <v>371531.57309999998</v>
      </c>
      <c r="W73" s="2">
        <f t="shared" si="27"/>
        <v>296204.87339999998</v>
      </c>
      <c r="X73" s="3">
        <f t="shared" si="28"/>
        <v>0.82279131499999991</v>
      </c>
      <c r="Y73" s="3">
        <f t="shared" si="29"/>
        <v>1.0320321475000001</v>
      </c>
    </row>
    <row r="74" spans="1:25" ht="15.75" customHeight="1">
      <c r="A74" s="1" t="s">
        <v>581</v>
      </c>
      <c r="B74" s="23" t="s">
        <v>1111</v>
      </c>
      <c r="C74" s="1" t="s">
        <v>989</v>
      </c>
      <c r="D74" s="1" t="s">
        <v>1014</v>
      </c>
      <c r="E74" s="12" t="s">
        <v>910</v>
      </c>
      <c r="F74" s="1" t="s">
        <v>1015</v>
      </c>
      <c r="G74" s="12" t="s">
        <v>37</v>
      </c>
      <c r="H74" s="1" t="s">
        <v>419</v>
      </c>
      <c r="I74" s="1" t="s">
        <v>39</v>
      </c>
      <c r="J74" s="1">
        <v>0.23</v>
      </c>
      <c r="K74" s="2">
        <v>9409191</v>
      </c>
      <c r="L74" s="2">
        <v>8889742.7599999998</v>
      </c>
      <c r="M74" s="2">
        <v>7350051.8699999992</v>
      </c>
      <c r="N74" s="2">
        <f t="shared" si="20"/>
        <v>2164113.9300000002</v>
      </c>
      <c r="O74" s="2">
        <f t="shared" si="21"/>
        <v>2044640.8348000001</v>
      </c>
      <c r="P74" s="2">
        <f t="shared" si="22"/>
        <v>1690511.9301</v>
      </c>
      <c r="Q74" s="3">
        <f t="shared" si="23"/>
        <v>0.78115662334838343</v>
      </c>
      <c r="R74" s="3">
        <f t="shared" si="24"/>
        <v>0.94479352794517613</v>
      </c>
      <c r="S74" s="1" t="s">
        <v>39</v>
      </c>
      <c r="T74" s="1">
        <v>0.09</v>
      </c>
      <c r="U74" s="2">
        <f t="shared" si="25"/>
        <v>846827.19</v>
      </c>
      <c r="V74" s="2">
        <f t="shared" si="26"/>
        <v>800076.8483999999</v>
      </c>
      <c r="W74" s="2">
        <f t="shared" si="27"/>
        <v>661504.6682999999</v>
      </c>
      <c r="X74" s="3">
        <f t="shared" si="28"/>
        <v>0.78115662334838343</v>
      </c>
      <c r="Y74" s="3">
        <f t="shared" si="29"/>
        <v>0.94479352794517613</v>
      </c>
    </row>
    <row r="75" spans="1:25" ht="15.75" customHeight="1">
      <c r="A75" s="1" t="s">
        <v>581</v>
      </c>
      <c r="B75" s="23" t="s">
        <v>1111</v>
      </c>
      <c r="C75" s="1" t="s">
        <v>989</v>
      </c>
      <c r="D75" s="1" t="s">
        <v>1014</v>
      </c>
      <c r="E75" s="12" t="s">
        <v>910</v>
      </c>
      <c r="F75" s="1" t="s">
        <v>1015</v>
      </c>
      <c r="G75" s="12" t="s">
        <v>37</v>
      </c>
      <c r="H75" s="1" t="s">
        <v>419</v>
      </c>
      <c r="I75" s="1" t="s">
        <v>39</v>
      </c>
      <c r="J75" s="1">
        <v>0.23</v>
      </c>
      <c r="K75" s="2">
        <v>0</v>
      </c>
      <c r="L75" s="2">
        <v>30968.69</v>
      </c>
      <c r="M75" s="2">
        <v>30968.69</v>
      </c>
      <c r="N75" s="2">
        <f t="shared" si="20"/>
        <v>0</v>
      </c>
      <c r="O75" s="2">
        <f t="shared" si="21"/>
        <v>7122.7987000000003</v>
      </c>
      <c r="P75" s="2">
        <f t="shared" si="22"/>
        <v>7122.7987000000003</v>
      </c>
      <c r="Q75" s="3" t="e">
        <f t="shared" si="23"/>
        <v>#DIV/0!</v>
      </c>
      <c r="R75" s="3" t="e">
        <f t="shared" si="24"/>
        <v>#DIV/0!</v>
      </c>
      <c r="S75" s="1" t="s">
        <v>39</v>
      </c>
      <c r="T75" s="1">
        <v>0.09</v>
      </c>
      <c r="U75" s="2">
        <f t="shared" si="25"/>
        <v>0</v>
      </c>
      <c r="V75" s="2">
        <f t="shared" si="26"/>
        <v>2787.1821</v>
      </c>
      <c r="W75" s="2">
        <f t="shared" si="27"/>
        <v>2787.1821</v>
      </c>
      <c r="X75" s="3" t="e">
        <f t="shared" si="28"/>
        <v>#DIV/0!</v>
      </c>
      <c r="Y75" s="3" t="e">
        <f t="shared" si="29"/>
        <v>#DIV/0!</v>
      </c>
    </row>
    <row r="76" spans="1:25" ht="15.75" customHeight="1">
      <c r="A76" s="1" t="s">
        <v>581</v>
      </c>
      <c r="B76" s="23" t="s">
        <v>1111</v>
      </c>
      <c r="C76" s="1" t="s">
        <v>989</v>
      </c>
      <c r="D76" s="1" t="s">
        <v>1014</v>
      </c>
      <c r="E76" s="12" t="s">
        <v>910</v>
      </c>
      <c r="F76" s="1" t="s">
        <v>1015</v>
      </c>
      <c r="G76" s="12" t="s">
        <v>37</v>
      </c>
      <c r="H76" s="1" t="s">
        <v>358</v>
      </c>
      <c r="I76" s="1" t="s">
        <v>39</v>
      </c>
      <c r="J76" s="1">
        <v>0.23</v>
      </c>
      <c r="K76" s="2">
        <v>155931</v>
      </c>
      <c r="L76" s="2">
        <v>38165.880000000005</v>
      </c>
      <c r="M76" s="2">
        <v>38165.880000000005</v>
      </c>
      <c r="N76" s="2">
        <f t="shared" si="20"/>
        <v>35864.130000000005</v>
      </c>
      <c r="O76" s="2">
        <f t="shared" si="21"/>
        <v>8778.1524000000009</v>
      </c>
      <c r="P76" s="2">
        <f t="shared" si="22"/>
        <v>8778.1524000000009</v>
      </c>
      <c r="Q76" s="3">
        <f t="shared" si="23"/>
        <v>0.24476133674509878</v>
      </c>
      <c r="R76" s="3">
        <f t="shared" si="24"/>
        <v>0.24476133674509878</v>
      </c>
      <c r="S76" s="1" t="s">
        <v>39</v>
      </c>
      <c r="T76" s="1">
        <v>0.09</v>
      </c>
      <c r="U76" s="2">
        <f t="shared" si="25"/>
        <v>14033.789999999999</v>
      </c>
      <c r="V76" s="2">
        <f t="shared" si="26"/>
        <v>3434.9292000000005</v>
      </c>
      <c r="W76" s="2">
        <f t="shared" si="27"/>
        <v>3434.9292000000005</v>
      </c>
      <c r="X76" s="3">
        <f t="shared" si="28"/>
        <v>0.24476133674509884</v>
      </c>
      <c r="Y76" s="3">
        <f t="shared" si="29"/>
        <v>0.24476133674509884</v>
      </c>
    </row>
    <row r="77" spans="1:25" ht="15.75" customHeight="1">
      <c r="A77" s="1" t="s">
        <v>581</v>
      </c>
      <c r="B77" s="23" t="s">
        <v>1111</v>
      </c>
      <c r="C77" s="1" t="s">
        <v>989</v>
      </c>
      <c r="D77" s="1" t="s">
        <v>1014</v>
      </c>
      <c r="E77" s="12" t="s">
        <v>910</v>
      </c>
      <c r="F77" s="1" t="s">
        <v>1015</v>
      </c>
      <c r="G77" s="12" t="s">
        <v>37</v>
      </c>
      <c r="H77" s="1" t="s">
        <v>358</v>
      </c>
      <c r="I77" s="1" t="s">
        <v>39</v>
      </c>
      <c r="J77" s="1">
        <v>0.23</v>
      </c>
      <c r="K77" s="2">
        <v>1835046</v>
      </c>
      <c r="L77" s="2">
        <v>1185497.97</v>
      </c>
      <c r="M77" s="2">
        <v>1102524.7400000002</v>
      </c>
      <c r="N77" s="2">
        <f t="shared" si="20"/>
        <v>422060.58</v>
      </c>
      <c r="O77" s="2">
        <f t="shared" si="21"/>
        <v>272664.5331</v>
      </c>
      <c r="P77" s="2">
        <f t="shared" si="22"/>
        <v>253580.69020000007</v>
      </c>
      <c r="Q77" s="3">
        <f t="shared" si="23"/>
        <v>0.6008158596569243</v>
      </c>
      <c r="R77" s="3">
        <f t="shared" si="24"/>
        <v>0.64603174525325247</v>
      </c>
      <c r="S77" s="1" t="s">
        <v>39</v>
      </c>
      <c r="T77" s="1">
        <v>0.09</v>
      </c>
      <c r="U77" s="2">
        <f t="shared" si="25"/>
        <v>165154.13999999998</v>
      </c>
      <c r="V77" s="2">
        <f t="shared" si="26"/>
        <v>106694.8173</v>
      </c>
      <c r="W77" s="2">
        <f t="shared" si="27"/>
        <v>99227.226600000024</v>
      </c>
      <c r="X77" s="3">
        <f t="shared" si="28"/>
        <v>0.6008158596569243</v>
      </c>
      <c r="Y77" s="3">
        <f t="shared" si="29"/>
        <v>0.64603174525325258</v>
      </c>
    </row>
    <row r="78" spans="1:25" ht="15.75" customHeight="1">
      <c r="A78" s="1" t="s">
        <v>581</v>
      </c>
      <c r="B78" s="23" t="s">
        <v>1111</v>
      </c>
      <c r="C78" s="1" t="s">
        <v>989</v>
      </c>
      <c r="D78" s="1" t="s">
        <v>1014</v>
      </c>
      <c r="E78" s="12" t="s">
        <v>910</v>
      </c>
      <c r="F78" s="1" t="s">
        <v>1015</v>
      </c>
      <c r="G78" s="12" t="s">
        <v>37</v>
      </c>
      <c r="H78" s="1" t="s">
        <v>358</v>
      </c>
      <c r="I78" s="1" t="s">
        <v>39</v>
      </c>
      <c r="J78" s="1">
        <v>0.23</v>
      </c>
      <c r="K78" s="2">
        <v>13034285</v>
      </c>
      <c r="L78" s="2">
        <v>8396637.0999999996</v>
      </c>
      <c r="M78" s="2">
        <v>7343879.3000000007</v>
      </c>
      <c r="N78" s="2">
        <f t="shared" si="20"/>
        <v>2997885.5500000003</v>
      </c>
      <c r="O78" s="2">
        <f t="shared" si="21"/>
        <v>1931226.5330000001</v>
      </c>
      <c r="P78" s="2">
        <f t="shared" si="22"/>
        <v>1689092.2390000003</v>
      </c>
      <c r="Q78" s="3">
        <f t="shared" si="23"/>
        <v>0.56342785967929965</v>
      </c>
      <c r="R78" s="3">
        <f t="shared" si="24"/>
        <v>0.64419621789764447</v>
      </c>
      <c r="S78" s="1" t="s">
        <v>39</v>
      </c>
      <c r="T78" s="1">
        <v>0.09</v>
      </c>
      <c r="U78" s="2">
        <f t="shared" si="25"/>
        <v>1173085.6499999999</v>
      </c>
      <c r="V78" s="2">
        <f t="shared" si="26"/>
        <v>755697.33899999992</v>
      </c>
      <c r="W78" s="2">
        <f t="shared" si="27"/>
        <v>660949.13699999999</v>
      </c>
      <c r="X78" s="3">
        <f t="shared" si="28"/>
        <v>0.56342785967929965</v>
      </c>
      <c r="Y78" s="3">
        <f t="shared" si="29"/>
        <v>0.64419621789764459</v>
      </c>
    </row>
    <row r="79" spans="1:25" ht="15.75" customHeight="1">
      <c r="A79" s="1" t="s">
        <v>581</v>
      </c>
      <c r="B79" s="23" t="s">
        <v>1111</v>
      </c>
      <c r="C79" s="1" t="s">
        <v>989</v>
      </c>
      <c r="D79" s="1" t="s">
        <v>1014</v>
      </c>
      <c r="E79" s="12" t="s">
        <v>910</v>
      </c>
      <c r="F79" s="1" t="s">
        <v>1015</v>
      </c>
      <c r="G79" s="12" t="s">
        <v>37</v>
      </c>
      <c r="H79" s="1" t="s">
        <v>467</v>
      </c>
      <c r="I79" s="1" t="s">
        <v>39</v>
      </c>
      <c r="J79" s="1">
        <v>0.23</v>
      </c>
      <c r="K79" s="2">
        <v>150000</v>
      </c>
      <c r="L79" s="2">
        <v>158881</v>
      </c>
      <c r="M79" s="2">
        <v>128740.3</v>
      </c>
      <c r="N79" s="2">
        <f t="shared" si="20"/>
        <v>34500</v>
      </c>
      <c r="O79" s="2">
        <f t="shared" si="21"/>
        <v>36542.630000000005</v>
      </c>
      <c r="P79" s="2">
        <f t="shared" si="22"/>
        <v>29610.269</v>
      </c>
      <c r="Q79" s="3">
        <f t="shared" si="23"/>
        <v>0.85826866666666668</v>
      </c>
      <c r="R79" s="3">
        <f t="shared" si="24"/>
        <v>1.0592066666666669</v>
      </c>
      <c r="S79" s="1" t="s">
        <v>39</v>
      </c>
      <c r="T79" s="1">
        <v>0.09</v>
      </c>
      <c r="U79" s="2">
        <f t="shared" si="25"/>
        <v>13500</v>
      </c>
      <c r="V79" s="2">
        <f t="shared" si="26"/>
        <v>14299.289999999999</v>
      </c>
      <c r="W79" s="2">
        <f t="shared" si="27"/>
        <v>11586.627</v>
      </c>
      <c r="X79" s="3">
        <f t="shared" si="28"/>
        <v>0.85826866666666668</v>
      </c>
      <c r="Y79" s="3">
        <f t="shared" si="29"/>
        <v>1.0592066666666666</v>
      </c>
    </row>
    <row r="80" spans="1:25" ht="15.75" customHeight="1">
      <c r="A80" s="1" t="s">
        <v>581</v>
      </c>
      <c r="B80" s="23" t="s">
        <v>1111</v>
      </c>
      <c r="C80" s="1" t="s">
        <v>989</v>
      </c>
      <c r="D80" s="1" t="s">
        <v>1014</v>
      </c>
      <c r="E80" s="12" t="s">
        <v>910</v>
      </c>
      <c r="F80" s="1" t="s">
        <v>1015</v>
      </c>
      <c r="G80" s="12" t="s">
        <v>37</v>
      </c>
      <c r="H80" s="1" t="s">
        <v>467</v>
      </c>
      <c r="I80" s="1" t="s">
        <v>39</v>
      </c>
      <c r="J80" s="1">
        <v>0.23</v>
      </c>
      <c r="K80" s="2">
        <v>9165862</v>
      </c>
      <c r="L80" s="2">
        <v>5224487.4799999995</v>
      </c>
      <c r="M80" s="2">
        <v>4521057.68</v>
      </c>
      <c r="N80" s="2">
        <f t="shared" si="20"/>
        <v>2108148.2600000002</v>
      </c>
      <c r="O80" s="2">
        <f t="shared" si="21"/>
        <v>1201632.1203999999</v>
      </c>
      <c r="P80" s="2">
        <f t="shared" si="22"/>
        <v>1039843.2664</v>
      </c>
      <c r="Q80" s="3">
        <f t="shared" si="23"/>
        <v>0.49324959070952623</v>
      </c>
      <c r="R80" s="3">
        <f t="shared" si="24"/>
        <v>0.56999412384781689</v>
      </c>
      <c r="S80" s="1" t="s">
        <v>39</v>
      </c>
      <c r="T80" s="1">
        <v>0.09</v>
      </c>
      <c r="U80" s="2">
        <f t="shared" si="25"/>
        <v>824927.58</v>
      </c>
      <c r="V80" s="2">
        <f t="shared" si="26"/>
        <v>470203.87319999991</v>
      </c>
      <c r="W80" s="2">
        <f t="shared" si="27"/>
        <v>406895.19119999994</v>
      </c>
      <c r="X80" s="3">
        <f t="shared" si="28"/>
        <v>0.49324959070952623</v>
      </c>
      <c r="Y80" s="3">
        <f t="shared" si="29"/>
        <v>0.569994123847817</v>
      </c>
    </row>
    <row r="81" spans="1:25" ht="15.75" customHeight="1">
      <c r="A81" s="1" t="s">
        <v>581</v>
      </c>
      <c r="B81" s="23" t="s">
        <v>1111</v>
      </c>
      <c r="C81" s="1" t="s">
        <v>989</v>
      </c>
      <c r="D81" s="1" t="s">
        <v>1014</v>
      </c>
      <c r="E81" s="12" t="s">
        <v>910</v>
      </c>
      <c r="F81" s="1" t="s">
        <v>1015</v>
      </c>
      <c r="G81" s="12" t="s">
        <v>37</v>
      </c>
      <c r="H81" s="1" t="s">
        <v>467</v>
      </c>
      <c r="I81" s="1" t="s">
        <v>39</v>
      </c>
      <c r="J81" s="1">
        <v>0.23</v>
      </c>
      <c r="K81" s="2">
        <v>1492</v>
      </c>
      <c r="L81" s="2">
        <v>0</v>
      </c>
      <c r="M81" s="2">
        <v>0</v>
      </c>
      <c r="N81" s="2">
        <f t="shared" si="20"/>
        <v>343.16</v>
      </c>
      <c r="O81" s="2">
        <f t="shared" si="21"/>
        <v>0</v>
      </c>
      <c r="P81" s="2">
        <f t="shared" si="22"/>
        <v>0</v>
      </c>
      <c r="Q81" s="3">
        <f t="shared" si="23"/>
        <v>0</v>
      </c>
      <c r="R81" s="3">
        <f t="shared" si="24"/>
        <v>0</v>
      </c>
      <c r="S81" s="1" t="s">
        <v>39</v>
      </c>
      <c r="T81" s="1">
        <v>0.09</v>
      </c>
      <c r="U81" s="2">
        <f t="shared" si="25"/>
        <v>134.28</v>
      </c>
      <c r="V81" s="2">
        <f t="shared" si="26"/>
        <v>0</v>
      </c>
      <c r="W81" s="2">
        <f t="shared" si="27"/>
        <v>0</v>
      </c>
      <c r="X81" s="3">
        <f t="shared" si="28"/>
        <v>0</v>
      </c>
      <c r="Y81" s="3">
        <f t="shared" si="29"/>
        <v>0</v>
      </c>
    </row>
    <row r="82" spans="1:25" ht="15.75" customHeight="1">
      <c r="A82" s="1" t="s">
        <v>581</v>
      </c>
      <c r="B82" s="23" t="s">
        <v>1111</v>
      </c>
      <c r="C82" s="1" t="s">
        <v>989</v>
      </c>
      <c r="D82" s="1" t="s">
        <v>1014</v>
      </c>
      <c r="E82" s="12" t="s">
        <v>910</v>
      </c>
      <c r="F82" s="1" t="s">
        <v>1015</v>
      </c>
      <c r="G82" s="12" t="s">
        <v>37</v>
      </c>
      <c r="H82" s="1" t="s">
        <v>467</v>
      </c>
      <c r="I82" s="1" t="s">
        <v>39</v>
      </c>
      <c r="J82" s="1">
        <v>0.23</v>
      </c>
      <c r="K82" s="2">
        <v>0</v>
      </c>
      <c r="L82" s="2">
        <v>57261.79</v>
      </c>
      <c r="M82" s="2">
        <v>0</v>
      </c>
      <c r="N82" s="2">
        <f t="shared" si="20"/>
        <v>0</v>
      </c>
      <c r="O82" s="2">
        <f t="shared" si="21"/>
        <v>13170.211700000002</v>
      </c>
      <c r="P82" s="2">
        <f t="shared" si="22"/>
        <v>0</v>
      </c>
      <c r="Q82" s="3" t="e">
        <f t="shared" si="23"/>
        <v>#DIV/0!</v>
      </c>
      <c r="R82" s="3" t="e">
        <f t="shared" si="24"/>
        <v>#DIV/0!</v>
      </c>
      <c r="S82" s="1" t="s">
        <v>39</v>
      </c>
      <c r="T82" s="1">
        <v>0.09</v>
      </c>
      <c r="U82" s="2">
        <f t="shared" si="25"/>
        <v>0</v>
      </c>
      <c r="V82" s="2">
        <f t="shared" si="26"/>
        <v>5153.5610999999999</v>
      </c>
      <c r="W82" s="2">
        <f t="shared" si="27"/>
        <v>0</v>
      </c>
      <c r="X82" s="3" t="e">
        <f t="shared" si="28"/>
        <v>#DIV/0!</v>
      </c>
      <c r="Y82" s="3" t="e">
        <f t="shared" si="29"/>
        <v>#DIV/0!</v>
      </c>
    </row>
    <row r="83" spans="1:25" ht="15.75" customHeight="1">
      <c r="A83" s="1" t="s">
        <v>581</v>
      </c>
      <c r="B83" s="23" t="s">
        <v>1111</v>
      </c>
      <c r="C83" s="1" t="s">
        <v>989</v>
      </c>
      <c r="D83" s="1" t="s">
        <v>1014</v>
      </c>
      <c r="E83" s="12" t="s">
        <v>910</v>
      </c>
      <c r="F83" s="1" t="s">
        <v>1015</v>
      </c>
      <c r="G83" s="12" t="s">
        <v>37</v>
      </c>
      <c r="H83" s="1" t="s">
        <v>467</v>
      </c>
      <c r="I83" s="1" t="s">
        <v>39</v>
      </c>
      <c r="J83" s="1">
        <v>0.23</v>
      </c>
      <c r="K83" s="2">
        <v>0</v>
      </c>
      <c r="L83" s="2">
        <v>52936.22</v>
      </c>
      <c r="M83" s="2">
        <v>52936.22</v>
      </c>
      <c r="N83" s="2">
        <f t="shared" si="20"/>
        <v>0</v>
      </c>
      <c r="O83" s="2">
        <f t="shared" si="21"/>
        <v>12175.330600000001</v>
      </c>
      <c r="P83" s="2">
        <f t="shared" si="22"/>
        <v>12175.330600000001</v>
      </c>
      <c r="Q83" s="3" t="e">
        <f t="shared" si="23"/>
        <v>#DIV/0!</v>
      </c>
      <c r="R83" s="3" t="e">
        <f t="shared" si="24"/>
        <v>#DIV/0!</v>
      </c>
      <c r="S83" s="1" t="s">
        <v>39</v>
      </c>
      <c r="T83" s="1">
        <v>0.09</v>
      </c>
      <c r="U83" s="2">
        <f t="shared" si="25"/>
        <v>0</v>
      </c>
      <c r="V83" s="2">
        <f t="shared" si="26"/>
        <v>4764.2597999999998</v>
      </c>
      <c r="W83" s="2">
        <f t="shared" si="27"/>
        <v>4764.2597999999998</v>
      </c>
      <c r="X83" s="3" t="e">
        <f t="shared" si="28"/>
        <v>#DIV/0!</v>
      </c>
      <c r="Y83" s="3" t="e">
        <f t="shared" si="29"/>
        <v>#DIV/0!</v>
      </c>
    </row>
    <row r="84" spans="1:25" ht="15.75" customHeight="1">
      <c r="A84" s="1" t="s">
        <v>581</v>
      </c>
      <c r="B84" s="23" t="s">
        <v>1111</v>
      </c>
      <c r="C84" s="1" t="s">
        <v>989</v>
      </c>
      <c r="D84" s="1" t="s">
        <v>1014</v>
      </c>
      <c r="E84" s="12" t="s">
        <v>910</v>
      </c>
      <c r="F84" s="1" t="s">
        <v>1015</v>
      </c>
      <c r="G84" s="12" t="s">
        <v>37</v>
      </c>
      <c r="H84" s="1" t="s">
        <v>468</v>
      </c>
      <c r="I84" s="1" t="s">
        <v>39</v>
      </c>
      <c r="J84" s="1">
        <v>0.23</v>
      </c>
      <c r="K84" s="2">
        <v>5805595</v>
      </c>
      <c r="L84" s="2">
        <v>5227527.82</v>
      </c>
      <c r="M84" s="2">
        <v>5155685.51</v>
      </c>
      <c r="N84" s="2">
        <f t="shared" si="20"/>
        <v>1335286.8500000001</v>
      </c>
      <c r="O84" s="2">
        <f t="shared" si="21"/>
        <v>1202331.3986000002</v>
      </c>
      <c r="P84" s="2">
        <f t="shared" si="22"/>
        <v>1185807.6673000001</v>
      </c>
      <c r="Q84" s="3">
        <f t="shared" si="23"/>
        <v>0.8880546283369749</v>
      </c>
      <c r="R84" s="3">
        <f t="shared" si="24"/>
        <v>0.90042929622200663</v>
      </c>
      <c r="S84" s="1" t="s">
        <v>39</v>
      </c>
      <c r="T84" s="1">
        <v>0.09</v>
      </c>
      <c r="U84" s="2">
        <f t="shared" si="25"/>
        <v>522503.55</v>
      </c>
      <c r="V84" s="2">
        <f t="shared" si="26"/>
        <v>470477.50380000001</v>
      </c>
      <c r="W84" s="2">
        <f t="shared" si="27"/>
        <v>464011.69589999999</v>
      </c>
      <c r="X84" s="3">
        <f t="shared" si="28"/>
        <v>0.8880546283369749</v>
      </c>
      <c r="Y84" s="3">
        <f t="shared" si="29"/>
        <v>0.90042929622200651</v>
      </c>
    </row>
    <row r="85" spans="1:25" ht="15.75" customHeight="1">
      <c r="A85" s="1" t="s">
        <v>581</v>
      </c>
      <c r="B85" s="23" t="s">
        <v>1111</v>
      </c>
      <c r="C85" s="1" t="s">
        <v>989</v>
      </c>
      <c r="D85" s="1" t="s">
        <v>1014</v>
      </c>
      <c r="E85" s="12" t="s">
        <v>910</v>
      </c>
      <c r="F85" s="1" t="s">
        <v>1015</v>
      </c>
      <c r="G85" s="12" t="s">
        <v>37</v>
      </c>
      <c r="H85" s="1" t="s">
        <v>417</v>
      </c>
      <c r="I85" s="1" t="s">
        <v>39</v>
      </c>
      <c r="J85" s="1">
        <v>0.23</v>
      </c>
      <c r="K85" s="2">
        <v>3543187</v>
      </c>
      <c r="L85" s="2">
        <v>3225992.51</v>
      </c>
      <c r="M85" s="2">
        <v>2855910.2399999998</v>
      </c>
      <c r="N85" s="2">
        <f t="shared" si="20"/>
        <v>814933.01</v>
      </c>
      <c r="O85" s="2">
        <f t="shared" si="21"/>
        <v>741978.27729999996</v>
      </c>
      <c r="P85" s="2">
        <f t="shared" si="22"/>
        <v>656859.35519999999</v>
      </c>
      <c r="Q85" s="3">
        <f t="shared" si="23"/>
        <v>0.80602865160659032</v>
      </c>
      <c r="R85" s="3">
        <f t="shared" si="24"/>
        <v>0.91047763214303956</v>
      </c>
      <c r="S85" s="1" t="s">
        <v>39</v>
      </c>
      <c r="T85" s="1">
        <v>0.09</v>
      </c>
      <c r="U85" s="2">
        <f t="shared" si="25"/>
        <v>318886.83</v>
      </c>
      <c r="V85" s="2">
        <f t="shared" si="26"/>
        <v>290339.3259</v>
      </c>
      <c r="W85" s="2">
        <f t="shared" si="27"/>
        <v>257031.92159999997</v>
      </c>
      <c r="X85" s="3">
        <f t="shared" si="28"/>
        <v>0.80602865160659021</v>
      </c>
      <c r="Y85" s="3">
        <f t="shared" si="29"/>
        <v>0.91047763214303956</v>
      </c>
    </row>
    <row r="86" spans="1:25" ht="15.75" customHeight="1">
      <c r="A86" s="1" t="s">
        <v>581</v>
      </c>
      <c r="B86" s="23" t="s">
        <v>1111</v>
      </c>
      <c r="C86" s="1" t="s">
        <v>989</v>
      </c>
      <c r="D86" s="1" t="s">
        <v>1014</v>
      </c>
      <c r="E86" s="12" t="s">
        <v>910</v>
      </c>
      <c r="F86" s="1" t="s">
        <v>1015</v>
      </c>
      <c r="G86" s="12" t="s">
        <v>37</v>
      </c>
      <c r="H86" s="1" t="s">
        <v>415</v>
      </c>
      <c r="I86" s="1" t="s">
        <v>39</v>
      </c>
      <c r="J86" s="1">
        <v>0.23</v>
      </c>
      <c r="K86" s="2">
        <v>100000</v>
      </c>
      <c r="L86" s="2">
        <v>74000</v>
      </c>
      <c r="M86" s="2">
        <v>74000</v>
      </c>
      <c r="N86" s="2">
        <f t="shared" si="20"/>
        <v>23000</v>
      </c>
      <c r="O86" s="2">
        <f t="shared" si="21"/>
        <v>17020</v>
      </c>
      <c r="P86" s="2">
        <f t="shared" si="22"/>
        <v>17020</v>
      </c>
      <c r="Q86" s="3">
        <f t="shared" si="23"/>
        <v>0.74</v>
      </c>
      <c r="R86" s="3">
        <f t="shared" si="24"/>
        <v>0.74</v>
      </c>
      <c r="S86" s="1" t="s">
        <v>39</v>
      </c>
      <c r="T86" s="1">
        <v>0.09</v>
      </c>
      <c r="U86" s="2">
        <f t="shared" si="25"/>
        <v>9000</v>
      </c>
      <c r="V86" s="2">
        <f t="shared" si="26"/>
        <v>6660</v>
      </c>
      <c r="W86" s="2">
        <f t="shared" si="27"/>
        <v>6660</v>
      </c>
      <c r="X86" s="3">
        <f t="shared" si="28"/>
        <v>0.74</v>
      </c>
      <c r="Y86" s="3">
        <f t="shared" si="29"/>
        <v>0.74</v>
      </c>
    </row>
    <row r="87" spans="1:25" ht="15.75" customHeight="1">
      <c r="A87" s="1" t="s">
        <v>581</v>
      </c>
      <c r="B87" s="23" t="s">
        <v>1111</v>
      </c>
      <c r="C87" s="1" t="s">
        <v>989</v>
      </c>
      <c r="D87" s="1" t="s">
        <v>1014</v>
      </c>
      <c r="E87" s="12" t="s">
        <v>910</v>
      </c>
      <c r="F87" s="1" t="s">
        <v>1015</v>
      </c>
      <c r="G87" s="12" t="s">
        <v>37</v>
      </c>
      <c r="H87" s="1" t="s">
        <v>415</v>
      </c>
      <c r="I87" s="1" t="s">
        <v>39</v>
      </c>
      <c r="J87" s="1">
        <v>0.23</v>
      </c>
      <c r="K87" s="2">
        <v>7126080</v>
      </c>
      <c r="L87" s="2">
        <v>8114247.21</v>
      </c>
      <c r="M87" s="2">
        <v>7312187.8399999989</v>
      </c>
      <c r="N87" s="2">
        <f t="shared" si="20"/>
        <v>1638998.4000000001</v>
      </c>
      <c r="O87" s="2">
        <f t="shared" si="21"/>
        <v>1866276.8583</v>
      </c>
      <c r="P87" s="2">
        <f t="shared" si="22"/>
        <v>1681803.2031999999</v>
      </c>
      <c r="Q87" s="3">
        <f t="shared" si="23"/>
        <v>1.026116439894023</v>
      </c>
      <c r="R87" s="3">
        <f t="shared" si="24"/>
        <v>1.1386691154182944</v>
      </c>
      <c r="S87" s="1" t="s">
        <v>39</v>
      </c>
      <c r="T87" s="1">
        <v>0.09</v>
      </c>
      <c r="U87" s="2">
        <f t="shared" si="25"/>
        <v>641347.19999999995</v>
      </c>
      <c r="V87" s="2">
        <f t="shared" si="26"/>
        <v>730282.24890000001</v>
      </c>
      <c r="W87" s="2">
        <f t="shared" si="27"/>
        <v>658096.90559999982</v>
      </c>
      <c r="X87" s="3">
        <f t="shared" si="28"/>
        <v>1.0261164398940228</v>
      </c>
      <c r="Y87" s="3">
        <f t="shared" si="29"/>
        <v>1.1386691154182946</v>
      </c>
    </row>
    <row r="88" spans="1:25" ht="15.75" customHeight="1">
      <c r="A88" s="1" t="s">
        <v>581</v>
      </c>
      <c r="B88" s="23" t="s">
        <v>1111</v>
      </c>
      <c r="C88" s="1" t="s">
        <v>989</v>
      </c>
      <c r="D88" s="1" t="s">
        <v>1014</v>
      </c>
      <c r="E88" s="12" t="s">
        <v>910</v>
      </c>
      <c r="F88" s="1" t="s">
        <v>1015</v>
      </c>
      <c r="G88" s="12" t="s">
        <v>37</v>
      </c>
      <c r="H88" s="1" t="s">
        <v>469</v>
      </c>
      <c r="I88" s="1" t="s">
        <v>39</v>
      </c>
      <c r="J88" s="1">
        <v>0.23</v>
      </c>
      <c r="K88" s="2">
        <v>3155445</v>
      </c>
      <c r="L88" s="2">
        <v>5342838.9300000006</v>
      </c>
      <c r="M88" s="2">
        <v>3938645.28</v>
      </c>
      <c r="N88" s="2">
        <f t="shared" si="20"/>
        <v>725752.35</v>
      </c>
      <c r="O88" s="2">
        <f t="shared" si="21"/>
        <v>1228852.9539000003</v>
      </c>
      <c r="P88" s="2">
        <f t="shared" si="22"/>
        <v>905888.41440000001</v>
      </c>
      <c r="Q88" s="3">
        <f t="shared" si="23"/>
        <v>1.248205967779505</v>
      </c>
      <c r="R88" s="3">
        <f t="shared" si="24"/>
        <v>1.6932125041000561</v>
      </c>
      <c r="S88" s="1" t="s">
        <v>39</v>
      </c>
      <c r="T88" s="1">
        <v>0.09</v>
      </c>
      <c r="U88" s="2">
        <f t="shared" si="25"/>
        <v>283990.05</v>
      </c>
      <c r="V88" s="2">
        <f t="shared" si="26"/>
        <v>480855.50370000006</v>
      </c>
      <c r="W88" s="2">
        <f t="shared" si="27"/>
        <v>354478.07519999996</v>
      </c>
      <c r="X88" s="3">
        <f t="shared" si="28"/>
        <v>1.2482059677795048</v>
      </c>
      <c r="Y88" s="3">
        <f t="shared" si="29"/>
        <v>1.6932125041000559</v>
      </c>
    </row>
    <row r="89" spans="1:25" ht="15.75" customHeight="1">
      <c r="A89" s="1" t="s">
        <v>581</v>
      </c>
      <c r="B89" s="23" t="s">
        <v>1111</v>
      </c>
      <c r="C89" s="1" t="s">
        <v>989</v>
      </c>
      <c r="D89" s="1" t="s">
        <v>1014</v>
      </c>
      <c r="E89" s="12" t="s">
        <v>910</v>
      </c>
      <c r="F89" s="1" t="s">
        <v>1015</v>
      </c>
      <c r="G89" s="12" t="s">
        <v>37</v>
      </c>
      <c r="H89" s="1" t="s">
        <v>469</v>
      </c>
      <c r="I89" s="1" t="s">
        <v>39</v>
      </c>
      <c r="J89" s="1">
        <v>0.23</v>
      </c>
      <c r="K89" s="2">
        <v>0</v>
      </c>
      <c r="L89" s="2">
        <v>525509.62</v>
      </c>
      <c r="M89" s="2">
        <v>525509.62</v>
      </c>
      <c r="N89" s="2">
        <f t="shared" si="20"/>
        <v>0</v>
      </c>
      <c r="O89" s="2">
        <f t="shared" si="21"/>
        <v>120867.2126</v>
      </c>
      <c r="P89" s="2">
        <f t="shared" si="22"/>
        <v>120867.2126</v>
      </c>
      <c r="Q89" s="3" t="e">
        <f t="shared" si="23"/>
        <v>#DIV/0!</v>
      </c>
      <c r="R89" s="3" t="e">
        <f t="shared" si="24"/>
        <v>#DIV/0!</v>
      </c>
      <c r="S89" s="1" t="s">
        <v>39</v>
      </c>
      <c r="T89" s="1">
        <v>0.09</v>
      </c>
      <c r="U89" s="2">
        <f t="shared" si="25"/>
        <v>0</v>
      </c>
      <c r="V89" s="2">
        <f t="shared" si="26"/>
        <v>47295.8658</v>
      </c>
      <c r="W89" s="2">
        <f t="shared" si="27"/>
        <v>47295.8658</v>
      </c>
      <c r="X89" s="3" t="e">
        <f t="shared" si="28"/>
        <v>#DIV/0!</v>
      </c>
      <c r="Y89" s="3" t="e">
        <f t="shared" si="29"/>
        <v>#DIV/0!</v>
      </c>
    </row>
    <row r="90" spans="1:25" ht="15.75" customHeight="1">
      <c r="A90" s="1" t="s">
        <v>581</v>
      </c>
      <c r="B90" s="23" t="s">
        <v>1111</v>
      </c>
      <c r="C90" s="1" t="s">
        <v>989</v>
      </c>
      <c r="D90" s="1" t="s">
        <v>1014</v>
      </c>
      <c r="E90" s="12" t="s">
        <v>910</v>
      </c>
      <c r="F90" s="1" t="s">
        <v>1015</v>
      </c>
      <c r="G90" s="12" t="s">
        <v>37</v>
      </c>
      <c r="H90" s="1" t="s">
        <v>359</v>
      </c>
      <c r="I90" s="1" t="s">
        <v>39</v>
      </c>
      <c r="J90" s="1">
        <v>0.23</v>
      </c>
      <c r="K90" s="2">
        <v>30000</v>
      </c>
      <c r="L90" s="2">
        <v>18000</v>
      </c>
      <c r="M90" s="2">
        <v>0</v>
      </c>
      <c r="N90" s="2">
        <f t="shared" si="20"/>
        <v>6900</v>
      </c>
      <c r="O90" s="2">
        <f t="shared" si="21"/>
        <v>4140</v>
      </c>
      <c r="P90" s="2">
        <f t="shared" si="22"/>
        <v>0</v>
      </c>
      <c r="Q90" s="3">
        <f t="shared" si="23"/>
        <v>0</v>
      </c>
      <c r="R90" s="3">
        <f t="shared" si="24"/>
        <v>0.6</v>
      </c>
      <c r="S90" s="1" t="s">
        <v>39</v>
      </c>
      <c r="T90" s="1">
        <v>0.09</v>
      </c>
      <c r="U90" s="2">
        <f t="shared" si="25"/>
        <v>2700</v>
      </c>
      <c r="V90" s="2">
        <f t="shared" si="26"/>
        <v>1620</v>
      </c>
      <c r="W90" s="2">
        <f t="shared" si="27"/>
        <v>0</v>
      </c>
      <c r="X90" s="3">
        <f t="shared" si="28"/>
        <v>0</v>
      </c>
      <c r="Y90" s="3">
        <f t="shared" si="29"/>
        <v>0.6</v>
      </c>
    </row>
    <row r="91" spans="1:25" ht="15.75" customHeight="1">
      <c r="A91" s="1" t="s">
        <v>581</v>
      </c>
      <c r="B91" s="23" t="s">
        <v>1111</v>
      </c>
      <c r="C91" s="1" t="s">
        <v>989</v>
      </c>
      <c r="D91" s="1" t="s">
        <v>1014</v>
      </c>
      <c r="E91" s="12" t="s">
        <v>910</v>
      </c>
      <c r="F91" s="1" t="s">
        <v>1015</v>
      </c>
      <c r="G91" s="12" t="s">
        <v>37</v>
      </c>
      <c r="H91" s="1" t="s">
        <v>359</v>
      </c>
      <c r="I91" s="1" t="s">
        <v>39</v>
      </c>
      <c r="J91" s="1">
        <v>0.23</v>
      </c>
      <c r="K91" s="2">
        <v>5862052</v>
      </c>
      <c r="L91" s="2">
        <v>7924988.790000001</v>
      </c>
      <c r="M91" s="2">
        <v>6644082.7799999993</v>
      </c>
      <c r="N91" s="2">
        <f t="shared" si="20"/>
        <v>1348271.96</v>
      </c>
      <c r="O91" s="2">
        <f t="shared" si="21"/>
        <v>1822747.4217000003</v>
      </c>
      <c r="P91" s="2">
        <f t="shared" si="22"/>
        <v>1528139.0393999999</v>
      </c>
      <c r="Q91" s="3">
        <f t="shared" si="23"/>
        <v>1.1334056367974901</v>
      </c>
      <c r="R91" s="3">
        <f t="shared" si="24"/>
        <v>1.3519137650092496</v>
      </c>
      <c r="S91" s="1" t="s">
        <v>39</v>
      </c>
      <c r="T91" s="1">
        <v>0.09</v>
      </c>
      <c r="U91" s="2">
        <f t="shared" si="25"/>
        <v>527584.67999999993</v>
      </c>
      <c r="V91" s="2">
        <f t="shared" si="26"/>
        <v>713248.9911000001</v>
      </c>
      <c r="W91" s="2">
        <f t="shared" si="27"/>
        <v>597967.45019999996</v>
      </c>
      <c r="X91" s="3">
        <f t="shared" si="28"/>
        <v>1.1334056367974901</v>
      </c>
      <c r="Y91" s="3">
        <f t="shared" si="29"/>
        <v>1.3519137650092496</v>
      </c>
    </row>
    <row r="92" spans="1:25" ht="15.75" customHeight="1">
      <c r="A92" s="1" t="s">
        <v>581</v>
      </c>
      <c r="B92" s="23" t="s">
        <v>1111</v>
      </c>
      <c r="C92" s="1" t="s">
        <v>989</v>
      </c>
      <c r="D92" s="1" t="s">
        <v>1014</v>
      </c>
      <c r="E92" s="12" t="s">
        <v>910</v>
      </c>
      <c r="F92" s="1" t="s">
        <v>1015</v>
      </c>
      <c r="G92" s="12" t="s">
        <v>37</v>
      </c>
      <c r="H92" s="1" t="s">
        <v>359</v>
      </c>
      <c r="I92" s="1" t="s">
        <v>39</v>
      </c>
      <c r="J92" s="1">
        <v>0.23</v>
      </c>
      <c r="K92" s="2">
        <v>0</v>
      </c>
      <c r="L92" s="2">
        <v>35541.33</v>
      </c>
      <c r="M92" s="2">
        <v>35541.33</v>
      </c>
      <c r="N92" s="2">
        <f t="shared" si="20"/>
        <v>0</v>
      </c>
      <c r="O92" s="2">
        <f t="shared" si="21"/>
        <v>8174.505900000001</v>
      </c>
      <c r="P92" s="2">
        <f t="shared" si="22"/>
        <v>8174.505900000001</v>
      </c>
      <c r="Q92" s="3" t="e">
        <f t="shared" si="23"/>
        <v>#DIV/0!</v>
      </c>
      <c r="R92" s="3" t="e">
        <f t="shared" si="24"/>
        <v>#DIV/0!</v>
      </c>
      <c r="S92" s="1" t="s">
        <v>39</v>
      </c>
      <c r="T92" s="1">
        <v>0.09</v>
      </c>
      <c r="U92" s="2">
        <f t="shared" si="25"/>
        <v>0</v>
      </c>
      <c r="V92" s="2">
        <f t="shared" si="26"/>
        <v>3198.7197000000001</v>
      </c>
      <c r="W92" s="2">
        <f t="shared" si="27"/>
        <v>3198.7197000000001</v>
      </c>
      <c r="X92" s="3" t="e">
        <f t="shared" si="28"/>
        <v>#DIV/0!</v>
      </c>
      <c r="Y92" s="3" t="e">
        <f t="shared" si="29"/>
        <v>#DIV/0!</v>
      </c>
    </row>
    <row r="93" spans="1:25" ht="15.75" customHeight="1">
      <c r="A93" s="1" t="s">
        <v>581</v>
      </c>
      <c r="B93" s="23" t="s">
        <v>1111</v>
      </c>
      <c r="C93" s="1" t="s">
        <v>989</v>
      </c>
      <c r="D93" s="1" t="s">
        <v>1014</v>
      </c>
      <c r="E93" s="12" t="s">
        <v>910</v>
      </c>
      <c r="F93" s="1" t="s">
        <v>1015</v>
      </c>
      <c r="G93" s="12" t="s">
        <v>37</v>
      </c>
      <c r="H93" s="1" t="s">
        <v>470</v>
      </c>
      <c r="I93" s="1" t="s">
        <v>39</v>
      </c>
      <c r="J93" s="1">
        <v>0.23</v>
      </c>
      <c r="K93" s="2">
        <v>7143268</v>
      </c>
      <c r="L93" s="2">
        <v>6335659.0199999996</v>
      </c>
      <c r="M93" s="2">
        <v>4065855.06</v>
      </c>
      <c r="N93" s="2">
        <f t="shared" si="20"/>
        <v>1642951.6400000001</v>
      </c>
      <c r="O93" s="2">
        <f t="shared" si="21"/>
        <v>1457201.5745999999</v>
      </c>
      <c r="P93" s="2">
        <f t="shared" si="22"/>
        <v>935146.6638000001</v>
      </c>
      <c r="Q93" s="3">
        <f t="shared" si="23"/>
        <v>0.56918696876555663</v>
      </c>
      <c r="R93" s="3">
        <f t="shared" si="24"/>
        <v>0.8869412459395335</v>
      </c>
      <c r="S93" s="1" t="s">
        <v>39</v>
      </c>
      <c r="T93" s="1">
        <v>0.09</v>
      </c>
      <c r="U93" s="2">
        <f t="shared" si="25"/>
        <v>642894.12</v>
      </c>
      <c r="V93" s="2">
        <f t="shared" si="26"/>
        <v>570209.31179999991</v>
      </c>
      <c r="W93" s="2">
        <f t="shared" si="27"/>
        <v>365926.95539999998</v>
      </c>
      <c r="X93" s="3">
        <f t="shared" si="28"/>
        <v>0.56918696876555652</v>
      </c>
      <c r="Y93" s="3">
        <f t="shared" si="29"/>
        <v>0.88694124593953338</v>
      </c>
    </row>
    <row r="94" spans="1:25" ht="15.75" customHeight="1">
      <c r="A94" s="1" t="s">
        <v>581</v>
      </c>
      <c r="B94" s="23" t="s">
        <v>1111</v>
      </c>
      <c r="C94" s="1" t="s">
        <v>989</v>
      </c>
      <c r="D94" s="1" t="s">
        <v>1014</v>
      </c>
      <c r="E94" s="12" t="s">
        <v>910</v>
      </c>
      <c r="F94" s="1" t="s">
        <v>1015</v>
      </c>
      <c r="G94" s="12" t="s">
        <v>37</v>
      </c>
      <c r="H94" s="1" t="s">
        <v>471</v>
      </c>
      <c r="I94" s="1" t="s">
        <v>39</v>
      </c>
      <c r="J94" s="1">
        <v>0.23</v>
      </c>
      <c r="K94" s="2">
        <v>3021119</v>
      </c>
      <c r="L94" s="2">
        <v>5435044.7800000003</v>
      </c>
      <c r="M94" s="2">
        <v>4835304.54</v>
      </c>
      <c r="N94" s="2">
        <f t="shared" si="20"/>
        <v>694857.37</v>
      </c>
      <c r="O94" s="2">
        <f t="shared" si="21"/>
        <v>1250060.2994000001</v>
      </c>
      <c r="P94" s="2">
        <f t="shared" si="22"/>
        <v>1112120.0442000001</v>
      </c>
      <c r="Q94" s="3">
        <f t="shared" si="23"/>
        <v>1.6005011851568907</v>
      </c>
      <c r="R94" s="3">
        <f t="shared" si="24"/>
        <v>1.7990171125334689</v>
      </c>
      <c r="S94" s="1" t="s">
        <v>39</v>
      </c>
      <c r="T94" s="1">
        <v>0.09</v>
      </c>
      <c r="U94" s="2">
        <f t="shared" si="25"/>
        <v>271900.70999999996</v>
      </c>
      <c r="V94" s="2">
        <f t="shared" si="26"/>
        <v>489154.03019999998</v>
      </c>
      <c r="W94" s="2">
        <f t="shared" si="27"/>
        <v>435177.40859999997</v>
      </c>
      <c r="X94" s="3">
        <f t="shared" si="28"/>
        <v>1.6005011851568907</v>
      </c>
      <c r="Y94" s="3">
        <f t="shared" si="29"/>
        <v>1.7990171125334686</v>
      </c>
    </row>
    <row r="95" spans="1:25" ht="15.75" customHeight="1">
      <c r="A95" s="1" t="s">
        <v>581</v>
      </c>
      <c r="B95" s="23" t="s">
        <v>1111</v>
      </c>
      <c r="C95" s="1" t="s">
        <v>989</v>
      </c>
      <c r="D95" s="1" t="s">
        <v>1014</v>
      </c>
      <c r="E95" s="12" t="s">
        <v>910</v>
      </c>
      <c r="F95" s="1" t="s">
        <v>1015</v>
      </c>
      <c r="G95" s="12" t="s">
        <v>37</v>
      </c>
      <c r="H95" s="1" t="s">
        <v>472</v>
      </c>
      <c r="I95" s="1" t="s">
        <v>39</v>
      </c>
      <c r="J95" s="1">
        <v>0.23</v>
      </c>
      <c r="K95" s="2">
        <v>1000</v>
      </c>
      <c r="L95" s="2">
        <v>0</v>
      </c>
      <c r="M95" s="2">
        <v>0</v>
      </c>
      <c r="N95" s="2">
        <f t="shared" si="20"/>
        <v>230</v>
      </c>
      <c r="O95" s="2">
        <f t="shared" si="21"/>
        <v>0</v>
      </c>
      <c r="P95" s="2">
        <f t="shared" si="22"/>
        <v>0</v>
      </c>
      <c r="Q95" s="3">
        <f t="shared" si="23"/>
        <v>0</v>
      </c>
      <c r="R95" s="3">
        <f t="shared" si="24"/>
        <v>0</v>
      </c>
      <c r="S95" s="1" t="s">
        <v>39</v>
      </c>
      <c r="T95" s="1">
        <v>0.09</v>
      </c>
      <c r="U95" s="2">
        <f t="shared" si="25"/>
        <v>90</v>
      </c>
      <c r="V95" s="2">
        <f t="shared" si="26"/>
        <v>0</v>
      </c>
      <c r="W95" s="2">
        <f t="shared" si="27"/>
        <v>0</v>
      </c>
      <c r="X95" s="3">
        <f t="shared" si="28"/>
        <v>0</v>
      </c>
      <c r="Y95" s="3">
        <f t="shared" si="29"/>
        <v>0</v>
      </c>
    </row>
    <row r="96" spans="1:25" ht="15.75" customHeight="1">
      <c r="A96" s="1" t="s">
        <v>581</v>
      </c>
      <c r="B96" s="23" t="s">
        <v>1111</v>
      </c>
      <c r="C96" s="1" t="s">
        <v>989</v>
      </c>
      <c r="D96" s="1" t="s">
        <v>1014</v>
      </c>
      <c r="E96" s="12" t="s">
        <v>910</v>
      </c>
      <c r="F96" s="1" t="s">
        <v>1015</v>
      </c>
      <c r="G96" s="12" t="s">
        <v>37</v>
      </c>
      <c r="H96" s="1" t="s">
        <v>472</v>
      </c>
      <c r="I96" s="1" t="s">
        <v>39</v>
      </c>
      <c r="J96" s="1">
        <v>0.23</v>
      </c>
      <c r="K96" s="2">
        <v>6987085</v>
      </c>
      <c r="L96" s="2">
        <v>7074392.0899999999</v>
      </c>
      <c r="M96" s="2">
        <v>4771699.6900000004</v>
      </c>
      <c r="N96" s="2">
        <f t="shared" si="20"/>
        <v>1607029.55</v>
      </c>
      <c r="O96" s="2">
        <f t="shared" si="21"/>
        <v>1627110.1807000001</v>
      </c>
      <c r="P96" s="2">
        <f t="shared" si="22"/>
        <v>1097490.9287</v>
      </c>
      <c r="Q96" s="3">
        <f t="shared" si="23"/>
        <v>0.68293139270525549</v>
      </c>
      <c r="R96" s="3">
        <f t="shared" si="24"/>
        <v>1.0124954956179866</v>
      </c>
      <c r="S96" s="1" t="s">
        <v>39</v>
      </c>
      <c r="T96" s="1">
        <v>0.09</v>
      </c>
      <c r="U96" s="2">
        <f t="shared" si="25"/>
        <v>628837.65</v>
      </c>
      <c r="V96" s="2">
        <f t="shared" si="26"/>
        <v>636695.28810000001</v>
      </c>
      <c r="W96" s="2">
        <f t="shared" si="27"/>
        <v>429452.97210000001</v>
      </c>
      <c r="X96" s="3">
        <f t="shared" si="28"/>
        <v>0.68293139270525549</v>
      </c>
      <c r="Y96" s="3">
        <f t="shared" si="29"/>
        <v>1.0124954956179866</v>
      </c>
    </row>
    <row r="97" spans="1:27" ht="15.75" customHeight="1">
      <c r="A97" s="1" t="s">
        <v>581</v>
      </c>
      <c r="B97" s="23" t="s">
        <v>1111</v>
      </c>
      <c r="C97" s="1" t="s">
        <v>989</v>
      </c>
      <c r="D97" s="1" t="s">
        <v>1014</v>
      </c>
      <c r="E97" s="12" t="s">
        <v>910</v>
      </c>
      <c r="F97" s="1" t="s">
        <v>1015</v>
      </c>
      <c r="G97" s="12" t="s">
        <v>37</v>
      </c>
      <c r="H97" s="1" t="s">
        <v>472</v>
      </c>
      <c r="I97" s="1" t="s">
        <v>39</v>
      </c>
      <c r="J97" s="1">
        <v>0.23</v>
      </c>
      <c r="K97" s="2">
        <v>0</v>
      </c>
      <c r="L97" s="2">
        <v>15680.57</v>
      </c>
      <c r="M97" s="2">
        <v>15680.57</v>
      </c>
      <c r="N97" s="2">
        <f t="shared" si="20"/>
        <v>0</v>
      </c>
      <c r="O97" s="2">
        <f t="shared" si="21"/>
        <v>3606.5311000000002</v>
      </c>
      <c r="P97" s="2">
        <f t="shared" si="22"/>
        <v>3606.5311000000002</v>
      </c>
      <c r="Q97" s="3" t="e">
        <f t="shared" si="23"/>
        <v>#DIV/0!</v>
      </c>
      <c r="R97" s="3" t="e">
        <f t="shared" si="24"/>
        <v>#DIV/0!</v>
      </c>
      <c r="S97" s="1" t="s">
        <v>39</v>
      </c>
      <c r="T97" s="1">
        <v>0.09</v>
      </c>
      <c r="U97" s="2">
        <f t="shared" si="25"/>
        <v>0</v>
      </c>
      <c r="V97" s="2">
        <f t="shared" si="26"/>
        <v>1411.2512999999999</v>
      </c>
      <c r="W97" s="2">
        <f t="shared" si="27"/>
        <v>1411.2512999999999</v>
      </c>
      <c r="X97" s="3" t="e">
        <f t="shared" si="28"/>
        <v>#DIV/0!</v>
      </c>
      <c r="Y97" s="3" t="e">
        <f t="shared" si="29"/>
        <v>#DIV/0!</v>
      </c>
    </row>
    <row r="98" spans="1:27" ht="15.75" customHeight="1">
      <c r="A98" s="1" t="s">
        <v>581</v>
      </c>
      <c r="B98" s="23" t="s">
        <v>1111</v>
      </c>
      <c r="C98" s="1" t="s">
        <v>989</v>
      </c>
      <c r="D98" s="1" t="s">
        <v>1014</v>
      </c>
      <c r="E98" s="12" t="s">
        <v>910</v>
      </c>
      <c r="F98" s="1" t="s">
        <v>1015</v>
      </c>
      <c r="G98" s="12" t="s">
        <v>37</v>
      </c>
      <c r="H98" s="1" t="s">
        <v>473</v>
      </c>
      <c r="I98" s="1" t="s">
        <v>39</v>
      </c>
      <c r="J98" s="1">
        <v>0.23</v>
      </c>
      <c r="K98" s="2">
        <v>88000</v>
      </c>
      <c r="L98" s="2">
        <v>40939.9</v>
      </c>
      <c r="M98" s="2">
        <v>40939.9</v>
      </c>
      <c r="N98" s="2">
        <f t="shared" ref="N98:N108" si="30">K98*J98</f>
        <v>20240</v>
      </c>
      <c r="O98" s="2">
        <f t="shared" ref="O98:O108" si="31">L98*J98</f>
        <v>9416.1770000000015</v>
      </c>
      <c r="P98" s="2">
        <f t="shared" ref="P98:P108" si="32">M98*J98</f>
        <v>9416.1770000000015</v>
      </c>
      <c r="Q98" s="3">
        <f t="shared" ref="Q98:Q109" si="33">P98/N98</f>
        <v>0.46522613636363641</v>
      </c>
      <c r="R98" s="3">
        <f t="shared" ref="R98:R108" si="34">O98/N98</f>
        <v>0.46522613636363641</v>
      </c>
      <c r="S98" s="1" t="s">
        <v>39</v>
      </c>
      <c r="T98" s="1">
        <v>0.09</v>
      </c>
      <c r="U98" s="2">
        <f t="shared" ref="U98:U108" si="35">K98*T98</f>
        <v>7920</v>
      </c>
      <c r="V98" s="2">
        <f t="shared" ref="V98:V108" si="36">L98*T98</f>
        <v>3684.5909999999999</v>
      </c>
      <c r="W98" s="2">
        <f t="shared" ref="W98:W108" si="37">M98*T98</f>
        <v>3684.5909999999999</v>
      </c>
      <c r="X98" s="3">
        <f t="shared" ref="X98:X109" si="38">W98/U98</f>
        <v>0.46522613636363636</v>
      </c>
      <c r="Y98" s="3">
        <f t="shared" ref="Y98:Y109" si="39">V98/U98</f>
        <v>0.46522613636363636</v>
      </c>
    </row>
    <row r="99" spans="1:27" ht="15.75" customHeight="1">
      <c r="A99" s="1" t="s">
        <v>581</v>
      </c>
      <c r="B99" s="23" t="s">
        <v>1111</v>
      </c>
      <c r="C99" s="1" t="s">
        <v>989</v>
      </c>
      <c r="D99" s="1" t="s">
        <v>1014</v>
      </c>
      <c r="E99" s="12" t="s">
        <v>910</v>
      </c>
      <c r="F99" s="1" t="s">
        <v>1015</v>
      </c>
      <c r="G99" s="12" t="s">
        <v>37</v>
      </c>
      <c r="H99" s="1" t="s">
        <v>473</v>
      </c>
      <c r="I99" s="1" t="s">
        <v>39</v>
      </c>
      <c r="J99" s="1">
        <v>0.23</v>
      </c>
      <c r="K99" s="2">
        <v>7350000</v>
      </c>
      <c r="L99" s="2">
        <v>7289901.1400000006</v>
      </c>
      <c r="M99" s="2">
        <v>6305486</v>
      </c>
      <c r="N99" s="2">
        <f t="shared" si="30"/>
        <v>1690500</v>
      </c>
      <c r="O99" s="2">
        <f t="shared" si="31"/>
        <v>1676677.2622000002</v>
      </c>
      <c r="P99" s="2">
        <f t="shared" si="32"/>
        <v>1450261.78</v>
      </c>
      <c r="Q99" s="3">
        <f t="shared" si="33"/>
        <v>0.85788925170068031</v>
      </c>
      <c r="R99" s="3">
        <f t="shared" si="34"/>
        <v>0.99182328435374167</v>
      </c>
      <c r="S99" s="1" t="s">
        <v>39</v>
      </c>
      <c r="T99" s="1">
        <v>0.09</v>
      </c>
      <c r="U99" s="2">
        <f t="shared" si="35"/>
        <v>661500</v>
      </c>
      <c r="V99" s="2">
        <f t="shared" si="36"/>
        <v>656091.10259999998</v>
      </c>
      <c r="W99" s="2">
        <f t="shared" si="37"/>
        <v>567493.74</v>
      </c>
      <c r="X99" s="3">
        <f t="shared" si="38"/>
        <v>0.85788925170068031</v>
      </c>
      <c r="Y99" s="3">
        <f t="shared" si="39"/>
        <v>0.99182328435374145</v>
      </c>
    </row>
    <row r="100" spans="1:27" ht="15.75" customHeight="1">
      <c r="A100" s="1" t="s">
        <v>581</v>
      </c>
      <c r="B100" s="23" t="s">
        <v>1111</v>
      </c>
      <c r="C100" s="1" t="s">
        <v>989</v>
      </c>
      <c r="D100" s="1" t="s">
        <v>1014</v>
      </c>
      <c r="E100" s="12" t="s">
        <v>910</v>
      </c>
      <c r="F100" s="1" t="s">
        <v>1015</v>
      </c>
      <c r="G100" s="12" t="s">
        <v>37</v>
      </c>
      <c r="H100" s="1" t="s">
        <v>474</v>
      </c>
      <c r="I100" s="1" t="s">
        <v>39</v>
      </c>
      <c r="J100" s="1">
        <v>0.23</v>
      </c>
      <c r="K100" s="2">
        <v>1000</v>
      </c>
      <c r="L100" s="2">
        <v>0</v>
      </c>
      <c r="M100" s="2">
        <v>0</v>
      </c>
      <c r="N100" s="2">
        <f t="shared" si="30"/>
        <v>230</v>
      </c>
      <c r="O100" s="2">
        <f t="shared" si="31"/>
        <v>0</v>
      </c>
      <c r="P100" s="2">
        <f t="shared" si="32"/>
        <v>0</v>
      </c>
      <c r="Q100" s="3">
        <f t="shared" si="33"/>
        <v>0</v>
      </c>
      <c r="R100" s="3">
        <f t="shared" si="34"/>
        <v>0</v>
      </c>
      <c r="S100" s="1" t="s">
        <v>39</v>
      </c>
      <c r="T100" s="1">
        <v>0.09</v>
      </c>
      <c r="U100" s="2">
        <f t="shared" si="35"/>
        <v>90</v>
      </c>
      <c r="V100" s="2">
        <f t="shared" si="36"/>
        <v>0</v>
      </c>
      <c r="W100" s="2">
        <f t="shared" si="37"/>
        <v>0</v>
      </c>
      <c r="X100" s="3">
        <f t="shared" si="38"/>
        <v>0</v>
      </c>
      <c r="Y100" s="3">
        <f t="shared" si="39"/>
        <v>0</v>
      </c>
    </row>
    <row r="101" spans="1:27" ht="15.75" customHeight="1">
      <c r="A101" s="1" t="s">
        <v>581</v>
      </c>
      <c r="B101" s="23" t="s">
        <v>1111</v>
      </c>
      <c r="C101" s="1" t="s">
        <v>989</v>
      </c>
      <c r="D101" s="1" t="s">
        <v>1014</v>
      </c>
      <c r="E101" s="12" t="s">
        <v>910</v>
      </c>
      <c r="F101" s="1" t="s">
        <v>1015</v>
      </c>
      <c r="G101" s="12" t="s">
        <v>37</v>
      </c>
      <c r="H101" s="1" t="s">
        <v>474</v>
      </c>
      <c r="I101" s="1" t="s">
        <v>39</v>
      </c>
      <c r="J101" s="1">
        <v>0.23</v>
      </c>
      <c r="K101" s="2">
        <v>2199167</v>
      </c>
      <c r="L101" s="2">
        <v>9192198.9600000009</v>
      </c>
      <c r="M101" s="2">
        <v>8041485.4499999993</v>
      </c>
      <c r="N101" s="2">
        <f t="shared" si="30"/>
        <v>505808.41000000003</v>
      </c>
      <c r="O101" s="2">
        <f t="shared" si="31"/>
        <v>2114205.7608000003</v>
      </c>
      <c r="P101" s="2">
        <f t="shared" si="32"/>
        <v>1849541.6535</v>
      </c>
      <c r="Q101" s="3">
        <f t="shared" si="33"/>
        <v>3.656605182780571</v>
      </c>
      <c r="R101" s="3">
        <f t="shared" si="34"/>
        <v>4.1798548996051688</v>
      </c>
      <c r="S101" s="1" t="s">
        <v>39</v>
      </c>
      <c r="T101" s="1">
        <v>0.09</v>
      </c>
      <c r="U101" s="2">
        <f t="shared" si="35"/>
        <v>197925.03</v>
      </c>
      <c r="V101" s="2">
        <f t="shared" si="36"/>
        <v>827297.90640000009</v>
      </c>
      <c r="W101" s="2">
        <f t="shared" si="37"/>
        <v>723733.69049999991</v>
      </c>
      <c r="X101" s="3">
        <f t="shared" si="38"/>
        <v>3.6566051827805706</v>
      </c>
      <c r="Y101" s="3">
        <f t="shared" si="39"/>
        <v>4.1798548996051688</v>
      </c>
    </row>
    <row r="102" spans="1:27" ht="15.75" customHeight="1">
      <c r="A102" s="1" t="s">
        <v>581</v>
      </c>
      <c r="B102" s="23" t="s">
        <v>1111</v>
      </c>
      <c r="C102" s="1" t="s">
        <v>989</v>
      </c>
      <c r="D102" s="1" t="s">
        <v>1014</v>
      </c>
      <c r="E102" s="12" t="s">
        <v>910</v>
      </c>
      <c r="F102" s="1" t="s">
        <v>1015</v>
      </c>
      <c r="G102" s="12" t="s">
        <v>37</v>
      </c>
      <c r="H102" s="1" t="s">
        <v>475</v>
      </c>
      <c r="I102" s="1" t="s">
        <v>39</v>
      </c>
      <c r="J102" s="1">
        <v>0.23</v>
      </c>
      <c r="K102" s="2">
        <v>4523067</v>
      </c>
      <c r="L102" s="2">
        <v>4964425.88</v>
      </c>
      <c r="M102" s="2">
        <v>4286021.12</v>
      </c>
      <c r="N102" s="2">
        <f t="shared" si="30"/>
        <v>1040305.41</v>
      </c>
      <c r="O102" s="2">
        <f t="shared" si="31"/>
        <v>1141817.9524000001</v>
      </c>
      <c r="P102" s="2">
        <f t="shared" si="32"/>
        <v>985784.8576000001</v>
      </c>
      <c r="Q102" s="3">
        <f t="shared" si="33"/>
        <v>0.94759178230169938</v>
      </c>
      <c r="R102" s="3">
        <f t="shared" si="34"/>
        <v>1.0975795582952894</v>
      </c>
      <c r="S102" s="1" t="s">
        <v>39</v>
      </c>
      <c r="T102" s="1">
        <v>0.09</v>
      </c>
      <c r="U102" s="2">
        <f t="shared" si="35"/>
        <v>407076.02999999997</v>
      </c>
      <c r="V102" s="2">
        <f t="shared" si="36"/>
        <v>446798.32919999998</v>
      </c>
      <c r="W102" s="2">
        <f t="shared" si="37"/>
        <v>385741.9008</v>
      </c>
      <c r="X102" s="3">
        <f t="shared" si="38"/>
        <v>0.94759178230169938</v>
      </c>
      <c r="Y102" s="3">
        <f t="shared" si="39"/>
        <v>1.0975795582952894</v>
      </c>
    </row>
    <row r="103" spans="1:27" ht="15.75" customHeight="1">
      <c r="A103" s="1" t="s">
        <v>581</v>
      </c>
      <c r="B103" s="23" t="s">
        <v>1111</v>
      </c>
      <c r="C103" s="1" t="s">
        <v>989</v>
      </c>
      <c r="D103" s="1" t="s">
        <v>1014</v>
      </c>
      <c r="E103" s="12" t="s">
        <v>910</v>
      </c>
      <c r="F103" s="1" t="s">
        <v>1015</v>
      </c>
      <c r="G103" s="12" t="s">
        <v>37</v>
      </c>
      <c r="H103" s="1" t="s">
        <v>475</v>
      </c>
      <c r="I103" s="1" t="s">
        <v>39</v>
      </c>
      <c r="J103" s="1">
        <v>0.23</v>
      </c>
      <c r="K103" s="2">
        <v>0</v>
      </c>
      <c r="L103" s="2">
        <v>118525.37</v>
      </c>
      <c r="M103" s="2">
        <v>0</v>
      </c>
      <c r="N103" s="2">
        <f t="shared" si="30"/>
        <v>0</v>
      </c>
      <c r="O103" s="2">
        <f t="shared" si="31"/>
        <v>27260.8351</v>
      </c>
      <c r="P103" s="2">
        <f t="shared" si="32"/>
        <v>0</v>
      </c>
      <c r="Q103" s="3" t="e">
        <f t="shared" si="33"/>
        <v>#DIV/0!</v>
      </c>
      <c r="R103" s="3" t="e">
        <f t="shared" si="34"/>
        <v>#DIV/0!</v>
      </c>
      <c r="S103" s="1" t="s">
        <v>39</v>
      </c>
      <c r="T103" s="1">
        <v>0.09</v>
      </c>
      <c r="U103" s="2">
        <f t="shared" si="35"/>
        <v>0</v>
      </c>
      <c r="V103" s="2">
        <f t="shared" si="36"/>
        <v>10667.283299999999</v>
      </c>
      <c r="W103" s="2">
        <f t="shared" si="37"/>
        <v>0</v>
      </c>
      <c r="X103" s="3" t="e">
        <f t="shared" si="38"/>
        <v>#DIV/0!</v>
      </c>
      <c r="Y103" s="3" t="e">
        <f t="shared" si="39"/>
        <v>#DIV/0!</v>
      </c>
    </row>
    <row r="104" spans="1:27" ht="15.75" customHeight="1">
      <c r="A104" s="1" t="s">
        <v>581</v>
      </c>
      <c r="B104" s="23" t="s">
        <v>1111</v>
      </c>
      <c r="C104" s="1" t="s">
        <v>989</v>
      </c>
      <c r="D104" s="1" t="s">
        <v>1014</v>
      </c>
      <c r="E104" s="12" t="s">
        <v>910</v>
      </c>
      <c r="F104" s="1" t="s">
        <v>1015</v>
      </c>
      <c r="G104" s="12" t="s">
        <v>37</v>
      </c>
      <c r="H104" s="1" t="s">
        <v>476</v>
      </c>
      <c r="I104" s="1" t="s">
        <v>39</v>
      </c>
      <c r="J104" s="1">
        <v>0.23</v>
      </c>
      <c r="K104" s="2">
        <v>466775</v>
      </c>
      <c r="L104" s="2">
        <v>302850.59999999998</v>
      </c>
      <c r="M104" s="2">
        <v>302850.59999999998</v>
      </c>
      <c r="N104" s="2">
        <f t="shared" si="30"/>
        <v>107358.25</v>
      </c>
      <c r="O104" s="2">
        <f t="shared" si="31"/>
        <v>69655.637999999992</v>
      </c>
      <c r="P104" s="2">
        <f t="shared" si="32"/>
        <v>69655.637999999992</v>
      </c>
      <c r="Q104" s="3">
        <f t="shared" si="33"/>
        <v>0.64881495367146902</v>
      </c>
      <c r="R104" s="3">
        <f t="shared" si="34"/>
        <v>0.64881495367146902</v>
      </c>
      <c r="S104" s="1" t="s">
        <v>39</v>
      </c>
      <c r="T104" s="1">
        <v>0.09</v>
      </c>
      <c r="U104" s="2">
        <f t="shared" si="35"/>
        <v>42009.75</v>
      </c>
      <c r="V104" s="2">
        <f t="shared" si="36"/>
        <v>27256.553999999996</v>
      </c>
      <c r="W104" s="2">
        <f t="shared" si="37"/>
        <v>27256.553999999996</v>
      </c>
      <c r="X104" s="3">
        <f t="shared" si="38"/>
        <v>0.64881495367146902</v>
      </c>
      <c r="Y104" s="3">
        <f t="shared" si="39"/>
        <v>0.64881495367146902</v>
      </c>
    </row>
    <row r="105" spans="1:27" ht="15.75" customHeight="1">
      <c r="A105" s="1" t="s">
        <v>581</v>
      </c>
      <c r="B105" s="23" t="s">
        <v>1111</v>
      </c>
      <c r="C105" s="1" t="s">
        <v>989</v>
      </c>
      <c r="D105" s="1" t="s">
        <v>1014</v>
      </c>
      <c r="E105" s="12" t="s">
        <v>910</v>
      </c>
      <c r="F105" s="1" t="s">
        <v>1015</v>
      </c>
      <c r="G105" s="12" t="s">
        <v>37</v>
      </c>
      <c r="H105" s="1" t="s">
        <v>476</v>
      </c>
      <c r="I105" s="1" t="s">
        <v>39</v>
      </c>
      <c r="J105" s="1">
        <v>0.23</v>
      </c>
      <c r="K105" s="2">
        <v>16000000</v>
      </c>
      <c r="L105" s="2">
        <v>17649830.849999998</v>
      </c>
      <c r="M105" s="2">
        <v>14896054.810000002</v>
      </c>
      <c r="N105" s="2">
        <f t="shared" si="30"/>
        <v>3680000</v>
      </c>
      <c r="O105" s="2">
        <f t="shared" si="31"/>
        <v>4059461.0954999998</v>
      </c>
      <c r="P105" s="2">
        <f t="shared" si="32"/>
        <v>3426092.6063000006</v>
      </c>
      <c r="Q105" s="3">
        <f t="shared" si="33"/>
        <v>0.93100342562500016</v>
      </c>
      <c r="R105" s="3">
        <f t="shared" si="34"/>
        <v>1.103114428125</v>
      </c>
      <c r="S105" s="1" t="s">
        <v>39</v>
      </c>
      <c r="T105" s="1">
        <v>0.09</v>
      </c>
      <c r="U105" s="2">
        <f t="shared" si="35"/>
        <v>1440000</v>
      </c>
      <c r="V105" s="2">
        <f t="shared" si="36"/>
        <v>1588484.7764999997</v>
      </c>
      <c r="W105" s="2">
        <f t="shared" si="37"/>
        <v>1340644.9329000001</v>
      </c>
      <c r="X105" s="3">
        <f t="shared" si="38"/>
        <v>0.93100342562500005</v>
      </c>
      <c r="Y105" s="3">
        <f t="shared" si="39"/>
        <v>1.1031144281249998</v>
      </c>
    </row>
    <row r="106" spans="1:27" ht="15.75" customHeight="1">
      <c r="A106" s="1" t="s">
        <v>581</v>
      </c>
      <c r="B106" s="23" t="s">
        <v>1111</v>
      </c>
      <c r="C106" s="1" t="s">
        <v>989</v>
      </c>
      <c r="D106" s="1" t="s">
        <v>1014</v>
      </c>
      <c r="E106" s="12" t="s">
        <v>910</v>
      </c>
      <c r="F106" s="1" t="s">
        <v>1015</v>
      </c>
      <c r="G106" s="12" t="s">
        <v>37</v>
      </c>
      <c r="H106" s="1" t="s">
        <v>476</v>
      </c>
      <c r="I106" s="1" t="s">
        <v>39</v>
      </c>
      <c r="J106" s="1">
        <v>0.23</v>
      </c>
      <c r="K106" s="2">
        <v>0</v>
      </c>
      <c r="L106" s="2">
        <v>746708.83</v>
      </c>
      <c r="M106" s="2">
        <v>0</v>
      </c>
      <c r="N106" s="2">
        <f t="shared" si="30"/>
        <v>0</v>
      </c>
      <c r="O106" s="2">
        <f t="shared" si="31"/>
        <v>171743.03089999998</v>
      </c>
      <c r="P106" s="2">
        <f t="shared" si="32"/>
        <v>0</v>
      </c>
      <c r="Q106" s="3" t="e">
        <f t="shared" si="33"/>
        <v>#DIV/0!</v>
      </c>
      <c r="R106" s="3" t="e">
        <f t="shared" si="34"/>
        <v>#DIV/0!</v>
      </c>
      <c r="S106" s="1" t="s">
        <v>39</v>
      </c>
      <c r="T106" s="1">
        <v>0.09</v>
      </c>
      <c r="U106" s="2">
        <f t="shared" si="35"/>
        <v>0</v>
      </c>
      <c r="V106" s="2">
        <f t="shared" si="36"/>
        <v>67203.794699999999</v>
      </c>
      <c r="W106" s="2">
        <f t="shared" si="37"/>
        <v>0</v>
      </c>
      <c r="X106" s="3" t="e">
        <f t="shared" si="38"/>
        <v>#DIV/0!</v>
      </c>
      <c r="Y106" s="3" t="e">
        <f t="shared" si="39"/>
        <v>#DIV/0!</v>
      </c>
    </row>
    <row r="107" spans="1:27" ht="15.75" customHeight="1">
      <c r="A107" s="1" t="s">
        <v>581</v>
      </c>
      <c r="B107" s="23" t="s">
        <v>1111</v>
      </c>
      <c r="C107" s="1" t="s">
        <v>989</v>
      </c>
      <c r="D107" s="1" t="s">
        <v>1014</v>
      </c>
      <c r="E107" s="12" t="s">
        <v>910</v>
      </c>
      <c r="F107" s="1" t="s">
        <v>1015</v>
      </c>
      <c r="G107" s="12" t="s">
        <v>37</v>
      </c>
      <c r="H107" s="1" t="s">
        <v>412</v>
      </c>
      <c r="I107" s="1" t="s">
        <v>39</v>
      </c>
      <c r="J107" s="1">
        <v>0.23</v>
      </c>
      <c r="K107" s="2">
        <v>3635000</v>
      </c>
      <c r="L107" s="2">
        <v>4145380.4699999997</v>
      </c>
      <c r="M107" s="2">
        <v>2910920.6</v>
      </c>
      <c r="N107" s="2">
        <f t="shared" si="30"/>
        <v>836050</v>
      </c>
      <c r="O107" s="2">
        <f t="shared" si="31"/>
        <v>953437.50809999998</v>
      </c>
      <c r="P107" s="2">
        <f t="shared" si="32"/>
        <v>669511.73800000001</v>
      </c>
      <c r="Q107" s="3">
        <f t="shared" si="33"/>
        <v>0.80080346629986243</v>
      </c>
      <c r="R107" s="3">
        <f t="shared" si="34"/>
        <v>1.1404072819807427</v>
      </c>
      <c r="S107" s="1" t="s">
        <v>39</v>
      </c>
      <c r="T107" s="1">
        <v>0.09</v>
      </c>
      <c r="U107" s="2">
        <f t="shared" si="35"/>
        <v>327150</v>
      </c>
      <c r="V107" s="2">
        <f t="shared" si="36"/>
        <v>373084.24229999998</v>
      </c>
      <c r="W107" s="2">
        <f t="shared" si="37"/>
        <v>261982.85399999999</v>
      </c>
      <c r="X107" s="3">
        <f t="shared" si="38"/>
        <v>0.80080346629986243</v>
      </c>
      <c r="Y107" s="3">
        <f t="shared" si="39"/>
        <v>1.1404072819807427</v>
      </c>
    </row>
    <row r="108" spans="1:27" ht="15.75" customHeight="1">
      <c r="A108" s="1" t="s">
        <v>581</v>
      </c>
      <c r="B108" s="23" t="s">
        <v>1111</v>
      </c>
      <c r="C108" s="1" t="s">
        <v>989</v>
      </c>
      <c r="D108" s="1" t="s">
        <v>1014</v>
      </c>
      <c r="E108" s="12" t="s">
        <v>910</v>
      </c>
      <c r="F108" s="1" t="s">
        <v>1015</v>
      </c>
      <c r="G108" s="12" t="s">
        <v>37</v>
      </c>
      <c r="H108" s="1" t="s">
        <v>477</v>
      </c>
      <c r="I108" s="1" t="s">
        <v>39</v>
      </c>
      <c r="J108" s="1">
        <v>0.23</v>
      </c>
      <c r="K108" s="2">
        <v>3219704</v>
      </c>
      <c r="L108" s="2">
        <v>5083426.9800000004</v>
      </c>
      <c r="M108" s="2">
        <v>4187763.48</v>
      </c>
      <c r="N108" s="2">
        <f t="shared" si="30"/>
        <v>740531.92</v>
      </c>
      <c r="O108" s="2">
        <f t="shared" si="31"/>
        <v>1169188.2054000001</v>
      </c>
      <c r="P108" s="2">
        <f t="shared" si="32"/>
        <v>963185.6004</v>
      </c>
      <c r="Q108" s="3">
        <f t="shared" si="33"/>
        <v>1.3006672290372034</v>
      </c>
      <c r="R108" s="3">
        <f t="shared" si="34"/>
        <v>1.578849167501112</v>
      </c>
      <c r="S108" s="1" t="s">
        <v>39</v>
      </c>
      <c r="T108" s="1">
        <v>0.09</v>
      </c>
      <c r="U108" s="2">
        <f t="shared" si="35"/>
        <v>289773.36</v>
      </c>
      <c r="V108" s="2">
        <f t="shared" si="36"/>
        <v>457508.42820000002</v>
      </c>
      <c r="W108" s="2">
        <f t="shared" si="37"/>
        <v>376898.7132</v>
      </c>
      <c r="X108" s="3">
        <f t="shared" si="38"/>
        <v>1.3006672290372034</v>
      </c>
      <c r="Y108" s="3">
        <f t="shared" si="39"/>
        <v>1.578849167501112</v>
      </c>
    </row>
    <row r="109" spans="1:27" ht="15.75" customHeight="1">
      <c r="A109" s="1"/>
      <c r="B109" s="1"/>
      <c r="C109" s="1"/>
      <c r="D109" s="1"/>
      <c r="E109" s="21"/>
      <c r="F109" s="1"/>
      <c r="G109" s="12" t="s">
        <v>37</v>
      </c>
      <c r="H109" s="1"/>
      <c r="I109" s="1"/>
      <c r="J109" s="1"/>
      <c r="K109" s="2">
        <f t="shared" ref="K109:P109" si="40">SUM(K2:K108)</f>
        <v>730226450</v>
      </c>
      <c r="L109" s="2">
        <f t="shared" si="40"/>
        <v>548636960.78999984</v>
      </c>
      <c r="M109" s="2">
        <f t="shared" si="40"/>
        <v>402193995.31999993</v>
      </c>
      <c r="N109" s="2">
        <f t="shared" si="40"/>
        <v>167952083.50000003</v>
      </c>
      <c r="O109" s="2">
        <f t="shared" si="40"/>
        <v>126186500.98170002</v>
      </c>
      <c r="P109" s="2">
        <f t="shared" si="40"/>
        <v>92504618.923599973</v>
      </c>
      <c r="Q109" s="3">
        <f t="shared" si="33"/>
        <v>0.55077982360129496</v>
      </c>
      <c r="R109" s="1"/>
      <c r="S109" s="1"/>
      <c r="T109" s="1"/>
      <c r="U109" s="2">
        <f>SUM(U2:U108)</f>
        <v>65720380.499999985</v>
      </c>
      <c r="V109" s="2">
        <f>SUM(V2:V108)</f>
        <v>49377326.47109998</v>
      </c>
      <c r="W109" s="2">
        <f>SUM(W2:W108)</f>
        <v>36197459.578799993</v>
      </c>
      <c r="X109" s="3">
        <f t="shared" si="38"/>
        <v>0.55077982360129518</v>
      </c>
      <c r="Y109" s="3">
        <f t="shared" si="39"/>
        <v>0.75132441558368623</v>
      </c>
      <c r="Z109" s="6"/>
      <c r="AA109" s="6"/>
    </row>
    <row r="110" spans="1:27" ht="15.75" customHeight="1">
      <c r="A110" s="1"/>
      <c r="B110" s="1"/>
      <c r="C110" s="1"/>
      <c r="D110" s="1"/>
      <c r="E110" s="23"/>
      <c r="F110" s="1"/>
      <c r="G110" s="23"/>
      <c r="H110" s="1"/>
      <c r="I110" s="1"/>
      <c r="J110" s="1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3"/>
      <c r="Y110" s="3"/>
    </row>
    <row r="111" spans="1:27" ht="15.75" customHeight="1">
      <c r="A111" s="1"/>
      <c r="B111" s="1"/>
      <c r="C111" s="1"/>
      <c r="D111" s="1"/>
      <c r="E111" s="23"/>
      <c r="F111" s="1"/>
      <c r="G111" s="23"/>
      <c r="H111" s="1"/>
      <c r="I111" s="1"/>
      <c r="J111" s="1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3"/>
      <c r="Y111" s="3"/>
    </row>
    <row r="112" spans="1:27" ht="15.75" customHeight="1">
      <c r="A112" s="1"/>
      <c r="B112" s="1"/>
      <c r="C112" s="1"/>
      <c r="D112" s="1"/>
      <c r="E112" s="23"/>
      <c r="F112" s="1"/>
      <c r="G112" s="23"/>
      <c r="H112" s="1"/>
      <c r="I112" s="1"/>
      <c r="J112" s="1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3"/>
      <c r="Y112" s="3"/>
    </row>
    <row r="113" spans="1:25" ht="15.75" customHeight="1">
      <c r="A113" s="1"/>
      <c r="B113" s="1"/>
      <c r="C113" s="1"/>
      <c r="D113" s="1"/>
      <c r="E113" s="23"/>
      <c r="F113" s="1"/>
      <c r="G113" s="23"/>
      <c r="H113" s="1"/>
      <c r="I113" s="1"/>
      <c r="J113" s="1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3"/>
      <c r="Y113" s="3"/>
    </row>
    <row r="114" spans="1:25" ht="15.75" customHeight="1">
      <c r="A114" s="1"/>
      <c r="B114" s="1"/>
      <c r="C114" s="1"/>
      <c r="D114" s="1"/>
      <c r="E114" s="23"/>
      <c r="F114" s="1"/>
      <c r="G114" s="23"/>
      <c r="H114" s="1"/>
      <c r="I114" s="1"/>
      <c r="J114" s="1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3"/>
      <c r="Y114" s="3"/>
    </row>
    <row r="115" spans="1:25" ht="15.75" customHeight="1">
      <c r="A115" s="1"/>
      <c r="B115" s="1"/>
      <c r="C115" s="1"/>
      <c r="D115" s="1"/>
      <c r="E115" s="23"/>
      <c r="F115" s="1"/>
      <c r="G115" s="23"/>
      <c r="H115" s="1"/>
      <c r="I115" s="1"/>
      <c r="J115" s="1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3"/>
      <c r="Y115" s="3"/>
    </row>
    <row r="116" spans="1:25" ht="15.75" customHeight="1">
      <c r="A116" s="1"/>
      <c r="B116" s="1"/>
      <c r="C116" s="1"/>
      <c r="D116" s="1"/>
      <c r="E116" s="23"/>
      <c r="F116" s="1"/>
      <c r="G116" s="23"/>
      <c r="H116" s="1"/>
      <c r="I116" s="1"/>
      <c r="J116" s="1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3"/>
      <c r="Y116" s="3"/>
    </row>
    <row r="117" spans="1:25" ht="15.75" customHeight="1">
      <c r="A117" s="1"/>
      <c r="B117" s="1"/>
      <c r="C117" s="1"/>
      <c r="D117" s="1"/>
      <c r="E117" s="23"/>
      <c r="F117" s="1"/>
      <c r="G117" s="23"/>
      <c r="H117" s="1"/>
      <c r="I117" s="1"/>
      <c r="J117" s="1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3"/>
      <c r="Y117" s="3"/>
    </row>
    <row r="118" spans="1:25" ht="15.75" customHeight="1">
      <c r="A118" s="1"/>
      <c r="B118" s="1"/>
      <c r="C118" s="1"/>
      <c r="D118" s="1"/>
      <c r="E118" s="23"/>
      <c r="F118" s="1"/>
      <c r="G118" s="23"/>
      <c r="H118" s="1"/>
      <c r="I118" s="1"/>
      <c r="J118" s="1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3"/>
      <c r="Y118" s="3"/>
    </row>
    <row r="119" spans="1:25" ht="15.75" customHeight="1">
      <c r="A119" s="1"/>
      <c r="B119" s="1"/>
      <c r="C119" s="1"/>
      <c r="D119" s="1"/>
      <c r="E119" s="23"/>
      <c r="F119" s="1"/>
      <c r="G119" s="23"/>
      <c r="H119" s="1"/>
      <c r="I119" s="1"/>
      <c r="J119" s="1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3"/>
      <c r="Y119" s="3"/>
    </row>
    <row r="120" spans="1:25" ht="15.75" customHeight="1">
      <c r="A120" s="1"/>
      <c r="B120" s="1"/>
      <c r="C120" s="1"/>
      <c r="D120" s="1"/>
      <c r="E120" s="23"/>
      <c r="F120" s="1"/>
      <c r="G120" s="23"/>
      <c r="H120" s="1"/>
      <c r="I120" s="1"/>
      <c r="J120" s="1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3"/>
      <c r="Y120" s="3"/>
    </row>
    <row r="121" spans="1:25" ht="15.75" customHeight="1">
      <c r="A121" s="1"/>
      <c r="B121" s="1"/>
      <c r="C121" s="1"/>
      <c r="D121" s="1"/>
      <c r="E121" s="23"/>
      <c r="F121" s="1"/>
      <c r="G121" s="23"/>
      <c r="H121" s="1"/>
      <c r="I121" s="1"/>
      <c r="J121" s="1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3"/>
      <c r="Y121" s="3"/>
    </row>
    <row r="122" spans="1:25" ht="15.75" customHeight="1">
      <c r="A122" s="1"/>
      <c r="B122" s="1"/>
      <c r="C122" s="1"/>
      <c r="D122" s="1"/>
      <c r="E122" s="23"/>
      <c r="F122" s="1"/>
      <c r="G122" s="23"/>
      <c r="H122" s="1"/>
      <c r="I122" s="1"/>
      <c r="J122" s="1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3"/>
      <c r="Y122" s="3"/>
    </row>
    <row r="123" spans="1:25" ht="15.75" customHeight="1">
      <c r="A123" s="1"/>
      <c r="B123" s="1"/>
      <c r="C123" s="1"/>
      <c r="D123" s="1"/>
      <c r="E123" s="23"/>
      <c r="F123" s="1"/>
      <c r="G123" s="23"/>
      <c r="H123" s="1"/>
      <c r="I123" s="1"/>
      <c r="J123" s="1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3"/>
      <c r="Y123" s="3"/>
    </row>
    <row r="124" spans="1:25" ht="15.75" customHeight="1">
      <c r="A124" s="1"/>
      <c r="B124" s="1"/>
      <c r="C124" s="1"/>
      <c r="D124" s="1"/>
      <c r="E124" s="23"/>
      <c r="F124" s="1"/>
      <c r="G124" s="23"/>
      <c r="H124" s="1"/>
      <c r="I124" s="1"/>
      <c r="J124" s="1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3"/>
      <c r="Y124" s="3"/>
    </row>
    <row r="125" spans="1:25" ht="15.75" customHeight="1">
      <c r="A125" s="1"/>
      <c r="B125" s="1"/>
      <c r="C125" s="1"/>
      <c r="D125" s="1"/>
      <c r="E125" s="23"/>
      <c r="F125" s="1"/>
      <c r="G125" s="23"/>
      <c r="H125" s="1"/>
      <c r="I125" s="1"/>
      <c r="J125" s="1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3"/>
      <c r="Y125" s="3"/>
    </row>
    <row r="126" spans="1:25" ht="15.75" customHeight="1">
      <c r="A126" s="1"/>
      <c r="B126" s="1"/>
      <c r="C126" s="1"/>
      <c r="D126" s="1"/>
      <c r="E126" s="23"/>
      <c r="F126" s="1"/>
      <c r="G126" s="23"/>
      <c r="H126" s="1"/>
      <c r="I126" s="1"/>
      <c r="J126" s="1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3"/>
      <c r="Y126" s="3"/>
    </row>
    <row r="127" spans="1:25" ht="15.75" customHeight="1">
      <c r="A127" s="1"/>
      <c r="B127" s="1"/>
      <c r="C127" s="1"/>
      <c r="D127" s="1"/>
      <c r="E127" s="23"/>
      <c r="F127" s="1"/>
      <c r="G127" s="23"/>
      <c r="H127" s="1"/>
      <c r="I127" s="1"/>
      <c r="J127" s="1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3"/>
      <c r="Y127" s="3"/>
    </row>
    <row r="128" spans="1:25" ht="15.75" customHeight="1">
      <c r="A128" s="1"/>
      <c r="B128" s="1"/>
      <c r="C128" s="1"/>
      <c r="D128" s="1"/>
      <c r="E128" s="23"/>
      <c r="F128" s="1"/>
      <c r="G128" s="23"/>
      <c r="H128" s="1"/>
      <c r="I128" s="1"/>
      <c r="J128" s="1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3"/>
      <c r="Y128" s="3"/>
    </row>
    <row r="129" spans="1:25" ht="15.75" customHeight="1">
      <c r="A129" s="1"/>
      <c r="B129" s="1"/>
      <c r="C129" s="1"/>
      <c r="D129" s="1"/>
      <c r="E129" s="23"/>
      <c r="F129" s="1"/>
      <c r="G129" s="23"/>
      <c r="H129" s="1"/>
      <c r="I129" s="1"/>
      <c r="J129" s="1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3"/>
      <c r="Y129" s="3"/>
    </row>
    <row r="130" spans="1:25" ht="15.75" customHeight="1">
      <c r="A130" s="1"/>
      <c r="B130" s="1"/>
      <c r="C130" s="1"/>
      <c r="D130" s="1"/>
      <c r="E130" s="23"/>
      <c r="F130" s="1"/>
      <c r="G130" s="23"/>
      <c r="H130" s="1"/>
      <c r="I130" s="1"/>
      <c r="J130" s="1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3"/>
      <c r="Y130" s="3"/>
    </row>
    <row r="131" spans="1:25" ht="15.75" customHeight="1">
      <c r="A131" s="1"/>
      <c r="B131" s="1"/>
      <c r="C131" s="1"/>
      <c r="D131" s="1"/>
      <c r="E131" s="23"/>
      <c r="F131" s="1"/>
      <c r="G131" s="23"/>
      <c r="H131" s="1"/>
      <c r="I131" s="1"/>
      <c r="J131" s="1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3"/>
      <c r="Y131" s="3"/>
    </row>
    <row r="132" spans="1:25" ht="15.75" customHeight="1">
      <c r="A132" s="1"/>
      <c r="B132" s="1"/>
      <c r="C132" s="1"/>
      <c r="D132" s="1"/>
      <c r="E132" s="23"/>
      <c r="F132" s="1"/>
      <c r="G132" s="23"/>
      <c r="H132" s="1"/>
      <c r="I132" s="1"/>
      <c r="J132" s="1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3"/>
      <c r="Y132" s="3"/>
    </row>
    <row r="133" spans="1:25" ht="15.75" customHeight="1">
      <c r="A133" s="1"/>
      <c r="B133" s="1"/>
      <c r="C133" s="1"/>
      <c r="D133" s="1"/>
      <c r="E133" s="23"/>
      <c r="F133" s="1"/>
      <c r="G133" s="23"/>
      <c r="H133" s="1"/>
      <c r="I133" s="1"/>
      <c r="J133" s="1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3"/>
      <c r="Y133" s="3"/>
    </row>
    <row r="134" spans="1:25" ht="15.75" customHeight="1">
      <c r="A134" s="1"/>
      <c r="B134" s="1"/>
      <c r="C134" s="1"/>
      <c r="D134" s="1"/>
      <c r="E134" s="23"/>
      <c r="F134" s="1"/>
      <c r="G134" s="23"/>
      <c r="H134" s="1"/>
      <c r="I134" s="1"/>
      <c r="J134" s="1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3"/>
      <c r="Y134" s="3"/>
    </row>
    <row r="135" spans="1:25" ht="15.75" customHeight="1">
      <c r="A135" s="1"/>
      <c r="B135" s="1"/>
      <c r="C135" s="1"/>
      <c r="D135" s="1"/>
      <c r="E135" s="23"/>
      <c r="F135" s="1"/>
      <c r="G135" s="23"/>
      <c r="H135" s="1"/>
      <c r="I135" s="1"/>
      <c r="J135" s="1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3"/>
      <c r="Y135" s="3"/>
    </row>
    <row r="136" spans="1:25" ht="15.75" customHeight="1">
      <c r="A136" s="1"/>
      <c r="B136" s="1"/>
      <c r="C136" s="1"/>
      <c r="D136" s="1"/>
      <c r="E136" s="23"/>
      <c r="F136" s="1"/>
      <c r="G136" s="23"/>
      <c r="H136" s="1"/>
      <c r="I136" s="1"/>
      <c r="J136" s="1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3"/>
      <c r="Y136" s="3"/>
    </row>
    <row r="137" spans="1:25" ht="15.75" customHeight="1">
      <c r="A137" s="1"/>
      <c r="B137" s="1"/>
      <c r="C137" s="1"/>
      <c r="D137" s="1"/>
      <c r="E137" s="23"/>
      <c r="F137" s="1"/>
      <c r="G137" s="23"/>
      <c r="H137" s="1"/>
      <c r="I137" s="1"/>
      <c r="J137" s="1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3"/>
      <c r="Y137" s="3"/>
    </row>
    <row r="138" spans="1:25" ht="15.75" customHeight="1">
      <c r="A138" s="1"/>
      <c r="B138" s="1"/>
      <c r="C138" s="1"/>
      <c r="D138" s="1"/>
      <c r="E138" s="23"/>
      <c r="F138" s="1"/>
      <c r="G138" s="23"/>
      <c r="H138" s="1"/>
      <c r="I138" s="1"/>
      <c r="J138" s="1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3"/>
      <c r="Y138" s="3"/>
    </row>
    <row r="139" spans="1:25" ht="15.75" customHeight="1">
      <c r="A139" s="1"/>
      <c r="B139" s="1"/>
      <c r="C139" s="1"/>
      <c r="D139" s="1"/>
      <c r="E139" s="23"/>
      <c r="F139" s="1"/>
      <c r="G139" s="23"/>
      <c r="H139" s="1"/>
      <c r="I139" s="1"/>
      <c r="J139" s="1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3"/>
      <c r="Y139" s="3"/>
    </row>
    <row r="140" spans="1:25" ht="15.75" customHeight="1">
      <c r="A140" s="1"/>
      <c r="B140" s="1"/>
      <c r="C140" s="1"/>
      <c r="D140" s="1"/>
      <c r="E140" s="23"/>
      <c r="F140" s="1"/>
      <c r="G140" s="23"/>
      <c r="H140" s="1"/>
      <c r="I140" s="1"/>
      <c r="J140" s="1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3"/>
      <c r="Y140" s="3"/>
    </row>
    <row r="141" spans="1:25" ht="15.75" customHeight="1">
      <c r="A141" s="1"/>
      <c r="B141" s="1"/>
      <c r="C141" s="1"/>
      <c r="D141" s="1"/>
      <c r="E141" s="23"/>
      <c r="F141" s="1"/>
      <c r="G141" s="23"/>
      <c r="H141" s="1"/>
      <c r="I141" s="1"/>
      <c r="J141" s="1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3"/>
      <c r="Y141" s="3"/>
    </row>
    <row r="142" spans="1:25" ht="15.75" customHeight="1">
      <c r="A142" s="1"/>
      <c r="B142" s="1"/>
      <c r="C142" s="1"/>
      <c r="D142" s="1"/>
      <c r="E142" s="23"/>
      <c r="F142" s="1"/>
      <c r="G142" s="23"/>
      <c r="H142" s="1"/>
      <c r="I142" s="1"/>
      <c r="J142" s="1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3"/>
      <c r="Y142" s="3"/>
    </row>
    <row r="143" spans="1:25" ht="15.75" customHeight="1">
      <c r="A143" s="1"/>
      <c r="B143" s="1"/>
      <c r="C143" s="1"/>
      <c r="D143" s="1"/>
      <c r="E143" s="23"/>
      <c r="F143" s="1"/>
      <c r="G143" s="23"/>
      <c r="H143" s="1"/>
      <c r="I143" s="1"/>
      <c r="J143" s="1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3"/>
      <c r="Y143" s="3"/>
    </row>
    <row r="144" spans="1:25" ht="15.75" customHeight="1">
      <c r="A144" s="1"/>
      <c r="B144" s="1"/>
      <c r="C144" s="1"/>
      <c r="D144" s="1"/>
      <c r="E144" s="23"/>
      <c r="F144" s="1"/>
      <c r="G144" s="23"/>
      <c r="H144" s="1"/>
      <c r="I144" s="1"/>
      <c r="J144" s="1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3"/>
      <c r="Y144" s="3"/>
    </row>
    <row r="145" spans="1:25" ht="15.75" customHeight="1">
      <c r="A145" s="1"/>
      <c r="B145" s="1"/>
      <c r="C145" s="1"/>
      <c r="D145" s="1"/>
      <c r="E145" s="23"/>
      <c r="F145" s="1"/>
      <c r="G145" s="23"/>
      <c r="H145" s="1"/>
      <c r="I145" s="1"/>
      <c r="J145" s="1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3"/>
      <c r="Y145" s="3"/>
    </row>
    <row r="146" spans="1:25" ht="15.75" customHeight="1">
      <c r="A146" s="1"/>
      <c r="B146" s="1"/>
      <c r="C146" s="1"/>
      <c r="D146" s="1"/>
      <c r="E146" s="23"/>
      <c r="F146" s="1"/>
      <c r="G146" s="23"/>
      <c r="H146" s="1"/>
      <c r="I146" s="1"/>
      <c r="J146" s="1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3"/>
      <c r="Y146" s="3"/>
    </row>
    <row r="147" spans="1:25" ht="15.75" customHeight="1">
      <c r="A147" s="1"/>
      <c r="B147" s="1"/>
      <c r="C147" s="1"/>
      <c r="D147" s="1"/>
      <c r="E147" s="23"/>
      <c r="F147" s="1"/>
      <c r="G147" s="23"/>
      <c r="H147" s="1"/>
      <c r="I147" s="1"/>
      <c r="J147" s="1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3"/>
      <c r="Y147" s="3"/>
    </row>
    <row r="148" spans="1:25" ht="15.75" customHeight="1">
      <c r="A148" s="1"/>
      <c r="B148" s="1"/>
      <c r="C148" s="1"/>
      <c r="D148" s="1"/>
      <c r="E148" s="23"/>
      <c r="F148" s="1"/>
      <c r="G148" s="23"/>
      <c r="H148" s="1"/>
      <c r="I148" s="1"/>
      <c r="J148" s="1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3"/>
      <c r="Y148" s="3"/>
    </row>
    <row r="149" spans="1:25" ht="15.75" customHeight="1">
      <c r="A149" s="1"/>
      <c r="B149" s="1"/>
      <c r="C149" s="1"/>
      <c r="D149" s="1"/>
      <c r="E149" s="23"/>
      <c r="F149" s="1"/>
      <c r="G149" s="23"/>
      <c r="H149" s="1"/>
      <c r="I149" s="1"/>
      <c r="J149" s="1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3"/>
      <c r="Y149" s="3"/>
    </row>
    <row r="150" spans="1:25" ht="15.75" customHeight="1">
      <c r="A150" s="1"/>
      <c r="B150" s="1"/>
      <c r="C150" s="1"/>
      <c r="D150" s="1"/>
      <c r="E150" s="23"/>
      <c r="F150" s="1"/>
      <c r="G150" s="23"/>
      <c r="H150" s="1"/>
      <c r="I150" s="1"/>
      <c r="J150" s="1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3"/>
      <c r="Y150" s="3"/>
    </row>
    <row r="151" spans="1:25" ht="15.75" customHeight="1">
      <c r="A151" s="1"/>
      <c r="B151" s="1"/>
      <c r="C151" s="1"/>
      <c r="D151" s="1"/>
      <c r="E151" s="23"/>
      <c r="F151" s="1"/>
      <c r="G151" s="23"/>
      <c r="H151" s="1"/>
      <c r="I151" s="1"/>
      <c r="J151" s="1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3"/>
      <c r="Y151" s="3"/>
    </row>
    <row r="152" spans="1:25" ht="15.75" customHeight="1">
      <c r="A152" s="1"/>
      <c r="B152" s="1"/>
      <c r="C152" s="1"/>
      <c r="D152" s="1"/>
      <c r="E152" s="23"/>
      <c r="F152" s="1"/>
      <c r="G152" s="23"/>
      <c r="H152" s="1"/>
      <c r="I152" s="1"/>
      <c r="J152" s="1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3"/>
      <c r="Y152" s="3"/>
    </row>
    <row r="153" spans="1:25" ht="15.75" customHeight="1">
      <c r="A153" s="1"/>
      <c r="B153" s="1"/>
      <c r="C153" s="1"/>
      <c r="D153" s="1"/>
      <c r="E153" s="23"/>
      <c r="F153" s="1"/>
      <c r="G153" s="23"/>
      <c r="H153" s="1"/>
      <c r="I153" s="1"/>
      <c r="J153" s="1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3"/>
      <c r="Y153" s="3"/>
    </row>
    <row r="154" spans="1:25" ht="15.75" customHeight="1">
      <c r="A154" s="1"/>
      <c r="B154" s="1"/>
      <c r="C154" s="1"/>
      <c r="D154" s="1"/>
      <c r="E154" s="23"/>
      <c r="F154" s="1"/>
      <c r="G154" s="23"/>
      <c r="H154" s="1"/>
      <c r="I154" s="1"/>
      <c r="J154" s="1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3"/>
      <c r="Y154" s="3"/>
    </row>
    <row r="155" spans="1:25" ht="15.75" customHeight="1">
      <c r="A155" s="1"/>
      <c r="B155" s="1"/>
      <c r="C155" s="1"/>
      <c r="D155" s="1"/>
      <c r="E155" s="23"/>
      <c r="F155" s="1"/>
      <c r="G155" s="23"/>
      <c r="H155" s="1"/>
      <c r="I155" s="1"/>
      <c r="J155" s="1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3"/>
      <c r="Y155" s="3"/>
    </row>
    <row r="156" spans="1:25" ht="15.75" customHeight="1">
      <c r="A156" s="1"/>
      <c r="B156" s="1"/>
      <c r="C156" s="1"/>
      <c r="D156" s="1"/>
      <c r="E156" s="23"/>
      <c r="F156" s="1"/>
      <c r="G156" s="23"/>
      <c r="H156" s="1"/>
      <c r="I156" s="1"/>
      <c r="J156" s="1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3"/>
      <c r="Y156" s="3"/>
    </row>
    <row r="157" spans="1:25" ht="15.75" customHeight="1">
      <c r="A157" s="1"/>
      <c r="B157" s="1"/>
      <c r="C157" s="1"/>
      <c r="D157" s="1"/>
      <c r="E157" s="23"/>
      <c r="F157" s="1"/>
      <c r="G157" s="23"/>
      <c r="H157" s="1"/>
      <c r="I157" s="1"/>
      <c r="J157" s="1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3"/>
      <c r="Y157" s="3"/>
    </row>
    <row r="158" spans="1:25" ht="15.75" customHeight="1">
      <c r="A158" s="1"/>
      <c r="B158" s="1"/>
      <c r="C158" s="1"/>
      <c r="D158" s="1"/>
      <c r="E158" s="23"/>
      <c r="F158" s="1"/>
      <c r="G158" s="23"/>
      <c r="H158" s="1"/>
      <c r="I158" s="1"/>
      <c r="J158" s="1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3"/>
      <c r="Y158" s="3"/>
    </row>
    <row r="159" spans="1:25" ht="15.75" customHeight="1">
      <c r="A159" s="1"/>
      <c r="B159" s="1"/>
      <c r="C159" s="1"/>
      <c r="D159" s="1"/>
      <c r="E159" s="23"/>
      <c r="F159" s="1"/>
      <c r="G159" s="23"/>
      <c r="H159" s="1"/>
      <c r="I159" s="1"/>
      <c r="J159" s="1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3"/>
      <c r="Y159" s="3"/>
    </row>
    <row r="160" spans="1:25" ht="15.75" customHeight="1">
      <c r="A160" s="1"/>
      <c r="B160" s="1"/>
      <c r="C160" s="1"/>
      <c r="D160" s="1"/>
      <c r="E160" s="23"/>
      <c r="F160" s="1"/>
      <c r="G160" s="23"/>
      <c r="H160" s="1"/>
      <c r="I160" s="1"/>
      <c r="J160" s="1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3"/>
      <c r="Y160" s="3"/>
    </row>
    <row r="161" spans="1:25" ht="15.75" customHeight="1">
      <c r="A161" s="1"/>
      <c r="B161" s="1"/>
      <c r="C161" s="1"/>
      <c r="D161" s="1"/>
      <c r="E161" s="23"/>
      <c r="F161" s="1"/>
      <c r="G161" s="23"/>
      <c r="H161" s="1"/>
      <c r="I161" s="1"/>
      <c r="J161" s="1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3"/>
      <c r="Y161" s="3"/>
    </row>
    <row r="162" spans="1:25" ht="15.75" customHeight="1">
      <c r="A162" s="1"/>
      <c r="B162" s="1"/>
      <c r="C162" s="1"/>
      <c r="D162" s="1"/>
      <c r="E162" s="23"/>
      <c r="F162" s="1"/>
      <c r="G162" s="23"/>
      <c r="H162" s="1"/>
      <c r="I162" s="1"/>
      <c r="J162" s="1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3"/>
      <c r="Y162" s="3"/>
    </row>
    <row r="163" spans="1:25" ht="15.75" customHeight="1">
      <c r="A163" s="1"/>
      <c r="B163" s="1"/>
      <c r="C163" s="1"/>
      <c r="D163" s="1"/>
      <c r="E163" s="23"/>
      <c r="F163" s="1"/>
      <c r="G163" s="23"/>
      <c r="H163" s="1"/>
      <c r="I163" s="1"/>
      <c r="J163" s="1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3"/>
      <c r="Y163" s="3"/>
    </row>
    <row r="164" spans="1:25" ht="15.75" customHeight="1">
      <c r="A164" s="1"/>
      <c r="B164" s="1"/>
      <c r="C164" s="1"/>
      <c r="D164" s="1"/>
      <c r="E164" s="23"/>
      <c r="F164" s="1"/>
      <c r="G164" s="23"/>
      <c r="H164" s="1"/>
      <c r="I164" s="1"/>
      <c r="J164" s="1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3"/>
      <c r="Y164" s="3"/>
    </row>
    <row r="165" spans="1:25" ht="15.75" customHeight="1">
      <c r="A165" s="1"/>
      <c r="B165" s="1"/>
      <c r="C165" s="1"/>
      <c r="D165" s="1"/>
      <c r="E165" s="23"/>
      <c r="F165" s="1"/>
      <c r="G165" s="23"/>
      <c r="H165" s="1"/>
      <c r="I165" s="1"/>
      <c r="J165" s="1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3"/>
      <c r="Y165" s="3"/>
    </row>
    <row r="166" spans="1:25" ht="15.75" customHeight="1">
      <c r="A166" s="1"/>
      <c r="B166" s="1"/>
      <c r="C166" s="1"/>
      <c r="D166" s="1"/>
      <c r="E166" s="23"/>
      <c r="F166" s="1"/>
      <c r="G166" s="23"/>
      <c r="H166" s="1"/>
      <c r="I166" s="1"/>
      <c r="J166" s="1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3"/>
      <c r="Y166" s="3"/>
    </row>
    <row r="167" spans="1:25" ht="15.75" customHeight="1">
      <c r="A167" s="1"/>
      <c r="B167" s="1"/>
      <c r="C167" s="1"/>
      <c r="D167" s="1"/>
      <c r="E167" s="23"/>
      <c r="F167" s="1"/>
      <c r="G167" s="23"/>
      <c r="H167" s="1"/>
      <c r="I167" s="1"/>
      <c r="J167" s="1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3"/>
      <c r="Y167" s="3"/>
    </row>
    <row r="168" spans="1:25" ht="15.75" customHeight="1">
      <c r="A168" s="1"/>
      <c r="B168" s="1"/>
      <c r="C168" s="1"/>
      <c r="D168" s="1"/>
      <c r="E168" s="23"/>
      <c r="F168" s="1"/>
      <c r="G168" s="23"/>
      <c r="H168" s="1"/>
      <c r="I168" s="1"/>
      <c r="J168" s="1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3"/>
      <c r="Y168" s="3"/>
    </row>
    <row r="169" spans="1:25" ht="15.75" customHeight="1">
      <c r="A169" s="1"/>
      <c r="B169" s="1"/>
      <c r="C169" s="1"/>
      <c r="D169" s="1"/>
      <c r="E169" s="23"/>
      <c r="F169" s="1"/>
      <c r="G169" s="23"/>
      <c r="H169" s="1"/>
      <c r="I169" s="1"/>
      <c r="J169" s="1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3"/>
      <c r="Y169" s="3"/>
    </row>
    <row r="170" spans="1:25" ht="15.75" customHeight="1">
      <c r="A170" s="1"/>
      <c r="B170" s="1"/>
      <c r="C170" s="1"/>
      <c r="D170" s="1"/>
      <c r="E170" s="23"/>
      <c r="F170" s="1"/>
      <c r="G170" s="23"/>
      <c r="H170" s="1"/>
      <c r="I170" s="1"/>
      <c r="J170" s="1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3"/>
      <c r="Y170" s="3"/>
    </row>
    <row r="171" spans="1:25" ht="15.75" customHeight="1">
      <c r="A171" s="1"/>
      <c r="B171" s="1"/>
      <c r="C171" s="1"/>
      <c r="D171" s="1"/>
      <c r="E171" s="23"/>
      <c r="F171" s="1"/>
      <c r="G171" s="23"/>
      <c r="H171" s="1"/>
      <c r="I171" s="1"/>
      <c r="J171" s="1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3"/>
      <c r="Y171" s="3"/>
    </row>
    <row r="172" spans="1:25" ht="15.75" customHeight="1">
      <c r="A172" s="1"/>
      <c r="B172" s="1"/>
      <c r="C172" s="1"/>
      <c r="D172" s="1"/>
      <c r="E172" s="23"/>
      <c r="F172" s="1"/>
      <c r="G172" s="23"/>
      <c r="H172" s="1"/>
      <c r="I172" s="1"/>
      <c r="J172" s="1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3"/>
      <c r="Y172" s="3"/>
    </row>
    <row r="173" spans="1:25" ht="15.75" customHeight="1">
      <c r="A173" s="1"/>
      <c r="B173" s="1"/>
      <c r="C173" s="1"/>
      <c r="D173" s="1"/>
      <c r="E173" s="23"/>
      <c r="F173" s="1"/>
      <c r="G173" s="23"/>
      <c r="H173" s="1"/>
      <c r="I173" s="1"/>
      <c r="J173" s="1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3"/>
      <c r="Y173" s="3"/>
    </row>
    <row r="174" spans="1:25" ht="15.75" customHeight="1">
      <c r="A174" s="1"/>
      <c r="B174" s="1"/>
      <c r="C174" s="1"/>
      <c r="D174" s="1"/>
      <c r="E174" s="23"/>
      <c r="F174" s="1"/>
      <c r="G174" s="23"/>
      <c r="H174" s="1"/>
      <c r="I174" s="1"/>
      <c r="J174" s="1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3"/>
      <c r="Y174" s="3"/>
    </row>
    <row r="175" spans="1:25" ht="15.75" customHeight="1">
      <c r="A175" s="1"/>
      <c r="B175" s="1"/>
      <c r="C175" s="1"/>
      <c r="D175" s="1"/>
      <c r="E175" s="23"/>
      <c r="F175" s="1"/>
      <c r="G175" s="23"/>
      <c r="H175" s="1"/>
      <c r="I175" s="1"/>
      <c r="J175" s="1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3"/>
      <c r="Y175" s="3"/>
    </row>
    <row r="176" spans="1:25" ht="15.75" customHeight="1">
      <c r="A176" s="1"/>
      <c r="B176" s="1"/>
      <c r="C176" s="1"/>
      <c r="D176" s="1"/>
      <c r="E176" s="23"/>
      <c r="F176" s="1"/>
      <c r="G176" s="23"/>
      <c r="H176" s="1"/>
      <c r="I176" s="1"/>
      <c r="J176" s="1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3"/>
      <c r="Y176" s="3"/>
    </row>
    <row r="177" spans="1:25" ht="15.75" customHeight="1">
      <c r="A177" s="1"/>
      <c r="B177" s="1"/>
      <c r="C177" s="1"/>
      <c r="D177" s="1"/>
      <c r="E177" s="23"/>
      <c r="F177" s="1"/>
      <c r="G177" s="23"/>
      <c r="H177" s="1"/>
      <c r="I177" s="1"/>
      <c r="J177" s="1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3"/>
      <c r="Y177" s="3"/>
    </row>
    <row r="178" spans="1:25" ht="15.75" customHeight="1">
      <c r="A178" s="1"/>
      <c r="B178" s="1"/>
      <c r="C178" s="1"/>
      <c r="D178" s="1"/>
      <c r="E178" s="23"/>
      <c r="F178" s="1"/>
      <c r="G178" s="23"/>
      <c r="H178" s="1"/>
      <c r="I178" s="1"/>
      <c r="J178" s="1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3"/>
      <c r="Y178" s="3"/>
    </row>
    <row r="179" spans="1:25" ht="15.75" customHeight="1">
      <c r="A179" s="1"/>
      <c r="B179" s="1"/>
      <c r="C179" s="1"/>
      <c r="D179" s="1"/>
      <c r="E179" s="23"/>
      <c r="F179" s="1"/>
      <c r="G179" s="23"/>
      <c r="H179" s="1"/>
      <c r="I179" s="1"/>
      <c r="J179" s="1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3"/>
      <c r="Y179" s="3"/>
    </row>
    <row r="180" spans="1:25" ht="15.75" customHeight="1">
      <c r="A180" s="1"/>
      <c r="B180" s="1"/>
      <c r="C180" s="1"/>
      <c r="D180" s="1"/>
      <c r="E180" s="23"/>
      <c r="F180" s="1"/>
      <c r="G180" s="23"/>
      <c r="H180" s="1"/>
      <c r="I180" s="1"/>
      <c r="J180" s="1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3"/>
      <c r="Y180" s="3"/>
    </row>
    <row r="181" spans="1:25" ht="15.75" customHeight="1">
      <c r="A181" s="1"/>
      <c r="B181" s="1"/>
      <c r="C181" s="1"/>
      <c r="D181" s="1"/>
      <c r="E181" s="23"/>
      <c r="F181" s="1"/>
      <c r="G181" s="23"/>
      <c r="H181" s="1"/>
      <c r="I181" s="1"/>
      <c r="J181" s="1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3"/>
      <c r="Y181" s="3"/>
    </row>
    <row r="182" spans="1:25" ht="15.75" customHeight="1">
      <c r="A182" s="1"/>
      <c r="B182" s="1"/>
      <c r="C182" s="1"/>
      <c r="D182" s="1"/>
      <c r="E182" s="23"/>
      <c r="F182" s="1"/>
      <c r="G182" s="23"/>
      <c r="H182" s="1"/>
      <c r="I182" s="1"/>
      <c r="J182" s="1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3"/>
      <c r="Y182" s="3"/>
    </row>
    <row r="183" spans="1:25" ht="15.75" customHeight="1">
      <c r="A183" s="1"/>
      <c r="B183" s="1"/>
      <c r="C183" s="1"/>
      <c r="D183" s="1"/>
      <c r="E183" s="23"/>
      <c r="F183" s="1"/>
      <c r="G183" s="23"/>
      <c r="H183" s="1"/>
      <c r="I183" s="1"/>
      <c r="J183" s="1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3"/>
      <c r="Y183" s="3"/>
    </row>
    <row r="184" spans="1:25" ht="15.75" customHeight="1">
      <c r="A184" s="1"/>
      <c r="B184" s="1"/>
      <c r="C184" s="1"/>
      <c r="D184" s="1"/>
      <c r="E184" s="23"/>
      <c r="F184" s="1"/>
      <c r="G184" s="23"/>
      <c r="H184" s="1"/>
      <c r="I184" s="1"/>
      <c r="J184" s="1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3"/>
      <c r="Y184" s="3"/>
    </row>
    <row r="185" spans="1:25" ht="15.75" customHeight="1">
      <c r="A185" s="1"/>
      <c r="B185" s="1"/>
      <c r="C185" s="1"/>
      <c r="D185" s="1"/>
      <c r="E185" s="23"/>
      <c r="F185" s="1"/>
      <c r="G185" s="23"/>
      <c r="H185" s="1"/>
      <c r="I185" s="1"/>
      <c r="J185" s="1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3"/>
      <c r="Y185" s="3"/>
    </row>
    <row r="186" spans="1:25" ht="15.75" customHeight="1">
      <c r="A186" s="1"/>
      <c r="B186" s="1"/>
      <c r="C186" s="1"/>
      <c r="D186" s="1"/>
      <c r="E186" s="23"/>
      <c r="F186" s="1"/>
      <c r="G186" s="23"/>
      <c r="H186" s="1"/>
      <c r="I186" s="1"/>
      <c r="J186" s="1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3"/>
      <c r="Y186" s="3"/>
    </row>
    <row r="187" spans="1:25" ht="15.75" customHeight="1">
      <c r="A187" s="1"/>
      <c r="B187" s="1"/>
      <c r="C187" s="1"/>
      <c r="D187" s="1"/>
      <c r="E187" s="23"/>
      <c r="F187" s="1"/>
      <c r="G187" s="23"/>
      <c r="H187" s="1"/>
      <c r="I187" s="1"/>
      <c r="J187" s="1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3"/>
      <c r="Y187" s="3"/>
    </row>
    <row r="188" spans="1:25" ht="15.75" customHeight="1">
      <c r="A188" s="1"/>
      <c r="B188" s="1"/>
      <c r="C188" s="1"/>
      <c r="D188" s="1"/>
      <c r="E188" s="23"/>
      <c r="F188" s="1"/>
      <c r="G188" s="23"/>
      <c r="H188" s="1"/>
      <c r="I188" s="1"/>
      <c r="J188" s="1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3"/>
      <c r="Y188" s="3"/>
    </row>
    <row r="189" spans="1:25" ht="15.75" customHeight="1">
      <c r="A189" s="1"/>
      <c r="B189" s="1"/>
      <c r="C189" s="1"/>
      <c r="D189" s="1"/>
      <c r="E189" s="23"/>
      <c r="F189" s="1"/>
      <c r="G189" s="23"/>
      <c r="H189" s="1"/>
      <c r="I189" s="1"/>
      <c r="J189" s="1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3"/>
      <c r="Y189" s="3"/>
    </row>
    <row r="190" spans="1:25" ht="15.75" customHeight="1">
      <c r="A190" s="1"/>
      <c r="B190" s="1"/>
      <c r="C190" s="1"/>
      <c r="D190" s="1"/>
      <c r="E190" s="23"/>
      <c r="F190" s="1"/>
      <c r="G190" s="23"/>
      <c r="H190" s="1"/>
      <c r="I190" s="1"/>
      <c r="J190" s="1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3"/>
      <c r="Y190" s="3"/>
    </row>
    <row r="191" spans="1:25" ht="15.75" customHeight="1">
      <c r="A191" s="1"/>
      <c r="B191" s="1"/>
      <c r="C191" s="1"/>
      <c r="D191" s="1"/>
      <c r="E191" s="23"/>
      <c r="F191" s="1"/>
      <c r="G191" s="23"/>
      <c r="H191" s="1"/>
      <c r="I191" s="1"/>
      <c r="J191" s="1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3"/>
      <c r="Y191" s="3"/>
    </row>
    <row r="192" spans="1:25" ht="15.75" customHeight="1">
      <c r="A192" s="1"/>
      <c r="B192" s="1"/>
      <c r="C192" s="1"/>
      <c r="D192" s="1"/>
      <c r="E192" s="23"/>
      <c r="F192" s="1"/>
      <c r="G192" s="23"/>
      <c r="H192" s="1"/>
      <c r="I192" s="1"/>
      <c r="J192" s="1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3"/>
      <c r="Y192" s="3"/>
    </row>
    <row r="193" spans="1:25" ht="15.75" customHeight="1">
      <c r="A193" s="1"/>
      <c r="B193" s="1"/>
      <c r="C193" s="1"/>
      <c r="D193" s="1"/>
      <c r="E193" s="23"/>
      <c r="F193" s="1"/>
      <c r="G193" s="23"/>
      <c r="H193" s="1"/>
      <c r="I193" s="1"/>
      <c r="J193" s="1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3"/>
      <c r="Y193" s="3"/>
    </row>
    <row r="194" spans="1:25" ht="15.75" customHeight="1">
      <c r="A194" s="1"/>
      <c r="B194" s="1"/>
      <c r="C194" s="1"/>
      <c r="D194" s="1"/>
      <c r="E194" s="23"/>
      <c r="F194" s="1"/>
      <c r="G194" s="23"/>
      <c r="H194" s="1"/>
      <c r="I194" s="1"/>
      <c r="J194" s="1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3"/>
      <c r="Y194" s="3"/>
    </row>
    <row r="195" spans="1:25" ht="15.75" customHeight="1">
      <c r="A195" s="1"/>
      <c r="B195" s="1"/>
      <c r="C195" s="1"/>
      <c r="D195" s="1"/>
      <c r="E195" s="23"/>
      <c r="F195" s="1"/>
      <c r="G195" s="23"/>
      <c r="H195" s="1"/>
      <c r="I195" s="1"/>
      <c r="J195" s="1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3"/>
      <c r="Y195" s="3"/>
    </row>
    <row r="196" spans="1:25" ht="15.75" customHeight="1">
      <c r="A196" s="1"/>
      <c r="B196" s="1"/>
      <c r="C196" s="1"/>
      <c r="D196" s="1"/>
      <c r="E196" s="23"/>
      <c r="F196" s="1"/>
      <c r="G196" s="23"/>
      <c r="H196" s="1"/>
      <c r="I196" s="1"/>
      <c r="J196" s="1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3"/>
      <c r="Y196" s="3"/>
    </row>
    <row r="197" spans="1:25" ht="15.75" customHeight="1">
      <c r="A197" s="1"/>
      <c r="B197" s="1"/>
      <c r="C197" s="1"/>
      <c r="D197" s="1"/>
      <c r="E197" s="23"/>
      <c r="F197" s="1"/>
      <c r="G197" s="23"/>
      <c r="H197" s="1"/>
      <c r="I197" s="1"/>
      <c r="J197" s="1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3"/>
      <c r="Y197" s="3"/>
    </row>
    <row r="198" spans="1:25" ht="15.75" customHeight="1">
      <c r="A198" s="1"/>
      <c r="B198" s="1"/>
      <c r="C198" s="1"/>
      <c r="D198" s="1"/>
      <c r="E198" s="23"/>
      <c r="F198" s="1"/>
      <c r="G198" s="23"/>
      <c r="H198" s="1"/>
      <c r="I198" s="1"/>
      <c r="J198" s="1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3"/>
      <c r="Y198" s="3"/>
    </row>
    <row r="199" spans="1:25" ht="15.75" customHeight="1">
      <c r="A199" s="1"/>
      <c r="B199" s="1"/>
      <c r="C199" s="1"/>
      <c r="D199" s="1"/>
      <c r="E199" s="23"/>
      <c r="F199" s="1"/>
      <c r="G199" s="23"/>
      <c r="H199" s="1"/>
      <c r="I199" s="1"/>
      <c r="J199" s="1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3"/>
      <c r="Y199" s="3"/>
    </row>
    <row r="200" spans="1:25" ht="15.75" customHeight="1">
      <c r="A200" s="1"/>
      <c r="B200" s="1"/>
      <c r="C200" s="1"/>
      <c r="D200" s="1"/>
      <c r="E200" s="23"/>
      <c r="F200" s="1"/>
      <c r="G200" s="23"/>
      <c r="H200" s="1"/>
      <c r="I200" s="1"/>
      <c r="J200" s="1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3"/>
      <c r="Y200" s="3"/>
    </row>
    <row r="201" spans="1:25" ht="15.75" customHeight="1">
      <c r="A201" s="1"/>
      <c r="B201" s="1"/>
      <c r="C201" s="1"/>
      <c r="D201" s="1"/>
      <c r="E201" s="23"/>
      <c r="F201" s="1"/>
      <c r="G201" s="23"/>
      <c r="H201" s="1"/>
      <c r="I201" s="1"/>
      <c r="J201" s="1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3"/>
      <c r="Y201" s="3"/>
    </row>
    <row r="202" spans="1:25" ht="15.75" customHeight="1">
      <c r="A202" s="1"/>
      <c r="B202" s="1"/>
      <c r="C202" s="1"/>
      <c r="D202" s="1"/>
      <c r="E202" s="23"/>
      <c r="F202" s="1"/>
      <c r="G202" s="23"/>
      <c r="H202" s="1"/>
      <c r="I202" s="1"/>
      <c r="J202" s="1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3"/>
      <c r="Y202" s="3"/>
    </row>
    <row r="203" spans="1:25" ht="15.75" customHeight="1">
      <c r="A203" s="1"/>
      <c r="B203" s="1"/>
      <c r="C203" s="1"/>
      <c r="D203" s="1"/>
      <c r="E203" s="23"/>
      <c r="F203" s="1"/>
      <c r="G203" s="23"/>
      <c r="H203" s="1"/>
      <c r="I203" s="1"/>
      <c r="J203" s="1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3"/>
      <c r="Y203" s="3"/>
    </row>
    <row r="204" spans="1:25" ht="15.75" customHeight="1">
      <c r="A204" s="1"/>
      <c r="B204" s="1"/>
      <c r="C204" s="1"/>
      <c r="D204" s="1"/>
      <c r="E204" s="23"/>
      <c r="F204" s="1"/>
      <c r="G204" s="23"/>
      <c r="H204" s="1"/>
      <c r="I204" s="1"/>
      <c r="J204" s="1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3"/>
      <c r="Y204" s="3"/>
    </row>
    <row r="205" spans="1:25" ht="15.75" customHeight="1">
      <c r="A205" s="1"/>
      <c r="B205" s="1"/>
      <c r="C205" s="1"/>
      <c r="D205" s="1"/>
      <c r="E205" s="23"/>
      <c r="F205" s="1"/>
      <c r="G205" s="23"/>
      <c r="H205" s="1"/>
      <c r="I205" s="1"/>
      <c r="J205" s="1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3"/>
      <c r="Y205" s="3"/>
    </row>
    <row r="206" spans="1:25" ht="15.75" customHeight="1">
      <c r="A206" s="1"/>
      <c r="B206" s="1"/>
      <c r="C206" s="1"/>
      <c r="D206" s="1"/>
      <c r="E206" s="23"/>
      <c r="F206" s="1"/>
      <c r="G206" s="23"/>
      <c r="H206" s="1"/>
      <c r="I206" s="1"/>
      <c r="J206" s="1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3"/>
      <c r="Y206" s="3"/>
    </row>
    <row r="207" spans="1:25" ht="15.75" customHeight="1">
      <c r="A207" s="1"/>
      <c r="B207" s="1"/>
      <c r="C207" s="1"/>
      <c r="D207" s="1"/>
      <c r="E207" s="23"/>
      <c r="F207" s="1"/>
      <c r="G207" s="23"/>
      <c r="H207" s="1"/>
      <c r="I207" s="1"/>
      <c r="J207" s="1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3"/>
      <c r="Y207" s="3"/>
    </row>
    <row r="208" spans="1:25" ht="15.75" customHeight="1">
      <c r="A208" s="1"/>
      <c r="B208" s="1"/>
      <c r="C208" s="1"/>
      <c r="D208" s="1"/>
      <c r="E208" s="23"/>
      <c r="F208" s="1"/>
      <c r="G208" s="23"/>
      <c r="H208" s="1"/>
      <c r="I208" s="1"/>
      <c r="J208" s="1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3"/>
      <c r="Y208" s="3"/>
    </row>
    <row r="209" spans="1:25" ht="15.75" customHeight="1">
      <c r="A209" s="1"/>
      <c r="B209" s="1"/>
      <c r="C209" s="1"/>
      <c r="D209" s="1"/>
      <c r="E209" s="23"/>
      <c r="F209" s="1"/>
      <c r="G209" s="23"/>
      <c r="H209" s="1"/>
      <c r="I209" s="1"/>
      <c r="J209" s="1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3"/>
      <c r="Y209" s="3"/>
    </row>
    <row r="210" spans="1:25" ht="15.75" customHeight="1">
      <c r="A210" s="1"/>
      <c r="B210" s="1"/>
      <c r="C210" s="1"/>
      <c r="D210" s="1"/>
      <c r="E210" s="23"/>
      <c r="F210" s="1"/>
      <c r="G210" s="23"/>
      <c r="H210" s="1"/>
      <c r="I210" s="1"/>
      <c r="J210" s="1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3"/>
      <c r="Y210" s="3"/>
    </row>
    <row r="211" spans="1:25" ht="15.75" customHeight="1">
      <c r="A211" s="1"/>
      <c r="B211" s="1"/>
      <c r="C211" s="1"/>
      <c r="D211" s="1"/>
      <c r="E211" s="23"/>
      <c r="F211" s="1"/>
      <c r="G211" s="23"/>
      <c r="H211" s="1"/>
      <c r="I211" s="1"/>
      <c r="J211" s="1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3"/>
      <c r="Y211" s="3"/>
    </row>
    <row r="212" spans="1:25" ht="15.75" customHeight="1">
      <c r="A212" s="1"/>
      <c r="B212" s="1"/>
      <c r="C212" s="1"/>
      <c r="D212" s="1"/>
      <c r="E212" s="23"/>
      <c r="F212" s="1"/>
      <c r="G212" s="23"/>
      <c r="H212" s="1"/>
      <c r="I212" s="1"/>
      <c r="J212" s="1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3"/>
      <c r="Y212" s="3"/>
    </row>
    <row r="213" spans="1:25" ht="15.75" customHeight="1">
      <c r="A213" s="1"/>
      <c r="B213" s="1"/>
      <c r="C213" s="1"/>
      <c r="D213" s="1"/>
      <c r="E213" s="23"/>
      <c r="F213" s="1"/>
      <c r="G213" s="23"/>
      <c r="H213" s="1"/>
      <c r="I213" s="1"/>
      <c r="J213" s="1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3"/>
      <c r="Y213" s="3"/>
    </row>
    <row r="214" spans="1:25" ht="15.75" customHeight="1">
      <c r="A214" s="1"/>
      <c r="B214" s="1"/>
      <c r="C214" s="1"/>
      <c r="D214" s="1"/>
      <c r="E214" s="23"/>
      <c r="F214" s="1"/>
      <c r="G214" s="23"/>
      <c r="H214" s="1"/>
      <c r="I214" s="1"/>
      <c r="J214" s="1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3"/>
      <c r="Y214" s="3"/>
    </row>
    <row r="215" spans="1:25" ht="15.75" customHeight="1">
      <c r="A215" s="1"/>
      <c r="B215" s="1"/>
      <c r="C215" s="1"/>
      <c r="D215" s="1"/>
      <c r="E215" s="23"/>
      <c r="F215" s="1"/>
      <c r="G215" s="23"/>
      <c r="H215" s="1"/>
      <c r="I215" s="1"/>
      <c r="J215" s="1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3"/>
      <c r="Y215" s="3"/>
    </row>
    <row r="216" spans="1:25" ht="15.75" customHeight="1">
      <c r="A216" s="1"/>
      <c r="B216" s="1"/>
      <c r="C216" s="1"/>
      <c r="D216" s="1"/>
      <c r="E216" s="23"/>
      <c r="F216" s="1"/>
      <c r="G216" s="23"/>
      <c r="H216" s="1"/>
      <c r="I216" s="1"/>
      <c r="J216" s="1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3"/>
      <c r="Y216" s="3"/>
    </row>
    <row r="217" spans="1:25" ht="15.75" customHeight="1">
      <c r="A217" s="1"/>
      <c r="B217" s="1"/>
      <c r="C217" s="1"/>
      <c r="D217" s="1"/>
      <c r="E217" s="23"/>
      <c r="F217" s="1"/>
      <c r="G217" s="23"/>
      <c r="H217" s="1"/>
      <c r="I217" s="1"/>
      <c r="J217" s="1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3"/>
      <c r="Y217" s="3"/>
    </row>
    <row r="218" spans="1:25" ht="15.75" customHeight="1">
      <c r="A218" s="1"/>
      <c r="B218" s="1"/>
      <c r="C218" s="1"/>
      <c r="D218" s="1"/>
      <c r="E218" s="23"/>
      <c r="F218" s="1"/>
      <c r="G218" s="23"/>
      <c r="H218" s="1"/>
      <c r="I218" s="1"/>
      <c r="J218" s="1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3"/>
      <c r="Y218" s="3"/>
    </row>
    <row r="219" spans="1:25" ht="15.75" customHeight="1">
      <c r="A219" s="1"/>
      <c r="B219" s="1"/>
      <c r="C219" s="1"/>
      <c r="D219" s="1"/>
      <c r="E219" s="23"/>
      <c r="F219" s="1"/>
      <c r="G219" s="23"/>
      <c r="H219" s="1"/>
      <c r="I219" s="1"/>
      <c r="J219" s="1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3"/>
      <c r="Y219" s="3"/>
    </row>
    <row r="220" spans="1:25" ht="15.75" customHeight="1">
      <c r="A220" s="1"/>
      <c r="B220" s="1"/>
      <c r="C220" s="1"/>
      <c r="D220" s="1"/>
      <c r="E220" s="23"/>
      <c r="F220" s="1"/>
      <c r="G220" s="23"/>
      <c r="H220" s="1"/>
      <c r="I220" s="1"/>
      <c r="J220" s="1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3"/>
      <c r="Y220" s="3"/>
    </row>
    <row r="221" spans="1:25" ht="15.75" customHeight="1">
      <c r="A221" s="1"/>
      <c r="B221" s="1"/>
      <c r="C221" s="1"/>
      <c r="D221" s="1"/>
      <c r="E221" s="23"/>
      <c r="F221" s="1"/>
      <c r="G221" s="23"/>
      <c r="H221" s="1"/>
      <c r="I221" s="1"/>
      <c r="J221" s="1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3"/>
      <c r="Y221" s="3"/>
    </row>
    <row r="222" spans="1:25" ht="15.75" customHeight="1">
      <c r="A222" s="1"/>
      <c r="B222" s="1"/>
      <c r="C222" s="1"/>
      <c r="D222" s="1"/>
      <c r="E222" s="23"/>
      <c r="F222" s="1"/>
      <c r="G222" s="23"/>
      <c r="H222" s="1"/>
      <c r="I222" s="1"/>
      <c r="J222" s="1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3"/>
      <c r="Y222" s="3"/>
    </row>
    <row r="223" spans="1:25" ht="15.75" customHeight="1">
      <c r="A223" s="1"/>
      <c r="B223" s="1"/>
      <c r="C223" s="1"/>
      <c r="D223" s="1"/>
      <c r="E223" s="23"/>
      <c r="F223" s="1"/>
      <c r="G223" s="23"/>
      <c r="H223" s="1"/>
      <c r="I223" s="1"/>
      <c r="J223" s="1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3"/>
      <c r="Y223" s="3"/>
    </row>
    <row r="224" spans="1:25" ht="15.75" customHeight="1">
      <c r="A224" s="1"/>
      <c r="B224" s="1"/>
      <c r="C224" s="1"/>
      <c r="D224" s="1"/>
      <c r="E224" s="23"/>
      <c r="F224" s="1"/>
      <c r="G224" s="23"/>
      <c r="H224" s="1"/>
      <c r="I224" s="1"/>
      <c r="J224" s="1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3"/>
      <c r="Y224" s="3"/>
    </row>
    <row r="225" spans="1:25" ht="15.75" customHeight="1">
      <c r="A225" s="1"/>
      <c r="B225" s="1"/>
      <c r="C225" s="1"/>
      <c r="D225" s="1"/>
      <c r="E225" s="23"/>
      <c r="F225" s="1"/>
      <c r="G225" s="23"/>
      <c r="H225" s="1"/>
      <c r="I225" s="1"/>
      <c r="J225" s="1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3"/>
      <c r="Y225" s="3"/>
    </row>
    <row r="226" spans="1:25" ht="15.75" customHeight="1">
      <c r="A226" s="1"/>
      <c r="B226" s="1"/>
      <c r="C226" s="1"/>
      <c r="D226" s="1"/>
      <c r="E226" s="23"/>
      <c r="F226" s="1"/>
      <c r="G226" s="23"/>
      <c r="H226" s="1"/>
      <c r="I226" s="1"/>
      <c r="J226" s="1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3"/>
      <c r="Y226" s="3"/>
    </row>
    <row r="227" spans="1:25" ht="15.75" customHeight="1">
      <c r="A227" s="1"/>
      <c r="B227" s="1"/>
      <c r="C227" s="1"/>
      <c r="D227" s="1"/>
      <c r="E227" s="23"/>
      <c r="F227" s="1"/>
      <c r="G227" s="23"/>
      <c r="H227" s="1"/>
      <c r="I227" s="1"/>
      <c r="J227" s="1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3"/>
      <c r="Y227" s="3"/>
    </row>
    <row r="228" spans="1:25" ht="15.75" customHeight="1">
      <c r="A228" s="1"/>
      <c r="B228" s="1"/>
      <c r="C228" s="1"/>
      <c r="D228" s="1"/>
      <c r="E228" s="23"/>
      <c r="F228" s="1"/>
      <c r="G228" s="23"/>
      <c r="H228" s="1"/>
      <c r="I228" s="1"/>
      <c r="J228" s="1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3"/>
      <c r="Y228" s="3"/>
    </row>
    <row r="229" spans="1:25" ht="15.75" customHeight="1">
      <c r="A229" s="1"/>
      <c r="B229" s="1"/>
      <c r="C229" s="1"/>
      <c r="D229" s="1"/>
      <c r="E229" s="23"/>
      <c r="F229" s="1"/>
      <c r="G229" s="23"/>
      <c r="H229" s="1"/>
      <c r="I229" s="1"/>
      <c r="J229" s="1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3"/>
      <c r="Y229" s="3"/>
    </row>
    <row r="230" spans="1:25" ht="15.75" customHeight="1">
      <c r="A230" s="1"/>
      <c r="B230" s="1"/>
      <c r="C230" s="1"/>
      <c r="D230" s="1"/>
      <c r="E230" s="23"/>
      <c r="F230" s="1"/>
      <c r="G230" s="23"/>
      <c r="H230" s="1"/>
      <c r="I230" s="1"/>
      <c r="J230" s="1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3"/>
      <c r="Y230" s="3"/>
    </row>
    <row r="231" spans="1:25" ht="15.75" customHeight="1">
      <c r="A231" s="1"/>
      <c r="B231" s="1"/>
      <c r="C231" s="1"/>
      <c r="D231" s="1"/>
      <c r="E231" s="23"/>
      <c r="F231" s="1"/>
      <c r="G231" s="23"/>
      <c r="H231" s="1"/>
      <c r="I231" s="1"/>
      <c r="J231" s="1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3"/>
      <c r="Y231" s="3"/>
    </row>
    <row r="232" spans="1:25" ht="15.75" customHeight="1">
      <c r="A232" s="1"/>
      <c r="B232" s="1"/>
      <c r="C232" s="1"/>
      <c r="D232" s="1"/>
      <c r="E232" s="23"/>
      <c r="F232" s="1"/>
      <c r="G232" s="23"/>
      <c r="H232" s="1"/>
      <c r="I232" s="1"/>
      <c r="J232" s="1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3"/>
      <c r="Y232" s="3"/>
    </row>
    <row r="233" spans="1:25" ht="15.75" customHeight="1">
      <c r="A233" s="1"/>
      <c r="B233" s="1"/>
      <c r="C233" s="1"/>
      <c r="D233" s="1"/>
      <c r="E233" s="23"/>
      <c r="F233" s="1"/>
      <c r="G233" s="23"/>
      <c r="H233" s="1"/>
      <c r="I233" s="1"/>
      <c r="J233" s="1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3"/>
      <c r="Y233" s="3"/>
    </row>
    <row r="234" spans="1:25" ht="15.75" customHeight="1">
      <c r="A234" s="1"/>
      <c r="B234" s="1"/>
      <c r="C234" s="1"/>
      <c r="D234" s="1"/>
      <c r="E234" s="23"/>
      <c r="F234" s="1"/>
      <c r="G234" s="23"/>
      <c r="H234" s="1"/>
      <c r="I234" s="1"/>
      <c r="J234" s="1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3"/>
      <c r="Y234" s="3"/>
    </row>
    <row r="235" spans="1:25" ht="15.75" customHeight="1">
      <c r="A235" s="1"/>
      <c r="B235" s="1"/>
      <c r="C235" s="1"/>
      <c r="D235" s="1"/>
      <c r="E235" s="23"/>
      <c r="F235" s="1"/>
      <c r="G235" s="23"/>
      <c r="H235" s="1"/>
      <c r="I235" s="1"/>
      <c r="J235" s="1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3"/>
      <c r="Y235" s="3"/>
    </row>
    <row r="236" spans="1:25" ht="15.75" customHeight="1">
      <c r="A236" s="1"/>
      <c r="B236" s="1"/>
      <c r="C236" s="1"/>
      <c r="D236" s="1"/>
      <c r="E236" s="23"/>
      <c r="F236" s="1"/>
      <c r="G236" s="23"/>
      <c r="H236" s="1"/>
      <c r="I236" s="1"/>
      <c r="J236" s="1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3"/>
      <c r="Y236" s="3"/>
    </row>
    <row r="237" spans="1:25" ht="15.75" customHeight="1">
      <c r="A237" s="1"/>
      <c r="B237" s="1"/>
      <c r="C237" s="1"/>
      <c r="D237" s="1"/>
      <c r="E237" s="23"/>
      <c r="F237" s="1"/>
      <c r="G237" s="23"/>
      <c r="H237" s="1"/>
      <c r="I237" s="1"/>
      <c r="J237" s="1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3"/>
      <c r="Y237" s="3"/>
    </row>
    <row r="238" spans="1:25" ht="15.75" customHeight="1">
      <c r="A238" s="1"/>
      <c r="B238" s="1"/>
      <c r="C238" s="1"/>
      <c r="D238" s="1"/>
      <c r="E238" s="23"/>
      <c r="F238" s="1"/>
      <c r="G238" s="23"/>
      <c r="H238" s="1"/>
      <c r="I238" s="1"/>
      <c r="J238" s="1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3"/>
      <c r="Y238" s="3"/>
    </row>
    <row r="239" spans="1:25" ht="15.75" customHeight="1">
      <c r="A239" s="1"/>
      <c r="B239" s="1"/>
      <c r="C239" s="1"/>
      <c r="D239" s="1"/>
      <c r="E239" s="23"/>
      <c r="F239" s="1"/>
      <c r="G239" s="23"/>
      <c r="H239" s="1"/>
      <c r="I239" s="1"/>
      <c r="J239" s="1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3"/>
      <c r="Y239" s="3"/>
    </row>
    <row r="240" spans="1:25" ht="15.75" customHeight="1">
      <c r="A240" s="1"/>
      <c r="B240" s="1"/>
      <c r="C240" s="1"/>
      <c r="D240" s="1"/>
      <c r="E240" s="23"/>
      <c r="F240" s="1"/>
      <c r="G240" s="23"/>
      <c r="H240" s="1"/>
      <c r="I240" s="1"/>
      <c r="J240" s="1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3"/>
      <c r="Y240" s="3"/>
    </row>
    <row r="241" spans="1:25" ht="15.75" customHeight="1">
      <c r="A241" s="1"/>
      <c r="B241" s="1"/>
      <c r="C241" s="1"/>
      <c r="D241" s="1"/>
      <c r="E241" s="23"/>
      <c r="F241" s="1"/>
      <c r="G241" s="23"/>
      <c r="H241" s="1"/>
      <c r="I241" s="1"/>
      <c r="J241" s="1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3"/>
      <c r="Y241" s="3"/>
    </row>
    <row r="242" spans="1:25" ht="15.75" customHeight="1">
      <c r="A242" s="1"/>
      <c r="B242" s="1"/>
      <c r="C242" s="1"/>
      <c r="D242" s="1"/>
      <c r="E242" s="23"/>
      <c r="F242" s="1"/>
      <c r="G242" s="23"/>
      <c r="H242" s="1"/>
      <c r="I242" s="1"/>
      <c r="J242" s="1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3"/>
      <c r="Y242" s="3"/>
    </row>
    <row r="243" spans="1:25" ht="15.75" customHeight="1">
      <c r="A243" s="1"/>
      <c r="B243" s="1"/>
      <c r="C243" s="1"/>
      <c r="D243" s="1"/>
      <c r="E243" s="23"/>
      <c r="F243" s="1"/>
      <c r="G243" s="23"/>
      <c r="H243" s="1"/>
      <c r="I243" s="1"/>
      <c r="J243" s="1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3"/>
      <c r="Y243" s="3"/>
    </row>
    <row r="244" spans="1:25" ht="15.75" customHeight="1">
      <c r="A244" s="1"/>
      <c r="B244" s="1"/>
      <c r="C244" s="1"/>
      <c r="D244" s="1"/>
      <c r="E244" s="23"/>
      <c r="F244" s="1"/>
      <c r="G244" s="23"/>
      <c r="H244" s="1"/>
      <c r="I244" s="1"/>
      <c r="J244" s="1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3"/>
      <c r="Y244" s="3"/>
    </row>
    <row r="245" spans="1:25" ht="15.75" customHeight="1">
      <c r="A245" s="1"/>
      <c r="B245" s="1"/>
      <c r="C245" s="1"/>
      <c r="D245" s="1"/>
      <c r="E245" s="23"/>
      <c r="F245" s="1"/>
      <c r="G245" s="23"/>
      <c r="H245" s="1"/>
      <c r="I245" s="1"/>
      <c r="J245" s="1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3"/>
      <c r="Y245" s="3"/>
    </row>
    <row r="246" spans="1:25" ht="15.75" customHeight="1">
      <c r="A246" s="1"/>
      <c r="B246" s="1"/>
      <c r="C246" s="1"/>
      <c r="D246" s="1"/>
      <c r="E246" s="23"/>
      <c r="F246" s="1"/>
      <c r="G246" s="23"/>
      <c r="H246" s="1"/>
      <c r="I246" s="1"/>
      <c r="J246" s="1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3"/>
      <c r="Y246" s="3"/>
    </row>
    <row r="247" spans="1:25" ht="15.75" customHeight="1">
      <c r="A247" s="1"/>
      <c r="B247" s="1"/>
      <c r="C247" s="1"/>
      <c r="D247" s="1"/>
      <c r="E247" s="23"/>
      <c r="F247" s="1"/>
      <c r="G247" s="23"/>
      <c r="H247" s="1"/>
      <c r="I247" s="1"/>
      <c r="J247" s="1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3"/>
      <c r="Y247" s="3"/>
    </row>
    <row r="248" spans="1:25" ht="15.75" customHeight="1">
      <c r="A248" s="1"/>
      <c r="B248" s="1"/>
      <c r="C248" s="1"/>
      <c r="D248" s="1"/>
      <c r="E248" s="23"/>
      <c r="F248" s="1"/>
      <c r="G248" s="23"/>
      <c r="H248" s="1"/>
      <c r="I248" s="1"/>
      <c r="J248" s="1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3"/>
      <c r="Y248" s="3"/>
    </row>
    <row r="249" spans="1:25" ht="15.75" customHeight="1">
      <c r="A249" s="1"/>
      <c r="B249" s="1"/>
      <c r="C249" s="1"/>
      <c r="D249" s="1"/>
      <c r="E249" s="23"/>
      <c r="F249" s="1"/>
      <c r="G249" s="23"/>
      <c r="H249" s="1"/>
      <c r="I249" s="1"/>
      <c r="J249" s="1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3"/>
      <c r="Y249" s="3"/>
    </row>
    <row r="250" spans="1:25" ht="15.75" customHeight="1">
      <c r="A250" s="1"/>
      <c r="B250" s="1"/>
      <c r="C250" s="1"/>
      <c r="D250" s="1"/>
      <c r="E250" s="23"/>
      <c r="F250" s="1"/>
      <c r="G250" s="23"/>
      <c r="H250" s="1"/>
      <c r="I250" s="1"/>
      <c r="J250" s="1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3"/>
      <c r="Y250" s="3"/>
    </row>
    <row r="251" spans="1:25" ht="15.75" customHeight="1">
      <c r="A251" s="1"/>
      <c r="B251" s="1"/>
      <c r="C251" s="1"/>
      <c r="D251" s="1"/>
      <c r="E251" s="23"/>
      <c r="F251" s="1"/>
      <c r="G251" s="23"/>
      <c r="H251" s="1"/>
      <c r="I251" s="1"/>
      <c r="J251" s="1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3"/>
      <c r="Y251" s="3"/>
    </row>
    <row r="252" spans="1:25" ht="15.75" customHeight="1">
      <c r="A252" s="1"/>
      <c r="B252" s="1"/>
      <c r="C252" s="1"/>
      <c r="D252" s="1"/>
      <c r="E252" s="23"/>
      <c r="F252" s="1"/>
      <c r="G252" s="23"/>
      <c r="H252" s="1"/>
      <c r="I252" s="1"/>
      <c r="J252" s="1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3"/>
      <c r="Y252" s="3"/>
    </row>
    <row r="253" spans="1:25" ht="15.75" customHeight="1">
      <c r="A253" s="1"/>
      <c r="B253" s="1"/>
      <c r="C253" s="1"/>
      <c r="D253" s="1"/>
      <c r="E253" s="23"/>
      <c r="F253" s="1"/>
      <c r="G253" s="23"/>
      <c r="H253" s="1"/>
      <c r="I253" s="1"/>
      <c r="J253" s="1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3"/>
      <c r="Y253" s="3"/>
    </row>
    <row r="254" spans="1:25" ht="15.75" customHeight="1">
      <c r="A254" s="1"/>
      <c r="B254" s="1"/>
      <c r="C254" s="1"/>
      <c r="D254" s="1"/>
      <c r="E254" s="23"/>
      <c r="F254" s="1"/>
      <c r="G254" s="23"/>
      <c r="H254" s="1"/>
      <c r="I254" s="1"/>
      <c r="J254" s="1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3"/>
      <c r="Y254" s="3"/>
    </row>
    <row r="255" spans="1:25" ht="15.75" customHeight="1">
      <c r="A255" s="1"/>
      <c r="B255" s="1"/>
      <c r="C255" s="1"/>
      <c r="D255" s="1"/>
      <c r="E255" s="23"/>
      <c r="F255" s="1"/>
      <c r="G255" s="23"/>
      <c r="H255" s="1"/>
      <c r="I255" s="1"/>
      <c r="J255" s="1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3"/>
      <c r="Y255" s="3"/>
    </row>
    <row r="256" spans="1:25" ht="15.75" customHeight="1">
      <c r="A256" s="1"/>
      <c r="B256" s="1"/>
      <c r="C256" s="1"/>
      <c r="D256" s="1"/>
      <c r="E256" s="23"/>
      <c r="F256" s="1"/>
      <c r="G256" s="23"/>
      <c r="H256" s="1"/>
      <c r="I256" s="1"/>
      <c r="J256" s="1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3"/>
      <c r="Y256" s="3"/>
    </row>
    <row r="257" spans="1:25" ht="15.75" customHeight="1">
      <c r="A257" s="1"/>
      <c r="B257" s="1"/>
      <c r="C257" s="1"/>
      <c r="D257" s="1"/>
      <c r="E257" s="23"/>
      <c r="F257" s="1"/>
      <c r="G257" s="23"/>
      <c r="H257" s="1"/>
      <c r="I257" s="1"/>
      <c r="J257" s="1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3"/>
      <c r="Y257" s="3"/>
    </row>
    <row r="258" spans="1:25" ht="15.75" customHeight="1">
      <c r="A258" s="1"/>
      <c r="B258" s="1"/>
      <c r="C258" s="1"/>
      <c r="D258" s="1"/>
      <c r="E258" s="23"/>
      <c r="F258" s="1"/>
      <c r="G258" s="23"/>
      <c r="H258" s="1"/>
      <c r="I258" s="1"/>
      <c r="J258" s="1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3"/>
      <c r="Y258" s="3"/>
    </row>
    <row r="259" spans="1:25" ht="15.75" customHeight="1">
      <c r="A259" s="1"/>
      <c r="B259" s="1"/>
      <c r="C259" s="1"/>
      <c r="D259" s="1"/>
      <c r="E259" s="23"/>
      <c r="F259" s="1"/>
      <c r="G259" s="23"/>
      <c r="H259" s="1"/>
      <c r="I259" s="1"/>
      <c r="J259" s="1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3"/>
      <c r="Y259" s="3"/>
    </row>
    <row r="260" spans="1:25" ht="15.75" customHeight="1">
      <c r="A260" s="1"/>
      <c r="B260" s="1"/>
      <c r="C260" s="1"/>
      <c r="D260" s="1"/>
      <c r="E260" s="23"/>
      <c r="F260" s="1"/>
      <c r="G260" s="23"/>
      <c r="H260" s="1"/>
      <c r="I260" s="1"/>
      <c r="J260" s="1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3"/>
      <c r="Y260" s="3"/>
    </row>
    <row r="261" spans="1:25" ht="15.75" customHeight="1">
      <c r="A261" s="1"/>
      <c r="B261" s="1"/>
      <c r="C261" s="1"/>
      <c r="D261" s="1"/>
      <c r="E261" s="23"/>
      <c r="F261" s="1"/>
      <c r="G261" s="23"/>
      <c r="H261" s="1"/>
      <c r="I261" s="1"/>
      <c r="J261" s="1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3"/>
      <c r="Y261" s="3"/>
    </row>
    <row r="262" spans="1:25" ht="15.75" customHeight="1">
      <c r="A262" s="1"/>
      <c r="B262" s="1"/>
      <c r="C262" s="1"/>
      <c r="D262" s="1"/>
      <c r="E262" s="23"/>
      <c r="F262" s="1"/>
      <c r="G262" s="23"/>
      <c r="H262" s="1"/>
      <c r="I262" s="1"/>
      <c r="J262" s="1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3"/>
      <c r="Y262" s="3"/>
    </row>
    <row r="263" spans="1:25" ht="15.75" customHeight="1">
      <c r="A263" s="1"/>
      <c r="B263" s="1"/>
      <c r="C263" s="1"/>
      <c r="D263" s="1"/>
      <c r="E263" s="23"/>
      <c r="F263" s="1"/>
      <c r="G263" s="23"/>
      <c r="H263" s="1"/>
      <c r="I263" s="1"/>
      <c r="J263" s="1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3"/>
      <c r="Y263" s="3"/>
    </row>
    <row r="264" spans="1:25" ht="15.75" customHeight="1">
      <c r="A264" s="1"/>
      <c r="B264" s="1"/>
      <c r="C264" s="1"/>
      <c r="D264" s="1"/>
      <c r="E264" s="23"/>
      <c r="F264" s="1"/>
      <c r="G264" s="23"/>
      <c r="H264" s="1"/>
      <c r="I264" s="1"/>
      <c r="J264" s="1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3"/>
      <c r="Y264" s="3"/>
    </row>
    <row r="265" spans="1:25" ht="15.75" customHeight="1">
      <c r="A265" s="1"/>
      <c r="B265" s="1"/>
      <c r="C265" s="1"/>
      <c r="D265" s="1"/>
      <c r="E265" s="23"/>
      <c r="F265" s="1"/>
      <c r="G265" s="23"/>
      <c r="H265" s="1"/>
      <c r="I265" s="1"/>
      <c r="J265" s="1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3"/>
      <c r="Y265" s="3"/>
    </row>
    <row r="266" spans="1:25" ht="15.75" customHeight="1">
      <c r="A266" s="1"/>
      <c r="B266" s="1"/>
      <c r="C266" s="1"/>
      <c r="D266" s="1"/>
      <c r="E266" s="23"/>
      <c r="F266" s="1"/>
      <c r="G266" s="23"/>
      <c r="H266" s="1"/>
      <c r="I266" s="1"/>
      <c r="J266" s="1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3"/>
      <c r="Y266" s="3"/>
    </row>
    <row r="267" spans="1:25" ht="15.75" customHeight="1">
      <c r="A267" s="1"/>
      <c r="B267" s="1"/>
      <c r="C267" s="1"/>
      <c r="D267" s="1"/>
      <c r="E267" s="23"/>
      <c r="F267" s="1"/>
      <c r="G267" s="23"/>
      <c r="H267" s="1"/>
      <c r="I267" s="1"/>
      <c r="J267" s="1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3"/>
      <c r="Y267" s="3"/>
    </row>
    <row r="268" spans="1:25" ht="15.75" customHeight="1">
      <c r="A268" s="1"/>
      <c r="B268" s="1"/>
      <c r="C268" s="1"/>
      <c r="D268" s="1"/>
      <c r="E268" s="23"/>
      <c r="F268" s="1"/>
      <c r="G268" s="23"/>
      <c r="H268" s="1"/>
      <c r="I268" s="1"/>
      <c r="J268" s="1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3"/>
      <c r="Y268" s="3"/>
    </row>
    <row r="269" spans="1:25" ht="15.75" customHeight="1">
      <c r="A269" s="1"/>
      <c r="B269" s="1"/>
      <c r="C269" s="1"/>
      <c r="D269" s="1"/>
      <c r="E269" s="23"/>
      <c r="F269" s="1"/>
      <c r="G269" s="23"/>
      <c r="H269" s="1"/>
      <c r="I269" s="1"/>
      <c r="J269" s="1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3"/>
      <c r="Y269" s="3"/>
    </row>
    <row r="270" spans="1:25" ht="15.75" customHeight="1">
      <c r="A270" s="1"/>
      <c r="B270" s="1"/>
      <c r="C270" s="1"/>
      <c r="D270" s="1"/>
      <c r="E270" s="23"/>
      <c r="F270" s="1"/>
      <c r="G270" s="23"/>
      <c r="H270" s="1"/>
      <c r="I270" s="1"/>
      <c r="J270" s="1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3"/>
      <c r="Y270" s="3"/>
    </row>
    <row r="271" spans="1:25" ht="15.75" customHeight="1">
      <c r="A271" s="1"/>
      <c r="B271" s="1"/>
      <c r="C271" s="1"/>
      <c r="D271" s="1"/>
      <c r="E271" s="23"/>
      <c r="F271" s="1"/>
      <c r="G271" s="23"/>
      <c r="H271" s="1"/>
      <c r="I271" s="1"/>
      <c r="J271" s="1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3"/>
      <c r="Y271" s="3"/>
    </row>
    <row r="272" spans="1:25" ht="15.75" customHeight="1">
      <c r="A272" s="1"/>
      <c r="B272" s="1"/>
      <c r="C272" s="1"/>
      <c r="D272" s="1"/>
      <c r="E272" s="23"/>
      <c r="F272" s="1"/>
      <c r="G272" s="23"/>
      <c r="H272" s="1"/>
      <c r="I272" s="1"/>
      <c r="J272" s="1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3"/>
      <c r="Y272" s="3"/>
    </row>
    <row r="273" spans="1:25" ht="15.75" customHeight="1">
      <c r="A273" s="1"/>
      <c r="B273" s="1"/>
      <c r="C273" s="1"/>
      <c r="D273" s="1"/>
      <c r="E273" s="23"/>
      <c r="F273" s="1"/>
      <c r="G273" s="23"/>
      <c r="H273" s="1"/>
      <c r="I273" s="1"/>
      <c r="J273" s="1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3"/>
      <c r="Y273" s="3"/>
    </row>
    <row r="274" spans="1:25" ht="15.75" customHeight="1">
      <c r="A274" s="1"/>
      <c r="B274" s="1"/>
      <c r="C274" s="1"/>
      <c r="D274" s="1"/>
      <c r="E274" s="23"/>
      <c r="F274" s="1"/>
      <c r="G274" s="23"/>
      <c r="H274" s="1"/>
      <c r="I274" s="1"/>
      <c r="J274" s="1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3"/>
      <c r="Y274" s="3"/>
    </row>
    <row r="275" spans="1:25" ht="15.75" customHeight="1">
      <c r="A275" s="1"/>
      <c r="B275" s="1"/>
      <c r="C275" s="1"/>
      <c r="D275" s="1"/>
      <c r="E275" s="23"/>
      <c r="F275" s="1"/>
      <c r="G275" s="23"/>
      <c r="H275" s="1"/>
      <c r="I275" s="1"/>
      <c r="J275" s="1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3"/>
      <c r="Y275" s="3"/>
    </row>
    <row r="276" spans="1:25" ht="15.75" customHeight="1">
      <c r="A276" s="1"/>
      <c r="B276" s="1"/>
      <c r="C276" s="1"/>
      <c r="D276" s="1"/>
      <c r="E276" s="23"/>
      <c r="F276" s="1"/>
      <c r="G276" s="23"/>
      <c r="H276" s="1"/>
      <c r="I276" s="1"/>
      <c r="J276" s="1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3"/>
      <c r="Y276" s="3"/>
    </row>
    <row r="277" spans="1:25" ht="15.75" customHeight="1">
      <c r="A277" s="1"/>
      <c r="B277" s="1"/>
      <c r="C277" s="1"/>
      <c r="D277" s="1"/>
      <c r="E277" s="23"/>
      <c r="F277" s="1"/>
      <c r="G277" s="23"/>
      <c r="H277" s="1"/>
      <c r="I277" s="1"/>
      <c r="J277" s="1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3"/>
      <c r="Y277" s="3"/>
    </row>
    <row r="278" spans="1:25" ht="15.75" customHeight="1">
      <c r="A278" s="1"/>
      <c r="B278" s="1"/>
      <c r="C278" s="1"/>
      <c r="D278" s="1"/>
      <c r="E278" s="23"/>
      <c r="F278" s="1"/>
      <c r="G278" s="23"/>
      <c r="H278" s="1"/>
      <c r="I278" s="1"/>
      <c r="J278" s="1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3"/>
      <c r="Y278" s="3"/>
    </row>
    <row r="279" spans="1:25" ht="15.75" customHeight="1">
      <c r="A279" s="1"/>
      <c r="B279" s="1"/>
      <c r="C279" s="1"/>
      <c r="D279" s="1"/>
      <c r="E279" s="23"/>
      <c r="F279" s="1"/>
      <c r="G279" s="23"/>
      <c r="H279" s="1"/>
      <c r="I279" s="1"/>
      <c r="J279" s="1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3"/>
      <c r="Y279" s="3"/>
    </row>
    <row r="280" spans="1:25" ht="15.75" customHeight="1">
      <c r="A280" s="1"/>
      <c r="B280" s="1"/>
      <c r="C280" s="1"/>
      <c r="D280" s="1"/>
      <c r="E280" s="23"/>
      <c r="F280" s="1"/>
      <c r="G280" s="23"/>
      <c r="H280" s="1"/>
      <c r="I280" s="1"/>
      <c r="J280" s="1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3"/>
      <c r="Y280" s="3"/>
    </row>
    <row r="281" spans="1:25" ht="15.75" customHeight="1">
      <c r="A281" s="1"/>
      <c r="B281" s="1"/>
      <c r="C281" s="1"/>
      <c r="D281" s="1"/>
      <c r="E281" s="23"/>
      <c r="F281" s="1"/>
      <c r="G281" s="23"/>
      <c r="H281" s="1"/>
      <c r="I281" s="1"/>
      <c r="J281" s="1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3"/>
      <c r="Y281" s="3"/>
    </row>
    <row r="282" spans="1:25" ht="15.75" customHeight="1">
      <c r="A282" s="1"/>
      <c r="B282" s="1"/>
      <c r="C282" s="1"/>
      <c r="D282" s="1"/>
      <c r="E282" s="23"/>
      <c r="F282" s="1"/>
      <c r="G282" s="23"/>
      <c r="H282" s="1"/>
      <c r="I282" s="1"/>
      <c r="J282" s="1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3"/>
      <c r="Y282" s="3"/>
    </row>
    <row r="283" spans="1:25" ht="15.75" customHeight="1">
      <c r="A283" s="1"/>
      <c r="B283" s="1"/>
      <c r="C283" s="1"/>
      <c r="D283" s="1"/>
      <c r="E283" s="23"/>
      <c r="F283" s="1"/>
      <c r="G283" s="23"/>
      <c r="H283" s="1"/>
      <c r="I283" s="1"/>
      <c r="J283" s="1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3"/>
      <c r="Y283" s="3"/>
    </row>
    <row r="284" spans="1:25" ht="15.75" customHeight="1">
      <c r="A284" s="1"/>
      <c r="B284" s="1"/>
      <c r="C284" s="1"/>
      <c r="D284" s="1"/>
      <c r="E284" s="23"/>
      <c r="F284" s="1"/>
      <c r="G284" s="23"/>
      <c r="H284" s="1"/>
      <c r="I284" s="1"/>
      <c r="J284" s="1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3"/>
      <c r="Y284" s="3"/>
    </row>
    <row r="285" spans="1:25" ht="15.75" customHeight="1">
      <c r="A285" s="1"/>
      <c r="B285" s="1"/>
      <c r="C285" s="1"/>
      <c r="D285" s="1"/>
      <c r="E285" s="23"/>
      <c r="F285" s="1"/>
      <c r="G285" s="23"/>
      <c r="H285" s="1"/>
      <c r="I285" s="1"/>
      <c r="J285" s="1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3"/>
      <c r="Y285" s="3"/>
    </row>
    <row r="286" spans="1:25" ht="15.75" customHeight="1">
      <c r="A286" s="1"/>
      <c r="B286" s="1"/>
      <c r="C286" s="1"/>
      <c r="D286" s="1"/>
      <c r="E286" s="23"/>
      <c r="F286" s="1"/>
      <c r="G286" s="23"/>
      <c r="H286" s="1"/>
      <c r="I286" s="1"/>
      <c r="J286" s="1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3"/>
      <c r="Y286" s="3"/>
    </row>
    <row r="287" spans="1:25" ht="15.75" customHeight="1">
      <c r="A287" s="1"/>
      <c r="B287" s="1"/>
      <c r="C287" s="1"/>
      <c r="D287" s="1"/>
      <c r="E287" s="23"/>
      <c r="F287" s="1"/>
      <c r="G287" s="23"/>
      <c r="H287" s="1"/>
      <c r="I287" s="1"/>
      <c r="J287" s="1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3"/>
      <c r="Y287" s="3"/>
    </row>
    <row r="288" spans="1:25" ht="15.75" customHeight="1">
      <c r="A288" s="1"/>
      <c r="B288" s="1"/>
      <c r="C288" s="1"/>
      <c r="D288" s="1"/>
      <c r="E288" s="23"/>
      <c r="F288" s="1"/>
      <c r="G288" s="23"/>
      <c r="H288" s="1"/>
      <c r="I288" s="1"/>
      <c r="J288" s="1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3"/>
      <c r="Y288" s="3"/>
    </row>
    <row r="289" spans="1:25" ht="15.75" customHeight="1">
      <c r="A289" s="1"/>
      <c r="B289" s="1"/>
      <c r="C289" s="1"/>
      <c r="D289" s="1"/>
      <c r="E289" s="23"/>
      <c r="F289" s="1"/>
      <c r="G289" s="23"/>
      <c r="H289" s="1"/>
      <c r="I289" s="1"/>
      <c r="J289" s="1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3"/>
      <c r="Y289" s="3"/>
    </row>
    <row r="290" spans="1:25" ht="15.75" customHeight="1">
      <c r="A290" s="1"/>
      <c r="B290" s="1"/>
      <c r="C290" s="1"/>
      <c r="D290" s="1"/>
      <c r="E290" s="23"/>
      <c r="F290" s="1"/>
      <c r="G290" s="23"/>
      <c r="H290" s="1"/>
      <c r="I290" s="1"/>
      <c r="J290" s="1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3"/>
      <c r="Y290" s="3"/>
    </row>
    <row r="291" spans="1:25" ht="15.75" customHeight="1">
      <c r="A291" s="1"/>
      <c r="B291" s="1"/>
      <c r="C291" s="1"/>
      <c r="D291" s="1"/>
      <c r="E291" s="23"/>
      <c r="F291" s="1"/>
      <c r="G291" s="23"/>
      <c r="H291" s="1"/>
      <c r="I291" s="1"/>
      <c r="J291" s="1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3"/>
      <c r="Y291" s="3"/>
    </row>
    <row r="292" spans="1:25" ht="15.75" customHeight="1">
      <c r="A292" s="1"/>
      <c r="B292" s="1"/>
      <c r="C292" s="1"/>
      <c r="D292" s="1"/>
      <c r="E292" s="23"/>
      <c r="F292" s="1"/>
      <c r="G292" s="23"/>
      <c r="H292" s="1"/>
      <c r="I292" s="1"/>
      <c r="J292" s="1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3"/>
      <c r="Y292" s="3"/>
    </row>
    <row r="293" spans="1:25" ht="15.75" customHeight="1">
      <c r="A293" s="1"/>
      <c r="B293" s="1"/>
      <c r="C293" s="1"/>
      <c r="D293" s="1"/>
      <c r="E293" s="23"/>
      <c r="F293" s="1"/>
      <c r="G293" s="23"/>
      <c r="H293" s="1"/>
      <c r="I293" s="1"/>
      <c r="J293" s="1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3"/>
      <c r="Y293" s="3"/>
    </row>
    <row r="294" spans="1:25" ht="15.75" customHeight="1">
      <c r="A294" s="1"/>
      <c r="B294" s="1"/>
      <c r="C294" s="1"/>
      <c r="D294" s="1"/>
      <c r="E294" s="23"/>
      <c r="F294" s="1"/>
      <c r="G294" s="23"/>
      <c r="H294" s="1"/>
      <c r="I294" s="1"/>
      <c r="J294" s="1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3"/>
      <c r="Y294" s="3"/>
    </row>
    <row r="295" spans="1:25" ht="15.75" customHeight="1">
      <c r="A295" s="1"/>
      <c r="B295" s="1"/>
      <c r="C295" s="1"/>
      <c r="D295" s="1"/>
      <c r="E295" s="23"/>
      <c r="F295" s="1"/>
      <c r="G295" s="23"/>
      <c r="H295" s="1"/>
      <c r="I295" s="1"/>
      <c r="J295" s="1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3"/>
      <c r="Y295" s="3"/>
    </row>
    <row r="296" spans="1:25" ht="15.75" customHeight="1">
      <c r="A296" s="1"/>
      <c r="B296" s="1"/>
      <c r="C296" s="1"/>
      <c r="D296" s="1"/>
      <c r="E296" s="23"/>
      <c r="F296" s="1"/>
      <c r="G296" s="23"/>
      <c r="H296" s="1"/>
      <c r="I296" s="1"/>
      <c r="J296" s="1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3"/>
      <c r="Y296" s="3"/>
    </row>
    <row r="297" spans="1:25" ht="15.75" customHeight="1">
      <c r="A297" s="1"/>
      <c r="B297" s="1"/>
      <c r="C297" s="1"/>
      <c r="D297" s="1"/>
      <c r="E297" s="23"/>
      <c r="F297" s="1"/>
      <c r="G297" s="23"/>
      <c r="H297" s="1"/>
      <c r="I297" s="1"/>
      <c r="J297" s="1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3"/>
      <c r="Y297" s="3"/>
    </row>
    <row r="298" spans="1:25" ht="15.75" customHeight="1">
      <c r="A298" s="1"/>
      <c r="B298" s="1"/>
      <c r="C298" s="1"/>
      <c r="D298" s="1"/>
      <c r="E298" s="23"/>
      <c r="F298" s="1"/>
      <c r="G298" s="23"/>
      <c r="H298" s="1"/>
      <c r="I298" s="1"/>
      <c r="J298" s="1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3"/>
      <c r="Y298" s="3"/>
    </row>
    <row r="299" spans="1:25" ht="15.75" customHeight="1">
      <c r="A299" s="1"/>
      <c r="B299" s="1"/>
      <c r="C299" s="1"/>
      <c r="D299" s="1"/>
      <c r="E299" s="23"/>
      <c r="F299" s="1"/>
      <c r="G299" s="23"/>
      <c r="H299" s="1"/>
      <c r="I299" s="1"/>
      <c r="J299" s="1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3"/>
      <c r="Y299" s="3"/>
    </row>
    <row r="300" spans="1:25" ht="15.75" customHeight="1">
      <c r="A300" s="1"/>
      <c r="B300" s="1"/>
      <c r="C300" s="1"/>
      <c r="D300" s="1"/>
      <c r="E300" s="23"/>
      <c r="F300" s="1"/>
      <c r="G300" s="23"/>
      <c r="H300" s="1"/>
      <c r="I300" s="1"/>
      <c r="J300" s="1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3"/>
      <c r="Y300" s="3"/>
    </row>
    <row r="301" spans="1:25" ht="15.75" customHeight="1">
      <c r="A301" s="1"/>
      <c r="B301" s="1"/>
      <c r="C301" s="1"/>
      <c r="D301" s="1"/>
      <c r="E301" s="23"/>
      <c r="F301" s="1"/>
      <c r="G301" s="23"/>
      <c r="H301" s="1"/>
      <c r="I301" s="1"/>
      <c r="J301" s="1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3"/>
      <c r="Y301" s="3"/>
    </row>
    <row r="302" spans="1:25" ht="15.75" customHeight="1">
      <c r="A302" s="1"/>
      <c r="B302" s="1"/>
      <c r="C302" s="1"/>
      <c r="D302" s="1"/>
      <c r="E302" s="23"/>
      <c r="F302" s="1"/>
      <c r="G302" s="23"/>
      <c r="H302" s="1"/>
      <c r="I302" s="1"/>
      <c r="J302" s="1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3"/>
      <c r="Y302" s="3"/>
    </row>
    <row r="303" spans="1:25" ht="15.75" customHeight="1">
      <c r="A303" s="1"/>
      <c r="B303" s="1"/>
      <c r="C303" s="1"/>
      <c r="D303" s="1"/>
      <c r="E303" s="23"/>
      <c r="F303" s="1"/>
      <c r="G303" s="23"/>
      <c r="H303" s="1"/>
      <c r="I303" s="1"/>
      <c r="J303" s="1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3"/>
      <c r="Y303" s="3"/>
    </row>
    <row r="304" spans="1:25" ht="15.75" customHeight="1">
      <c r="A304" s="1"/>
      <c r="B304" s="1"/>
      <c r="C304" s="1"/>
      <c r="D304" s="1"/>
      <c r="E304" s="23"/>
      <c r="F304" s="1"/>
      <c r="G304" s="23"/>
      <c r="H304" s="1"/>
      <c r="I304" s="1"/>
      <c r="J304" s="1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3"/>
      <c r="Y304" s="3"/>
    </row>
    <row r="305" spans="1:25" ht="15.75" customHeight="1">
      <c r="A305" s="1"/>
      <c r="B305" s="1"/>
      <c r="C305" s="1"/>
      <c r="D305" s="1"/>
      <c r="E305" s="23"/>
      <c r="F305" s="1"/>
      <c r="G305" s="23"/>
      <c r="H305" s="1"/>
      <c r="I305" s="1"/>
      <c r="J305" s="1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3"/>
      <c r="Y305" s="3"/>
    </row>
    <row r="306" spans="1:25" ht="15.75" customHeight="1">
      <c r="A306" s="1"/>
      <c r="B306" s="1"/>
      <c r="C306" s="1"/>
      <c r="D306" s="1"/>
      <c r="E306" s="23"/>
      <c r="F306" s="1"/>
      <c r="G306" s="23"/>
      <c r="H306" s="1"/>
      <c r="I306" s="1"/>
      <c r="J306" s="1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3"/>
      <c r="Y306" s="3"/>
    </row>
    <row r="307" spans="1:25" ht="15.75" customHeight="1">
      <c r="A307" s="1"/>
      <c r="B307" s="1"/>
      <c r="C307" s="1"/>
      <c r="D307" s="1"/>
      <c r="E307" s="23"/>
      <c r="F307" s="1"/>
      <c r="G307" s="23"/>
      <c r="H307" s="1"/>
      <c r="I307" s="1"/>
      <c r="J307" s="1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3"/>
      <c r="Y307" s="3"/>
    </row>
    <row r="308" spans="1:25" ht="15.75" customHeight="1">
      <c r="A308" s="1"/>
      <c r="B308" s="1"/>
      <c r="C308" s="1"/>
      <c r="D308" s="1"/>
      <c r="E308" s="23"/>
      <c r="F308" s="1"/>
      <c r="G308" s="23"/>
      <c r="H308" s="1"/>
      <c r="I308" s="1"/>
      <c r="J308" s="1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3"/>
      <c r="Y308" s="3"/>
    </row>
    <row r="309" spans="1:25" ht="15.75" customHeight="1">
      <c r="A309" s="1"/>
      <c r="B309" s="1"/>
      <c r="C309" s="1"/>
      <c r="D309" s="1"/>
      <c r="E309" s="23"/>
      <c r="F309" s="1"/>
      <c r="G309" s="23"/>
      <c r="H309" s="1"/>
      <c r="I309" s="1"/>
      <c r="J309" s="1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3"/>
      <c r="Y309" s="3"/>
    </row>
    <row r="310" spans="1:25" ht="15.75" customHeight="1">
      <c r="A310" s="1"/>
      <c r="B310" s="1"/>
      <c r="C310" s="1"/>
      <c r="D310" s="1"/>
      <c r="E310" s="23"/>
      <c r="F310" s="1"/>
      <c r="G310" s="2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3"/>
      <c r="Y310" s="3"/>
    </row>
    <row r="311" spans="1:25" ht="15.75" customHeight="1">
      <c r="A311" s="1"/>
      <c r="B311" s="1"/>
      <c r="C311" s="1"/>
      <c r="D311" s="1"/>
      <c r="E311" s="23"/>
      <c r="F311" s="1"/>
      <c r="G311" s="2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3"/>
      <c r="Y311" s="3"/>
    </row>
    <row r="312" spans="1:25" ht="15.75" customHeight="1">
      <c r="A312" s="1"/>
      <c r="B312" s="1"/>
      <c r="C312" s="1"/>
      <c r="D312" s="1"/>
      <c r="E312" s="23"/>
      <c r="F312" s="1"/>
      <c r="G312" s="2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3"/>
      <c r="Y312" s="3"/>
    </row>
    <row r="313" spans="1:25" ht="15.75" customHeight="1">
      <c r="A313" s="1"/>
      <c r="B313" s="1"/>
      <c r="C313" s="1"/>
      <c r="D313" s="1"/>
      <c r="E313" s="23"/>
      <c r="F313" s="1"/>
      <c r="G313" s="2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3"/>
      <c r="Y313" s="3"/>
    </row>
    <row r="314" spans="1:25" ht="15.75" customHeight="1">
      <c r="A314" s="1"/>
      <c r="B314" s="1"/>
      <c r="C314" s="1"/>
      <c r="D314" s="1"/>
      <c r="E314" s="23"/>
      <c r="F314" s="1"/>
      <c r="G314" s="2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3"/>
      <c r="Y314" s="3"/>
    </row>
    <row r="315" spans="1:25" ht="15.75" customHeight="1">
      <c r="A315" s="1"/>
      <c r="B315" s="1"/>
      <c r="C315" s="1"/>
      <c r="D315" s="1"/>
      <c r="E315" s="23"/>
      <c r="F315" s="1"/>
      <c r="G315" s="2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3"/>
      <c r="Y315" s="3"/>
    </row>
    <row r="316" spans="1:25" ht="15.75" customHeight="1">
      <c r="A316" s="1"/>
      <c r="B316" s="1"/>
      <c r="C316" s="1"/>
      <c r="D316" s="1"/>
      <c r="E316" s="23"/>
      <c r="F316" s="1"/>
      <c r="G316" s="2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3"/>
      <c r="Y316" s="3"/>
    </row>
    <row r="317" spans="1:25" ht="15.75" customHeight="1">
      <c r="A317" s="1"/>
      <c r="B317" s="1"/>
      <c r="C317" s="1"/>
      <c r="D317" s="1"/>
      <c r="E317" s="23"/>
      <c r="F317" s="1"/>
      <c r="G317" s="2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3"/>
      <c r="Y317" s="3"/>
    </row>
    <row r="318" spans="1:25" ht="15.75" customHeight="1">
      <c r="A318" s="1"/>
      <c r="B318" s="1"/>
      <c r="C318" s="1"/>
      <c r="D318" s="1"/>
      <c r="E318" s="23"/>
      <c r="F318" s="1"/>
      <c r="G318" s="2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3"/>
      <c r="Y318" s="3"/>
    </row>
    <row r="319" spans="1:25" ht="15.75" customHeight="1">
      <c r="A319" s="1"/>
      <c r="B319" s="1"/>
      <c r="C319" s="1"/>
      <c r="D319" s="1"/>
      <c r="E319" s="23"/>
      <c r="F319" s="1"/>
      <c r="G319" s="2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3"/>
      <c r="Y319" s="3"/>
    </row>
    <row r="320" spans="1:25" ht="15.75" customHeight="1">
      <c r="A320" s="1"/>
      <c r="B320" s="1"/>
      <c r="C320" s="1"/>
      <c r="D320" s="1"/>
      <c r="E320" s="23"/>
      <c r="F320" s="1"/>
      <c r="G320" s="2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3"/>
      <c r="Y320" s="3"/>
    </row>
    <row r="321" spans="1:25" ht="15.75" customHeight="1">
      <c r="A321" s="1"/>
      <c r="B321" s="1"/>
      <c r="C321" s="1"/>
      <c r="D321" s="1"/>
      <c r="E321" s="23"/>
      <c r="F321" s="1"/>
      <c r="G321" s="2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3"/>
      <c r="Y321" s="3"/>
    </row>
    <row r="322" spans="1:25" ht="15.75" customHeight="1">
      <c r="A322" s="1"/>
      <c r="B322" s="1"/>
      <c r="C322" s="1"/>
      <c r="D322" s="1"/>
      <c r="E322" s="23"/>
      <c r="F322" s="1"/>
      <c r="G322" s="2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3"/>
      <c r="Y322" s="3"/>
    </row>
    <row r="323" spans="1:25" ht="15.75" customHeight="1">
      <c r="A323" s="1"/>
      <c r="B323" s="1"/>
      <c r="C323" s="1"/>
      <c r="D323" s="1"/>
      <c r="E323" s="23"/>
      <c r="F323" s="1"/>
      <c r="G323" s="2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3"/>
      <c r="Y323" s="3"/>
    </row>
    <row r="324" spans="1:25" ht="15.75" customHeight="1">
      <c r="A324" s="1"/>
      <c r="B324" s="1"/>
      <c r="C324" s="1"/>
      <c r="D324" s="1"/>
      <c r="E324" s="23"/>
      <c r="F324" s="1"/>
      <c r="G324" s="2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3"/>
      <c r="Y324" s="3"/>
    </row>
    <row r="325" spans="1:25" ht="15.75" customHeight="1">
      <c r="A325" s="1"/>
      <c r="B325" s="1"/>
      <c r="C325" s="1"/>
      <c r="D325" s="1"/>
      <c r="E325" s="23"/>
      <c r="F325" s="1"/>
      <c r="G325" s="2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3"/>
      <c r="Y325" s="3"/>
    </row>
    <row r="326" spans="1:25" ht="15.75" customHeight="1">
      <c r="A326" s="1"/>
      <c r="B326" s="1"/>
      <c r="C326" s="1"/>
      <c r="D326" s="1"/>
      <c r="E326" s="23"/>
      <c r="F326" s="1"/>
      <c r="G326" s="2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3"/>
      <c r="Y326" s="3"/>
    </row>
    <row r="327" spans="1:25" ht="15.75" customHeight="1">
      <c r="A327" s="1"/>
      <c r="B327" s="1"/>
      <c r="C327" s="1"/>
      <c r="D327" s="1"/>
      <c r="E327" s="23"/>
      <c r="F327" s="1"/>
      <c r="G327" s="2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3"/>
      <c r="Y327" s="3"/>
    </row>
    <row r="328" spans="1:25" ht="15.75" customHeight="1">
      <c r="A328" s="1"/>
      <c r="B328" s="1"/>
      <c r="C328" s="1"/>
      <c r="D328" s="1"/>
      <c r="E328" s="23"/>
      <c r="F328" s="1"/>
      <c r="G328" s="2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3"/>
      <c r="Y328" s="3"/>
    </row>
    <row r="329" spans="1:25" ht="15.75" customHeight="1">
      <c r="A329" s="1"/>
      <c r="B329" s="1"/>
      <c r="C329" s="1"/>
      <c r="D329" s="1"/>
      <c r="E329" s="23"/>
      <c r="F329" s="1"/>
      <c r="G329" s="2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3"/>
      <c r="Y329" s="3"/>
    </row>
    <row r="330" spans="1:25" ht="15.75" customHeight="1">
      <c r="A330" s="1"/>
      <c r="B330" s="1"/>
      <c r="C330" s="1"/>
      <c r="D330" s="1"/>
      <c r="E330" s="23"/>
      <c r="F330" s="1"/>
      <c r="G330" s="2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3"/>
      <c r="Y330" s="3"/>
    </row>
    <row r="331" spans="1:25" ht="15.75" customHeight="1">
      <c r="A331" s="1"/>
      <c r="B331" s="1"/>
      <c r="C331" s="1"/>
      <c r="D331" s="1"/>
      <c r="E331" s="23"/>
      <c r="F331" s="1"/>
      <c r="G331" s="2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3"/>
      <c r="Y331" s="3"/>
    </row>
    <row r="332" spans="1:25" ht="15.75" customHeight="1">
      <c r="A332" s="1"/>
      <c r="B332" s="1"/>
      <c r="C332" s="1"/>
      <c r="D332" s="1"/>
      <c r="E332" s="23"/>
      <c r="F332" s="1"/>
      <c r="G332" s="2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3"/>
      <c r="Y332" s="3"/>
    </row>
    <row r="333" spans="1:25" ht="15.75" customHeight="1">
      <c r="A333" s="1"/>
      <c r="B333" s="1"/>
      <c r="C333" s="1"/>
      <c r="D333" s="1"/>
      <c r="E333" s="23"/>
      <c r="F333" s="1"/>
      <c r="G333" s="2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3"/>
      <c r="Y333" s="3"/>
    </row>
    <row r="334" spans="1:25" ht="15.75" customHeight="1">
      <c r="A334" s="1"/>
      <c r="B334" s="1"/>
      <c r="C334" s="1"/>
      <c r="D334" s="1"/>
      <c r="E334" s="23"/>
      <c r="F334" s="1"/>
      <c r="G334" s="2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3"/>
      <c r="Y334" s="3"/>
    </row>
    <row r="335" spans="1:25" ht="15.75" customHeight="1">
      <c r="A335" s="1"/>
      <c r="B335" s="1"/>
      <c r="C335" s="1"/>
      <c r="D335" s="1"/>
      <c r="E335" s="23"/>
      <c r="F335" s="1"/>
      <c r="G335" s="2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3"/>
      <c r="Y335" s="3"/>
    </row>
    <row r="336" spans="1:25" ht="15.75" customHeight="1">
      <c r="A336" s="1"/>
      <c r="B336" s="1"/>
      <c r="C336" s="1"/>
      <c r="D336" s="1"/>
      <c r="E336" s="23"/>
      <c r="F336" s="1"/>
      <c r="G336" s="2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3"/>
      <c r="Y336" s="3"/>
    </row>
    <row r="337" spans="1:25" ht="15.75" customHeight="1">
      <c r="A337" s="1"/>
      <c r="B337" s="1"/>
      <c r="C337" s="1"/>
      <c r="D337" s="1"/>
      <c r="E337" s="23"/>
      <c r="F337" s="1"/>
      <c r="G337" s="2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3"/>
      <c r="Y337" s="3"/>
    </row>
    <row r="338" spans="1:25" ht="15.75" customHeight="1">
      <c r="A338" s="1"/>
      <c r="B338" s="1"/>
      <c r="C338" s="1"/>
      <c r="D338" s="1"/>
      <c r="E338" s="23"/>
      <c r="F338" s="1"/>
      <c r="G338" s="2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3"/>
      <c r="Y338" s="3"/>
    </row>
    <row r="339" spans="1:25" ht="15.75" customHeight="1">
      <c r="A339" s="1"/>
      <c r="B339" s="1"/>
      <c r="C339" s="1"/>
      <c r="D339" s="1"/>
      <c r="E339" s="23"/>
      <c r="F339" s="1"/>
      <c r="G339" s="2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3"/>
      <c r="Y339" s="3"/>
    </row>
    <row r="340" spans="1:25" ht="15.75" customHeight="1">
      <c r="A340" s="1"/>
      <c r="B340" s="1"/>
      <c r="C340" s="1"/>
      <c r="D340" s="1"/>
      <c r="E340" s="23"/>
      <c r="F340" s="1"/>
      <c r="G340" s="2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3"/>
      <c r="Y340" s="3"/>
    </row>
    <row r="341" spans="1:25" ht="15.75" customHeight="1">
      <c r="A341" s="1"/>
      <c r="B341" s="1"/>
      <c r="C341" s="1"/>
      <c r="D341" s="1"/>
      <c r="E341" s="23"/>
      <c r="F341" s="1"/>
      <c r="G341" s="2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3"/>
      <c r="Y341" s="3"/>
    </row>
    <row r="342" spans="1:25" ht="15.75" customHeight="1">
      <c r="A342" s="1"/>
      <c r="B342" s="1"/>
      <c r="C342" s="1"/>
      <c r="D342" s="1"/>
      <c r="E342" s="23"/>
      <c r="F342" s="1"/>
      <c r="G342" s="2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3"/>
      <c r="Y342" s="3"/>
    </row>
    <row r="343" spans="1:25" ht="15.75" customHeight="1">
      <c r="A343" s="1"/>
      <c r="B343" s="1"/>
      <c r="C343" s="1"/>
      <c r="D343" s="1"/>
      <c r="E343" s="23"/>
      <c r="F343" s="1"/>
      <c r="G343" s="2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3"/>
      <c r="Y343" s="3"/>
    </row>
    <row r="344" spans="1:25" ht="15.75" customHeight="1">
      <c r="A344" s="1"/>
      <c r="B344" s="1"/>
      <c r="C344" s="1"/>
      <c r="D344" s="1"/>
      <c r="E344" s="23"/>
      <c r="F344" s="1"/>
      <c r="G344" s="2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3"/>
      <c r="Y344" s="3"/>
    </row>
    <row r="345" spans="1:25" ht="15.75" customHeight="1">
      <c r="A345" s="1"/>
      <c r="B345" s="1"/>
      <c r="C345" s="1"/>
      <c r="D345" s="1"/>
      <c r="E345" s="23"/>
      <c r="F345" s="1"/>
      <c r="G345" s="2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3"/>
      <c r="Y345" s="3"/>
    </row>
    <row r="346" spans="1:25" ht="15.75" customHeight="1">
      <c r="A346" s="1"/>
      <c r="B346" s="1"/>
      <c r="C346" s="1"/>
      <c r="D346" s="1"/>
      <c r="E346" s="23"/>
      <c r="F346" s="1"/>
      <c r="G346" s="2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3"/>
      <c r="Y346" s="3"/>
    </row>
    <row r="347" spans="1:25" ht="15.75" customHeight="1">
      <c r="A347" s="1"/>
      <c r="B347" s="1"/>
      <c r="C347" s="1"/>
      <c r="D347" s="1"/>
      <c r="E347" s="23"/>
      <c r="F347" s="1"/>
      <c r="G347" s="2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3"/>
      <c r="Y347" s="3"/>
    </row>
    <row r="348" spans="1:25" ht="15.75" customHeight="1">
      <c r="A348" s="1"/>
      <c r="B348" s="1"/>
      <c r="C348" s="1"/>
      <c r="D348" s="1"/>
      <c r="E348" s="23"/>
      <c r="F348" s="1"/>
      <c r="G348" s="2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3"/>
      <c r="Y348" s="3"/>
    </row>
    <row r="349" spans="1:25" ht="15.75" customHeight="1">
      <c r="A349" s="1"/>
      <c r="B349" s="1"/>
      <c r="C349" s="1"/>
      <c r="D349" s="1"/>
      <c r="E349" s="23"/>
      <c r="F349" s="1"/>
      <c r="G349" s="2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3"/>
      <c r="Y349" s="3"/>
    </row>
    <row r="350" spans="1:25" ht="15.75" customHeight="1">
      <c r="A350" s="1"/>
      <c r="B350" s="1"/>
      <c r="C350" s="1"/>
      <c r="D350" s="1"/>
      <c r="E350" s="23"/>
      <c r="F350" s="1"/>
      <c r="G350" s="2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3"/>
      <c r="Y350" s="3"/>
    </row>
    <row r="351" spans="1:25" ht="15.75" customHeight="1">
      <c r="A351" s="1"/>
      <c r="B351" s="1"/>
      <c r="C351" s="1"/>
      <c r="D351" s="1"/>
      <c r="E351" s="23"/>
      <c r="F351" s="1"/>
      <c r="G351" s="2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3"/>
      <c r="Y351" s="3"/>
    </row>
    <row r="352" spans="1:25" ht="15.75" customHeight="1">
      <c r="A352" s="1"/>
      <c r="B352" s="1"/>
      <c r="C352" s="1"/>
      <c r="D352" s="1"/>
      <c r="E352" s="23"/>
      <c r="F352" s="1"/>
      <c r="G352" s="2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3"/>
      <c r="Y352" s="3"/>
    </row>
    <row r="353" spans="1:25" ht="15.75" customHeight="1">
      <c r="A353" s="1"/>
      <c r="B353" s="1"/>
      <c r="C353" s="1"/>
      <c r="D353" s="1"/>
      <c r="E353" s="23"/>
      <c r="F353" s="1"/>
      <c r="G353" s="2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3"/>
      <c r="Y353" s="3"/>
    </row>
    <row r="354" spans="1:25" ht="15.75" customHeight="1">
      <c r="A354" s="1"/>
      <c r="B354" s="1"/>
      <c r="C354" s="1"/>
      <c r="D354" s="1"/>
      <c r="E354" s="23"/>
      <c r="F354" s="1"/>
      <c r="G354" s="2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3"/>
      <c r="Y354" s="3"/>
    </row>
    <row r="355" spans="1:25" ht="15.75" customHeight="1">
      <c r="A355" s="1"/>
      <c r="B355" s="1"/>
      <c r="C355" s="1"/>
      <c r="D355" s="1"/>
      <c r="E355" s="23"/>
      <c r="F355" s="1"/>
      <c r="G355" s="2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3"/>
      <c r="Y355" s="3"/>
    </row>
    <row r="356" spans="1:25" ht="15.75" customHeight="1">
      <c r="A356" s="1"/>
      <c r="B356" s="1"/>
      <c r="C356" s="1"/>
      <c r="D356" s="1"/>
      <c r="E356" s="23"/>
      <c r="F356" s="1"/>
      <c r="G356" s="2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3"/>
      <c r="Y356" s="3"/>
    </row>
    <row r="357" spans="1:25" ht="15.75" customHeight="1">
      <c r="A357" s="1"/>
      <c r="B357" s="1"/>
      <c r="C357" s="1"/>
      <c r="D357" s="1"/>
      <c r="E357" s="23"/>
      <c r="F357" s="1"/>
      <c r="G357" s="2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3"/>
      <c r="Y357" s="3"/>
    </row>
    <row r="358" spans="1:25" ht="15.75" customHeight="1">
      <c r="A358" s="1"/>
      <c r="B358" s="1"/>
      <c r="C358" s="1"/>
      <c r="D358" s="1"/>
      <c r="E358" s="23"/>
      <c r="F358" s="1"/>
      <c r="G358" s="2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3"/>
      <c r="Y358" s="3"/>
    </row>
    <row r="359" spans="1:25" ht="15.75" customHeight="1">
      <c r="A359" s="1"/>
      <c r="B359" s="1"/>
      <c r="C359" s="1"/>
      <c r="D359" s="1"/>
      <c r="E359" s="23"/>
      <c r="F359" s="1"/>
      <c r="G359" s="2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3"/>
      <c r="Y359" s="3"/>
    </row>
    <row r="360" spans="1:25" ht="15.75" customHeight="1">
      <c r="A360" s="1"/>
      <c r="B360" s="1"/>
      <c r="C360" s="1"/>
      <c r="D360" s="1"/>
      <c r="E360" s="23"/>
      <c r="F360" s="1"/>
      <c r="G360" s="2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3"/>
      <c r="Y360" s="3"/>
    </row>
    <row r="361" spans="1:25" ht="15.75" customHeight="1">
      <c r="A361" s="1"/>
      <c r="B361" s="1"/>
      <c r="C361" s="1"/>
      <c r="D361" s="1"/>
      <c r="E361" s="23"/>
      <c r="F361" s="1"/>
      <c r="G361" s="2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3"/>
      <c r="Y361" s="3"/>
    </row>
    <row r="362" spans="1:25" ht="15.75" customHeight="1">
      <c r="A362" s="1"/>
      <c r="B362" s="1"/>
      <c r="C362" s="1"/>
      <c r="D362" s="1"/>
      <c r="E362" s="23"/>
      <c r="F362" s="1"/>
      <c r="G362" s="2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3"/>
      <c r="Y362" s="3"/>
    </row>
    <row r="363" spans="1:25" ht="15.75" customHeight="1">
      <c r="A363" s="1"/>
      <c r="B363" s="1"/>
      <c r="C363" s="1"/>
      <c r="D363" s="1"/>
      <c r="E363" s="23"/>
      <c r="F363" s="1"/>
      <c r="G363" s="2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3"/>
      <c r="Y363" s="3"/>
    </row>
    <row r="364" spans="1:25" ht="15.75" customHeight="1">
      <c r="A364" s="1"/>
      <c r="B364" s="1"/>
      <c r="C364" s="1"/>
      <c r="D364" s="1"/>
      <c r="E364" s="23"/>
      <c r="F364" s="1"/>
      <c r="G364" s="2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3"/>
      <c r="Y364" s="3"/>
    </row>
    <row r="365" spans="1:25" ht="15.75" customHeight="1">
      <c r="A365" s="1"/>
      <c r="B365" s="1"/>
      <c r="C365" s="1"/>
      <c r="D365" s="1"/>
      <c r="E365" s="23"/>
      <c r="F365" s="1"/>
      <c r="G365" s="2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3"/>
      <c r="Y365" s="3"/>
    </row>
    <row r="366" spans="1:25" ht="15.75" customHeight="1">
      <c r="A366" s="1"/>
      <c r="B366" s="1"/>
      <c r="C366" s="1"/>
      <c r="D366" s="1"/>
      <c r="E366" s="23"/>
      <c r="F366" s="1"/>
      <c r="G366" s="2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3"/>
      <c r="Y366" s="3"/>
    </row>
    <row r="367" spans="1:25" ht="15.75" customHeight="1">
      <c r="A367" s="1"/>
      <c r="B367" s="1"/>
      <c r="C367" s="1"/>
      <c r="D367" s="1"/>
      <c r="E367" s="23"/>
      <c r="F367" s="1"/>
      <c r="G367" s="2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3"/>
      <c r="Y367" s="3"/>
    </row>
    <row r="368" spans="1:25" ht="15.75" customHeight="1">
      <c r="A368" s="1"/>
      <c r="B368" s="1"/>
      <c r="C368" s="1"/>
      <c r="D368" s="1"/>
      <c r="E368" s="23"/>
      <c r="F368" s="1"/>
      <c r="G368" s="2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3"/>
      <c r="Y368" s="3"/>
    </row>
    <row r="369" spans="1:25" ht="15.75" customHeight="1">
      <c r="A369" s="1"/>
      <c r="B369" s="1"/>
      <c r="C369" s="1"/>
      <c r="D369" s="1"/>
      <c r="E369" s="23"/>
      <c r="F369" s="1"/>
      <c r="G369" s="2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3"/>
      <c r="Y369" s="3"/>
    </row>
    <row r="370" spans="1:25" ht="15.75" customHeight="1">
      <c r="A370" s="1"/>
      <c r="B370" s="1"/>
      <c r="C370" s="1"/>
      <c r="D370" s="1"/>
      <c r="E370" s="23"/>
      <c r="F370" s="1"/>
      <c r="G370" s="2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3"/>
      <c r="Y370" s="3"/>
    </row>
    <row r="371" spans="1:25" ht="15.75" customHeight="1">
      <c r="A371" s="1"/>
      <c r="B371" s="1"/>
      <c r="C371" s="1"/>
      <c r="D371" s="1"/>
      <c r="E371" s="23"/>
      <c r="F371" s="1"/>
      <c r="G371" s="2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3"/>
      <c r="Y371" s="3"/>
    </row>
    <row r="372" spans="1:25" ht="15.75" customHeight="1">
      <c r="A372" s="1"/>
      <c r="B372" s="1"/>
      <c r="C372" s="1"/>
      <c r="D372" s="1"/>
      <c r="E372" s="23"/>
      <c r="F372" s="1"/>
      <c r="G372" s="2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3"/>
      <c r="Y372" s="3"/>
    </row>
    <row r="373" spans="1:25" ht="15.75" customHeight="1">
      <c r="A373" s="1"/>
      <c r="B373" s="1"/>
      <c r="C373" s="1"/>
      <c r="D373" s="1"/>
      <c r="E373" s="23"/>
      <c r="F373" s="1"/>
      <c r="G373" s="2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3"/>
      <c r="Y373" s="3"/>
    </row>
    <row r="374" spans="1:25" ht="15.75" customHeight="1">
      <c r="A374" s="1"/>
      <c r="B374" s="1"/>
      <c r="C374" s="1"/>
      <c r="D374" s="1"/>
      <c r="E374" s="23"/>
      <c r="F374" s="1"/>
      <c r="G374" s="2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3"/>
      <c r="Y374" s="3"/>
    </row>
    <row r="375" spans="1:25" ht="15.75" customHeight="1">
      <c r="A375" s="1"/>
      <c r="B375" s="1"/>
      <c r="C375" s="1"/>
      <c r="D375" s="1"/>
      <c r="E375" s="23"/>
      <c r="F375" s="1"/>
      <c r="G375" s="2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3"/>
      <c r="Y375" s="3"/>
    </row>
    <row r="376" spans="1:25" ht="15.75" customHeight="1">
      <c r="A376" s="1"/>
      <c r="B376" s="1"/>
      <c r="C376" s="1"/>
      <c r="D376" s="1"/>
      <c r="E376" s="23"/>
      <c r="F376" s="1"/>
      <c r="G376" s="2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3"/>
      <c r="Y376" s="3"/>
    </row>
    <row r="377" spans="1:25" ht="15.75" customHeight="1">
      <c r="A377" s="1"/>
      <c r="B377" s="1"/>
      <c r="C377" s="1"/>
      <c r="D377" s="1"/>
      <c r="E377" s="23"/>
      <c r="F377" s="1"/>
      <c r="G377" s="2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3"/>
      <c r="Y377" s="3"/>
    </row>
    <row r="378" spans="1:25" ht="15.75" customHeight="1">
      <c r="A378" s="1"/>
      <c r="B378" s="1"/>
      <c r="C378" s="1"/>
      <c r="D378" s="1"/>
      <c r="E378" s="23"/>
      <c r="F378" s="1"/>
      <c r="G378" s="2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3"/>
      <c r="Y378" s="3"/>
    </row>
    <row r="379" spans="1:25" ht="15.75" customHeight="1">
      <c r="A379" s="1"/>
      <c r="B379" s="1"/>
      <c r="C379" s="1"/>
      <c r="D379" s="1"/>
      <c r="E379" s="23"/>
      <c r="F379" s="1"/>
      <c r="G379" s="2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3"/>
      <c r="Y379" s="3"/>
    </row>
    <row r="380" spans="1:25" ht="15.75" customHeight="1">
      <c r="A380" s="1"/>
      <c r="B380" s="1"/>
      <c r="C380" s="1"/>
      <c r="D380" s="1"/>
      <c r="E380" s="23"/>
      <c r="F380" s="1"/>
      <c r="G380" s="2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3"/>
      <c r="Y380" s="3"/>
    </row>
    <row r="381" spans="1:25" ht="15.75" customHeight="1">
      <c r="A381" s="1"/>
      <c r="B381" s="1"/>
      <c r="C381" s="1"/>
      <c r="D381" s="1"/>
      <c r="E381" s="23"/>
      <c r="F381" s="1"/>
      <c r="G381" s="2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3"/>
      <c r="Y381" s="3"/>
    </row>
    <row r="382" spans="1:25" ht="15.75" customHeight="1">
      <c r="A382" s="1"/>
      <c r="B382" s="1"/>
      <c r="C382" s="1"/>
      <c r="D382" s="1"/>
      <c r="E382" s="23"/>
      <c r="F382" s="1"/>
      <c r="G382" s="2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3"/>
      <c r="Y382" s="3"/>
    </row>
    <row r="383" spans="1:25" ht="15.75" customHeight="1">
      <c r="A383" s="1"/>
      <c r="B383" s="1"/>
      <c r="C383" s="1"/>
      <c r="D383" s="1"/>
      <c r="E383" s="23"/>
      <c r="F383" s="1"/>
      <c r="G383" s="2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3"/>
      <c r="Y383" s="3"/>
    </row>
    <row r="384" spans="1:25" ht="15.75" customHeight="1">
      <c r="A384" s="1"/>
      <c r="B384" s="1"/>
      <c r="C384" s="1"/>
      <c r="D384" s="1"/>
      <c r="E384" s="23"/>
      <c r="F384" s="1"/>
      <c r="G384" s="2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3"/>
      <c r="Y384" s="3"/>
    </row>
    <row r="385" spans="1:25" ht="15.75" customHeight="1">
      <c r="A385" s="1"/>
      <c r="B385" s="1"/>
      <c r="C385" s="1"/>
      <c r="D385" s="1"/>
      <c r="E385" s="23"/>
      <c r="F385" s="1"/>
      <c r="G385" s="2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3"/>
      <c r="Y385" s="3"/>
    </row>
    <row r="386" spans="1:25" ht="15.75" customHeight="1">
      <c r="A386" s="1"/>
      <c r="B386" s="1"/>
      <c r="C386" s="1"/>
      <c r="D386" s="1"/>
      <c r="E386" s="23"/>
      <c r="F386" s="1"/>
      <c r="G386" s="2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3"/>
      <c r="Y386" s="3"/>
    </row>
    <row r="387" spans="1:25" ht="15.75" customHeight="1">
      <c r="A387" s="1"/>
      <c r="B387" s="1"/>
      <c r="C387" s="1"/>
      <c r="D387" s="1"/>
      <c r="E387" s="23"/>
      <c r="F387" s="1"/>
      <c r="G387" s="2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3"/>
      <c r="Y387" s="3"/>
    </row>
    <row r="388" spans="1:25" ht="15.75" customHeight="1">
      <c r="A388" s="1"/>
      <c r="B388" s="1"/>
      <c r="C388" s="1"/>
      <c r="D388" s="1"/>
      <c r="E388" s="23"/>
      <c r="F388" s="1"/>
      <c r="G388" s="2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3"/>
      <c r="Y388" s="3"/>
    </row>
    <row r="389" spans="1:25" ht="15.75" customHeight="1">
      <c r="A389" s="1"/>
      <c r="B389" s="1"/>
      <c r="C389" s="1"/>
      <c r="D389" s="1"/>
      <c r="E389" s="23"/>
      <c r="F389" s="1"/>
      <c r="G389" s="2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3"/>
      <c r="Y389" s="3"/>
    </row>
    <row r="390" spans="1:25" ht="15.75" customHeight="1">
      <c r="A390" s="1"/>
      <c r="B390" s="1"/>
      <c r="C390" s="1"/>
      <c r="D390" s="1"/>
      <c r="E390" s="23"/>
      <c r="F390" s="1"/>
      <c r="G390" s="2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3"/>
      <c r="Y390" s="3"/>
    </row>
    <row r="391" spans="1:25" ht="15.75" customHeight="1">
      <c r="A391" s="1"/>
      <c r="B391" s="1"/>
      <c r="C391" s="1"/>
      <c r="D391" s="1"/>
      <c r="E391" s="23"/>
      <c r="F391" s="1"/>
      <c r="G391" s="2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3"/>
      <c r="Y391" s="3"/>
    </row>
    <row r="392" spans="1:25" ht="15.75" customHeight="1">
      <c r="A392" s="1"/>
      <c r="B392" s="1"/>
      <c r="C392" s="1"/>
      <c r="D392" s="1"/>
      <c r="E392" s="23"/>
      <c r="F392" s="1"/>
      <c r="G392" s="2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3"/>
      <c r="Y392" s="3"/>
    </row>
    <row r="393" spans="1:25" ht="15.75" customHeight="1">
      <c r="A393" s="1"/>
      <c r="B393" s="1"/>
      <c r="C393" s="1"/>
      <c r="D393" s="1"/>
      <c r="E393" s="23"/>
      <c r="F393" s="1"/>
      <c r="G393" s="2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3"/>
      <c r="Y393" s="3"/>
    </row>
    <row r="394" spans="1:25" ht="15.75" customHeight="1">
      <c r="A394" s="1"/>
      <c r="B394" s="1"/>
      <c r="C394" s="1"/>
      <c r="D394" s="1"/>
      <c r="E394" s="23"/>
      <c r="F394" s="1"/>
      <c r="G394" s="2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3"/>
      <c r="Y394" s="3"/>
    </row>
    <row r="395" spans="1:25" ht="15.75" customHeight="1">
      <c r="A395" s="1"/>
      <c r="B395" s="1"/>
      <c r="C395" s="1"/>
      <c r="D395" s="1"/>
      <c r="E395" s="23"/>
      <c r="F395" s="1"/>
      <c r="G395" s="2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3"/>
      <c r="Y395" s="3"/>
    </row>
    <row r="396" spans="1:25" ht="15.75" customHeight="1">
      <c r="A396" s="1"/>
      <c r="B396" s="1"/>
      <c r="C396" s="1"/>
      <c r="D396" s="1"/>
      <c r="E396" s="23"/>
      <c r="F396" s="1"/>
      <c r="G396" s="2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3"/>
      <c r="Y396" s="3"/>
    </row>
    <row r="397" spans="1:25" ht="15.75" customHeight="1">
      <c r="A397" s="1"/>
      <c r="B397" s="1"/>
      <c r="C397" s="1"/>
      <c r="D397" s="1"/>
      <c r="E397" s="23"/>
      <c r="F397" s="1"/>
      <c r="G397" s="2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3"/>
      <c r="Y397" s="3"/>
    </row>
    <row r="398" spans="1:25" ht="15.75" customHeight="1">
      <c r="A398" s="1"/>
      <c r="B398" s="1"/>
      <c r="C398" s="1"/>
      <c r="D398" s="1"/>
      <c r="E398" s="23"/>
      <c r="F398" s="1"/>
      <c r="G398" s="2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3"/>
      <c r="Y398" s="3"/>
    </row>
    <row r="399" spans="1:25" ht="15.75" customHeight="1">
      <c r="A399" s="1"/>
      <c r="B399" s="1"/>
      <c r="C399" s="1"/>
      <c r="D399" s="1"/>
      <c r="E399" s="23"/>
      <c r="F399" s="1"/>
      <c r="G399" s="2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3"/>
      <c r="Y399" s="3"/>
    </row>
    <row r="400" spans="1:25" ht="15.75" customHeight="1">
      <c r="A400" s="1"/>
      <c r="B400" s="1"/>
      <c r="C400" s="1"/>
      <c r="D400" s="1"/>
      <c r="E400" s="23"/>
      <c r="F400" s="1"/>
      <c r="G400" s="2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3"/>
      <c r="Y400" s="3"/>
    </row>
    <row r="401" spans="1:25" ht="15.75" customHeight="1">
      <c r="A401" s="1"/>
      <c r="B401" s="1"/>
      <c r="C401" s="1"/>
      <c r="D401" s="1"/>
      <c r="E401" s="23"/>
      <c r="F401" s="1"/>
      <c r="G401" s="2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3"/>
      <c r="Y401" s="3"/>
    </row>
    <row r="402" spans="1:25" ht="15.75" customHeight="1">
      <c r="A402" s="1"/>
      <c r="B402" s="1"/>
      <c r="C402" s="1"/>
      <c r="D402" s="1"/>
      <c r="E402" s="23"/>
      <c r="F402" s="1"/>
      <c r="G402" s="2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3"/>
      <c r="Y402" s="3"/>
    </row>
    <row r="403" spans="1:25" ht="15.75" customHeight="1">
      <c r="A403" s="1"/>
      <c r="B403" s="1"/>
      <c r="C403" s="1"/>
      <c r="D403" s="1"/>
      <c r="E403" s="23"/>
      <c r="F403" s="1"/>
      <c r="G403" s="2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3"/>
      <c r="Y403" s="3"/>
    </row>
    <row r="404" spans="1:25" ht="15.75" customHeight="1">
      <c r="A404" s="1"/>
      <c r="B404" s="1"/>
      <c r="C404" s="1"/>
      <c r="D404" s="1"/>
      <c r="E404" s="23"/>
      <c r="F404" s="1"/>
      <c r="G404" s="2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3"/>
      <c r="Y404" s="3"/>
    </row>
    <row r="405" spans="1:25" ht="15.75" customHeight="1">
      <c r="A405" s="1"/>
      <c r="B405" s="1"/>
      <c r="C405" s="1"/>
      <c r="D405" s="1"/>
      <c r="E405" s="23"/>
      <c r="F405" s="1"/>
      <c r="G405" s="2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3"/>
      <c r="Y405" s="3"/>
    </row>
    <row r="406" spans="1:25" ht="15.75" customHeight="1">
      <c r="A406" s="1"/>
      <c r="B406" s="1"/>
      <c r="C406" s="1"/>
      <c r="D406" s="1"/>
      <c r="E406" s="23"/>
      <c r="F406" s="1"/>
      <c r="G406" s="2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3"/>
      <c r="Y406" s="3"/>
    </row>
    <row r="407" spans="1:25" ht="15.75" customHeight="1">
      <c r="A407" s="1"/>
      <c r="B407" s="1"/>
      <c r="C407" s="1"/>
      <c r="D407" s="1"/>
      <c r="E407" s="23"/>
      <c r="F407" s="1"/>
      <c r="G407" s="2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3"/>
      <c r="Y407" s="3"/>
    </row>
    <row r="408" spans="1:25" ht="15.75" customHeight="1">
      <c r="A408" s="1"/>
      <c r="B408" s="1"/>
      <c r="C408" s="1"/>
      <c r="D408" s="1"/>
      <c r="E408" s="23"/>
      <c r="F408" s="1"/>
      <c r="G408" s="2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3"/>
      <c r="Y408" s="3"/>
    </row>
    <row r="409" spans="1:25" ht="15.75" customHeight="1">
      <c r="A409" s="1"/>
      <c r="B409" s="1"/>
      <c r="C409" s="1"/>
      <c r="D409" s="1"/>
      <c r="E409" s="23"/>
      <c r="F409" s="1"/>
      <c r="G409" s="2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3"/>
      <c r="Y409" s="3"/>
    </row>
    <row r="410" spans="1:25" ht="15.75" customHeight="1">
      <c r="A410" s="1"/>
      <c r="B410" s="1"/>
      <c r="C410" s="1"/>
      <c r="D410" s="1"/>
      <c r="E410" s="23"/>
      <c r="F410" s="1"/>
      <c r="G410" s="2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3"/>
      <c r="Y410" s="3"/>
    </row>
    <row r="411" spans="1:25" ht="15.75" customHeight="1">
      <c r="A411" s="1"/>
      <c r="B411" s="1"/>
      <c r="C411" s="1"/>
      <c r="D411" s="1"/>
      <c r="E411" s="23"/>
      <c r="F411" s="1"/>
      <c r="G411" s="2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3"/>
      <c r="Y411" s="3"/>
    </row>
    <row r="412" spans="1:25" ht="15.75" customHeight="1">
      <c r="A412" s="1"/>
      <c r="B412" s="1"/>
      <c r="C412" s="1"/>
      <c r="D412" s="1"/>
      <c r="E412" s="23"/>
      <c r="F412" s="1"/>
      <c r="G412" s="2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3"/>
      <c r="Y412" s="3"/>
    </row>
    <row r="413" spans="1:25" ht="15.75" customHeight="1">
      <c r="A413" s="1"/>
      <c r="B413" s="1"/>
      <c r="C413" s="1"/>
      <c r="D413" s="1"/>
      <c r="E413" s="23"/>
      <c r="F413" s="1"/>
      <c r="G413" s="2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3"/>
      <c r="Y413" s="3"/>
    </row>
    <row r="414" spans="1:25" ht="15.75" customHeight="1">
      <c r="A414" s="1"/>
      <c r="B414" s="1"/>
      <c r="C414" s="1"/>
      <c r="D414" s="1"/>
      <c r="E414" s="23"/>
      <c r="F414" s="1"/>
      <c r="G414" s="2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3"/>
      <c r="Y414" s="3"/>
    </row>
    <row r="415" spans="1:25" ht="15.75" customHeight="1">
      <c r="A415" s="1"/>
      <c r="B415" s="1"/>
      <c r="C415" s="1"/>
      <c r="D415" s="1"/>
      <c r="E415" s="23"/>
      <c r="F415" s="1"/>
      <c r="G415" s="2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3"/>
      <c r="Y415" s="3"/>
    </row>
    <row r="416" spans="1:25" ht="15.75" customHeight="1">
      <c r="A416" s="1"/>
      <c r="B416" s="1"/>
      <c r="C416" s="1"/>
      <c r="D416" s="1"/>
      <c r="E416" s="23"/>
      <c r="F416" s="1"/>
      <c r="G416" s="2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3"/>
      <c r="Y416" s="3"/>
    </row>
    <row r="417" spans="1:25" ht="15.75" customHeight="1">
      <c r="A417" s="1"/>
      <c r="B417" s="1"/>
      <c r="C417" s="1"/>
      <c r="D417" s="1"/>
      <c r="E417" s="23"/>
      <c r="F417" s="1"/>
      <c r="G417" s="2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3"/>
      <c r="Y417" s="3"/>
    </row>
    <row r="418" spans="1:25" ht="15.75" customHeight="1">
      <c r="A418" s="1"/>
      <c r="B418" s="1"/>
      <c r="C418" s="1"/>
      <c r="D418" s="1"/>
      <c r="E418" s="23"/>
      <c r="F418" s="1"/>
      <c r="G418" s="2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3"/>
      <c r="Y418" s="3"/>
    </row>
    <row r="419" spans="1:25" ht="15.75" customHeight="1">
      <c r="A419" s="1"/>
      <c r="B419" s="1"/>
      <c r="C419" s="1"/>
      <c r="D419" s="1"/>
      <c r="E419" s="23"/>
      <c r="F419" s="1"/>
      <c r="G419" s="2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3"/>
      <c r="Y419" s="3"/>
    </row>
    <row r="420" spans="1:25" ht="15.75" customHeight="1">
      <c r="A420" s="1"/>
      <c r="B420" s="1"/>
      <c r="C420" s="1"/>
      <c r="D420" s="1"/>
      <c r="E420" s="23"/>
      <c r="F420" s="1"/>
      <c r="G420" s="2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3"/>
      <c r="Y420" s="3"/>
    </row>
    <row r="421" spans="1:25" ht="15.75" customHeight="1">
      <c r="A421" s="1"/>
      <c r="B421" s="1"/>
      <c r="C421" s="1"/>
      <c r="D421" s="1"/>
      <c r="E421" s="23"/>
      <c r="F421" s="1"/>
      <c r="G421" s="2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3"/>
      <c r="Y421" s="3"/>
    </row>
    <row r="422" spans="1:25" ht="15.75" customHeight="1">
      <c r="A422" s="1"/>
      <c r="B422" s="1"/>
      <c r="C422" s="1"/>
      <c r="D422" s="1"/>
      <c r="E422" s="23"/>
      <c r="F422" s="1"/>
      <c r="G422" s="2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3"/>
      <c r="Y422" s="3"/>
    </row>
    <row r="423" spans="1:25" ht="15.75" customHeight="1">
      <c r="A423" s="1"/>
      <c r="B423" s="1"/>
      <c r="C423" s="1"/>
      <c r="D423" s="1"/>
      <c r="E423" s="23"/>
      <c r="F423" s="1"/>
      <c r="G423" s="2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3"/>
      <c r="Y423" s="3"/>
    </row>
    <row r="424" spans="1:25" ht="15.75" customHeight="1">
      <c r="A424" s="1"/>
      <c r="B424" s="1"/>
      <c r="C424" s="1"/>
      <c r="D424" s="1"/>
      <c r="E424" s="23"/>
      <c r="F424" s="1"/>
      <c r="G424" s="2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3"/>
      <c r="Y424" s="3"/>
    </row>
    <row r="425" spans="1:25" ht="15.75" customHeight="1">
      <c r="A425" s="1"/>
      <c r="B425" s="1"/>
      <c r="C425" s="1"/>
      <c r="D425" s="1"/>
      <c r="E425" s="23"/>
      <c r="F425" s="1"/>
      <c r="G425" s="2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/>
      <c r="Y425" s="3"/>
    </row>
    <row r="426" spans="1:25" ht="15.75" customHeight="1">
      <c r="A426" s="1"/>
      <c r="B426" s="1"/>
      <c r="C426" s="1"/>
      <c r="D426" s="1"/>
      <c r="E426" s="23"/>
      <c r="F426" s="1"/>
      <c r="G426" s="2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3"/>
      <c r="Y426" s="3"/>
    </row>
    <row r="427" spans="1:25" ht="15.75" customHeight="1">
      <c r="A427" s="1"/>
      <c r="B427" s="1"/>
      <c r="C427" s="1"/>
      <c r="D427" s="1"/>
      <c r="E427" s="23"/>
      <c r="F427" s="1"/>
      <c r="G427" s="2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3"/>
      <c r="Y427" s="3"/>
    </row>
    <row r="428" spans="1:25" ht="15.75" customHeight="1">
      <c r="A428" s="1"/>
      <c r="B428" s="1"/>
      <c r="C428" s="1"/>
      <c r="D428" s="1"/>
      <c r="E428" s="23"/>
      <c r="F428" s="1"/>
      <c r="G428" s="2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3"/>
    </row>
    <row r="429" spans="1:25" ht="15.75" customHeight="1">
      <c r="A429" s="1"/>
      <c r="B429" s="1"/>
      <c r="C429" s="1"/>
      <c r="D429" s="1"/>
      <c r="E429" s="23"/>
      <c r="F429" s="1"/>
      <c r="G429" s="2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3"/>
    </row>
    <row r="430" spans="1:25" ht="15.75" customHeight="1">
      <c r="A430" s="1"/>
      <c r="B430" s="1"/>
      <c r="C430" s="1"/>
      <c r="D430" s="1"/>
      <c r="E430" s="23"/>
      <c r="F430" s="1"/>
      <c r="G430" s="2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3"/>
    </row>
    <row r="431" spans="1:25" ht="15.75" customHeight="1">
      <c r="A431" s="1"/>
      <c r="B431" s="1"/>
      <c r="C431" s="1"/>
      <c r="D431" s="1"/>
      <c r="E431" s="23"/>
      <c r="F431" s="1"/>
      <c r="G431" s="2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3"/>
    </row>
    <row r="432" spans="1:25" ht="15.75" customHeight="1">
      <c r="A432" s="1"/>
      <c r="B432" s="1"/>
      <c r="C432" s="1"/>
      <c r="D432" s="1"/>
      <c r="E432" s="23"/>
      <c r="F432" s="1"/>
      <c r="G432" s="2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3"/>
    </row>
    <row r="433" spans="1:25" ht="15.75" customHeight="1">
      <c r="A433" s="1"/>
      <c r="B433" s="1"/>
      <c r="C433" s="1"/>
      <c r="D433" s="1"/>
      <c r="E433" s="23"/>
      <c r="F433" s="1"/>
      <c r="G433" s="2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3"/>
    </row>
    <row r="434" spans="1:25" ht="15.75" customHeight="1">
      <c r="A434" s="1"/>
      <c r="B434" s="1"/>
      <c r="C434" s="1"/>
      <c r="D434" s="1"/>
      <c r="E434" s="23"/>
      <c r="F434" s="1"/>
      <c r="G434" s="2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3"/>
      <c r="Y434" s="3"/>
    </row>
    <row r="435" spans="1:25" ht="15.75" customHeight="1">
      <c r="A435" s="1"/>
      <c r="B435" s="1"/>
      <c r="C435" s="1"/>
      <c r="D435" s="1"/>
      <c r="E435" s="23"/>
      <c r="F435" s="1"/>
      <c r="G435" s="2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3"/>
    </row>
    <row r="436" spans="1:25" ht="15.75" customHeight="1">
      <c r="A436" s="1"/>
      <c r="B436" s="1"/>
      <c r="C436" s="1"/>
      <c r="D436" s="1"/>
      <c r="E436" s="23"/>
      <c r="F436" s="1"/>
      <c r="G436" s="2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3"/>
    </row>
    <row r="437" spans="1:25" ht="15.75" customHeight="1">
      <c r="A437" s="1"/>
      <c r="B437" s="1"/>
      <c r="C437" s="1"/>
      <c r="D437" s="1"/>
      <c r="E437" s="23"/>
      <c r="F437" s="1"/>
      <c r="G437" s="2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3"/>
    </row>
    <row r="438" spans="1:25" ht="15.75" customHeight="1">
      <c r="A438" s="1"/>
      <c r="B438" s="1"/>
      <c r="C438" s="1"/>
      <c r="D438" s="1"/>
      <c r="E438" s="23"/>
      <c r="F438" s="1"/>
      <c r="G438" s="2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3"/>
    </row>
    <row r="439" spans="1:25" ht="15.75" customHeight="1">
      <c r="A439" s="1"/>
      <c r="B439" s="1"/>
      <c r="C439" s="1"/>
      <c r="D439" s="1"/>
      <c r="E439" s="23"/>
      <c r="F439" s="1"/>
      <c r="G439" s="2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3"/>
      <c r="Y439" s="3"/>
    </row>
    <row r="440" spans="1:25" ht="15.75" customHeight="1">
      <c r="A440" s="1"/>
      <c r="B440" s="1"/>
      <c r="C440" s="1"/>
      <c r="D440" s="1"/>
      <c r="E440" s="23"/>
      <c r="F440" s="1"/>
      <c r="G440" s="2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3"/>
    </row>
    <row r="441" spans="1:25" ht="15.75" customHeight="1">
      <c r="A441" s="1"/>
      <c r="B441" s="1"/>
      <c r="C441" s="1"/>
      <c r="D441" s="1"/>
      <c r="E441" s="23"/>
      <c r="F441" s="1"/>
      <c r="G441" s="2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3"/>
      <c r="Y441" s="3"/>
    </row>
    <row r="442" spans="1:25" ht="15.75" customHeight="1">
      <c r="A442" s="1"/>
      <c r="B442" s="1"/>
      <c r="C442" s="1"/>
      <c r="D442" s="1"/>
      <c r="E442" s="23"/>
      <c r="F442" s="1"/>
      <c r="G442" s="2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3"/>
      <c r="Y442" s="3"/>
    </row>
    <row r="443" spans="1:25" ht="15.75" customHeight="1">
      <c r="A443" s="1"/>
      <c r="B443" s="1"/>
      <c r="C443" s="1"/>
      <c r="D443" s="1"/>
      <c r="E443" s="23"/>
      <c r="F443" s="1"/>
      <c r="G443" s="2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3"/>
      <c r="Y443" s="3"/>
    </row>
    <row r="444" spans="1:25" ht="15.75" customHeight="1">
      <c r="A444" s="1"/>
      <c r="B444" s="1"/>
      <c r="C444" s="1"/>
      <c r="D444" s="1"/>
      <c r="E444" s="23"/>
      <c r="F444" s="1"/>
      <c r="G444" s="2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3"/>
      <c r="Y444" s="3"/>
    </row>
    <row r="445" spans="1:25" ht="15.75" customHeight="1">
      <c r="A445" s="1"/>
      <c r="B445" s="1"/>
      <c r="C445" s="1"/>
      <c r="D445" s="1"/>
      <c r="E445" s="23"/>
      <c r="F445" s="1"/>
      <c r="G445" s="2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3"/>
      <c r="Y445" s="3"/>
    </row>
    <row r="446" spans="1:25" ht="15.75" customHeight="1">
      <c r="A446" s="1"/>
      <c r="B446" s="1"/>
      <c r="C446" s="1"/>
      <c r="D446" s="1"/>
      <c r="E446" s="23"/>
      <c r="F446" s="1"/>
      <c r="G446" s="2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3"/>
      <c r="Y446" s="3"/>
    </row>
    <row r="447" spans="1:25" ht="15.75" customHeight="1">
      <c r="A447" s="1"/>
      <c r="B447" s="1"/>
      <c r="C447" s="1"/>
      <c r="D447" s="1"/>
      <c r="E447" s="23"/>
      <c r="F447" s="1"/>
      <c r="G447" s="2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3"/>
      <c r="Y447" s="3"/>
    </row>
    <row r="448" spans="1:25" ht="15.75" customHeight="1">
      <c r="A448" s="1"/>
      <c r="B448" s="1"/>
      <c r="C448" s="1"/>
      <c r="D448" s="1"/>
      <c r="E448" s="23"/>
      <c r="F448" s="1"/>
      <c r="G448" s="2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3"/>
      <c r="Y448" s="3"/>
    </row>
    <row r="449" spans="1:25" ht="15.75" customHeight="1">
      <c r="A449" s="1"/>
      <c r="B449" s="1"/>
      <c r="C449" s="1"/>
      <c r="D449" s="1"/>
      <c r="E449" s="23"/>
      <c r="F449" s="1"/>
      <c r="G449" s="2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3"/>
      <c r="Y449" s="3"/>
    </row>
    <row r="450" spans="1:25" ht="15.75" customHeight="1">
      <c r="A450" s="1"/>
      <c r="B450" s="1"/>
      <c r="C450" s="1"/>
      <c r="D450" s="1"/>
      <c r="E450" s="23"/>
      <c r="F450" s="1"/>
      <c r="G450" s="2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3"/>
      <c r="Y450" s="3"/>
    </row>
    <row r="451" spans="1:25" ht="15.75" customHeight="1">
      <c r="A451" s="1"/>
      <c r="B451" s="1"/>
      <c r="C451" s="1"/>
      <c r="D451" s="1"/>
      <c r="E451" s="23"/>
      <c r="F451" s="1"/>
      <c r="G451" s="2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3"/>
      <c r="Y451" s="3"/>
    </row>
    <row r="452" spans="1:25" ht="15.75" customHeight="1">
      <c r="A452" s="1"/>
      <c r="B452" s="1"/>
      <c r="C452" s="1"/>
      <c r="D452" s="1"/>
      <c r="E452" s="23"/>
      <c r="F452" s="1"/>
      <c r="G452" s="2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3"/>
      <c r="Y452" s="3"/>
    </row>
    <row r="453" spans="1:25" ht="15.75" customHeight="1">
      <c r="A453" s="1"/>
      <c r="B453" s="1"/>
      <c r="C453" s="1"/>
      <c r="D453" s="1"/>
      <c r="E453" s="23"/>
      <c r="F453" s="1"/>
      <c r="G453" s="2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3"/>
      <c r="Y453" s="3"/>
    </row>
    <row r="454" spans="1:25" ht="15.75" customHeight="1">
      <c r="A454" s="1"/>
      <c r="B454" s="1"/>
      <c r="C454" s="1"/>
      <c r="D454" s="1"/>
      <c r="E454" s="23"/>
      <c r="F454" s="1"/>
      <c r="G454" s="2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3"/>
      <c r="Y454" s="3"/>
    </row>
    <row r="455" spans="1:25" ht="15.75" customHeight="1">
      <c r="A455" s="1"/>
      <c r="B455" s="1"/>
      <c r="C455" s="1"/>
      <c r="D455" s="1"/>
      <c r="E455" s="23"/>
      <c r="F455" s="1"/>
      <c r="G455" s="2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3"/>
      <c r="Y455" s="3"/>
    </row>
    <row r="456" spans="1:25" ht="15.75" customHeight="1">
      <c r="A456" s="1"/>
      <c r="B456" s="1"/>
      <c r="C456" s="1"/>
      <c r="D456" s="1"/>
      <c r="E456" s="23"/>
      <c r="F456" s="1"/>
      <c r="G456" s="2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3"/>
      <c r="Y456" s="3"/>
    </row>
    <row r="457" spans="1:25" ht="15.75" customHeight="1">
      <c r="A457" s="1"/>
      <c r="B457" s="1"/>
      <c r="C457" s="1"/>
      <c r="D457" s="1"/>
      <c r="E457" s="23"/>
      <c r="F457" s="1"/>
      <c r="G457" s="2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3"/>
      <c r="Y457" s="3"/>
    </row>
    <row r="458" spans="1:25" ht="15.75" customHeight="1">
      <c r="A458" s="1"/>
      <c r="B458" s="1"/>
      <c r="C458" s="1"/>
      <c r="D458" s="1"/>
      <c r="E458" s="23"/>
      <c r="F458" s="1"/>
      <c r="G458" s="2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3"/>
      <c r="Y458" s="3"/>
    </row>
    <row r="459" spans="1:25" ht="15.75" customHeight="1">
      <c r="A459" s="1"/>
      <c r="B459" s="1"/>
      <c r="C459" s="1"/>
      <c r="D459" s="1"/>
      <c r="E459" s="23"/>
      <c r="F459" s="1"/>
      <c r="G459" s="2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3"/>
      <c r="Y459" s="3"/>
    </row>
    <row r="460" spans="1:25" ht="15.75" customHeight="1">
      <c r="A460" s="1"/>
      <c r="B460" s="1"/>
      <c r="C460" s="1"/>
      <c r="D460" s="1"/>
      <c r="E460" s="23"/>
      <c r="F460" s="1"/>
      <c r="G460" s="2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3"/>
      <c r="Y460" s="3"/>
    </row>
    <row r="461" spans="1:25" ht="15.75" customHeight="1">
      <c r="A461" s="1"/>
      <c r="B461" s="1"/>
      <c r="C461" s="1"/>
      <c r="D461" s="1"/>
      <c r="E461" s="23"/>
      <c r="F461" s="1"/>
      <c r="G461" s="2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3"/>
      <c r="Y461" s="3"/>
    </row>
    <row r="462" spans="1:25" ht="15.75" customHeight="1">
      <c r="A462" s="1"/>
      <c r="B462" s="1"/>
      <c r="C462" s="1"/>
      <c r="D462" s="1"/>
      <c r="E462" s="23"/>
      <c r="F462" s="1"/>
      <c r="G462" s="2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3"/>
      <c r="Y462" s="3"/>
    </row>
    <row r="463" spans="1:25" ht="15.75" customHeight="1">
      <c r="A463" s="1"/>
      <c r="B463" s="1"/>
      <c r="C463" s="1"/>
      <c r="D463" s="1"/>
      <c r="E463" s="23"/>
      <c r="F463" s="1"/>
      <c r="G463" s="2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3"/>
      <c r="Y463" s="3"/>
    </row>
    <row r="464" spans="1:25" ht="15.75" customHeight="1">
      <c r="A464" s="1"/>
      <c r="B464" s="1"/>
      <c r="C464" s="1"/>
      <c r="D464" s="1"/>
      <c r="E464" s="23"/>
      <c r="F464" s="1"/>
      <c r="G464" s="2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3"/>
      <c r="Y464" s="3"/>
    </row>
    <row r="465" spans="1:25" ht="15.75" customHeight="1">
      <c r="A465" s="1"/>
      <c r="B465" s="1"/>
      <c r="C465" s="1"/>
      <c r="D465" s="1"/>
      <c r="E465" s="23"/>
      <c r="F465" s="1"/>
      <c r="G465" s="2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3"/>
      <c r="Y465" s="3"/>
    </row>
    <row r="466" spans="1:25" ht="15.75" customHeight="1">
      <c r="A466" s="1"/>
      <c r="B466" s="1"/>
      <c r="C466" s="1"/>
      <c r="D466" s="1"/>
      <c r="E466" s="23"/>
      <c r="F466" s="1"/>
      <c r="G466" s="2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3"/>
      <c r="Y466" s="3"/>
    </row>
    <row r="467" spans="1:25" ht="15.75" customHeight="1">
      <c r="A467" s="1"/>
      <c r="B467" s="1"/>
      <c r="C467" s="1"/>
      <c r="D467" s="1"/>
      <c r="E467" s="23"/>
      <c r="F467" s="1"/>
      <c r="G467" s="2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3"/>
      <c r="Y467" s="3"/>
    </row>
    <row r="468" spans="1:25" ht="15.75" customHeight="1">
      <c r="A468" s="1"/>
      <c r="B468" s="1"/>
      <c r="C468" s="1"/>
      <c r="D468" s="1"/>
      <c r="E468" s="23"/>
      <c r="F468" s="1"/>
      <c r="G468" s="2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3"/>
      <c r="Y468" s="3"/>
    </row>
    <row r="469" spans="1:25" ht="15.75" customHeight="1">
      <c r="A469" s="1"/>
      <c r="B469" s="1"/>
      <c r="C469" s="1"/>
      <c r="D469" s="1"/>
      <c r="E469" s="23"/>
      <c r="F469" s="1"/>
      <c r="G469" s="2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3"/>
      <c r="Y469" s="3"/>
    </row>
    <row r="470" spans="1:25" ht="15.75" customHeight="1">
      <c r="A470" s="1"/>
      <c r="B470" s="1"/>
      <c r="C470" s="1"/>
      <c r="D470" s="1"/>
      <c r="E470" s="23"/>
      <c r="F470" s="1"/>
      <c r="G470" s="2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3"/>
      <c r="Y470" s="3"/>
    </row>
    <row r="471" spans="1:25" ht="15.75" customHeight="1">
      <c r="A471" s="1"/>
      <c r="B471" s="1"/>
      <c r="C471" s="1"/>
      <c r="D471" s="1"/>
      <c r="E471" s="23"/>
      <c r="F471" s="1"/>
      <c r="G471" s="2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3"/>
      <c r="Y471" s="3"/>
    </row>
    <row r="472" spans="1:25" ht="15.75" customHeight="1">
      <c r="A472" s="1"/>
      <c r="B472" s="1"/>
      <c r="C472" s="1"/>
      <c r="D472" s="1"/>
      <c r="E472" s="23"/>
      <c r="F472" s="1"/>
      <c r="G472" s="2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3"/>
      <c r="Y472" s="3"/>
    </row>
    <row r="473" spans="1:25" ht="15.75" customHeight="1">
      <c r="A473" s="1"/>
      <c r="B473" s="1"/>
      <c r="C473" s="1"/>
      <c r="D473" s="1"/>
      <c r="E473" s="23"/>
      <c r="F473" s="1"/>
      <c r="G473" s="2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3"/>
      <c r="Y473" s="3"/>
    </row>
    <row r="474" spans="1:25" ht="15.75" customHeight="1">
      <c r="A474" s="1"/>
      <c r="B474" s="1"/>
      <c r="C474" s="1"/>
      <c r="D474" s="1"/>
      <c r="E474" s="23"/>
      <c r="F474" s="1"/>
      <c r="G474" s="2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3"/>
      <c r="Y474" s="3"/>
    </row>
    <row r="475" spans="1:25" ht="15.75" customHeight="1">
      <c r="A475" s="1"/>
      <c r="B475" s="1"/>
      <c r="C475" s="1"/>
      <c r="D475" s="1"/>
      <c r="E475" s="23"/>
      <c r="F475" s="1"/>
      <c r="G475" s="2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3"/>
      <c r="Y475" s="3"/>
    </row>
    <row r="476" spans="1:25" ht="15.75" customHeight="1">
      <c r="A476" s="1"/>
      <c r="B476" s="1"/>
      <c r="C476" s="1"/>
      <c r="D476" s="1"/>
      <c r="E476" s="23"/>
      <c r="F476" s="1"/>
      <c r="G476" s="2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3"/>
      <c r="Y476" s="3"/>
    </row>
    <row r="477" spans="1:25" ht="15.75" customHeight="1">
      <c r="A477" s="1"/>
      <c r="B477" s="1"/>
      <c r="C477" s="1"/>
      <c r="D477" s="1"/>
      <c r="E477" s="23"/>
      <c r="F477" s="1"/>
      <c r="G477" s="2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3"/>
      <c r="Y477" s="3"/>
    </row>
    <row r="478" spans="1:25" ht="15.75" customHeight="1">
      <c r="A478" s="1"/>
      <c r="B478" s="1"/>
      <c r="C478" s="1"/>
      <c r="D478" s="1"/>
      <c r="E478" s="23"/>
      <c r="F478" s="1"/>
      <c r="G478" s="2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3"/>
      <c r="Y478" s="3"/>
    </row>
    <row r="479" spans="1:25" ht="15.75" customHeight="1">
      <c r="A479" s="1"/>
      <c r="B479" s="1"/>
      <c r="C479" s="1"/>
      <c r="D479" s="1"/>
      <c r="E479" s="23"/>
      <c r="F479" s="1"/>
      <c r="G479" s="2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3"/>
      <c r="Y479" s="3"/>
    </row>
    <row r="480" spans="1:25" ht="15.75" customHeight="1">
      <c r="A480" s="1"/>
      <c r="B480" s="1"/>
      <c r="C480" s="1"/>
      <c r="D480" s="1"/>
      <c r="E480" s="23"/>
      <c r="F480" s="1"/>
      <c r="G480" s="2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3"/>
      <c r="Y480" s="3"/>
    </row>
    <row r="481" spans="1:25" ht="15.75" customHeight="1">
      <c r="A481" s="1"/>
      <c r="B481" s="1"/>
      <c r="C481" s="1"/>
      <c r="D481" s="1"/>
      <c r="E481" s="23"/>
      <c r="F481" s="1"/>
      <c r="G481" s="2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3"/>
      <c r="Y481" s="3"/>
    </row>
    <row r="482" spans="1:25" ht="15.75" customHeight="1">
      <c r="A482" s="1"/>
      <c r="B482" s="1"/>
      <c r="C482" s="1"/>
      <c r="D482" s="1"/>
      <c r="E482" s="23"/>
      <c r="F482" s="1"/>
      <c r="G482" s="2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3"/>
      <c r="Y482" s="3"/>
    </row>
    <row r="483" spans="1:25" ht="15.75" customHeight="1">
      <c r="A483" s="1"/>
      <c r="B483" s="1"/>
      <c r="C483" s="1"/>
      <c r="D483" s="1"/>
      <c r="E483" s="23"/>
      <c r="F483" s="1"/>
      <c r="G483" s="2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3"/>
      <c r="Y483" s="3"/>
    </row>
    <row r="484" spans="1:25" ht="15.75" customHeight="1">
      <c r="A484" s="1"/>
      <c r="B484" s="1"/>
      <c r="C484" s="1"/>
      <c r="D484" s="1"/>
      <c r="E484" s="23"/>
      <c r="F484" s="1"/>
      <c r="G484" s="2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3"/>
      <c r="Y484" s="3"/>
    </row>
    <row r="485" spans="1:25" ht="15.75" customHeight="1">
      <c r="A485" s="1"/>
      <c r="B485" s="1"/>
      <c r="C485" s="1"/>
      <c r="D485" s="1"/>
      <c r="E485" s="23"/>
      <c r="F485" s="1"/>
      <c r="G485" s="2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3"/>
      <c r="Y485" s="3"/>
    </row>
    <row r="486" spans="1:25" ht="15.75" customHeight="1">
      <c r="A486" s="1"/>
      <c r="B486" s="1"/>
      <c r="C486" s="1"/>
      <c r="D486" s="1"/>
      <c r="E486" s="23"/>
      <c r="F486" s="1"/>
      <c r="G486" s="2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3"/>
      <c r="Y486" s="3"/>
    </row>
    <row r="487" spans="1:25" ht="15.75" customHeight="1">
      <c r="A487" s="1"/>
      <c r="B487" s="1"/>
      <c r="C487" s="1"/>
      <c r="D487" s="1"/>
      <c r="E487" s="23"/>
      <c r="F487" s="1"/>
      <c r="G487" s="2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3"/>
      <c r="Y487" s="3"/>
    </row>
    <row r="488" spans="1:25" ht="15.75" customHeight="1">
      <c r="A488" s="1"/>
      <c r="B488" s="1"/>
      <c r="C488" s="1"/>
      <c r="D488" s="1"/>
      <c r="E488" s="23"/>
      <c r="F488" s="1"/>
      <c r="G488" s="2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3"/>
      <c r="Y488" s="3"/>
    </row>
    <row r="489" spans="1:25" ht="15.75" customHeight="1">
      <c r="A489" s="1"/>
      <c r="B489" s="1"/>
      <c r="C489" s="1"/>
      <c r="D489" s="1"/>
      <c r="E489" s="23"/>
      <c r="F489" s="1"/>
      <c r="G489" s="2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3"/>
      <c r="Y489" s="3"/>
    </row>
    <row r="490" spans="1:25" ht="15.75" customHeight="1">
      <c r="A490" s="1"/>
      <c r="B490" s="1"/>
      <c r="C490" s="1"/>
      <c r="D490" s="1"/>
      <c r="E490" s="23"/>
      <c r="F490" s="1"/>
      <c r="G490" s="2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3"/>
      <c r="Y490" s="3"/>
    </row>
    <row r="491" spans="1:25" ht="15.75" customHeight="1">
      <c r="A491" s="1"/>
      <c r="B491" s="1"/>
      <c r="C491" s="1"/>
      <c r="D491" s="1"/>
      <c r="E491" s="23"/>
      <c r="F491" s="1"/>
      <c r="G491" s="2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3"/>
      <c r="Y491" s="3"/>
    </row>
    <row r="492" spans="1:25" ht="15.75" customHeight="1">
      <c r="A492" s="1"/>
      <c r="B492" s="1"/>
      <c r="C492" s="1"/>
      <c r="D492" s="1"/>
      <c r="E492" s="23"/>
      <c r="F492" s="1"/>
      <c r="G492" s="2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3"/>
      <c r="Y492" s="3"/>
    </row>
    <row r="493" spans="1:25" ht="15.75" customHeight="1">
      <c r="A493" s="1"/>
      <c r="B493" s="1"/>
      <c r="C493" s="1"/>
      <c r="D493" s="1"/>
      <c r="E493" s="23"/>
      <c r="F493" s="1"/>
      <c r="G493" s="2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3"/>
      <c r="Y493" s="3"/>
    </row>
    <row r="494" spans="1:25" ht="15.75" customHeight="1">
      <c r="A494" s="1"/>
      <c r="B494" s="1"/>
      <c r="C494" s="1"/>
      <c r="D494" s="1"/>
      <c r="E494" s="23"/>
      <c r="F494" s="1"/>
      <c r="G494" s="2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3"/>
      <c r="Y494" s="3"/>
    </row>
    <row r="495" spans="1:25" ht="15.75" customHeight="1">
      <c r="A495" s="1"/>
      <c r="B495" s="1"/>
      <c r="C495" s="1"/>
      <c r="D495" s="1"/>
      <c r="E495" s="23"/>
      <c r="F495" s="1"/>
      <c r="G495" s="2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3"/>
      <c r="Y495" s="3"/>
    </row>
    <row r="496" spans="1:25" ht="15.75" customHeight="1">
      <c r="A496" s="1"/>
      <c r="B496" s="1"/>
      <c r="C496" s="1"/>
      <c r="D496" s="1"/>
      <c r="E496" s="23"/>
      <c r="F496" s="1"/>
      <c r="G496" s="2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3"/>
      <c r="Y496" s="3"/>
    </row>
    <row r="497" spans="1:25" ht="15.75" customHeight="1">
      <c r="A497" s="1"/>
      <c r="B497" s="1"/>
      <c r="C497" s="1"/>
      <c r="D497" s="1"/>
      <c r="E497" s="23"/>
      <c r="F497" s="1"/>
      <c r="G497" s="2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3"/>
      <c r="Y497" s="3"/>
    </row>
    <row r="498" spans="1:25" ht="15.75" customHeight="1">
      <c r="A498" s="1"/>
      <c r="B498" s="1"/>
      <c r="C498" s="1"/>
      <c r="D498" s="1"/>
      <c r="E498" s="23"/>
      <c r="F498" s="1"/>
      <c r="G498" s="2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3"/>
      <c r="Y498" s="3"/>
    </row>
    <row r="499" spans="1:25" ht="15.75" customHeight="1">
      <c r="A499" s="1"/>
      <c r="B499" s="1"/>
      <c r="C499" s="1"/>
      <c r="D499" s="1"/>
      <c r="E499" s="23"/>
      <c r="F499" s="1"/>
      <c r="G499" s="2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3"/>
      <c r="Y499" s="3"/>
    </row>
    <row r="500" spans="1:25" ht="15.75" customHeight="1">
      <c r="A500" s="1"/>
      <c r="B500" s="1"/>
      <c r="C500" s="1"/>
      <c r="D500" s="1"/>
      <c r="E500" s="23"/>
      <c r="F500" s="1"/>
      <c r="G500" s="2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3"/>
      <c r="Y500" s="3"/>
    </row>
    <row r="501" spans="1:25" ht="15.75" customHeight="1">
      <c r="A501" s="1"/>
      <c r="B501" s="1"/>
      <c r="C501" s="1"/>
      <c r="D501" s="1"/>
      <c r="E501" s="23"/>
      <c r="F501" s="1"/>
      <c r="G501" s="2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3"/>
      <c r="Y501" s="3"/>
    </row>
    <row r="502" spans="1:25" ht="15.75" customHeight="1">
      <c r="A502" s="1"/>
      <c r="B502" s="1"/>
      <c r="C502" s="1"/>
      <c r="D502" s="1"/>
      <c r="E502" s="23"/>
      <c r="F502" s="1"/>
      <c r="G502" s="2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3"/>
      <c r="Y502" s="3"/>
    </row>
    <row r="503" spans="1:25" ht="15.75" customHeight="1">
      <c r="A503" s="1"/>
      <c r="B503" s="1"/>
      <c r="C503" s="1"/>
      <c r="D503" s="1"/>
      <c r="E503" s="23"/>
      <c r="F503" s="1"/>
      <c r="G503" s="2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3"/>
      <c r="Y503" s="3"/>
    </row>
    <row r="504" spans="1:25" ht="15.75" customHeight="1">
      <c r="A504" s="1"/>
      <c r="B504" s="1"/>
      <c r="C504" s="1"/>
      <c r="D504" s="1"/>
      <c r="E504" s="23"/>
      <c r="F504" s="1"/>
      <c r="G504" s="2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3"/>
      <c r="Y504" s="3"/>
    </row>
    <row r="505" spans="1:25" ht="15.75" customHeight="1">
      <c r="A505" s="1"/>
      <c r="B505" s="1"/>
      <c r="C505" s="1"/>
      <c r="D505" s="1"/>
      <c r="E505" s="23"/>
      <c r="F505" s="1"/>
      <c r="G505" s="2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3"/>
      <c r="Y505" s="3"/>
    </row>
    <row r="506" spans="1:25" ht="15.75" customHeight="1">
      <c r="A506" s="1"/>
      <c r="B506" s="1"/>
      <c r="C506" s="1"/>
      <c r="D506" s="1"/>
      <c r="E506" s="23"/>
      <c r="F506" s="1"/>
      <c r="G506" s="2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3"/>
      <c r="Y506" s="3"/>
    </row>
    <row r="507" spans="1:25" ht="15.75" customHeight="1">
      <c r="A507" s="1"/>
      <c r="B507" s="1"/>
      <c r="C507" s="1"/>
      <c r="D507" s="1"/>
      <c r="E507" s="23"/>
      <c r="F507" s="1"/>
      <c r="G507" s="2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3"/>
      <c r="Y507" s="3"/>
    </row>
    <row r="508" spans="1:25" ht="15.75" customHeight="1">
      <c r="A508" s="1"/>
      <c r="B508" s="1"/>
      <c r="C508" s="1"/>
      <c r="D508" s="1"/>
      <c r="E508" s="23"/>
      <c r="F508" s="1"/>
      <c r="G508" s="2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3"/>
      <c r="Y508" s="3"/>
    </row>
    <row r="509" spans="1:25" ht="15.75" customHeight="1">
      <c r="A509" s="1"/>
      <c r="B509" s="1"/>
      <c r="C509" s="1"/>
      <c r="D509" s="1"/>
      <c r="E509" s="23"/>
      <c r="F509" s="1"/>
      <c r="G509" s="2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3"/>
      <c r="Y509" s="3"/>
    </row>
    <row r="510" spans="1:25" ht="15.75" customHeight="1">
      <c r="A510" s="1"/>
      <c r="B510" s="1"/>
      <c r="C510" s="1"/>
      <c r="D510" s="1"/>
      <c r="E510" s="23"/>
      <c r="F510" s="1"/>
      <c r="G510" s="2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3"/>
      <c r="Y510" s="3"/>
    </row>
    <row r="511" spans="1:25" ht="15.75" customHeight="1">
      <c r="A511" s="1"/>
      <c r="B511" s="1"/>
      <c r="C511" s="1"/>
      <c r="D511" s="1"/>
      <c r="E511" s="23"/>
      <c r="F511" s="1"/>
      <c r="G511" s="2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3"/>
      <c r="Y511" s="3"/>
    </row>
    <row r="512" spans="1:25" ht="15.75" customHeight="1">
      <c r="A512" s="1"/>
      <c r="B512" s="1"/>
      <c r="C512" s="1"/>
      <c r="D512" s="1"/>
      <c r="E512" s="23"/>
      <c r="F512" s="1"/>
      <c r="G512" s="2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3"/>
      <c r="Y512" s="3"/>
    </row>
    <row r="513" spans="1:25" ht="15.75" customHeight="1">
      <c r="A513" s="1"/>
      <c r="B513" s="1"/>
      <c r="C513" s="1"/>
      <c r="D513" s="1"/>
      <c r="E513" s="23"/>
      <c r="F513" s="1"/>
      <c r="G513" s="2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3"/>
      <c r="Y513" s="3"/>
    </row>
    <row r="514" spans="1:25" ht="15.75" customHeight="1">
      <c r="A514" s="1"/>
      <c r="B514" s="1"/>
      <c r="C514" s="1"/>
      <c r="D514" s="1"/>
      <c r="E514" s="23"/>
      <c r="F514" s="1"/>
      <c r="G514" s="2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3"/>
      <c r="Y514" s="3"/>
    </row>
    <row r="515" spans="1:25" ht="15.75" customHeight="1">
      <c r="A515" s="1"/>
      <c r="B515" s="1"/>
      <c r="C515" s="1"/>
      <c r="D515" s="1"/>
      <c r="E515" s="23"/>
      <c r="F515" s="1"/>
      <c r="G515" s="2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3"/>
      <c r="Y515" s="3"/>
    </row>
    <row r="516" spans="1:25" ht="15.75" customHeight="1">
      <c r="A516" s="1"/>
      <c r="B516" s="1"/>
      <c r="C516" s="1"/>
      <c r="D516" s="1"/>
      <c r="E516" s="23"/>
      <c r="F516" s="1"/>
      <c r="G516" s="2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3"/>
      <c r="Y516" s="3"/>
    </row>
    <row r="517" spans="1:25" ht="15.75" customHeight="1">
      <c r="A517" s="1"/>
      <c r="B517" s="1"/>
      <c r="C517" s="1"/>
      <c r="D517" s="1"/>
      <c r="E517" s="23"/>
      <c r="F517" s="1"/>
      <c r="G517" s="2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3"/>
      <c r="Y517" s="3"/>
    </row>
    <row r="518" spans="1:25" ht="15.75" customHeight="1">
      <c r="A518" s="1"/>
      <c r="B518" s="1"/>
      <c r="C518" s="1"/>
      <c r="D518" s="1"/>
      <c r="E518" s="23"/>
      <c r="F518" s="1"/>
      <c r="G518" s="2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3"/>
      <c r="Y518" s="3"/>
    </row>
    <row r="519" spans="1:25" ht="15.75" customHeight="1">
      <c r="A519" s="1"/>
      <c r="B519" s="1"/>
      <c r="C519" s="1"/>
      <c r="D519" s="1"/>
      <c r="E519" s="23"/>
      <c r="F519" s="1"/>
      <c r="G519" s="2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3"/>
      <c r="Y519" s="3"/>
    </row>
    <row r="520" spans="1:25" ht="15.75" customHeight="1">
      <c r="A520" s="1"/>
      <c r="B520" s="1"/>
      <c r="C520" s="1"/>
      <c r="D520" s="1"/>
      <c r="E520" s="23"/>
      <c r="F520" s="1"/>
      <c r="G520" s="2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3"/>
      <c r="Y520" s="3"/>
    </row>
    <row r="521" spans="1:25" ht="15.75" customHeight="1">
      <c r="A521" s="1"/>
      <c r="B521" s="1"/>
      <c r="C521" s="1"/>
      <c r="D521" s="1"/>
      <c r="E521" s="23"/>
      <c r="F521" s="1"/>
      <c r="G521" s="2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3"/>
      <c r="Y521" s="3"/>
    </row>
    <row r="522" spans="1:25" ht="15.75" customHeight="1">
      <c r="A522" s="1"/>
      <c r="B522" s="1"/>
      <c r="C522" s="1"/>
      <c r="D522" s="1"/>
      <c r="E522" s="23"/>
      <c r="F522" s="1"/>
      <c r="G522" s="2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3"/>
      <c r="Y522" s="3"/>
    </row>
    <row r="523" spans="1:25" ht="15.75" customHeight="1">
      <c r="A523" s="1"/>
      <c r="B523" s="1"/>
      <c r="C523" s="1"/>
      <c r="D523" s="1"/>
      <c r="E523" s="23"/>
      <c r="F523" s="1"/>
      <c r="G523" s="2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3"/>
      <c r="Y523" s="3"/>
    </row>
    <row r="524" spans="1:25" ht="15.75" customHeight="1">
      <c r="A524" s="1"/>
      <c r="B524" s="1"/>
      <c r="C524" s="1"/>
      <c r="D524" s="1"/>
      <c r="E524" s="23"/>
      <c r="F524" s="1"/>
      <c r="G524" s="2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3"/>
      <c r="Y524" s="3"/>
    </row>
    <row r="525" spans="1:25" ht="15.75" customHeight="1">
      <c r="A525" s="1"/>
      <c r="B525" s="1"/>
      <c r="C525" s="1"/>
      <c r="D525" s="1"/>
      <c r="E525" s="23"/>
      <c r="F525" s="1"/>
      <c r="G525" s="2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3"/>
      <c r="Y525" s="3"/>
    </row>
    <row r="526" spans="1:25" ht="15.75" customHeight="1">
      <c r="A526" s="1"/>
      <c r="B526" s="1"/>
      <c r="C526" s="1"/>
      <c r="D526" s="1"/>
      <c r="E526" s="23"/>
      <c r="F526" s="1"/>
      <c r="G526" s="2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3"/>
      <c r="Y526" s="3"/>
    </row>
    <row r="527" spans="1:25" ht="15.75" customHeight="1">
      <c r="A527" s="1"/>
      <c r="B527" s="1"/>
      <c r="C527" s="1"/>
      <c r="D527" s="1"/>
      <c r="E527" s="23"/>
      <c r="F527" s="1"/>
      <c r="G527" s="2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3"/>
      <c r="Y527" s="3"/>
    </row>
    <row r="528" spans="1:25" ht="15.75" customHeight="1">
      <c r="A528" s="1"/>
      <c r="B528" s="1"/>
      <c r="C528" s="1"/>
      <c r="D528" s="1"/>
      <c r="E528" s="23"/>
      <c r="F528" s="1"/>
      <c r="G528" s="2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3"/>
      <c r="Y528" s="3"/>
    </row>
    <row r="529" spans="1:25" ht="15.75" customHeight="1">
      <c r="A529" s="1"/>
      <c r="B529" s="1"/>
      <c r="C529" s="1"/>
      <c r="D529" s="1"/>
      <c r="E529" s="23"/>
      <c r="F529" s="1"/>
      <c r="G529" s="2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3"/>
      <c r="Y529" s="3"/>
    </row>
    <row r="530" spans="1:25" ht="15.75" customHeight="1">
      <c r="A530" s="1"/>
      <c r="B530" s="1"/>
      <c r="C530" s="1"/>
      <c r="D530" s="1"/>
      <c r="E530" s="23"/>
      <c r="F530" s="1"/>
      <c r="G530" s="2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3"/>
      <c r="Y530" s="3"/>
    </row>
    <row r="531" spans="1:25" ht="15.75" customHeight="1">
      <c r="A531" s="1"/>
      <c r="B531" s="1"/>
      <c r="C531" s="1"/>
      <c r="D531" s="1"/>
      <c r="E531" s="23"/>
      <c r="F531" s="1"/>
      <c r="G531" s="2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3"/>
      <c r="Y531" s="3"/>
    </row>
    <row r="532" spans="1:25" ht="15.75" customHeight="1">
      <c r="A532" s="1"/>
      <c r="B532" s="1"/>
      <c r="C532" s="1"/>
      <c r="D532" s="1"/>
      <c r="E532" s="23"/>
      <c r="F532" s="1"/>
      <c r="G532" s="2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3"/>
      <c r="Y532" s="3"/>
    </row>
    <row r="533" spans="1:25" ht="15.75" customHeight="1">
      <c r="A533" s="1"/>
      <c r="B533" s="1"/>
      <c r="C533" s="1"/>
      <c r="D533" s="1"/>
      <c r="E533" s="23"/>
      <c r="F533" s="1"/>
      <c r="G533" s="2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3"/>
      <c r="Y533" s="3"/>
    </row>
    <row r="534" spans="1:25" ht="15.75" customHeight="1">
      <c r="A534" s="1"/>
      <c r="B534" s="1"/>
      <c r="C534" s="1"/>
      <c r="D534" s="1"/>
      <c r="E534" s="23"/>
      <c r="F534" s="1"/>
      <c r="G534" s="2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3"/>
      <c r="Y534" s="3"/>
    </row>
    <row r="535" spans="1:25" ht="15.75" customHeight="1">
      <c r="A535" s="1"/>
      <c r="B535" s="1"/>
      <c r="C535" s="1"/>
      <c r="D535" s="1"/>
      <c r="E535" s="23"/>
      <c r="F535" s="1"/>
      <c r="G535" s="2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3"/>
      <c r="Y535" s="3"/>
    </row>
    <row r="536" spans="1:25" ht="15.75" customHeight="1">
      <c r="A536" s="1"/>
      <c r="B536" s="1"/>
      <c r="C536" s="1"/>
      <c r="D536" s="1"/>
      <c r="E536" s="23"/>
      <c r="F536" s="1"/>
      <c r="G536" s="2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3"/>
      <c r="Y536" s="3"/>
    </row>
    <row r="537" spans="1:25" ht="15.75" customHeight="1">
      <c r="A537" s="1"/>
      <c r="B537" s="1"/>
      <c r="C537" s="1"/>
      <c r="D537" s="1"/>
      <c r="E537" s="23"/>
      <c r="F537" s="1"/>
      <c r="G537" s="2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3"/>
      <c r="Y537" s="3"/>
    </row>
    <row r="538" spans="1:25" ht="15.75" customHeight="1">
      <c r="A538" s="1"/>
      <c r="B538" s="1"/>
      <c r="C538" s="1"/>
      <c r="D538" s="1"/>
      <c r="E538" s="23"/>
      <c r="F538" s="1"/>
      <c r="G538" s="2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3"/>
      <c r="Y538" s="3"/>
    </row>
    <row r="539" spans="1:25" ht="15.75" customHeight="1">
      <c r="A539" s="1"/>
      <c r="B539" s="1"/>
      <c r="C539" s="1"/>
      <c r="D539" s="1"/>
      <c r="E539" s="23"/>
      <c r="F539" s="1"/>
      <c r="G539" s="2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3"/>
      <c r="Y539" s="3"/>
    </row>
    <row r="540" spans="1:25" ht="15.75" customHeight="1">
      <c r="A540" s="1"/>
      <c r="B540" s="1"/>
      <c r="C540" s="1"/>
      <c r="D540" s="1"/>
      <c r="E540" s="23"/>
      <c r="F540" s="1"/>
      <c r="G540" s="2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3"/>
      <c r="Y540" s="3"/>
    </row>
    <row r="541" spans="1:25" ht="15.75" customHeight="1">
      <c r="A541" s="1"/>
      <c r="B541" s="1"/>
      <c r="C541" s="1"/>
      <c r="D541" s="1"/>
      <c r="E541" s="23"/>
      <c r="F541" s="1"/>
      <c r="G541" s="2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3"/>
      <c r="Y541" s="3"/>
    </row>
    <row r="542" spans="1:25" ht="15.75" customHeight="1">
      <c r="A542" s="1"/>
      <c r="B542" s="1"/>
      <c r="C542" s="1"/>
      <c r="D542" s="1"/>
      <c r="E542" s="23"/>
      <c r="F542" s="1"/>
      <c r="G542" s="2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3"/>
      <c r="Y542" s="3"/>
    </row>
    <row r="543" spans="1:25" ht="15.75" customHeight="1">
      <c r="A543" s="1"/>
      <c r="B543" s="1"/>
      <c r="C543" s="1"/>
      <c r="D543" s="1"/>
      <c r="E543" s="23"/>
      <c r="F543" s="1"/>
      <c r="G543" s="2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3"/>
      <c r="Y543" s="3"/>
    </row>
    <row r="544" spans="1:25" ht="15.75" customHeight="1">
      <c r="A544" s="1"/>
      <c r="B544" s="1"/>
      <c r="C544" s="1"/>
      <c r="D544" s="1"/>
      <c r="E544" s="23"/>
      <c r="F544" s="1"/>
      <c r="G544" s="2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3"/>
      <c r="Y544" s="3"/>
    </row>
    <row r="545" spans="1:25" ht="15.75" customHeight="1">
      <c r="A545" s="1"/>
      <c r="B545" s="1"/>
      <c r="C545" s="1"/>
      <c r="D545" s="1"/>
      <c r="E545" s="23"/>
      <c r="F545" s="1"/>
      <c r="G545" s="2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3"/>
      <c r="Y545" s="3"/>
    </row>
    <row r="546" spans="1:25" ht="15.75" customHeight="1">
      <c r="A546" s="1"/>
      <c r="B546" s="1"/>
      <c r="C546" s="1"/>
      <c r="D546" s="1"/>
      <c r="E546" s="23"/>
      <c r="F546" s="1"/>
      <c r="G546" s="2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3"/>
      <c r="Y546" s="3"/>
    </row>
    <row r="547" spans="1:25" ht="15.75" customHeight="1">
      <c r="A547" s="1"/>
      <c r="B547" s="1"/>
      <c r="C547" s="1"/>
      <c r="D547" s="1"/>
      <c r="E547" s="23"/>
      <c r="F547" s="1"/>
      <c r="G547" s="2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3"/>
      <c r="Y547" s="3"/>
    </row>
    <row r="548" spans="1:25" ht="15.75" customHeight="1">
      <c r="A548" s="1"/>
      <c r="B548" s="1"/>
      <c r="C548" s="1"/>
      <c r="D548" s="1"/>
      <c r="E548" s="23"/>
      <c r="F548" s="1"/>
      <c r="G548" s="2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3"/>
      <c r="Y548" s="3"/>
    </row>
    <row r="549" spans="1:25" ht="15.75" customHeight="1">
      <c r="A549" s="1"/>
      <c r="B549" s="1"/>
      <c r="C549" s="1"/>
      <c r="D549" s="1"/>
      <c r="E549" s="23"/>
      <c r="F549" s="1"/>
      <c r="G549" s="2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3"/>
      <c r="Y549" s="3"/>
    </row>
    <row r="550" spans="1:25" ht="15.75" customHeight="1">
      <c r="A550" s="1"/>
      <c r="B550" s="1"/>
      <c r="C550" s="1"/>
      <c r="D550" s="1"/>
      <c r="E550" s="23"/>
      <c r="F550" s="1"/>
      <c r="G550" s="2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3"/>
      <c r="Y550" s="3"/>
    </row>
    <row r="551" spans="1:25" ht="15.75" customHeight="1">
      <c r="A551" s="1"/>
      <c r="B551" s="1"/>
      <c r="C551" s="1"/>
      <c r="D551" s="1"/>
      <c r="E551" s="23"/>
      <c r="F551" s="1"/>
      <c r="G551" s="2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3"/>
      <c r="Y551" s="3"/>
    </row>
    <row r="552" spans="1:25" ht="15.75" customHeight="1">
      <c r="A552" s="1"/>
      <c r="B552" s="1"/>
      <c r="C552" s="1"/>
      <c r="D552" s="1"/>
      <c r="E552" s="23"/>
      <c r="F552" s="1"/>
      <c r="G552" s="2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3"/>
      <c r="Y552" s="3"/>
    </row>
    <row r="553" spans="1:25" ht="15.75" customHeight="1">
      <c r="A553" s="1"/>
      <c r="B553" s="1"/>
      <c r="C553" s="1"/>
      <c r="D553" s="1"/>
      <c r="E553" s="23"/>
      <c r="F553" s="1"/>
      <c r="G553" s="2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3"/>
      <c r="Y553" s="3"/>
    </row>
    <row r="554" spans="1:25" ht="15.75" customHeight="1">
      <c r="A554" s="1"/>
      <c r="B554" s="1"/>
      <c r="C554" s="1"/>
      <c r="D554" s="1"/>
      <c r="E554" s="23"/>
      <c r="F554" s="1"/>
      <c r="G554" s="2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3"/>
      <c r="Y554" s="3"/>
    </row>
    <row r="555" spans="1:25" ht="15.75" customHeight="1">
      <c r="A555" s="1"/>
      <c r="B555" s="1"/>
      <c r="C555" s="1"/>
      <c r="D555" s="1"/>
      <c r="E555" s="23"/>
      <c r="F555" s="1"/>
      <c r="G555" s="2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3"/>
      <c r="Y555" s="3"/>
    </row>
    <row r="556" spans="1:25" ht="15.75" customHeight="1">
      <c r="A556" s="1"/>
      <c r="B556" s="1"/>
      <c r="C556" s="1"/>
      <c r="D556" s="1"/>
      <c r="E556" s="23"/>
      <c r="F556" s="1"/>
      <c r="G556" s="2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3"/>
      <c r="Y556" s="3"/>
    </row>
    <row r="557" spans="1:25" ht="15.75" customHeight="1">
      <c r="A557" s="1"/>
      <c r="B557" s="1"/>
      <c r="C557" s="1"/>
      <c r="D557" s="1"/>
      <c r="E557" s="23"/>
      <c r="F557" s="1"/>
      <c r="G557" s="2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3"/>
      <c r="Y557" s="3"/>
    </row>
    <row r="558" spans="1:25" ht="15.75" customHeight="1">
      <c r="A558" s="1"/>
      <c r="B558" s="1"/>
      <c r="C558" s="1"/>
      <c r="D558" s="1"/>
      <c r="E558" s="23"/>
      <c r="F558" s="1"/>
      <c r="G558" s="2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3"/>
      <c r="Y558" s="3"/>
    </row>
    <row r="559" spans="1:25" ht="15.75" customHeight="1">
      <c r="A559" s="1"/>
      <c r="B559" s="1"/>
      <c r="C559" s="1"/>
      <c r="D559" s="1"/>
      <c r="E559" s="23"/>
      <c r="F559" s="1"/>
      <c r="G559" s="2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3"/>
      <c r="Y559" s="3"/>
    </row>
    <row r="560" spans="1:25" ht="15.75" customHeight="1">
      <c r="A560" s="1"/>
      <c r="B560" s="1"/>
      <c r="C560" s="1"/>
      <c r="D560" s="1"/>
      <c r="E560" s="23"/>
      <c r="F560" s="1"/>
      <c r="G560" s="2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3"/>
      <c r="Y560" s="3"/>
    </row>
    <row r="561" spans="1:25" ht="15.75" customHeight="1">
      <c r="A561" s="1"/>
      <c r="B561" s="1"/>
      <c r="C561" s="1"/>
      <c r="D561" s="1"/>
      <c r="E561" s="23"/>
      <c r="F561" s="1"/>
      <c r="G561" s="2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3"/>
      <c r="Y561" s="3"/>
    </row>
    <row r="562" spans="1:25" ht="15.75" customHeight="1">
      <c r="A562" s="1"/>
      <c r="B562" s="1"/>
      <c r="C562" s="1"/>
      <c r="D562" s="1"/>
      <c r="E562" s="23"/>
      <c r="F562" s="1"/>
      <c r="G562" s="2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3"/>
      <c r="Y562" s="3"/>
    </row>
    <row r="563" spans="1:25" ht="15.75" customHeight="1">
      <c r="A563" s="1"/>
      <c r="B563" s="1"/>
      <c r="C563" s="1"/>
      <c r="D563" s="1"/>
      <c r="E563" s="23"/>
      <c r="F563" s="1"/>
      <c r="G563" s="2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3"/>
      <c r="Y563" s="3"/>
    </row>
    <row r="564" spans="1:25" ht="15.75" customHeight="1">
      <c r="A564" s="1"/>
      <c r="B564" s="1"/>
      <c r="C564" s="1"/>
      <c r="D564" s="1"/>
      <c r="E564" s="23"/>
      <c r="F564" s="1"/>
      <c r="G564" s="2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3"/>
      <c r="Y564" s="3"/>
    </row>
    <row r="565" spans="1:25" ht="15.75" customHeight="1">
      <c r="A565" s="1"/>
      <c r="B565" s="1"/>
      <c r="C565" s="1"/>
      <c r="D565" s="1"/>
      <c r="E565" s="23"/>
      <c r="F565" s="1"/>
      <c r="G565" s="2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3"/>
      <c r="Y565" s="3"/>
    </row>
    <row r="566" spans="1:25" ht="15.75" customHeight="1">
      <c r="A566" s="1"/>
      <c r="B566" s="1"/>
      <c r="C566" s="1"/>
      <c r="D566" s="1"/>
      <c r="E566" s="23"/>
      <c r="F566" s="1"/>
      <c r="G566" s="2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3"/>
      <c r="Y566" s="3"/>
    </row>
    <row r="567" spans="1:25" ht="15.75" customHeight="1">
      <c r="A567" s="1"/>
      <c r="B567" s="1"/>
      <c r="C567" s="1"/>
      <c r="D567" s="1"/>
      <c r="E567" s="23"/>
      <c r="F567" s="1"/>
      <c r="G567" s="2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3"/>
      <c r="Y567" s="3"/>
    </row>
    <row r="568" spans="1:25" ht="15.75" customHeight="1">
      <c r="A568" s="1"/>
      <c r="B568" s="1"/>
      <c r="C568" s="1"/>
      <c r="D568" s="1"/>
      <c r="E568" s="23"/>
      <c r="F568" s="1"/>
      <c r="G568" s="2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3"/>
      <c r="Y568" s="3"/>
    </row>
    <row r="569" spans="1:25" ht="15.75" customHeight="1">
      <c r="A569" s="1"/>
      <c r="B569" s="1"/>
      <c r="C569" s="1"/>
      <c r="D569" s="1"/>
      <c r="E569" s="23"/>
      <c r="F569" s="1"/>
      <c r="G569" s="2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3"/>
      <c r="Y569" s="3"/>
    </row>
    <row r="570" spans="1:25" ht="15.75" customHeight="1">
      <c r="A570" s="1"/>
      <c r="B570" s="1"/>
      <c r="C570" s="1"/>
      <c r="D570" s="1"/>
      <c r="E570" s="23"/>
      <c r="F570" s="1"/>
      <c r="G570" s="2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3"/>
      <c r="Y570" s="3"/>
    </row>
    <row r="571" spans="1:25" ht="15.75" customHeight="1">
      <c r="A571" s="1"/>
      <c r="B571" s="1"/>
      <c r="C571" s="1"/>
      <c r="D571" s="1"/>
      <c r="E571" s="23"/>
      <c r="F571" s="1"/>
      <c r="G571" s="2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3"/>
      <c r="Y571" s="3"/>
    </row>
    <row r="572" spans="1:25" ht="15.75" customHeight="1">
      <c r="A572" s="1"/>
      <c r="B572" s="1"/>
      <c r="C572" s="1"/>
      <c r="D572" s="1"/>
      <c r="E572" s="23"/>
      <c r="F572" s="1"/>
      <c r="G572" s="2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3"/>
      <c r="Y572" s="3"/>
    </row>
    <row r="573" spans="1:25" ht="15.75" customHeight="1">
      <c r="A573" s="1"/>
      <c r="B573" s="1"/>
      <c r="C573" s="1"/>
      <c r="D573" s="1"/>
      <c r="E573" s="23"/>
      <c r="F573" s="1"/>
      <c r="G573" s="2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3"/>
      <c r="Y573" s="3"/>
    </row>
    <row r="574" spans="1:25" ht="15.75" customHeight="1">
      <c r="A574" s="1"/>
      <c r="B574" s="1"/>
      <c r="C574" s="1"/>
      <c r="D574" s="1"/>
      <c r="E574" s="23"/>
      <c r="F574" s="1"/>
      <c r="G574" s="2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3"/>
      <c r="Y574" s="3"/>
    </row>
    <row r="575" spans="1:25" ht="15.75" customHeight="1">
      <c r="A575" s="1"/>
      <c r="B575" s="1"/>
      <c r="C575" s="1"/>
      <c r="D575" s="1"/>
      <c r="E575" s="23"/>
      <c r="F575" s="1"/>
      <c r="G575" s="2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3"/>
      <c r="Y575" s="3"/>
    </row>
    <row r="576" spans="1:25" ht="15.75" customHeight="1">
      <c r="A576" s="1"/>
      <c r="B576" s="1"/>
      <c r="C576" s="1"/>
      <c r="D576" s="1"/>
      <c r="E576" s="23"/>
      <c r="F576" s="1"/>
      <c r="G576" s="2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3"/>
      <c r="Y576" s="3"/>
    </row>
    <row r="577" spans="1:25" ht="15.75" customHeight="1">
      <c r="A577" s="1"/>
      <c r="B577" s="1"/>
      <c r="C577" s="1"/>
      <c r="D577" s="1"/>
      <c r="E577" s="23"/>
      <c r="F577" s="1"/>
      <c r="G577" s="2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3"/>
      <c r="Y577" s="3"/>
    </row>
    <row r="578" spans="1:25" ht="15.75" customHeight="1">
      <c r="A578" s="1"/>
      <c r="B578" s="1"/>
      <c r="C578" s="1"/>
      <c r="D578" s="1"/>
      <c r="E578" s="23"/>
      <c r="F578" s="1"/>
      <c r="G578" s="2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3"/>
      <c r="Y578" s="3"/>
    </row>
    <row r="579" spans="1:25" ht="15.75" customHeight="1">
      <c r="A579" s="1"/>
      <c r="B579" s="1"/>
      <c r="C579" s="1"/>
      <c r="D579" s="1"/>
      <c r="E579" s="23"/>
      <c r="F579" s="1"/>
      <c r="G579" s="2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3"/>
      <c r="Y579" s="3"/>
    </row>
    <row r="580" spans="1:25" ht="15.75" customHeight="1">
      <c r="A580" s="1"/>
      <c r="B580" s="1"/>
      <c r="C580" s="1"/>
      <c r="D580" s="1"/>
      <c r="E580" s="23"/>
      <c r="F580" s="1"/>
      <c r="G580" s="2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3"/>
      <c r="Y580" s="3"/>
    </row>
    <row r="581" spans="1:25" ht="15.75" customHeight="1">
      <c r="A581" s="1"/>
      <c r="B581" s="1"/>
      <c r="C581" s="1"/>
      <c r="D581" s="1"/>
      <c r="E581" s="23"/>
      <c r="F581" s="1"/>
      <c r="G581" s="2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3"/>
      <c r="Y581" s="3"/>
    </row>
    <row r="582" spans="1:25" ht="15.75" customHeight="1">
      <c r="A582" s="1"/>
      <c r="B582" s="1"/>
      <c r="C582" s="1"/>
      <c r="D582" s="1"/>
      <c r="E582" s="23"/>
      <c r="F582" s="1"/>
      <c r="G582" s="2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3"/>
      <c r="Y582" s="3"/>
    </row>
    <row r="583" spans="1:25" ht="15.75" customHeight="1">
      <c r="A583" s="1"/>
      <c r="B583" s="1"/>
      <c r="C583" s="1"/>
      <c r="D583" s="1"/>
      <c r="E583" s="23"/>
      <c r="F583" s="1"/>
      <c r="G583" s="2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3"/>
      <c r="Y583" s="3"/>
    </row>
    <row r="584" spans="1:25" ht="15.75" customHeight="1">
      <c r="A584" s="1"/>
      <c r="B584" s="1"/>
      <c r="C584" s="1"/>
      <c r="D584" s="1"/>
      <c r="E584" s="23"/>
      <c r="F584" s="1"/>
      <c r="G584" s="2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3"/>
      <c r="Y584" s="3"/>
    </row>
    <row r="585" spans="1:25" ht="15.75" customHeight="1">
      <c r="A585" s="1"/>
      <c r="B585" s="1"/>
      <c r="C585" s="1"/>
      <c r="D585" s="1"/>
      <c r="E585" s="23"/>
      <c r="F585" s="1"/>
      <c r="G585" s="2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3"/>
      <c r="Y585" s="3"/>
    </row>
    <row r="586" spans="1:25" ht="15.75" customHeight="1">
      <c r="A586" s="1"/>
      <c r="B586" s="1"/>
      <c r="C586" s="1"/>
      <c r="D586" s="1"/>
      <c r="E586" s="23"/>
      <c r="F586" s="1"/>
      <c r="G586" s="2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3"/>
      <c r="Y586" s="3"/>
    </row>
    <row r="587" spans="1:25" ht="15.75" customHeight="1">
      <c r="A587" s="1"/>
      <c r="B587" s="1"/>
      <c r="C587" s="1"/>
      <c r="D587" s="1"/>
      <c r="E587" s="23"/>
      <c r="F587" s="1"/>
      <c r="G587" s="2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3"/>
      <c r="Y587" s="3"/>
    </row>
    <row r="588" spans="1:25" ht="15.75" customHeight="1">
      <c r="A588" s="1"/>
      <c r="B588" s="1"/>
      <c r="C588" s="1"/>
      <c r="D588" s="1"/>
      <c r="E588" s="23"/>
      <c r="F588" s="1"/>
      <c r="G588" s="2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3"/>
      <c r="Y588" s="3"/>
    </row>
    <row r="589" spans="1:25" ht="15.75" customHeight="1">
      <c r="A589" s="1"/>
      <c r="B589" s="1"/>
      <c r="C589" s="1"/>
      <c r="D589" s="1"/>
      <c r="E589" s="23"/>
      <c r="F589" s="1"/>
      <c r="G589" s="2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3"/>
      <c r="Y589" s="3"/>
    </row>
    <row r="590" spans="1:25" ht="15.75" customHeight="1">
      <c r="A590" s="1"/>
      <c r="B590" s="1"/>
      <c r="C590" s="1"/>
      <c r="D590" s="1"/>
      <c r="E590" s="23"/>
      <c r="F590" s="1"/>
      <c r="G590" s="2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3"/>
      <c r="Y590" s="3"/>
    </row>
    <row r="591" spans="1:25" ht="15.75" customHeight="1">
      <c r="A591" s="1"/>
      <c r="B591" s="1"/>
      <c r="C591" s="1"/>
      <c r="D591" s="1"/>
      <c r="E591" s="23"/>
      <c r="F591" s="1"/>
      <c r="G591" s="2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3"/>
      <c r="Y591" s="3"/>
    </row>
    <row r="592" spans="1:25" ht="15.75" customHeight="1">
      <c r="A592" s="1"/>
      <c r="B592" s="1"/>
      <c r="C592" s="1"/>
      <c r="D592" s="1"/>
      <c r="E592" s="23"/>
      <c r="F592" s="1"/>
      <c r="G592" s="2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3"/>
      <c r="Y592" s="3"/>
    </row>
    <row r="593" spans="1:25" ht="15.75" customHeight="1">
      <c r="A593" s="1"/>
      <c r="B593" s="1"/>
      <c r="C593" s="1"/>
      <c r="D593" s="1"/>
      <c r="E593" s="23"/>
      <c r="F593" s="1"/>
      <c r="G593" s="2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3"/>
      <c r="Y593" s="3"/>
    </row>
    <row r="594" spans="1:25" ht="15.75" customHeight="1">
      <c r="A594" s="1"/>
      <c r="B594" s="1"/>
      <c r="C594" s="1"/>
      <c r="D594" s="1"/>
      <c r="E594" s="23"/>
      <c r="F594" s="1"/>
      <c r="G594" s="2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3"/>
      <c r="Y594" s="3"/>
    </row>
    <row r="595" spans="1:25" ht="15.75" customHeight="1">
      <c r="A595" s="1"/>
      <c r="B595" s="1"/>
      <c r="C595" s="1"/>
      <c r="D595" s="1"/>
      <c r="E595" s="23"/>
      <c r="F595" s="1"/>
      <c r="G595" s="2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3"/>
      <c r="Y595" s="3"/>
    </row>
    <row r="596" spans="1:25" ht="15.75" customHeight="1">
      <c r="A596" s="1"/>
      <c r="B596" s="1"/>
      <c r="C596" s="1"/>
      <c r="D596" s="1"/>
      <c r="E596" s="23"/>
      <c r="F596" s="1"/>
      <c r="G596" s="2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3"/>
      <c r="Y596" s="3"/>
    </row>
    <row r="597" spans="1:25" ht="15.75" customHeight="1">
      <c r="A597" s="1"/>
      <c r="B597" s="1"/>
      <c r="C597" s="1"/>
      <c r="D597" s="1"/>
      <c r="E597" s="23"/>
      <c r="F597" s="1"/>
      <c r="G597" s="2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3"/>
      <c r="Y597" s="3"/>
    </row>
    <row r="598" spans="1:25" ht="15.75" customHeight="1">
      <c r="A598" s="1"/>
      <c r="B598" s="1"/>
      <c r="C598" s="1"/>
      <c r="D598" s="1"/>
      <c r="E598" s="23"/>
      <c r="F598" s="1"/>
      <c r="G598" s="2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3"/>
      <c r="Y598" s="3"/>
    </row>
    <row r="599" spans="1:25" ht="15.75" customHeight="1">
      <c r="A599" s="1"/>
      <c r="B599" s="1"/>
      <c r="C599" s="1"/>
      <c r="D599" s="1"/>
      <c r="E599" s="23"/>
      <c r="F599" s="1"/>
      <c r="G599" s="2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3"/>
      <c r="Y599" s="3"/>
    </row>
    <row r="600" spans="1:25" ht="15.75" customHeight="1">
      <c r="A600" s="1"/>
      <c r="B600" s="1"/>
      <c r="C600" s="1"/>
      <c r="D600" s="1"/>
      <c r="E600" s="23"/>
      <c r="F600" s="1"/>
      <c r="G600" s="2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3"/>
      <c r="Y600" s="3"/>
    </row>
    <row r="601" spans="1:25" ht="15.75" customHeight="1">
      <c r="A601" s="1"/>
      <c r="B601" s="1"/>
      <c r="C601" s="1"/>
      <c r="D601" s="1"/>
      <c r="E601" s="23"/>
      <c r="F601" s="1"/>
      <c r="G601" s="2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3"/>
      <c r="Y601" s="3"/>
    </row>
    <row r="602" spans="1:25" ht="15.75" customHeight="1">
      <c r="A602" s="1"/>
      <c r="B602" s="1"/>
      <c r="C602" s="1"/>
      <c r="D602" s="1"/>
      <c r="E602" s="23"/>
      <c r="F602" s="1"/>
      <c r="G602" s="2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3"/>
      <c r="Y602" s="3"/>
    </row>
    <row r="603" spans="1:25" ht="15.75" customHeight="1">
      <c r="A603" s="1"/>
      <c r="B603" s="1"/>
      <c r="C603" s="1"/>
      <c r="D603" s="1"/>
      <c r="E603" s="23"/>
      <c r="F603" s="1"/>
      <c r="G603" s="2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3"/>
      <c r="Y603" s="3"/>
    </row>
    <row r="604" spans="1:25" ht="15.75" customHeight="1">
      <c r="A604" s="1"/>
      <c r="B604" s="1"/>
      <c r="C604" s="1"/>
      <c r="D604" s="1"/>
      <c r="E604" s="23"/>
      <c r="F604" s="1"/>
      <c r="G604" s="2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3"/>
      <c r="Y604" s="3"/>
    </row>
    <row r="605" spans="1:25" ht="15.75" customHeight="1">
      <c r="A605" s="1"/>
      <c r="B605" s="1"/>
      <c r="C605" s="1"/>
      <c r="D605" s="1"/>
      <c r="E605" s="23"/>
      <c r="F605" s="1"/>
      <c r="G605" s="2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3"/>
      <c r="Y605" s="3"/>
    </row>
    <row r="606" spans="1:25" ht="15.75" customHeight="1">
      <c r="A606" s="1"/>
      <c r="B606" s="1"/>
      <c r="C606" s="1"/>
      <c r="D606" s="1"/>
      <c r="E606" s="23"/>
      <c r="F606" s="1"/>
      <c r="G606" s="2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3"/>
      <c r="Y606" s="3"/>
    </row>
    <row r="607" spans="1:25" ht="15.75" customHeight="1">
      <c r="A607" s="1"/>
      <c r="B607" s="1"/>
      <c r="C607" s="1"/>
      <c r="D607" s="1"/>
      <c r="E607" s="23"/>
      <c r="F607" s="1"/>
      <c r="G607" s="2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3"/>
      <c r="Y607" s="3"/>
    </row>
    <row r="608" spans="1:25" ht="15.75" customHeight="1">
      <c r="A608" s="1"/>
      <c r="B608" s="1"/>
      <c r="C608" s="1"/>
      <c r="D608" s="1"/>
      <c r="E608" s="23"/>
      <c r="F608" s="1"/>
      <c r="G608" s="2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3"/>
      <c r="Y608" s="3"/>
    </row>
    <row r="609" spans="1:25" ht="15.75" customHeight="1">
      <c r="A609" s="1"/>
      <c r="B609" s="1"/>
      <c r="C609" s="1"/>
      <c r="D609" s="1"/>
      <c r="E609" s="23"/>
      <c r="F609" s="1"/>
      <c r="G609" s="2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3"/>
      <c r="Y609" s="3"/>
    </row>
    <row r="610" spans="1:25" ht="15.75" customHeight="1">
      <c r="A610" s="1"/>
      <c r="B610" s="1"/>
      <c r="C610" s="1"/>
      <c r="D610" s="1"/>
      <c r="E610" s="23"/>
      <c r="F610" s="1"/>
      <c r="G610" s="2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3"/>
      <c r="Y610" s="3"/>
    </row>
    <row r="611" spans="1:25" ht="15.75" customHeight="1">
      <c r="A611" s="1"/>
      <c r="B611" s="1"/>
      <c r="C611" s="1"/>
      <c r="D611" s="1"/>
      <c r="E611" s="23"/>
      <c r="F611" s="1"/>
      <c r="G611" s="2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3"/>
      <c r="Y611" s="3"/>
    </row>
    <row r="612" spans="1:25" ht="15.75" customHeight="1">
      <c r="A612" s="1"/>
      <c r="B612" s="1"/>
      <c r="C612" s="1"/>
      <c r="D612" s="1"/>
      <c r="E612" s="23"/>
      <c r="F612" s="1"/>
      <c r="G612" s="2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3"/>
      <c r="Y612" s="3"/>
    </row>
    <row r="613" spans="1:25" ht="15.75" customHeight="1">
      <c r="A613" s="1"/>
      <c r="B613" s="1"/>
      <c r="C613" s="1"/>
      <c r="D613" s="1"/>
      <c r="E613" s="23"/>
      <c r="F613" s="1"/>
      <c r="G613" s="2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3"/>
      <c r="Y613" s="3"/>
    </row>
    <row r="614" spans="1:25" ht="15.75" customHeight="1">
      <c r="A614" s="1"/>
      <c r="B614" s="1"/>
      <c r="C614" s="1"/>
      <c r="D614" s="1"/>
      <c r="E614" s="23"/>
      <c r="F614" s="1"/>
      <c r="G614" s="2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3"/>
      <c r="Y614" s="3"/>
    </row>
    <row r="615" spans="1:25" ht="15.75" customHeight="1">
      <c r="A615" s="1"/>
      <c r="B615" s="1"/>
      <c r="C615" s="1"/>
      <c r="D615" s="1"/>
      <c r="E615" s="23"/>
      <c r="F615" s="1"/>
      <c r="G615" s="2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3"/>
      <c r="Y615" s="3"/>
    </row>
    <row r="616" spans="1:25" ht="15.75" customHeight="1">
      <c r="A616" s="1"/>
      <c r="B616" s="1"/>
      <c r="C616" s="1"/>
      <c r="D616" s="1"/>
      <c r="E616" s="23"/>
      <c r="F616" s="1"/>
      <c r="G616" s="2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3"/>
      <c r="Y616" s="3"/>
    </row>
    <row r="617" spans="1:25" ht="15.75" customHeight="1">
      <c r="A617" s="1"/>
      <c r="B617" s="1"/>
      <c r="C617" s="1"/>
      <c r="D617" s="1"/>
      <c r="E617" s="23"/>
      <c r="F617" s="1"/>
      <c r="G617" s="2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3"/>
      <c r="Y617" s="3"/>
    </row>
    <row r="618" spans="1:25" ht="15.75" customHeight="1">
      <c r="A618" s="1"/>
      <c r="B618" s="1"/>
      <c r="C618" s="1"/>
      <c r="D618" s="1"/>
      <c r="E618" s="23"/>
      <c r="F618" s="1"/>
      <c r="G618" s="2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3"/>
      <c r="Y618" s="3"/>
    </row>
    <row r="619" spans="1:25" ht="15.75" customHeight="1">
      <c r="A619" s="1"/>
      <c r="B619" s="1"/>
      <c r="C619" s="1"/>
      <c r="D619" s="1"/>
      <c r="E619" s="23"/>
      <c r="F619" s="1"/>
      <c r="G619" s="2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3"/>
      <c r="Y619" s="3"/>
    </row>
    <row r="620" spans="1:25" ht="15.75" customHeight="1">
      <c r="A620" s="1"/>
      <c r="B620" s="1"/>
      <c r="C620" s="1"/>
      <c r="D620" s="1"/>
      <c r="E620" s="23"/>
      <c r="F620" s="1"/>
      <c r="G620" s="2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3"/>
      <c r="Y620" s="3"/>
    </row>
    <row r="621" spans="1:25" ht="15.75" customHeight="1">
      <c r="A621" s="1"/>
      <c r="B621" s="1"/>
      <c r="C621" s="1"/>
      <c r="D621" s="1"/>
      <c r="E621" s="23"/>
      <c r="F621" s="1"/>
      <c r="G621" s="2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3"/>
      <c r="Y621" s="3"/>
    </row>
    <row r="622" spans="1:25" ht="15.75" customHeight="1">
      <c r="A622" s="1"/>
      <c r="B622" s="1"/>
      <c r="C622" s="1"/>
      <c r="D622" s="1"/>
      <c r="E622" s="23"/>
      <c r="F622" s="1"/>
      <c r="G622" s="2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3"/>
      <c r="Y622" s="3"/>
    </row>
    <row r="623" spans="1:25" ht="15.75" customHeight="1">
      <c r="A623" s="1"/>
      <c r="B623" s="1"/>
      <c r="C623" s="1"/>
      <c r="D623" s="1"/>
      <c r="E623" s="23"/>
      <c r="F623" s="1"/>
      <c r="G623" s="2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3"/>
      <c r="Y623" s="3"/>
    </row>
    <row r="624" spans="1:25" ht="15.75" customHeight="1">
      <c r="A624" s="1"/>
      <c r="B624" s="1"/>
      <c r="C624" s="1"/>
      <c r="D624" s="1"/>
      <c r="E624" s="23"/>
      <c r="F624" s="1"/>
      <c r="G624" s="2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3"/>
      <c r="Y624" s="3"/>
    </row>
    <row r="625" spans="1:25" ht="15.75" customHeight="1">
      <c r="A625" s="1"/>
      <c r="B625" s="1"/>
      <c r="C625" s="1"/>
      <c r="D625" s="1"/>
      <c r="E625" s="23"/>
      <c r="F625" s="1"/>
      <c r="G625" s="2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3"/>
      <c r="Y625" s="3"/>
    </row>
    <row r="626" spans="1:25" ht="15.75" customHeight="1">
      <c r="A626" s="1"/>
      <c r="B626" s="1"/>
      <c r="C626" s="1"/>
      <c r="D626" s="1"/>
      <c r="E626" s="23"/>
      <c r="F626" s="1"/>
      <c r="G626" s="2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3"/>
      <c r="Y626" s="3"/>
    </row>
    <row r="627" spans="1:25" ht="15.75" customHeight="1">
      <c r="A627" s="1"/>
      <c r="B627" s="1"/>
      <c r="C627" s="1"/>
      <c r="D627" s="1"/>
      <c r="E627" s="23"/>
      <c r="F627" s="1"/>
      <c r="G627" s="2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3"/>
      <c r="Y627" s="3"/>
    </row>
    <row r="628" spans="1:25" ht="15.75" customHeight="1">
      <c r="A628" s="1"/>
      <c r="B628" s="1"/>
      <c r="C628" s="1"/>
      <c r="D628" s="1"/>
      <c r="E628" s="23"/>
      <c r="F628" s="1"/>
      <c r="G628" s="2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3"/>
      <c r="Y628" s="3"/>
    </row>
    <row r="629" spans="1:25" ht="15.75" customHeight="1">
      <c r="A629" s="1"/>
      <c r="B629" s="1"/>
      <c r="C629" s="1"/>
      <c r="D629" s="1"/>
      <c r="E629" s="23"/>
      <c r="F629" s="1"/>
      <c r="G629" s="2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3"/>
      <c r="Y629" s="3"/>
    </row>
    <row r="630" spans="1:25" ht="15.75" customHeight="1">
      <c r="A630" s="1"/>
      <c r="B630" s="1"/>
      <c r="C630" s="1"/>
      <c r="D630" s="1"/>
      <c r="E630" s="23"/>
      <c r="F630" s="1"/>
      <c r="G630" s="2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3"/>
      <c r="Y630" s="3"/>
    </row>
    <row r="631" spans="1:25" ht="15.75" customHeight="1">
      <c r="A631" s="1"/>
      <c r="B631" s="1"/>
      <c r="C631" s="1"/>
      <c r="D631" s="1"/>
      <c r="E631" s="23"/>
      <c r="F631" s="1"/>
      <c r="G631" s="2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3"/>
      <c r="Y631" s="3"/>
    </row>
    <row r="632" spans="1:25" ht="15.75" customHeight="1">
      <c r="A632" s="1"/>
      <c r="B632" s="1"/>
      <c r="C632" s="1"/>
      <c r="D632" s="1"/>
      <c r="E632" s="23"/>
      <c r="F632" s="1"/>
      <c r="G632" s="2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3"/>
      <c r="Y632" s="3"/>
    </row>
    <row r="633" spans="1:25" ht="15.75" customHeight="1">
      <c r="A633" s="1"/>
      <c r="B633" s="1"/>
      <c r="C633" s="1"/>
      <c r="D633" s="1"/>
      <c r="E633" s="23"/>
      <c r="F633" s="1"/>
      <c r="G633" s="2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3"/>
      <c r="Y633" s="3"/>
    </row>
    <row r="634" spans="1:25" ht="15.75" customHeight="1">
      <c r="A634" s="1"/>
      <c r="B634" s="1"/>
      <c r="C634" s="1"/>
      <c r="D634" s="1"/>
      <c r="E634" s="23"/>
      <c r="F634" s="1"/>
      <c r="G634" s="2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3"/>
      <c r="Y634" s="3"/>
    </row>
    <row r="635" spans="1:25" ht="15.75" customHeight="1">
      <c r="A635" s="1"/>
      <c r="B635" s="1"/>
      <c r="C635" s="1"/>
      <c r="D635" s="1"/>
      <c r="E635" s="23"/>
      <c r="F635" s="1"/>
      <c r="G635" s="2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3"/>
      <c r="Y635" s="3"/>
    </row>
    <row r="636" spans="1:25" ht="15.75" customHeight="1">
      <c r="A636" s="1"/>
      <c r="B636" s="1"/>
      <c r="C636" s="1"/>
      <c r="D636" s="1"/>
      <c r="E636" s="23"/>
      <c r="F636" s="1"/>
      <c r="G636" s="2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3"/>
      <c r="Y636" s="3"/>
    </row>
    <row r="637" spans="1:25" ht="15.75" customHeight="1">
      <c r="A637" s="1"/>
      <c r="B637" s="1"/>
      <c r="C637" s="1"/>
      <c r="D637" s="1"/>
      <c r="E637" s="23"/>
      <c r="F637" s="1"/>
      <c r="G637" s="2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3"/>
      <c r="Y637" s="3"/>
    </row>
    <row r="638" spans="1:25" ht="15.75" customHeight="1">
      <c r="A638" s="1"/>
      <c r="B638" s="1"/>
      <c r="C638" s="1"/>
      <c r="D638" s="1"/>
      <c r="E638" s="23"/>
      <c r="F638" s="1"/>
      <c r="G638" s="2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3"/>
      <c r="Y638" s="3"/>
    </row>
    <row r="639" spans="1:25" ht="15.75" customHeight="1">
      <c r="A639" s="1"/>
      <c r="B639" s="1"/>
      <c r="C639" s="1"/>
      <c r="D639" s="1"/>
      <c r="E639" s="23"/>
      <c r="F639" s="1"/>
      <c r="G639" s="2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3"/>
      <c r="Y639" s="3"/>
    </row>
    <row r="640" spans="1:25" ht="15.75" customHeight="1">
      <c r="A640" s="1"/>
      <c r="B640" s="1"/>
      <c r="C640" s="1"/>
      <c r="D640" s="1"/>
      <c r="E640" s="23"/>
      <c r="F640" s="1"/>
      <c r="G640" s="2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3"/>
      <c r="Y640" s="3"/>
    </row>
    <row r="641" spans="1:25" ht="15.75" customHeight="1">
      <c r="A641" s="1"/>
      <c r="B641" s="1"/>
      <c r="C641" s="1"/>
      <c r="D641" s="1"/>
      <c r="E641" s="23"/>
      <c r="F641" s="1"/>
      <c r="G641" s="2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3"/>
      <c r="Y641" s="3"/>
    </row>
    <row r="642" spans="1:25" ht="15.75" customHeight="1">
      <c r="A642" s="1"/>
      <c r="B642" s="1"/>
      <c r="C642" s="1"/>
      <c r="D642" s="1"/>
      <c r="E642" s="23"/>
      <c r="F642" s="1"/>
      <c r="G642" s="2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3"/>
      <c r="Y642" s="3"/>
    </row>
    <row r="643" spans="1:25" ht="15.75" customHeight="1">
      <c r="A643" s="1"/>
      <c r="B643" s="1"/>
      <c r="C643" s="1"/>
      <c r="D643" s="1"/>
      <c r="E643" s="23"/>
      <c r="F643" s="1"/>
      <c r="G643" s="2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3"/>
      <c r="Y643" s="3"/>
    </row>
    <row r="644" spans="1:25" ht="15.75" customHeight="1">
      <c r="A644" s="1"/>
      <c r="B644" s="1"/>
      <c r="C644" s="1"/>
      <c r="D644" s="1"/>
      <c r="E644" s="23"/>
      <c r="F644" s="1"/>
      <c r="G644" s="2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3"/>
      <c r="Y644" s="3"/>
    </row>
    <row r="645" spans="1:25" ht="15.75" customHeight="1">
      <c r="A645" s="1"/>
      <c r="B645" s="1"/>
      <c r="C645" s="1"/>
      <c r="D645" s="1"/>
      <c r="E645" s="23"/>
      <c r="F645" s="1"/>
      <c r="G645" s="2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3"/>
      <c r="Y645" s="3"/>
    </row>
    <row r="646" spans="1:25" ht="15.75" customHeight="1">
      <c r="A646" s="1"/>
      <c r="B646" s="1"/>
      <c r="C646" s="1"/>
      <c r="D646" s="1"/>
      <c r="E646" s="23"/>
      <c r="F646" s="1"/>
      <c r="G646" s="2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3"/>
      <c r="Y646" s="3"/>
    </row>
    <row r="647" spans="1:25" ht="15.75" customHeight="1">
      <c r="A647" s="1"/>
      <c r="B647" s="1"/>
      <c r="C647" s="1"/>
      <c r="D647" s="1"/>
      <c r="E647" s="23"/>
      <c r="F647" s="1"/>
      <c r="G647" s="2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3"/>
      <c r="Y647" s="3"/>
    </row>
    <row r="648" spans="1:25" ht="15.75" customHeight="1">
      <c r="A648" s="1"/>
      <c r="B648" s="1"/>
      <c r="C648" s="1"/>
      <c r="D648" s="1"/>
      <c r="E648" s="23"/>
      <c r="F648" s="1"/>
      <c r="G648" s="2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3"/>
      <c r="Y648" s="3"/>
    </row>
    <row r="649" spans="1:25" ht="15.75" customHeight="1">
      <c r="A649" s="1"/>
      <c r="B649" s="1"/>
      <c r="C649" s="1"/>
      <c r="D649" s="1"/>
      <c r="E649" s="23"/>
      <c r="F649" s="1"/>
      <c r="G649" s="2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3"/>
      <c r="Y649" s="3"/>
    </row>
    <row r="650" spans="1:25" ht="15.75" customHeight="1">
      <c r="A650" s="1"/>
      <c r="B650" s="1"/>
      <c r="C650" s="1"/>
      <c r="D650" s="1"/>
      <c r="E650" s="23"/>
      <c r="F650" s="1"/>
      <c r="G650" s="2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3"/>
      <c r="Y650" s="3"/>
    </row>
    <row r="651" spans="1:25" ht="15.75" customHeight="1">
      <c r="A651" s="1"/>
      <c r="B651" s="1"/>
      <c r="C651" s="1"/>
      <c r="D651" s="1"/>
      <c r="E651" s="23"/>
      <c r="F651" s="1"/>
      <c r="G651" s="2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3"/>
      <c r="Y651" s="3"/>
    </row>
    <row r="652" spans="1:25" ht="15.75" customHeight="1">
      <c r="A652" s="1"/>
      <c r="B652" s="1"/>
      <c r="C652" s="1"/>
      <c r="D652" s="1"/>
      <c r="E652" s="23"/>
      <c r="F652" s="1"/>
      <c r="G652" s="2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3"/>
      <c r="Y652" s="3"/>
    </row>
    <row r="653" spans="1:25" ht="15.75" customHeight="1">
      <c r="A653" s="1"/>
      <c r="B653" s="1"/>
      <c r="C653" s="1"/>
      <c r="D653" s="1"/>
      <c r="E653" s="23"/>
      <c r="F653" s="1"/>
      <c r="G653" s="2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3"/>
      <c r="Y653" s="3"/>
    </row>
    <row r="654" spans="1:25" ht="15.75" customHeight="1">
      <c r="A654" s="1"/>
      <c r="B654" s="1"/>
      <c r="C654" s="1"/>
      <c r="D654" s="1"/>
      <c r="E654" s="23"/>
      <c r="F654" s="1"/>
      <c r="G654" s="2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3"/>
      <c r="Y654" s="3"/>
    </row>
    <row r="655" spans="1:25" ht="15.75" customHeight="1">
      <c r="A655" s="1"/>
      <c r="B655" s="1"/>
      <c r="C655" s="1"/>
      <c r="D655" s="1"/>
      <c r="E655" s="23"/>
      <c r="F655" s="1"/>
      <c r="G655" s="2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3"/>
      <c r="Y655" s="3"/>
    </row>
    <row r="656" spans="1:25" ht="15.75" customHeight="1">
      <c r="A656" s="1"/>
      <c r="B656" s="1"/>
      <c r="C656" s="1"/>
      <c r="D656" s="1"/>
      <c r="E656" s="23"/>
      <c r="F656" s="1"/>
      <c r="G656" s="2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3"/>
      <c r="Y656" s="3"/>
    </row>
    <row r="657" spans="1:25" ht="15.75" customHeight="1">
      <c r="A657" s="1"/>
      <c r="B657" s="1"/>
      <c r="C657" s="1"/>
      <c r="D657" s="1"/>
      <c r="E657" s="23"/>
      <c r="F657" s="1"/>
      <c r="G657" s="2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3"/>
      <c r="Y657" s="3"/>
    </row>
    <row r="658" spans="1:25" ht="15.75" customHeight="1">
      <c r="A658" s="1"/>
      <c r="B658" s="1"/>
      <c r="C658" s="1"/>
      <c r="D658" s="1"/>
      <c r="E658" s="23"/>
      <c r="F658" s="1"/>
      <c r="G658" s="2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3"/>
      <c r="Y658" s="3"/>
    </row>
    <row r="659" spans="1:25" ht="15.75" customHeight="1">
      <c r="A659" s="1"/>
      <c r="B659" s="1"/>
      <c r="C659" s="1"/>
      <c r="D659" s="1"/>
      <c r="E659" s="23"/>
      <c r="F659" s="1"/>
      <c r="G659" s="2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3"/>
      <c r="Y659" s="3"/>
    </row>
    <row r="660" spans="1:25" ht="15.75" customHeight="1">
      <c r="A660" s="1"/>
      <c r="B660" s="1"/>
      <c r="C660" s="1"/>
      <c r="D660" s="1"/>
      <c r="E660" s="23"/>
      <c r="F660" s="1"/>
      <c r="G660" s="2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3"/>
      <c r="Y660" s="3"/>
    </row>
    <row r="661" spans="1:25" ht="15.75" customHeight="1">
      <c r="A661" s="1"/>
      <c r="B661" s="1"/>
      <c r="C661" s="1"/>
      <c r="D661" s="1"/>
      <c r="E661" s="23"/>
      <c r="F661" s="1"/>
      <c r="G661" s="2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3"/>
      <c r="Y661" s="3"/>
    </row>
    <row r="662" spans="1:25" ht="15.75" customHeight="1">
      <c r="A662" s="1"/>
      <c r="B662" s="1"/>
      <c r="C662" s="1"/>
      <c r="D662" s="1"/>
      <c r="E662" s="23"/>
      <c r="F662" s="1"/>
      <c r="G662" s="2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3"/>
      <c r="Y662" s="3"/>
    </row>
    <row r="663" spans="1:25" ht="15.75" customHeight="1">
      <c r="A663" s="1"/>
      <c r="B663" s="1"/>
      <c r="C663" s="1"/>
      <c r="D663" s="1"/>
      <c r="E663" s="23"/>
      <c r="F663" s="1"/>
      <c r="G663" s="2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3"/>
      <c r="Y663" s="3"/>
    </row>
    <row r="664" spans="1:25" ht="15.75" customHeight="1">
      <c r="A664" s="1"/>
      <c r="B664" s="1"/>
      <c r="C664" s="1"/>
      <c r="D664" s="1"/>
      <c r="E664" s="23"/>
      <c r="F664" s="1"/>
      <c r="G664" s="2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3"/>
      <c r="Y664" s="3"/>
    </row>
    <row r="665" spans="1:25" ht="15.75" customHeight="1">
      <c r="A665" s="1"/>
      <c r="B665" s="1"/>
      <c r="C665" s="1"/>
      <c r="D665" s="1"/>
      <c r="E665" s="23"/>
      <c r="F665" s="1"/>
      <c r="G665" s="2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3"/>
      <c r="Y665" s="3"/>
    </row>
    <row r="666" spans="1:25" ht="15.75" customHeight="1">
      <c r="A666" s="1"/>
      <c r="B666" s="1"/>
      <c r="C666" s="1"/>
      <c r="D666" s="1"/>
      <c r="E666" s="23"/>
      <c r="F666" s="1"/>
      <c r="G666" s="2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3"/>
      <c r="Y666" s="3"/>
    </row>
    <row r="667" spans="1:25" ht="15.75" customHeight="1">
      <c r="A667" s="1"/>
      <c r="B667" s="1"/>
      <c r="C667" s="1"/>
      <c r="D667" s="1"/>
      <c r="E667" s="23"/>
      <c r="F667" s="1"/>
      <c r="G667" s="2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3"/>
      <c r="Y667" s="3"/>
    </row>
    <row r="668" spans="1:25" ht="15.75" customHeight="1">
      <c r="A668" s="1"/>
      <c r="B668" s="1"/>
      <c r="C668" s="1"/>
      <c r="D668" s="1"/>
      <c r="E668" s="23"/>
      <c r="F668" s="1"/>
      <c r="G668" s="2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3"/>
      <c r="Y668" s="3"/>
    </row>
    <row r="669" spans="1:25" ht="15.75" customHeight="1">
      <c r="A669" s="1"/>
      <c r="B669" s="1"/>
      <c r="C669" s="1"/>
      <c r="D669" s="1"/>
      <c r="E669" s="23"/>
      <c r="F669" s="1"/>
      <c r="G669" s="2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3"/>
      <c r="Y669" s="3"/>
    </row>
    <row r="670" spans="1:25" ht="15.75" customHeight="1">
      <c r="A670" s="1"/>
      <c r="B670" s="1"/>
      <c r="C670" s="1"/>
      <c r="D670" s="1"/>
      <c r="E670" s="23"/>
      <c r="F670" s="1"/>
      <c r="G670" s="2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3"/>
      <c r="Y670" s="3"/>
    </row>
    <row r="671" spans="1:25" ht="15.75" customHeight="1">
      <c r="A671" s="1"/>
      <c r="B671" s="1"/>
      <c r="C671" s="1"/>
      <c r="D671" s="1"/>
      <c r="E671" s="23"/>
      <c r="F671" s="1"/>
      <c r="G671" s="2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3"/>
      <c r="Y671" s="3"/>
    </row>
    <row r="672" spans="1:25" ht="15.75" customHeight="1">
      <c r="A672" s="1"/>
      <c r="B672" s="1"/>
      <c r="C672" s="1"/>
      <c r="D672" s="1"/>
      <c r="E672" s="23"/>
      <c r="F672" s="1"/>
      <c r="G672" s="2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3"/>
      <c r="Y672" s="3"/>
    </row>
    <row r="673" spans="1:25" ht="15.75" customHeight="1">
      <c r="A673" s="1"/>
      <c r="B673" s="1"/>
      <c r="C673" s="1"/>
      <c r="D673" s="1"/>
      <c r="E673" s="23"/>
      <c r="F673" s="1"/>
      <c r="G673" s="2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3"/>
      <c r="Y673" s="3"/>
    </row>
    <row r="674" spans="1:25" ht="15.75" customHeight="1">
      <c r="A674" s="1"/>
      <c r="B674" s="1"/>
      <c r="C674" s="1"/>
      <c r="D674" s="1"/>
      <c r="E674" s="23"/>
      <c r="F674" s="1"/>
      <c r="G674" s="2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3"/>
      <c r="Y674" s="3"/>
    </row>
    <row r="675" spans="1:25" ht="15.75" customHeight="1">
      <c r="A675" s="1"/>
      <c r="B675" s="1"/>
      <c r="C675" s="1"/>
      <c r="D675" s="1"/>
      <c r="E675" s="23"/>
      <c r="F675" s="1"/>
      <c r="G675" s="2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3"/>
      <c r="Y675" s="3"/>
    </row>
    <row r="676" spans="1:25" ht="15.75" customHeight="1">
      <c r="A676" s="1"/>
      <c r="B676" s="1"/>
      <c r="C676" s="1"/>
      <c r="D676" s="1"/>
      <c r="E676" s="23"/>
      <c r="F676" s="1"/>
      <c r="G676" s="2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3"/>
      <c r="Y676" s="3"/>
    </row>
    <row r="677" spans="1:25" ht="15.75" customHeight="1">
      <c r="A677" s="1"/>
      <c r="B677" s="1"/>
      <c r="C677" s="1"/>
      <c r="D677" s="1"/>
      <c r="E677" s="23"/>
      <c r="F677" s="1"/>
      <c r="G677" s="2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3"/>
      <c r="Y677" s="3"/>
    </row>
    <row r="678" spans="1:25" ht="15.75" customHeight="1">
      <c r="A678" s="1"/>
      <c r="B678" s="1"/>
      <c r="C678" s="1"/>
      <c r="D678" s="1"/>
      <c r="E678" s="23"/>
      <c r="F678" s="1"/>
      <c r="G678" s="2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3"/>
      <c r="Y678" s="3"/>
    </row>
    <row r="679" spans="1:25" ht="15.75" customHeight="1">
      <c r="A679" s="1"/>
      <c r="B679" s="1"/>
      <c r="C679" s="1"/>
      <c r="D679" s="1"/>
      <c r="E679" s="23"/>
      <c r="F679" s="1"/>
      <c r="G679" s="2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3"/>
      <c r="Y679" s="3"/>
    </row>
    <row r="680" spans="1:25" ht="15.75" customHeight="1">
      <c r="A680" s="1"/>
      <c r="B680" s="1"/>
      <c r="C680" s="1"/>
      <c r="D680" s="1"/>
      <c r="E680" s="23"/>
      <c r="F680" s="1"/>
      <c r="G680" s="2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3"/>
      <c r="Y680" s="3"/>
    </row>
    <row r="681" spans="1:25" ht="15.75" customHeight="1">
      <c r="A681" s="1"/>
      <c r="B681" s="1"/>
      <c r="C681" s="1"/>
      <c r="D681" s="1"/>
      <c r="E681" s="23"/>
      <c r="F681" s="1"/>
      <c r="G681" s="2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3"/>
      <c r="Y681" s="3"/>
    </row>
    <row r="682" spans="1:25" ht="15.75" customHeight="1">
      <c r="A682" s="1"/>
      <c r="B682" s="1"/>
      <c r="C682" s="1"/>
      <c r="D682" s="1"/>
      <c r="E682" s="23"/>
      <c r="F682" s="1"/>
      <c r="G682" s="2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3"/>
      <c r="Y682" s="3"/>
    </row>
    <row r="683" spans="1:25" ht="15.75" customHeight="1">
      <c r="A683" s="1"/>
      <c r="B683" s="1"/>
      <c r="C683" s="1"/>
      <c r="D683" s="1"/>
      <c r="E683" s="23"/>
      <c r="F683" s="1"/>
      <c r="G683" s="2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3"/>
      <c r="Y683" s="3"/>
    </row>
    <row r="684" spans="1:25" ht="15.75" customHeight="1">
      <c r="A684" s="1"/>
      <c r="B684" s="1"/>
      <c r="C684" s="1"/>
      <c r="D684" s="1"/>
      <c r="E684" s="23"/>
      <c r="F684" s="1"/>
      <c r="G684" s="2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3"/>
      <c r="Y684" s="3"/>
    </row>
    <row r="685" spans="1:25" ht="15.75" customHeight="1">
      <c r="A685" s="1"/>
      <c r="B685" s="1"/>
      <c r="C685" s="1"/>
      <c r="D685" s="1"/>
      <c r="E685" s="23"/>
      <c r="F685" s="1"/>
      <c r="G685" s="2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3"/>
      <c r="Y685" s="3"/>
    </row>
    <row r="686" spans="1:25" ht="15.75" customHeight="1">
      <c r="A686" s="1"/>
      <c r="B686" s="1"/>
      <c r="C686" s="1"/>
      <c r="D686" s="1"/>
      <c r="E686" s="23"/>
      <c r="F686" s="1"/>
      <c r="G686" s="2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3"/>
      <c r="Y686" s="3"/>
    </row>
    <row r="687" spans="1:25" ht="15.75" customHeight="1">
      <c r="A687" s="1"/>
      <c r="B687" s="1"/>
      <c r="C687" s="1"/>
      <c r="D687" s="1"/>
      <c r="E687" s="23"/>
      <c r="F687" s="1"/>
      <c r="G687" s="2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3"/>
      <c r="Y687" s="3"/>
    </row>
    <row r="688" spans="1:25" ht="15.75" customHeight="1">
      <c r="A688" s="1"/>
      <c r="B688" s="1"/>
      <c r="C688" s="1"/>
      <c r="D688" s="1"/>
      <c r="E688" s="23"/>
      <c r="F688" s="1"/>
      <c r="G688" s="2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3"/>
      <c r="Y688" s="3"/>
    </row>
    <row r="689" spans="1:25" ht="15.75" customHeight="1">
      <c r="A689" s="1"/>
      <c r="B689" s="1"/>
      <c r="C689" s="1"/>
      <c r="D689" s="1"/>
      <c r="E689" s="23"/>
      <c r="F689" s="1"/>
      <c r="G689" s="2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3"/>
      <c r="Y689" s="3"/>
    </row>
    <row r="690" spans="1:25" ht="15.75" customHeight="1">
      <c r="A690" s="1"/>
      <c r="B690" s="1"/>
      <c r="C690" s="1"/>
      <c r="D690" s="1"/>
      <c r="E690" s="23"/>
      <c r="F690" s="1"/>
      <c r="G690" s="2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3"/>
      <c r="Y690" s="3"/>
    </row>
    <row r="691" spans="1:25" ht="15.75" customHeight="1">
      <c r="A691" s="1"/>
      <c r="B691" s="1"/>
      <c r="C691" s="1"/>
      <c r="D691" s="1"/>
      <c r="E691" s="23"/>
      <c r="F691" s="1"/>
      <c r="G691" s="2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3"/>
      <c r="Y691" s="3"/>
    </row>
    <row r="692" spans="1:25" ht="15.75" customHeight="1">
      <c r="A692" s="1"/>
      <c r="B692" s="1"/>
      <c r="C692" s="1"/>
      <c r="D692" s="1"/>
      <c r="E692" s="23"/>
      <c r="F692" s="1"/>
      <c r="G692" s="2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3"/>
      <c r="Y692" s="3"/>
    </row>
    <row r="693" spans="1:25" ht="15.75" customHeight="1">
      <c r="A693" s="1"/>
      <c r="B693" s="1"/>
      <c r="C693" s="1"/>
      <c r="D693" s="1"/>
      <c r="E693" s="23"/>
      <c r="F693" s="1"/>
      <c r="G693" s="2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3"/>
      <c r="Y693" s="3"/>
    </row>
    <row r="694" spans="1:25" ht="15.75" customHeight="1">
      <c r="A694" s="1"/>
      <c r="B694" s="1"/>
      <c r="C694" s="1"/>
      <c r="D694" s="1"/>
      <c r="E694" s="23"/>
      <c r="F694" s="1"/>
      <c r="G694" s="2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3"/>
      <c r="Y694" s="3"/>
    </row>
    <row r="695" spans="1:25" ht="15.75" customHeight="1">
      <c r="A695" s="1"/>
      <c r="B695" s="1"/>
      <c r="C695" s="1"/>
      <c r="D695" s="1"/>
      <c r="E695" s="23"/>
      <c r="F695" s="1"/>
      <c r="G695" s="2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3"/>
      <c r="Y695" s="3"/>
    </row>
    <row r="696" spans="1:25" ht="15.75" customHeight="1">
      <c r="A696" s="1"/>
      <c r="B696" s="1"/>
      <c r="C696" s="1"/>
      <c r="D696" s="1"/>
      <c r="E696" s="23"/>
      <c r="F696" s="1"/>
      <c r="G696" s="2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3"/>
      <c r="Y696" s="3"/>
    </row>
    <row r="697" spans="1:25" ht="15.75" customHeight="1">
      <c r="A697" s="1"/>
      <c r="B697" s="1"/>
      <c r="C697" s="1"/>
      <c r="D697" s="1"/>
      <c r="E697" s="23"/>
      <c r="F697" s="1"/>
      <c r="G697" s="2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3"/>
      <c r="Y697" s="3"/>
    </row>
    <row r="698" spans="1:25" ht="15.75" customHeight="1">
      <c r="A698" s="1"/>
      <c r="B698" s="1"/>
      <c r="C698" s="1"/>
      <c r="D698" s="1"/>
      <c r="E698" s="23"/>
      <c r="F698" s="1"/>
      <c r="G698" s="2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3"/>
      <c r="Y698" s="3"/>
    </row>
    <row r="699" spans="1:25" ht="15.75" customHeight="1">
      <c r="A699" s="1"/>
      <c r="B699" s="1"/>
      <c r="C699" s="1"/>
      <c r="D699" s="1"/>
      <c r="E699" s="23"/>
      <c r="F699" s="1"/>
      <c r="G699" s="2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3"/>
      <c r="Y699" s="3"/>
    </row>
    <row r="700" spans="1:25" ht="15.75" customHeight="1">
      <c r="A700" s="1"/>
      <c r="B700" s="1"/>
      <c r="C700" s="1"/>
      <c r="D700" s="1"/>
      <c r="E700" s="23"/>
      <c r="F700" s="1"/>
      <c r="G700" s="2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3"/>
      <c r="Y700" s="3"/>
    </row>
    <row r="701" spans="1:25" ht="15.75" customHeight="1">
      <c r="A701" s="1"/>
      <c r="B701" s="1"/>
      <c r="C701" s="1"/>
      <c r="D701" s="1"/>
      <c r="E701" s="23"/>
      <c r="F701" s="1"/>
      <c r="G701" s="2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3"/>
      <c r="Y701" s="3"/>
    </row>
    <row r="702" spans="1:25" ht="15.75" customHeight="1">
      <c r="A702" s="1"/>
      <c r="B702" s="1"/>
      <c r="C702" s="1"/>
      <c r="D702" s="1"/>
      <c r="E702" s="23"/>
      <c r="F702" s="1"/>
      <c r="G702" s="2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3"/>
      <c r="Y702" s="3"/>
    </row>
    <row r="703" spans="1:25" ht="15.75" customHeight="1">
      <c r="A703" s="1"/>
      <c r="B703" s="1"/>
      <c r="C703" s="1"/>
      <c r="D703" s="1"/>
      <c r="E703" s="23"/>
      <c r="F703" s="1"/>
      <c r="G703" s="2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3"/>
      <c r="Y703" s="3"/>
    </row>
    <row r="704" spans="1:25" ht="15.75" customHeight="1">
      <c r="A704" s="1"/>
      <c r="B704" s="1"/>
      <c r="C704" s="1"/>
      <c r="D704" s="1"/>
      <c r="E704" s="23"/>
      <c r="F704" s="1"/>
      <c r="G704" s="2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3"/>
      <c r="Y704" s="3"/>
    </row>
    <row r="705" spans="1:25" ht="15.75" customHeight="1">
      <c r="A705" s="1"/>
      <c r="B705" s="1"/>
      <c r="C705" s="1"/>
      <c r="D705" s="1"/>
      <c r="E705" s="23"/>
      <c r="F705" s="1"/>
      <c r="G705" s="2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3"/>
      <c r="Y705" s="3"/>
    </row>
    <row r="706" spans="1:25" ht="15.75" customHeight="1">
      <c r="A706" s="1"/>
      <c r="B706" s="1"/>
      <c r="C706" s="1"/>
      <c r="D706" s="1"/>
      <c r="E706" s="23"/>
      <c r="F706" s="1"/>
      <c r="G706" s="2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3"/>
      <c r="Y706" s="3"/>
    </row>
    <row r="707" spans="1:25" ht="15.75" customHeight="1">
      <c r="A707" s="1"/>
      <c r="B707" s="1"/>
      <c r="C707" s="1"/>
      <c r="D707" s="1"/>
      <c r="E707" s="23"/>
      <c r="F707" s="1"/>
      <c r="G707" s="2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3"/>
      <c r="Y707" s="3"/>
    </row>
    <row r="708" spans="1:25" ht="15.75" customHeight="1">
      <c r="A708" s="1"/>
      <c r="B708" s="1"/>
      <c r="C708" s="1"/>
      <c r="D708" s="1"/>
      <c r="E708" s="23"/>
      <c r="F708" s="1"/>
      <c r="G708" s="2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3"/>
      <c r="Y708" s="3"/>
    </row>
    <row r="709" spans="1:25" ht="15.75" customHeight="1">
      <c r="A709" s="1"/>
      <c r="B709" s="1"/>
      <c r="C709" s="1"/>
      <c r="D709" s="1"/>
      <c r="E709" s="23"/>
      <c r="F709" s="1"/>
      <c r="G709" s="2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3"/>
      <c r="Y709" s="3"/>
    </row>
    <row r="710" spans="1:25" ht="15.75" customHeight="1">
      <c r="A710" s="1"/>
      <c r="B710" s="1"/>
      <c r="C710" s="1"/>
      <c r="D710" s="1"/>
      <c r="E710" s="23"/>
      <c r="F710" s="1"/>
      <c r="G710" s="2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3"/>
      <c r="Y710" s="3"/>
    </row>
    <row r="711" spans="1:25" ht="15.75" customHeight="1">
      <c r="A711" s="1"/>
      <c r="B711" s="1"/>
      <c r="C711" s="1"/>
      <c r="D711" s="1"/>
      <c r="E711" s="23"/>
      <c r="F711" s="1"/>
      <c r="G711" s="2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3"/>
      <c r="Y711" s="3"/>
    </row>
    <row r="712" spans="1:25" ht="15.75" customHeight="1">
      <c r="A712" s="1"/>
      <c r="B712" s="1"/>
      <c r="C712" s="1"/>
      <c r="D712" s="1"/>
      <c r="E712" s="23"/>
      <c r="F712" s="1"/>
      <c r="G712" s="2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3"/>
      <c r="Y712" s="3"/>
    </row>
    <row r="713" spans="1:25" ht="15.75" customHeight="1">
      <c r="A713" s="1"/>
      <c r="B713" s="1"/>
      <c r="C713" s="1"/>
      <c r="D713" s="1"/>
      <c r="E713" s="23"/>
      <c r="F713" s="1"/>
      <c r="G713" s="2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3"/>
      <c r="Y713" s="3"/>
    </row>
    <row r="714" spans="1:25" ht="15.75" customHeight="1">
      <c r="A714" s="1"/>
      <c r="B714" s="1"/>
      <c r="C714" s="1"/>
      <c r="D714" s="1"/>
      <c r="E714" s="23"/>
      <c r="F714" s="1"/>
      <c r="G714" s="2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3"/>
      <c r="Y714" s="3"/>
    </row>
    <row r="715" spans="1:25" ht="15.75" customHeight="1">
      <c r="A715" s="1"/>
      <c r="B715" s="1"/>
      <c r="C715" s="1"/>
      <c r="D715" s="1"/>
      <c r="E715" s="23"/>
      <c r="F715" s="1"/>
      <c r="G715" s="2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3"/>
      <c r="Y715" s="3"/>
    </row>
    <row r="716" spans="1:25" ht="15.75" customHeight="1">
      <c r="A716" s="1"/>
      <c r="B716" s="1"/>
      <c r="C716" s="1"/>
      <c r="D716" s="1"/>
      <c r="E716" s="23"/>
      <c r="F716" s="1"/>
      <c r="G716" s="2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3"/>
      <c r="Y716" s="3"/>
    </row>
    <row r="717" spans="1:25" ht="15.75" customHeight="1">
      <c r="A717" s="1"/>
      <c r="B717" s="1"/>
      <c r="C717" s="1"/>
      <c r="D717" s="1"/>
      <c r="E717" s="23"/>
      <c r="F717" s="1"/>
      <c r="G717" s="2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3"/>
      <c r="Y717" s="3"/>
    </row>
    <row r="718" spans="1:25" ht="15.75" customHeight="1">
      <c r="A718" s="1"/>
      <c r="B718" s="1"/>
      <c r="C718" s="1"/>
      <c r="D718" s="1"/>
      <c r="E718" s="23"/>
      <c r="F718" s="1"/>
      <c r="G718" s="2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3"/>
      <c r="Y718" s="3"/>
    </row>
    <row r="719" spans="1:25" ht="15.75" customHeight="1">
      <c r="A719" s="1"/>
      <c r="B719" s="1"/>
      <c r="C719" s="1"/>
      <c r="D719" s="1"/>
      <c r="E719" s="23"/>
      <c r="F719" s="1"/>
      <c r="G719" s="2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3"/>
      <c r="Y719" s="3"/>
    </row>
    <row r="720" spans="1:25" ht="15.75" customHeight="1">
      <c r="A720" s="1"/>
      <c r="B720" s="1"/>
      <c r="C720" s="1"/>
      <c r="D720" s="1"/>
      <c r="E720" s="23"/>
      <c r="F720" s="1"/>
      <c r="G720" s="2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3"/>
      <c r="Y720" s="3"/>
    </row>
    <row r="721" spans="1:25" ht="15.75" customHeight="1">
      <c r="A721" s="1"/>
      <c r="B721" s="1"/>
      <c r="C721" s="1"/>
      <c r="D721" s="1"/>
      <c r="E721" s="23"/>
      <c r="F721" s="1"/>
      <c r="G721" s="2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3"/>
      <c r="Y721" s="3"/>
    </row>
    <row r="722" spans="1:25" ht="15.75" customHeight="1">
      <c r="A722" s="1"/>
      <c r="B722" s="1"/>
      <c r="C722" s="1"/>
      <c r="D722" s="1"/>
      <c r="E722" s="23"/>
      <c r="F722" s="1"/>
      <c r="G722" s="2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3"/>
      <c r="Y722" s="3"/>
    </row>
    <row r="723" spans="1:25" ht="15.75" customHeight="1">
      <c r="A723" s="1"/>
      <c r="B723" s="1"/>
      <c r="C723" s="1"/>
      <c r="D723" s="1"/>
      <c r="E723" s="23"/>
      <c r="F723" s="1"/>
      <c r="G723" s="2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3"/>
      <c r="Y723" s="3"/>
    </row>
    <row r="724" spans="1:25" ht="15.75" customHeight="1">
      <c r="A724" s="1"/>
      <c r="B724" s="1"/>
      <c r="C724" s="1"/>
      <c r="D724" s="1"/>
      <c r="E724" s="23"/>
      <c r="F724" s="1"/>
      <c r="G724" s="2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3"/>
      <c r="Y724" s="3"/>
    </row>
    <row r="725" spans="1:25" ht="15.75" customHeight="1">
      <c r="A725" s="1"/>
      <c r="B725" s="1"/>
      <c r="C725" s="1"/>
      <c r="D725" s="1"/>
      <c r="E725" s="23"/>
      <c r="F725" s="1"/>
      <c r="G725" s="2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3"/>
      <c r="Y725" s="3"/>
    </row>
    <row r="726" spans="1:25" ht="15.75" customHeight="1">
      <c r="A726" s="1"/>
      <c r="B726" s="1"/>
      <c r="C726" s="1"/>
      <c r="D726" s="1"/>
      <c r="E726" s="23"/>
      <c r="F726" s="1"/>
      <c r="G726" s="2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3"/>
      <c r="Y726" s="3"/>
    </row>
    <row r="727" spans="1:25" ht="15.75" customHeight="1">
      <c r="A727" s="1"/>
      <c r="B727" s="1"/>
      <c r="C727" s="1"/>
      <c r="D727" s="1"/>
      <c r="E727" s="23"/>
      <c r="F727" s="1"/>
      <c r="G727" s="2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3"/>
      <c r="Y727" s="3"/>
    </row>
    <row r="728" spans="1:25" ht="15.75" customHeight="1">
      <c r="A728" s="1"/>
      <c r="B728" s="1"/>
      <c r="C728" s="1"/>
      <c r="D728" s="1"/>
      <c r="E728" s="23"/>
      <c r="F728" s="1"/>
      <c r="G728" s="2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3"/>
      <c r="Y728" s="3"/>
    </row>
    <row r="729" spans="1:25" ht="15.75" customHeight="1">
      <c r="A729" s="1"/>
      <c r="B729" s="1"/>
      <c r="C729" s="1"/>
      <c r="D729" s="1"/>
      <c r="E729" s="23"/>
      <c r="F729" s="1"/>
      <c r="G729" s="2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3"/>
      <c r="Y729" s="3"/>
    </row>
    <row r="730" spans="1:25" ht="15.75" customHeight="1">
      <c r="A730" s="1"/>
      <c r="B730" s="1"/>
      <c r="C730" s="1"/>
      <c r="D730" s="1"/>
      <c r="E730" s="23"/>
      <c r="F730" s="1"/>
      <c r="G730" s="2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3"/>
      <c r="Y730" s="3"/>
    </row>
    <row r="731" spans="1:25" ht="15.75" customHeight="1">
      <c r="A731" s="1"/>
      <c r="B731" s="1"/>
      <c r="C731" s="1"/>
      <c r="D731" s="1"/>
      <c r="E731" s="23"/>
      <c r="F731" s="1"/>
      <c r="G731" s="2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3"/>
      <c r="Y731" s="3"/>
    </row>
    <row r="732" spans="1:25" ht="15.75" customHeight="1">
      <c r="A732" s="1"/>
      <c r="B732" s="1"/>
      <c r="C732" s="1"/>
      <c r="D732" s="1"/>
      <c r="E732" s="23"/>
      <c r="F732" s="1"/>
      <c r="G732" s="2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3"/>
      <c r="Y732" s="3"/>
    </row>
    <row r="733" spans="1:25" ht="15.75" customHeight="1">
      <c r="A733" s="1"/>
      <c r="B733" s="1"/>
      <c r="C733" s="1"/>
      <c r="D733" s="1"/>
      <c r="E733" s="23"/>
      <c r="F733" s="1"/>
      <c r="G733" s="2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3"/>
      <c r="Y733" s="3"/>
    </row>
    <row r="734" spans="1:25" ht="15.75" customHeight="1">
      <c r="A734" s="1"/>
      <c r="B734" s="1"/>
      <c r="C734" s="1"/>
      <c r="D734" s="1"/>
      <c r="E734" s="23"/>
      <c r="F734" s="1"/>
      <c r="G734" s="2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3"/>
      <c r="Y734" s="3"/>
    </row>
    <row r="735" spans="1:25" ht="15.75" customHeight="1">
      <c r="A735" s="1"/>
      <c r="B735" s="1"/>
      <c r="C735" s="1"/>
      <c r="D735" s="1"/>
      <c r="E735" s="23"/>
      <c r="F735" s="1"/>
      <c r="G735" s="2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3"/>
      <c r="Y735" s="3"/>
    </row>
    <row r="736" spans="1:25" ht="15.75" customHeight="1">
      <c r="A736" s="1"/>
      <c r="B736" s="1"/>
      <c r="C736" s="1"/>
      <c r="D736" s="1"/>
      <c r="E736" s="23"/>
      <c r="F736" s="1"/>
      <c r="G736" s="2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3"/>
      <c r="Y736" s="3"/>
    </row>
    <row r="737" spans="1:25" ht="15.75" customHeight="1">
      <c r="A737" s="1"/>
      <c r="B737" s="1"/>
      <c r="C737" s="1"/>
      <c r="D737" s="1"/>
      <c r="E737" s="23"/>
      <c r="F737" s="1"/>
      <c r="G737" s="2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3"/>
      <c r="Y737" s="3"/>
    </row>
    <row r="738" spans="1:25" ht="15.75" customHeight="1">
      <c r="A738" s="1"/>
      <c r="B738" s="1"/>
      <c r="C738" s="1"/>
      <c r="D738" s="1"/>
      <c r="E738" s="23"/>
      <c r="F738" s="1"/>
      <c r="G738" s="2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3"/>
      <c r="Y738" s="3"/>
    </row>
    <row r="739" spans="1:25" ht="15.75" customHeight="1">
      <c r="A739" s="1"/>
      <c r="B739" s="1"/>
      <c r="C739" s="1"/>
      <c r="D739" s="1"/>
      <c r="E739" s="23"/>
      <c r="F739" s="1"/>
      <c r="G739" s="2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3"/>
      <c r="Y739" s="3"/>
    </row>
    <row r="740" spans="1:25" ht="15.75" customHeight="1">
      <c r="A740" s="1"/>
      <c r="B740" s="1"/>
      <c r="C740" s="1"/>
      <c r="D740" s="1"/>
      <c r="E740" s="23"/>
      <c r="F740" s="1"/>
      <c r="G740" s="2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3"/>
      <c r="Y740" s="3"/>
    </row>
    <row r="741" spans="1:25" ht="15.75" customHeight="1">
      <c r="A741" s="1"/>
      <c r="B741" s="1"/>
      <c r="C741" s="1"/>
      <c r="D741" s="1"/>
      <c r="E741" s="23"/>
      <c r="F741" s="1"/>
      <c r="G741" s="2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3"/>
      <c r="Y741" s="3"/>
    </row>
    <row r="742" spans="1:25" ht="15.75" customHeight="1">
      <c r="A742" s="1"/>
      <c r="B742" s="1"/>
      <c r="C742" s="1"/>
      <c r="D742" s="1"/>
      <c r="E742" s="23"/>
      <c r="F742" s="1"/>
      <c r="G742" s="2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3"/>
      <c r="Y742" s="3"/>
    </row>
    <row r="743" spans="1:25" ht="15.75" customHeight="1">
      <c r="A743" s="1"/>
      <c r="B743" s="1"/>
      <c r="C743" s="1"/>
      <c r="D743" s="1"/>
      <c r="E743" s="23"/>
      <c r="F743" s="1"/>
      <c r="G743" s="2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3"/>
      <c r="Y743" s="3"/>
    </row>
    <row r="744" spans="1:25" ht="15.75" customHeight="1">
      <c r="A744" s="1"/>
      <c r="B744" s="1"/>
      <c r="C744" s="1"/>
      <c r="D744" s="1"/>
      <c r="E744" s="23"/>
      <c r="F744" s="1"/>
      <c r="G744" s="2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3"/>
      <c r="Y744" s="3"/>
    </row>
    <row r="745" spans="1:25" ht="15.75" customHeight="1">
      <c r="A745" s="1"/>
      <c r="B745" s="1"/>
      <c r="C745" s="1"/>
      <c r="D745" s="1"/>
      <c r="E745" s="23"/>
      <c r="F745" s="1"/>
      <c r="G745" s="2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3"/>
      <c r="Y745" s="3"/>
    </row>
    <row r="746" spans="1:25" ht="15.75" customHeight="1">
      <c r="A746" s="1"/>
      <c r="B746" s="1"/>
      <c r="C746" s="1"/>
      <c r="D746" s="1"/>
      <c r="E746" s="23"/>
      <c r="F746" s="1"/>
      <c r="G746" s="2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3"/>
      <c r="Y746" s="3"/>
    </row>
    <row r="747" spans="1:25" ht="15.75" customHeight="1">
      <c r="A747" s="1"/>
      <c r="B747" s="1"/>
      <c r="C747" s="1"/>
      <c r="D747" s="1"/>
      <c r="E747" s="23"/>
      <c r="F747" s="1"/>
      <c r="G747" s="2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3"/>
      <c r="Y747" s="3"/>
    </row>
    <row r="748" spans="1:25" ht="15.75" customHeight="1">
      <c r="A748" s="1"/>
      <c r="B748" s="1"/>
      <c r="C748" s="1"/>
      <c r="D748" s="1"/>
      <c r="E748" s="23"/>
      <c r="F748" s="1"/>
      <c r="G748" s="2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3"/>
      <c r="Y748" s="3"/>
    </row>
    <row r="749" spans="1:25" ht="15.75" customHeight="1">
      <c r="A749" s="1"/>
      <c r="B749" s="1"/>
      <c r="C749" s="1"/>
      <c r="D749" s="1"/>
      <c r="E749" s="23"/>
      <c r="F749" s="1"/>
      <c r="G749" s="2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3"/>
      <c r="Y749" s="3"/>
    </row>
    <row r="750" spans="1:25" ht="15.75" customHeight="1">
      <c r="A750" s="1"/>
      <c r="B750" s="1"/>
      <c r="C750" s="1"/>
      <c r="D750" s="1"/>
      <c r="E750" s="23"/>
      <c r="F750" s="1"/>
      <c r="G750" s="2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3"/>
      <c r="Y750" s="3"/>
    </row>
    <row r="751" spans="1:25" ht="15.75" customHeight="1">
      <c r="A751" s="1"/>
      <c r="B751" s="1"/>
      <c r="C751" s="1"/>
      <c r="D751" s="1"/>
      <c r="E751" s="23"/>
      <c r="F751" s="1"/>
      <c r="G751" s="2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3"/>
      <c r="Y751" s="3"/>
    </row>
    <row r="752" spans="1:25" ht="15.75" customHeight="1">
      <c r="A752" s="1"/>
      <c r="B752" s="1"/>
      <c r="C752" s="1"/>
      <c r="D752" s="1"/>
      <c r="E752" s="23"/>
      <c r="F752" s="1"/>
      <c r="G752" s="2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3"/>
      <c r="Y752" s="3"/>
    </row>
    <row r="753" spans="1:25" ht="15.75" customHeight="1">
      <c r="A753" s="1"/>
      <c r="B753" s="1"/>
      <c r="C753" s="1"/>
      <c r="D753" s="1"/>
      <c r="E753" s="23"/>
      <c r="F753" s="1"/>
      <c r="G753" s="2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3"/>
      <c r="Y753" s="3"/>
    </row>
    <row r="754" spans="1:25" ht="15.75" customHeight="1">
      <c r="A754" s="1"/>
      <c r="B754" s="1"/>
      <c r="C754" s="1"/>
      <c r="D754" s="1"/>
      <c r="E754" s="23"/>
      <c r="F754" s="1"/>
      <c r="G754" s="2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3"/>
      <c r="Y754" s="3"/>
    </row>
    <row r="755" spans="1:25" ht="15.75" customHeight="1">
      <c r="A755" s="1"/>
      <c r="B755" s="1"/>
      <c r="C755" s="1"/>
      <c r="D755" s="1"/>
      <c r="E755" s="23"/>
      <c r="F755" s="1"/>
      <c r="G755" s="2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3"/>
      <c r="Y755" s="3"/>
    </row>
    <row r="756" spans="1:25" ht="15.75" customHeight="1">
      <c r="A756" s="1"/>
      <c r="B756" s="1"/>
      <c r="C756" s="1"/>
      <c r="D756" s="1"/>
      <c r="E756" s="23"/>
      <c r="F756" s="1"/>
      <c r="G756" s="2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3"/>
      <c r="Y756" s="3"/>
    </row>
    <row r="757" spans="1:25" ht="15.75" customHeight="1">
      <c r="A757" s="1"/>
      <c r="B757" s="1"/>
      <c r="C757" s="1"/>
      <c r="D757" s="1"/>
      <c r="E757" s="23"/>
      <c r="F757" s="1"/>
      <c r="G757" s="2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3"/>
      <c r="Y757" s="3"/>
    </row>
    <row r="758" spans="1:25" ht="15.75" customHeight="1">
      <c r="A758" s="1"/>
      <c r="B758" s="1"/>
      <c r="C758" s="1"/>
      <c r="D758" s="1"/>
      <c r="E758" s="23"/>
      <c r="F758" s="1"/>
      <c r="G758" s="2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3"/>
      <c r="Y758" s="3"/>
    </row>
    <row r="759" spans="1:25" ht="15.75" customHeight="1">
      <c r="A759" s="1"/>
      <c r="B759" s="1"/>
      <c r="C759" s="1"/>
      <c r="D759" s="1"/>
      <c r="E759" s="23"/>
      <c r="F759" s="1"/>
      <c r="G759" s="2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3"/>
      <c r="Y759" s="3"/>
    </row>
    <row r="760" spans="1:25" ht="15.75" customHeight="1">
      <c r="A760" s="1"/>
      <c r="B760" s="1"/>
      <c r="C760" s="1"/>
      <c r="D760" s="1"/>
      <c r="E760" s="23"/>
      <c r="F760" s="1"/>
      <c r="G760" s="2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3"/>
      <c r="Y760" s="3"/>
    </row>
    <row r="761" spans="1:25" ht="15.75" customHeight="1">
      <c r="A761" s="1"/>
      <c r="B761" s="1"/>
      <c r="C761" s="1"/>
      <c r="D761" s="1"/>
      <c r="E761" s="23"/>
      <c r="F761" s="1"/>
      <c r="G761" s="2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3"/>
      <c r="Y761" s="3"/>
    </row>
    <row r="762" spans="1:25" ht="15.75" customHeight="1">
      <c r="A762" s="1"/>
      <c r="B762" s="1"/>
      <c r="C762" s="1"/>
      <c r="D762" s="1"/>
      <c r="E762" s="23"/>
      <c r="F762" s="1"/>
      <c r="G762" s="2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3"/>
      <c r="Y762" s="3"/>
    </row>
    <row r="763" spans="1:25" ht="15.75" customHeight="1">
      <c r="A763" s="1"/>
      <c r="B763" s="1"/>
      <c r="C763" s="1"/>
      <c r="D763" s="1"/>
      <c r="E763" s="23"/>
      <c r="F763" s="1"/>
      <c r="G763" s="2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3"/>
      <c r="Y763" s="3"/>
    </row>
    <row r="764" spans="1:25" ht="15.75" customHeight="1">
      <c r="A764" s="1"/>
      <c r="B764" s="1"/>
      <c r="C764" s="1"/>
      <c r="D764" s="1"/>
      <c r="E764" s="23"/>
      <c r="F764" s="1"/>
      <c r="G764" s="2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3"/>
      <c r="Y764" s="3"/>
    </row>
    <row r="765" spans="1:25" ht="15.75" customHeight="1">
      <c r="A765" s="1"/>
      <c r="B765" s="1"/>
      <c r="C765" s="1"/>
      <c r="D765" s="1"/>
      <c r="E765" s="23"/>
      <c r="F765" s="1"/>
      <c r="G765" s="2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3"/>
      <c r="Y765" s="3"/>
    </row>
    <row r="766" spans="1:25" ht="15.75" customHeight="1">
      <c r="A766" s="1"/>
      <c r="B766" s="1"/>
      <c r="C766" s="1"/>
      <c r="D766" s="1"/>
      <c r="E766" s="23"/>
      <c r="F766" s="1"/>
      <c r="G766" s="2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3"/>
      <c r="Y766" s="3"/>
    </row>
    <row r="767" spans="1:25" ht="15.75" customHeight="1">
      <c r="A767" s="1"/>
      <c r="B767" s="1"/>
      <c r="C767" s="1"/>
      <c r="D767" s="1"/>
      <c r="E767" s="23"/>
      <c r="F767" s="1"/>
      <c r="G767" s="2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3"/>
      <c r="Y767" s="3"/>
    </row>
    <row r="768" spans="1:25" ht="15.75" customHeight="1">
      <c r="A768" s="1"/>
      <c r="B768" s="1"/>
      <c r="C768" s="1"/>
      <c r="D768" s="1"/>
      <c r="E768" s="23"/>
      <c r="F768" s="1"/>
      <c r="G768" s="2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3"/>
      <c r="Y768" s="3"/>
    </row>
    <row r="769" spans="1:25" ht="15.75" customHeight="1">
      <c r="A769" s="1"/>
      <c r="B769" s="1"/>
      <c r="C769" s="1"/>
      <c r="D769" s="1"/>
      <c r="E769" s="23"/>
      <c r="F769" s="1"/>
      <c r="G769" s="2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3"/>
      <c r="Y769" s="3"/>
    </row>
    <row r="770" spans="1:25" ht="15.75" customHeight="1">
      <c r="A770" s="1"/>
      <c r="B770" s="1"/>
      <c r="C770" s="1"/>
      <c r="D770" s="1"/>
      <c r="E770" s="23"/>
      <c r="F770" s="1"/>
      <c r="G770" s="2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3"/>
      <c r="Y770" s="3"/>
    </row>
    <row r="771" spans="1:25" ht="15.75" customHeight="1">
      <c r="A771" s="1"/>
      <c r="B771" s="1"/>
      <c r="C771" s="1"/>
      <c r="D771" s="1"/>
      <c r="E771" s="23"/>
      <c r="F771" s="1"/>
      <c r="G771" s="2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3"/>
      <c r="Y771" s="3"/>
    </row>
    <row r="772" spans="1:25" ht="15.75" customHeight="1">
      <c r="A772" s="1"/>
      <c r="B772" s="1"/>
      <c r="C772" s="1"/>
      <c r="D772" s="1"/>
      <c r="E772" s="23"/>
      <c r="F772" s="1"/>
      <c r="G772" s="2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3"/>
      <c r="Y772" s="3"/>
    </row>
    <row r="773" spans="1:25" ht="15.75" customHeight="1">
      <c r="A773" s="1"/>
      <c r="B773" s="1"/>
      <c r="C773" s="1"/>
      <c r="D773" s="1"/>
      <c r="E773" s="23"/>
      <c r="F773" s="1"/>
      <c r="G773" s="2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3"/>
      <c r="Y773" s="3"/>
    </row>
    <row r="774" spans="1:25" ht="15.75" customHeight="1">
      <c r="A774" s="1"/>
      <c r="B774" s="1"/>
      <c r="C774" s="1"/>
      <c r="D774" s="1"/>
      <c r="E774" s="23"/>
      <c r="F774" s="1"/>
      <c r="G774" s="2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3"/>
      <c r="Y774" s="3"/>
    </row>
    <row r="775" spans="1:25" ht="15.75" customHeight="1">
      <c r="A775" s="1"/>
      <c r="B775" s="1"/>
      <c r="C775" s="1"/>
      <c r="D775" s="1"/>
      <c r="E775" s="23"/>
      <c r="F775" s="1"/>
      <c r="G775" s="2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3"/>
      <c r="Y775" s="3"/>
    </row>
    <row r="776" spans="1:25" ht="15.75" customHeight="1">
      <c r="A776" s="1"/>
      <c r="B776" s="1"/>
      <c r="C776" s="1"/>
      <c r="D776" s="1"/>
      <c r="E776" s="23"/>
      <c r="F776" s="1"/>
      <c r="G776" s="2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3"/>
      <c r="Y776" s="3"/>
    </row>
    <row r="777" spans="1:25" ht="15.75" customHeight="1">
      <c r="A777" s="1"/>
      <c r="B777" s="1"/>
      <c r="C777" s="1"/>
      <c r="D777" s="1"/>
      <c r="E777" s="23"/>
      <c r="F777" s="1"/>
      <c r="G777" s="2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3"/>
      <c r="Y777" s="3"/>
    </row>
    <row r="778" spans="1:25" ht="15.75" customHeight="1">
      <c r="A778" s="1"/>
      <c r="B778" s="1"/>
      <c r="C778" s="1"/>
      <c r="D778" s="1"/>
      <c r="E778" s="23"/>
      <c r="F778" s="1"/>
      <c r="G778" s="2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3"/>
      <c r="Y778" s="3"/>
    </row>
    <row r="779" spans="1:25" ht="15.75" customHeight="1">
      <c r="A779" s="1"/>
      <c r="B779" s="1"/>
      <c r="C779" s="1"/>
      <c r="D779" s="1"/>
      <c r="E779" s="23"/>
      <c r="F779" s="1"/>
      <c r="G779" s="2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3"/>
      <c r="Y779" s="3"/>
    </row>
    <row r="780" spans="1:25" ht="15.75" customHeight="1">
      <c r="A780" s="1"/>
      <c r="B780" s="1"/>
      <c r="C780" s="1"/>
      <c r="D780" s="1"/>
      <c r="E780" s="23"/>
      <c r="F780" s="1"/>
      <c r="G780" s="2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3"/>
      <c r="Y780" s="3"/>
    </row>
    <row r="781" spans="1:25" ht="15.75" customHeight="1">
      <c r="A781" s="1"/>
      <c r="B781" s="1"/>
      <c r="C781" s="1"/>
      <c r="D781" s="1"/>
      <c r="E781" s="23"/>
      <c r="F781" s="1"/>
      <c r="G781" s="2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3"/>
      <c r="Y781" s="3"/>
    </row>
    <row r="782" spans="1:25" ht="15.75" customHeight="1">
      <c r="A782" s="1"/>
      <c r="B782" s="1"/>
      <c r="C782" s="1"/>
      <c r="D782" s="1"/>
      <c r="E782" s="23"/>
      <c r="F782" s="1"/>
      <c r="G782" s="2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3"/>
      <c r="Y782" s="3"/>
    </row>
    <row r="783" spans="1:25" ht="15.75" customHeight="1">
      <c r="A783" s="1"/>
      <c r="B783" s="1"/>
      <c r="C783" s="1"/>
      <c r="D783" s="1"/>
      <c r="E783" s="23"/>
      <c r="F783" s="1"/>
      <c r="G783" s="2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3"/>
      <c r="Y783" s="3"/>
    </row>
    <row r="784" spans="1:25" ht="15.75" customHeight="1">
      <c r="A784" s="1"/>
      <c r="B784" s="1"/>
      <c r="C784" s="1"/>
      <c r="D784" s="1"/>
      <c r="E784" s="23"/>
      <c r="F784" s="1"/>
      <c r="G784" s="2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3"/>
      <c r="Y784" s="3"/>
    </row>
    <row r="785" spans="1:25" ht="15.75" customHeight="1">
      <c r="A785" s="1"/>
      <c r="B785" s="1"/>
      <c r="C785" s="1"/>
      <c r="D785" s="1"/>
      <c r="E785" s="23"/>
      <c r="F785" s="1"/>
      <c r="G785" s="2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3"/>
      <c r="Y785" s="3"/>
    </row>
    <row r="786" spans="1:25" ht="15.75" customHeight="1">
      <c r="A786" s="1"/>
      <c r="B786" s="1"/>
      <c r="C786" s="1"/>
      <c r="D786" s="1"/>
      <c r="E786" s="23"/>
      <c r="F786" s="1"/>
      <c r="G786" s="2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3"/>
      <c r="Y786" s="3"/>
    </row>
    <row r="787" spans="1:25" ht="15.75" customHeight="1">
      <c r="A787" s="1"/>
      <c r="B787" s="1"/>
      <c r="C787" s="1"/>
      <c r="D787" s="1"/>
      <c r="E787" s="23"/>
      <c r="F787" s="1"/>
      <c r="G787" s="2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3"/>
      <c r="Y787" s="3"/>
    </row>
    <row r="788" spans="1:25" ht="15.75" customHeight="1">
      <c r="A788" s="1"/>
      <c r="B788" s="1"/>
      <c r="C788" s="1"/>
      <c r="D788" s="1"/>
      <c r="E788" s="23"/>
      <c r="F788" s="1"/>
      <c r="G788" s="2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3"/>
      <c r="Y788" s="3"/>
    </row>
    <row r="789" spans="1:25" ht="15.75" customHeight="1">
      <c r="A789" s="1"/>
      <c r="B789" s="1"/>
      <c r="C789" s="1"/>
      <c r="D789" s="1"/>
      <c r="E789" s="23"/>
      <c r="F789" s="1"/>
      <c r="G789" s="2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3"/>
      <c r="Y789" s="3"/>
    </row>
    <row r="790" spans="1:25" ht="15.75" customHeight="1">
      <c r="A790" s="1"/>
      <c r="B790" s="1"/>
      <c r="C790" s="1"/>
      <c r="D790" s="1"/>
      <c r="E790" s="23"/>
      <c r="F790" s="1"/>
      <c r="G790" s="2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3"/>
      <c r="Y790" s="3"/>
    </row>
    <row r="791" spans="1:25" ht="15.75" customHeight="1">
      <c r="A791" s="1"/>
      <c r="B791" s="1"/>
      <c r="C791" s="1"/>
      <c r="D791" s="1"/>
      <c r="E791" s="23"/>
      <c r="F791" s="1"/>
      <c r="G791" s="2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3"/>
      <c r="Y791" s="3"/>
    </row>
    <row r="792" spans="1:25" ht="15.75" customHeight="1">
      <c r="A792" s="1"/>
      <c r="B792" s="1"/>
      <c r="C792" s="1"/>
      <c r="D792" s="1"/>
      <c r="E792" s="23"/>
      <c r="F792" s="1"/>
      <c r="G792" s="2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3"/>
      <c r="Y792" s="3"/>
    </row>
    <row r="793" spans="1:25" ht="15.75" customHeight="1">
      <c r="A793" s="1"/>
      <c r="B793" s="1"/>
      <c r="C793" s="1"/>
      <c r="D793" s="1"/>
      <c r="E793" s="23"/>
      <c r="F793" s="1"/>
      <c r="G793" s="2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3"/>
      <c r="Y793" s="3"/>
    </row>
    <row r="794" spans="1:25" ht="15.75" customHeight="1">
      <c r="A794" s="1"/>
      <c r="B794" s="1"/>
      <c r="C794" s="1"/>
      <c r="D794" s="1"/>
      <c r="E794" s="23"/>
      <c r="F794" s="1"/>
      <c r="G794" s="2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3"/>
      <c r="Y794" s="3"/>
    </row>
    <row r="795" spans="1:25" ht="15.75" customHeight="1">
      <c r="A795" s="1"/>
      <c r="B795" s="1"/>
      <c r="C795" s="1"/>
      <c r="D795" s="1"/>
      <c r="E795" s="23"/>
      <c r="F795" s="1"/>
      <c r="G795" s="2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3"/>
      <c r="Y795" s="3"/>
    </row>
    <row r="796" spans="1:25" ht="15.75" customHeight="1">
      <c r="A796" s="1"/>
      <c r="B796" s="1"/>
      <c r="C796" s="1"/>
      <c r="D796" s="1"/>
      <c r="E796" s="23"/>
      <c r="F796" s="1"/>
      <c r="G796" s="2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3"/>
      <c r="Y796" s="3"/>
    </row>
    <row r="797" spans="1:25" ht="15.75" customHeight="1">
      <c r="A797" s="1"/>
      <c r="B797" s="1"/>
      <c r="C797" s="1"/>
      <c r="D797" s="1"/>
      <c r="E797" s="23"/>
      <c r="F797" s="1"/>
      <c r="G797" s="2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3"/>
      <c r="Y797" s="3"/>
    </row>
    <row r="798" spans="1:25" ht="15.75" customHeight="1">
      <c r="A798" s="1"/>
      <c r="B798" s="1"/>
      <c r="C798" s="1"/>
      <c r="D798" s="1"/>
      <c r="E798" s="23"/>
      <c r="F798" s="1"/>
      <c r="G798" s="2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3"/>
      <c r="Y798" s="3"/>
    </row>
    <row r="799" spans="1:25" ht="15.75" customHeight="1">
      <c r="A799" s="1"/>
      <c r="B799" s="1"/>
      <c r="C799" s="1"/>
      <c r="D799" s="1"/>
      <c r="E799" s="23"/>
      <c r="F799" s="1"/>
      <c r="G799" s="2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3"/>
      <c r="Y799" s="3"/>
    </row>
    <row r="800" spans="1:25" ht="15.75" customHeight="1">
      <c r="A800" s="1"/>
      <c r="B800" s="1"/>
      <c r="C800" s="1"/>
      <c r="D800" s="1"/>
      <c r="E800" s="23"/>
      <c r="F800" s="1"/>
      <c r="G800" s="2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3"/>
      <c r="Y800" s="3"/>
    </row>
    <row r="801" spans="1:25" ht="15.75" customHeight="1">
      <c r="A801" s="1"/>
      <c r="B801" s="1"/>
      <c r="C801" s="1"/>
      <c r="D801" s="1"/>
      <c r="E801" s="23"/>
      <c r="F801" s="1"/>
      <c r="G801" s="2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3"/>
      <c r="Y801" s="3"/>
    </row>
    <row r="802" spans="1:25" ht="15.75" customHeight="1">
      <c r="A802" s="1"/>
      <c r="B802" s="1"/>
      <c r="C802" s="1"/>
      <c r="D802" s="1"/>
      <c r="E802" s="23"/>
      <c r="F802" s="1"/>
      <c r="G802" s="2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3"/>
      <c r="Y802" s="3"/>
    </row>
    <row r="803" spans="1:25" ht="15.75" customHeight="1">
      <c r="A803" s="1"/>
      <c r="B803" s="1"/>
      <c r="C803" s="1"/>
      <c r="D803" s="1"/>
      <c r="E803" s="23"/>
      <c r="F803" s="1"/>
      <c r="G803" s="2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3"/>
      <c r="Y803" s="3"/>
    </row>
    <row r="804" spans="1:25" ht="15.75" customHeight="1">
      <c r="A804" s="1"/>
      <c r="B804" s="1"/>
      <c r="C804" s="1"/>
      <c r="D804" s="1"/>
      <c r="E804" s="23"/>
      <c r="F804" s="1"/>
      <c r="G804" s="2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3"/>
      <c r="Y804" s="3"/>
    </row>
    <row r="805" spans="1:25" ht="15.75" customHeight="1">
      <c r="A805" s="1"/>
      <c r="B805" s="1"/>
      <c r="C805" s="1"/>
      <c r="D805" s="1"/>
      <c r="E805" s="23"/>
      <c r="F805" s="1"/>
      <c r="G805" s="2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3"/>
      <c r="Y805" s="3"/>
    </row>
    <row r="806" spans="1:25" ht="15.75" customHeight="1">
      <c r="A806" s="1"/>
      <c r="B806" s="1"/>
      <c r="C806" s="1"/>
      <c r="D806" s="1"/>
      <c r="E806" s="23"/>
      <c r="F806" s="1"/>
      <c r="G806" s="2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3"/>
      <c r="Y806" s="3"/>
    </row>
    <row r="807" spans="1:25" ht="15.75" customHeight="1">
      <c r="A807" s="1"/>
      <c r="B807" s="1"/>
      <c r="C807" s="1"/>
      <c r="D807" s="1"/>
      <c r="E807" s="23"/>
      <c r="F807" s="1"/>
      <c r="G807" s="2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3"/>
      <c r="Y807" s="3"/>
    </row>
    <row r="808" spans="1:25" ht="15.75" customHeight="1">
      <c r="A808" s="1"/>
      <c r="B808" s="1"/>
      <c r="C808" s="1"/>
      <c r="D808" s="1"/>
      <c r="E808" s="23"/>
      <c r="F808" s="1"/>
      <c r="G808" s="2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3"/>
      <c r="Y808" s="3"/>
    </row>
    <row r="809" spans="1:25" ht="15.75" customHeight="1">
      <c r="A809" s="1"/>
      <c r="B809" s="1"/>
      <c r="C809" s="1"/>
      <c r="D809" s="1"/>
      <c r="E809" s="23"/>
      <c r="F809" s="1"/>
      <c r="G809" s="2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3"/>
      <c r="Y809" s="3"/>
    </row>
    <row r="810" spans="1:25" ht="15.75" customHeight="1">
      <c r="A810" s="1"/>
      <c r="B810" s="1"/>
      <c r="C810" s="1"/>
      <c r="D810" s="1"/>
      <c r="E810" s="23"/>
      <c r="F810" s="1"/>
      <c r="G810" s="2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3"/>
      <c r="Y810" s="3"/>
    </row>
    <row r="811" spans="1:25" ht="15.75" customHeight="1">
      <c r="A811" s="1"/>
      <c r="B811" s="1"/>
      <c r="C811" s="1"/>
      <c r="D811" s="1"/>
      <c r="E811" s="23"/>
      <c r="F811" s="1"/>
      <c r="G811" s="2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3"/>
      <c r="Y811" s="3"/>
    </row>
    <row r="812" spans="1:25" ht="15.75" customHeight="1">
      <c r="A812" s="1"/>
      <c r="B812" s="1"/>
      <c r="C812" s="1"/>
      <c r="D812" s="1"/>
      <c r="E812" s="23"/>
      <c r="F812" s="1"/>
      <c r="G812" s="2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3"/>
      <c r="Y812" s="3"/>
    </row>
    <row r="813" spans="1:25" ht="15.75" customHeight="1">
      <c r="A813" s="1"/>
      <c r="B813" s="1"/>
      <c r="C813" s="1"/>
      <c r="D813" s="1"/>
      <c r="E813" s="23"/>
      <c r="F813" s="1"/>
      <c r="G813" s="2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3"/>
      <c r="Y813" s="3"/>
    </row>
    <row r="814" spans="1:25" ht="15.75" customHeight="1">
      <c r="A814" s="1"/>
      <c r="B814" s="1"/>
      <c r="C814" s="1"/>
      <c r="D814" s="1"/>
      <c r="E814" s="23"/>
      <c r="F814" s="1"/>
      <c r="G814" s="2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3"/>
      <c r="Y814" s="3"/>
    </row>
    <row r="815" spans="1:25" ht="15.75" customHeight="1">
      <c r="A815" s="1"/>
      <c r="B815" s="1"/>
      <c r="C815" s="1"/>
      <c r="D815" s="1"/>
      <c r="E815" s="23"/>
      <c r="F815" s="1"/>
      <c r="G815" s="2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3"/>
      <c r="Y815" s="3"/>
    </row>
    <row r="816" spans="1:25" ht="15.75" customHeight="1">
      <c r="A816" s="1"/>
      <c r="B816" s="1"/>
      <c r="C816" s="1"/>
      <c r="D816" s="1"/>
      <c r="E816" s="23"/>
      <c r="F816" s="1"/>
      <c r="G816" s="2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3"/>
      <c r="Y816" s="3"/>
    </row>
    <row r="817" spans="1:25" ht="15.75" customHeight="1">
      <c r="A817" s="1"/>
      <c r="B817" s="1"/>
      <c r="C817" s="1"/>
      <c r="D817" s="1"/>
      <c r="E817" s="23"/>
      <c r="F817" s="1"/>
      <c r="G817" s="2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3"/>
      <c r="Y817" s="3"/>
    </row>
    <row r="818" spans="1:25" ht="15.75" customHeight="1">
      <c r="A818" s="1"/>
      <c r="B818" s="1"/>
      <c r="C818" s="1"/>
      <c r="D818" s="1"/>
      <c r="E818" s="23"/>
      <c r="F818" s="1"/>
      <c r="G818" s="2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3"/>
      <c r="Y818" s="3"/>
    </row>
    <row r="819" spans="1:25" ht="15.75" customHeight="1">
      <c r="A819" s="1"/>
      <c r="B819" s="1"/>
      <c r="C819" s="1"/>
      <c r="D819" s="1"/>
      <c r="E819" s="23"/>
      <c r="F819" s="1"/>
      <c r="G819" s="2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3"/>
      <c r="Y819" s="3"/>
    </row>
    <row r="820" spans="1:25" ht="15.75" customHeight="1">
      <c r="A820" s="1"/>
      <c r="B820" s="1"/>
      <c r="C820" s="1"/>
      <c r="D820" s="1"/>
      <c r="E820" s="23"/>
      <c r="F820" s="1"/>
      <c r="G820" s="2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3"/>
      <c r="Y820" s="3"/>
    </row>
    <row r="821" spans="1:25" ht="15.75" customHeight="1">
      <c r="A821" s="1"/>
      <c r="B821" s="1"/>
      <c r="C821" s="1"/>
      <c r="D821" s="1"/>
      <c r="E821" s="23"/>
      <c r="F821" s="1"/>
      <c r="G821" s="2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3"/>
      <c r="Y821" s="3"/>
    </row>
    <row r="822" spans="1:25" ht="15.75" customHeight="1">
      <c r="A822" s="1"/>
      <c r="B822" s="1"/>
      <c r="C822" s="1"/>
      <c r="D822" s="1"/>
      <c r="E822" s="23"/>
      <c r="F822" s="1"/>
      <c r="G822" s="2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3"/>
      <c r="Y822" s="3"/>
    </row>
    <row r="823" spans="1:25" ht="15.75" customHeight="1">
      <c r="A823" s="1"/>
      <c r="B823" s="1"/>
      <c r="C823" s="1"/>
      <c r="D823" s="1"/>
      <c r="E823" s="23"/>
      <c r="F823" s="1"/>
      <c r="G823" s="2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3"/>
      <c r="Y823" s="3"/>
    </row>
    <row r="824" spans="1:25" ht="15.75" customHeight="1">
      <c r="A824" s="1"/>
      <c r="B824" s="1"/>
      <c r="C824" s="1"/>
      <c r="D824" s="1"/>
      <c r="E824" s="23"/>
      <c r="F824" s="1"/>
      <c r="G824" s="2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3"/>
      <c r="Y824" s="3"/>
    </row>
    <row r="825" spans="1:25" ht="15.75" customHeight="1">
      <c r="A825" s="1"/>
      <c r="B825" s="1"/>
      <c r="C825" s="1"/>
      <c r="D825" s="1"/>
      <c r="E825" s="23"/>
      <c r="F825" s="1"/>
      <c r="G825" s="2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3"/>
      <c r="Y825" s="3"/>
    </row>
    <row r="826" spans="1:25" ht="15.75" customHeight="1">
      <c r="A826" s="1"/>
      <c r="B826" s="1"/>
      <c r="C826" s="1"/>
      <c r="D826" s="1"/>
      <c r="E826" s="23"/>
      <c r="F826" s="1"/>
      <c r="G826" s="2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3"/>
      <c r="Y826" s="3"/>
    </row>
    <row r="827" spans="1:25" ht="15.75" customHeight="1">
      <c r="A827" s="1"/>
      <c r="B827" s="1"/>
      <c r="C827" s="1"/>
      <c r="D827" s="1"/>
      <c r="E827" s="23"/>
      <c r="F827" s="1"/>
      <c r="G827" s="2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3"/>
      <c r="Y827" s="3"/>
    </row>
    <row r="828" spans="1:25" ht="15.75" customHeight="1">
      <c r="A828" s="1"/>
      <c r="B828" s="1"/>
      <c r="C828" s="1"/>
      <c r="D828" s="1"/>
      <c r="E828" s="23"/>
      <c r="F828" s="1"/>
      <c r="G828" s="2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3"/>
      <c r="Y828" s="3"/>
    </row>
    <row r="829" spans="1:25" ht="15.75" customHeight="1">
      <c r="A829" s="1"/>
      <c r="B829" s="1"/>
      <c r="C829" s="1"/>
      <c r="D829" s="1"/>
      <c r="E829" s="23"/>
      <c r="F829" s="1"/>
      <c r="G829" s="2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3"/>
      <c r="Y829" s="3"/>
    </row>
    <row r="830" spans="1:25" ht="15.75" customHeight="1">
      <c r="A830" s="1"/>
      <c r="B830" s="1"/>
      <c r="C830" s="1"/>
      <c r="D830" s="1"/>
      <c r="E830" s="23"/>
      <c r="F830" s="1"/>
      <c r="G830" s="2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3"/>
      <c r="Y830" s="3"/>
    </row>
    <row r="831" spans="1:25" ht="15.75" customHeight="1">
      <c r="A831" s="1"/>
      <c r="B831" s="1"/>
      <c r="C831" s="1"/>
      <c r="D831" s="1"/>
      <c r="E831" s="23"/>
      <c r="F831" s="1"/>
      <c r="G831" s="2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3"/>
      <c r="Y831" s="3"/>
    </row>
    <row r="832" spans="1:25" ht="15.75" customHeight="1">
      <c r="A832" s="1"/>
      <c r="B832" s="1"/>
      <c r="C832" s="1"/>
      <c r="D832" s="1"/>
      <c r="E832" s="23"/>
      <c r="F832" s="1"/>
      <c r="G832" s="2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3"/>
      <c r="Y832" s="3"/>
    </row>
    <row r="833" spans="1:25" ht="15.75" customHeight="1">
      <c r="A833" s="1"/>
      <c r="B833" s="1"/>
      <c r="C833" s="1"/>
      <c r="D833" s="1"/>
      <c r="E833" s="23"/>
      <c r="F833" s="1"/>
      <c r="G833" s="2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3"/>
      <c r="Y833" s="3"/>
    </row>
    <row r="834" spans="1:25" ht="15.75" customHeight="1">
      <c r="A834" s="1"/>
      <c r="B834" s="1"/>
      <c r="C834" s="1"/>
      <c r="D834" s="1"/>
      <c r="E834" s="23"/>
      <c r="F834" s="1"/>
      <c r="G834" s="2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3"/>
      <c r="Y834" s="3"/>
    </row>
    <row r="835" spans="1:25" ht="15.75" customHeight="1">
      <c r="A835" s="1"/>
      <c r="B835" s="1"/>
      <c r="C835" s="1"/>
      <c r="D835" s="1"/>
      <c r="E835" s="23"/>
      <c r="F835" s="1"/>
      <c r="G835" s="2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3"/>
      <c r="Y835" s="3"/>
    </row>
    <row r="836" spans="1:25" ht="15.75" customHeight="1">
      <c r="A836" s="1"/>
      <c r="B836" s="1"/>
      <c r="C836" s="1"/>
      <c r="D836" s="1"/>
      <c r="E836" s="23"/>
      <c r="F836" s="1"/>
      <c r="G836" s="2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3"/>
      <c r="Y836" s="3"/>
    </row>
    <row r="837" spans="1:25" ht="15.75" customHeight="1">
      <c r="A837" s="1"/>
      <c r="B837" s="1"/>
      <c r="C837" s="1"/>
      <c r="D837" s="1"/>
      <c r="E837" s="23"/>
      <c r="F837" s="1"/>
      <c r="G837" s="2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3"/>
      <c r="Y837" s="3"/>
    </row>
    <row r="838" spans="1:25" ht="15.75" customHeight="1">
      <c r="A838" s="1"/>
      <c r="B838" s="1"/>
      <c r="C838" s="1"/>
      <c r="D838" s="1"/>
      <c r="E838" s="23"/>
      <c r="F838" s="1"/>
      <c r="G838" s="2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3"/>
      <c r="Y838" s="3"/>
    </row>
    <row r="839" spans="1:25" ht="15.75" customHeight="1">
      <c r="A839" s="1"/>
      <c r="B839" s="1"/>
      <c r="C839" s="1"/>
      <c r="D839" s="1"/>
      <c r="E839" s="23"/>
      <c r="F839" s="1"/>
      <c r="G839" s="2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3"/>
      <c r="Y839" s="3"/>
    </row>
    <row r="840" spans="1:25" ht="15.75" customHeight="1">
      <c r="A840" s="1"/>
      <c r="B840" s="1"/>
      <c r="C840" s="1"/>
      <c r="D840" s="1"/>
      <c r="E840" s="23"/>
      <c r="F840" s="1"/>
      <c r="G840" s="2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3"/>
      <c r="Y840" s="3"/>
    </row>
    <row r="841" spans="1:25" ht="15.75" customHeight="1">
      <c r="A841" s="1"/>
      <c r="B841" s="1"/>
      <c r="C841" s="1"/>
      <c r="D841" s="1"/>
      <c r="E841" s="23"/>
      <c r="F841" s="1"/>
      <c r="G841" s="2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3"/>
      <c r="Y841" s="3"/>
    </row>
    <row r="842" spans="1:25" ht="15.75" customHeight="1">
      <c r="A842" s="1"/>
      <c r="B842" s="1"/>
      <c r="C842" s="1"/>
      <c r="D842" s="1"/>
      <c r="E842" s="23"/>
      <c r="F842" s="1"/>
      <c r="G842" s="2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3"/>
      <c r="Y842" s="3"/>
    </row>
    <row r="843" spans="1:25" ht="15.75" customHeight="1">
      <c r="A843" s="1"/>
      <c r="B843" s="1"/>
      <c r="C843" s="1"/>
      <c r="D843" s="1"/>
      <c r="E843" s="23"/>
      <c r="F843" s="1"/>
      <c r="G843" s="2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3"/>
      <c r="Y843" s="3"/>
    </row>
    <row r="844" spans="1:25" ht="15.75" customHeight="1">
      <c r="A844" s="1"/>
      <c r="B844" s="1"/>
      <c r="C844" s="1"/>
      <c r="D844" s="1"/>
      <c r="E844" s="23"/>
      <c r="F844" s="1"/>
      <c r="G844" s="2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3"/>
      <c r="Y844" s="3"/>
    </row>
    <row r="845" spans="1:25" ht="15.75" customHeight="1">
      <c r="A845" s="1"/>
      <c r="B845" s="1"/>
      <c r="C845" s="1"/>
      <c r="D845" s="1"/>
      <c r="E845" s="23"/>
      <c r="F845" s="1"/>
      <c r="G845" s="2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3"/>
      <c r="Y845" s="3"/>
    </row>
    <row r="846" spans="1:25" ht="15.75" customHeight="1">
      <c r="A846" s="1"/>
      <c r="B846" s="1"/>
      <c r="C846" s="1"/>
      <c r="D846" s="1"/>
      <c r="E846" s="23"/>
      <c r="F846" s="1"/>
      <c r="G846" s="2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3"/>
      <c r="Y846" s="3"/>
    </row>
    <row r="847" spans="1:25" ht="15.75" customHeight="1">
      <c r="A847" s="1"/>
      <c r="B847" s="1"/>
      <c r="C847" s="1"/>
      <c r="D847" s="1"/>
      <c r="E847" s="23"/>
      <c r="F847" s="1"/>
      <c r="G847" s="2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3"/>
      <c r="Y847" s="3"/>
    </row>
    <row r="848" spans="1:25" ht="15.75" customHeight="1">
      <c r="A848" s="1"/>
      <c r="B848" s="1"/>
      <c r="C848" s="1"/>
      <c r="D848" s="1"/>
      <c r="E848" s="23"/>
      <c r="F848" s="1"/>
      <c r="G848" s="2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3"/>
      <c r="Y848" s="3"/>
    </row>
    <row r="849" spans="1:25" ht="15.75" customHeight="1">
      <c r="A849" s="1"/>
      <c r="B849" s="1"/>
      <c r="C849" s="1"/>
      <c r="D849" s="1"/>
      <c r="E849" s="23"/>
      <c r="F849" s="1"/>
      <c r="G849" s="2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3"/>
      <c r="Y849" s="3"/>
    </row>
    <row r="850" spans="1:25" ht="15.75" customHeight="1">
      <c r="A850" s="1"/>
      <c r="B850" s="1"/>
      <c r="C850" s="1"/>
      <c r="D850" s="1"/>
      <c r="E850" s="23"/>
      <c r="F850" s="1"/>
      <c r="G850" s="2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3"/>
      <c r="Y850" s="3"/>
    </row>
    <row r="851" spans="1:25" ht="15.75" customHeight="1">
      <c r="A851" s="1"/>
      <c r="B851" s="1"/>
      <c r="C851" s="1"/>
      <c r="D851" s="1"/>
      <c r="E851" s="23"/>
      <c r="F851" s="1"/>
      <c r="G851" s="2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3"/>
      <c r="Y851" s="3"/>
    </row>
    <row r="852" spans="1:25" ht="15.75" customHeight="1">
      <c r="A852" s="1"/>
      <c r="B852" s="1"/>
      <c r="C852" s="1"/>
      <c r="D852" s="1"/>
      <c r="E852" s="23"/>
      <c r="F852" s="1"/>
      <c r="G852" s="2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3"/>
      <c r="Y852" s="3"/>
    </row>
    <row r="853" spans="1:25" ht="15.75" customHeight="1">
      <c r="A853" s="1"/>
      <c r="B853" s="1"/>
      <c r="C853" s="1"/>
      <c r="D853" s="1"/>
      <c r="E853" s="23"/>
      <c r="F853" s="1"/>
      <c r="G853" s="2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3"/>
      <c r="Y853" s="3"/>
    </row>
    <row r="854" spans="1:25" ht="15.75" customHeight="1">
      <c r="A854" s="1"/>
      <c r="B854" s="1"/>
      <c r="C854" s="1"/>
      <c r="D854" s="1"/>
      <c r="E854" s="23"/>
      <c r="F854" s="1"/>
      <c r="G854" s="2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3"/>
      <c r="Y854" s="3"/>
    </row>
    <row r="855" spans="1:25" ht="15.75" customHeight="1">
      <c r="A855" s="1"/>
      <c r="B855" s="1"/>
      <c r="C855" s="1"/>
      <c r="D855" s="1"/>
      <c r="E855" s="23"/>
      <c r="F855" s="1"/>
      <c r="G855" s="2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3"/>
      <c r="Y855" s="3"/>
    </row>
    <row r="856" spans="1:25" ht="15.75" customHeight="1">
      <c r="A856" s="1"/>
      <c r="B856" s="1"/>
      <c r="C856" s="1"/>
      <c r="D856" s="1"/>
      <c r="E856" s="23"/>
      <c r="F856" s="1"/>
      <c r="G856" s="2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3"/>
      <c r="Y856" s="3"/>
    </row>
    <row r="857" spans="1:25" ht="15.75" customHeight="1">
      <c r="A857" s="1"/>
      <c r="B857" s="1"/>
      <c r="C857" s="1"/>
      <c r="D857" s="1"/>
      <c r="E857" s="23"/>
      <c r="F857" s="1"/>
      <c r="G857" s="2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3"/>
      <c r="Y857" s="3"/>
    </row>
    <row r="858" spans="1:25" ht="15.75" customHeight="1">
      <c r="A858" s="1"/>
      <c r="B858" s="1"/>
      <c r="C858" s="1"/>
      <c r="D858" s="1"/>
      <c r="E858" s="23"/>
      <c r="F858" s="1"/>
      <c r="G858" s="2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3"/>
      <c r="Y858" s="3"/>
    </row>
    <row r="859" spans="1:25" ht="15.75" customHeight="1">
      <c r="A859" s="1"/>
      <c r="B859" s="1"/>
      <c r="C859" s="1"/>
      <c r="D859" s="1"/>
      <c r="E859" s="23"/>
      <c r="F859" s="1"/>
      <c r="G859" s="2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3"/>
      <c r="Y859" s="3"/>
    </row>
    <row r="860" spans="1:25" ht="15.75" customHeight="1">
      <c r="A860" s="1"/>
      <c r="B860" s="1"/>
      <c r="C860" s="1"/>
      <c r="D860" s="1"/>
      <c r="E860" s="23"/>
      <c r="F860" s="1"/>
      <c r="G860" s="2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3"/>
      <c r="Y860" s="3"/>
    </row>
    <row r="861" spans="1:25" ht="15.75" customHeight="1">
      <c r="A861" s="1"/>
      <c r="B861" s="1"/>
      <c r="C861" s="1"/>
      <c r="D861" s="1"/>
      <c r="E861" s="23"/>
      <c r="F861" s="1"/>
      <c r="G861" s="2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3"/>
      <c r="Y861" s="3"/>
    </row>
    <row r="862" spans="1:25" ht="15.75" customHeight="1">
      <c r="A862" s="1"/>
      <c r="B862" s="1"/>
      <c r="C862" s="1"/>
      <c r="D862" s="1"/>
      <c r="E862" s="23"/>
      <c r="F862" s="1"/>
      <c r="G862" s="2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3"/>
      <c r="Y862" s="3"/>
    </row>
    <row r="863" spans="1:25" ht="15.75" customHeight="1">
      <c r="A863" s="1"/>
      <c r="B863" s="1"/>
      <c r="C863" s="1"/>
      <c r="D863" s="1"/>
      <c r="E863" s="23"/>
      <c r="F863" s="1"/>
      <c r="G863" s="2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3"/>
      <c r="Y863" s="3"/>
    </row>
    <row r="864" spans="1:25" ht="15.75" customHeight="1">
      <c r="A864" s="1"/>
      <c r="B864" s="1"/>
      <c r="C864" s="1"/>
      <c r="D864" s="1"/>
      <c r="E864" s="23"/>
      <c r="F864" s="1"/>
      <c r="G864" s="2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3"/>
      <c r="Y864" s="3"/>
    </row>
    <row r="865" spans="1:25" ht="15.75" customHeight="1">
      <c r="A865" s="1"/>
      <c r="B865" s="1"/>
      <c r="C865" s="1"/>
      <c r="D865" s="1"/>
      <c r="E865" s="23"/>
      <c r="F865" s="1"/>
      <c r="G865" s="2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3"/>
      <c r="Y865" s="3"/>
    </row>
    <row r="866" spans="1:25" ht="15.75" customHeight="1">
      <c r="A866" s="1"/>
      <c r="B866" s="1"/>
      <c r="C866" s="1"/>
      <c r="D866" s="1"/>
      <c r="E866" s="23"/>
      <c r="F866" s="1"/>
      <c r="G866" s="2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3"/>
      <c r="Y866" s="3"/>
    </row>
    <row r="867" spans="1:25" ht="15.75" customHeight="1">
      <c r="A867" s="1"/>
      <c r="B867" s="1"/>
      <c r="C867" s="1"/>
      <c r="D867" s="1"/>
      <c r="E867" s="23"/>
      <c r="F867" s="1"/>
      <c r="G867" s="2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3"/>
      <c r="Y867" s="3"/>
    </row>
    <row r="868" spans="1:25" ht="15.75" customHeight="1">
      <c r="A868" s="1"/>
      <c r="B868" s="1"/>
      <c r="C868" s="1"/>
      <c r="D868" s="1"/>
      <c r="E868" s="23"/>
      <c r="F868" s="1"/>
      <c r="G868" s="2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3"/>
      <c r="Y868" s="3"/>
    </row>
    <row r="869" spans="1:25" ht="15.75" customHeight="1">
      <c r="A869" s="1"/>
      <c r="B869" s="1"/>
      <c r="C869" s="1"/>
      <c r="D869" s="1"/>
      <c r="E869" s="23"/>
      <c r="F869" s="1"/>
      <c r="G869" s="2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3"/>
      <c r="Y869" s="3"/>
    </row>
    <row r="870" spans="1:25" ht="15.75" customHeight="1">
      <c r="A870" s="1"/>
      <c r="B870" s="1"/>
      <c r="C870" s="1"/>
      <c r="D870" s="1"/>
      <c r="E870" s="23"/>
      <c r="F870" s="1"/>
      <c r="G870" s="2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3"/>
      <c r="Y870" s="3"/>
    </row>
    <row r="871" spans="1:25" ht="15.75" customHeight="1">
      <c r="A871" s="1"/>
      <c r="B871" s="1"/>
      <c r="C871" s="1"/>
      <c r="D871" s="1"/>
      <c r="E871" s="23"/>
      <c r="F871" s="1"/>
      <c r="G871" s="2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3"/>
      <c r="Y871" s="3"/>
    </row>
    <row r="872" spans="1:25" ht="15.75" customHeight="1">
      <c r="A872" s="1"/>
      <c r="B872" s="1"/>
      <c r="C872" s="1"/>
      <c r="D872" s="1"/>
      <c r="E872" s="23"/>
      <c r="F872" s="1"/>
      <c r="G872" s="2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3"/>
      <c r="Y872" s="3"/>
    </row>
    <row r="873" spans="1:25" ht="15.75" customHeight="1">
      <c r="A873" s="1"/>
      <c r="B873" s="1"/>
      <c r="C873" s="1"/>
      <c r="D873" s="1"/>
      <c r="E873" s="23"/>
      <c r="F873" s="1"/>
      <c r="G873" s="2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3"/>
      <c r="Y873" s="3"/>
    </row>
    <row r="874" spans="1:25" ht="15.75" customHeight="1">
      <c r="A874" s="1"/>
      <c r="B874" s="1"/>
      <c r="C874" s="1"/>
      <c r="D874" s="1"/>
      <c r="E874" s="23"/>
      <c r="F874" s="1"/>
      <c r="G874" s="2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3"/>
      <c r="Y874" s="3"/>
    </row>
    <row r="875" spans="1:25" ht="15.75" customHeight="1">
      <c r="A875" s="1"/>
      <c r="B875" s="1"/>
      <c r="C875" s="1"/>
      <c r="D875" s="1"/>
      <c r="E875" s="23"/>
      <c r="F875" s="1"/>
      <c r="G875" s="2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3"/>
      <c r="Y875" s="3"/>
    </row>
    <row r="876" spans="1:25" ht="15.75" customHeight="1">
      <c r="A876" s="1"/>
      <c r="B876" s="1"/>
      <c r="C876" s="1"/>
      <c r="D876" s="1"/>
      <c r="E876" s="23"/>
      <c r="F876" s="1"/>
      <c r="G876" s="2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3"/>
      <c r="Y876" s="3"/>
    </row>
    <row r="877" spans="1:25" ht="15.75" customHeight="1">
      <c r="A877" s="1"/>
      <c r="B877" s="1"/>
      <c r="C877" s="1"/>
      <c r="D877" s="1"/>
      <c r="E877" s="23"/>
      <c r="F877" s="1"/>
      <c r="G877" s="2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3"/>
      <c r="Y877" s="3"/>
    </row>
    <row r="878" spans="1:25" ht="15.75" customHeight="1">
      <c r="A878" s="1"/>
      <c r="B878" s="1"/>
      <c r="C878" s="1"/>
      <c r="D878" s="1"/>
      <c r="E878" s="23"/>
      <c r="F878" s="1"/>
      <c r="G878" s="2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3"/>
      <c r="Y878" s="3"/>
    </row>
    <row r="879" spans="1:25" ht="15.75" customHeight="1">
      <c r="A879" s="1"/>
      <c r="B879" s="1"/>
      <c r="C879" s="1"/>
      <c r="D879" s="1"/>
      <c r="E879" s="23"/>
      <c r="F879" s="1"/>
      <c r="G879" s="2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3"/>
      <c r="Y879" s="3"/>
    </row>
    <row r="880" spans="1:25" ht="15.75" customHeight="1">
      <c r="A880" s="1"/>
      <c r="B880" s="1"/>
      <c r="C880" s="1"/>
      <c r="D880" s="1"/>
      <c r="E880" s="23"/>
      <c r="F880" s="1"/>
      <c r="G880" s="2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3"/>
      <c r="Y880" s="3"/>
    </row>
    <row r="881" spans="1:25" ht="15.75" customHeight="1">
      <c r="A881" s="1"/>
      <c r="B881" s="1"/>
      <c r="C881" s="1"/>
      <c r="D881" s="1"/>
      <c r="E881" s="23"/>
      <c r="F881" s="1"/>
      <c r="G881" s="2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3"/>
      <c r="Y881" s="3"/>
    </row>
    <row r="882" spans="1:25" ht="15.75" customHeight="1">
      <c r="A882" s="1"/>
      <c r="B882" s="1"/>
      <c r="C882" s="1"/>
      <c r="D882" s="1"/>
      <c r="E882" s="23"/>
      <c r="F882" s="1"/>
      <c r="G882" s="2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3"/>
      <c r="Y882" s="3"/>
    </row>
    <row r="883" spans="1:25" ht="15.75" customHeight="1">
      <c r="A883" s="1"/>
      <c r="B883" s="1"/>
      <c r="C883" s="1"/>
      <c r="D883" s="1"/>
      <c r="E883" s="23"/>
      <c r="F883" s="1"/>
      <c r="G883" s="2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3"/>
      <c r="Y883" s="3"/>
    </row>
    <row r="884" spans="1:25" ht="15.75" customHeight="1">
      <c r="A884" s="1"/>
      <c r="B884" s="1"/>
      <c r="C884" s="1"/>
      <c r="D884" s="1"/>
      <c r="E884" s="23"/>
      <c r="F884" s="1"/>
      <c r="G884" s="2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3"/>
      <c r="Y884" s="3"/>
    </row>
    <row r="885" spans="1:25" ht="15.75" customHeight="1">
      <c r="A885" s="1"/>
      <c r="B885" s="1"/>
      <c r="C885" s="1"/>
      <c r="D885" s="1"/>
      <c r="E885" s="23"/>
      <c r="F885" s="1"/>
      <c r="G885" s="2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3"/>
      <c r="Y885" s="3"/>
    </row>
    <row r="886" spans="1:25" ht="15.75" customHeight="1">
      <c r="A886" s="1"/>
      <c r="B886" s="1"/>
      <c r="C886" s="1"/>
      <c r="D886" s="1"/>
      <c r="E886" s="23"/>
      <c r="F886" s="1"/>
      <c r="G886" s="2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3"/>
      <c r="Y886" s="3"/>
    </row>
    <row r="887" spans="1:25" ht="15.75" customHeight="1">
      <c r="A887" s="1"/>
      <c r="B887" s="1"/>
      <c r="C887" s="1"/>
      <c r="D887" s="1"/>
      <c r="E887" s="23"/>
      <c r="F887" s="1"/>
      <c r="G887" s="2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3"/>
      <c r="Y887" s="3"/>
    </row>
    <row r="888" spans="1:25" ht="15.75" customHeight="1">
      <c r="A888" s="1"/>
      <c r="B888" s="1"/>
      <c r="C888" s="1"/>
      <c r="D888" s="1"/>
      <c r="E888" s="23"/>
      <c r="F888" s="1"/>
      <c r="G888" s="2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3"/>
      <c r="Y888" s="3"/>
    </row>
    <row r="889" spans="1:25" ht="15.75" customHeight="1">
      <c r="A889" s="1"/>
      <c r="B889" s="1"/>
      <c r="C889" s="1"/>
      <c r="D889" s="1"/>
      <c r="E889" s="23"/>
      <c r="F889" s="1"/>
      <c r="G889" s="2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3"/>
      <c r="Y889" s="3"/>
    </row>
    <row r="890" spans="1:25" ht="15.75" customHeight="1">
      <c r="A890" s="1"/>
      <c r="B890" s="1"/>
      <c r="C890" s="1"/>
      <c r="D890" s="1"/>
      <c r="E890" s="23"/>
      <c r="F890" s="1"/>
      <c r="G890" s="2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3"/>
      <c r="Y890" s="3"/>
    </row>
    <row r="891" spans="1:25" ht="15.75" customHeight="1">
      <c r="A891" s="1"/>
      <c r="B891" s="1"/>
      <c r="C891" s="1"/>
      <c r="D891" s="1"/>
      <c r="E891" s="23"/>
      <c r="F891" s="1"/>
      <c r="G891" s="2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3"/>
      <c r="Y891" s="3"/>
    </row>
    <row r="892" spans="1:25" ht="15.75" customHeight="1">
      <c r="A892" s="1"/>
      <c r="B892" s="1"/>
      <c r="C892" s="1"/>
      <c r="D892" s="1"/>
      <c r="E892" s="23"/>
      <c r="F892" s="1"/>
      <c r="G892" s="2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3"/>
      <c r="Y892" s="3"/>
    </row>
    <row r="893" spans="1:25" ht="15.75" customHeight="1">
      <c r="A893" s="1"/>
      <c r="B893" s="1"/>
      <c r="C893" s="1"/>
      <c r="D893" s="1"/>
      <c r="E893" s="23"/>
      <c r="F893" s="1"/>
      <c r="G893" s="2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3"/>
      <c r="Y893" s="3"/>
    </row>
    <row r="894" spans="1:25" ht="15.75" customHeight="1">
      <c r="A894" s="1"/>
      <c r="B894" s="1"/>
      <c r="C894" s="1"/>
      <c r="D894" s="1"/>
      <c r="E894" s="23"/>
      <c r="F894" s="1"/>
      <c r="G894" s="2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3"/>
      <c r="Y894" s="3"/>
    </row>
    <row r="895" spans="1:25" ht="15.75" customHeight="1">
      <c r="A895" s="1"/>
      <c r="B895" s="1"/>
      <c r="C895" s="1"/>
      <c r="D895" s="1"/>
      <c r="E895" s="23"/>
      <c r="F895" s="1"/>
      <c r="G895" s="2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3"/>
      <c r="Y895" s="3"/>
    </row>
    <row r="896" spans="1:25" ht="15.75" customHeight="1">
      <c r="A896" s="1"/>
      <c r="B896" s="1"/>
      <c r="C896" s="1"/>
      <c r="D896" s="1"/>
      <c r="E896" s="23"/>
      <c r="F896" s="1"/>
      <c r="G896" s="2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3"/>
      <c r="Y896" s="3"/>
    </row>
    <row r="897" spans="1:25" ht="15.75" customHeight="1">
      <c r="A897" s="1"/>
      <c r="B897" s="1"/>
      <c r="C897" s="1"/>
      <c r="D897" s="1"/>
      <c r="E897" s="23"/>
      <c r="F897" s="1"/>
      <c r="G897" s="2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3"/>
      <c r="Y897" s="3"/>
    </row>
    <row r="898" spans="1:25" ht="15.75" customHeight="1">
      <c r="A898" s="1"/>
      <c r="B898" s="1"/>
      <c r="C898" s="1"/>
      <c r="D898" s="1"/>
      <c r="E898" s="23"/>
      <c r="F898" s="1"/>
      <c r="G898" s="2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3"/>
      <c r="Y898" s="3"/>
    </row>
    <row r="899" spans="1:25" ht="15.75" customHeight="1">
      <c r="A899" s="1"/>
      <c r="B899" s="1"/>
      <c r="C899" s="1"/>
      <c r="D899" s="1"/>
      <c r="E899" s="23"/>
      <c r="F899" s="1"/>
      <c r="G899" s="2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3"/>
      <c r="Y899" s="3"/>
    </row>
    <row r="900" spans="1:25" ht="15.75" customHeight="1">
      <c r="A900" s="1"/>
      <c r="B900" s="1"/>
      <c r="C900" s="1"/>
      <c r="D900" s="1"/>
      <c r="E900" s="23"/>
      <c r="F900" s="1"/>
      <c r="G900" s="2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3"/>
      <c r="Y900" s="3"/>
    </row>
    <row r="901" spans="1:25" ht="15.75" customHeight="1">
      <c r="A901" s="1"/>
      <c r="B901" s="1"/>
      <c r="C901" s="1"/>
      <c r="D901" s="1"/>
      <c r="E901" s="23"/>
      <c r="F901" s="1"/>
      <c r="G901" s="2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3"/>
      <c r="Y901" s="3"/>
    </row>
    <row r="902" spans="1:25" ht="15.75" customHeight="1">
      <c r="A902" s="1"/>
      <c r="B902" s="1"/>
      <c r="C902" s="1"/>
      <c r="D902" s="1"/>
      <c r="E902" s="23"/>
      <c r="F902" s="1"/>
      <c r="G902" s="2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3"/>
      <c r="Y902" s="3"/>
    </row>
    <row r="903" spans="1:25" ht="15.75" customHeight="1">
      <c r="A903" s="1"/>
      <c r="B903" s="1"/>
      <c r="C903" s="1"/>
      <c r="D903" s="1"/>
      <c r="E903" s="23"/>
      <c r="F903" s="1"/>
      <c r="G903" s="2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3"/>
      <c r="Y903" s="3"/>
    </row>
    <row r="904" spans="1:25" ht="15.75" customHeight="1">
      <c r="A904" s="1"/>
      <c r="B904" s="1"/>
      <c r="C904" s="1"/>
      <c r="D904" s="1"/>
      <c r="E904" s="23"/>
      <c r="F904" s="1"/>
      <c r="G904" s="2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3"/>
      <c r="Y904" s="3"/>
    </row>
    <row r="905" spans="1:25" ht="15.75" customHeight="1">
      <c r="A905" s="1"/>
      <c r="B905" s="1"/>
      <c r="C905" s="1"/>
      <c r="D905" s="1"/>
      <c r="E905" s="23"/>
      <c r="F905" s="1"/>
      <c r="G905" s="2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3"/>
      <c r="Y905" s="3"/>
    </row>
    <row r="906" spans="1:25" ht="15.75" customHeight="1">
      <c r="A906" s="1"/>
      <c r="B906" s="1"/>
      <c r="C906" s="1"/>
      <c r="D906" s="1"/>
      <c r="E906" s="23"/>
      <c r="F906" s="1"/>
      <c r="G906" s="2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3"/>
      <c r="Y906" s="3"/>
    </row>
    <row r="907" spans="1:25" ht="15.75" customHeight="1">
      <c r="A907" s="1"/>
      <c r="B907" s="1"/>
      <c r="C907" s="1"/>
      <c r="D907" s="1"/>
      <c r="E907" s="23"/>
      <c r="F907" s="1"/>
      <c r="G907" s="2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3"/>
      <c r="Y907" s="3"/>
    </row>
    <row r="908" spans="1:25" ht="15.75" customHeight="1">
      <c r="A908" s="1"/>
      <c r="B908" s="1"/>
      <c r="C908" s="1"/>
      <c r="D908" s="1"/>
      <c r="E908" s="23"/>
      <c r="F908" s="1"/>
      <c r="G908" s="2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3"/>
      <c r="Y908" s="3"/>
    </row>
    <row r="909" spans="1:25" ht="15.75" customHeight="1">
      <c r="A909" s="1"/>
      <c r="B909" s="1"/>
      <c r="C909" s="1"/>
      <c r="D909" s="1"/>
      <c r="E909" s="23"/>
      <c r="F909" s="1"/>
      <c r="G909" s="2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3"/>
      <c r="Y909" s="3"/>
    </row>
    <row r="910" spans="1:25" ht="15.75" customHeight="1">
      <c r="A910" s="1"/>
      <c r="B910" s="1"/>
      <c r="C910" s="1"/>
      <c r="D910" s="1"/>
      <c r="E910" s="23"/>
      <c r="F910" s="1"/>
      <c r="G910" s="2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3"/>
      <c r="Y910" s="3"/>
    </row>
    <row r="911" spans="1:25" ht="15.75" customHeight="1">
      <c r="A911" s="1"/>
      <c r="B911" s="1"/>
      <c r="C911" s="1"/>
      <c r="D911" s="1"/>
      <c r="E911" s="23"/>
      <c r="F911" s="1"/>
      <c r="G911" s="2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3"/>
      <c r="Y911" s="3"/>
    </row>
    <row r="912" spans="1:25" ht="15.75" customHeight="1">
      <c r="A912" s="1"/>
      <c r="B912" s="1"/>
      <c r="C912" s="1"/>
      <c r="D912" s="1"/>
      <c r="E912" s="23"/>
      <c r="F912" s="1"/>
      <c r="G912" s="2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3"/>
      <c r="Y912" s="3"/>
    </row>
    <row r="913" spans="1:25" ht="15.75" customHeight="1">
      <c r="A913" s="1"/>
      <c r="B913" s="1"/>
      <c r="C913" s="1"/>
      <c r="D913" s="1"/>
      <c r="E913" s="23"/>
      <c r="F913" s="1"/>
      <c r="G913" s="2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3"/>
      <c r="Y913" s="3"/>
    </row>
    <row r="914" spans="1:25" ht="15.75" customHeight="1">
      <c r="A914" s="1"/>
      <c r="B914" s="1"/>
      <c r="C914" s="1"/>
      <c r="D914" s="1"/>
      <c r="E914" s="23"/>
      <c r="F914" s="1"/>
      <c r="G914" s="2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3"/>
      <c r="Y914" s="3"/>
    </row>
    <row r="915" spans="1:25" ht="15.75" customHeight="1">
      <c r="A915" s="1"/>
      <c r="B915" s="1"/>
      <c r="C915" s="1"/>
      <c r="D915" s="1"/>
      <c r="E915" s="23"/>
      <c r="F915" s="1"/>
      <c r="G915" s="2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3"/>
      <c r="Y915" s="3"/>
    </row>
    <row r="916" spans="1:25" ht="15.75" customHeight="1">
      <c r="A916" s="1"/>
      <c r="B916" s="1"/>
      <c r="C916" s="1"/>
      <c r="D916" s="1"/>
      <c r="E916" s="23"/>
      <c r="F916" s="1"/>
      <c r="G916" s="2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3"/>
      <c r="Y916" s="3"/>
    </row>
    <row r="917" spans="1:25" ht="15.75" customHeight="1">
      <c r="A917" s="1"/>
      <c r="B917" s="1"/>
      <c r="C917" s="1"/>
      <c r="D917" s="1"/>
      <c r="E917" s="23"/>
      <c r="F917" s="1"/>
      <c r="G917" s="2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3"/>
      <c r="Y917" s="3"/>
    </row>
    <row r="918" spans="1:25" ht="15.75" customHeight="1">
      <c r="A918" s="1"/>
      <c r="B918" s="1"/>
      <c r="C918" s="1"/>
      <c r="D918" s="1"/>
      <c r="E918" s="23"/>
      <c r="F918" s="1"/>
      <c r="G918" s="2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3"/>
      <c r="Y918" s="3"/>
    </row>
    <row r="919" spans="1:25" ht="15.75" customHeight="1">
      <c r="A919" s="1"/>
      <c r="B919" s="1"/>
      <c r="C919" s="1"/>
      <c r="D919" s="1"/>
      <c r="E919" s="23"/>
      <c r="F919" s="1"/>
      <c r="G919" s="2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3"/>
      <c r="Y919" s="3"/>
    </row>
    <row r="920" spans="1:25" ht="15.75" customHeight="1">
      <c r="A920" s="1"/>
      <c r="B920" s="1"/>
      <c r="C920" s="1"/>
      <c r="D920" s="1"/>
      <c r="E920" s="23"/>
      <c r="F920" s="1"/>
      <c r="G920" s="2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3"/>
      <c r="Y920" s="3"/>
    </row>
    <row r="921" spans="1:25" ht="15.75" customHeight="1">
      <c r="A921" s="1"/>
      <c r="B921" s="1"/>
      <c r="C921" s="1"/>
      <c r="D921" s="1"/>
      <c r="E921" s="23"/>
      <c r="F921" s="1"/>
      <c r="G921" s="2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3"/>
      <c r="Y921" s="3"/>
    </row>
    <row r="922" spans="1:25" ht="15.75" customHeight="1">
      <c r="A922" s="1"/>
      <c r="B922" s="1"/>
      <c r="C922" s="1"/>
      <c r="D922" s="1"/>
      <c r="E922" s="23"/>
      <c r="F922" s="1"/>
      <c r="G922" s="2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3"/>
      <c r="Y922" s="3"/>
    </row>
    <row r="923" spans="1:25" ht="15.75" customHeight="1">
      <c r="A923" s="1"/>
      <c r="B923" s="1"/>
      <c r="C923" s="1"/>
      <c r="D923" s="1"/>
      <c r="E923" s="23"/>
      <c r="F923" s="1"/>
      <c r="G923" s="2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3"/>
      <c r="Y923" s="3"/>
    </row>
    <row r="924" spans="1:25" ht="15.75" customHeight="1">
      <c r="A924" s="1"/>
      <c r="B924" s="1"/>
      <c r="C924" s="1"/>
      <c r="D924" s="1"/>
      <c r="E924" s="23"/>
      <c r="F924" s="1"/>
      <c r="G924" s="2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3"/>
      <c r="Y924" s="3"/>
    </row>
    <row r="925" spans="1:25" ht="15.75" customHeight="1">
      <c r="A925" s="1"/>
      <c r="B925" s="1"/>
      <c r="C925" s="1"/>
      <c r="D925" s="1"/>
      <c r="E925" s="23"/>
      <c r="F925" s="1"/>
      <c r="G925" s="2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3"/>
      <c r="Y925" s="3"/>
    </row>
    <row r="926" spans="1:25" ht="15.75" customHeight="1">
      <c r="A926" s="1"/>
      <c r="B926" s="1"/>
      <c r="C926" s="1"/>
      <c r="D926" s="1"/>
      <c r="E926" s="23"/>
      <c r="F926" s="1"/>
      <c r="G926" s="2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3"/>
      <c r="Y926" s="3"/>
    </row>
    <row r="927" spans="1:25" ht="15.75" customHeight="1">
      <c r="A927" s="1"/>
      <c r="B927" s="1"/>
      <c r="C927" s="1"/>
      <c r="D927" s="1"/>
      <c r="E927" s="23"/>
      <c r="F927" s="1"/>
      <c r="G927" s="2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3"/>
      <c r="Y927" s="3"/>
    </row>
    <row r="928" spans="1:25" ht="15.75" customHeight="1">
      <c r="A928" s="1"/>
      <c r="B928" s="1"/>
      <c r="C928" s="1"/>
      <c r="D928" s="1"/>
      <c r="E928" s="23"/>
      <c r="F928" s="1"/>
      <c r="G928" s="2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3"/>
      <c r="Y928" s="3"/>
    </row>
    <row r="929" spans="1:25" ht="15.75" customHeight="1">
      <c r="A929" s="1"/>
      <c r="B929" s="1"/>
      <c r="C929" s="1"/>
      <c r="D929" s="1"/>
      <c r="E929" s="23"/>
      <c r="F929" s="1"/>
      <c r="G929" s="2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3"/>
      <c r="Y929" s="3"/>
    </row>
    <row r="930" spans="1:25" ht="15.75" customHeight="1">
      <c r="A930" s="1"/>
      <c r="B930" s="1"/>
      <c r="C930" s="1"/>
      <c r="D930" s="1"/>
      <c r="E930" s="23"/>
      <c r="F930" s="1"/>
      <c r="G930" s="2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3"/>
      <c r="Y930" s="3"/>
    </row>
    <row r="931" spans="1:25" ht="15.75" customHeight="1">
      <c r="A931" s="1"/>
      <c r="B931" s="1"/>
      <c r="C931" s="1"/>
      <c r="D931" s="1"/>
      <c r="E931" s="23"/>
      <c r="F931" s="1"/>
      <c r="G931" s="2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3"/>
      <c r="Y931" s="3"/>
    </row>
    <row r="932" spans="1:25" ht="15.75" customHeight="1">
      <c r="A932" s="1"/>
      <c r="B932" s="1"/>
      <c r="C932" s="1"/>
      <c r="D932" s="1"/>
      <c r="E932" s="23"/>
      <c r="F932" s="1"/>
      <c r="G932" s="2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3"/>
      <c r="Y932" s="3"/>
    </row>
    <row r="933" spans="1:25" ht="15.75" customHeight="1">
      <c r="A933" s="1"/>
      <c r="B933" s="1"/>
      <c r="C933" s="1"/>
      <c r="D933" s="1"/>
      <c r="E933" s="23"/>
      <c r="F933" s="1"/>
      <c r="G933" s="2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3"/>
      <c r="Y933" s="3"/>
    </row>
    <row r="934" spans="1:25" ht="15.75" customHeight="1">
      <c r="A934" s="1"/>
      <c r="B934" s="1"/>
      <c r="C934" s="1"/>
      <c r="D934" s="1"/>
      <c r="E934" s="23"/>
      <c r="F934" s="1"/>
      <c r="G934" s="2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3"/>
      <c r="Y934" s="3"/>
    </row>
    <row r="935" spans="1:25" ht="15.75" customHeight="1">
      <c r="A935" s="1"/>
      <c r="B935" s="1"/>
      <c r="C935" s="1"/>
      <c r="D935" s="1"/>
      <c r="E935" s="23"/>
      <c r="F935" s="1"/>
      <c r="G935" s="2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3"/>
      <c r="Y935" s="3"/>
    </row>
    <row r="936" spans="1:25" ht="15.75" customHeight="1">
      <c r="A936" s="1"/>
      <c r="B936" s="1"/>
      <c r="C936" s="1"/>
      <c r="D936" s="1"/>
      <c r="E936" s="23"/>
      <c r="F936" s="1"/>
      <c r="G936" s="2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3"/>
      <c r="Y936" s="3"/>
    </row>
    <row r="937" spans="1:25" ht="15.75" customHeight="1">
      <c r="A937" s="1"/>
      <c r="B937" s="1"/>
      <c r="C937" s="1"/>
      <c r="D937" s="1"/>
      <c r="E937" s="23"/>
      <c r="F937" s="1"/>
      <c r="G937" s="2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3"/>
      <c r="Y937" s="3"/>
    </row>
    <row r="938" spans="1:25" ht="15.75" customHeight="1">
      <c r="A938" s="1"/>
      <c r="B938" s="1"/>
      <c r="C938" s="1"/>
      <c r="D938" s="1"/>
      <c r="E938" s="23"/>
      <c r="F938" s="1"/>
      <c r="G938" s="2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3"/>
      <c r="Y938" s="3"/>
    </row>
    <row r="939" spans="1:25" ht="15.75" customHeight="1">
      <c r="A939" s="1"/>
      <c r="B939" s="1"/>
      <c r="C939" s="1"/>
      <c r="D939" s="1"/>
      <c r="E939" s="23"/>
      <c r="F939" s="1"/>
      <c r="G939" s="2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3"/>
      <c r="Y939" s="3"/>
    </row>
    <row r="940" spans="1:25" ht="15.75" customHeight="1">
      <c r="A940" s="1"/>
      <c r="B940" s="1"/>
      <c r="C940" s="1"/>
      <c r="D940" s="1"/>
      <c r="E940" s="23"/>
      <c r="F940" s="1"/>
      <c r="G940" s="2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3"/>
      <c r="Y940" s="3"/>
    </row>
    <row r="941" spans="1:25" ht="15.75" customHeight="1">
      <c r="A941" s="1"/>
      <c r="B941" s="1"/>
      <c r="C941" s="1"/>
      <c r="D941" s="1"/>
      <c r="E941" s="23"/>
      <c r="F941" s="1"/>
      <c r="G941" s="2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3"/>
      <c r="Y941" s="3"/>
    </row>
    <row r="942" spans="1:25" ht="15.75" customHeight="1">
      <c r="A942" s="1"/>
      <c r="B942" s="1"/>
      <c r="C942" s="1"/>
      <c r="D942" s="1"/>
      <c r="E942" s="23"/>
      <c r="F942" s="1"/>
      <c r="G942" s="2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3"/>
      <c r="Y942" s="3"/>
    </row>
    <row r="943" spans="1:25" ht="15.75" customHeight="1">
      <c r="A943" s="1"/>
      <c r="B943" s="1"/>
      <c r="C943" s="1"/>
      <c r="D943" s="1"/>
      <c r="E943" s="23"/>
      <c r="F943" s="1"/>
      <c r="G943" s="2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3"/>
      <c r="Y943" s="3"/>
    </row>
    <row r="944" spans="1:25" ht="15.75" customHeight="1">
      <c r="A944" s="1"/>
      <c r="B944" s="1"/>
      <c r="C944" s="1"/>
      <c r="D944" s="1"/>
      <c r="E944" s="23"/>
      <c r="F944" s="1"/>
      <c r="G944" s="2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3"/>
      <c r="Y944" s="3"/>
    </row>
    <row r="945" spans="1:25" ht="15.75" customHeight="1">
      <c r="A945" s="1"/>
      <c r="B945" s="1"/>
      <c r="C945" s="1"/>
      <c r="D945" s="1"/>
      <c r="E945" s="23"/>
      <c r="F945" s="1"/>
      <c r="G945" s="2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3"/>
      <c r="Y945" s="3"/>
    </row>
    <row r="946" spans="1:25" ht="15.75" customHeight="1">
      <c r="A946" s="1"/>
      <c r="B946" s="1"/>
      <c r="C946" s="1"/>
      <c r="D946" s="1"/>
      <c r="E946" s="23"/>
      <c r="F946" s="1"/>
      <c r="G946" s="2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3"/>
      <c r="Y946" s="3"/>
    </row>
    <row r="947" spans="1:25" ht="15.75" customHeight="1">
      <c r="A947" s="1"/>
      <c r="B947" s="1"/>
      <c r="C947" s="1"/>
      <c r="D947" s="1"/>
      <c r="E947" s="23"/>
      <c r="F947" s="1"/>
      <c r="G947" s="2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3"/>
      <c r="Y947" s="3"/>
    </row>
    <row r="948" spans="1:25" ht="15.75" customHeight="1">
      <c r="A948" s="1"/>
      <c r="B948" s="1"/>
      <c r="C948" s="1"/>
      <c r="D948" s="1"/>
      <c r="E948" s="23"/>
      <c r="F948" s="1"/>
      <c r="G948" s="2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3"/>
      <c r="Y948" s="3"/>
    </row>
    <row r="949" spans="1:25" ht="15.75" customHeight="1">
      <c r="A949" s="1"/>
      <c r="B949" s="1"/>
      <c r="C949" s="1"/>
      <c r="D949" s="1"/>
      <c r="E949" s="23"/>
      <c r="F949" s="1"/>
      <c r="G949" s="2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3"/>
      <c r="Y949" s="3"/>
    </row>
    <row r="950" spans="1:25" ht="15.75" customHeight="1">
      <c r="A950" s="1"/>
      <c r="B950" s="1"/>
      <c r="C950" s="1"/>
      <c r="D950" s="1"/>
      <c r="E950" s="23"/>
      <c r="F950" s="1"/>
      <c r="G950" s="2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3"/>
      <c r="Y950" s="3"/>
    </row>
    <row r="951" spans="1:25" ht="15.75" customHeight="1">
      <c r="A951" s="1"/>
      <c r="B951" s="1"/>
      <c r="C951" s="1"/>
      <c r="D951" s="1"/>
      <c r="E951" s="23"/>
      <c r="F951" s="1"/>
      <c r="G951" s="2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3"/>
      <c r="Y951" s="3"/>
    </row>
    <row r="952" spans="1:25" ht="15.75" customHeight="1">
      <c r="A952" s="1"/>
      <c r="B952" s="1"/>
      <c r="C952" s="1"/>
      <c r="D952" s="1"/>
      <c r="E952" s="23"/>
      <c r="F952" s="1"/>
      <c r="G952" s="2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3"/>
      <c r="Y952" s="3"/>
    </row>
    <row r="953" spans="1:25" ht="15.75" customHeight="1">
      <c r="A953" s="1"/>
      <c r="B953" s="1"/>
      <c r="C953" s="1"/>
      <c r="D953" s="1"/>
      <c r="E953" s="23"/>
      <c r="F953" s="1"/>
      <c r="G953" s="2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3"/>
      <c r="Y953" s="3"/>
    </row>
    <row r="954" spans="1:25" ht="15.75" customHeight="1">
      <c r="A954" s="1"/>
      <c r="B954" s="1"/>
      <c r="C954" s="1"/>
      <c r="D954" s="1"/>
      <c r="E954" s="23"/>
      <c r="F954" s="1"/>
      <c r="G954" s="2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3"/>
      <c r="Y954" s="3"/>
    </row>
    <row r="955" spans="1:25" ht="15.75" customHeight="1">
      <c r="A955" s="1"/>
      <c r="B955" s="1"/>
      <c r="C955" s="1"/>
      <c r="D955" s="1"/>
      <c r="E955" s="23"/>
      <c r="F955" s="1"/>
      <c r="G955" s="2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3"/>
      <c r="Y955" s="3"/>
    </row>
    <row r="956" spans="1:25" ht="15.75" customHeight="1">
      <c r="A956" s="1"/>
      <c r="B956" s="1"/>
      <c r="C956" s="1"/>
      <c r="D956" s="1"/>
      <c r="E956" s="23"/>
      <c r="F956" s="1"/>
      <c r="G956" s="2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3"/>
      <c r="Y956" s="3"/>
    </row>
    <row r="957" spans="1:25" ht="15.75" customHeight="1">
      <c r="A957" s="1"/>
      <c r="B957" s="1"/>
      <c r="C957" s="1"/>
      <c r="D957" s="1"/>
      <c r="E957" s="23"/>
      <c r="F957" s="1"/>
      <c r="G957" s="2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3"/>
      <c r="Y957" s="3"/>
    </row>
    <row r="958" spans="1:25" ht="15.75" customHeight="1">
      <c r="A958" s="1"/>
      <c r="B958" s="1"/>
      <c r="C958" s="1"/>
      <c r="D958" s="1"/>
      <c r="E958" s="23"/>
      <c r="F958" s="1"/>
      <c r="G958" s="2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3"/>
      <c r="Y958" s="3"/>
    </row>
    <row r="959" spans="1:25" ht="15.75" customHeight="1">
      <c r="A959" s="1"/>
      <c r="B959" s="1"/>
      <c r="C959" s="1"/>
      <c r="D959" s="1"/>
      <c r="E959" s="23"/>
      <c r="F959" s="1"/>
      <c r="G959" s="2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3"/>
      <c r="Y959" s="3"/>
    </row>
    <row r="960" spans="1:25" ht="15.75" customHeight="1">
      <c r="A960" s="1"/>
      <c r="B960" s="1"/>
      <c r="C960" s="1"/>
      <c r="D960" s="1"/>
      <c r="E960" s="23"/>
      <c r="F960" s="1"/>
      <c r="G960" s="2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3"/>
      <c r="Y960" s="3"/>
    </row>
    <row r="961" spans="1:25" ht="15.75" customHeight="1">
      <c r="A961" s="1"/>
      <c r="B961" s="1"/>
      <c r="C961" s="1"/>
      <c r="D961" s="1"/>
      <c r="E961" s="23"/>
      <c r="F961" s="1"/>
      <c r="G961" s="2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3"/>
      <c r="Y961" s="3"/>
    </row>
    <row r="962" spans="1:25" ht="15.75" customHeight="1">
      <c r="A962" s="1"/>
      <c r="B962" s="1"/>
      <c r="C962" s="1"/>
      <c r="D962" s="1"/>
      <c r="E962" s="23"/>
      <c r="F962" s="1"/>
      <c r="G962" s="2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3"/>
      <c r="Y962" s="3"/>
    </row>
    <row r="963" spans="1:25" ht="15.75" customHeight="1">
      <c r="A963" s="1"/>
      <c r="B963" s="1"/>
      <c r="C963" s="1"/>
      <c r="D963" s="1"/>
      <c r="E963" s="23"/>
      <c r="F963" s="1"/>
      <c r="G963" s="2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3"/>
      <c r="Y963" s="3"/>
    </row>
    <row r="964" spans="1:25" ht="15.75" customHeight="1">
      <c r="A964" s="1"/>
      <c r="B964" s="1"/>
      <c r="C964" s="1"/>
      <c r="D964" s="1"/>
      <c r="E964" s="23"/>
      <c r="F964" s="1"/>
      <c r="G964" s="2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3"/>
      <c r="Y964" s="3"/>
    </row>
    <row r="965" spans="1:25" ht="15.75" customHeight="1">
      <c r="A965" s="1"/>
      <c r="B965" s="1"/>
      <c r="C965" s="1"/>
      <c r="D965" s="1"/>
      <c r="E965" s="23"/>
      <c r="F965" s="1"/>
      <c r="G965" s="2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3"/>
      <c r="Y965" s="3"/>
    </row>
    <row r="966" spans="1:25" ht="15.75" customHeight="1">
      <c r="A966" s="1"/>
      <c r="B966" s="1"/>
      <c r="C966" s="1"/>
      <c r="D966" s="1"/>
      <c r="E966" s="23"/>
      <c r="F966" s="1"/>
      <c r="G966" s="2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3"/>
      <c r="Y966" s="3"/>
    </row>
    <row r="967" spans="1:25" ht="15.75" customHeight="1">
      <c r="A967" s="1"/>
      <c r="B967" s="1"/>
      <c r="C967" s="1"/>
      <c r="D967" s="1"/>
      <c r="E967" s="23"/>
      <c r="F967" s="1"/>
      <c r="G967" s="2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3"/>
      <c r="Y967" s="3"/>
    </row>
    <row r="968" spans="1:25" ht="15.75" customHeight="1">
      <c r="A968" s="1"/>
      <c r="B968" s="1"/>
      <c r="C968" s="1"/>
      <c r="D968" s="1"/>
      <c r="E968" s="23"/>
      <c r="F968" s="1"/>
      <c r="G968" s="2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3"/>
      <c r="Y968" s="3"/>
    </row>
    <row r="969" spans="1:25" ht="15.75" customHeight="1">
      <c r="A969" s="1"/>
      <c r="B969" s="1"/>
      <c r="C969" s="1"/>
      <c r="D969" s="1"/>
      <c r="E969" s="23"/>
      <c r="F969" s="1"/>
      <c r="G969" s="2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3"/>
      <c r="Y969" s="3"/>
    </row>
    <row r="970" spans="1:25" ht="15.75" customHeight="1">
      <c r="A970" s="1"/>
      <c r="B970" s="1"/>
      <c r="C970" s="1"/>
      <c r="D970" s="1"/>
      <c r="E970" s="23"/>
      <c r="F970" s="1"/>
      <c r="G970" s="2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3"/>
      <c r="Y970" s="3"/>
    </row>
    <row r="971" spans="1:25" ht="15.75" customHeight="1">
      <c r="A971" s="1"/>
      <c r="B971" s="1"/>
      <c r="C971" s="1"/>
      <c r="D971" s="1"/>
      <c r="E971" s="23"/>
      <c r="F971" s="1"/>
      <c r="G971" s="2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3"/>
      <c r="Y971" s="3"/>
    </row>
    <row r="972" spans="1:25" ht="15.75" customHeight="1">
      <c r="A972" s="1"/>
      <c r="B972" s="1"/>
      <c r="C972" s="1"/>
      <c r="D972" s="1"/>
      <c r="E972" s="23"/>
      <c r="F972" s="1"/>
      <c r="G972" s="2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3"/>
      <c r="Y972" s="3"/>
    </row>
    <row r="973" spans="1:25" ht="15.75" customHeight="1">
      <c r="A973" s="1"/>
      <c r="B973" s="1"/>
      <c r="C973" s="1"/>
      <c r="D973" s="1"/>
      <c r="E973" s="23"/>
      <c r="F973" s="1"/>
      <c r="G973" s="2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3"/>
      <c r="Y973" s="3"/>
    </row>
    <row r="974" spans="1:25" ht="15.75" customHeight="1">
      <c r="A974" s="1"/>
      <c r="B974" s="1"/>
      <c r="C974" s="1"/>
      <c r="D974" s="1"/>
      <c r="E974" s="23"/>
      <c r="F974" s="1"/>
      <c r="G974" s="2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3"/>
      <c r="Y974" s="3"/>
    </row>
    <row r="975" spans="1:25" ht="15.75" customHeight="1">
      <c r="A975" s="1"/>
      <c r="B975" s="1"/>
      <c r="C975" s="1"/>
      <c r="D975" s="1"/>
      <c r="E975" s="23"/>
      <c r="F975" s="1"/>
      <c r="G975" s="2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3"/>
      <c r="Y975" s="3"/>
    </row>
    <row r="976" spans="1:25" ht="15.75" customHeight="1">
      <c r="A976" s="1"/>
      <c r="B976" s="1"/>
      <c r="C976" s="1"/>
      <c r="D976" s="1"/>
      <c r="E976" s="23"/>
      <c r="F976" s="1"/>
      <c r="G976" s="2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3"/>
      <c r="Y976" s="3"/>
    </row>
    <row r="977" spans="1:25" ht="15.75" customHeight="1">
      <c r="A977" s="1"/>
      <c r="B977" s="1"/>
      <c r="C977" s="1"/>
      <c r="D977" s="1"/>
      <c r="E977" s="23"/>
      <c r="F977" s="1"/>
      <c r="G977" s="2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3"/>
      <c r="Y977" s="3"/>
    </row>
    <row r="978" spans="1:25" ht="15.75" customHeight="1">
      <c r="A978" s="1"/>
      <c r="B978" s="1"/>
      <c r="C978" s="1"/>
      <c r="D978" s="1"/>
      <c r="E978" s="23"/>
      <c r="F978" s="1"/>
      <c r="G978" s="2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3"/>
      <c r="Y978" s="3"/>
    </row>
    <row r="979" spans="1:25" ht="15.75" customHeight="1">
      <c r="A979" s="1"/>
      <c r="B979" s="1"/>
      <c r="C979" s="1"/>
      <c r="D979" s="1"/>
      <c r="E979" s="23"/>
      <c r="F979" s="1"/>
      <c r="G979" s="2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3"/>
      <c r="Y979" s="3"/>
    </row>
    <row r="980" spans="1:25" ht="15.75" customHeight="1">
      <c r="A980" s="1"/>
      <c r="B980" s="1"/>
      <c r="C980" s="1"/>
      <c r="D980" s="1"/>
      <c r="E980" s="23"/>
      <c r="F980" s="1"/>
      <c r="G980" s="2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3"/>
      <c r="Y980" s="3"/>
    </row>
    <row r="981" spans="1:25" ht="15.75" customHeight="1">
      <c r="A981" s="1"/>
      <c r="B981" s="1"/>
      <c r="C981" s="1"/>
      <c r="D981" s="1"/>
      <c r="E981" s="23"/>
      <c r="F981" s="1"/>
      <c r="G981" s="2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3"/>
      <c r="Y981" s="3"/>
    </row>
    <row r="982" spans="1:25" ht="15.75" customHeight="1">
      <c r="A982" s="1"/>
      <c r="B982" s="1"/>
      <c r="C982" s="1"/>
      <c r="D982" s="1"/>
      <c r="E982" s="23"/>
      <c r="F982" s="1"/>
      <c r="G982" s="2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3"/>
      <c r="Y982" s="3"/>
    </row>
    <row r="983" spans="1:25" ht="15.75" customHeight="1">
      <c r="A983" s="1"/>
      <c r="B983" s="1"/>
      <c r="C983" s="1"/>
      <c r="D983" s="1"/>
      <c r="E983" s="23"/>
      <c r="F983" s="1"/>
      <c r="G983" s="2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3"/>
      <c r="Y983" s="3"/>
    </row>
    <row r="984" spans="1:25" ht="15.75" customHeight="1">
      <c r="A984" s="1"/>
      <c r="B984" s="1"/>
      <c r="C984" s="1"/>
      <c r="D984" s="1"/>
      <c r="E984" s="23"/>
      <c r="F984" s="1"/>
      <c r="G984" s="2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3"/>
      <c r="Y984" s="3"/>
    </row>
    <row r="985" spans="1:25" ht="15.75" customHeight="1">
      <c r="A985" s="1"/>
      <c r="B985" s="1"/>
      <c r="C985" s="1"/>
      <c r="D985" s="1"/>
      <c r="E985" s="23"/>
      <c r="F985" s="1"/>
      <c r="G985" s="2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3"/>
      <c r="Y985" s="3"/>
    </row>
    <row r="986" spans="1:25" ht="15.75" customHeight="1">
      <c r="A986" s="1"/>
      <c r="B986" s="1"/>
      <c r="C986" s="1"/>
      <c r="D986" s="1"/>
      <c r="E986" s="23"/>
      <c r="F986" s="1"/>
      <c r="G986" s="2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3"/>
      <c r="Y986" s="3"/>
    </row>
    <row r="987" spans="1:25" ht="15.75" customHeight="1">
      <c r="A987" s="1"/>
      <c r="B987" s="1"/>
      <c r="C987" s="1"/>
      <c r="D987" s="1"/>
      <c r="E987" s="23"/>
      <c r="F987" s="1"/>
      <c r="G987" s="2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3"/>
      <c r="Y987" s="3"/>
    </row>
    <row r="988" spans="1:25" ht="15.75" customHeight="1">
      <c r="A988" s="1"/>
      <c r="B988" s="1"/>
      <c r="C988" s="1"/>
      <c r="D988" s="1"/>
      <c r="E988" s="23"/>
      <c r="F988" s="1"/>
      <c r="G988" s="2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3"/>
      <c r="Y988" s="3"/>
    </row>
    <row r="989" spans="1:25" ht="15.75" customHeight="1">
      <c r="A989" s="1"/>
      <c r="B989" s="1"/>
      <c r="C989" s="1"/>
      <c r="D989" s="1"/>
      <c r="E989" s="23"/>
      <c r="F989" s="1"/>
      <c r="G989" s="2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3"/>
      <c r="Y989" s="3"/>
    </row>
    <row r="990" spans="1:25" ht="15.75" customHeight="1">
      <c r="A990" s="1"/>
      <c r="B990" s="1"/>
      <c r="C990" s="1"/>
      <c r="D990" s="1"/>
      <c r="E990" s="23"/>
      <c r="F990" s="1"/>
      <c r="G990" s="2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3"/>
      <c r="Y990" s="3"/>
    </row>
    <row r="991" spans="1:25" ht="15.75" customHeight="1">
      <c r="A991" s="1"/>
      <c r="B991" s="1"/>
      <c r="C991" s="1"/>
      <c r="D991" s="1"/>
      <c r="E991" s="23"/>
      <c r="F991" s="1"/>
      <c r="G991" s="2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3"/>
      <c r="Y991" s="3"/>
    </row>
    <row r="992" spans="1:25" ht="15.75" customHeight="1">
      <c r="A992" s="1"/>
      <c r="B992" s="1"/>
      <c r="C992" s="1"/>
      <c r="D992" s="1"/>
      <c r="E992" s="23"/>
      <c r="F992" s="1"/>
      <c r="G992" s="2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3"/>
      <c r="Y992" s="3"/>
    </row>
    <row r="993" spans="1:25" ht="15.75" customHeight="1">
      <c r="A993" s="1"/>
      <c r="B993" s="1"/>
      <c r="C993" s="1"/>
      <c r="D993" s="1"/>
      <c r="E993" s="23"/>
      <c r="F993" s="1"/>
      <c r="G993" s="2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3"/>
      <c r="Y993" s="3"/>
    </row>
    <row r="994" spans="1:25" ht="15.75" customHeight="1">
      <c r="A994" s="1"/>
      <c r="B994" s="1"/>
      <c r="C994" s="1"/>
      <c r="D994" s="1"/>
      <c r="E994" s="23"/>
      <c r="F994" s="1"/>
      <c r="G994" s="2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3"/>
      <c r="Y994" s="3"/>
    </row>
    <row r="995" spans="1:25" ht="15.75" customHeight="1">
      <c r="A995" s="1"/>
      <c r="B995" s="1"/>
      <c r="C995" s="1"/>
      <c r="D995" s="1"/>
      <c r="E995" s="23"/>
      <c r="F995" s="1"/>
      <c r="G995" s="2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3"/>
      <c r="Y995" s="3"/>
    </row>
    <row r="996" spans="1:25" ht="15.75" customHeight="1">
      <c r="A996" s="1"/>
      <c r="B996" s="1"/>
      <c r="C996" s="1"/>
      <c r="D996" s="1"/>
      <c r="E996" s="23"/>
      <c r="F996" s="1"/>
      <c r="G996" s="2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3"/>
      <c r="Y996" s="3"/>
    </row>
    <row r="997" spans="1:25" ht="15.75" customHeight="1">
      <c r="A997" s="1"/>
      <c r="B997" s="1"/>
      <c r="C997" s="1"/>
      <c r="D997" s="1"/>
      <c r="E997" s="23"/>
      <c r="F997" s="1"/>
      <c r="G997" s="2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3"/>
      <c r="Y997" s="3"/>
    </row>
    <row r="998" spans="1:25" ht="15.75" customHeight="1">
      <c r="A998" s="1"/>
      <c r="B998" s="1"/>
      <c r="C998" s="1"/>
      <c r="D998" s="1"/>
      <c r="E998" s="23"/>
      <c r="F998" s="1"/>
      <c r="G998" s="2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3"/>
      <c r="Y998" s="3"/>
    </row>
  </sheetData>
  <autoFilter ref="A1:AA109" xr:uid="{00000000-0009-0000-0000-000012000000}"/>
  <sortState xmlns:xlrd2="http://schemas.microsoft.com/office/spreadsheetml/2017/richdata2" ref="A1:Y111">
    <sortCondition descending="1" ref="I1"/>
  </sortState>
  <printOptions gridLines="1"/>
  <pageMargins left="0.28612349231223755" right="0.22889879384979001" top="0.38149798974964999" bottom="0.17167409538734252" header="0" footer="0"/>
  <pageSetup paperSize="9" fitToHeight="0" orientation="landscape" cellComments="atEnd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F908"/>
  <sheetViews>
    <sheetView showGridLines="0" topLeftCell="A7" workbookViewId="0">
      <selection sqref="A1:B4"/>
    </sheetView>
  </sheetViews>
  <sheetFormatPr defaultColWidth="12.44140625" defaultRowHeight="15" customHeight="1"/>
  <cols>
    <col min="1" max="1" width="53.44140625" style="65" customWidth="1"/>
    <col min="2" max="2" width="97.33203125" style="65" customWidth="1"/>
    <col min="3" max="3" width="15.109375" style="38" customWidth="1"/>
    <col min="4" max="4" width="14.6640625" style="38" customWidth="1"/>
    <col min="5" max="5" width="15" style="38" customWidth="1"/>
    <col min="6" max="16384" width="12.44140625" style="38"/>
  </cols>
  <sheetData>
    <row r="1" spans="1:6" ht="15.75" customHeight="1">
      <c r="A1" s="128" t="s">
        <v>1290</v>
      </c>
      <c r="B1" s="129"/>
      <c r="C1" s="37"/>
    </row>
    <row r="2" spans="1:6" ht="15.75" customHeight="1">
      <c r="A2" s="153" t="s">
        <v>1294</v>
      </c>
      <c r="B2" s="153"/>
      <c r="C2" s="37"/>
    </row>
    <row r="3" spans="1:6" ht="36.75" customHeight="1">
      <c r="A3" s="153"/>
      <c r="B3" s="153"/>
      <c r="C3" s="37"/>
    </row>
    <row r="4" spans="1:6" ht="36.75" customHeight="1">
      <c r="A4" s="130"/>
      <c r="B4" s="130"/>
      <c r="C4" s="37"/>
    </row>
    <row r="5" spans="1:6" ht="15.75" customHeight="1">
      <c r="A5" s="86" t="s">
        <v>1240</v>
      </c>
      <c r="B5" s="86" t="s">
        <v>1241</v>
      </c>
    </row>
    <row r="6" spans="1:6" ht="41.1" customHeight="1">
      <c r="A6" s="82" t="s">
        <v>1242</v>
      </c>
      <c r="B6" s="83" t="s">
        <v>1244</v>
      </c>
    </row>
    <row r="7" spans="1:6" ht="44.1" customHeight="1">
      <c r="A7" s="82" t="s">
        <v>1243</v>
      </c>
      <c r="B7" s="83" t="s">
        <v>1245</v>
      </c>
    </row>
    <row r="8" spans="1:6" ht="44.1" customHeight="1">
      <c r="A8" s="175" t="s">
        <v>5</v>
      </c>
      <c r="B8" s="177" t="s">
        <v>1283</v>
      </c>
    </row>
    <row r="9" spans="1:6" ht="44.1" customHeight="1">
      <c r="A9" s="176"/>
      <c r="B9" s="177"/>
    </row>
    <row r="10" spans="1:6" ht="39.950000000000003" customHeight="1">
      <c r="A10" s="84" t="s">
        <v>1116</v>
      </c>
      <c r="B10" s="83" t="s">
        <v>1224</v>
      </c>
    </row>
    <row r="11" spans="1:6" ht="15" customHeight="1">
      <c r="A11" s="182" t="s">
        <v>7</v>
      </c>
      <c r="B11" s="172" t="s">
        <v>1225</v>
      </c>
    </row>
    <row r="12" spans="1:6" ht="41.1" customHeight="1">
      <c r="A12" s="182"/>
      <c r="B12" s="172"/>
    </row>
    <row r="13" spans="1:6" ht="33.950000000000003" customHeight="1">
      <c r="A13" s="85" t="s">
        <v>1246</v>
      </c>
      <c r="B13" s="83" t="s">
        <v>1284</v>
      </c>
    </row>
    <row r="14" spans="1:6" ht="54" customHeight="1">
      <c r="A14" s="175" t="s">
        <v>1247</v>
      </c>
      <c r="B14" s="179" t="s">
        <v>1288</v>
      </c>
      <c r="C14" s="114" t="s">
        <v>1296</v>
      </c>
      <c r="D14" s="115">
        <v>2722664</v>
      </c>
      <c r="E14" s="114" t="s">
        <v>1297</v>
      </c>
      <c r="F14" s="116">
        <v>1102015</v>
      </c>
    </row>
    <row r="15" spans="1:6" ht="54" customHeight="1">
      <c r="A15" s="178"/>
      <c r="B15" s="180"/>
      <c r="C15" s="114" t="s">
        <v>1286</v>
      </c>
      <c r="D15" s="115">
        <v>11811516</v>
      </c>
      <c r="E15" s="114" t="s">
        <v>1287</v>
      </c>
      <c r="F15" s="116">
        <v>11811516</v>
      </c>
    </row>
    <row r="16" spans="1:6" ht="54" customHeight="1">
      <c r="A16" s="176"/>
      <c r="B16" s="181"/>
      <c r="C16" s="114" t="s">
        <v>1298</v>
      </c>
      <c r="D16" s="114">
        <v>0.23</v>
      </c>
      <c r="E16" s="114" t="s">
        <v>1299</v>
      </c>
      <c r="F16" s="114">
        <v>0.09</v>
      </c>
    </row>
    <row r="17" spans="1:6" ht="26.1" customHeight="1">
      <c r="A17" s="84" t="s">
        <v>10</v>
      </c>
      <c r="B17" s="83" t="s">
        <v>1226</v>
      </c>
      <c r="C17" s="173" t="s">
        <v>1295</v>
      </c>
      <c r="D17" s="174"/>
      <c r="E17" s="174"/>
      <c r="F17" s="174"/>
    </row>
    <row r="18" spans="1:6" ht="26.1" customHeight="1">
      <c r="A18" s="84" t="s">
        <v>1248</v>
      </c>
      <c r="B18" s="172" t="s">
        <v>1228</v>
      </c>
    </row>
    <row r="19" spans="1:6" ht="35.1" customHeight="1">
      <c r="A19" s="84" t="s">
        <v>1227</v>
      </c>
      <c r="B19" s="172"/>
    </row>
    <row r="20" spans="1:6" ht="23.1" customHeight="1">
      <c r="A20" s="84" t="s">
        <v>1229</v>
      </c>
      <c r="B20" s="83" t="s">
        <v>1230</v>
      </c>
    </row>
    <row r="21" spans="1:6" ht="24" customHeight="1">
      <c r="A21" s="84" t="s">
        <v>1249</v>
      </c>
      <c r="B21" s="172" t="s">
        <v>1232</v>
      </c>
    </row>
    <row r="22" spans="1:6" ht="21.95" customHeight="1">
      <c r="A22" s="84" t="s">
        <v>1231</v>
      </c>
      <c r="B22" s="172"/>
    </row>
    <row r="23" spans="1:6" ht="15.75" customHeight="1">
      <c r="A23" s="84" t="s">
        <v>1233</v>
      </c>
      <c r="B23" s="83" t="s">
        <v>1234</v>
      </c>
    </row>
    <row r="24" spans="1:6" ht="30" customHeight="1">
      <c r="A24" s="84" t="s">
        <v>15</v>
      </c>
      <c r="B24" s="172" t="s">
        <v>1236</v>
      </c>
    </row>
    <row r="25" spans="1:6" ht="27" customHeight="1">
      <c r="A25" s="84" t="s">
        <v>1235</v>
      </c>
      <c r="B25" s="172"/>
    </row>
    <row r="26" spans="1:6" ht="32.1" customHeight="1">
      <c r="A26" s="84" t="s">
        <v>1237</v>
      </c>
      <c r="B26" s="83" t="s">
        <v>1251</v>
      </c>
    </row>
    <row r="27" spans="1:6" ht="42.95" customHeight="1">
      <c r="A27" s="84" t="s">
        <v>1238</v>
      </c>
      <c r="B27" s="83" t="s">
        <v>1250</v>
      </c>
    </row>
    <row r="28" spans="1:6" ht="15.75" customHeight="1">
      <c r="A28" s="81" t="s">
        <v>1239</v>
      </c>
      <c r="B28" s="88"/>
    </row>
    <row r="29" spans="1:6" ht="15.75" customHeight="1">
      <c r="A29" s="88"/>
      <c r="B29" s="88"/>
    </row>
    <row r="30" spans="1:6" ht="15.75" customHeight="1">
      <c r="A30" s="117"/>
      <c r="B30" s="88"/>
    </row>
    <row r="31" spans="1:6" ht="15.75" customHeight="1">
      <c r="A31" s="87"/>
      <c r="B31" s="88"/>
    </row>
    <row r="32" spans="1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</sheetData>
  <mergeCells count="11">
    <mergeCell ref="B18:B19"/>
    <mergeCell ref="B21:B22"/>
    <mergeCell ref="B24:B25"/>
    <mergeCell ref="C17:F17"/>
    <mergeCell ref="A2:B3"/>
    <mergeCell ref="A8:A9"/>
    <mergeCell ref="B8:B9"/>
    <mergeCell ref="A14:A16"/>
    <mergeCell ref="B14:B16"/>
    <mergeCell ref="A11:A12"/>
    <mergeCell ref="B11:B12"/>
  </mergeCells>
  <conditionalFormatting sqref="A1">
    <cfRule type="notContainsBlanks" dxfId="46" priority="1">
      <formula>LEN(TRIM(A1))&gt;0</formula>
    </cfRule>
  </conditionalFormatting>
  <hyperlinks>
    <hyperlink ref="B14" location="_ftn1" display="Número que espelha a exclusividade da ação, podendo variar de 0[1] a 1 (100% voltado ao público-alvo do OCA/OPI). " xr:uid="{00000000-0004-0000-0100-000000000000}"/>
  </hyperlinks>
  <printOptions horizontalCentered="1" gridLines="1"/>
  <pageMargins left="0.25" right="0.25" top="0.75" bottom="0.75" header="0" footer="0"/>
  <pageSetup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66FF"/>
  </sheetPr>
  <dimension ref="A1:J27"/>
  <sheetViews>
    <sheetView topLeftCell="B1" workbookViewId="0">
      <selection activeCell="J27" sqref="J27"/>
    </sheetView>
  </sheetViews>
  <sheetFormatPr defaultColWidth="11.5546875" defaultRowHeight="15"/>
  <cols>
    <col min="1" max="1" width="152.5546875" customWidth="1"/>
    <col min="2" max="2" width="20.88671875" bestFit="1" customWidth="1"/>
    <col min="3" max="3" width="17.109375" bestFit="1" customWidth="1"/>
    <col min="4" max="4" width="15.109375" bestFit="1" customWidth="1"/>
    <col min="5" max="5" width="27.44140625" bestFit="1" customWidth="1"/>
    <col min="6" max="6" width="23.6640625" bestFit="1" customWidth="1"/>
    <col min="7" max="7" width="21.88671875" bestFit="1" customWidth="1"/>
    <col min="8" max="8" width="26.5546875" bestFit="1" customWidth="1"/>
    <col min="9" max="9" width="23" bestFit="1" customWidth="1"/>
    <col min="10" max="10" width="21.109375" bestFit="1" customWidth="1"/>
  </cols>
  <sheetData>
    <row r="1" spans="1:10" ht="15.75">
      <c r="A1" s="93" t="s">
        <v>6</v>
      </c>
      <c r="B1" s="92" t="s">
        <v>37</v>
      </c>
      <c r="C1" s="92"/>
      <c r="D1" s="92"/>
      <c r="E1" s="92"/>
      <c r="F1" s="92"/>
      <c r="G1" s="92"/>
      <c r="H1" s="92"/>
      <c r="I1" s="92"/>
      <c r="J1" s="92"/>
    </row>
    <row r="2" spans="1:10" ht="15.75">
      <c r="A2" s="93" t="s">
        <v>8</v>
      </c>
      <c r="B2" s="92" t="s">
        <v>39</v>
      </c>
      <c r="C2" s="92"/>
      <c r="D2" s="92"/>
      <c r="E2" s="92"/>
      <c r="F2" s="92"/>
      <c r="G2" s="92"/>
      <c r="H2" s="92"/>
      <c r="I2" s="92"/>
      <c r="J2" s="92"/>
    </row>
    <row r="3" spans="1:10" ht="15.75">
      <c r="A3" s="93" t="s">
        <v>18</v>
      </c>
      <c r="B3" s="92" t="s">
        <v>39</v>
      </c>
      <c r="C3" s="92"/>
      <c r="D3" s="92"/>
      <c r="E3" s="92"/>
      <c r="F3" s="92"/>
      <c r="G3" s="92"/>
      <c r="H3" s="92"/>
      <c r="I3" s="92"/>
      <c r="J3" s="92"/>
    </row>
    <row r="4" spans="1:10" ht="15.75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ht="15.75">
      <c r="A5" s="92"/>
      <c r="B5" s="93" t="s">
        <v>1109</v>
      </c>
      <c r="C5" s="92"/>
      <c r="D5" s="92"/>
      <c r="E5" s="92"/>
      <c r="F5" s="92"/>
      <c r="G5" s="92"/>
      <c r="H5" s="92"/>
      <c r="I5" s="92"/>
      <c r="J5" s="92"/>
    </row>
    <row r="6" spans="1:10" ht="15.75">
      <c r="A6" s="93" t="s">
        <v>1106</v>
      </c>
      <c r="B6" s="92" t="s">
        <v>344</v>
      </c>
      <c r="C6" s="92" t="s">
        <v>340</v>
      </c>
      <c r="D6" s="92" t="s">
        <v>342</v>
      </c>
      <c r="E6" s="92" t="s">
        <v>339</v>
      </c>
      <c r="F6" s="92" t="s">
        <v>341</v>
      </c>
      <c r="G6" s="92" t="s">
        <v>343</v>
      </c>
      <c r="H6" s="92" t="s">
        <v>345</v>
      </c>
      <c r="I6" s="92" t="s">
        <v>346</v>
      </c>
      <c r="J6" s="92" t="s">
        <v>347</v>
      </c>
    </row>
    <row r="7" spans="1:10" ht="15.75">
      <c r="A7" s="95" t="s">
        <v>990</v>
      </c>
      <c r="B7" s="92">
        <v>2000000</v>
      </c>
      <c r="C7" s="92">
        <v>0</v>
      </c>
      <c r="D7" s="92">
        <v>0</v>
      </c>
      <c r="E7" s="92">
        <v>460000</v>
      </c>
      <c r="F7" s="92">
        <v>0</v>
      </c>
      <c r="G7" s="92">
        <v>0</v>
      </c>
      <c r="H7" s="92">
        <v>180000</v>
      </c>
      <c r="I7" s="92">
        <v>0</v>
      </c>
      <c r="J7" s="92">
        <v>0</v>
      </c>
    </row>
    <row r="8" spans="1:10" ht="15.75">
      <c r="A8" s="95" t="s">
        <v>991</v>
      </c>
      <c r="B8" s="92">
        <v>400000</v>
      </c>
      <c r="C8" s="92">
        <v>0</v>
      </c>
      <c r="D8" s="92">
        <v>0</v>
      </c>
      <c r="E8" s="92">
        <v>92000</v>
      </c>
      <c r="F8" s="92">
        <v>0</v>
      </c>
      <c r="G8" s="92">
        <v>0</v>
      </c>
      <c r="H8" s="92">
        <v>36000</v>
      </c>
      <c r="I8" s="92">
        <v>0</v>
      </c>
      <c r="J8" s="92">
        <v>0</v>
      </c>
    </row>
    <row r="9" spans="1:10" ht="15.75">
      <c r="A9" s="95" t="s">
        <v>997</v>
      </c>
      <c r="B9" s="92">
        <v>100000</v>
      </c>
      <c r="C9" s="92">
        <v>0</v>
      </c>
      <c r="D9" s="92">
        <v>0</v>
      </c>
      <c r="E9" s="92">
        <v>23000</v>
      </c>
      <c r="F9" s="92">
        <v>0</v>
      </c>
      <c r="G9" s="92">
        <v>0</v>
      </c>
      <c r="H9" s="92">
        <v>9000</v>
      </c>
      <c r="I9" s="92">
        <v>0</v>
      </c>
      <c r="J9" s="92">
        <v>0</v>
      </c>
    </row>
    <row r="10" spans="1:10" ht="15.75">
      <c r="A10" s="95" t="s">
        <v>998</v>
      </c>
      <c r="B10" s="92">
        <v>2000000</v>
      </c>
      <c r="C10" s="92">
        <v>0</v>
      </c>
      <c r="D10" s="92">
        <v>0</v>
      </c>
      <c r="E10" s="92">
        <v>460000</v>
      </c>
      <c r="F10" s="92">
        <v>0</v>
      </c>
      <c r="G10" s="92">
        <v>0</v>
      </c>
      <c r="H10" s="92">
        <v>180000</v>
      </c>
      <c r="I10" s="92">
        <v>0</v>
      </c>
      <c r="J10" s="92">
        <v>0</v>
      </c>
    </row>
    <row r="11" spans="1:10" ht="15.75">
      <c r="A11" s="95" t="s">
        <v>999</v>
      </c>
      <c r="B11" s="92">
        <v>1150000</v>
      </c>
      <c r="C11" s="92">
        <v>0</v>
      </c>
      <c r="D11" s="92">
        <v>0</v>
      </c>
      <c r="E11" s="92">
        <v>264500</v>
      </c>
      <c r="F11" s="92">
        <v>0</v>
      </c>
      <c r="G11" s="92">
        <v>0</v>
      </c>
      <c r="H11" s="92">
        <v>103500</v>
      </c>
      <c r="I11" s="92">
        <v>0</v>
      </c>
      <c r="J11" s="92">
        <v>0</v>
      </c>
    </row>
    <row r="12" spans="1:10" ht="15.75">
      <c r="A12" s="95" t="s">
        <v>1000</v>
      </c>
      <c r="B12" s="92">
        <v>50000</v>
      </c>
      <c r="C12" s="92">
        <v>0</v>
      </c>
      <c r="D12" s="92">
        <v>0</v>
      </c>
      <c r="E12" s="92">
        <v>11500</v>
      </c>
      <c r="F12" s="92">
        <v>0</v>
      </c>
      <c r="G12" s="92">
        <v>0</v>
      </c>
      <c r="H12" s="92">
        <v>4500</v>
      </c>
      <c r="I12" s="92">
        <v>0</v>
      </c>
      <c r="J12" s="92">
        <v>0</v>
      </c>
    </row>
    <row r="13" spans="1:10" ht="15.75">
      <c r="A13" s="95" t="s">
        <v>1001</v>
      </c>
      <c r="B13" s="92">
        <v>50000</v>
      </c>
      <c r="C13" s="92">
        <v>0</v>
      </c>
      <c r="D13" s="92">
        <v>0</v>
      </c>
      <c r="E13" s="92">
        <v>11500</v>
      </c>
      <c r="F13" s="92">
        <v>0</v>
      </c>
      <c r="G13" s="92">
        <v>0</v>
      </c>
      <c r="H13" s="92">
        <v>4500</v>
      </c>
      <c r="I13" s="92">
        <v>0</v>
      </c>
      <c r="J13" s="92">
        <v>0</v>
      </c>
    </row>
    <row r="14" spans="1:10" ht="15.75">
      <c r="A14" s="95" t="s">
        <v>1002</v>
      </c>
      <c r="B14" s="92">
        <v>50000</v>
      </c>
      <c r="C14" s="92">
        <v>0</v>
      </c>
      <c r="D14" s="92">
        <v>0</v>
      </c>
      <c r="E14" s="92">
        <v>11500</v>
      </c>
      <c r="F14" s="92">
        <v>0</v>
      </c>
      <c r="G14" s="92">
        <v>0</v>
      </c>
      <c r="H14" s="92">
        <v>4500</v>
      </c>
      <c r="I14" s="92">
        <v>0</v>
      </c>
      <c r="J14" s="92">
        <v>0</v>
      </c>
    </row>
    <row r="15" spans="1:10" ht="15.75">
      <c r="A15" s="95" t="s">
        <v>1003</v>
      </c>
      <c r="B15" s="92">
        <v>50000</v>
      </c>
      <c r="C15" s="92">
        <v>0</v>
      </c>
      <c r="D15" s="92">
        <v>0</v>
      </c>
      <c r="E15" s="92">
        <v>11500</v>
      </c>
      <c r="F15" s="92">
        <v>0</v>
      </c>
      <c r="G15" s="92">
        <v>0</v>
      </c>
      <c r="H15" s="92">
        <v>4500</v>
      </c>
      <c r="I15" s="92">
        <v>0</v>
      </c>
      <c r="J15" s="92">
        <v>0</v>
      </c>
    </row>
    <row r="16" spans="1:10" ht="15.75">
      <c r="A16" s="95" t="s">
        <v>1004</v>
      </c>
      <c r="B16" s="92">
        <v>50000</v>
      </c>
      <c r="C16" s="92">
        <v>0</v>
      </c>
      <c r="D16" s="92">
        <v>0</v>
      </c>
      <c r="E16" s="92">
        <v>11500</v>
      </c>
      <c r="F16" s="92">
        <v>0</v>
      </c>
      <c r="G16" s="92">
        <v>0</v>
      </c>
      <c r="H16" s="92">
        <v>4500</v>
      </c>
      <c r="I16" s="92">
        <v>0</v>
      </c>
      <c r="J16" s="92">
        <v>0</v>
      </c>
    </row>
    <row r="17" spans="1:10" ht="15.75">
      <c r="A17" s="95" t="s">
        <v>1005</v>
      </c>
      <c r="B17" s="92">
        <v>50000</v>
      </c>
      <c r="C17" s="92">
        <v>0</v>
      </c>
      <c r="D17" s="92">
        <v>0</v>
      </c>
      <c r="E17" s="92">
        <v>11500</v>
      </c>
      <c r="F17" s="92">
        <v>0</v>
      </c>
      <c r="G17" s="92">
        <v>0</v>
      </c>
      <c r="H17" s="92">
        <v>4500</v>
      </c>
      <c r="I17" s="92">
        <v>0</v>
      </c>
      <c r="J17" s="92">
        <v>0</v>
      </c>
    </row>
    <row r="18" spans="1:10" ht="15.75">
      <c r="A18" s="95" t="s">
        <v>1006</v>
      </c>
      <c r="B18" s="92">
        <v>50000</v>
      </c>
      <c r="C18" s="92">
        <v>0</v>
      </c>
      <c r="D18" s="92">
        <v>0</v>
      </c>
      <c r="E18" s="92">
        <v>11500</v>
      </c>
      <c r="F18" s="92">
        <v>0</v>
      </c>
      <c r="G18" s="92">
        <v>0</v>
      </c>
      <c r="H18" s="92">
        <v>4500</v>
      </c>
      <c r="I18" s="92">
        <v>0</v>
      </c>
      <c r="J18" s="92">
        <v>0</v>
      </c>
    </row>
    <row r="19" spans="1:10" ht="15.75">
      <c r="A19" s="95" t="s">
        <v>1007</v>
      </c>
      <c r="B19" s="92">
        <v>50000</v>
      </c>
      <c r="C19" s="92">
        <v>0</v>
      </c>
      <c r="D19" s="92">
        <v>0</v>
      </c>
      <c r="E19" s="92">
        <v>11500</v>
      </c>
      <c r="F19" s="92">
        <v>0</v>
      </c>
      <c r="G19" s="92">
        <v>0</v>
      </c>
      <c r="H19" s="92">
        <v>4500</v>
      </c>
      <c r="I19" s="92">
        <v>0</v>
      </c>
      <c r="J19" s="92">
        <v>0</v>
      </c>
    </row>
    <row r="20" spans="1:10" ht="15.75">
      <c r="A20" s="95" t="s">
        <v>1008</v>
      </c>
      <c r="B20" s="92">
        <v>50000</v>
      </c>
      <c r="C20" s="92">
        <v>0</v>
      </c>
      <c r="D20" s="92">
        <v>0</v>
      </c>
      <c r="E20" s="92">
        <v>11500</v>
      </c>
      <c r="F20" s="92">
        <v>0</v>
      </c>
      <c r="G20" s="92">
        <v>0</v>
      </c>
      <c r="H20" s="92">
        <v>4500</v>
      </c>
      <c r="I20" s="92">
        <v>0</v>
      </c>
      <c r="J20" s="92">
        <v>0</v>
      </c>
    </row>
    <row r="21" spans="1:10" ht="15.75">
      <c r="A21" s="95" t="s">
        <v>1009</v>
      </c>
      <c r="B21" s="92">
        <v>7000000</v>
      </c>
      <c r="C21" s="92">
        <v>0</v>
      </c>
      <c r="D21" s="92">
        <v>0</v>
      </c>
      <c r="E21" s="92">
        <v>1610000</v>
      </c>
      <c r="F21" s="92">
        <v>0</v>
      </c>
      <c r="G21" s="92">
        <v>0</v>
      </c>
      <c r="H21" s="92">
        <v>630000</v>
      </c>
      <c r="I21" s="92">
        <v>0</v>
      </c>
      <c r="J21" s="92">
        <v>0</v>
      </c>
    </row>
    <row r="22" spans="1:10" ht="15.75">
      <c r="A22" s="95" t="s">
        <v>1010</v>
      </c>
      <c r="B22" s="92">
        <v>50000</v>
      </c>
      <c r="C22" s="92">
        <v>0</v>
      </c>
      <c r="D22" s="92">
        <v>0</v>
      </c>
      <c r="E22" s="92">
        <v>11500</v>
      </c>
      <c r="F22" s="92">
        <v>0</v>
      </c>
      <c r="G22" s="92">
        <v>0</v>
      </c>
      <c r="H22" s="92">
        <v>4500</v>
      </c>
      <c r="I22" s="92">
        <v>0</v>
      </c>
      <c r="J22" s="92">
        <v>0</v>
      </c>
    </row>
    <row r="23" spans="1:10" ht="15.75">
      <c r="A23" s="95" t="s">
        <v>1011</v>
      </c>
      <c r="B23" s="92">
        <v>50000</v>
      </c>
      <c r="C23" s="92">
        <v>0</v>
      </c>
      <c r="D23" s="92">
        <v>0</v>
      </c>
      <c r="E23" s="92">
        <v>11500</v>
      </c>
      <c r="F23" s="92">
        <v>0</v>
      </c>
      <c r="G23" s="92">
        <v>0</v>
      </c>
      <c r="H23" s="92">
        <v>4500</v>
      </c>
      <c r="I23" s="92">
        <v>0</v>
      </c>
      <c r="J23" s="92">
        <v>0</v>
      </c>
    </row>
    <row r="24" spans="1:10" ht="15.75">
      <c r="A24" s="95" t="s">
        <v>1015</v>
      </c>
      <c r="B24" s="92">
        <v>207838151</v>
      </c>
      <c r="C24" s="92">
        <v>257114048.81000003</v>
      </c>
      <c r="D24" s="92">
        <v>214999820.69000003</v>
      </c>
      <c r="E24" s="92">
        <v>47802774.729999989</v>
      </c>
      <c r="F24" s="92">
        <v>59136231.226300001</v>
      </c>
      <c r="G24" s="92">
        <v>49449958.758700006</v>
      </c>
      <c r="H24" s="92">
        <v>18705433.59</v>
      </c>
      <c r="I24" s="92">
        <v>23140264.392899994</v>
      </c>
      <c r="J24" s="92">
        <v>19349983.862099998</v>
      </c>
    </row>
    <row r="25" spans="1:10" ht="15.75">
      <c r="A25" s="95" t="s">
        <v>1012</v>
      </c>
      <c r="B25" s="92">
        <v>506828299</v>
      </c>
      <c r="C25" s="92">
        <v>291136658.39999992</v>
      </c>
      <c r="D25" s="92">
        <v>186807921.04999998</v>
      </c>
      <c r="E25" s="92">
        <v>116570508.77000001</v>
      </c>
      <c r="F25" s="92">
        <v>66961431.432000011</v>
      </c>
      <c r="G25" s="92">
        <v>42965821.841499999</v>
      </c>
      <c r="H25" s="92">
        <v>45614546.910000004</v>
      </c>
      <c r="I25" s="92">
        <v>26202299.256000005</v>
      </c>
      <c r="J25" s="92">
        <v>16812712.894500002</v>
      </c>
    </row>
    <row r="26" spans="1:10" ht="15.75">
      <c r="A26" s="95" t="s">
        <v>1013</v>
      </c>
      <c r="B26" s="92">
        <v>1500000</v>
      </c>
      <c r="C26" s="92">
        <v>386253.58</v>
      </c>
      <c r="D26" s="92">
        <v>386253.58</v>
      </c>
      <c r="E26" s="92">
        <v>345000</v>
      </c>
      <c r="F26" s="92">
        <v>88838.323400000008</v>
      </c>
      <c r="G26" s="92">
        <v>88838.323400000008</v>
      </c>
      <c r="H26" s="92">
        <v>135000</v>
      </c>
      <c r="I26" s="92">
        <v>34762.822200000002</v>
      </c>
      <c r="J26" s="92">
        <v>34762.822200000002</v>
      </c>
    </row>
    <row r="27" spans="1:10" ht="15.75">
      <c r="A27" s="95" t="s">
        <v>1105</v>
      </c>
      <c r="B27" s="92">
        <v>729366450</v>
      </c>
      <c r="C27" s="92">
        <v>548636960.78999996</v>
      </c>
      <c r="D27" s="92">
        <v>402193995.31999999</v>
      </c>
      <c r="E27" s="92">
        <v>167754283.5</v>
      </c>
      <c r="F27" s="92">
        <v>126186500.98170002</v>
      </c>
      <c r="G27" s="92">
        <v>92504618.923600003</v>
      </c>
      <c r="H27" s="92">
        <v>65642980.5</v>
      </c>
      <c r="I27" s="92">
        <v>49377326.471100003</v>
      </c>
      <c r="J27" s="92">
        <v>36197459.5788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988"/>
  <sheetViews>
    <sheetView topLeftCell="F1" workbookViewId="0">
      <selection activeCell="F43" sqref="F43"/>
    </sheetView>
  </sheetViews>
  <sheetFormatPr defaultColWidth="11.33203125" defaultRowHeight="15" customHeight="1"/>
  <cols>
    <col min="1" max="1" width="26.109375" customWidth="1"/>
    <col min="2" max="2" width="11.109375" customWidth="1"/>
    <col min="3" max="3" width="16.6640625" customWidth="1"/>
    <col min="4" max="4" width="32.44140625" customWidth="1"/>
    <col min="5" max="5" width="32.6640625" customWidth="1"/>
    <col min="6" max="6" width="101.33203125" customWidth="1"/>
    <col min="7" max="9" width="10.5546875" customWidth="1"/>
    <col min="10" max="10" width="10.6640625" customWidth="1"/>
    <col min="11" max="11" width="12.88671875" customWidth="1"/>
    <col min="12" max="12" width="14.44140625" customWidth="1"/>
    <col min="13" max="13" width="15.33203125" customWidth="1"/>
    <col min="14" max="14" width="16.5546875" customWidth="1"/>
    <col min="15" max="15" width="14.44140625" customWidth="1"/>
    <col min="16" max="16" width="15" customWidth="1"/>
    <col min="17" max="18" width="10.6640625" customWidth="1"/>
    <col min="19" max="20" width="10.5546875" customWidth="1"/>
    <col min="21" max="21" width="22.44140625" customWidth="1"/>
    <col min="22" max="22" width="14.6640625" customWidth="1"/>
    <col min="23" max="23" width="15.33203125" customWidth="1"/>
    <col min="24" max="25" width="10.6640625" customWidth="1"/>
    <col min="26" max="29" width="10.5546875" customWidth="1"/>
  </cols>
  <sheetData>
    <row r="1" spans="1:25" ht="30">
      <c r="A1" s="70" t="s">
        <v>1110</v>
      </c>
      <c r="B1" s="70" t="s">
        <v>1</v>
      </c>
      <c r="C1" s="70" t="s">
        <v>2</v>
      </c>
      <c r="D1" s="70" t="s">
        <v>3</v>
      </c>
      <c r="E1" s="71" t="s">
        <v>4</v>
      </c>
      <c r="F1" s="70" t="s">
        <v>5</v>
      </c>
      <c r="G1" s="101" t="s">
        <v>6</v>
      </c>
      <c r="H1" s="70" t="s">
        <v>7</v>
      </c>
      <c r="I1" s="72" t="s">
        <v>8</v>
      </c>
      <c r="J1" s="72" t="s">
        <v>9</v>
      </c>
      <c r="K1" s="73" t="s">
        <v>10</v>
      </c>
      <c r="L1" s="73" t="s">
        <v>11</v>
      </c>
      <c r="M1" s="74" t="s">
        <v>12</v>
      </c>
      <c r="N1" s="75" t="s">
        <v>13</v>
      </c>
      <c r="O1" s="75" t="s">
        <v>14</v>
      </c>
      <c r="P1" s="75" t="s">
        <v>15</v>
      </c>
      <c r="Q1" s="76" t="s">
        <v>16</v>
      </c>
      <c r="R1" s="76" t="s">
        <v>17</v>
      </c>
      <c r="S1" s="102" t="s">
        <v>18</v>
      </c>
      <c r="T1" s="102" t="s">
        <v>19</v>
      </c>
      <c r="U1" s="105" t="s">
        <v>20</v>
      </c>
      <c r="V1" s="105" t="s">
        <v>21</v>
      </c>
      <c r="W1" s="105" t="s">
        <v>22</v>
      </c>
      <c r="X1" s="79" t="s">
        <v>16</v>
      </c>
      <c r="Y1" s="80" t="s">
        <v>17</v>
      </c>
    </row>
    <row r="2" spans="1:25" ht="15.75">
      <c r="A2" s="1" t="s">
        <v>581</v>
      </c>
      <c r="B2" s="23" t="s">
        <v>1111</v>
      </c>
      <c r="C2" s="24" t="s">
        <v>1016</v>
      </c>
      <c r="D2" s="24" t="s">
        <v>1017</v>
      </c>
      <c r="E2" s="24" t="s">
        <v>1018</v>
      </c>
      <c r="F2" s="24" t="s">
        <v>1020</v>
      </c>
      <c r="G2" s="23" t="s">
        <v>128</v>
      </c>
      <c r="H2" s="24" t="s">
        <v>1019</v>
      </c>
      <c r="I2" s="25" t="s">
        <v>39</v>
      </c>
      <c r="J2" s="1">
        <v>0.23</v>
      </c>
      <c r="K2" s="26">
        <v>70000</v>
      </c>
      <c r="L2" s="26">
        <v>0</v>
      </c>
      <c r="M2" s="26">
        <v>0</v>
      </c>
      <c r="N2" s="1">
        <f t="shared" ref="N2:N31" si="0">K2*J2</f>
        <v>16100</v>
      </c>
      <c r="O2" s="1">
        <f t="shared" ref="O2:O31" si="1">L2*J2</f>
        <v>0</v>
      </c>
      <c r="P2" s="1">
        <f t="shared" ref="P2:P31" si="2">M2*J2</f>
        <v>0</v>
      </c>
      <c r="Q2" s="3">
        <f t="shared" ref="Q2:Q32" si="3">M2/K2</f>
        <v>0</v>
      </c>
      <c r="R2" s="3">
        <f t="shared" ref="R2:R32" si="4">L2/K2</f>
        <v>0</v>
      </c>
      <c r="S2" s="25" t="s">
        <v>39</v>
      </c>
      <c r="T2" s="1">
        <v>0.09</v>
      </c>
      <c r="U2" s="2">
        <f t="shared" ref="U2:U31" si="5">K2*T2</f>
        <v>6300</v>
      </c>
      <c r="V2" s="2">
        <f t="shared" ref="V2:V31" si="6">L2*T2</f>
        <v>0</v>
      </c>
      <c r="W2" s="2">
        <f t="shared" ref="W2:W31" si="7">M2*T2</f>
        <v>0</v>
      </c>
      <c r="X2" s="3" t="e">
        <f t="shared" ref="X2:X32" si="8">W2/V2</f>
        <v>#DIV/0!</v>
      </c>
      <c r="Y2" s="3">
        <f t="shared" ref="Y2:Y32" si="9">V2/U2</f>
        <v>0</v>
      </c>
    </row>
    <row r="3" spans="1:25" ht="15.75">
      <c r="A3" s="1" t="s">
        <v>581</v>
      </c>
      <c r="B3" s="23" t="s">
        <v>1111</v>
      </c>
      <c r="C3" s="24" t="s">
        <v>1016</v>
      </c>
      <c r="D3" s="24" t="s">
        <v>1017</v>
      </c>
      <c r="E3" s="24" t="s">
        <v>1018</v>
      </c>
      <c r="F3" s="24" t="s">
        <v>1021</v>
      </c>
      <c r="G3" s="23" t="s">
        <v>128</v>
      </c>
      <c r="H3" s="24" t="s">
        <v>1019</v>
      </c>
      <c r="I3" s="25" t="s">
        <v>39</v>
      </c>
      <c r="J3" s="1">
        <v>0.23</v>
      </c>
      <c r="K3" s="26">
        <v>50000</v>
      </c>
      <c r="L3" s="26">
        <v>0</v>
      </c>
      <c r="M3" s="26">
        <v>0</v>
      </c>
      <c r="N3" s="1">
        <f t="shared" si="0"/>
        <v>11500</v>
      </c>
      <c r="O3" s="1">
        <f t="shared" si="1"/>
        <v>0</v>
      </c>
      <c r="P3" s="1">
        <f t="shared" si="2"/>
        <v>0</v>
      </c>
      <c r="Q3" s="3">
        <f t="shared" si="3"/>
        <v>0</v>
      </c>
      <c r="R3" s="3">
        <f t="shared" si="4"/>
        <v>0</v>
      </c>
      <c r="S3" s="25" t="s">
        <v>39</v>
      </c>
      <c r="T3" s="1">
        <v>0.09</v>
      </c>
      <c r="U3" s="2">
        <f t="shared" si="5"/>
        <v>4500</v>
      </c>
      <c r="V3" s="2">
        <f t="shared" si="6"/>
        <v>0</v>
      </c>
      <c r="W3" s="2">
        <f t="shared" si="7"/>
        <v>0</v>
      </c>
      <c r="X3" s="3" t="e">
        <f t="shared" si="8"/>
        <v>#DIV/0!</v>
      </c>
      <c r="Y3" s="3">
        <f t="shared" si="9"/>
        <v>0</v>
      </c>
    </row>
    <row r="4" spans="1:25" ht="15.75">
      <c r="A4" s="1" t="s">
        <v>581</v>
      </c>
      <c r="B4" s="23" t="s">
        <v>1111</v>
      </c>
      <c r="C4" s="24" t="s">
        <v>1016</v>
      </c>
      <c r="D4" s="24" t="s">
        <v>1017</v>
      </c>
      <c r="E4" s="24" t="s">
        <v>1018</v>
      </c>
      <c r="F4" s="24" t="s">
        <v>1022</v>
      </c>
      <c r="G4" s="23" t="s">
        <v>128</v>
      </c>
      <c r="H4" s="24" t="s">
        <v>1019</v>
      </c>
      <c r="I4" s="25" t="s">
        <v>39</v>
      </c>
      <c r="J4" s="1">
        <v>0.23</v>
      </c>
      <c r="K4" s="26">
        <v>25000</v>
      </c>
      <c r="L4" s="26">
        <v>0</v>
      </c>
      <c r="M4" s="26">
        <v>0</v>
      </c>
      <c r="N4" s="1">
        <f t="shared" si="0"/>
        <v>5750</v>
      </c>
      <c r="O4" s="1">
        <f t="shared" si="1"/>
        <v>0</v>
      </c>
      <c r="P4" s="1">
        <f t="shared" si="2"/>
        <v>0</v>
      </c>
      <c r="Q4" s="3">
        <f t="shared" si="3"/>
        <v>0</v>
      </c>
      <c r="R4" s="3">
        <f t="shared" si="4"/>
        <v>0</v>
      </c>
      <c r="S4" s="25" t="s">
        <v>39</v>
      </c>
      <c r="T4" s="1">
        <v>0.09</v>
      </c>
      <c r="U4" s="2">
        <f t="shared" si="5"/>
        <v>2250</v>
      </c>
      <c r="V4" s="2">
        <f t="shared" si="6"/>
        <v>0</v>
      </c>
      <c r="W4" s="2">
        <f t="shared" si="7"/>
        <v>0</v>
      </c>
      <c r="X4" s="3" t="e">
        <f t="shared" si="8"/>
        <v>#DIV/0!</v>
      </c>
      <c r="Y4" s="3">
        <f t="shared" si="9"/>
        <v>0</v>
      </c>
    </row>
    <row r="5" spans="1:25" ht="15.75">
      <c r="A5" s="1" t="s">
        <v>581</v>
      </c>
      <c r="B5" s="23" t="s">
        <v>1111</v>
      </c>
      <c r="C5" s="24" t="s">
        <v>1016</v>
      </c>
      <c r="D5" s="24" t="s">
        <v>1017</v>
      </c>
      <c r="E5" s="24" t="s">
        <v>1018</v>
      </c>
      <c r="F5" s="24" t="s">
        <v>1023</v>
      </c>
      <c r="G5" s="23" t="s">
        <v>128</v>
      </c>
      <c r="H5" s="24" t="s">
        <v>1019</v>
      </c>
      <c r="I5" s="25" t="s">
        <v>39</v>
      </c>
      <c r="J5" s="1">
        <v>0.23</v>
      </c>
      <c r="K5" s="26">
        <v>100000</v>
      </c>
      <c r="L5" s="26">
        <v>0</v>
      </c>
      <c r="M5" s="26">
        <v>0</v>
      </c>
      <c r="N5" s="1">
        <f t="shared" si="0"/>
        <v>23000</v>
      </c>
      <c r="O5" s="1">
        <f t="shared" si="1"/>
        <v>0</v>
      </c>
      <c r="P5" s="1">
        <f t="shared" si="2"/>
        <v>0</v>
      </c>
      <c r="Q5" s="3">
        <f t="shared" si="3"/>
        <v>0</v>
      </c>
      <c r="R5" s="3">
        <f t="shared" si="4"/>
        <v>0</v>
      </c>
      <c r="S5" s="25" t="s">
        <v>39</v>
      </c>
      <c r="T5" s="1">
        <v>0.09</v>
      </c>
      <c r="U5" s="2">
        <f t="shared" si="5"/>
        <v>9000</v>
      </c>
      <c r="V5" s="2">
        <f t="shared" si="6"/>
        <v>0</v>
      </c>
      <c r="W5" s="2">
        <f t="shared" si="7"/>
        <v>0</v>
      </c>
      <c r="X5" s="3" t="e">
        <f t="shared" si="8"/>
        <v>#DIV/0!</v>
      </c>
      <c r="Y5" s="3">
        <f t="shared" si="9"/>
        <v>0</v>
      </c>
    </row>
    <row r="6" spans="1:25" ht="15.75">
      <c r="A6" s="1" t="s">
        <v>581</v>
      </c>
      <c r="B6" s="23" t="s">
        <v>1111</v>
      </c>
      <c r="C6" s="24" t="s">
        <v>1016</v>
      </c>
      <c r="D6" s="24" t="s">
        <v>1017</v>
      </c>
      <c r="E6" s="24" t="s">
        <v>1018</v>
      </c>
      <c r="F6" s="24" t="s">
        <v>1024</v>
      </c>
      <c r="G6" s="23" t="s">
        <v>128</v>
      </c>
      <c r="H6" s="24" t="s">
        <v>1019</v>
      </c>
      <c r="I6" s="25" t="s">
        <v>39</v>
      </c>
      <c r="J6" s="1">
        <v>0.23</v>
      </c>
      <c r="K6" s="26">
        <v>70000</v>
      </c>
      <c r="L6" s="26">
        <v>0</v>
      </c>
      <c r="M6" s="26">
        <v>0</v>
      </c>
      <c r="N6" s="1">
        <f t="shared" si="0"/>
        <v>16100</v>
      </c>
      <c r="O6" s="1">
        <f t="shared" si="1"/>
        <v>0</v>
      </c>
      <c r="P6" s="1">
        <f t="shared" si="2"/>
        <v>0</v>
      </c>
      <c r="Q6" s="3">
        <f t="shared" si="3"/>
        <v>0</v>
      </c>
      <c r="R6" s="3">
        <f t="shared" si="4"/>
        <v>0</v>
      </c>
      <c r="S6" s="25" t="s">
        <v>39</v>
      </c>
      <c r="T6" s="1">
        <v>0.09</v>
      </c>
      <c r="U6" s="2">
        <f t="shared" si="5"/>
        <v>6300</v>
      </c>
      <c r="V6" s="2">
        <f t="shared" si="6"/>
        <v>0</v>
      </c>
      <c r="W6" s="2">
        <f t="shared" si="7"/>
        <v>0</v>
      </c>
      <c r="X6" s="3" t="e">
        <f t="shared" si="8"/>
        <v>#DIV/0!</v>
      </c>
      <c r="Y6" s="3">
        <f t="shared" si="9"/>
        <v>0</v>
      </c>
    </row>
    <row r="7" spans="1:25" ht="15.75">
      <c r="A7" s="1" t="s">
        <v>581</v>
      </c>
      <c r="B7" s="23" t="s">
        <v>1111</v>
      </c>
      <c r="C7" s="24" t="s">
        <v>1016</v>
      </c>
      <c r="D7" s="24" t="s">
        <v>1017</v>
      </c>
      <c r="E7" s="24" t="s">
        <v>1018</v>
      </c>
      <c r="F7" s="24" t="s">
        <v>1025</v>
      </c>
      <c r="G7" s="23" t="s">
        <v>128</v>
      </c>
      <c r="H7" s="24" t="s">
        <v>1019</v>
      </c>
      <c r="I7" s="25" t="s">
        <v>39</v>
      </c>
      <c r="J7" s="1">
        <v>0.23</v>
      </c>
      <c r="K7" s="26">
        <v>100000</v>
      </c>
      <c r="L7" s="26">
        <v>0</v>
      </c>
      <c r="M7" s="26">
        <v>0</v>
      </c>
      <c r="N7" s="1">
        <f t="shared" si="0"/>
        <v>23000</v>
      </c>
      <c r="O7" s="1">
        <f t="shared" si="1"/>
        <v>0</v>
      </c>
      <c r="P7" s="1">
        <f t="shared" si="2"/>
        <v>0</v>
      </c>
      <c r="Q7" s="3">
        <f t="shared" si="3"/>
        <v>0</v>
      </c>
      <c r="R7" s="3">
        <f t="shared" si="4"/>
        <v>0</v>
      </c>
      <c r="S7" s="25" t="s">
        <v>39</v>
      </c>
      <c r="T7" s="1">
        <v>0.09</v>
      </c>
      <c r="U7" s="2">
        <f t="shared" si="5"/>
        <v>9000</v>
      </c>
      <c r="V7" s="2">
        <f t="shared" si="6"/>
        <v>0</v>
      </c>
      <c r="W7" s="2">
        <f t="shared" si="7"/>
        <v>0</v>
      </c>
      <c r="X7" s="3" t="e">
        <f t="shared" si="8"/>
        <v>#DIV/0!</v>
      </c>
      <c r="Y7" s="3">
        <f t="shared" si="9"/>
        <v>0</v>
      </c>
    </row>
    <row r="8" spans="1:25" ht="15.75">
      <c r="A8" s="1" t="s">
        <v>581</v>
      </c>
      <c r="B8" s="23" t="s">
        <v>1111</v>
      </c>
      <c r="C8" s="24" t="s">
        <v>1016</v>
      </c>
      <c r="D8" s="24" t="s">
        <v>1017</v>
      </c>
      <c r="E8" s="24" t="s">
        <v>1018</v>
      </c>
      <c r="F8" s="24" t="s">
        <v>1026</v>
      </c>
      <c r="G8" s="23" t="s">
        <v>128</v>
      </c>
      <c r="H8" s="24" t="s">
        <v>1019</v>
      </c>
      <c r="I8" s="25" t="s">
        <v>39</v>
      </c>
      <c r="J8" s="1">
        <v>0.23</v>
      </c>
      <c r="K8" s="26">
        <v>350000</v>
      </c>
      <c r="L8" s="26">
        <v>0</v>
      </c>
      <c r="M8" s="26">
        <v>0</v>
      </c>
      <c r="N8" s="1">
        <f t="shared" si="0"/>
        <v>80500</v>
      </c>
      <c r="O8" s="1">
        <f t="shared" si="1"/>
        <v>0</v>
      </c>
      <c r="P8" s="1">
        <f t="shared" si="2"/>
        <v>0</v>
      </c>
      <c r="Q8" s="3">
        <f t="shared" si="3"/>
        <v>0</v>
      </c>
      <c r="R8" s="3">
        <f t="shared" si="4"/>
        <v>0</v>
      </c>
      <c r="S8" s="25" t="s">
        <v>39</v>
      </c>
      <c r="T8" s="1">
        <v>0.09</v>
      </c>
      <c r="U8" s="2">
        <f t="shared" si="5"/>
        <v>31500</v>
      </c>
      <c r="V8" s="2">
        <f t="shared" si="6"/>
        <v>0</v>
      </c>
      <c r="W8" s="2">
        <f t="shared" si="7"/>
        <v>0</v>
      </c>
      <c r="X8" s="3" t="e">
        <f t="shared" si="8"/>
        <v>#DIV/0!</v>
      </c>
      <c r="Y8" s="3">
        <f t="shared" si="9"/>
        <v>0</v>
      </c>
    </row>
    <row r="9" spans="1:25" ht="15.75" customHeight="1">
      <c r="A9" s="1" t="s">
        <v>581</v>
      </c>
      <c r="B9" s="23" t="s">
        <v>1111</v>
      </c>
      <c r="C9" s="24" t="s">
        <v>1016</v>
      </c>
      <c r="D9" s="24" t="s">
        <v>1017</v>
      </c>
      <c r="E9" s="24" t="s">
        <v>1018</v>
      </c>
      <c r="F9" s="24" t="s">
        <v>1027</v>
      </c>
      <c r="G9" s="23" t="s">
        <v>128</v>
      </c>
      <c r="H9" s="24" t="s">
        <v>1019</v>
      </c>
      <c r="I9" s="25" t="s">
        <v>39</v>
      </c>
      <c r="J9" s="1">
        <v>0.23</v>
      </c>
      <c r="K9" s="26">
        <v>40000</v>
      </c>
      <c r="L9" s="26">
        <v>0</v>
      </c>
      <c r="M9" s="26">
        <v>0</v>
      </c>
      <c r="N9" s="1">
        <f t="shared" si="0"/>
        <v>9200</v>
      </c>
      <c r="O9" s="1">
        <f t="shared" si="1"/>
        <v>0</v>
      </c>
      <c r="P9" s="1">
        <f t="shared" si="2"/>
        <v>0</v>
      </c>
      <c r="Q9" s="3">
        <f t="shared" si="3"/>
        <v>0</v>
      </c>
      <c r="R9" s="3">
        <f t="shared" si="4"/>
        <v>0</v>
      </c>
      <c r="S9" s="25" t="s">
        <v>39</v>
      </c>
      <c r="T9" s="1">
        <v>0.09</v>
      </c>
      <c r="U9" s="2">
        <f t="shared" si="5"/>
        <v>3600</v>
      </c>
      <c r="V9" s="2">
        <f t="shared" si="6"/>
        <v>0</v>
      </c>
      <c r="W9" s="2">
        <f t="shared" si="7"/>
        <v>0</v>
      </c>
      <c r="X9" s="3" t="e">
        <f t="shared" si="8"/>
        <v>#DIV/0!</v>
      </c>
      <c r="Y9" s="3">
        <f t="shared" si="9"/>
        <v>0</v>
      </c>
    </row>
    <row r="10" spans="1:25" ht="15.75" customHeight="1">
      <c r="A10" s="1" t="s">
        <v>581</v>
      </c>
      <c r="B10" s="23" t="s">
        <v>1111</v>
      </c>
      <c r="C10" s="24" t="s">
        <v>1016</v>
      </c>
      <c r="D10" s="24" t="s">
        <v>1017</v>
      </c>
      <c r="E10" s="24" t="s">
        <v>1018</v>
      </c>
      <c r="F10" s="24" t="s">
        <v>1028</v>
      </c>
      <c r="G10" s="23" t="s">
        <v>128</v>
      </c>
      <c r="H10" s="24" t="s">
        <v>1019</v>
      </c>
      <c r="I10" s="25" t="s">
        <v>39</v>
      </c>
      <c r="J10" s="1">
        <v>0.23</v>
      </c>
      <c r="K10" s="26">
        <v>100000</v>
      </c>
      <c r="L10" s="26">
        <v>0</v>
      </c>
      <c r="M10" s="26">
        <v>0</v>
      </c>
      <c r="N10" s="1">
        <f t="shared" si="0"/>
        <v>23000</v>
      </c>
      <c r="O10" s="1">
        <f t="shared" si="1"/>
        <v>0</v>
      </c>
      <c r="P10" s="1">
        <f t="shared" si="2"/>
        <v>0</v>
      </c>
      <c r="Q10" s="3">
        <f t="shared" si="3"/>
        <v>0</v>
      </c>
      <c r="R10" s="3">
        <f t="shared" si="4"/>
        <v>0</v>
      </c>
      <c r="S10" s="25" t="s">
        <v>39</v>
      </c>
      <c r="T10" s="1">
        <v>0.09</v>
      </c>
      <c r="U10" s="2">
        <f t="shared" si="5"/>
        <v>9000</v>
      </c>
      <c r="V10" s="2">
        <f t="shared" si="6"/>
        <v>0</v>
      </c>
      <c r="W10" s="2">
        <f t="shared" si="7"/>
        <v>0</v>
      </c>
      <c r="X10" s="3" t="e">
        <f t="shared" si="8"/>
        <v>#DIV/0!</v>
      </c>
      <c r="Y10" s="3">
        <f t="shared" si="9"/>
        <v>0</v>
      </c>
    </row>
    <row r="11" spans="1:25" ht="15.75" customHeight="1">
      <c r="A11" s="1" t="s">
        <v>581</v>
      </c>
      <c r="B11" s="23" t="s">
        <v>1111</v>
      </c>
      <c r="C11" s="24" t="s">
        <v>1016</v>
      </c>
      <c r="D11" s="24" t="s">
        <v>1017</v>
      </c>
      <c r="E11" s="24" t="s">
        <v>1018</v>
      </c>
      <c r="F11" s="24" t="s">
        <v>1029</v>
      </c>
      <c r="G11" s="23" t="s">
        <v>128</v>
      </c>
      <c r="H11" s="24" t="s">
        <v>1019</v>
      </c>
      <c r="I11" s="25" t="s">
        <v>39</v>
      </c>
      <c r="J11" s="1">
        <v>0.23</v>
      </c>
      <c r="K11" s="26">
        <v>30000</v>
      </c>
      <c r="L11" s="26">
        <v>0</v>
      </c>
      <c r="M11" s="26">
        <v>0</v>
      </c>
      <c r="N11" s="1">
        <f t="shared" si="0"/>
        <v>6900</v>
      </c>
      <c r="O11" s="1">
        <f t="shared" si="1"/>
        <v>0</v>
      </c>
      <c r="P11" s="1">
        <f t="shared" si="2"/>
        <v>0</v>
      </c>
      <c r="Q11" s="3">
        <f t="shared" si="3"/>
        <v>0</v>
      </c>
      <c r="R11" s="3">
        <f t="shared" si="4"/>
        <v>0</v>
      </c>
      <c r="S11" s="25" t="s">
        <v>39</v>
      </c>
      <c r="T11" s="1">
        <v>0.09</v>
      </c>
      <c r="U11" s="2">
        <f t="shared" si="5"/>
        <v>2700</v>
      </c>
      <c r="V11" s="2">
        <f t="shared" si="6"/>
        <v>0</v>
      </c>
      <c r="W11" s="2">
        <f t="shared" si="7"/>
        <v>0</v>
      </c>
      <c r="X11" s="3" t="e">
        <f t="shared" si="8"/>
        <v>#DIV/0!</v>
      </c>
      <c r="Y11" s="3">
        <f t="shared" si="9"/>
        <v>0</v>
      </c>
    </row>
    <row r="12" spans="1:25" ht="15.75" customHeight="1">
      <c r="A12" s="1" t="s">
        <v>581</v>
      </c>
      <c r="B12" s="23" t="s">
        <v>1111</v>
      </c>
      <c r="C12" s="24" t="s">
        <v>1016</v>
      </c>
      <c r="D12" s="24" t="s">
        <v>1017</v>
      </c>
      <c r="E12" s="24" t="s">
        <v>1018</v>
      </c>
      <c r="F12" s="24" t="s">
        <v>1030</v>
      </c>
      <c r="G12" s="23" t="s">
        <v>128</v>
      </c>
      <c r="H12" s="24" t="s">
        <v>1019</v>
      </c>
      <c r="I12" s="25" t="s">
        <v>39</v>
      </c>
      <c r="J12" s="1">
        <v>0.23</v>
      </c>
      <c r="K12" s="26">
        <v>30000</v>
      </c>
      <c r="L12" s="26">
        <v>0</v>
      </c>
      <c r="M12" s="26">
        <v>0</v>
      </c>
      <c r="N12" s="1">
        <f t="shared" si="0"/>
        <v>6900</v>
      </c>
      <c r="O12" s="1">
        <f t="shared" si="1"/>
        <v>0</v>
      </c>
      <c r="P12" s="1">
        <f t="shared" si="2"/>
        <v>0</v>
      </c>
      <c r="Q12" s="3">
        <f t="shared" si="3"/>
        <v>0</v>
      </c>
      <c r="R12" s="3">
        <f t="shared" si="4"/>
        <v>0</v>
      </c>
      <c r="S12" s="25" t="s">
        <v>39</v>
      </c>
      <c r="T12" s="1">
        <v>0.09</v>
      </c>
      <c r="U12" s="2">
        <f t="shared" si="5"/>
        <v>2700</v>
      </c>
      <c r="V12" s="2">
        <f t="shared" si="6"/>
        <v>0</v>
      </c>
      <c r="W12" s="2">
        <f t="shared" si="7"/>
        <v>0</v>
      </c>
      <c r="X12" s="3" t="e">
        <f t="shared" si="8"/>
        <v>#DIV/0!</v>
      </c>
      <c r="Y12" s="3">
        <f t="shared" si="9"/>
        <v>0</v>
      </c>
    </row>
    <row r="13" spans="1:25" ht="15.75" customHeight="1">
      <c r="A13" s="1" t="s">
        <v>581</v>
      </c>
      <c r="B13" s="23" t="s">
        <v>1111</v>
      </c>
      <c r="C13" s="24" t="s">
        <v>1016</v>
      </c>
      <c r="D13" s="24" t="s">
        <v>1017</v>
      </c>
      <c r="E13" s="24" t="s">
        <v>1018</v>
      </c>
      <c r="F13" s="24" t="s">
        <v>1031</v>
      </c>
      <c r="G13" s="23" t="s">
        <v>37</v>
      </c>
      <c r="H13" s="24" t="s">
        <v>1019</v>
      </c>
      <c r="I13" s="25" t="s">
        <v>39</v>
      </c>
      <c r="J13" s="1">
        <v>0.23</v>
      </c>
      <c r="K13" s="26">
        <v>0</v>
      </c>
      <c r="L13" s="26">
        <v>29672</v>
      </c>
      <c r="M13" s="26">
        <v>0</v>
      </c>
      <c r="N13" s="1">
        <f t="shared" si="0"/>
        <v>0</v>
      </c>
      <c r="O13" s="1">
        <f t="shared" si="1"/>
        <v>6824.56</v>
      </c>
      <c r="P13" s="1">
        <f t="shared" si="2"/>
        <v>0</v>
      </c>
      <c r="Q13" s="3" t="e">
        <f t="shared" si="3"/>
        <v>#DIV/0!</v>
      </c>
      <c r="R13" s="3" t="e">
        <f t="shared" si="4"/>
        <v>#DIV/0!</v>
      </c>
      <c r="S13" s="25" t="s">
        <v>39</v>
      </c>
      <c r="T13" s="1">
        <v>0.09</v>
      </c>
      <c r="U13" s="2">
        <f t="shared" si="5"/>
        <v>0</v>
      </c>
      <c r="V13" s="2">
        <f t="shared" si="6"/>
        <v>2670.48</v>
      </c>
      <c r="W13" s="2">
        <f t="shared" si="7"/>
        <v>0</v>
      </c>
      <c r="X13" s="3">
        <f t="shared" si="8"/>
        <v>0</v>
      </c>
      <c r="Y13" s="3" t="e">
        <f t="shared" si="9"/>
        <v>#DIV/0!</v>
      </c>
    </row>
    <row r="14" spans="1:25" ht="15.75" customHeight="1">
      <c r="A14" s="1" t="s">
        <v>581</v>
      </c>
      <c r="B14" s="23" t="s">
        <v>1111</v>
      </c>
      <c r="C14" s="24" t="s">
        <v>1016</v>
      </c>
      <c r="D14" s="24" t="s">
        <v>1017</v>
      </c>
      <c r="E14" s="24" t="s">
        <v>1018</v>
      </c>
      <c r="F14" s="24" t="s">
        <v>1032</v>
      </c>
      <c r="G14" s="23" t="s">
        <v>37</v>
      </c>
      <c r="H14" s="24" t="s">
        <v>1019</v>
      </c>
      <c r="I14" s="25" t="s">
        <v>39</v>
      </c>
      <c r="J14" s="1">
        <v>0.23</v>
      </c>
      <c r="K14" s="26">
        <v>837416</v>
      </c>
      <c r="L14" s="26">
        <v>594331.18000000005</v>
      </c>
      <c r="M14" s="26">
        <v>136822.04</v>
      </c>
      <c r="N14" s="1">
        <f t="shared" si="0"/>
        <v>192605.68000000002</v>
      </c>
      <c r="O14" s="1">
        <f t="shared" si="1"/>
        <v>136696.17140000002</v>
      </c>
      <c r="P14" s="1">
        <f t="shared" si="2"/>
        <v>31469.069200000002</v>
      </c>
      <c r="Q14" s="3">
        <f t="shared" si="3"/>
        <v>0.16338598737067361</v>
      </c>
      <c r="R14" s="3">
        <f t="shared" si="4"/>
        <v>0.70972035404148004</v>
      </c>
      <c r="S14" s="25" t="s">
        <v>39</v>
      </c>
      <c r="T14" s="1">
        <v>0.09</v>
      </c>
      <c r="U14" s="2">
        <f t="shared" si="5"/>
        <v>75367.44</v>
      </c>
      <c r="V14" s="2">
        <f t="shared" si="6"/>
        <v>53489.806199999999</v>
      </c>
      <c r="W14" s="2">
        <f t="shared" si="7"/>
        <v>12313.9836</v>
      </c>
      <c r="X14" s="3">
        <f t="shared" si="8"/>
        <v>0.23021178192266473</v>
      </c>
      <c r="Y14" s="3">
        <f t="shared" si="9"/>
        <v>0.70972035404147993</v>
      </c>
    </row>
    <row r="15" spans="1:25" ht="15.75" customHeight="1">
      <c r="A15" s="1" t="s">
        <v>581</v>
      </c>
      <c r="B15" s="23" t="s">
        <v>1111</v>
      </c>
      <c r="C15" s="24" t="s">
        <v>1016</v>
      </c>
      <c r="D15" s="24" t="s">
        <v>1017</v>
      </c>
      <c r="E15" s="24" t="s">
        <v>1018</v>
      </c>
      <c r="F15" s="24" t="s">
        <v>1033</v>
      </c>
      <c r="G15" s="23" t="s">
        <v>128</v>
      </c>
      <c r="H15" s="24" t="s">
        <v>1019</v>
      </c>
      <c r="I15" s="25" t="s">
        <v>39</v>
      </c>
      <c r="J15" s="1">
        <v>0.23</v>
      </c>
      <c r="K15" s="26">
        <v>30000</v>
      </c>
      <c r="L15" s="26">
        <v>0</v>
      </c>
      <c r="M15" s="26">
        <v>0</v>
      </c>
      <c r="N15" s="1">
        <f t="shared" si="0"/>
        <v>6900</v>
      </c>
      <c r="O15" s="1">
        <f t="shared" si="1"/>
        <v>0</v>
      </c>
      <c r="P15" s="1">
        <f t="shared" si="2"/>
        <v>0</v>
      </c>
      <c r="Q15" s="3">
        <f t="shared" si="3"/>
        <v>0</v>
      </c>
      <c r="R15" s="3">
        <f t="shared" si="4"/>
        <v>0</v>
      </c>
      <c r="S15" s="25" t="s">
        <v>39</v>
      </c>
      <c r="T15" s="1">
        <v>0.09</v>
      </c>
      <c r="U15" s="2">
        <f t="shared" si="5"/>
        <v>2700</v>
      </c>
      <c r="V15" s="2">
        <f t="shared" si="6"/>
        <v>0</v>
      </c>
      <c r="W15" s="2">
        <f t="shared" si="7"/>
        <v>0</v>
      </c>
      <c r="X15" s="3" t="e">
        <f t="shared" si="8"/>
        <v>#DIV/0!</v>
      </c>
      <c r="Y15" s="3">
        <f t="shared" si="9"/>
        <v>0</v>
      </c>
    </row>
    <row r="16" spans="1:25" ht="15.75" customHeight="1">
      <c r="A16" s="1" t="s">
        <v>581</v>
      </c>
      <c r="B16" s="23" t="s">
        <v>1111</v>
      </c>
      <c r="C16" s="24" t="s">
        <v>1016</v>
      </c>
      <c r="D16" s="24" t="s">
        <v>1017</v>
      </c>
      <c r="E16" s="24" t="s">
        <v>1018</v>
      </c>
      <c r="F16" s="24" t="s">
        <v>1034</v>
      </c>
      <c r="G16" s="23" t="s">
        <v>128</v>
      </c>
      <c r="H16" s="24" t="s">
        <v>1019</v>
      </c>
      <c r="I16" s="25" t="s">
        <v>39</v>
      </c>
      <c r="J16" s="1">
        <v>0.23</v>
      </c>
      <c r="K16" s="26">
        <v>50000</v>
      </c>
      <c r="L16" s="26">
        <v>0</v>
      </c>
      <c r="M16" s="26">
        <v>0</v>
      </c>
      <c r="N16" s="1">
        <f t="shared" si="0"/>
        <v>11500</v>
      </c>
      <c r="O16" s="1">
        <f t="shared" si="1"/>
        <v>0</v>
      </c>
      <c r="P16" s="1">
        <f t="shared" si="2"/>
        <v>0</v>
      </c>
      <c r="Q16" s="3">
        <f t="shared" si="3"/>
        <v>0</v>
      </c>
      <c r="R16" s="3">
        <f t="shared" si="4"/>
        <v>0</v>
      </c>
      <c r="S16" s="25" t="s">
        <v>39</v>
      </c>
      <c r="T16" s="1">
        <v>0.09</v>
      </c>
      <c r="U16" s="2">
        <f t="shared" si="5"/>
        <v>4500</v>
      </c>
      <c r="V16" s="2">
        <f t="shared" si="6"/>
        <v>0</v>
      </c>
      <c r="W16" s="2">
        <f t="shared" si="7"/>
        <v>0</v>
      </c>
      <c r="X16" s="3" t="e">
        <f t="shared" si="8"/>
        <v>#DIV/0!</v>
      </c>
      <c r="Y16" s="3">
        <f t="shared" si="9"/>
        <v>0</v>
      </c>
    </row>
    <row r="17" spans="1:29" ht="15.75" customHeight="1">
      <c r="A17" s="1" t="s">
        <v>581</v>
      </c>
      <c r="B17" s="23" t="s">
        <v>1111</v>
      </c>
      <c r="C17" s="24" t="s">
        <v>1016</v>
      </c>
      <c r="D17" s="24" t="s">
        <v>1017</v>
      </c>
      <c r="E17" s="24" t="s">
        <v>1018</v>
      </c>
      <c r="F17" s="24" t="s">
        <v>1035</v>
      </c>
      <c r="G17" s="23" t="s">
        <v>128</v>
      </c>
      <c r="H17" s="24" t="s">
        <v>1019</v>
      </c>
      <c r="I17" s="25" t="s">
        <v>39</v>
      </c>
      <c r="J17" s="1">
        <v>0.23</v>
      </c>
      <c r="K17" s="26">
        <v>85000</v>
      </c>
      <c r="L17" s="26">
        <v>0</v>
      </c>
      <c r="M17" s="26">
        <v>0</v>
      </c>
      <c r="N17" s="1">
        <f t="shared" si="0"/>
        <v>19550</v>
      </c>
      <c r="O17" s="1">
        <f t="shared" si="1"/>
        <v>0</v>
      </c>
      <c r="P17" s="1">
        <f t="shared" si="2"/>
        <v>0</v>
      </c>
      <c r="Q17" s="3">
        <f t="shared" si="3"/>
        <v>0</v>
      </c>
      <c r="R17" s="3">
        <f t="shared" si="4"/>
        <v>0</v>
      </c>
      <c r="S17" s="25" t="s">
        <v>39</v>
      </c>
      <c r="T17" s="1">
        <v>0.09</v>
      </c>
      <c r="U17" s="2">
        <f t="shared" si="5"/>
        <v>7650</v>
      </c>
      <c r="V17" s="2">
        <f t="shared" si="6"/>
        <v>0</v>
      </c>
      <c r="W17" s="2">
        <f t="shared" si="7"/>
        <v>0</v>
      </c>
      <c r="X17" s="3" t="e">
        <f t="shared" si="8"/>
        <v>#DIV/0!</v>
      </c>
      <c r="Y17" s="3">
        <f t="shared" si="9"/>
        <v>0</v>
      </c>
    </row>
    <row r="18" spans="1:29" ht="15.75" customHeight="1">
      <c r="A18" s="1" t="s">
        <v>581</v>
      </c>
      <c r="B18" s="23" t="s">
        <v>1111</v>
      </c>
      <c r="C18" s="24" t="s">
        <v>1016</v>
      </c>
      <c r="D18" s="24" t="s">
        <v>1017</v>
      </c>
      <c r="E18" s="24" t="s">
        <v>1018</v>
      </c>
      <c r="F18" s="24" t="s">
        <v>1036</v>
      </c>
      <c r="G18" s="23" t="s">
        <v>37</v>
      </c>
      <c r="H18" s="24" t="s">
        <v>1019</v>
      </c>
      <c r="I18" s="25" t="s">
        <v>39</v>
      </c>
      <c r="J18" s="1">
        <v>0.23</v>
      </c>
      <c r="K18" s="26">
        <v>37200</v>
      </c>
      <c r="L18" s="26">
        <v>42168.35</v>
      </c>
      <c r="M18" s="26">
        <v>23601</v>
      </c>
      <c r="N18" s="1">
        <f t="shared" si="0"/>
        <v>8556</v>
      </c>
      <c r="O18" s="1">
        <f t="shared" si="1"/>
        <v>9698.7204999999994</v>
      </c>
      <c r="P18" s="1">
        <f t="shared" si="2"/>
        <v>5428.2300000000005</v>
      </c>
      <c r="Q18" s="3">
        <f t="shared" si="3"/>
        <v>0.63443548387096771</v>
      </c>
      <c r="R18" s="3">
        <f t="shared" si="4"/>
        <v>1.1335577956989247</v>
      </c>
      <c r="S18" s="25" t="s">
        <v>39</v>
      </c>
      <c r="T18" s="1">
        <v>0.09</v>
      </c>
      <c r="U18" s="2">
        <f t="shared" si="5"/>
        <v>3348</v>
      </c>
      <c r="V18" s="2">
        <f t="shared" si="6"/>
        <v>3795.1514999999999</v>
      </c>
      <c r="W18" s="2">
        <f t="shared" si="7"/>
        <v>2124.09</v>
      </c>
      <c r="X18" s="3">
        <f t="shared" si="8"/>
        <v>0.55968516671864088</v>
      </c>
      <c r="Y18" s="3">
        <f t="shared" si="9"/>
        <v>1.1335577956989247</v>
      </c>
    </row>
    <row r="19" spans="1:29" ht="15.75" customHeight="1">
      <c r="A19" s="1" t="s">
        <v>581</v>
      </c>
      <c r="B19" s="23" t="s">
        <v>1111</v>
      </c>
      <c r="C19" s="24" t="s">
        <v>1016</v>
      </c>
      <c r="D19" s="24" t="s">
        <v>1017</v>
      </c>
      <c r="E19" s="24" t="s">
        <v>1018</v>
      </c>
      <c r="F19" s="24" t="s">
        <v>1036</v>
      </c>
      <c r="G19" s="23" t="s">
        <v>37</v>
      </c>
      <c r="H19" s="24" t="s">
        <v>1019</v>
      </c>
      <c r="I19" s="25" t="s">
        <v>39</v>
      </c>
      <c r="J19" s="1">
        <v>0.23</v>
      </c>
      <c r="K19" s="26">
        <v>119801399</v>
      </c>
      <c r="L19" s="26">
        <v>110959423.61</v>
      </c>
      <c r="M19" s="26">
        <v>99230416.140000001</v>
      </c>
      <c r="N19" s="1">
        <f t="shared" si="0"/>
        <v>27554321.77</v>
      </c>
      <c r="O19" s="1">
        <f t="shared" si="1"/>
        <v>25520667.430300001</v>
      </c>
      <c r="P19" s="1">
        <f t="shared" si="2"/>
        <v>22822995.712200001</v>
      </c>
      <c r="Q19" s="3">
        <f t="shared" si="3"/>
        <v>0.8282909629461005</v>
      </c>
      <c r="R19" s="3">
        <f t="shared" si="4"/>
        <v>0.92619472340218667</v>
      </c>
      <c r="S19" s="25" t="s">
        <v>39</v>
      </c>
      <c r="T19" s="1">
        <v>0.09</v>
      </c>
      <c r="U19" s="2">
        <f t="shared" si="5"/>
        <v>10782125.91</v>
      </c>
      <c r="V19" s="2">
        <f t="shared" si="6"/>
        <v>9986348.1249000002</v>
      </c>
      <c r="W19" s="2">
        <f t="shared" si="7"/>
        <v>8930737.4526000004</v>
      </c>
      <c r="X19" s="3">
        <f t="shared" si="8"/>
        <v>0.89429462511246371</v>
      </c>
      <c r="Y19" s="3">
        <f t="shared" si="9"/>
        <v>0.92619472340218667</v>
      </c>
    </row>
    <row r="20" spans="1:29" ht="15.75" customHeight="1">
      <c r="A20" s="1" t="s">
        <v>581</v>
      </c>
      <c r="B20" s="23" t="s">
        <v>1111</v>
      </c>
      <c r="C20" s="24" t="s">
        <v>1016</v>
      </c>
      <c r="D20" s="24" t="s">
        <v>1017</v>
      </c>
      <c r="E20" s="24" t="s">
        <v>1018</v>
      </c>
      <c r="F20" s="24" t="s">
        <v>1037</v>
      </c>
      <c r="G20" s="23" t="s">
        <v>37</v>
      </c>
      <c r="H20" s="24" t="s">
        <v>1019</v>
      </c>
      <c r="I20" s="25" t="s">
        <v>39</v>
      </c>
      <c r="J20" s="1">
        <v>0.23</v>
      </c>
      <c r="K20" s="26">
        <v>989000</v>
      </c>
      <c r="L20" s="26">
        <v>599888.99</v>
      </c>
      <c r="M20" s="26">
        <v>599888.99</v>
      </c>
      <c r="N20" s="1">
        <f t="shared" si="0"/>
        <v>227470</v>
      </c>
      <c r="O20" s="1">
        <f t="shared" si="1"/>
        <v>137974.46770000001</v>
      </c>
      <c r="P20" s="1">
        <f t="shared" si="2"/>
        <v>137974.46770000001</v>
      </c>
      <c r="Q20" s="3">
        <f t="shared" si="3"/>
        <v>0.60656116279069772</v>
      </c>
      <c r="R20" s="3">
        <f t="shared" si="4"/>
        <v>0.60656116279069772</v>
      </c>
      <c r="S20" s="25" t="s">
        <v>39</v>
      </c>
      <c r="T20" s="1">
        <v>0.09</v>
      </c>
      <c r="U20" s="2">
        <f t="shared" si="5"/>
        <v>89010</v>
      </c>
      <c r="V20" s="2">
        <f t="shared" si="6"/>
        <v>53990.009099999996</v>
      </c>
      <c r="W20" s="2">
        <f t="shared" si="7"/>
        <v>53990.009099999996</v>
      </c>
      <c r="X20" s="3">
        <f t="shared" si="8"/>
        <v>1</v>
      </c>
      <c r="Y20" s="3">
        <f t="shared" si="9"/>
        <v>0.60656116279069761</v>
      </c>
    </row>
    <row r="21" spans="1:29" ht="15.75" customHeight="1">
      <c r="A21" s="1" t="s">
        <v>581</v>
      </c>
      <c r="B21" s="23" t="s">
        <v>1111</v>
      </c>
      <c r="C21" s="24" t="s">
        <v>1016</v>
      </c>
      <c r="D21" s="24" t="s">
        <v>1017</v>
      </c>
      <c r="E21" s="24" t="s">
        <v>1018</v>
      </c>
      <c r="F21" s="24" t="s">
        <v>1037</v>
      </c>
      <c r="G21" s="23" t="s">
        <v>37</v>
      </c>
      <c r="H21" s="24" t="s">
        <v>1019</v>
      </c>
      <c r="I21" s="25" t="s">
        <v>39</v>
      </c>
      <c r="J21" s="1">
        <v>0.23</v>
      </c>
      <c r="K21" s="26">
        <v>2649472</v>
      </c>
      <c r="L21" s="26">
        <v>2055528.67</v>
      </c>
      <c r="M21" s="26">
        <v>1786154.53</v>
      </c>
      <c r="N21" s="1">
        <f t="shared" si="0"/>
        <v>609378.56000000006</v>
      </c>
      <c r="O21" s="1">
        <f t="shared" si="1"/>
        <v>472771.59409999999</v>
      </c>
      <c r="P21" s="1">
        <f t="shared" si="2"/>
        <v>410815.54190000001</v>
      </c>
      <c r="Q21" s="3">
        <f t="shared" si="3"/>
        <v>0.67415489954224839</v>
      </c>
      <c r="R21" s="3">
        <f t="shared" si="4"/>
        <v>0.77582577585269819</v>
      </c>
      <c r="S21" s="25" t="s">
        <v>39</v>
      </c>
      <c r="T21" s="1">
        <v>0.09</v>
      </c>
      <c r="U21" s="2">
        <f t="shared" si="5"/>
        <v>238452.47999999998</v>
      </c>
      <c r="V21" s="2">
        <f t="shared" si="6"/>
        <v>184997.58029999997</v>
      </c>
      <c r="W21" s="2">
        <f t="shared" si="7"/>
        <v>160753.90770000001</v>
      </c>
      <c r="X21" s="3">
        <f t="shared" si="8"/>
        <v>0.86895140703632234</v>
      </c>
      <c r="Y21" s="3">
        <f t="shared" si="9"/>
        <v>0.77582577585269819</v>
      </c>
    </row>
    <row r="22" spans="1:29" ht="15.75" customHeight="1">
      <c r="A22" s="1" t="s">
        <v>581</v>
      </c>
      <c r="B22" s="23" t="s">
        <v>1111</v>
      </c>
      <c r="C22" s="24" t="s">
        <v>1016</v>
      </c>
      <c r="D22" s="24" t="s">
        <v>1017</v>
      </c>
      <c r="E22" s="24" t="s">
        <v>1018</v>
      </c>
      <c r="F22" s="24" t="s">
        <v>1038</v>
      </c>
      <c r="G22" s="23" t="s">
        <v>37</v>
      </c>
      <c r="H22" s="24" t="s">
        <v>1019</v>
      </c>
      <c r="I22" s="25" t="s">
        <v>39</v>
      </c>
      <c r="J22" s="1">
        <v>0.23</v>
      </c>
      <c r="K22" s="26">
        <v>133800</v>
      </c>
      <c r="L22" s="26">
        <v>93200</v>
      </c>
      <c r="M22" s="26">
        <v>0</v>
      </c>
      <c r="N22" s="1">
        <f t="shared" si="0"/>
        <v>30774</v>
      </c>
      <c r="O22" s="1">
        <f t="shared" si="1"/>
        <v>21436</v>
      </c>
      <c r="P22" s="1">
        <f t="shared" si="2"/>
        <v>0</v>
      </c>
      <c r="Q22" s="3">
        <f t="shared" si="3"/>
        <v>0</v>
      </c>
      <c r="R22" s="3">
        <f t="shared" si="4"/>
        <v>0.69656203288490282</v>
      </c>
      <c r="S22" s="25" t="s">
        <v>39</v>
      </c>
      <c r="T22" s="1">
        <v>0.09</v>
      </c>
      <c r="U22" s="2">
        <f t="shared" si="5"/>
        <v>12042</v>
      </c>
      <c r="V22" s="2">
        <f t="shared" si="6"/>
        <v>8388</v>
      </c>
      <c r="W22" s="2">
        <f t="shared" si="7"/>
        <v>0</v>
      </c>
      <c r="X22" s="3">
        <f t="shared" si="8"/>
        <v>0</v>
      </c>
      <c r="Y22" s="3">
        <f t="shared" si="9"/>
        <v>0.69656203288490282</v>
      </c>
    </row>
    <row r="23" spans="1:29" ht="15.75" customHeight="1">
      <c r="A23" s="1" t="s">
        <v>581</v>
      </c>
      <c r="B23" s="23" t="s">
        <v>1111</v>
      </c>
      <c r="C23" s="24" t="s">
        <v>1016</v>
      </c>
      <c r="D23" s="24" t="s">
        <v>1017</v>
      </c>
      <c r="E23" s="24" t="s">
        <v>1018</v>
      </c>
      <c r="F23" s="24" t="s">
        <v>1039</v>
      </c>
      <c r="G23" s="23" t="s">
        <v>37</v>
      </c>
      <c r="H23" s="24" t="s">
        <v>1019</v>
      </c>
      <c r="I23" s="25" t="s">
        <v>39</v>
      </c>
      <c r="J23" s="1">
        <v>0.23</v>
      </c>
      <c r="K23" s="26">
        <v>96000</v>
      </c>
      <c r="L23" s="26">
        <v>16035.66</v>
      </c>
      <c r="M23" s="26">
        <v>10562.89</v>
      </c>
      <c r="N23" s="1">
        <f t="shared" si="0"/>
        <v>22080</v>
      </c>
      <c r="O23" s="1">
        <f t="shared" si="1"/>
        <v>3688.2018000000003</v>
      </c>
      <c r="P23" s="1">
        <f t="shared" si="2"/>
        <v>2429.4647</v>
      </c>
      <c r="Q23" s="3">
        <f t="shared" si="3"/>
        <v>0.11003010416666666</v>
      </c>
      <c r="R23" s="3">
        <f t="shared" si="4"/>
        <v>0.16703812500000001</v>
      </c>
      <c r="S23" s="25" t="s">
        <v>39</v>
      </c>
      <c r="T23" s="1">
        <v>0.09</v>
      </c>
      <c r="U23" s="2">
        <f t="shared" si="5"/>
        <v>8640</v>
      </c>
      <c r="V23" s="2">
        <f t="shared" si="6"/>
        <v>1443.2094</v>
      </c>
      <c r="W23" s="2">
        <f t="shared" si="7"/>
        <v>950.66009999999994</v>
      </c>
      <c r="X23" s="3">
        <f t="shared" si="8"/>
        <v>0.65871251947222631</v>
      </c>
      <c r="Y23" s="3">
        <f t="shared" si="9"/>
        <v>0.16703812499999998</v>
      </c>
    </row>
    <row r="24" spans="1:29" ht="15.75" customHeight="1">
      <c r="A24" s="1" t="s">
        <v>581</v>
      </c>
      <c r="B24" s="23" t="s">
        <v>1111</v>
      </c>
      <c r="C24" s="24" t="s">
        <v>1016</v>
      </c>
      <c r="D24" s="24" t="s">
        <v>1017</v>
      </c>
      <c r="E24" s="24" t="s">
        <v>1018</v>
      </c>
      <c r="F24" s="24" t="s">
        <v>1039</v>
      </c>
      <c r="G24" s="23" t="s">
        <v>37</v>
      </c>
      <c r="H24" s="24" t="s">
        <v>1019</v>
      </c>
      <c r="I24" s="25" t="s">
        <v>39</v>
      </c>
      <c r="J24" s="1">
        <v>0.23</v>
      </c>
      <c r="K24" s="26">
        <v>480000</v>
      </c>
      <c r="L24" s="26">
        <v>53050</v>
      </c>
      <c r="M24" s="26">
        <v>53050</v>
      </c>
      <c r="N24" s="1">
        <f t="shared" si="0"/>
        <v>110400</v>
      </c>
      <c r="O24" s="1">
        <f t="shared" si="1"/>
        <v>12201.5</v>
      </c>
      <c r="P24" s="1">
        <f t="shared" si="2"/>
        <v>12201.5</v>
      </c>
      <c r="Q24" s="3">
        <f t="shared" si="3"/>
        <v>0.11052083333333333</v>
      </c>
      <c r="R24" s="3">
        <f t="shared" si="4"/>
        <v>0.11052083333333333</v>
      </c>
      <c r="S24" s="25" t="s">
        <v>39</v>
      </c>
      <c r="T24" s="1">
        <v>0.09</v>
      </c>
      <c r="U24" s="2">
        <f t="shared" si="5"/>
        <v>43200</v>
      </c>
      <c r="V24" s="2">
        <f t="shared" si="6"/>
        <v>4774.5</v>
      </c>
      <c r="W24" s="2">
        <f t="shared" si="7"/>
        <v>4774.5</v>
      </c>
      <c r="X24" s="3">
        <f t="shared" si="8"/>
        <v>1</v>
      </c>
      <c r="Y24" s="3">
        <f t="shared" si="9"/>
        <v>0.11052083333333333</v>
      </c>
    </row>
    <row r="25" spans="1:29" ht="15.75" customHeight="1">
      <c r="A25" s="1" t="s">
        <v>581</v>
      </c>
      <c r="B25" s="23" t="s">
        <v>1111</v>
      </c>
      <c r="C25" s="24" t="s">
        <v>1016</v>
      </c>
      <c r="D25" s="24" t="s">
        <v>1017</v>
      </c>
      <c r="E25" s="24" t="s">
        <v>1018</v>
      </c>
      <c r="F25" s="24" t="s">
        <v>1039</v>
      </c>
      <c r="G25" s="23" t="s">
        <v>37</v>
      </c>
      <c r="H25" s="24" t="s">
        <v>1019</v>
      </c>
      <c r="I25" s="25" t="s">
        <v>39</v>
      </c>
      <c r="J25" s="1">
        <v>0.23</v>
      </c>
      <c r="K25" s="26">
        <v>593582</v>
      </c>
      <c r="L25" s="26">
        <v>173867.25</v>
      </c>
      <c r="M25" s="26">
        <v>148024.22</v>
      </c>
      <c r="N25" s="1">
        <f t="shared" si="0"/>
        <v>136523.86000000002</v>
      </c>
      <c r="O25" s="1">
        <f t="shared" si="1"/>
        <v>39989.467499999999</v>
      </c>
      <c r="P25" s="1">
        <f t="shared" si="2"/>
        <v>34045.570599999999</v>
      </c>
      <c r="Q25" s="3">
        <f t="shared" si="3"/>
        <v>0.24937450933485181</v>
      </c>
      <c r="R25" s="3">
        <f t="shared" si="4"/>
        <v>0.29291193129171705</v>
      </c>
      <c r="S25" s="25" t="s">
        <v>39</v>
      </c>
      <c r="T25" s="1">
        <v>0.09</v>
      </c>
      <c r="U25" s="2">
        <f t="shared" si="5"/>
        <v>53422.38</v>
      </c>
      <c r="V25" s="2">
        <f t="shared" si="6"/>
        <v>15648.0525</v>
      </c>
      <c r="W25" s="2">
        <f t="shared" si="7"/>
        <v>13322.1798</v>
      </c>
      <c r="X25" s="3">
        <f t="shared" si="8"/>
        <v>0.85136343963569905</v>
      </c>
      <c r="Y25" s="3">
        <f t="shared" si="9"/>
        <v>0.29291193129171705</v>
      </c>
    </row>
    <row r="26" spans="1:29" ht="15.75" customHeight="1">
      <c r="A26" s="1" t="s">
        <v>581</v>
      </c>
      <c r="B26" s="23" t="s">
        <v>1111</v>
      </c>
      <c r="C26" s="24" t="s">
        <v>1016</v>
      </c>
      <c r="D26" s="24" t="s">
        <v>1017</v>
      </c>
      <c r="E26" s="24" t="s">
        <v>1018</v>
      </c>
      <c r="F26" s="24" t="s">
        <v>1039</v>
      </c>
      <c r="G26" s="23" t="s">
        <v>37</v>
      </c>
      <c r="H26" s="24" t="s">
        <v>1019</v>
      </c>
      <c r="I26" s="25" t="s">
        <v>39</v>
      </c>
      <c r="J26" s="1">
        <v>0.23</v>
      </c>
      <c r="K26" s="26">
        <v>96000</v>
      </c>
      <c r="L26" s="26">
        <v>30549</v>
      </c>
      <c r="M26" s="26">
        <v>10610</v>
      </c>
      <c r="N26" s="1">
        <f t="shared" si="0"/>
        <v>22080</v>
      </c>
      <c r="O26" s="1">
        <f t="shared" si="1"/>
        <v>7026.27</v>
      </c>
      <c r="P26" s="1">
        <f t="shared" si="2"/>
        <v>2440.3000000000002</v>
      </c>
      <c r="Q26" s="3">
        <f t="shared" si="3"/>
        <v>0.11052083333333333</v>
      </c>
      <c r="R26" s="3">
        <f t="shared" si="4"/>
        <v>0.31821874999999999</v>
      </c>
      <c r="S26" s="25" t="s">
        <v>39</v>
      </c>
      <c r="T26" s="1">
        <v>0.09</v>
      </c>
      <c r="U26" s="2">
        <f t="shared" si="5"/>
        <v>8640</v>
      </c>
      <c r="V26" s="2">
        <f t="shared" si="6"/>
        <v>2749.41</v>
      </c>
      <c r="W26" s="2">
        <f t="shared" si="7"/>
        <v>954.9</v>
      </c>
      <c r="X26" s="3">
        <f t="shared" si="8"/>
        <v>0.34731087760646828</v>
      </c>
      <c r="Y26" s="3">
        <f t="shared" si="9"/>
        <v>0.31821874999999999</v>
      </c>
    </row>
    <row r="27" spans="1:29" ht="15.75" customHeight="1">
      <c r="A27" s="1" t="s">
        <v>581</v>
      </c>
      <c r="B27" s="23" t="s">
        <v>1111</v>
      </c>
      <c r="C27" s="24" t="s">
        <v>1016</v>
      </c>
      <c r="D27" s="24" t="s">
        <v>1017</v>
      </c>
      <c r="E27" s="24" t="s">
        <v>1018</v>
      </c>
      <c r="F27" s="24" t="s">
        <v>1040</v>
      </c>
      <c r="G27" s="23" t="s">
        <v>37</v>
      </c>
      <c r="H27" s="24" t="s">
        <v>1019</v>
      </c>
      <c r="I27" s="25" t="s">
        <v>39</v>
      </c>
      <c r="J27" s="1">
        <v>0.23</v>
      </c>
      <c r="K27" s="26">
        <v>7200</v>
      </c>
      <c r="L27" s="26">
        <v>4610.88</v>
      </c>
      <c r="M27" s="26">
        <v>4610.88</v>
      </c>
      <c r="N27" s="1">
        <f t="shared" si="0"/>
        <v>1656</v>
      </c>
      <c r="O27" s="1">
        <f t="shared" si="1"/>
        <v>1060.5024000000001</v>
      </c>
      <c r="P27" s="1">
        <f t="shared" si="2"/>
        <v>1060.5024000000001</v>
      </c>
      <c r="Q27" s="3">
        <f t="shared" si="3"/>
        <v>0.64039999999999997</v>
      </c>
      <c r="R27" s="3">
        <f t="shared" si="4"/>
        <v>0.64039999999999997</v>
      </c>
      <c r="S27" s="25" t="s">
        <v>39</v>
      </c>
      <c r="T27" s="1">
        <v>0.09</v>
      </c>
      <c r="U27" s="2">
        <f t="shared" si="5"/>
        <v>648</v>
      </c>
      <c r="V27" s="2">
        <f t="shared" si="6"/>
        <v>414.97919999999999</v>
      </c>
      <c r="W27" s="2">
        <f t="shared" si="7"/>
        <v>414.97919999999999</v>
      </c>
      <c r="X27" s="3">
        <f t="shared" si="8"/>
        <v>1</v>
      </c>
      <c r="Y27" s="3">
        <f t="shared" si="9"/>
        <v>0.64039999999999997</v>
      </c>
    </row>
    <row r="28" spans="1:29" ht="15.75" customHeight="1">
      <c r="A28" s="1" t="s">
        <v>581</v>
      </c>
      <c r="B28" s="23" t="s">
        <v>1111</v>
      </c>
      <c r="C28" s="24" t="s">
        <v>1016</v>
      </c>
      <c r="D28" s="24" t="s">
        <v>1017</v>
      </c>
      <c r="E28" s="24" t="s">
        <v>1018</v>
      </c>
      <c r="F28" s="24" t="s">
        <v>1040</v>
      </c>
      <c r="G28" s="23" t="s">
        <v>37</v>
      </c>
      <c r="H28" s="24" t="s">
        <v>1019</v>
      </c>
      <c r="I28" s="25" t="s">
        <v>39</v>
      </c>
      <c r="J28" s="1">
        <v>0.23</v>
      </c>
      <c r="K28" s="26">
        <v>3886</v>
      </c>
      <c r="L28" s="26">
        <v>1997</v>
      </c>
      <c r="M28" s="26">
        <v>1997</v>
      </c>
      <c r="N28" s="1">
        <f t="shared" si="0"/>
        <v>893.78000000000009</v>
      </c>
      <c r="O28" s="1">
        <f t="shared" si="1"/>
        <v>459.31</v>
      </c>
      <c r="P28" s="1">
        <f t="shared" si="2"/>
        <v>459.31</v>
      </c>
      <c r="Q28" s="3">
        <f t="shared" si="3"/>
        <v>0.51389603705609876</v>
      </c>
      <c r="R28" s="3">
        <f t="shared" si="4"/>
        <v>0.51389603705609876</v>
      </c>
      <c r="S28" s="25" t="s">
        <v>39</v>
      </c>
      <c r="T28" s="1">
        <v>0.09</v>
      </c>
      <c r="U28" s="2">
        <f t="shared" si="5"/>
        <v>349.74</v>
      </c>
      <c r="V28" s="2">
        <f t="shared" si="6"/>
        <v>179.73</v>
      </c>
      <c r="W28" s="2">
        <f t="shared" si="7"/>
        <v>179.73</v>
      </c>
      <c r="X28" s="3">
        <f t="shared" si="8"/>
        <v>1</v>
      </c>
      <c r="Y28" s="3">
        <f t="shared" si="9"/>
        <v>0.51389603705609876</v>
      </c>
    </row>
    <row r="29" spans="1:29" ht="15.75" customHeight="1">
      <c r="A29" s="1" t="s">
        <v>581</v>
      </c>
      <c r="B29" s="23" t="s">
        <v>1111</v>
      </c>
      <c r="C29" s="24" t="s">
        <v>1016</v>
      </c>
      <c r="D29" s="24" t="s">
        <v>1017</v>
      </c>
      <c r="E29" s="24" t="s">
        <v>1018</v>
      </c>
      <c r="F29" s="24" t="s">
        <v>1041</v>
      </c>
      <c r="G29" s="23" t="s">
        <v>37</v>
      </c>
      <c r="H29" s="24" t="s">
        <v>1019</v>
      </c>
      <c r="I29" s="25" t="s">
        <v>39</v>
      </c>
      <c r="J29" s="1">
        <v>0.23</v>
      </c>
      <c r="K29" s="26">
        <v>180000</v>
      </c>
      <c r="L29" s="26">
        <v>0</v>
      </c>
      <c r="M29" s="26">
        <v>0</v>
      </c>
      <c r="N29" s="1">
        <f t="shared" si="0"/>
        <v>41400</v>
      </c>
      <c r="O29" s="1">
        <f t="shared" si="1"/>
        <v>0</v>
      </c>
      <c r="P29" s="1">
        <f t="shared" si="2"/>
        <v>0</v>
      </c>
      <c r="Q29" s="3">
        <f t="shared" si="3"/>
        <v>0</v>
      </c>
      <c r="R29" s="3">
        <f t="shared" si="4"/>
        <v>0</v>
      </c>
      <c r="S29" s="25" t="s">
        <v>39</v>
      </c>
      <c r="T29" s="1">
        <v>0.09</v>
      </c>
      <c r="U29" s="2">
        <f t="shared" si="5"/>
        <v>16200</v>
      </c>
      <c r="V29" s="2">
        <f t="shared" si="6"/>
        <v>0</v>
      </c>
      <c r="W29" s="2">
        <f t="shared" si="7"/>
        <v>0</v>
      </c>
      <c r="X29" s="3" t="e">
        <f t="shared" si="8"/>
        <v>#DIV/0!</v>
      </c>
      <c r="Y29" s="3">
        <f t="shared" si="9"/>
        <v>0</v>
      </c>
    </row>
    <row r="30" spans="1:29" ht="15.75" customHeight="1">
      <c r="A30" s="1" t="s">
        <v>581</v>
      </c>
      <c r="B30" s="23" t="s">
        <v>1111</v>
      </c>
      <c r="C30" s="24" t="s">
        <v>1016</v>
      </c>
      <c r="D30" s="24" t="s">
        <v>1017</v>
      </c>
      <c r="E30" s="24" t="s">
        <v>1018</v>
      </c>
      <c r="F30" s="24" t="s">
        <v>1041</v>
      </c>
      <c r="G30" s="23" t="s">
        <v>37</v>
      </c>
      <c r="H30" s="24" t="s">
        <v>1019</v>
      </c>
      <c r="I30" s="25" t="s">
        <v>39</v>
      </c>
      <c r="J30" s="1">
        <v>0.23</v>
      </c>
      <c r="K30" s="26">
        <v>5637368</v>
      </c>
      <c r="L30" s="26">
        <v>4223197.92</v>
      </c>
      <c r="M30" s="26">
        <v>3128060.1</v>
      </c>
      <c r="N30" s="1">
        <f t="shared" si="0"/>
        <v>1296594.6400000001</v>
      </c>
      <c r="O30" s="1">
        <f t="shared" si="1"/>
        <v>971335.52159999998</v>
      </c>
      <c r="P30" s="1">
        <f t="shared" si="2"/>
        <v>719453.82300000009</v>
      </c>
      <c r="Q30" s="3">
        <f t="shared" si="3"/>
        <v>0.55487952888653003</v>
      </c>
      <c r="R30" s="3">
        <f t="shared" si="4"/>
        <v>0.74914355777376962</v>
      </c>
      <c r="S30" s="25" t="s">
        <v>39</v>
      </c>
      <c r="T30" s="1">
        <v>0.09</v>
      </c>
      <c r="U30" s="2">
        <f t="shared" si="5"/>
        <v>507363.12</v>
      </c>
      <c r="V30" s="2">
        <f t="shared" si="6"/>
        <v>380087.81279999996</v>
      </c>
      <c r="W30" s="2">
        <f t="shared" si="7"/>
        <v>281525.40899999999</v>
      </c>
      <c r="X30" s="3">
        <f t="shared" si="8"/>
        <v>0.74068517726491023</v>
      </c>
      <c r="Y30" s="3">
        <f t="shared" si="9"/>
        <v>0.74914355777376951</v>
      </c>
    </row>
    <row r="31" spans="1:29" ht="15.75" customHeight="1">
      <c r="A31" s="1" t="s">
        <v>581</v>
      </c>
      <c r="B31" s="23" t="s">
        <v>1111</v>
      </c>
      <c r="C31" s="24" t="s">
        <v>1016</v>
      </c>
      <c r="D31" s="24" t="s">
        <v>1017</v>
      </c>
      <c r="E31" s="24" t="s">
        <v>1018</v>
      </c>
      <c r="F31" s="24" t="s">
        <v>1042</v>
      </c>
      <c r="G31" s="23" t="s">
        <v>37</v>
      </c>
      <c r="H31" s="24" t="s">
        <v>1019</v>
      </c>
      <c r="I31" s="25" t="s">
        <v>39</v>
      </c>
      <c r="J31" s="1">
        <v>0.23</v>
      </c>
      <c r="K31" s="26">
        <v>48600</v>
      </c>
      <c r="L31" s="26">
        <v>0</v>
      </c>
      <c r="M31" s="26">
        <v>0</v>
      </c>
      <c r="N31" s="1">
        <f t="shared" si="0"/>
        <v>11178</v>
      </c>
      <c r="O31" s="1">
        <f t="shared" si="1"/>
        <v>0</v>
      </c>
      <c r="P31" s="1">
        <f t="shared" si="2"/>
        <v>0</v>
      </c>
      <c r="Q31" s="3">
        <f t="shared" si="3"/>
        <v>0</v>
      </c>
      <c r="R31" s="3">
        <f t="shared" si="4"/>
        <v>0</v>
      </c>
      <c r="S31" s="25" t="s">
        <v>39</v>
      </c>
      <c r="T31" s="1">
        <v>0.09</v>
      </c>
      <c r="U31" s="2">
        <f t="shared" si="5"/>
        <v>4374</v>
      </c>
      <c r="V31" s="2">
        <f t="shared" si="6"/>
        <v>0</v>
      </c>
      <c r="W31" s="2">
        <f t="shared" si="7"/>
        <v>0</v>
      </c>
      <c r="X31" s="3" t="e">
        <f t="shared" si="8"/>
        <v>#DIV/0!</v>
      </c>
      <c r="Y31" s="3">
        <f t="shared" si="9"/>
        <v>0</v>
      </c>
    </row>
    <row r="32" spans="1:29" ht="15.75" customHeight="1">
      <c r="A32" s="1"/>
      <c r="B32" s="1"/>
      <c r="C32" s="1"/>
      <c r="D32" s="1"/>
      <c r="E32" s="1"/>
      <c r="F32" s="1"/>
      <c r="G32" s="23"/>
      <c r="H32" s="1"/>
      <c r="I32" s="1"/>
      <c r="J32" s="1"/>
      <c r="K32" s="27">
        <f t="shared" ref="K32:P32" si="10">SUM(K2:K31)</f>
        <v>132720923</v>
      </c>
      <c r="L32" s="27">
        <f t="shared" si="10"/>
        <v>118877520.50999999</v>
      </c>
      <c r="M32" s="27">
        <f t="shared" si="10"/>
        <v>105133797.78999999</v>
      </c>
      <c r="N32" s="27">
        <f t="shared" si="10"/>
        <v>30525812.289999999</v>
      </c>
      <c r="O32" s="27">
        <f t="shared" si="10"/>
        <v>27341829.717300002</v>
      </c>
      <c r="P32" s="27">
        <f t="shared" si="10"/>
        <v>24180773.491699997</v>
      </c>
      <c r="Q32" s="3">
        <f t="shared" si="3"/>
        <v>0.79214185234380863</v>
      </c>
      <c r="R32" s="3">
        <f t="shared" si="4"/>
        <v>0.8956954022238075</v>
      </c>
      <c r="S32" s="27"/>
      <c r="T32" s="27"/>
      <c r="U32" s="27">
        <f>SUM(U2:U31)</f>
        <v>11944883.07</v>
      </c>
      <c r="V32" s="27">
        <f>SUM(V2:V31)</f>
        <v>10698976.845899999</v>
      </c>
      <c r="W32" s="27">
        <f>SUM(W2:W31)</f>
        <v>9462041.8011000007</v>
      </c>
      <c r="X32" s="3">
        <f t="shared" si="8"/>
        <v>0.88438753886321297</v>
      </c>
      <c r="Y32" s="3">
        <f t="shared" si="9"/>
        <v>0.8956954022238075</v>
      </c>
      <c r="Z32" s="1"/>
      <c r="AA32" s="1"/>
      <c r="AB32" s="1"/>
      <c r="AC32" s="1"/>
    </row>
    <row r="33" spans="1:25" ht="15.75" customHeight="1">
      <c r="A33" s="1"/>
      <c r="G33" s="28"/>
      <c r="J33" s="1"/>
      <c r="M33" s="1"/>
      <c r="N33" s="1"/>
      <c r="O33" s="1"/>
      <c r="P33" s="1"/>
      <c r="Q33" s="3"/>
      <c r="R33" s="3"/>
      <c r="U33" s="2"/>
      <c r="V33" s="2"/>
      <c r="W33" s="2"/>
      <c r="X33" s="3"/>
      <c r="Y33" s="3"/>
    </row>
    <row r="34" spans="1:25" ht="15.75" customHeight="1">
      <c r="A34" s="1"/>
      <c r="G34" s="28"/>
      <c r="J34" s="1"/>
      <c r="M34" s="1"/>
      <c r="N34" s="1"/>
      <c r="O34" s="1"/>
      <c r="P34" s="1"/>
      <c r="Q34" s="3"/>
      <c r="R34" s="3"/>
      <c r="U34" s="2"/>
      <c r="V34" s="2"/>
      <c r="W34" s="2"/>
      <c r="X34" s="3"/>
      <c r="Y34" s="3"/>
    </row>
    <row r="35" spans="1:25" ht="15.75" customHeight="1">
      <c r="A35" s="1"/>
      <c r="G35" s="28"/>
      <c r="J35" s="1"/>
      <c r="M35" s="1"/>
      <c r="N35" s="1"/>
      <c r="O35" s="1"/>
      <c r="P35" s="1"/>
      <c r="Q35" s="3"/>
      <c r="R35" s="3"/>
      <c r="U35" s="2"/>
      <c r="V35" s="2"/>
      <c r="W35" s="2"/>
      <c r="X35" s="3"/>
      <c r="Y35" s="3"/>
    </row>
    <row r="36" spans="1:25" ht="15.75" customHeight="1">
      <c r="A36" s="1"/>
      <c r="G36" s="28"/>
      <c r="J36" s="1"/>
      <c r="M36" s="1"/>
      <c r="N36" s="1"/>
      <c r="O36" s="1"/>
      <c r="P36" s="1"/>
      <c r="Q36" s="3"/>
      <c r="R36" s="3"/>
      <c r="U36" s="2"/>
      <c r="V36" s="2"/>
      <c r="W36" s="2"/>
      <c r="X36" s="3"/>
      <c r="Y36" s="3"/>
    </row>
    <row r="37" spans="1:25" ht="15.75" customHeight="1">
      <c r="A37" s="1"/>
      <c r="G37" s="28"/>
      <c r="J37" s="1"/>
      <c r="M37" s="1"/>
      <c r="N37" s="1"/>
      <c r="O37" s="1"/>
      <c r="P37" s="1"/>
      <c r="Q37" s="3"/>
      <c r="R37" s="3"/>
      <c r="U37" s="2"/>
      <c r="V37" s="2"/>
      <c r="W37" s="2"/>
      <c r="X37" s="3"/>
      <c r="Y37" s="3"/>
    </row>
    <row r="38" spans="1:25" ht="15.75" customHeight="1">
      <c r="A38" s="1"/>
      <c r="G38" s="28"/>
      <c r="J38" s="1"/>
      <c r="M38" s="1"/>
      <c r="N38" s="1"/>
      <c r="O38" s="1"/>
      <c r="P38" s="1"/>
      <c r="Q38" s="3"/>
      <c r="R38" s="3"/>
      <c r="U38" s="2"/>
      <c r="V38" s="2"/>
      <c r="W38" s="2"/>
      <c r="X38" s="3"/>
      <c r="Y38" s="3"/>
    </row>
    <row r="39" spans="1:25" ht="15.75" customHeight="1">
      <c r="A39" s="1"/>
      <c r="G39" s="28"/>
      <c r="J39" s="1"/>
      <c r="M39" s="1"/>
      <c r="N39" s="1"/>
      <c r="O39" s="1"/>
      <c r="P39" s="1"/>
      <c r="Q39" s="3"/>
      <c r="R39" s="3"/>
      <c r="U39" s="2"/>
      <c r="V39" s="2"/>
      <c r="W39" s="2"/>
      <c r="X39" s="3"/>
      <c r="Y39" s="3"/>
    </row>
    <row r="40" spans="1:25" ht="15.75" customHeight="1">
      <c r="A40" s="1"/>
      <c r="G40" s="28"/>
      <c r="J40" s="1"/>
      <c r="M40" s="1"/>
      <c r="N40" s="1"/>
      <c r="O40" s="1"/>
      <c r="P40" s="1"/>
      <c r="Q40" s="3"/>
      <c r="R40" s="3"/>
      <c r="U40" s="2"/>
      <c r="V40" s="2"/>
      <c r="W40" s="2"/>
      <c r="X40" s="3"/>
      <c r="Y40" s="3"/>
    </row>
    <row r="41" spans="1:25" ht="15.75" customHeight="1">
      <c r="A41" s="1"/>
      <c r="G41" s="28"/>
      <c r="J41" s="1"/>
      <c r="M41" s="1"/>
      <c r="N41" s="1"/>
      <c r="O41" s="1"/>
      <c r="P41" s="1"/>
      <c r="Q41" s="3"/>
      <c r="R41" s="3"/>
      <c r="U41" s="2"/>
      <c r="V41" s="2"/>
      <c r="W41" s="2"/>
      <c r="X41" s="3"/>
      <c r="Y41" s="3"/>
    </row>
    <row r="42" spans="1:25" ht="15.75" customHeight="1">
      <c r="A42" s="1"/>
      <c r="G42" s="28"/>
      <c r="J42" s="1"/>
      <c r="M42" s="1"/>
      <c r="N42" s="1"/>
      <c r="O42" s="1"/>
      <c r="P42" s="1"/>
      <c r="Q42" s="3"/>
      <c r="R42" s="3"/>
      <c r="U42" s="2"/>
      <c r="V42" s="2"/>
      <c r="W42" s="2"/>
      <c r="X42" s="3"/>
      <c r="Y42" s="3"/>
    </row>
    <row r="43" spans="1:25" ht="15.75" customHeight="1">
      <c r="A43" s="1"/>
      <c r="G43" s="28"/>
      <c r="J43" s="1"/>
      <c r="M43" s="1"/>
      <c r="N43" s="1"/>
      <c r="O43" s="1"/>
      <c r="P43" s="1"/>
      <c r="Q43" s="3"/>
      <c r="R43" s="3"/>
      <c r="U43" s="2"/>
      <c r="V43" s="2"/>
      <c r="W43" s="2"/>
      <c r="X43" s="3"/>
      <c r="Y43" s="3"/>
    </row>
    <row r="44" spans="1:25" ht="15.75" customHeight="1">
      <c r="A44" s="1"/>
      <c r="G44" s="28"/>
      <c r="J44" s="1"/>
      <c r="M44" s="1"/>
      <c r="N44" s="1"/>
      <c r="O44" s="1"/>
      <c r="P44" s="1"/>
      <c r="Q44" s="3"/>
      <c r="R44" s="3"/>
      <c r="U44" s="2"/>
      <c r="V44" s="2"/>
      <c r="W44" s="2"/>
      <c r="X44" s="3"/>
      <c r="Y44" s="3"/>
    </row>
    <row r="45" spans="1:25" ht="15.75" customHeight="1">
      <c r="A45" s="1"/>
      <c r="G45" s="28"/>
      <c r="J45" s="1"/>
      <c r="M45" s="1"/>
      <c r="N45" s="1"/>
      <c r="O45" s="1"/>
      <c r="P45" s="1"/>
      <c r="Q45" s="3"/>
      <c r="R45" s="3"/>
      <c r="U45" s="2"/>
      <c r="V45" s="2"/>
      <c r="W45" s="2"/>
      <c r="X45" s="3"/>
      <c r="Y45" s="3"/>
    </row>
    <row r="46" spans="1:25" ht="15.75" customHeight="1">
      <c r="A46" s="1"/>
      <c r="G46" s="28"/>
      <c r="J46" s="1"/>
      <c r="M46" s="1"/>
      <c r="N46" s="1"/>
      <c r="O46" s="1"/>
      <c r="P46" s="1"/>
      <c r="Q46" s="3"/>
      <c r="R46" s="3"/>
      <c r="U46" s="2"/>
      <c r="V46" s="2"/>
      <c r="W46" s="2"/>
      <c r="X46" s="3"/>
      <c r="Y46" s="3"/>
    </row>
    <row r="47" spans="1:25" ht="15.75" customHeight="1">
      <c r="A47" s="1"/>
      <c r="G47" s="28"/>
      <c r="J47" s="1"/>
      <c r="M47" s="1"/>
      <c r="N47" s="1"/>
      <c r="O47" s="1"/>
      <c r="P47" s="1"/>
      <c r="Q47" s="3"/>
      <c r="R47" s="3"/>
      <c r="U47" s="2"/>
      <c r="V47" s="2"/>
      <c r="W47" s="2"/>
      <c r="X47" s="3"/>
      <c r="Y47" s="3"/>
    </row>
    <row r="48" spans="1:25" ht="15.75" customHeight="1">
      <c r="A48" s="1"/>
      <c r="G48" s="28"/>
      <c r="J48" s="1"/>
      <c r="M48" s="1"/>
      <c r="N48" s="1"/>
      <c r="O48" s="1"/>
      <c r="P48" s="1"/>
      <c r="Q48" s="3"/>
      <c r="R48" s="3"/>
      <c r="U48" s="2"/>
      <c r="V48" s="2"/>
      <c r="W48" s="2"/>
      <c r="X48" s="3"/>
      <c r="Y48" s="3"/>
    </row>
    <row r="49" spans="1:25" ht="15.75" customHeight="1">
      <c r="A49" s="1"/>
      <c r="G49" s="28"/>
      <c r="J49" s="1"/>
      <c r="M49" s="1"/>
      <c r="N49" s="1"/>
      <c r="O49" s="1"/>
      <c r="P49" s="1"/>
      <c r="Q49" s="3"/>
      <c r="R49" s="3"/>
      <c r="U49" s="2"/>
      <c r="V49" s="2"/>
      <c r="W49" s="2"/>
      <c r="X49" s="3"/>
      <c r="Y49" s="3"/>
    </row>
    <row r="50" spans="1:25" ht="15.75" customHeight="1">
      <c r="A50" s="1"/>
      <c r="G50" s="28"/>
      <c r="J50" s="1"/>
      <c r="M50" s="1"/>
      <c r="N50" s="1"/>
      <c r="O50" s="1"/>
      <c r="P50" s="1"/>
      <c r="Q50" s="3"/>
      <c r="R50" s="3"/>
      <c r="U50" s="2"/>
      <c r="V50" s="2"/>
      <c r="W50" s="2"/>
      <c r="X50" s="3"/>
      <c r="Y50" s="3"/>
    </row>
    <row r="51" spans="1:25" ht="15.75" customHeight="1">
      <c r="A51" s="1"/>
      <c r="G51" s="28"/>
      <c r="J51" s="1"/>
      <c r="M51" s="1"/>
      <c r="N51" s="1"/>
      <c r="O51" s="1"/>
      <c r="P51" s="1"/>
      <c r="Q51" s="3"/>
      <c r="R51" s="3"/>
      <c r="U51" s="2"/>
      <c r="V51" s="2"/>
      <c r="W51" s="2"/>
      <c r="X51" s="3"/>
      <c r="Y51" s="3"/>
    </row>
    <row r="52" spans="1:25" ht="15.75" customHeight="1">
      <c r="A52" s="1"/>
      <c r="G52" s="28"/>
      <c r="J52" s="1"/>
      <c r="M52" s="1"/>
      <c r="N52" s="1"/>
      <c r="O52" s="1"/>
      <c r="P52" s="1"/>
      <c r="Q52" s="3"/>
      <c r="R52" s="3"/>
      <c r="U52" s="2"/>
      <c r="V52" s="2"/>
      <c r="W52" s="2"/>
      <c r="X52" s="3"/>
      <c r="Y52" s="3"/>
    </row>
    <row r="53" spans="1:25" ht="15.75" customHeight="1">
      <c r="A53" s="1"/>
      <c r="G53" s="28"/>
      <c r="J53" s="1"/>
      <c r="M53" s="1"/>
      <c r="N53" s="1"/>
      <c r="O53" s="1"/>
      <c r="P53" s="1"/>
      <c r="Q53" s="3"/>
      <c r="R53" s="3"/>
      <c r="U53" s="2"/>
      <c r="V53" s="2"/>
      <c r="W53" s="2"/>
      <c r="X53" s="3"/>
      <c r="Y53" s="3"/>
    </row>
    <row r="54" spans="1:25" ht="15.75" customHeight="1">
      <c r="A54" s="1"/>
      <c r="G54" s="28"/>
      <c r="J54" s="1"/>
      <c r="M54" s="1"/>
      <c r="N54" s="1"/>
      <c r="O54" s="1"/>
      <c r="P54" s="1"/>
      <c r="Q54" s="3"/>
      <c r="R54" s="3"/>
      <c r="U54" s="2"/>
      <c r="V54" s="2"/>
      <c r="W54" s="2"/>
      <c r="X54" s="3"/>
      <c r="Y54" s="3"/>
    </row>
    <row r="55" spans="1:25" ht="15.75" customHeight="1">
      <c r="A55" s="1"/>
      <c r="G55" s="28"/>
      <c r="J55" s="1"/>
      <c r="M55" s="1"/>
      <c r="N55" s="1"/>
      <c r="O55" s="1"/>
      <c r="P55" s="1"/>
      <c r="Q55" s="3"/>
      <c r="R55" s="3"/>
      <c r="U55" s="2"/>
      <c r="V55" s="2"/>
      <c r="W55" s="2"/>
      <c r="X55" s="3"/>
      <c r="Y55" s="3"/>
    </row>
    <row r="56" spans="1:25" ht="15.75" customHeight="1">
      <c r="A56" s="1"/>
      <c r="G56" s="28"/>
      <c r="J56" s="1"/>
      <c r="M56" s="1"/>
      <c r="N56" s="1"/>
      <c r="O56" s="1"/>
      <c r="P56" s="1"/>
      <c r="Q56" s="3"/>
      <c r="R56" s="3"/>
      <c r="U56" s="2"/>
      <c r="V56" s="2"/>
      <c r="W56" s="2"/>
      <c r="X56" s="3"/>
      <c r="Y56" s="3"/>
    </row>
    <row r="57" spans="1:25" ht="15.75" customHeight="1">
      <c r="A57" s="1"/>
      <c r="G57" s="28"/>
      <c r="J57" s="1"/>
      <c r="M57" s="1"/>
      <c r="N57" s="1"/>
      <c r="O57" s="1"/>
      <c r="P57" s="1"/>
      <c r="Q57" s="3"/>
      <c r="R57" s="3"/>
      <c r="U57" s="2"/>
      <c r="V57" s="2"/>
      <c r="W57" s="2"/>
      <c r="X57" s="3"/>
      <c r="Y57" s="3"/>
    </row>
    <row r="58" spans="1:25" ht="15.75" customHeight="1">
      <c r="A58" s="1"/>
      <c r="G58" s="28"/>
      <c r="J58" s="1"/>
      <c r="M58" s="1"/>
      <c r="N58" s="1"/>
      <c r="O58" s="1"/>
      <c r="P58" s="1"/>
      <c r="Q58" s="3"/>
      <c r="R58" s="3"/>
      <c r="U58" s="2"/>
      <c r="V58" s="2"/>
      <c r="W58" s="2"/>
      <c r="X58" s="3"/>
      <c r="Y58" s="3"/>
    </row>
    <row r="59" spans="1:25" ht="15.75" customHeight="1">
      <c r="A59" s="1"/>
      <c r="G59" s="28"/>
      <c r="J59" s="1"/>
      <c r="M59" s="1"/>
      <c r="N59" s="1"/>
      <c r="O59" s="1"/>
      <c r="P59" s="1"/>
      <c r="Q59" s="3"/>
      <c r="R59" s="3"/>
      <c r="U59" s="2"/>
      <c r="V59" s="2"/>
      <c r="W59" s="2"/>
      <c r="X59" s="3"/>
      <c r="Y59" s="3"/>
    </row>
    <row r="60" spans="1:25" ht="15.75" customHeight="1">
      <c r="A60" s="1"/>
      <c r="G60" s="28"/>
      <c r="J60" s="1"/>
      <c r="M60" s="1"/>
      <c r="N60" s="1"/>
      <c r="O60" s="1"/>
      <c r="P60" s="1"/>
      <c r="Q60" s="3"/>
      <c r="R60" s="3"/>
      <c r="U60" s="2"/>
      <c r="V60" s="2"/>
      <c r="W60" s="2"/>
      <c r="X60" s="3"/>
      <c r="Y60" s="3"/>
    </row>
    <row r="61" spans="1:25" ht="15.75" customHeight="1">
      <c r="A61" s="1"/>
      <c r="G61" s="28"/>
      <c r="J61" s="1"/>
      <c r="M61" s="1"/>
      <c r="N61" s="1"/>
      <c r="O61" s="1"/>
      <c r="P61" s="1"/>
      <c r="Q61" s="3"/>
      <c r="R61" s="3"/>
      <c r="U61" s="2"/>
      <c r="V61" s="2"/>
      <c r="W61" s="2"/>
      <c r="X61" s="3"/>
      <c r="Y61" s="3"/>
    </row>
    <row r="62" spans="1:25" ht="15.75" customHeight="1">
      <c r="A62" s="1"/>
      <c r="G62" s="28"/>
      <c r="J62" s="1"/>
      <c r="M62" s="1"/>
      <c r="N62" s="1"/>
      <c r="O62" s="1"/>
      <c r="P62" s="1"/>
      <c r="Q62" s="3"/>
      <c r="R62" s="3"/>
      <c r="U62" s="2"/>
      <c r="V62" s="2"/>
      <c r="W62" s="2"/>
      <c r="X62" s="3"/>
      <c r="Y62" s="3"/>
    </row>
    <row r="63" spans="1:25" ht="15.75" customHeight="1">
      <c r="A63" s="1"/>
      <c r="G63" s="28"/>
      <c r="J63" s="1"/>
      <c r="M63" s="1"/>
      <c r="N63" s="1"/>
      <c r="O63" s="1"/>
      <c r="P63" s="1"/>
      <c r="Q63" s="3"/>
      <c r="R63" s="3"/>
      <c r="U63" s="2"/>
      <c r="V63" s="2"/>
      <c r="W63" s="2"/>
      <c r="X63" s="3"/>
      <c r="Y63" s="3"/>
    </row>
    <row r="64" spans="1:25" ht="15.75" customHeight="1">
      <c r="A64" s="1"/>
      <c r="G64" s="28"/>
      <c r="J64" s="1"/>
      <c r="M64" s="1"/>
      <c r="N64" s="1"/>
      <c r="O64" s="1"/>
      <c r="P64" s="1"/>
      <c r="Q64" s="3"/>
      <c r="R64" s="3"/>
      <c r="U64" s="2"/>
      <c r="V64" s="2"/>
      <c r="W64" s="2"/>
      <c r="X64" s="3"/>
      <c r="Y64" s="3"/>
    </row>
    <row r="65" spans="1:25" ht="15.75" customHeight="1">
      <c r="A65" s="1"/>
      <c r="G65" s="28"/>
      <c r="J65" s="1"/>
      <c r="M65" s="1"/>
      <c r="N65" s="1"/>
      <c r="O65" s="1"/>
      <c r="P65" s="1"/>
      <c r="Q65" s="3"/>
      <c r="R65" s="3"/>
      <c r="U65" s="2"/>
      <c r="V65" s="2"/>
      <c r="W65" s="2"/>
      <c r="X65" s="3"/>
      <c r="Y65" s="3"/>
    </row>
    <row r="66" spans="1:25" ht="15.75" customHeight="1">
      <c r="A66" s="1"/>
      <c r="G66" s="28"/>
      <c r="J66" s="1"/>
      <c r="M66" s="1"/>
      <c r="N66" s="1"/>
      <c r="O66" s="1"/>
      <c r="P66" s="1"/>
      <c r="Q66" s="3"/>
      <c r="R66" s="3"/>
      <c r="U66" s="2"/>
      <c r="V66" s="2"/>
      <c r="W66" s="2"/>
      <c r="X66" s="3"/>
      <c r="Y66" s="3"/>
    </row>
    <row r="67" spans="1:25" ht="15.75" customHeight="1">
      <c r="A67" s="1"/>
      <c r="G67" s="28"/>
      <c r="J67" s="1"/>
      <c r="M67" s="1"/>
      <c r="N67" s="1"/>
      <c r="O67" s="1"/>
      <c r="P67" s="1"/>
      <c r="Q67" s="3"/>
      <c r="R67" s="3"/>
      <c r="U67" s="2"/>
      <c r="V67" s="2"/>
      <c r="W67" s="2"/>
      <c r="X67" s="3"/>
      <c r="Y67" s="3"/>
    </row>
    <row r="68" spans="1:25" ht="15.75" customHeight="1">
      <c r="A68" s="1"/>
      <c r="G68" s="28"/>
      <c r="J68" s="1"/>
      <c r="M68" s="1"/>
      <c r="N68" s="1"/>
      <c r="O68" s="1"/>
      <c r="P68" s="1"/>
      <c r="Q68" s="3"/>
      <c r="R68" s="3"/>
      <c r="U68" s="2"/>
      <c r="V68" s="2"/>
      <c r="W68" s="2"/>
      <c r="X68" s="3"/>
      <c r="Y68" s="3"/>
    </row>
    <row r="69" spans="1:25" ht="15.75" customHeight="1">
      <c r="A69" s="1"/>
      <c r="G69" s="28"/>
      <c r="J69" s="1"/>
      <c r="M69" s="1"/>
      <c r="N69" s="1"/>
      <c r="O69" s="1"/>
      <c r="P69" s="1"/>
      <c r="Q69" s="3"/>
      <c r="R69" s="3"/>
      <c r="U69" s="2"/>
      <c r="V69" s="2"/>
      <c r="W69" s="2"/>
      <c r="X69" s="3"/>
      <c r="Y69" s="3"/>
    </row>
    <row r="70" spans="1:25" ht="15.75" customHeight="1">
      <c r="A70" s="1"/>
      <c r="G70" s="28"/>
      <c r="J70" s="1"/>
      <c r="M70" s="1"/>
      <c r="N70" s="1"/>
      <c r="O70" s="1"/>
      <c r="P70" s="1"/>
      <c r="Q70" s="3"/>
      <c r="R70" s="3"/>
      <c r="U70" s="2"/>
      <c r="V70" s="2"/>
      <c r="W70" s="2"/>
      <c r="X70" s="3"/>
      <c r="Y70" s="3"/>
    </row>
    <row r="71" spans="1:25" ht="15.75" customHeight="1">
      <c r="A71" s="1"/>
      <c r="G71" s="28"/>
      <c r="J71" s="1"/>
      <c r="M71" s="1"/>
      <c r="N71" s="1"/>
      <c r="O71" s="1"/>
      <c r="P71" s="1"/>
      <c r="Q71" s="3"/>
      <c r="R71" s="3"/>
      <c r="U71" s="2"/>
      <c r="V71" s="2"/>
      <c r="W71" s="2"/>
      <c r="X71" s="3"/>
      <c r="Y71" s="3"/>
    </row>
    <row r="72" spans="1:25" ht="15.75" customHeight="1">
      <c r="A72" s="1"/>
      <c r="G72" s="28"/>
      <c r="J72" s="1"/>
      <c r="M72" s="1"/>
      <c r="N72" s="1"/>
      <c r="O72" s="1"/>
      <c r="P72" s="1"/>
      <c r="Q72" s="3"/>
      <c r="R72" s="3"/>
      <c r="U72" s="2"/>
      <c r="V72" s="2"/>
      <c r="W72" s="2"/>
      <c r="X72" s="3"/>
      <c r="Y72" s="3"/>
    </row>
    <row r="73" spans="1:25" ht="15.75" customHeight="1">
      <c r="A73" s="1"/>
      <c r="G73" s="28"/>
      <c r="J73" s="1"/>
      <c r="M73" s="1"/>
      <c r="N73" s="1"/>
      <c r="O73" s="1"/>
      <c r="P73" s="1"/>
      <c r="Q73" s="3"/>
      <c r="R73" s="3"/>
      <c r="U73" s="2"/>
      <c r="V73" s="2"/>
      <c r="W73" s="2"/>
      <c r="X73" s="3"/>
      <c r="Y73" s="3"/>
    </row>
    <row r="74" spans="1:25" ht="15.75" customHeight="1">
      <c r="A74" s="1"/>
      <c r="G74" s="28"/>
      <c r="J74" s="1"/>
      <c r="M74" s="1"/>
      <c r="N74" s="1"/>
      <c r="O74" s="1"/>
      <c r="P74" s="1"/>
      <c r="Q74" s="3"/>
      <c r="R74" s="3"/>
      <c r="U74" s="2"/>
      <c r="V74" s="2"/>
      <c r="W74" s="2"/>
      <c r="X74" s="3"/>
      <c r="Y74" s="3"/>
    </row>
    <row r="75" spans="1:25" ht="15.75" customHeight="1">
      <c r="A75" s="1"/>
      <c r="G75" s="28"/>
      <c r="J75" s="1"/>
      <c r="M75" s="1"/>
      <c r="N75" s="1"/>
      <c r="O75" s="1"/>
      <c r="P75" s="1"/>
      <c r="Q75" s="3"/>
      <c r="R75" s="3"/>
      <c r="U75" s="2"/>
      <c r="V75" s="2"/>
      <c r="W75" s="2"/>
      <c r="X75" s="3"/>
      <c r="Y75" s="3"/>
    </row>
    <row r="76" spans="1:25" ht="15.75" customHeight="1">
      <c r="A76" s="1"/>
      <c r="G76" s="28"/>
      <c r="J76" s="1"/>
      <c r="M76" s="1"/>
      <c r="N76" s="1"/>
      <c r="O76" s="1"/>
      <c r="P76" s="1"/>
      <c r="Q76" s="3"/>
      <c r="R76" s="3"/>
      <c r="U76" s="2"/>
      <c r="V76" s="2"/>
      <c r="W76" s="2"/>
      <c r="X76" s="3"/>
      <c r="Y76" s="3"/>
    </row>
    <row r="77" spans="1:25" ht="15.75" customHeight="1">
      <c r="A77" s="1"/>
      <c r="G77" s="28"/>
      <c r="J77" s="1"/>
      <c r="M77" s="1"/>
      <c r="N77" s="1"/>
      <c r="O77" s="1"/>
      <c r="P77" s="1"/>
      <c r="Q77" s="3"/>
      <c r="R77" s="3"/>
      <c r="U77" s="2"/>
      <c r="V77" s="2"/>
      <c r="W77" s="2"/>
      <c r="X77" s="3"/>
      <c r="Y77" s="3"/>
    </row>
    <row r="78" spans="1:25" ht="15.75" customHeight="1">
      <c r="A78" s="1"/>
      <c r="G78" s="28"/>
      <c r="J78" s="1"/>
      <c r="M78" s="1"/>
      <c r="N78" s="1"/>
      <c r="O78" s="1"/>
      <c r="P78" s="1"/>
      <c r="Q78" s="3"/>
      <c r="R78" s="3"/>
      <c r="U78" s="2"/>
      <c r="V78" s="2"/>
      <c r="W78" s="2"/>
      <c r="X78" s="3"/>
      <c r="Y78" s="3"/>
    </row>
    <row r="79" spans="1:25" ht="15.75" customHeight="1">
      <c r="A79" s="1"/>
      <c r="G79" s="28"/>
      <c r="J79" s="1"/>
      <c r="M79" s="1"/>
      <c r="N79" s="1"/>
      <c r="O79" s="1"/>
      <c r="P79" s="1"/>
      <c r="Q79" s="3"/>
      <c r="R79" s="3"/>
      <c r="U79" s="2"/>
      <c r="V79" s="2"/>
      <c r="W79" s="2"/>
      <c r="X79" s="3"/>
      <c r="Y79" s="3"/>
    </row>
    <row r="80" spans="1:25" ht="15.75" customHeight="1">
      <c r="A80" s="1"/>
      <c r="G80" s="28"/>
      <c r="J80" s="1"/>
      <c r="M80" s="1"/>
      <c r="N80" s="1"/>
      <c r="O80" s="1"/>
      <c r="P80" s="1"/>
      <c r="Q80" s="3"/>
      <c r="R80" s="3"/>
      <c r="U80" s="2"/>
      <c r="V80" s="2"/>
      <c r="W80" s="2"/>
      <c r="X80" s="3"/>
      <c r="Y80" s="3"/>
    </row>
    <row r="81" spans="1:25" ht="15.75" customHeight="1">
      <c r="A81" s="1"/>
      <c r="G81" s="28"/>
      <c r="J81" s="1"/>
      <c r="M81" s="1"/>
      <c r="N81" s="1"/>
      <c r="O81" s="1"/>
      <c r="P81" s="1"/>
      <c r="Q81" s="3"/>
      <c r="R81" s="3"/>
      <c r="U81" s="2"/>
      <c r="V81" s="2"/>
      <c r="W81" s="2"/>
      <c r="X81" s="3"/>
      <c r="Y81" s="3"/>
    </row>
    <row r="82" spans="1:25" ht="15.75" customHeight="1">
      <c r="A82" s="1"/>
      <c r="G82" s="28"/>
      <c r="J82" s="1"/>
      <c r="M82" s="1"/>
      <c r="N82" s="1"/>
      <c r="O82" s="1"/>
      <c r="P82" s="1"/>
      <c r="Q82" s="3"/>
      <c r="R82" s="3"/>
      <c r="U82" s="2"/>
      <c r="V82" s="2"/>
      <c r="W82" s="2"/>
      <c r="X82" s="3"/>
      <c r="Y82" s="3"/>
    </row>
    <row r="83" spans="1:25" ht="15.75" customHeight="1">
      <c r="A83" s="1"/>
      <c r="G83" s="28"/>
      <c r="J83" s="1"/>
      <c r="M83" s="1"/>
      <c r="N83" s="1"/>
      <c r="O83" s="1"/>
      <c r="P83" s="1"/>
      <c r="Q83" s="3"/>
      <c r="R83" s="3"/>
      <c r="U83" s="2"/>
      <c r="V83" s="2"/>
      <c r="W83" s="2"/>
      <c r="X83" s="3"/>
      <c r="Y83" s="3"/>
    </row>
    <row r="84" spans="1:25" ht="15.75" customHeight="1">
      <c r="A84" s="1"/>
      <c r="G84" s="28"/>
      <c r="J84" s="1"/>
      <c r="M84" s="1"/>
      <c r="N84" s="1"/>
      <c r="O84" s="1"/>
      <c r="P84" s="1"/>
      <c r="Q84" s="3"/>
      <c r="R84" s="3"/>
      <c r="U84" s="2"/>
      <c r="V84" s="2"/>
      <c r="W84" s="2"/>
      <c r="X84" s="3"/>
      <c r="Y84" s="3"/>
    </row>
    <row r="85" spans="1:25" ht="15.75" customHeight="1">
      <c r="A85" s="1"/>
      <c r="G85" s="28"/>
      <c r="J85" s="1"/>
      <c r="M85" s="1"/>
      <c r="N85" s="1"/>
      <c r="O85" s="1"/>
      <c r="P85" s="1"/>
      <c r="Q85" s="3"/>
      <c r="R85" s="3"/>
      <c r="U85" s="2"/>
      <c r="V85" s="2"/>
      <c r="W85" s="2"/>
      <c r="X85" s="3"/>
      <c r="Y85" s="3"/>
    </row>
    <row r="86" spans="1:25" ht="15.75" customHeight="1">
      <c r="A86" s="1"/>
      <c r="G86" s="28"/>
      <c r="J86" s="1"/>
      <c r="M86" s="1"/>
      <c r="N86" s="1"/>
      <c r="O86" s="1"/>
      <c r="P86" s="1"/>
      <c r="Q86" s="3"/>
      <c r="R86" s="3"/>
      <c r="U86" s="2"/>
      <c r="V86" s="2"/>
      <c r="W86" s="2"/>
      <c r="X86" s="3"/>
      <c r="Y86" s="3"/>
    </row>
    <row r="87" spans="1:25" ht="15.75" customHeight="1">
      <c r="A87" s="1"/>
      <c r="G87" s="28"/>
      <c r="J87" s="1"/>
      <c r="M87" s="1"/>
      <c r="N87" s="1"/>
      <c r="O87" s="1"/>
      <c r="P87" s="1"/>
      <c r="Q87" s="3"/>
      <c r="R87" s="3"/>
      <c r="U87" s="2"/>
      <c r="V87" s="2"/>
      <c r="W87" s="2"/>
      <c r="X87" s="3"/>
      <c r="Y87" s="3"/>
    </row>
    <row r="88" spans="1:25" ht="15.75" customHeight="1">
      <c r="A88" s="1"/>
      <c r="G88" s="28"/>
      <c r="J88" s="1"/>
      <c r="M88" s="1"/>
      <c r="N88" s="1"/>
      <c r="O88" s="1"/>
      <c r="P88" s="1"/>
      <c r="Q88" s="3"/>
      <c r="R88" s="3"/>
      <c r="U88" s="2"/>
      <c r="V88" s="2"/>
      <c r="W88" s="2"/>
      <c r="X88" s="3"/>
      <c r="Y88" s="3"/>
    </row>
    <row r="89" spans="1:25" ht="15.75" customHeight="1">
      <c r="A89" s="1"/>
      <c r="G89" s="28"/>
      <c r="J89" s="1"/>
      <c r="M89" s="1"/>
      <c r="N89" s="1"/>
      <c r="O89" s="1"/>
      <c r="P89" s="1"/>
      <c r="Q89" s="3"/>
      <c r="R89" s="3"/>
      <c r="U89" s="2"/>
      <c r="V89" s="2"/>
      <c r="W89" s="2"/>
      <c r="X89" s="3"/>
      <c r="Y89" s="3"/>
    </row>
    <row r="90" spans="1:25" ht="15.75" customHeight="1">
      <c r="A90" s="1"/>
      <c r="G90" s="28"/>
      <c r="J90" s="1"/>
      <c r="M90" s="1"/>
      <c r="N90" s="1"/>
      <c r="O90" s="1"/>
      <c r="P90" s="1"/>
      <c r="Q90" s="3"/>
      <c r="R90" s="3"/>
      <c r="U90" s="2"/>
      <c r="V90" s="2"/>
      <c r="W90" s="2"/>
      <c r="X90" s="3"/>
      <c r="Y90" s="3"/>
    </row>
    <row r="91" spans="1:25" ht="15.75" customHeight="1">
      <c r="A91" s="1"/>
      <c r="G91" s="28"/>
      <c r="J91" s="1"/>
      <c r="M91" s="1"/>
      <c r="N91" s="1"/>
      <c r="O91" s="1"/>
      <c r="P91" s="1"/>
      <c r="Q91" s="3"/>
      <c r="R91" s="3"/>
      <c r="U91" s="2"/>
      <c r="V91" s="2"/>
      <c r="W91" s="2"/>
      <c r="X91" s="3"/>
      <c r="Y91" s="3"/>
    </row>
    <row r="92" spans="1:25" ht="15.75" customHeight="1">
      <c r="A92" s="1"/>
      <c r="G92" s="28"/>
      <c r="J92" s="1"/>
      <c r="M92" s="1"/>
      <c r="N92" s="1"/>
      <c r="O92" s="1"/>
      <c r="P92" s="1"/>
      <c r="Q92" s="3"/>
      <c r="R92" s="3"/>
      <c r="U92" s="2"/>
      <c r="V92" s="2"/>
      <c r="W92" s="2"/>
      <c r="X92" s="3"/>
      <c r="Y92" s="3"/>
    </row>
    <row r="93" spans="1:25" ht="15.75" customHeight="1">
      <c r="A93" s="1"/>
      <c r="G93" s="28"/>
      <c r="J93" s="1"/>
      <c r="M93" s="1"/>
      <c r="N93" s="1"/>
      <c r="O93" s="1"/>
      <c r="P93" s="1"/>
      <c r="Q93" s="3"/>
      <c r="R93" s="3"/>
      <c r="U93" s="2"/>
      <c r="V93" s="2"/>
      <c r="W93" s="2"/>
      <c r="X93" s="3"/>
      <c r="Y93" s="3"/>
    </row>
    <row r="94" spans="1:25" ht="15.75" customHeight="1">
      <c r="A94" s="1"/>
      <c r="G94" s="28"/>
      <c r="J94" s="1"/>
      <c r="M94" s="1"/>
      <c r="N94" s="1"/>
      <c r="O94" s="1"/>
      <c r="P94" s="1"/>
      <c r="Q94" s="3"/>
      <c r="R94" s="3"/>
      <c r="U94" s="2"/>
      <c r="V94" s="2"/>
      <c r="W94" s="2"/>
      <c r="X94" s="3"/>
      <c r="Y94" s="3"/>
    </row>
    <row r="95" spans="1:25" ht="15.75" customHeight="1">
      <c r="A95" s="1"/>
      <c r="G95" s="28"/>
      <c r="J95" s="1"/>
      <c r="M95" s="1"/>
      <c r="N95" s="1"/>
      <c r="O95" s="1"/>
      <c r="P95" s="1"/>
      <c r="Q95" s="3"/>
      <c r="R95" s="3"/>
      <c r="U95" s="2"/>
      <c r="V95" s="2"/>
      <c r="W95" s="2"/>
      <c r="X95" s="3"/>
      <c r="Y95" s="3"/>
    </row>
    <row r="96" spans="1:25" ht="15.75" customHeight="1">
      <c r="A96" s="1"/>
      <c r="G96" s="28"/>
      <c r="J96" s="1"/>
      <c r="M96" s="1"/>
      <c r="N96" s="1"/>
      <c r="O96" s="1"/>
      <c r="P96" s="1"/>
      <c r="Q96" s="3"/>
      <c r="R96" s="3"/>
      <c r="U96" s="2"/>
      <c r="V96" s="2"/>
      <c r="W96" s="2"/>
      <c r="X96" s="3"/>
      <c r="Y96" s="3"/>
    </row>
    <row r="97" spans="1:25" ht="15.75" customHeight="1">
      <c r="A97" s="1"/>
      <c r="G97" s="28"/>
      <c r="J97" s="1"/>
      <c r="M97" s="1"/>
      <c r="N97" s="1"/>
      <c r="O97" s="1"/>
      <c r="P97" s="1"/>
      <c r="Q97" s="3"/>
      <c r="R97" s="3"/>
      <c r="U97" s="2"/>
      <c r="V97" s="2"/>
      <c r="W97" s="2"/>
      <c r="X97" s="3"/>
      <c r="Y97" s="3"/>
    </row>
    <row r="98" spans="1:25" ht="15.75" customHeight="1">
      <c r="A98" s="1"/>
      <c r="G98" s="28"/>
      <c r="J98" s="1"/>
      <c r="M98" s="1"/>
      <c r="N98" s="1"/>
      <c r="O98" s="1"/>
      <c r="P98" s="1"/>
      <c r="Q98" s="3"/>
      <c r="R98" s="3"/>
      <c r="U98" s="2"/>
      <c r="V98" s="2"/>
      <c r="W98" s="2"/>
      <c r="X98" s="3"/>
      <c r="Y98" s="3"/>
    </row>
    <row r="99" spans="1:25" ht="15.75" customHeight="1">
      <c r="A99" s="1"/>
      <c r="G99" s="28"/>
      <c r="J99" s="1"/>
      <c r="M99" s="1"/>
      <c r="N99" s="1"/>
      <c r="O99" s="1"/>
      <c r="P99" s="1"/>
      <c r="Q99" s="3"/>
      <c r="R99" s="3"/>
      <c r="U99" s="2"/>
      <c r="V99" s="2"/>
      <c r="W99" s="2"/>
      <c r="X99" s="3"/>
      <c r="Y99" s="3"/>
    </row>
    <row r="100" spans="1:25" ht="15.75" customHeight="1">
      <c r="G100" s="28"/>
      <c r="J100" s="1"/>
      <c r="M100" s="1"/>
      <c r="N100" s="1"/>
      <c r="O100" s="1"/>
      <c r="P100" s="1"/>
      <c r="Q100" s="3"/>
      <c r="R100" s="3"/>
      <c r="U100" s="2"/>
      <c r="V100" s="2"/>
      <c r="W100" s="2"/>
      <c r="X100" s="3"/>
      <c r="Y100" s="3"/>
    </row>
    <row r="101" spans="1:25" ht="15.75" customHeight="1">
      <c r="G101" s="28"/>
      <c r="J101" s="1"/>
      <c r="M101" s="1"/>
      <c r="N101" s="1"/>
      <c r="O101" s="1"/>
      <c r="P101" s="1"/>
      <c r="Q101" s="3"/>
      <c r="R101" s="3"/>
      <c r="U101" s="2"/>
      <c r="V101" s="2"/>
      <c r="W101" s="2"/>
      <c r="X101" s="3"/>
      <c r="Y101" s="3"/>
    </row>
    <row r="102" spans="1:25" ht="15.75" customHeight="1">
      <c r="G102" s="28"/>
      <c r="J102" s="1"/>
      <c r="M102" s="1"/>
      <c r="N102" s="1"/>
      <c r="O102" s="1"/>
      <c r="P102" s="1"/>
      <c r="Q102" s="3"/>
      <c r="R102" s="3"/>
      <c r="U102" s="2"/>
      <c r="V102" s="2"/>
      <c r="W102" s="2"/>
      <c r="X102" s="3"/>
      <c r="Y102" s="3"/>
    </row>
    <row r="103" spans="1:25" ht="15.75" customHeight="1">
      <c r="G103" s="28"/>
      <c r="J103" s="1"/>
      <c r="M103" s="1"/>
      <c r="N103" s="1"/>
      <c r="O103" s="1"/>
      <c r="P103" s="1"/>
      <c r="Q103" s="3"/>
      <c r="R103" s="3"/>
      <c r="U103" s="2"/>
      <c r="V103" s="2"/>
      <c r="W103" s="2"/>
      <c r="X103" s="3"/>
      <c r="Y103" s="3"/>
    </row>
    <row r="104" spans="1:25" ht="15.75" customHeight="1">
      <c r="G104" s="28"/>
      <c r="J104" s="1"/>
      <c r="M104" s="1"/>
      <c r="N104" s="1"/>
      <c r="O104" s="1"/>
      <c r="P104" s="1"/>
      <c r="Q104" s="3"/>
      <c r="R104" s="3"/>
      <c r="U104" s="2"/>
      <c r="V104" s="2"/>
      <c r="W104" s="2"/>
      <c r="X104" s="3"/>
      <c r="Y104" s="3"/>
    </row>
    <row r="105" spans="1:25" ht="15.75" customHeight="1">
      <c r="G105" s="28"/>
      <c r="J105" s="1"/>
      <c r="M105" s="1"/>
      <c r="N105" s="1"/>
      <c r="O105" s="1"/>
      <c r="P105" s="1"/>
      <c r="Q105" s="3"/>
      <c r="R105" s="3"/>
      <c r="U105" s="2"/>
      <c r="V105" s="2"/>
      <c r="W105" s="2"/>
      <c r="X105" s="3"/>
      <c r="Y105" s="3"/>
    </row>
    <row r="106" spans="1:25" ht="15.75" customHeight="1">
      <c r="G106" s="28"/>
      <c r="J106" s="1"/>
      <c r="M106" s="1"/>
      <c r="N106" s="1"/>
      <c r="O106" s="1"/>
      <c r="P106" s="1"/>
      <c r="Q106" s="3"/>
      <c r="R106" s="3"/>
      <c r="U106" s="2"/>
      <c r="V106" s="2"/>
      <c r="W106" s="2"/>
      <c r="X106" s="3"/>
      <c r="Y106" s="3"/>
    </row>
    <row r="107" spans="1:25" ht="15.75" customHeight="1">
      <c r="G107" s="28"/>
      <c r="J107" s="1"/>
      <c r="M107" s="1"/>
      <c r="N107" s="1"/>
      <c r="O107" s="1"/>
      <c r="P107" s="1"/>
      <c r="Q107" s="3"/>
      <c r="R107" s="3"/>
      <c r="U107" s="2"/>
      <c r="V107" s="2"/>
      <c r="W107" s="2"/>
      <c r="X107" s="3"/>
      <c r="Y107" s="3"/>
    </row>
    <row r="108" spans="1:25" ht="15.75" customHeight="1">
      <c r="G108" s="28"/>
      <c r="J108" s="1"/>
      <c r="M108" s="1"/>
      <c r="N108" s="1"/>
      <c r="O108" s="1"/>
      <c r="P108" s="1"/>
      <c r="Q108" s="3"/>
      <c r="R108" s="3"/>
      <c r="U108" s="2"/>
      <c r="V108" s="2"/>
      <c r="W108" s="2"/>
      <c r="X108" s="3"/>
      <c r="Y108" s="3"/>
    </row>
    <row r="109" spans="1:25" ht="15.75" customHeight="1">
      <c r="G109" s="28"/>
      <c r="J109" s="1"/>
      <c r="M109" s="1"/>
      <c r="N109" s="1"/>
      <c r="O109" s="1"/>
      <c r="P109" s="1"/>
      <c r="Q109" s="3"/>
      <c r="R109" s="3"/>
      <c r="U109" s="2"/>
      <c r="V109" s="2"/>
      <c r="W109" s="2"/>
      <c r="X109" s="3"/>
      <c r="Y109" s="3"/>
    </row>
    <row r="110" spans="1:25" ht="15.75" customHeight="1">
      <c r="G110" s="28"/>
      <c r="J110" s="1"/>
      <c r="M110" s="1"/>
      <c r="N110" s="1"/>
      <c r="O110" s="1"/>
      <c r="P110" s="1"/>
      <c r="Q110" s="3"/>
      <c r="R110" s="3"/>
      <c r="U110" s="2"/>
      <c r="V110" s="2"/>
      <c r="W110" s="2"/>
      <c r="X110" s="3"/>
      <c r="Y110" s="3"/>
    </row>
    <row r="111" spans="1:25" ht="15.75" customHeight="1">
      <c r="G111" s="28"/>
      <c r="J111" s="1"/>
      <c r="M111" s="1"/>
      <c r="N111" s="1"/>
      <c r="O111" s="1"/>
      <c r="P111" s="1"/>
      <c r="Q111" s="3"/>
      <c r="R111" s="3"/>
      <c r="U111" s="2"/>
      <c r="V111" s="2"/>
      <c r="W111" s="2"/>
      <c r="X111" s="3"/>
      <c r="Y111" s="3"/>
    </row>
    <row r="112" spans="1:25" ht="15.75" customHeight="1">
      <c r="G112" s="28"/>
      <c r="J112" s="1"/>
      <c r="M112" s="1"/>
      <c r="N112" s="1"/>
      <c r="O112" s="1"/>
      <c r="P112" s="1"/>
      <c r="Q112" s="3"/>
      <c r="R112" s="3"/>
      <c r="U112" s="2"/>
      <c r="V112" s="2"/>
      <c r="W112" s="2"/>
      <c r="X112" s="3"/>
      <c r="Y112" s="3"/>
    </row>
    <row r="113" spans="7:25" ht="15.75" customHeight="1">
      <c r="G113" s="28"/>
      <c r="J113" s="1"/>
      <c r="M113" s="1"/>
      <c r="N113" s="1"/>
      <c r="O113" s="1"/>
      <c r="P113" s="1"/>
      <c r="Q113" s="3"/>
      <c r="R113" s="3"/>
      <c r="U113" s="2"/>
      <c r="V113" s="2"/>
      <c r="W113" s="2"/>
      <c r="X113" s="3"/>
      <c r="Y113" s="3"/>
    </row>
    <row r="114" spans="7:25" ht="15.75" customHeight="1">
      <c r="G114" s="28"/>
      <c r="J114" s="1"/>
      <c r="M114" s="1"/>
      <c r="N114" s="1"/>
      <c r="O114" s="1"/>
      <c r="P114" s="1"/>
      <c r="Q114" s="3"/>
      <c r="R114" s="3"/>
      <c r="U114" s="2"/>
      <c r="V114" s="2"/>
      <c r="W114" s="2"/>
      <c r="X114" s="3"/>
      <c r="Y114" s="3"/>
    </row>
    <row r="115" spans="7:25" ht="15.75" customHeight="1">
      <c r="G115" s="28"/>
      <c r="J115" s="1"/>
      <c r="M115" s="1"/>
      <c r="N115" s="1"/>
      <c r="O115" s="1"/>
      <c r="P115" s="1"/>
      <c r="Q115" s="3"/>
      <c r="R115" s="3"/>
      <c r="U115" s="2"/>
      <c r="V115" s="2"/>
      <c r="W115" s="2"/>
      <c r="X115" s="3"/>
      <c r="Y115" s="3"/>
    </row>
    <row r="116" spans="7:25" ht="15.75" customHeight="1">
      <c r="G116" s="28"/>
      <c r="J116" s="1"/>
      <c r="M116" s="1"/>
      <c r="N116" s="1"/>
      <c r="O116" s="1"/>
      <c r="P116" s="1"/>
      <c r="Q116" s="3"/>
      <c r="R116" s="3"/>
      <c r="U116" s="2"/>
      <c r="V116" s="2"/>
      <c r="W116" s="2"/>
      <c r="X116" s="3"/>
      <c r="Y116" s="3"/>
    </row>
    <row r="117" spans="7:25" ht="15.75" customHeight="1">
      <c r="G117" s="28"/>
      <c r="J117" s="1"/>
      <c r="M117" s="1"/>
      <c r="N117" s="1"/>
      <c r="O117" s="1"/>
      <c r="P117" s="1"/>
      <c r="Q117" s="3"/>
      <c r="R117" s="3"/>
      <c r="U117" s="2"/>
      <c r="V117" s="2"/>
      <c r="W117" s="2"/>
      <c r="X117" s="3"/>
      <c r="Y117" s="3"/>
    </row>
    <row r="118" spans="7:25" ht="15.75" customHeight="1">
      <c r="G118" s="28"/>
      <c r="J118" s="1"/>
      <c r="M118" s="1"/>
      <c r="N118" s="1"/>
      <c r="O118" s="1"/>
      <c r="P118" s="1"/>
      <c r="Q118" s="3"/>
      <c r="R118" s="3"/>
      <c r="U118" s="2"/>
      <c r="V118" s="2"/>
      <c r="W118" s="2"/>
      <c r="X118" s="3"/>
      <c r="Y118" s="3"/>
    </row>
    <row r="119" spans="7:25" ht="15.75" customHeight="1">
      <c r="G119" s="28"/>
      <c r="J119" s="1"/>
      <c r="M119" s="1"/>
      <c r="N119" s="1"/>
      <c r="O119" s="1"/>
      <c r="P119" s="1"/>
      <c r="Q119" s="3"/>
      <c r="R119" s="3"/>
      <c r="U119" s="2"/>
      <c r="V119" s="2"/>
      <c r="W119" s="2"/>
      <c r="X119" s="3"/>
      <c r="Y119" s="3"/>
    </row>
    <row r="120" spans="7:25" ht="15.75" customHeight="1">
      <c r="G120" s="28"/>
      <c r="J120" s="1"/>
      <c r="M120" s="1"/>
      <c r="N120" s="1"/>
      <c r="O120" s="1"/>
      <c r="P120" s="1"/>
      <c r="Q120" s="3"/>
      <c r="R120" s="3"/>
      <c r="U120" s="2"/>
      <c r="V120" s="2"/>
      <c r="W120" s="2"/>
      <c r="X120" s="3"/>
      <c r="Y120" s="3"/>
    </row>
    <row r="121" spans="7:25" ht="15.75" customHeight="1">
      <c r="G121" s="28"/>
      <c r="J121" s="1"/>
      <c r="M121" s="1"/>
      <c r="N121" s="1"/>
      <c r="O121" s="1"/>
      <c r="P121" s="1"/>
      <c r="Q121" s="3"/>
      <c r="R121" s="3"/>
      <c r="U121" s="2"/>
      <c r="V121" s="2"/>
      <c r="W121" s="2"/>
      <c r="X121" s="3"/>
      <c r="Y121" s="3"/>
    </row>
    <row r="122" spans="7:25" ht="15.75" customHeight="1">
      <c r="G122" s="28"/>
      <c r="J122" s="1"/>
      <c r="M122" s="1"/>
      <c r="N122" s="1"/>
      <c r="O122" s="1"/>
      <c r="P122" s="1"/>
      <c r="Q122" s="3"/>
      <c r="R122" s="3"/>
      <c r="U122" s="2"/>
      <c r="V122" s="2"/>
      <c r="W122" s="2"/>
      <c r="X122" s="3"/>
      <c r="Y122" s="3"/>
    </row>
    <row r="123" spans="7:25" ht="15.75" customHeight="1">
      <c r="G123" s="28"/>
      <c r="J123" s="1"/>
      <c r="M123" s="1"/>
      <c r="N123" s="1"/>
      <c r="O123" s="1"/>
      <c r="P123" s="1"/>
      <c r="Q123" s="3"/>
      <c r="R123" s="3"/>
      <c r="U123" s="2"/>
      <c r="V123" s="2"/>
      <c r="W123" s="2"/>
      <c r="X123" s="3"/>
      <c r="Y123" s="3"/>
    </row>
    <row r="124" spans="7:25" ht="15.75" customHeight="1">
      <c r="G124" s="28"/>
      <c r="J124" s="1"/>
      <c r="M124" s="1"/>
      <c r="N124" s="1"/>
      <c r="O124" s="1"/>
      <c r="P124" s="1"/>
      <c r="Q124" s="3"/>
      <c r="R124" s="3"/>
      <c r="U124" s="2"/>
      <c r="V124" s="2"/>
      <c r="W124" s="2"/>
      <c r="X124" s="3"/>
      <c r="Y124" s="3"/>
    </row>
    <row r="125" spans="7:25" ht="15.75" customHeight="1">
      <c r="G125" s="28"/>
      <c r="J125" s="1"/>
      <c r="M125" s="1"/>
      <c r="N125" s="1"/>
      <c r="O125" s="1"/>
      <c r="P125" s="1"/>
      <c r="Q125" s="3"/>
      <c r="R125" s="3"/>
      <c r="U125" s="2"/>
      <c r="V125" s="2"/>
      <c r="W125" s="2"/>
      <c r="X125" s="3"/>
      <c r="Y125" s="3"/>
    </row>
    <row r="126" spans="7:25" ht="15.75" customHeight="1">
      <c r="G126" s="28"/>
      <c r="J126" s="1"/>
      <c r="M126" s="1"/>
      <c r="N126" s="1"/>
      <c r="O126" s="1"/>
      <c r="P126" s="1"/>
      <c r="Q126" s="3"/>
      <c r="R126" s="3"/>
      <c r="U126" s="2"/>
      <c r="V126" s="2"/>
      <c r="W126" s="2"/>
      <c r="X126" s="3"/>
      <c r="Y126" s="3"/>
    </row>
    <row r="127" spans="7:25" ht="15.75" customHeight="1">
      <c r="G127" s="28"/>
      <c r="J127" s="1"/>
      <c r="M127" s="1"/>
      <c r="N127" s="1"/>
      <c r="O127" s="1"/>
      <c r="P127" s="1"/>
      <c r="Q127" s="3"/>
      <c r="R127" s="3"/>
      <c r="U127" s="2"/>
      <c r="V127" s="2"/>
      <c r="W127" s="2"/>
      <c r="X127" s="3"/>
      <c r="Y127" s="3"/>
    </row>
    <row r="128" spans="7:25" ht="15.75" customHeight="1">
      <c r="G128" s="28"/>
      <c r="J128" s="1"/>
      <c r="M128" s="1"/>
      <c r="N128" s="1"/>
      <c r="O128" s="1"/>
      <c r="P128" s="1"/>
      <c r="Q128" s="3"/>
      <c r="R128" s="3"/>
      <c r="U128" s="2"/>
      <c r="V128" s="2"/>
      <c r="W128" s="2"/>
      <c r="X128" s="3"/>
      <c r="Y128" s="3"/>
    </row>
    <row r="129" spans="7:25" ht="15.75" customHeight="1">
      <c r="G129" s="28"/>
      <c r="J129" s="1"/>
      <c r="M129" s="1"/>
      <c r="N129" s="1"/>
      <c r="O129" s="1"/>
      <c r="P129" s="1"/>
      <c r="Q129" s="3"/>
      <c r="R129" s="3"/>
      <c r="U129" s="2"/>
      <c r="V129" s="2"/>
      <c r="W129" s="2"/>
      <c r="X129" s="3"/>
      <c r="Y129" s="3"/>
    </row>
    <row r="130" spans="7:25" ht="15.75" customHeight="1">
      <c r="G130" s="28"/>
      <c r="J130" s="1"/>
      <c r="M130" s="1"/>
      <c r="N130" s="1"/>
      <c r="O130" s="1"/>
      <c r="P130" s="1"/>
      <c r="Q130" s="3"/>
      <c r="R130" s="3"/>
      <c r="U130" s="2"/>
      <c r="V130" s="2"/>
      <c r="W130" s="2"/>
      <c r="X130" s="3"/>
      <c r="Y130" s="3"/>
    </row>
    <row r="131" spans="7:25" ht="15.75" customHeight="1">
      <c r="G131" s="28"/>
      <c r="J131" s="1"/>
      <c r="M131" s="1"/>
      <c r="N131" s="1"/>
      <c r="O131" s="1"/>
      <c r="P131" s="1"/>
      <c r="Q131" s="3"/>
      <c r="R131" s="3"/>
      <c r="U131" s="2"/>
      <c r="V131" s="2"/>
      <c r="W131" s="2"/>
      <c r="X131" s="3"/>
      <c r="Y131" s="3"/>
    </row>
    <row r="132" spans="7:25" ht="15.75" customHeight="1">
      <c r="G132" s="28"/>
      <c r="J132" s="1"/>
      <c r="M132" s="1"/>
      <c r="N132" s="1"/>
      <c r="O132" s="1"/>
      <c r="P132" s="1"/>
      <c r="Q132" s="3"/>
      <c r="R132" s="3"/>
      <c r="U132" s="2"/>
      <c r="V132" s="2"/>
      <c r="W132" s="2"/>
      <c r="X132" s="3"/>
      <c r="Y132" s="3"/>
    </row>
    <row r="133" spans="7:25" ht="15.75" customHeight="1">
      <c r="G133" s="28"/>
      <c r="J133" s="1"/>
      <c r="M133" s="1"/>
      <c r="N133" s="1"/>
      <c r="O133" s="1"/>
      <c r="P133" s="1"/>
      <c r="Q133" s="3"/>
      <c r="R133" s="3"/>
      <c r="U133" s="2"/>
      <c r="V133" s="2"/>
      <c r="W133" s="2"/>
      <c r="X133" s="3"/>
      <c r="Y133" s="3"/>
    </row>
    <row r="134" spans="7:25" ht="15.75" customHeight="1">
      <c r="G134" s="28"/>
      <c r="J134" s="1"/>
      <c r="M134" s="1"/>
      <c r="N134" s="1"/>
      <c r="O134" s="1"/>
      <c r="P134" s="1"/>
      <c r="Q134" s="3"/>
      <c r="R134" s="3"/>
      <c r="U134" s="2"/>
      <c r="V134" s="2"/>
      <c r="W134" s="2"/>
      <c r="X134" s="3"/>
      <c r="Y134" s="3"/>
    </row>
    <row r="135" spans="7:25" ht="15.75" customHeight="1">
      <c r="G135" s="28"/>
      <c r="J135" s="1"/>
      <c r="M135" s="1"/>
      <c r="N135" s="1"/>
      <c r="O135" s="1"/>
      <c r="P135" s="1"/>
      <c r="Q135" s="3"/>
      <c r="R135" s="3"/>
      <c r="U135" s="2"/>
      <c r="V135" s="2"/>
      <c r="W135" s="2"/>
      <c r="X135" s="3"/>
      <c r="Y135" s="3"/>
    </row>
    <row r="136" spans="7:25" ht="15.75" customHeight="1">
      <c r="G136" s="28"/>
      <c r="J136" s="1"/>
      <c r="M136" s="1"/>
      <c r="N136" s="1"/>
      <c r="O136" s="1"/>
      <c r="P136" s="1"/>
      <c r="Q136" s="3"/>
      <c r="R136" s="3"/>
      <c r="U136" s="2"/>
      <c r="V136" s="2"/>
      <c r="W136" s="2"/>
      <c r="X136" s="3"/>
      <c r="Y136" s="3"/>
    </row>
    <row r="137" spans="7:25" ht="15.75" customHeight="1">
      <c r="G137" s="28"/>
      <c r="J137" s="1"/>
      <c r="M137" s="1"/>
      <c r="N137" s="1"/>
      <c r="O137" s="1"/>
      <c r="P137" s="1"/>
      <c r="Q137" s="3"/>
      <c r="R137" s="3"/>
      <c r="U137" s="2"/>
      <c r="V137" s="2"/>
      <c r="W137" s="2"/>
      <c r="X137" s="3"/>
      <c r="Y137" s="3"/>
    </row>
    <row r="138" spans="7:25" ht="15.75" customHeight="1">
      <c r="G138" s="28"/>
      <c r="J138" s="1"/>
      <c r="M138" s="1"/>
      <c r="N138" s="1"/>
      <c r="O138" s="1"/>
      <c r="P138" s="1"/>
      <c r="Q138" s="3"/>
      <c r="R138" s="3"/>
      <c r="U138" s="2"/>
      <c r="V138" s="2"/>
      <c r="W138" s="2"/>
      <c r="X138" s="3"/>
      <c r="Y138" s="3"/>
    </row>
    <row r="139" spans="7:25" ht="15.75" customHeight="1">
      <c r="G139" s="28"/>
      <c r="J139" s="1"/>
      <c r="M139" s="1"/>
      <c r="N139" s="1"/>
      <c r="O139" s="1"/>
      <c r="P139" s="1"/>
      <c r="Q139" s="3"/>
      <c r="R139" s="3"/>
      <c r="U139" s="2"/>
      <c r="V139" s="2"/>
      <c r="W139" s="2"/>
      <c r="X139" s="3"/>
      <c r="Y139" s="3"/>
    </row>
    <row r="140" spans="7:25" ht="15.75" customHeight="1">
      <c r="G140" s="28"/>
      <c r="J140" s="1"/>
      <c r="M140" s="1"/>
      <c r="N140" s="1"/>
      <c r="O140" s="1"/>
      <c r="P140" s="1"/>
      <c r="Q140" s="3"/>
      <c r="R140" s="3"/>
      <c r="U140" s="2"/>
      <c r="V140" s="2"/>
      <c r="W140" s="2"/>
      <c r="X140" s="3"/>
      <c r="Y140" s="3"/>
    </row>
    <row r="141" spans="7:25" ht="15.75" customHeight="1">
      <c r="G141" s="28"/>
      <c r="J141" s="1"/>
      <c r="M141" s="1"/>
      <c r="N141" s="1"/>
      <c r="O141" s="1"/>
      <c r="P141" s="1"/>
      <c r="Q141" s="3"/>
      <c r="R141" s="3"/>
      <c r="U141" s="2"/>
      <c r="V141" s="2"/>
      <c r="W141" s="2"/>
      <c r="X141" s="3"/>
      <c r="Y141" s="3"/>
    </row>
    <row r="142" spans="7:25" ht="15.75" customHeight="1">
      <c r="G142" s="28"/>
      <c r="J142" s="1"/>
      <c r="M142" s="1"/>
      <c r="N142" s="1"/>
      <c r="O142" s="1"/>
      <c r="P142" s="1"/>
      <c r="Q142" s="3"/>
      <c r="R142" s="3"/>
      <c r="U142" s="2"/>
      <c r="V142" s="2"/>
      <c r="W142" s="2"/>
      <c r="X142" s="3"/>
      <c r="Y142" s="3"/>
    </row>
    <row r="143" spans="7:25" ht="15.75" customHeight="1">
      <c r="G143" s="28"/>
      <c r="J143" s="1"/>
      <c r="M143" s="1"/>
      <c r="N143" s="1"/>
      <c r="O143" s="1"/>
      <c r="P143" s="1"/>
      <c r="Q143" s="3"/>
      <c r="R143" s="3"/>
      <c r="U143" s="2"/>
      <c r="V143" s="2"/>
      <c r="W143" s="2"/>
      <c r="X143" s="3"/>
      <c r="Y143" s="3"/>
    </row>
    <row r="144" spans="7:25" ht="15.75" customHeight="1">
      <c r="G144" s="28"/>
      <c r="J144" s="1"/>
      <c r="M144" s="1"/>
      <c r="N144" s="1"/>
      <c r="O144" s="1"/>
      <c r="P144" s="1"/>
      <c r="Q144" s="3"/>
      <c r="R144" s="3"/>
      <c r="U144" s="2"/>
      <c r="V144" s="2"/>
      <c r="W144" s="2"/>
      <c r="X144" s="3"/>
      <c r="Y144" s="3"/>
    </row>
    <row r="145" spans="7:25" ht="15.75" customHeight="1">
      <c r="G145" s="28"/>
      <c r="J145" s="1"/>
      <c r="M145" s="1"/>
      <c r="N145" s="1"/>
      <c r="O145" s="1"/>
      <c r="P145" s="1"/>
      <c r="Q145" s="3"/>
      <c r="R145" s="3"/>
      <c r="U145" s="2"/>
      <c r="V145" s="2"/>
      <c r="W145" s="2"/>
      <c r="X145" s="3"/>
      <c r="Y145" s="3"/>
    </row>
    <row r="146" spans="7:25" ht="15.75" customHeight="1">
      <c r="G146" s="28"/>
      <c r="J146" s="1"/>
      <c r="M146" s="1"/>
      <c r="N146" s="1"/>
      <c r="O146" s="1"/>
      <c r="P146" s="1"/>
      <c r="Q146" s="3"/>
      <c r="R146" s="3"/>
      <c r="U146" s="2"/>
      <c r="V146" s="2"/>
      <c r="W146" s="2"/>
      <c r="X146" s="3"/>
      <c r="Y146" s="3"/>
    </row>
    <row r="147" spans="7:25" ht="15.75" customHeight="1">
      <c r="G147" s="28"/>
      <c r="J147" s="1"/>
      <c r="M147" s="1"/>
      <c r="N147" s="1"/>
      <c r="O147" s="1"/>
      <c r="P147" s="1"/>
      <c r="Q147" s="3"/>
      <c r="R147" s="3"/>
      <c r="U147" s="2"/>
      <c r="V147" s="2"/>
      <c r="W147" s="2"/>
      <c r="X147" s="3"/>
      <c r="Y147" s="3"/>
    </row>
    <row r="148" spans="7:25" ht="15.75" customHeight="1">
      <c r="G148" s="28"/>
      <c r="J148" s="1"/>
      <c r="M148" s="1"/>
      <c r="N148" s="1"/>
      <c r="O148" s="1"/>
      <c r="P148" s="1"/>
      <c r="Q148" s="3"/>
      <c r="R148" s="3"/>
      <c r="U148" s="2"/>
      <c r="V148" s="2"/>
      <c r="W148" s="2"/>
      <c r="X148" s="3"/>
      <c r="Y148" s="3"/>
    </row>
    <row r="149" spans="7:25" ht="15.75" customHeight="1">
      <c r="G149" s="28"/>
      <c r="J149" s="1"/>
      <c r="M149" s="1"/>
      <c r="N149" s="1"/>
      <c r="O149" s="1"/>
      <c r="P149" s="1"/>
      <c r="Q149" s="3"/>
      <c r="R149" s="3"/>
      <c r="U149" s="2"/>
      <c r="V149" s="2"/>
      <c r="W149" s="2"/>
      <c r="X149" s="3"/>
      <c r="Y149" s="3"/>
    </row>
    <row r="150" spans="7:25" ht="15.75" customHeight="1">
      <c r="G150" s="28"/>
      <c r="J150" s="1"/>
      <c r="M150" s="1"/>
      <c r="N150" s="1"/>
      <c r="O150" s="1"/>
      <c r="P150" s="1"/>
      <c r="Q150" s="3"/>
      <c r="R150" s="3"/>
      <c r="U150" s="2"/>
      <c r="V150" s="2"/>
      <c r="W150" s="2"/>
      <c r="X150" s="3"/>
      <c r="Y150" s="3"/>
    </row>
    <row r="151" spans="7:25" ht="15.75" customHeight="1">
      <c r="G151" s="28"/>
      <c r="J151" s="1"/>
      <c r="M151" s="1"/>
      <c r="N151" s="1"/>
      <c r="O151" s="1"/>
      <c r="P151" s="1"/>
      <c r="Q151" s="3"/>
      <c r="R151" s="3"/>
      <c r="U151" s="2"/>
      <c r="V151" s="2"/>
      <c r="W151" s="2"/>
      <c r="X151" s="3"/>
      <c r="Y151" s="3"/>
    </row>
    <row r="152" spans="7:25" ht="15.75" customHeight="1">
      <c r="G152" s="28"/>
      <c r="J152" s="1"/>
      <c r="M152" s="1"/>
      <c r="N152" s="1"/>
      <c r="O152" s="1"/>
      <c r="P152" s="1"/>
      <c r="Q152" s="3"/>
      <c r="R152" s="3"/>
      <c r="U152" s="2"/>
      <c r="V152" s="2"/>
      <c r="W152" s="2"/>
      <c r="X152" s="3"/>
      <c r="Y152" s="3"/>
    </row>
    <row r="153" spans="7:25" ht="15.75" customHeight="1">
      <c r="G153" s="28"/>
      <c r="J153" s="1"/>
      <c r="M153" s="1"/>
      <c r="N153" s="1"/>
      <c r="O153" s="1"/>
      <c r="P153" s="1"/>
      <c r="Q153" s="3"/>
      <c r="R153" s="3"/>
      <c r="U153" s="2"/>
      <c r="V153" s="2"/>
      <c r="W153" s="2"/>
      <c r="X153" s="3"/>
      <c r="Y153" s="3"/>
    </row>
    <row r="154" spans="7:25" ht="15.75" customHeight="1">
      <c r="G154" s="28"/>
      <c r="J154" s="1"/>
      <c r="M154" s="1"/>
      <c r="N154" s="1"/>
      <c r="O154" s="1"/>
      <c r="P154" s="1"/>
      <c r="Q154" s="3"/>
      <c r="R154" s="3"/>
      <c r="U154" s="2"/>
      <c r="V154" s="2"/>
      <c r="W154" s="2"/>
      <c r="X154" s="3"/>
      <c r="Y154" s="3"/>
    </row>
    <row r="155" spans="7:25" ht="15.75" customHeight="1">
      <c r="G155" s="28"/>
      <c r="J155" s="1"/>
      <c r="M155" s="1"/>
      <c r="N155" s="1"/>
      <c r="O155" s="1"/>
      <c r="P155" s="1"/>
      <c r="Q155" s="3"/>
      <c r="R155" s="3"/>
      <c r="U155" s="2"/>
      <c r="V155" s="2"/>
      <c r="W155" s="2"/>
      <c r="X155" s="3"/>
      <c r="Y155" s="3"/>
    </row>
    <row r="156" spans="7:25" ht="15.75" customHeight="1">
      <c r="G156" s="28"/>
      <c r="J156" s="1"/>
      <c r="M156" s="1"/>
      <c r="N156" s="1"/>
      <c r="O156" s="1"/>
      <c r="P156" s="1"/>
      <c r="Q156" s="3"/>
      <c r="R156" s="3"/>
      <c r="U156" s="2"/>
      <c r="V156" s="2"/>
      <c r="W156" s="2"/>
      <c r="X156" s="3"/>
      <c r="Y156" s="3"/>
    </row>
    <row r="157" spans="7:25" ht="15.75" customHeight="1">
      <c r="G157" s="28"/>
      <c r="J157" s="1"/>
      <c r="M157" s="1"/>
      <c r="N157" s="1"/>
      <c r="O157" s="1"/>
      <c r="P157" s="1"/>
      <c r="Q157" s="3"/>
      <c r="R157" s="3"/>
      <c r="U157" s="2"/>
      <c r="V157" s="2"/>
      <c r="W157" s="2"/>
      <c r="X157" s="3"/>
      <c r="Y157" s="3"/>
    </row>
    <row r="158" spans="7:25" ht="15.75" customHeight="1">
      <c r="G158" s="28"/>
      <c r="J158" s="1"/>
      <c r="M158" s="1"/>
      <c r="N158" s="1"/>
      <c r="O158" s="1"/>
      <c r="P158" s="1"/>
      <c r="Q158" s="3"/>
      <c r="R158" s="3"/>
      <c r="U158" s="2"/>
      <c r="V158" s="2"/>
      <c r="W158" s="2"/>
      <c r="X158" s="3"/>
      <c r="Y158" s="3"/>
    </row>
    <row r="159" spans="7:25" ht="15.75" customHeight="1">
      <c r="G159" s="28"/>
      <c r="J159" s="1"/>
      <c r="M159" s="1"/>
      <c r="N159" s="1"/>
      <c r="O159" s="1"/>
      <c r="P159" s="1"/>
      <c r="Q159" s="3"/>
      <c r="R159" s="3"/>
      <c r="U159" s="2"/>
      <c r="V159" s="2"/>
      <c r="W159" s="2"/>
      <c r="X159" s="3"/>
      <c r="Y159" s="3"/>
    </row>
    <row r="160" spans="7:25" ht="15.75" customHeight="1">
      <c r="G160" s="28"/>
      <c r="J160" s="1"/>
      <c r="M160" s="1"/>
      <c r="N160" s="1"/>
      <c r="O160" s="1"/>
      <c r="P160" s="1"/>
      <c r="Q160" s="3"/>
      <c r="R160" s="3"/>
      <c r="U160" s="2"/>
      <c r="V160" s="2"/>
      <c r="W160" s="2"/>
      <c r="X160" s="3"/>
      <c r="Y160" s="3"/>
    </row>
    <row r="161" spans="7:25" ht="15.75" customHeight="1">
      <c r="G161" s="28"/>
      <c r="J161" s="1"/>
      <c r="M161" s="1"/>
      <c r="N161" s="1"/>
      <c r="O161" s="1"/>
      <c r="P161" s="1"/>
      <c r="Q161" s="3"/>
      <c r="R161" s="3"/>
      <c r="U161" s="2"/>
      <c r="V161" s="2"/>
      <c r="W161" s="2"/>
      <c r="X161" s="3"/>
      <c r="Y161" s="3"/>
    </row>
    <row r="162" spans="7:25" ht="15.75" customHeight="1">
      <c r="G162" s="28"/>
      <c r="J162" s="1"/>
      <c r="M162" s="1"/>
      <c r="N162" s="1"/>
      <c r="O162" s="1"/>
      <c r="P162" s="1"/>
      <c r="Q162" s="3"/>
      <c r="R162" s="3"/>
      <c r="U162" s="2"/>
      <c r="V162" s="2"/>
      <c r="W162" s="2"/>
      <c r="X162" s="3"/>
      <c r="Y162" s="3"/>
    </row>
    <row r="163" spans="7:25" ht="15.75" customHeight="1">
      <c r="G163" s="28"/>
      <c r="J163" s="1"/>
      <c r="M163" s="1"/>
      <c r="N163" s="1"/>
      <c r="O163" s="1"/>
      <c r="P163" s="1"/>
      <c r="Q163" s="3"/>
      <c r="R163" s="3"/>
      <c r="U163" s="2"/>
      <c r="V163" s="2"/>
      <c r="W163" s="2"/>
      <c r="X163" s="3"/>
      <c r="Y163" s="3"/>
    </row>
    <row r="164" spans="7:25" ht="15.75" customHeight="1">
      <c r="G164" s="28"/>
      <c r="J164" s="1"/>
      <c r="M164" s="1"/>
      <c r="N164" s="1"/>
      <c r="O164" s="1"/>
      <c r="P164" s="1"/>
      <c r="Q164" s="3"/>
      <c r="R164" s="3"/>
      <c r="U164" s="2"/>
      <c r="V164" s="2"/>
      <c r="W164" s="2"/>
      <c r="X164" s="3"/>
      <c r="Y164" s="3"/>
    </row>
    <row r="165" spans="7:25" ht="15.75" customHeight="1">
      <c r="G165" s="28"/>
      <c r="J165" s="1"/>
      <c r="M165" s="1"/>
      <c r="N165" s="1"/>
      <c r="O165" s="1"/>
      <c r="P165" s="1"/>
      <c r="Q165" s="3"/>
      <c r="R165" s="3"/>
      <c r="U165" s="2"/>
      <c r="V165" s="2"/>
      <c r="W165" s="2"/>
      <c r="X165" s="3"/>
      <c r="Y165" s="3"/>
    </row>
    <row r="166" spans="7:25" ht="15.75" customHeight="1">
      <c r="G166" s="28"/>
      <c r="J166" s="1"/>
      <c r="M166" s="1"/>
      <c r="N166" s="1"/>
      <c r="O166" s="1"/>
      <c r="P166" s="1"/>
      <c r="Q166" s="3"/>
      <c r="R166" s="3"/>
      <c r="U166" s="2"/>
      <c r="V166" s="2"/>
      <c r="W166" s="2"/>
      <c r="X166" s="3"/>
      <c r="Y166" s="3"/>
    </row>
    <row r="167" spans="7:25" ht="15.75" customHeight="1">
      <c r="G167" s="28"/>
      <c r="J167" s="1"/>
      <c r="M167" s="1"/>
      <c r="N167" s="1"/>
      <c r="O167" s="1"/>
      <c r="P167" s="1"/>
      <c r="Q167" s="3"/>
      <c r="R167" s="3"/>
      <c r="U167" s="2"/>
      <c r="V167" s="2"/>
      <c r="W167" s="2"/>
      <c r="X167" s="3"/>
      <c r="Y167" s="3"/>
    </row>
    <row r="168" spans="7:25" ht="15.75" customHeight="1">
      <c r="G168" s="28"/>
      <c r="J168" s="1"/>
      <c r="M168" s="1"/>
      <c r="N168" s="1"/>
      <c r="O168" s="1"/>
      <c r="P168" s="1"/>
      <c r="Q168" s="3"/>
      <c r="R168" s="3"/>
      <c r="U168" s="2"/>
      <c r="V168" s="2"/>
      <c r="W168" s="2"/>
      <c r="X168" s="3"/>
      <c r="Y168" s="3"/>
    </row>
    <row r="169" spans="7:25" ht="15.75" customHeight="1">
      <c r="G169" s="28"/>
      <c r="J169" s="1"/>
      <c r="M169" s="1"/>
      <c r="N169" s="1"/>
      <c r="O169" s="1"/>
      <c r="P169" s="1"/>
      <c r="Q169" s="3"/>
      <c r="R169" s="3"/>
      <c r="U169" s="2"/>
      <c r="V169" s="2"/>
      <c r="W169" s="2"/>
      <c r="X169" s="3"/>
      <c r="Y169" s="3"/>
    </row>
    <row r="170" spans="7:25" ht="15.75" customHeight="1">
      <c r="G170" s="28"/>
      <c r="J170" s="1"/>
      <c r="M170" s="1"/>
      <c r="N170" s="1"/>
      <c r="O170" s="1"/>
      <c r="P170" s="1"/>
      <c r="Q170" s="3"/>
      <c r="R170" s="3"/>
      <c r="U170" s="2"/>
      <c r="V170" s="2"/>
      <c r="W170" s="2"/>
      <c r="X170" s="3"/>
      <c r="Y170" s="3"/>
    </row>
    <row r="171" spans="7:25" ht="15.75" customHeight="1">
      <c r="G171" s="28"/>
      <c r="J171" s="1"/>
      <c r="M171" s="1"/>
      <c r="N171" s="1"/>
      <c r="O171" s="1"/>
      <c r="P171" s="1"/>
      <c r="Q171" s="3"/>
      <c r="R171" s="3"/>
      <c r="U171" s="2"/>
      <c r="V171" s="2"/>
      <c r="W171" s="2"/>
      <c r="X171" s="3"/>
      <c r="Y171" s="3"/>
    </row>
    <row r="172" spans="7:25" ht="15.75" customHeight="1">
      <c r="G172" s="28"/>
      <c r="J172" s="1"/>
      <c r="M172" s="1"/>
      <c r="N172" s="1"/>
      <c r="O172" s="1"/>
      <c r="P172" s="1"/>
      <c r="Q172" s="3"/>
      <c r="R172" s="3"/>
      <c r="U172" s="2"/>
      <c r="V172" s="2"/>
      <c r="W172" s="2"/>
      <c r="X172" s="3"/>
      <c r="Y172" s="3"/>
    </row>
    <row r="173" spans="7:25" ht="15.75" customHeight="1">
      <c r="G173" s="28"/>
      <c r="J173" s="1"/>
      <c r="M173" s="1"/>
      <c r="N173" s="1"/>
      <c r="O173" s="1"/>
      <c r="P173" s="1"/>
      <c r="Q173" s="3"/>
      <c r="R173" s="3"/>
      <c r="U173" s="2"/>
      <c r="V173" s="2"/>
      <c r="W173" s="2"/>
      <c r="X173" s="3"/>
      <c r="Y173" s="3"/>
    </row>
    <row r="174" spans="7:25" ht="15.75" customHeight="1">
      <c r="G174" s="28"/>
      <c r="J174" s="1"/>
      <c r="M174" s="1"/>
      <c r="N174" s="1"/>
      <c r="O174" s="1"/>
      <c r="P174" s="1"/>
      <c r="Q174" s="3"/>
      <c r="R174" s="3"/>
      <c r="U174" s="2"/>
      <c r="V174" s="2"/>
      <c r="W174" s="2"/>
      <c r="X174" s="3"/>
      <c r="Y174" s="3"/>
    </row>
    <row r="175" spans="7:25" ht="15.75" customHeight="1">
      <c r="G175" s="28"/>
      <c r="J175" s="1"/>
      <c r="M175" s="1"/>
      <c r="N175" s="1"/>
      <c r="O175" s="1"/>
      <c r="P175" s="1"/>
      <c r="Q175" s="3"/>
      <c r="R175" s="3"/>
      <c r="U175" s="2"/>
      <c r="V175" s="2"/>
      <c r="W175" s="2"/>
      <c r="X175" s="3"/>
      <c r="Y175" s="3"/>
    </row>
    <row r="176" spans="7:25" ht="15.75" customHeight="1">
      <c r="G176" s="28"/>
      <c r="J176" s="1"/>
      <c r="M176" s="1"/>
      <c r="N176" s="1"/>
      <c r="O176" s="1"/>
      <c r="P176" s="1"/>
      <c r="Q176" s="3"/>
      <c r="R176" s="3"/>
      <c r="U176" s="2"/>
      <c r="V176" s="2"/>
      <c r="W176" s="2"/>
      <c r="X176" s="3"/>
      <c r="Y176" s="3"/>
    </row>
    <row r="177" spans="7:25" ht="15.75" customHeight="1">
      <c r="G177" s="28"/>
      <c r="J177" s="1"/>
      <c r="M177" s="1"/>
      <c r="N177" s="1"/>
      <c r="O177" s="1"/>
      <c r="P177" s="1"/>
      <c r="Q177" s="3"/>
      <c r="R177" s="3"/>
      <c r="U177" s="2"/>
      <c r="V177" s="2"/>
      <c r="W177" s="2"/>
      <c r="X177" s="3"/>
      <c r="Y177" s="3"/>
    </row>
    <row r="178" spans="7:25" ht="15.75" customHeight="1">
      <c r="G178" s="28"/>
      <c r="J178" s="1"/>
      <c r="M178" s="1"/>
      <c r="N178" s="1"/>
      <c r="O178" s="1"/>
      <c r="P178" s="1"/>
      <c r="Q178" s="3"/>
      <c r="R178" s="3"/>
      <c r="U178" s="2"/>
      <c r="V178" s="2"/>
      <c r="W178" s="2"/>
      <c r="X178" s="3"/>
      <c r="Y178" s="3"/>
    </row>
    <row r="179" spans="7:25" ht="15.75" customHeight="1">
      <c r="G179" s="28"/>
      <c r="J179" s="1"/>
      <c r="M179" s="1"/>
      <c r="N179" s="1"/>
      <c r="O179" s="1"/>
      <c r="P179" s="1"/>
      <c r="Q179" s="3"/>
      <c r="R179" s="3"/>
      <c r="U179" s="2"/>
      <c r="V179" s="2"/>
      <c r="W179" s="2"/>
      <c r="X179" s="3"/>
      <c r="Y179" s="3"/>
    </row>
    <row r="180" spans="7:25" ht="15.75" customHeight="1">
      <c r="G180" s="28"/>
      <c r="J180" s="1"/>
      <c r="M180" s="1"/>
      <c r="N180" s="1"/>
      <c r="O180" s="1"/>
      <c r="P180" s="1"/>
      <c r="Q180" s="3"/>
      <c r="R180" s="3"/>
      <c r="U180" s="2"/>
      <c r="V180" s="2"/>
      <c r="W180" s="2"/>
      <c r="X180" s="3"/>
      <c r="Y180" s="3"/>
    </row>
    <row r="181" spans="7:25" ht="15.75" customHeight="1">
      <c r="G181" s="28"/>
      <c r="J181" s="1"/>
      <c r="M181" s="1"/>
      <c r="N181" s="1"/>
      <c r="O181" s="1"/>
      <c r="P181" s="1"/>
      <c r="Q181" s="3"/>
      <c r="R181" s="3"/>
      <c r="U181" s="2"/>
      <c r="V181" s="2"/>
      <c r="W181" s="2"/>
      <c r="X181" s="3"/>
      <c r="Y181" s="3"/>
    </row>
    <row r="182" spans="7:25" ht="15.75" customHeight="1">
      <c r="G182" s="28"/>
      <c r="J182" s="1"/>
      <c r="M182" s="1"/>
      <c r="N182" s="1"/>
      <c r="O182" s="1"/>
      <c r="P182" s="1"/>
      <c r="Q182" s="3"/>
      <c r="R182" s="3"/>
      <c r="U182" s="2"/>
      <c r="V182" s="2"/>
      <c r="W182" s="2"/>
      <c r="X182" s="3"/>
      <c r="Y182" s="3"/>
    </row>
    <row r="183" spans="7:25" ht="15.75" customHeight="1">
      <c r="G183" s="28"/>
      <c r="J183" s="1"/>
      <c r="M183" s="1"/>
      <c r="N183" s="1"/>
      <c r="O183" s="1"/>
      <c r="P183" s="1"/>
      <c r="Q183" s="3"/>
      <c r="R183" s="3"/>
      <c r="U183" s="2"/>
      <c r="V183" s="2"/>
      <c r="W183" s="2"/>
      <c r="X183" s="3"/>
      <c r="Y183" s="3"/>
    </row>
    <row r="184" spans="7:25" ht="15.75" customHeight="1">
      <c r="G184" s="28"/>
      <c r="J184" s="1"/>
      <c r="M184" s="1"/>
      <c r="N184" s="1"/>
      <c r="O184" s="1"/>
      <c r="P184" s="1"/>
      <c r="Q184" s="3"/>
      <c r="R184" s="3"/>
      <c r="U184" s="2"/>
      <c r="V184" s="2"/>
      <c r="W184" s="2"/>
      <c r="X184" s="3"/>
      <c r="Y184" s="3"/>
    </row>
    <row r="185" spans="7:25" ht="15.75" customHeight="1">
      <c r="G185" s="28"/>
      <c r="J185" s="1"/>
      <c r="M185" s="1"/>
      <c r="N185" s="1"/>
      <c r="O185" s="1"/>
      <c r="P185" s="1"/>
      <c r="Q185" s="3"/>
      <c r="R185" s="3"/>
      <c r="U185" s="2"/>
      <c r="V185" s="2"/>
      <c r="W185" s="2"/>
      <c r="X185" s="3"/>
      <c r="Y185" s="3"/>
    </row>
    <row r="186" spans="7:25" ht="15.75" customHeight="1">
      <c r="G186" s="28"/>
      <c r="J186" s="1"/>
      <c r="M186" s="1"/>
      <c r="N186" s="1"/>
      <c r="O186" s="1"/>
      <c r="P186" s="1"/>
      <c r="Q186" s="3"/>
      <c r="R186" s="3"/>
      <c r="U186" s="2"/>
      <c r="V186" s="2"/>
      <c r="W186" s="2"/>
      <c r="X186" s="3"/>
      <c r="Y186" s="3"/>
    </row>
    <row r="187" spans="7:25" ht="15.75" customHeight="1">
      <c r="G187" s="28"/>
      <c r="J187" s="1"/>
      <c r="M187" s="1"/>
      <c r="N187" s="1"/>
      <c r="O187" s="1"/>
      <c r="P187" s="1"/>
      <c r="Q187" s="3"/>
      <c r="R187" s="3"/>
      <c r="U187" s="2"/>
      <c r="V187" s="2"/>
      <c r="W187" s="2"/>
      <c r="X187" s="3"/>
      <c r="Y187" s="3"/>
    </row>
    <row r="188" spans="7:25" ht="15.75" customHeight="1">
      <c r="G188" s="28"/>
      <c r="J188" s="1"/>
      <c r="M188" s="1"/>
      <c r="N188" s="1"/>
      <c r="O188" s="1"/>
      <c r="P188" s="1"/>
      <c r="Q188" s="3"/>
      <c r="R188" s="3"/>
      <c r="U188" s="2"/>
      <c r="V188" s="2"/>
      <c r="W188" s="2"/>
      <c r="X188" s="3"/>
      <c r="Y188" s="3"/>
    </row>
    <row r="189" spans="7:25" ht="15.75" customHeight="1">
      <c r="G189" s="28"/>
      <c r="J189" s="1"/>
      <c r="M189" s="1"/>
      <c r="N189" s="1"/>
      <c r="O189" s="1"/>
      <c r="P189" s="1"/>
      <c r="Q189" s="3"/>
      <c r="R189" s="3"/>
      <c r="U189" s="2"/>
      <c r="V189" s="2"/>
      <c r="W189" s="2"/>
      <c r="X189" s="3"/>
      <c r="Y189" s="3"/>
    </row>
    <row r="190" spans="7:25" ht="15.75" customHeight="1">
      <c r="G190" s="28"/>
      <c r="J190" s="1"/>
      <c r="M190" s="1"/>
      <c r="N190" s="1"/>
      <c r="O190" s="1"/>
      <c r="P190" s="1"/>
      <c r="Q190" s="3"/>
      <c r="R190" s="3"/>
      <c r="U190" s="2"/>
      <c r="V190" s="2"/>
      <c r="W190" s="2"/>
      <c r="X190" s="3"/>
      <c r="Y190" s="3"/>
    </row>
    <row r="191" spans="7:25" ht="15.75" customHeight="1">
      <c r="G191" s="28"/>
      <c r="J191" s="1"/>
      <c r="M191" s="1"/>
      <c r="N191" s="1"/>
      <c r="O191" s="1"/>
      <c r="P191" s="1"/>
      <c r="Q191" s="3"/>
      <c r="R191" s="3"/>
      <c r="U191" s="2"/>
      <c r="V191" s="2"/>
      <c r="W191" s="2"/>
      <c r="X191" s="3"/>
      <c r="Y191" s="3"/>
    </row>
    <row r="192" spans="7:25" ht="15.75" customHeight="1">
      <c r="G192" s="28"/>
      <c r="J192" s="1"/>
      <c r="M192" s="1"/>
      <c r="N192" s="1"/>
      <c r="O192" s="1"/>
      <c r="P192" s="1"/>
      <c r="Q192" s="3"/>
      <c r="R192" s="3"/>
      <c r="U192" s="2"/>
      <c r="V192" s="2"/>
      <c r="W192" s="2"/>
      <c r="X192" s="3"/>
      <c r="Y192" s="3"/>
    </row>
    <row r="193" spans="7:25" ht="15.75" customHeight="1">
      <c r="G193" s="28"/>
      <c r="J193" s="1"/>
      <c r="M193" s="1"/>
      <c r="N193" s="1"/>
      <c r="O193" s="1"/>
      <c r="P193" s="1"/>
      <c r="Q193" s="3"/>
      <c r="R193" s="3"/>
      <c r="U193" s="2"/>
      <c r="V193" s="2"/>
      <c r="W193" s="2"/>
      <c r="X193" s="3"/>
      <c r="Y193" s="3"/>
    </row>
    <row r="194" spans="7:25" ht="15.75" customHeight="1">
      <c r="G194" s="28"/>
      <c r="J194" s="1"/>
      <c r="M194" s="1"/>
      <c r="N194" s="1"/>
      <c r="O194" s="1"/>
      <c r="P194" s="1"/>
      <c r="Q194" s="3"/>
      <c r="R194" s="3"/>
      <c r="U194" s="2"/>
      <c r="V194" s="2"/>
      <c r="W194" s="2"/>
      <c r="X194" s="3"/>
      <c r="Y194" s="3"/>
    </row>
    <row r="195" spans="7:25" ht="15.75" customHeight="1">
      <c r="G195" s="28"/>
      <c r="J195" s="1"/>
      <c r="M195" s="1"/>
      <c r="N195" s="1"/>
      <c r="O195" s="1"/>
      <c r="P195" s="1"/>
      <c r="Q195" s="3"/>
      <c r="R195" s="3"/>
      <c r="U195" s="2"/>
      <c r="V195" s="2"/>
      <c r="W195" s="2"/>
      <c r="X195" s="3"/>
      <c r="Y195" s="3"/>
    </row>
    <row r="196" spans="7:25" ht="15.75" customHeight="1">
      <c r="G196" s="28"/>
      <c r="J196" s="1"/>
      <c r="M196" s="1"/>
      <c r="N196" s="1"/>
      <c r="O196" s="1"/>
      <c r="P196" s="1"/>
      <c r="Q196" s="3"/>
      <c r="R196" s="3"/>
      <c r="U196" s="2"/>
      <c r="V196" s="2"/>
      <c r="W196" s="2"/>
      <c r="X196" s="3"/>
      <c r="Y196" s="3"/>
    </row>
    <row r="197" spans="7:25" ht="15.75" customHeight="1">
      <c r="G197" s="28"/>
      <c r="J197" s="1"/>
      <c r="M197" s="1"/>
      <c r="N197" s="1"/>
      <c r="O197" s="1"/>
      <c r="P197" s="1"/>
      <c r="Q197" s="3"/>
      <c r="R197" s="3"/>
      <c r="U197" s="2"/>
      <c r="V197" s="2"/>
      <c r="W197" s="2"/>
      <c r="X197" s="3"/>
      <c r="Y197" s="3"/>
    </row>
    <row r="198" spans="7:25" ht="15.75" customHeight="1">
      <c r="G198" s="28"/>
      <c r="J198" s="1"/>
      <c r="M198" s="1"/>
      <c r="N198" s="1"/>
      <c r="O198" s="1"/>
      <c r="P198" s="1"/>
      <c r="Q198" s="3"/>
      <c r="R198" s="3"/>
      <c r="U198" s="2"/>
      <c r="V198" s="2"/>
      <c r="W198" s="2"/>
      <c r="X198" s="3"/>
      <c r="Y198" s="3"/>
    </row>
    <row r="199" spans="7:25" ht="15.75" customHeight="1">
      <c r="G199" s="28"/>
      <c r="J199" s="1"/>
      <c r="M199" s="1"/>
      <c r="N199" s="1"/>
      <c r="O199" s="1"/>
      <c r="P199" s="1"/>
      <c r="Q199" s="3"/>
      <c r="R199" s="3"/>
      <c r="U199" s="2"/>
      <c r="V199" s="2"/>
      <c r="W199" s="2"/>
      <c r="X199" s="3"/>
      <c r="Y199" s="3"/>
    </row>
    <row r="200" spans="7:25" ht="15.75" customHeight="1">
      <c r="G200" s="28"/>
      <c r="J200" s="1"/>
      <c r="M200" s="1"/>
      <c r="N200" s="1"/>
      <c r="O200" s="1"/>
      <c r="P200" s="1"/>
      <c r="Q200" s="3"/>
      <c r="R200" s="3"/>
      <c r="U200" s="2"/>
      <c r="V200" s="2"/>
      <c r="W200" s="2"/>
      <c r="X200" s="3"/>
      <c r="Y200" s="3"/>
    </row>
    <row r="201" spans="7:25" ht="15.75" customHeight="1">
      <c r="G201" s="28"/>
      <c r="J201" s="1"/>
      <c r="M201" s="1"/>
      <c r="N201" s="1"/>
      <c r="O201" s="1"/>
      <c r="P201" s="1"/>
      <c r="Q201" s="3"/>
      <c r="R201" s="3"/>
      <c r="U201" s="2"/>
      <c r="V201" s="2"/>
      <c r="W201" s="2"/>
      <c r="X201" s="3"/>
      <c r="Y201" s="3"/>
    </row>
    <row r="202" spans="7:25" ht="15.75" customHeight="1">
      <c r="G202" s="28"/>
      <c r="J202" s="1"/>
      <c r="M202" s="1"/>
      <c r="N202" s="1"/>
      <c r="O202" s="1"/>
      <c r="P202" s="1"/>
      <c r="Q202" s="3"/>
      <c r="R202" s="3"/>
      <c r="U202" s="2"/>
      <c r="V202" s="2"/>
      <c r="W202" s="2"/>
      <c r="X202" s="3"/>
      <c r="Y202" s="3"/>
    </row>
    <row r="203" spans="7:25" ht="15.75" customHeight="1">
      <c r="G203" s="28"/>
      <c r="J203" s="1"/>
      <c r="M203" s="1"/>
      <c r="N203" s="1"/>
      <c r="O203" s="1"/>
      <c r="P203" s="1"/>
      <c r="Q203" s="3"/>
      <c r="R203" s="3"/>
      <c r="U203" s="2"/>
      <c r="V203" s="2"/>
      <c r="W203" s="2"/>
      <c r="X203" s="3"/>
      <c r="Y203" s="3"/>
    </row>
    <row r="204" spans="7:25" ht="15.75" customHeight="1">
      <c r="G204" s="28"/>
      <c r="J204" s="1"/>
      <c r="M204" s="1"/>
      <c r="N204" s="1"/>
      <c r="O204" s="1"/>
      <c r="P204" s="1"/>
      <c r="Q204" s="3"/>
      <c r="R204" s="3"/>
      <c r="U204" s="2"/>
      <c r="V204" s="2"/>
      <c r="W204" s="2"/>
      <c r="X204" s="3"/>
      <c r="Y204" s="3"/>
    </row>
    <row r="205" spans="7:25" ht="15.75" customHeight="1">
      <c r="G205" s="28"/>
      <c r="J205" s="1"/>
      <c r="M205" s="1"/>
      <c r="N205" s="1"/>
      <c r="O205" s="1"/>
      <c r="P205" s="1"/>
      <c r="Q205" s="3"/>
      <c r="R205" s="3"/>
      <c r="U205" s="2"/>
      <c r="V205" s="2"/>
      <c r="W205" s="2"/>
      <c r="X205" s="3"/>
      <c r="Y205" s="3"/>
    </row>
    <row r="206" spans="7:25" ht="15.75" customHeight="1">
      <c r="G206" s="28"/>
      <c r="J206" s="1"/>
      <c r="M206" s="1"/>
      <c r="N206" s="1"/>
      <c r="O206" s="1"/>
      <c r="P206" s="1"/>
      <c r="Q206" s="3"/>
      <c r="R206" s="3"/>
      <c r="U206" s="2"/>
      <c r="V206" s="2"/>
      <c r="W206" s="2"/>
      <c r="X206" s="3"/>
      <c r="Y206" s="3"/>
    </row>
    <row r="207" spans="7:25" ht="15.75" customHeight="1">
      <c r="G207" s="28"/>
      <c r="J207" s="1"/>
      <c r="M207" s="1"/>
      <c r="N207" s="1"/>
      <c r="O207" s="1"/>
      <c r="P207" s="1"/>
      <c r="Q207" s="3"/>
      <c r="R207" s="3"/>
      <c r="U207" s="2"/>
      <c r="V207" s="2"/>
      <c r="W207" s="2"/>
      <c r="X207" s="3"/>
      <c r="Y207" s="3"/>
    </row>
    <row r="208" spans="7:25" ht="15.75" customHeight="1">
      <c r="G208" s="28"/>
      <c r="J208" s="1"/>
      <c r="M208" s="1"/>
      <c r="N208" s="1"/>
      <c r="O208" s="1"/>
      <c r="P208" s="1"/>
      <c r="Q208" s="3"/>
      <c r="R208" s="3"/>
      <c r="U208" s="2"/>
      <c r="V208" s="2"/>
      <c r="W208" s="2"/>
      <c r="X208" s="3"/>
      <c r="Y208" s="3"/>
    </row>
    <row r="209" spans="7:25" ht="15.75" customHeight="1">
      <c r="G209" s="28"/>
      <c r="J209" s="1"/>
      <c r="M209" s="1"/>
      <c r="N209" s="1"/>
      <c r="O209" s="1"/>
      <c r="P209" s="1"/>
      <c r="Q209" s="3"/>
      <c r="R209" s="3"/>
      <c r="U209" s="2"/>
      <c r="V209" s="2"/>
      <c r="W209" s="2"/>
      <c r="X209" s="3"/>
      <c r="Y209" s="3"/>
    </row>
    <row r="210" spans="7:25" ht="15.75" customHeight="1">
      <c r="G210" s="28"/>
      <c r="J210" s="1"/>
      <c r="M210" s="1"/>
      <c r="N210" s="1"/>
      <c r="O210" s="1"/>
      <c r="P210" s="1"/>
      <c r="Q210" s="3"/>
      <c r="R210" s="3"/>
      <c r="U210" s="2"/>
      <c r="V210" s="2"/>
      <c r="W210" s="2"/>
      <c r="X210" s="3"/>
      <c r="Y210" s="3"/>
    </row>
    <row r="211" spans="7:25" ht="15.75" customHeight="1">
      <c r="G211" s="28"/>
      <c r="J211" s="1"/>
      <c r="M211" s="1"/>
      <c r="N211" s="1"/>
      <c r="O211" s="1"/>
      <c r="P211" s="1"/>
      <c r="Q211" s="3"/>
      <c r="R211" s="3"/>
      <c r="U211" s="2"/>
      <c r="V211" s="2"/>
      <c r="W211" s="2"/>
      <c r="X211" s="3"/>
      <c r="Y211" s="3"/>
    </row>
    <row r="212" spans="7:25" ht="15.75" customHeight="1">
      <c r="G212" s="28"/>
      <c r="J212" s="1"/>
      <c r="M212" s="1"/>
      <c r="N212" s="1"/>
      <c r="O212" s="1"/>
      <c r="P212" s="1"/>
      <c r="Q212" s="3"/>
      <c r="R212" s="3"/>
      <c r="U212" s="2"/>
      <c r="V212" s="2"/>
      <c r="W212" s="2"/>
      <c r="X212" s="3"/>
      <c r="Y212" s="3"/>
    </row>
    <row r="213" spans="7:25" ht="15.75" customHeight="1">
      <c r="G213" s="28"/>
      <c r="J213" s="1"/>
      <c r="M213" s="1"/>
      <c r="N213" s="1"/>
      <c r="O213" s="1"/>
      <c r="P213" s="1"/>
      <c r="Q213" s="3"/>
      <c r="R213" s="3"/>
      <c r="U213" s="2"/>
      <c r="V213" s="2"/>
      <c r="W213" s="2"/>
      <c r="X213" s="3"/>
      <c r="Y213" s="3"/>
    </row>
    <row r="214" spans="7:25" ht="15.75" customHeight="1">
      <c r="G214" s="28"/>
      <c r="J214" s="1"/>
      <c r="M214" s="1"/>
      <c r="N214" s="1"/>
      <c r="O214" s="1"/>
      <c r="P214" s="1"/>
      <c r="Q214" s="3"/>
      <c r="R214" s="3"/>
      <c r="U214" s="2"/>
      <c r="V214" s="2"/>
      <c r="W214" s="2"/>
      <c r="X214" s="3"/>
      <c r="Y214" s="3"/>
    </row>
    <row r="215" spans="7:25" ht="15.75" customHeight="1">
      <c r="G215" s="28"/>
      <c r="J215" s="1"/>
      <c r="M215" s="1"/>
      <c r="N215" s="1"/>
      <c r="O215" s="1"/>
      <c r="P215" s="1"/>
      <c r="Q215" s="3"/>
      <c r="R215" s="3"/>
      <c r="U215" s="2"/>
      <c r="V215" s="2"/>
      <c r="W215" s="2"/>
      <c r="X215" s="3"/>
      <c r="Y215" s="3"/>
    </row>
    <row r="216" spans="7:25" ht="15.75" customHeight="1">
      <c r="G216" s="28"/>
      <c r="J216" s="1"/>
      <c r="M216" s="1"/>
      <c r="N216" s="1"/>
      <c r="O216" s="1"/>
      <c r="P216" s="1"/>
      <c r="Q216" s="3"/>
      <c r="R216" s="3"/>
      <c r="U216" s="2"/>
      <c r="V216" s="2"/>
      <c r="W216" s="2"/>
      <c r="X216" s="3"/>
      <c r="Y216" s="3"/>
    </row>
    <row r="217" spans="7:25" ht="15.75" customHeight="1">
      <c r="G217" s="28"/>
      <c r="J217" s="1"/>
      <c r="M217" s="1"/>
      <c r="N217" s="1"/>
      <c r="O217" s="1"/>
      <c r="P217" s="1"/>
      <c r="Q217" s="3"/>
      <c r="R217" s="3"/>
      <c r="U217" s="2"/>
      <c r="V217" s="2"/>
      <c r="W217" s="2"/>
      <c r="X217" s="3"/>
      <c r="Y217" s="3"/>
    </row>
    <row r="218" spans="7:25" ht="15.75" customHeight="1">
      <c r="G218" s="28"/>
      <c r="J218" s="1"/>
      <c r="M218" s="1"/>
      <c r="N218" s="1"/>
      <c r="O218" s="1"/>
      <c r="P218" s="1"/>
      <c r="Q218" s="3"/>
      <c r="R218" s="3"/>
      <c r="U218" s="2"/>
      <c r="V218" s="2"/>
      <c r="W218" s="2"/>
      <c r="X218" s="3"/>
      <c r="Y218" s="3"/>
    </row>
    <row r="219" spans="7:25" ht="15.75" customHeight="1">
      <c r="G219" s="28"/>
      <c r="J219" s="1"/>
      <c r="M219" s="1"/>
      <c r="N219" s="1"/>
      <c r="O219" s="1"/>
      <c r="P219" s="1"/>
      <c r="Q219" s="3"/>
      <c r="R219" s="3"/>
      <c r="U219" s="2"/>
      <c r="V219" s="2"/>
      <c r="W219" s="2"/>
      <c r="X219" s="3"/>
      <c r="Y219" s="3"/>
    </row>
    <row r="220" spans="7:25" ht="15.75" customHeight="1">
      <c r="G220" s="28"/>
      <c r="J220" s="1"/>
      <c r="M220" s="1"/>
      <c r="N220" s="1"/>
      <c r="O220" s="1"/>
      <c r="P220" s="1"/>
      <c r="Q220" s="3"/>
      <c r="R220" s="3"/>
      <c r="U220" s="2"/>
      <c r="V220" s="2"/>
      <c r="W220" s="2"/>
      <c r="X220" s="3"/>
      <c r="Y220" s="3"/>
    </row>
    <row r="221" spans="7:25" ht="15.75" customHeight="1">
      <c r="G221" s="28"/>
      <c r="J221" s="1"/>
      <c r="M221" s="1"/>
      <c r="N221" s="1"/>
      <c r="O221" s="1"/>
      <c r="P221" s="1"/>
      <c r="Q221" s="3"/>
      <c r="R221" s="3"/>
      <c r="U221" s="2"/>
      <c r="V221" s="2"/>
      <c r="W221" s="2"/>
      <c r="X221" s="3"/>
      <c r="Y221" s="3"/>
    </row>
    <row r="222" spans="7:25" ht="15.75" customHeight="1">
      <c r="G222" s="28"/>
      <c r="J222" s="1"/>
      <c r="M222" s="1"/>
      <c r="N222" s="1"/>
      <c r="O222" s="1"/>
      <c r="P222" s="1"/>
      <c r="Q222" s="3"/>
      <c r="R222" s="3"/>
      <c r="U222" s="2"/>
      <c r="V222" s="2"/>
      <c r="W222" s="2"/>
      <c r="X222" s="3"/>
      <c r="Y222" s="3"/>
    </row>
    <row r="223" spans="7:25" ht="15.75" customHeight="1">
      <c r="G223" s="28"/>
      <c r="J223" s="1"/>
      <c r="M223" s="1"/>
      <c r="N223" s="1"/>
      <c r="O223" s="1"/>
      <c r="P223" s="1"/>
      <c r="Q223" s="3"/>
      <c r="R223" s="3"/>
      <c r="U223" s="2"/>
      <c r="V223" s="2"/>
      <c r="W223" s="2"/>
      <c r="X223" s="3"/>
      <c r="Y223" s="3"/>
    </row>
    <row r="224" spans="7:25" ht="15.75" customHeight="1">
      <c r="G224" s="28"/>
      <c r="J224" s="1"/>
      <c r="M224" s="1"/>
      <c r="N224" s="1"/>
      <c r="O224" s="1"/>
      <c r="P224" s="1"/>
      <c r="Q224" s="3"/>
      <c r="R224" s="3"/>
      <c r="U224" s="2"/>
      <c r="V224" s="2"/>
      <c r="W224" s="2"/>
      <c r="X224" s="3"/>
      <c r="Y224" s="3"/>
    </row>
    <row r="225" spans="7:25" ht="15.75" customHeight="1">
      <c r="G225" s="28"/>
      <c r="J225" s="1"/>
      <c r="M225" s="1"/>
      <c r="N225" s="1"/>
      <c r="O225" s="1"/>
      <c r="P225" s="1"/>
      <c r="Q225" s="3"/>
      <c r="R225" s="3"/>
      <c r="U225" s="2"/>
      <c r="V225" s="2"/>
      <c r="W225" s="2"/>
      <c r="X225" s="3"/>
      <c r="Y225" s="3"/>
    </row>
    <row r="226" spans="7:25" ht="15.75" customHeight="1">
      <c r="G226" s="28"/>
      <c r="J226" s="1"/>
      <c r="M226" s="1"/>
      <c r="N226" s="1"/>
      <c r="O226" s="1"/>
      <c r="P226" s="1"/>
      <c r="Q226" s="3"/>
      <c r="R226" s="3"/>
      <c r="U226" s="2"/>
      <c r="V226" s="2"/>
      <c r="W226" s="2"/>
      <c r="X226" s="3"/>
      <c r="Y226" s="3"/>
    </row>
    <row r="227" spans="7:25" ht="15.75" customHeight="1">
      <c r="G227" s="28"/>
      <c r="J227" s="1"/>
      <c r="M227" s="1"/>
      <c r="N227" s="1"/>
      <c r="O227" s="1"/>
      <c r="P227" s="1"/>
      <c r="Q227" s="3"/>
      <c r="R227" s="3"/>
      <c r="U227" s="2"/>
      <c r="V227" s="2"/>
      <c r="W227" s="2"/>
      <c r="X227" s="3"/>
      <c r="Y227" s="3"/>
    </row>
    <row r="228" spans="7:25" ht="15.75" customHeight="1">
      <c r="G228" s="28"/>
      <c r="J228" s="1"/>
      <c r="M228" s="1"/>
      <c r="N228" s="1"/>
      <c r="O228" s="1"/>
      <c r="P228" s="1"/>
      <c r="Q228" s="3"/>
      <c r="R228" s="3"/>
      <c r="U228" s="2"/>
      <c r="V228" s="2"/>
      <c r="W228" s="2"/>
      <c r="X228" s="3"/>
      <c r="Y228" s="3"/>
    </row>
    <row r="229" spans="7:25" ht="15.75" customHeight="1">
      <c r="G229" s="28"/>
      <c r="J229" s="1"/>
      <c r="M229" s="1"/>
      <c r="N229" s="1"/>
      <c r="O229" s="1"/>
      <c r="P229" s="1"/>
      <c r="Q229" s="3"/>
      <c r="R229" s="3"/>
      <c r="U229" s="2"/>
      <c r="V229" s="2"/>
      <c r="W229" s="2"/>
      <c r="X229" s="3"/>
      <c r="Y229" s="3"/>
    </row>
    <row r="230" spans="7:25" ht="15.75" customHeight="1">
      <c r="G230" s="28"/>
      <c r="J230" s="1"/>
      <c r="M230" s="1"/>
      <c r="N230" s="1"/>
      <c r="O230" s="1"/>
      <c r="P230" s="1"/>
      <c r="Q230" s="3"/>
      <c r="R230" s="3"/>
      <c r="U230" s="2"/>
      <c r="V230" s="2"/>
      <c r="W230" s="2"/>
      <c r="X230" s="3"/>
      <c r="Y230" s="3"/>
    </row>
    <row r="231" spans="7:25" ht="15.75" customHeight="1">
      <c r="G231" s="28"/>
      <c r="J231" s="1"/>
      <c r="M231" s="1"/>
      <c r="N231" s="1"/>
      <c r="O231" s="1"/>
      <c r="P231" s="1"/>
      <c r="Q231" s="3"/>
      <c r="R231" s="3"/>
      <c r="U231" s="2"/>
      <c r="V231" s="2"/>
      <c r="W231" s="2"/>
      <c r="X231" s="3"/>
      <c r="Y231" s="3"/>
    </row>
    <row r="232" spans="7:25" ht="15.75" customHeight="1">
      <c r="G232" s="28"/>
      <c r="J232" s="1"/>
      <c r="M232" s="1"/>
      <c r="N232" s="1"/>
      <c r="O232" s="1"/>
      <c r="P232" s="1"/>
      <c r="Q232" s="3"/>
      <c r="R232" s="3"/>
      <c r="U232" s="2"/>
      <c r="V232" s="2"/>
      <c r="W232" s="2"/>
      <c r="X232" s="3"/>
      <c r="Y232" s="3"/>
    </row>
    <row r="233" spans="7:25" ht="15.75" customHeight="1">
      <c r="G233" s="28"/>
      <c r="J233" s="1"/>
      <c r="M233" s="1"/>
      <c r="N233" s="1"/>
      <c r="O233" s="1"/>
      <c r="P233" s="1"/>
      <c r="Q233" s="3"/>
      <c r="R233" s="3"/>
      <c r="U233" s="2"/>
      <c r="V233" s="2"/>
      <c r="W233" s="2"/>
      <c r="X233" s="3"/>
      <c r="Y233" s="3"/>
    </row>
    <row r="234" spans="7:25" ht="15.75" customHeight="1">
      <c r="G234" s="28"/>
      <c r="J234" s="1"/>
      <c r="M234" s="1"/>
      <c r="N234" s="1"/>
      <c r="O234" s="1"/>
      <c r="P234" s="1"/>
      <c r="Q234" s="3"/>
      <c r="R234" s="3"/>
      <c r="U234" s="2"/>
      <c r="V234" s="2"/>
      <c r="W234" s="2"/>
      <c r="X234" s="3"/>
      <c r="Y234" s="3"/>
    </row>
    <row r="235" spans="7:25" ht="15.75" customHeight="1">
      <c r="G235" s="28"/>
      <c r="J235" s="1"/>
      <c r="M235" s="1"/>
      <c r="N235" s="1"/>
      <c r="O235" s="1"/>
      <c r="P235" s="1"/>
      <c r="Q235" s="3"/>
      <c r="R235" s="3"/>
      <c r="U235" s="2"/>
      <c r="V235" s="2"/>
      <c r="W235" s="2"/>
      <c r="X235" s="3"/>
      <c r="Y235" s="3"/>
    </row>
    <row r="236" spans="7:25" ht="15.75" customHeight="1">
      <c r="G236" s="28"/>
      <c r="J236" s="1"/>
      <c r="M236" s="1"/>
      <c r="N236" s="1"/>
      <c r="O236" s="1"/>
      <c r="P236" s="1"/>
      <c r="Q236" s="3"/>
      <c r="R236" s="3"/>
      <c r="U236" s="2"/>
      <c r="V236" s="2"/>
      <c r="W236" s="2"/>
      <c r="X236" s="3"/>
      <c r="Y236" s="3"/>
    </row>
    <row r="237" spans="7:25" ht="15.75" customHeight="1">
      <c r="G237" s="28"/>
      <c r="J237" s="1"/>
      <c r="M237" s="1"/>
      <c r="N237" s="1"/>
      <c r="O237" s="1"/>
      <c r="P237" s="1"/>
      <c r="Q237" s="3"/>
      <c r="R237" s="3"/>
      <c r="U237" s="2"/>
      <c r="V237" s="2"/>
      <c r="W237" s="2"/>
      <c r="X237" s="3"/>
      <c r="Y237" s="3"/>
    </row>
    <row r="238" spans="7:25" ht="15.75" customHeight="1">
      <c r="G238" s="28"/>
      <c r="J238" s="1"/>
      <c r="M238" s="1"/>
      <c r="N238" s="1"/>
      <c r="O238" s="1"/>
      <c r="P238" s="1"/>
      <c r="Q238" s="3"/>
      <c r="R238" s="3"/>
      <c r="U238" s="2"/>
      <c r="V238" s="2"/>
      <c r="W238" s="2"/>
      <c r="X238" s="3"/>
      <c r="Y238" s="3"/>
    </row>
    <row r="239" spans="7:25" ht="15.75" customHeight="1">
      <c r="G239" s="28"/>
      <c r="J239" s="1"/>
      <c r="M239" s="1"/>
      <c r="N239" s="1"/>
      <c r="O239" s="1"/>
      <c r="P239" s="1"/>
      <c r="Q239" s="3"/>
      <c r="R239" s="3"/>
      <c r="U239" s="2"/>
      <c r="V239" s="2"/>
      <c r="W239" s="2"/>
      <c r="X239" s="3"/>
      <c r="Y239" s="3"/>
    </row>
    <row r="240" spans="7:25" ht="15.75" customHeight="1">
      <c r="G240" s="28"/>
      <c r="J240" s="1"/>
      <c r="M240" s="1"/>
      <c r="N240" s="1"/>
      <c r="O240" s="1"/>
      <c r="P240" s="1"/>
      <c r="Q240" s="3"/>
      <c r="R240" s="3"/>
      <c r="U240" s="2"/>
      <c r="V240" s="2"/>
      <c r="W240" s="2"/>
      <c r="X240" s="3"/>
      <c r="Y240" s="3"/>
    </row>
    <row r="241" spans="7:25" ht="15.75" customHeight="1">
      <c r="G241" s="28"/>
      <c r="J241" s="1"/>
      <c r="M241" s="1"/>
      <c r="N241" s="1"/>
      <c r="O241" s="1"/>
      <c r="P241" s="1"/>
      <c r="Q241" s="3"/>
      <c r="R241" s="3"/>
      <c r="U241" s="2"/>
      <c r="V241" s="2"/>
      <c r="W241" s="2"/>
      <c r="X241" s="3"/>
      <c r="Y241" s="3"/>
    </row>
    <row r="242" spans="7:25" ht="15.75" customHeight="1">
      <c r="G242" s="28"/>
      <c r="J242" s="1"/>
      <c r="M242" s="1"/>
      <c r="N242" s="1"/>
      <c r="O242" s="1"/>
      <c r="P242" s="1"/>
      <c r="Q242" s="3"/>
      <c r="R242" s="3"/>
      <c r="U242" s="2"/>
      <c r="V242" s="2"/>
      <c r="W242" s="2"/>
      <c r="X242" s="3"/>
      <c r="Y242" s="3"/>
    </row>
    <row r="243" spans="7:25" ht="15.75" customHeight="1">
      <c r="G243" s="28"/>
      <c r="J243" s="1"/>
      <c r="M243" s="1"/>
      <c r="N243" s="1"/>
      <c r="O243" s="1"/>
      <c r="P243" s="1"/>
      <c r="Q243" s="3"/>
      <c r="R243" s="3"/>
      <c r="U243" s="2"/>
      <c r="V243" s="2"/>
      <c r="W243" s="2"/>
      <c r="X243" s="3"/>
      <c r="Y243" s="3"/>
    </row>
    <row r="244" spans="7:25" ht="15.75" customHeight="1">
      <c r="G244" s="28"/>
      <c r="J244" s="1"/>
      <c r="M244" s="1"/>
      <c r="N244" s="1"/>
      <c r="O244" s="1"/>
      <c r="P244" s="1"/>
      <c r="Q244" s="3"/>
      <c r="R244" s="3"/>
      <c r="U244" s="2"/>
      <c r="V244" s="2"/>
      <c r="W244" s="2"/>
      <c r="X244" s="3"/>
      <c r="Y244" s="3"/>
    </row>
    <row r="245" spans="7:25" ht="15.75" customHeight="1">
      <c r="G245" s="28"/>
      <c r="J245" s="1"/>
      <c r="M245" s="1"/>
      <c r="N245" s="1"/>
      <c r="O245" s="1"/>
      <c r="P245" s="1"/>
      <c r="Q245" s="3"/>
      <c r="R245" s="3"/>
      <c r="U245" s="2"/>
      <c r="V245" s="2"/>
      <c r="W245" s="2"/>
      <c r="X245" s="3"/>
      <c r="Y245" s="3"/>
    </row>
    <row r="246" spans="7:25" ht="15.75" customHeight="1">
      <c r="G246" s="28"/>
      <c r="J246" s="1"/>
      <c r="M246" s="1"/>
      <c r="N246" s="1"/>
      <c r="O246" s="1"/>
      <c r="P246" s="1"/>
      <c r="Q246" s="3"/>
      <c r="R246" s="3"/>
      <c r="U246" s="2"/>
      <c r="V246" s="2"/>
      <c r="W246" s="2"/>
      <c r="X246" s="3"/>
      <c r="Y246" s="3"/>
    </row>
    <row r="247" spans="7:25" ht="15.75" customHeight="1">
      <c r="G247" s="28"/>
      <c r="J247" s="1"/>
      <c r="M247" s="1"/>
      <c r="N247" s="1"/>
      <c r="O247" s="1"/>
      <c r="P247" s="1"/>
      <c r="Q247" s="3"/>
      <c r="R247" s="3"/>
      <c r="U247" s="2"/>
      <c r="V247" s="2"/>
      <c r="W247" s="2"/>
      <c r="X247" s="3"/>
      <c r="Y247" s="3"/>
    </row>
    <row r="248" spans="7:25" ht="15.75" customHeight="1">
      <c r="G248" s="28"/>
      <c r="J248" s="1"/>
      <c r="M248" s="1"/>
      <c r="N248" s="1"/>
      <c r="O248" s="1"/>
      <c r="P248" s="1"/>
      <c r="Q248" s="3"/>
      <c r="R248" s="3"/>
      <c r="U248" s="2"/>
      <c r="V248" s="2"/>
      <c r="W248" s="2"/>
      <c r="X248" s="3"/>
      <c r="Y248" s="3"/>
    </row>
    <row r="249" spans="7:25" ht="15.75" customHeight="1">
      <c r="G249" s="28"/>
      <c r="J249" s="1"/>
      <c r="M249" s="1"/>
      <c r="N249" s="1"/>
      <c r="O249" s="1"/>
      <c r="P249" s="1"/>
      <c r="Q249" s="3"/>
      <c r="R249" s="3"/>
      <c r="U249" s="2"/>
      <c r="V249" s="2"/>
      <c r="W249" s="2"/>
      <c r="X249" s="3"/>
      <c r="Y249" s="3"/>
    </row>
    <row r="250" spans="7:25" ht="15.75" customHeight="1">
      <c r="G250" s="28"/>
      <c r="J250" s="1"/>
      <c r="M250" s="1"/>
      <c r="N250" s="1"/>
      <c r="O250" s="1"/>
      <c r="P250" s="1"/>
      <c r="Q250" s="3"/>
      <c r="R250" s="3"/>
      <c r="U250" s="2"/>
      <c r="V250" s="2"/>
      <c r="W250" s="2"/>
      <c r="X250" s="3"/>
      <c r="Y250" s="3"/>
    </row>
    <row r="251" spans="7:25" ht="15.75" customHeight="1">
      <c r="G251" s="28"/>
      <c r="J251" s="1"/>
      <c r="M251" s="1"/>
      <c r="N251" s="1"/>
      <c r="O251" s="1"/>
      <c r="P251" s="1"/>
      <c r="Q251" s="3"/>
      <c r="R251" s="3"/>
      <c r="U251" s="2"/>
      <c r="V251" s="2"/>
      <c r="W251" s="2"/>
      <c r="X251" s="3"/>
      <c r="Y251" s="3"/>
    </row>
    <row r="252" spans="7:25" ht="15.75" customHeight="1">
      <c r="G252" s="28"/>
      <c r="J252" s="1"/>
      <c r="M252" s="1"/>
      <c r="N252" s="1"/>
      <c r="O252" s="1"/>
      <c r="P252" s="1"/>
      <c r="Q252" s="3"/>
      <c r="R252" s="3"/>
      <c r="U252" s="2"/>
      <c r="V252" s="2"/>
      <c r="W252" s="2"/>
      <c r="X252" s="3"/>
      <c r="Y252" s="3"/>
    </row>
    <row r="253" spans="7:25" ht="15.75" customHeight="1">
      <c r="G253" s="28"/>
      <c r="J253" s="1"/>
      <c r="M253" s="1"/>
      <c r="N253" s="1"/>
      <c r="O253" s="1"/>
      <c r="P253" s="1"/>
      <c r="Q253" s="3"/>
      <c r="R253" s="3"/>
      <c r="U253" s="2"/>
      <c r="V253" s="2"/>
      <c r="W253" s="2"/>
      <c r="X253" s="3"/>
      <c r="Y253" s="3"/>
    </row>
    <row r="254" spans="7:25" ht="15.75" customHeight="1">
      <c r="G254" s="28"/>
      <c r="J254" s="1"/>
      <c r="M254" s="1"/>
      <c r="N254" s="1"/>
      <c r="O254" s="1"/>
      <c r="P254" s="1"/>
      <c r="Q254" s="3"/>
      <c r="R254" s="3"/>
      <c r="U254" s="2"/>
      <c r="V254" s="2"/>
      <c r="W254" s="2"/>
      <c r="X254" s="3"/>
      <c r="Y254" s="3"/>
    </row>
    <row r="255" spans="7:25" ht="15.75" customHeight="1">
      <c r="G255" s="28"/>
      <c r="J255" s="1"/>
      <c r="M255" s="1"/>
      <c r="N255" s="1"/>
      <c r="O255" s="1"/>
      <c r="P255" s="1"/>
      <c r="Q255" s="3"/>
      <c r="R255" s="3"/>
      <c r="U255" s="2"/>
      <c r="V255" s="2"/>
      <c r="W255" s="2"/>
      <c r="X255" s="3"/>
      <c r="Y255" s="3"/>
    </row>
    <row r="256" spans="7:25" ht="15.75" customHeight="1">
      <c r="G256" s="28"/>
      <c r="J256" s="1"/>
      <c r="M256" s="1"/>
      <c r="N256" s="1"/>
      <c r="O256" s="1"/>
      <c r="P256" s="1"/>
      <c r="Q256" s="3"/>
      <c r="R256" s="3"/>
      <c r="U256" s="2"/>
      <c r="V256" s="2"/>
      <c r="W256" s="2"/>
      <c r="X256" s="3"/>
      <c r="Y256" s="3"/>
    </row>
    <row r="257" spans="7:25" ht="15.75" customHeight="1">
      <c r="G257" s="28"/>
      <c r="J257" s="1"/>
      <c r="M257" s="1"/>
      <c r="N257" s="1"/>
      <c r="O257" s="1"/>
      <c r="P257" s="1"/>
      <c r="Q257" s="3"/>
      <c r="R257" s="3"/>
      <c r="U257" s="2"/>
      <c r="V257" s="2"/>
      <c r="W257" s="2"/>
      <c r="X257" s="3"/>
      <c r="Y257" s="3"/>
    </row>
    <row r="258" spans="7:25" ht="15.75" customHeight="1">
      <c r="G258" s="28"/>
      <c r="J258" s="1"/>
      <c r="M258" s="1"/>
      <c r="N258" s="1"/>
      <c r="O258" s="1"/>
      <c r="P258" s="1"/>
      <c r="Q258" s="3"/>
      <c r="R258" s="3"/>
      <c r="U258" s="2"/>
      <c r="V258" s="2"/>
      <c r="W258" s="2"/>
      <c r="X258" s="3"/>
      <c r="Y258" s="3"/>
    </row>
    <row r="259" spans="7:25" ht="15.75" customHeight="1">
      <c r="G259" s="28"/>
      <c r="J259" s="1"/>
      <c r="M259" s="1"/>
      <c r="N259" s="1"/>
      <c r="O259" s="1"/>
      <c r="P259" s="1"/>
      <c r="Q259" s="3"/>
      <c r="R259" s="3"/>
      <c r="U259" s="2"/>
      <c r="V259" s="2"/>
      <c r="W259" s="2"/>
      <c r="X259" s="3"/>
      <c r="Y259" s="3"/>
    </row>
    <row r="260" spans="7:25" ht="15.75" customHeight="1">
      <c r="G260" s="28"/>
      <c r="J260" s="1"/>
      <c r="M260" s="1"/>
      <c r="N260" s="1"/>
      <c r="O260" s="1"/>
      <c r="P260" s="1"/>
      <c r="Q260" s="3"/>
      <c r="R260" s="3"/>
      <c r="U260" s="2"/>
      <c r="V260" s="2"/>
      <c r="W260" s="2"/>
      <c r="X260" s="3"/>
      <c r="Y260" s="3"/>
    </row>
    <row r="261" spans="7:25" ht="15.75" customHeight="1">
      <c r="G261" s="28"/>
      <c r="J261" s="1"/>
      <c r="M261" s="1"/>
      <c r="N261" s="1"/>
      <c r="O261" s="1"/>
      <c r="P261" s="1"/>
      <c r="Q261" s="3"/>
      <c r="R261" s="3"/>
      <c r="U261" s="2"/>
      <c r="V261" s="2"/>
      <c r="W261" s="2"/>
      <c r="X261" s="3"/>
      <c r="Y261" s="3"/>
    </row>
    <row r="262" spans="7:25" ht="15.75" customHeight="1">
      <c r="G262" s="28"/>
      <c r="J262" s="1"/>
      <c r="M262" s="1"/>
      <c r="N262" s="1"/>
      <c r="O262" s="1"/>
      <c r="P262" s="1"/>
      <c r="Q262" s="3"/>
      <c r="R262" s="3"/>
      <c r="U262" s="2"/>
      <c r="V262" s="2"/>
      <c r="W262" s="2"/>
      <c r="X262" s="3"/>
      <c r="Y262" s="3"/>
    </row>
    <row r="263" spans="7:25" ht="15.75" customHeight="1">
      <c r="G263" s="28"/>
      <c r="J263" s="1"/>
      <c r="M263" s="1"/>
      <c r="N263" s="1"/>
      <c r="O263" s="1"/>
      <c r="P263" s="1"/>
      <c r="Q263" s="3"/>
      <c r="R263" s="3"/>
      <c r="U263" s="2"/>
      <c r="V263" s="2"/>
      <c r="W263" s="2"/>
      <c r="X263" s="3"/>
      <c r="Y263" s="3"/>
    </row>
    <row r="264" spans="7:25" ht="15.75" customHeight="1">
      <c r="G264" s="28"/>
      <c r="J264" s="1"/>
      <c r="M264" s="1"/>
      <c r="N264" s="1"/>
      <c r="O264" s="1"/>
      <c r="P264" s="1"/>
      <c r="Q264" s="3"/>
      <c r="R264" s="3"/>
      <c r="U264" s="2"/>
      <c r="V264" s="2"/>
      <c r="W264" s="2"/>
      <c r="X264" s="3"/>
      <c r="Y264" s="3"/>
    </row>
    <row r="265" spans="7:25" ht="15.75" customHeight="1">
      <c r="G265" s="28"/>
      <c r="J265" s="1"/>
      <c r="M265" s="1"/>
      <c r="N265" s="1"/>
      <c r="O265" s="1"/>
      <c r="P265" s="1"/>
      <c r="Q265" s="3"/>
      <c r="R265" s="3"/>
      <c r="U265" s="2"/>
      <c r="V265" s="2"/>
      <c r="W265" s="2"/>
      <c r="X265" s="3"/>
      <c r="Y265" s="3"/>
    </row>
    <row r="266" spans="7:25" ht="15.75" customHeight="1">
      <c r="G266" s="28"/>
      <c r="J266" s="1"/>
      <c r="M266" s="1"/>
      <c r="N266" s="1"/>
      <c r="O266" s="1"/>
      <c r="P266" s="1"/>
      <c r="Q266" s="3"/>
      <c r="R266" s="3"/>
      <c r="U266" s="2"/>
      <c r="V266" s="2"/>
      <c r="W266" s="2"/>
      <c r="X266" s="3"/>
      <c r="Y266" s="3"/>
    </row>
    <row r="267" spans="7:25" ht="15.75" customHeight="1">
      <c r="G267" s="28"/>
      <c r="J267" s="1"/>
      <c r="M267" s="1"/>
      <c r="N267" s="1"/>
      <c r="O267" s="1"/>
      <c r="P267" s="1"/>
      <c r="Q267" s="3"/>
      <c r="R267" s="3"/>
      <c r="U267" s="2"/>
      <c r="V267" s="2"/>
      <c r="W267" s="2"/>
      <c r="X267" s="3"/>
      <c r="Y267" s="3"/>
    </row>
    <row r="268" spans="7:25" ht="15.75" customHeight="1">
      <c r="G268" s="28"/>
      <c r="J268" s="1"/>
      <c r="M268" s="1"/>
      <c r="N268" s="1"/>
      <c r="O268" s="1"/>
      <c r="P268" s="1"/>
      <c r="Q268" s="3"/>
      <c r="R268" s="3"/>
      <c r="U268" s="2"/>
      <c r="V268" s="2"/>
      <c r="W268" s="2"/>
      <c r="X268" s="3"/>
      <c r="Y268" s="3"/>
    </row>
    <row r="269" spans="7:25" ht="15.75" customHeight="1">
      <c r="G269" s="28"/>
      <c r="J269" s="1"/>
      <c r="M269" s="1"/>
      <c r="N269" s="1"/>
      <c r="O269" s="1"/>
      <c r="P269" s="1"/>
      <c r="Q269" s="3"/>
      <c r="R269" s="3"/>
      <c r="U269" s="2"/>
      <c r="V269" s="2"/>
      <c r="W269" s="2"/>
      <c r="X269" s="3"/>
      <c r="Y269" s="3"/>
    </row>
    <row r="270" spans="7:25" ht="15.75" customHeight="1">
      <c r="G270" s="28"/>
      <c r="J270" s="1"/>
      <c r="M270" s="1"/>
      <c r="N270" s="1"/>
      <c r="O270" s="1"/>
      <c r="P270" s="1"/>
      <c r="Q270" s="3"/>
      <c r="R270" s="3"/>
      <c r="U270" s="2"/>
      <c r="V270" s="2"/>
      <c r="W270" s="2"/>
      <c r="X270" s="3"/>
      <c r="Y270" s="3"/>
    </row>
    <row r="271" spans="7:25" ht="15.75" customHeight="1">
      <c r="G271" s="28"/>
      <c r="J271" s="1"/>
      <c r="M271" s="1"/>
      <c r="N271" s="1"/>
      <c r="O271" s="1"/>
      <c r="P271" s="1"/>
      <c r="Q271" s="3"/>
      <c r="R271" s="3"/>
      <c r="U271" s="2"/>
      <c r="V271" s="2"/>
      <c r="W271" s="2"/>
      <c r="X271" s="3"/>
      <c r="Y271" s="3"/>
    </row>
    <row r="272" spans="7:25" ht="15.75" customHeight="1">
      <c r="G272" s="28"/>
      <c r="J272" s="1"/>
      <c r="M272" s="1"/>
      <c r="N272" s="1"/>
      <c r="O272" s="1"/>
      <c r="P272" s="1"/>
      <c r="Q272" s="3"/>
      <c r="R272" s="3"/>
      <c r="U272" s="2"/>
      <c r="V272" s="2"/>
      <c r="W272" s="2"/>
      <c r="X272" s="3"/>
      <c r="Y272" s="3"/>
    </row>
    <row r="273" spans="7:25" ht="15.75" customHeight="1">
      <c r="G273" s="28"/>
      <c r="J273" s="1"/>
      <c r="M273" s="1"/>
      <c r="N273" s="1"/>
      <c r="O273" s="1"/>
      <c r="P273" s="1"/>
      <c r="Q273" s="3"/>
      <c r="R273" s="3"/>
      <c r="U273" s="2"/>
      <c r="V273" s="2"/>
      <c r="W273" s="2"/>
      <c r="X273" s="3"/>
      <c r="Y273" s="3"/>
    </row>
    <row r="274" spans="7:25" ht="15.75" customHeight="1">
      <c r="G274" s="28"/>
      <c r="J274" s="1"/>
      <c r="M274" s="1"/>
      <c r="N274" s="1"/>
      <c r="O274" s="1"/>
      <c r="P274" s="1"/>
      <c r="Q274" s="3"/>
      <c r="R274" s="3"/>
      <c r="U274" s="2"/>
      <c r="V274" s="2"/>
      <c r="W274" s="2"/>
      <c r="X274" s="3"/>
      <c r="Y274" s="3"/>
    </row>
    <row r="275" spans="7:25" ht="15.75" customHeight="1">
      <c r="G275" s="28"/>
      <c r="J275" s="1"/>
      <c r="M275" s="1"/>
      <c r="N275" s="1"/>
      <c r="O275" s="1"/>
      <c r="P275" s="1"/>
      <c r="Q275" s="3"/>
      <c r="R275" s="3"/>
      <c r="U275" s="2"/>
      <c r="V275" s="2"/>
      <c r="W275" s="2"/>
      <c r="X275" s="3"/>
      <c r="Y275" s="3"/>
    </row>
    <row r="276" spans="7:25" ht="15.75" customHeight="1">
      <c r="G276" s="28"/>
      <c r="J276" s="1"/>
      <c r="M276" s="1"/>
      <c r="N276" s="1"/>
      <c r="O276" s="1"/>
      <c r="P276" s="1"/>
      <c r="Q276" s="3"/>
      <c r="R276" s="3"/>
      <c r="U276" s="2"/>
      <c r="V276" s="2"/>
      <c r="W276" s="2"/>
      <c r="X276" s="3"/>
      <c r="Y276" s="3"/>
    </row>
    <row r="277" spans="7:25" ht="15.75" customHeight="1">
      <c r="G277" s="28"/>
      <c r="J277" s="1"/>
      <c r="M277" s="1"/>
      <c r="N277" s="1"/>
      <c r="O277" s="1"/>
      <c r="P277" s="1"/>
      <c r="Q277" s="3"/>
      <c r="R277" s="3"/>
      <c r="U277" s="2"/>
      <c r="V277" s="2"/>
      <c r="W277" s="2"/>
      <c r="X277" s="3"/>
      <c r="Y277" s="3"/>
    </row>
    <row r="278" spans="7:25" ht="15.75" customHeight="1">
      <c r="G278" s="28"/>
      <c r="J278" s="1"/>
      <c r="M278" s="1"/>
      <c r="N278" s="1"/>
      <c r="O278" s="1"/>
      <c r="P278" s="1"/>
      <c r="Q278" s="3"/>
      <c r="R278" s="3"/>
      <c r="U278" s="2"/>
      <c r="V278" s="2"/>
      <c r="W278" s="2"/>
      <c r="X278" s="3"/>
      <c r="Y278" s="3"/>
    </row>
    <row r="279" spans="7:25" ht="15.75" customHeight="1">
      <c r="G279" s="28"/>
      <c r="J279" s="1"/>
      <c r="M279" s="1"/>
      <c r="N279" s="1"/>
      <c r="O279" s="1"/>
      <c r="P279" s="1"/>
      <c r="Q279" s="3"/>
      <c r="R279" s="3"/>
      <c r="U279" s="2"/>
      <c r="V279" s="2"/>
      <c r="W279" s="2"/>
      <c r="X279" s="3"/>
      <c r="Y279" s="3"/>
    </row>
    <row r="280" spans="7:25" ht="15.75" customHeight="1">
      <c r="G280" s="28"/>
      <c r="J280" s="1"/>
      <c r="M280" s="1"/>
      <c r="N280" s="1"/>
      <c r="O280" s="1"/>
      <c r="P280" s="1"/>
      <c r="Q280" s="3"/>
      <c r="R280" s="3"/>
      <c r="U280" s="2"/>
      <c r="V280" s="2"/>
      <c r="W280" s="2"/>
      <c r="X280" s="3"/>
      <c r="Y280" s="3"/>
    </row>
    <row r="281" spans="7:25" ht="15.75" customHeight="1">
      <c r="G281" s="28"/>
      <c r="J281" s="1"/>
      <c r="M281" s="1"/>
      <c r="N281" s="1"/>
      <c r="O281" s="1"/>
      <c r="P281" s="1"/>
      <c r="Q281" s="3"/>
      <c r="R281" s="3"/>
      <c r="U281" s="2"/>
      <c r="V281" s="2"/>
      <c r="W281" s="2"/>
      <c r="X281" s="3"/>
      <c r="Y281" s="3"/>
    </row>
    <row r="282" spans="7:25" ht="15.75" customHeight="1">
      <c r="G282" s="28"/>
      <c r="J282" s="1"/>
      <c r="M282" s="1"/>
      <c r="N282" s="1"/>
      <c r="O282" s="1"/>
      <c r="P282" s="1"/>
      <c r="Q282" s="3"/>
      <c r="R282" s="3"/>
      <c r="U282" s="2"/>
      <c r="V282" s="2"/>
      <c r="W282" s="2"/>
      <c r="X282" s="3"/>
      <c r="Y282" s="3"/>
    </row>
    <row r="283" spans="7:25" ht="15.75" customHeight="1">
      <c r="G283" s="28"/>
      <c r="J283" s="1"/>
      <c r="M283" s="1"/>
      <c r="N283" s="1"/>
      <c r="O283" s="1"/>
      <c r="P283" s="1"/>
      <c r="Q283" s="3"/>
      <c r="R283" s="3"/>
      <c r="U283" s="2"/>
      <c r="V283" s="2"/>
      <c r="W283" s="2"/>
      <c r="X283" s="3"/>
      <c r="Y283" s="3"/>
    </row>
    <row r="284" spans="7:25" ht="15.75" customHeight="1">
      <c r="G284" s="28"/>
      <c r="J284" s="1"/>
      <c r="M284" s="1"/>
      <c r="N284" s="1"/>
      <c r="O284" s="1"/>
      <c r="P284" s="1"/>
      <c r="Q284" s="3"/>
      <c r="R284" s="3"/>
      <c r="U284" s="2"/>
      <c r="V284" s="2"/>
      <c r="W284" s="2"/>
      <c r="X284" s="3"/>
      <c r="Y284" s="3"/>
    </row>
    <row r="285" spans="7:25" ht="15.75" customHeight="1">
      <c r="G285" s="28"/>
      <c r="J285" s="1"/>
      <c r="M285" s="1"/>
      <c r="N285" s="1"/>
      <c r="O285" s="1"/>
      <c r="P285" s="1"/>
      <c r="Q285" s="3"/>
      <c r="R285" s="3"/>
      <c r="U285" s="2"/>
      <c r="V285" s="2"/>
      <c r="W285" s="2"/>
      <c r="X285" s="3"/>
      <c r="Y285" s="3"/>
    </row>
    <row r="286" spans="7:25" ht="15.75" customHeight="1">
      <c r="G286" s="28"/>
      <c r="J286" s="1"/>
      <c r="M286" s="1"/>
      <c r="N286" s="1"/>
      <c r="O286" s="1"/>
      <c r="P286" s="1"/>
      <c r="Q286" s="3"/>
      <c r="R286" s="3"/>
      <c r="U286" s="2"/>
      <c r="V286" s="2"/>
      <c r="W286" s="2"/>
      <c r="X286" s="3"/>
      <c r="Y286" s="3"/>
    </row>
    <row r="287" spans="7:25" ht="15.75" customHeight="1">
      <c r="G287" s="28"/>
      <c r="J287" s="1"/>
      <c r="M287" s="1"/>
      <c r="N287" s="1"/>
      <c r="O287" s="1"/>
      <c r="P287" s="1"/>
      <c r="Q287" s="3"/>
      <c r="R287" s="3"/>
      <c r="U287" s="2"/>
      <c r="V287" s="2"/>
      <c r="W287" s="2"/>
      <c r="X287" s="3"/>
      <c r="Y287" s="3"/>
    </row>
    <row r="288" spans="7:25" ht="15.75" customHeight="1">
      <c r="G288" s="28"/>
      <c r="J288" s="1"/>
      <c r="M288" s="1"/>
      <c r="N288" s="1"/>
      <c r="O288" s="1"/>
      <c r="P288" s="1"/>
      <c r="Q288" s="3"/>
      <c r="R288" s="3"/>
      <c r="U288" s="2"/>
      <c r="V288" s="2"/>
      <c r="W288" s="2"/>
      <c r="X288" s="3"/>
      <c r="Y288" s="3"/>
    </row>
    <row r="289" spans="7:25" ht="15.75" customHeight="1">
      <c r="G289" s="28"/>
      <c r="J289" s="1"/>
      <c r="M289" s="1"/>
      <c r="N289" s="1"/>
      <c r="O289" s="1"/>
      <c r="P289" s="1"/>
      <c r="Q289" s="3"/>
      <c r="R289" s="3"/>
      <c r="U289" s="2"/>
      <c r="V289" s="2"/>
      <c r="W289" s="2"/>
      <c r="X289" s="3"/>
      <c r="Y289" s="3"/>
    </row>
    <row r="290" spans="7:25" ht="15.75" customHeight="1">
      <c r="G290" s="28"/>
      <c r="J290" s="1"/>
      <c r="M290" s="1"/>
      <c r="N290" s="1"/>
      <c r="O290" s="1"/>
      <c r="P290" s="1"/>
      <c r="Q290" s="3"/>
      <c r="R290" s="3"/>
      <c r="U290" s="2"/>
      <c r="V290" s="2"/>
      <c r="W290" s="2"/>
      <c r="X290" s="3"/>
      <c r="Y290" s="3"/>
    </row>
    <row r="291" spans="7:25" ht="15.75" customHeight="1">
      <c r="G291" s="28"/>
      <c r="J291" s="1"/>
      <c r="M291" s="1"/>
      <c r="N291" s="1"/>
      <c r="O291" s="1"/>
      <c r="P291" s="1"/>
      <c r="Q291" s="3"/>
      <c r="R291" s="3"/>
      <c r="U291" s="2"/>
      <c r="V291" s="2"/>
      <c r="W291" s="2"/>
      <c r="X291" s="3"/>
      <c r="Y291" s="3"/>
    </row>
    <row r="292" spans="7:25" ht="15.75" customHeight="1">
      <c r="G292" s="28"/>
      <c r="J292" s="1"/>
      <c r="M292" s="1"/>
      <c r="N292" s="1"/>
      <c r="O292" s="1"/>
      <c r="P292" s="1"/>
      <c r="Q292" s="3"/>
      <c r="R292" s="3"/>
      <c r="U292" s="2"/>
      <c r="V292" s="2"/>
      <c r="W292" s="2"/>
      <c r="X292" s="3"/>
      <c r="Y292" s="3"/>
    </row>
    <row r="293" spans="7:25" ht="15.75" customHeight="1">
      <c r="G293" s="28"/>
      <c r="J293" s="1"/>
      <c r="M293" s="1"/>
      <c r="N293" s="1"/>
      <c r="O293" s="1"/>
      <c r="P293" s="1"/>
      <c r="Q293" s="3"/>
      <c r="R293" s="3"/>
      <c r="U293" s="2"/>
      <c r="V293" s="2"/>
      <c r="W293" s="2"/>
      <c r="X293" s="3"/>
      <c r="Y293" s="3"/>
    </row>
    <row r="294" spans="7:25" ht="15.75" customHeight="1">
      <c r="G294" s="28"/>
      <c r="J294" s="1"/>
      <c r="M294" s="1"/>
      <c r="N294" s="1"/>
      <c r="O294" s="1"/>
      <c r="P294" s="1"/>
      <c r="Q294" s="3"/>
      <c r="R294" s="3"/>
      <c r="U294" s="2"/>
      <c r="V294" s="2"/>
      <c r="W294" s="2"/>
      <c r="X294" s="3"/>
      <c r="Y294" s="3"/>
    </row>
    <row r="295" spans="7:25" ht="15.75" customHeight="1">
      <c r="G295" s="28"/>
      <c r="J295" s="1"/>
      <c r="M295" s="1"/>
      <c r="N295" s="1"/>
      <c r="O295" s="1"/>
      <c r="P295" s="1"/>
      <c r="Q295" s="3"/>
      <c r="R295" s="3"/>
      <c r="U295" s="2"/>
      <c r="V295" s="2"/>
      <c r="W295" s="2"/>
      <c r="X295" s="3"/>
      <c r="Y295" s="3"/>
    </row>
    <row r="296" spans="7:25" ht="15.75" customHeight="1">
      <c r="G296" s="28"/>
      <c r="J296" s="1"/>
      <c r="M296" s="1"/>
      <c r="N296" s="1"/>
      <c r="O296" s="1"/>
      <c r="P296" s="1"/>
      <c r="Q296" s="3"/>
      <c r="R296" s="3"/>
      <c r="U296" s="2"/>
      <c r="V296" s="2"/>
      <c r="W296" s="2"/>
      <c r="X296" s="3"/>
      <c r="Y296" s="3"/>
    </row>
    <row r="297" spans="7:25" ht="15.75" customHeight="1">
      <c r="G297" s="28"/>
      <c r="J297" s="1"/>
      <c r="M297" s="1"/>
      <c r="N297" s="1"/>
      <c r="O297" s="1"/>
      <c r="P297" s="1"/>
      <c r="Q297" s="3"/>
      <c r="R297" s="3"/>
      <c r="U297" s="2"/>
      <c r="V297" s="2"/>
      <c r="W297" s="2"/>
      <c r="X297" s="3"/>
      <c r="Y297" s="3"/>
    </row>
    <row r="298" spans="7:25" ht="15.75" customHeight="1">
      <c r="G298" s="28"/>
      <c r="J298" s="1"/>
      <c r="M298" s="1"/>
      <c r="N298" s="1"/>
      <c r="O298" s="1"/>
      <c r="P298" s="1"/>
      <c r="Q298" s="3"/>
      <c r="R298" s="3"/>
      <c r="U298" s="2"/>
      <c r="V298" s="2"/>
      <c r="W298" s="2"/>
      <c r="X298" s="3"/>
      <c r="Y298" s="3"/>
    </row>
    <row r="299" spans="7:25" ht="15.75" customHeight="1">
      <c r="G299" s="28"/>
      <c r="J299" s="1"/>
      <c r="M299" s="1"/>
      <c r="N299" s="1"/>
      <c r="O299" s="1"/>
      <c r="P299" s="1"/>
      <c r="Q299" s="3"/>
      <c r="R299" s="3"/>
      <c r="U299" s="2"/>
      <c r="V299" s="2"/>
      <c r="W299" s="2"/>
      <c r="X299" s="3"/>
      <c r="Y299" s="3"/>
    </row>
    <row r="300" spans="7:25" ht="15.75" customHeight="1">
      <c r="G300" s="28"/>
      <c r="J300" s="1"/>
      <c r="M300" s="1"/>
      <c r="N300" s="1"/>
      <c r="O300" s="1"/>
      <c r="P300" s="1"/>
      <c r="Q300" s="3"/>
      <c r="R300" s="3"/>
      <c r="U300" s="2"/>
      <c r="V300" s="2"/>
      <c r="W300" s="2"/>
      <c r="X300" s="3"/>
      <c r="Y300" s="3"/>
    </row>
    <row r="301" spans="7:25" ht="15.75" customHeight="1">
      <c r="G301" s="28"/>
      <c r="J301" s="1"/>
      <c r="M301" s="1"/>
      <c r="N301" s="1"/>
      <c r="O301" s="1"/>
      <c r="P301" s="1"/>
      <c r="Q301" s="3"/>
      <c r="R301" s="3"/>
      <c r="U301" s="2"/>
      <c r="V301" s="2"/>
      <c r="W301" s="2"/>
      <c r="X301" s="3"/>
      <c r="Y301" s="3"/>
    </row>
    <row r="302" spans="7:25" ht="15.75" customHeight="1">
      <c r="G302" s="28"/>
      <c r="J302" s="1"/>
      <c r="M302" s="1"/>
      <c r="N302" s="1"/>
      <c r="O302" s="1"/>
      <c r="P302" s="1"/>
      <c r="Q302" s="3"/>
      <c r="R302" s="3"/>
      <c r="U302" s="2"/>
      <c r="V302" s="2"/>
      <c r="W302" s="2"/>
      <c r="X302" s="3"/>
      <c r="Y302" s="3"/>
    </row>
    <row r="303" spans="7:25" ht="15.75" customHeight="1">
      <c r="G303" s="28"/>
      <c r="J303" s="1"/>
      <c r="M303" s="1"/>
      <c r="N303" s="1"/>
      <c r="O303" s="1"/>
      <c r="P303" s="1"/>
      <c r="Q303" s="3"/>
      <c r="R303" s="3"/>
      <c r="U303" s="2"/>
      <c r="V303" s="2"/>
      <c r="W303" s="2"/>
      <c r="X303" s="3"/>
      <c r="Y303" s="3"/>
    </row>
    <row r="304" spans="7:25" ht="15.75" customHeight="1">
      <c r="G304" s="28"/>
      <c r="J304" s="1"/>
      <c r="M304" s="1"/>
      <c r="N304" s="1"/>
      <c r="O304" s="1"/>
      <c r="P304" s="1"/>
      <c r="Q304" s="3"/>
      <c r="R304" s="3"/>
      <c r="U304" s="2"/>
      <c r="V304" s="2"/>
      <c r="W304" s="2"/>
      <c r="X304" s="3"/>
      <c r="Y304" s="3"/>
    </row>
    <row r="305" spans="7:25" ht="15.75" customHeight="1">
      <c r="G305" s="28"/>
      <c r="J305" s="1"/>
      <c r="M305" s="1"/>
      <c r="N305" s="1"/>
      <c r="O305" s="1"/>
      <c r="P305" s="1"/>
      <c r="Q305" s="3"/>
      <c r="R305" s="3"/>
      <c r="U305" s="2"/>
      <c r="V305" s="2"/>
      <c r="W305" s="2"/>
      <c r="X305" s="3"/>
      <c r="Y305" s="3"/>
    </row>
    <row r="306" spans="7:25" ht="15.75" customHeight="1">
      <c r="G306" s="28"/>
      <c r="J306" s="1"/>
      <c r="M306" s="1"/>
      <c r="N306" s="1"/>
      <c r="O306" s="1"/>
      <c r="P306" s="1"/>
      <c r="Q306" s="3"/>
      <c r="R306" s="3"/>
      <c r="U306" s="2"/>
      <c r="V306" s="2"/>
      <c r="W306" s="2"/>
      <c r="X306" s="3"/>
      <c r="Y306" s="3"/>
    </row>
    <row r="307" spans="7:25" ht="15.75" customHeight="1">
      <c r="G307" s="28"/>
      <c r="J307" s="1"/>
      <c r="M307" s="1"/>
      <c r="N307" s="1"/>
      <c r="O307" s="1"/>
      <c r="P307" s="1"/>
      <c r="Q307" s="3"/>
      <c r="R307" s="3"/>
      <c r="U307" s="2"/>
      <c r="V307" s="2"/>
      <c r="W307" s="2"/>
      <c r="X307" s="3"/>
      <c r="Y307" s="3"/>
    </row>
    <row r="308" spans="7:25" ht="15.75" customHeight="1">
      <c r="G308" s="28"/>
      <c r="J308" s="1"/>
      <c r="M308" s="1"/>
      <c r="N308" s="1"/>
      <c r="O308" s="1"/>
      <c r="P308" s="1"/>
      <c r="Q308" s="3"/>
      <c r="R308" s="3"/>
      <c r="U308" s="2"/>
      <c r="V308" s="2"/>
      <c r="W308" s="2"/>
      <c r="X308" s="3"/>
      <c r="Y308" s="3"/>
    </row>
    <row r="309" spans="7:25" ht="15.75" customHeight="1">
      <c r="G309" s="28"/>
      <c r="J309" s="1"/>
      <c r="M309" s="1"/>
      <c r="N309" s="1"/>
      <c r="O309" s="1"/>
      <c r="P309" s="1"/>
      <c r="Q309" s="3"/>
      <c r="R309" s="3"/>
      <c r="U309" s="2"/>
      <c r="V309" s="2"/>
      <c r="W309" s="2"/>
      <c r="X309" s="3"/>
      <c r="Y309" s="3"/>
    </row>
    <row r="310" spans="7:25" ht="15.75" customHeight="1">
      <c r="G310" s="28"/>
      <c r="J310" s="1"/>
      <c r="M310" s="1"/>
      <c r="N310" s="1"/>
      <c r="O310" s="1"/>
      <c r="P310" s="1"/>
      <c r="Q310" s="3"/>
      <c r="R310" s="3"/>
      <c r="U310" s="2"/>
      <c r="V310" s="2"/>
      <c r="W310" s="2"/>
      <c r="X310" s="3"/>
      <c r="Y310" s="3"/>
    </row>
    <row r="311" spans="7:25" ht="15.75" customHeight="1">
      <c r="G311" s="28"/>
      <c r="J311" s="1"/>
      <c r="M311" s="1"/>
      <c r="N311" s="1"/>
      <c r="O311" s="1"/>
      <c r="P311" s="1"/>
      <c r="Q311" s="3"/>
      <c r="R311" s="3"/>
      <c r="U311" s="2"/>
      <c r="V311" s="2"/>
      <c r="W311" s="2"/>
      <c r="X311" s="3"/>
      <c r="Y311" s="3"/>
    </row>
    <row r="312" spans="7:25" ht="15.75" customHeight="1">
      <c r="G312" s="28"/>
      <c r="J312" s="1"/>
      <c r="M312" s="1"/>
      <c r="N312" s="1"/>
      <c r="O312" s="1"/>
      <c r="P312" s="1"/>
      <c r="Q312" s="3"/>
      <c r="R312" s="3"/>
      <c r="U312" s="2"/>
      <c r="V312" s="2"/>
      <c r="W312" s="2"/>
      <c r="X312" s="3"/>
      <c r="Y312" s="3"/>
    </row>
    <row r="313" spans="7:25" ht="15.75" customHeight="1">
      <c r="G313" s="28"/>
      <c r="J313" s="1"/>
      <c r="M313" s="1"/>
      <c r="N313" s="1"/>
      <c r="O313" s="1"/>
      <c r="P313" s="1"/>
      <c r="Q313" s="3"/>
      <c r="R313" s="3"/>
      <c r="U313" s="2"/>
      <c r="V313" s="2"/>
      <c r="W313" s="2"/>
      <c r="X313" s="3"/>
      <c r="Y313" s="3"/>
    </row>
    <row r="314" spans="7:25" ht="15.75" customHeight="1">
      <c r="G314" s="28"/>
      <c r="J314" s="1"/>
      <c r="M314" s="1"/>
      <c r="N314" s="1"/>
      <c r="O314" s="1"/>
      <c r="P314" s="1"/>
      <c r="Q314" s="3"/>
      <c r="R314" s="3"/>
      <c r="U314" s="2"/>
      <c r="V314" s="2"/>
      <c r="W314" s="2"/>
      <c r="X314" s="3"/>
      <c r="Y314" s="3"/>
    </row>
    <row r="315" spans="7:25" ht="15.75" customHeight="1">
      <c r="G315" s="28"/>
      <c r="J315" s="1"/>
      <c r="M315" s="1"/>
      <c r="N315" s="1"/>
      <c r="O315" s="1"/>
      <c r="P315" s="1"/>
      <c r="Q315" s="3"/>
      <c r="R315" s="3"/>
      <c r="U315" s="2"/>
      <c r="V315" s="2"/>
      <c r="W315" s="2"/>
      <c r="X315" s="3"/>
      <c r="Y315" s="3"/>
    </row>
    <row r="316" spans="7:25" ht="15.75" customHeight="1">
      <c r="G316" s="28"/>
      <c r="J316" s="1"/>
      <c r="M316" s="1"/>
      <c r="N316" s="1"/>
      <c r="O316" s="1"/>
      <c r="P316" s="1"/>
      <c r="Q316" s="3"/>
      <c r="R316" s="3"/>
      <c r="U316" s="2"/>
      <c r="V316" s="2"/>
      <c r="W316" s="2"/>
      <c r="X316" s="3"/>
      <c r="Y316" s="3"/>
    </row>
    <row r="317" spans="7:25" ht="15.75" customHeight="1">
      <c r="G317" s="28"/>
      <c r="J317" s="1"/>
      <c r="M317" s="1"/>
      <c r="N317" s="1"/>
      <c r="O317" s="1"/>
      <c r="P317" s="1"/>
      <c r="Q317" s="3"/>
      <c r="R317" s="3"/>
      <c r="U317" s="2"/>
      <c r="V317" s="2"/>
      <c r="W317" s="2"/>
      <c r="X317" s="3"/>
      <c r="Y317" s="3"/>
    </row>
    <row r="318" spans="7:25" ht="15.75" customHeight="1">
      <c r="G318" s="28"/>
      <c r="J318" s="1"/>
      <c r="M318" s="1"/>
      <c r="N318" s="1"/>
      <c r="O318" s="1"/>
      <c r="P318" s="1"/>
      <c r="Q318" s="3"/>
      <c r="R318" s="3"/>
      <c r="U318" s="2"/>
      <c r="V318" s="2"/>
      <c r="W318" s="2"/>
      <c r="X318" s="3"/>
      <c r="Y318" s="3"/>
    </row>
    <row r="319" spans="7:25" ht="15.75" customHeight="1">
      <c r="G319" s="28"/>
      <c r="J319" s="1"/>
      <c r="M319" s="1"/>
      <c r="N319" s="1"/>
      <c r="O319" s="1"/>
      <c r="P319" s="1"/>
      <c r="Q319" s="3"/>
      <c r="R319" s="3"/>
      <c r="U319" s="2"/>
      <c r="V319" s="2"/>
      <c r="W319" s="2"/>
      <c r="X319" s="3"/>
      <c r="Y319" s="3"/>
    </row>
    <row r="320" spans="7:25" ht="15.75" customHeight="1">
      <c r="G320" s="28"/>
      <c r="J320" s="1"/>
      <c r="M320" s="1"/>
      <c r="N320" s="1"/>
      <c r="O320" s="1"/>
      <c r="P320" s="1"/>
      <c r="Q320" s="3"/>
      <c r="R320" s="3"/>
      <c r="U320" s="2"/>
      <c r="V320" s="2"/>
      <c r="W320" s="2"/>
      <c r="X320" s="3"/>
      <c r="Y320" s="3"/>
    </row>
    <row r="321" spans="7:25" ht="15.75" customHeight="1">
      <c r="G321" s="28"/>
      <c r="J321" s="1"/>
      <c r="M321" s="1"/>
      <c r="N321" s="1"/>
      <c r="O321" s="1"/>
      <c r="P321" s="1"/>
      <c r="Q321" s="3"/>
      <c r="R321" s="3"/>
      <c r="U321" s="2"/>
      <c r="V321" s="2"/>
      <c r="W321" s="2"/>
      <c r="X321" s="3"/>
      <c r="Y321" s="3"/>
    </row>
    <row r="322" spans="7:25" ht="15.75" customHeight="1">
      <c r="G322" s="28"/>
      <c r="J322" s="1"/>
      <c r="M322" s="1"/>
      <c r="N322" s="1"/>
      <c r="O322" s="1"/>
      <c r="P322" s="1"/>
      <c r="Q322" s="3"/>
      <c r="R322" s="3"/>
      <c r="U322" s="2"/>
      <c r="V322" s="2"/>
      <c r="W322" s="2"/>
      <c r="X322" s="3"/>
      <c r="Y322" s="3"/>
    </row>
    <row r="323" spans="7:25" ht="15.75" customHeight="1">
      <c r="G323" s="28"/>
      <c r="J323" s="1"/>
      <c r="M323" s="1"/>
      <c r="N323" s="1"/>
      <c r="O323" s="1"/>
      <c r="P323" s="1"/>
      <c r="Q323" s="3"/>
      <c r="R323" s="3"/>
      <c r="U323" s="2"/>
      <c r="V323" s="2"/>
      <c r="W323" s="2"/>
      <c r="X323" s="3"/>
      <c r="Y323" s="3"/>
    </row>
    <row r="324" spans="7:25" ht="15.75" customHeight="1">
      <c r="G324" s="28"/>
      <c r="J324" s="1"/>
      <c r="M324" s="1"/>
      <c r="N324" s="1"/>
      <c r="O324" s="1"/>
      <c r="P324" s="1"/>
      <c r="Q324" s="3"/>
      <c r="R324" s="3"/>
      <c r="U324" s="2"/>
      <c r="V324" s="2"/>
      <c r="W324" s="2"/>
      <c r="X324" s="3"/>
      <c r="Y324" s="3"/>
    </row>
    <row r="325" spans="7:25" ht="15.75" customHeight="1">
      <c r="G325" s="28"/>
      <c r="J325" s="1"/>
      <c r="M325" s="1"/>
      <c r="N325" s="1"/>
      <c r="O325" s="1"/>
      <c r="P325" s="1"/>
      <c r="Q325" s="3"/>
      <c r="R325" s="3"/>
      <c r="U325" s="2"/>
      <c r="V325" s="2"/>
      <c r="W325" s="2"/>
      <c r="X325" s="3"/>
      <c r="Y325" s="3"/>
    </row>
    <row r="326" spans="7:25" ht="15.75" customHeight="1">
      <c r="G326" s="28"/>
      <c r="J326" s="1"/>
      <c r="M326" s="1"/>
      <c r="N326" s="1"/>
      <c r="O326" s="1"/>
      <c r="P326" s="1"/>
      <c r="Q326" s="3"/>
      <c r="R326" s="3"/>
      <c r="U326" s="2"/>
      <c r="V326" s="2"/>
      <c r="W326" s="2"/>
      <c r="X326" s="3"/>
      <c r="Y326" s="3"/>
    </row>
    <row r="327" spans="7:25" ht="15.75" customHeight="1">
      <c r="G327" s="28"/>
      <c r="J327" s="1"/>
      <c r="M327" s="1"/>
      <c r="N327" s="1"/>
      <c r="O327" s="1"/>
      <c r="P327" s="1"/>
      <c r="Q327" s="3"/>
      <c r="R327" s="3"/>
      <c r="U327" s="2"/>
      <c r="V327" s="2"/>
      <c r="W327" s="2"/>
      <c r="X327" s="3"/>
      <c r="Y327" s="3"/>
    </row>
    <row r="328" spans="7:25" ht="15.75" customHeight="1">
      <c r="G328" s="28"/>
      <c r="J328" s="1"/>
      <c r="M328" s="1"/>
      <c r="N328" s="1"/>
      <c r="O328" s="1"/>
      <c r="P328" s="1"/>
      <c r="Q328" s="3"/>
      <c r="R328" s="3"/>
      <c r="U328" s="2"/>
      <c r="V328" s="2"/>
      <c r="W328" s="2"/>
      <c r="X328" s="3"/>
      <c r="Y328" s="3"/>
    </row>
    <row r="329" spans="7:25" ht="15.75" customHeight="1">
      <c r="G329" s="28"/>
      <c r="J329" s="1"/>
      <c r="M329" s="1"/>
      <c r="N329" s="1"/>
      <c r="O329" s="1"/>
      <c r="P329" s="1"/>
      <c r="Q329" s="3"/>
      <c r="R329" s="3"/>
      <c r="U329" s="2"/>
      <c r="V329" s="2"/>
      <c r="W329" s="2"/>
      <c r="X329" s="3"/>
      <c r="Y329" s="3"/>
    </row>
    <row r="330" spans="7:25" ht="15.75" customHeight="1">
      <c r="G330" s="28"/>
      <c r="J330" s="1"/>
      <c r="M330" s="1"/>
      <c r="N330" s="1"/>
      <c r="O330" s="1"/>
      <c r="P330" s="1"/>
      <c r="Q330" s="3"/>
      <c r="R330" s="3"/>
      <c r="U330" s="2"/>
      <c r="V330" s="2"/>
      <c r="W330" s="2"/>
      <c r="X330" s="3"/>
      <c r="Y330" s="3"/>
    </row>
    <row r="331" spans="7:25" ht="15.75" customHeight="1">
      <c r="G331" s="28"/>
      <c r="J331" s="1"/>
      <c r="M331" s="1"/>
      <c r="N331" s="1"/>
      <c r="O331" s="1"/>
      <c r="P331" s="1"/>
      <c r="Q331" s="3"/>
      <c r="R331" s="3"/>
      <c r="U331" s="2"/>
      <c r="V331" s="2"/>
      <c r="W331" s="2"/>
      <c r="X331" s="3"/>
      <c r="Y331" s="3"/>
    </row>
    <row r="332" spans="7:25" ht="15.75" customHeight="1">
      <c r="G332" s="28"/>
      <c r="J332" s="1"/>
      <c r="M332" s="1"/>
      <c r="N332" s="1"/>
      <c r="O332" s="1"/>
      <c r="P332" s="1"/>
      <c r="Q332" s="3"/>
      <c r="R332" s="3"/>
      <c r="U332" s="2"/>
      <c r="V332" s="2"/>
      <c r="W332" s="2"/>
      <c r="X332" s="3"/>
      <c r="Y332" s="3"/>
    </row>
    <row r="333" spans="7:25" ht="15.75" customHeight="1">
      <c r="G333" s="28"/>
      <c r="J333" s="1"/>
      <c r="M333" s="1"/>
      <c r="N333" s="1"/>
      <c r="O333" s="1"/>
      <c r="P333" s="1"/>
      <c r="Q333" s="3"/>
      <c r="R333" s="3"/>
      <c r="U333" s="2"/>
      <c r="V333" s="2"/>
      <c r="W333" s="2"/>
      <c r="X333" s="3"/>
      <c r="Y333" s="3"/>
    </row>
    <row r="334" spans="7:25" ht="15.75" customHeight="1">
      <c r="G334" s="28"/>
      <c r="J334" s="1"/>
      <c r="M334" s="1"/>
      <c r="N334" s="1"/>
      <c r="O334" s="1"/>
      <c r="P334" s="1"/>
      <c r="Q334" s="3"/>
      <c r="R334" s="3"/>
      <c r="U334" s="2"/>
      <c r="V334" s="2"/>
      <c r="W334" s="2"/>
      <c r="X334" s="3"/>
      <c r="Y334" s="3"/>
    </row>
    <row r="335" spans="7:25" ht="15.75" customHeight="1">
      <c r="G335" s="28"/>
      <c r="J335" s="1"/>
      <c r="M335" s="1"/>
      <c r="N335" s="1"/>
      <c r="O335" s="1"/>
      <c r="P335" s="1"/>
      <c r="Q335" s="3"/>
      <c r="R335" s="3"/>
      <c r="U335" s="2"/>
      <c r="V335" s="2"/>
      <c r="W335" s="2"/>
      <c r="X335" s="3"/>
      <c r="Y335" s="3"/>
    </row>
    <row r="336" spans="7:25" ht="15.75" customHeight="1">
      <c r="G336" s="28"/>
      <c r="J336" s="1"/>
      <c r="M336" s="1"/>
      <c r="N336" s="1"/>
      <c r="O336" s="1"/>
      <c r="P336" s="1"/>
      <c r="Q336" s="3"/>
      <c r="R336" s="3"/>
      <c r="U336" s="2"/>
      <c r="V336" s="2"/>
      <c r="W336" s="2"/>
      <c r="X336" s="3"/>
      <c r="Y336" s="3"/>
    </row>
    <row r="337" spans="7:25" ht="15.75" customHeight="1">
      <c r="G337" s="28"/>
      <c r="J337" s="1"/>
      <c r="M337" s="1"/>
      <c r="N337" s="1"/>
      <c r="O337" s="1"/>
      <c r="P337" s="1"/>
      <c r="Q337" s="3"/>
      <c r="R337" s="3"/>
      <c r="U337" s="2"/>
      <c r="V337" s="2"/>
      <c r="W337" s="2"/>
      <c r="X337" s="3"/>
      <c r="Y337" s="3"/>
    </row>
    <row r="338" spans="7:25" ht="15.75" customHeight="1">
      <c r="G338" s="28"/>
      <c r="J338" s="1"/>
      <c r="M338" s="1"/>
      <c r="N338" s="1"/>
      <c r="O338" s="1"/>
      <c r="P338" s="1"/>
      <c r="Q338" s="3"/>
      <c r="R338" s="3"/>
      <c r="U338" s="2"/>
      <c r="V338" s="2"/>
      <c r="W338" s="2"/>
      <c r="X338" s="3"/>
      <c r="Y338" s="3"/>
    </row>
    <row r="339" spans="7:25" ht="15.75" customHeight="1">
      <c r="G339" s="28"/>
      <c r="J339" s="1"/>
      <c r="M339" s="1"/>
      <c r="N339" s="1"/>
      <c r="O339" s="1"/>
      <c r="P339" s="1"/>
      <c r="Q339" s="3"/>
      <c r="R339" s="3"/>
      <c r="U339" s="2"/>
      <c r="V339" s="2"/>
      <c r="W339" s="2"/>
      <c r="X339" s="3"/>
      <c r="Y339" s="3"/>
    </row>
    <row r="340" spans="7:25" ht="15.75" customHeight="1">
      <c r="G340" s="28"/>
      <c r="J340" s="1"/>
      <c r="M340" s="1"/>
      <c r="N340" s="1"/>
      <c r="O340" s="1"/>
      <c r="P340" s="1"/>
      <c r="Q340" s="3"/>
      <c r="R340" s="3"/>
      <c r="U340" s="2"/>
      <c r="V340" s="2"/>
      <c r="W340" s="2"/>
      <c r="X340" s="3"/>
      <c r="Y340" s="3"/>
    </row>
    <row r="341" spans="7:25" ht="15.75" customHeight="1">
      <c r="G341" s="28"/>
      <c r="J341" s="1"/>
      <c r="M341" s="1"/>
      <c r="N341" s="1"/>
      <c r="O341" s="1"/>
      <c r="P341" s="1"/>
      <c r="Q341" s="3"/>
      <c r="R341" s="3"/>
      <c r="U341" s="2"/>
      <c r="V341" s="2"/>
      <c r="W341" s="2"/>
      <c r="X341" s="3"/>
      <c r="Y341" s="3"/>
    </row>
    <row r="342" spans="7:25" ht="15.75" customHeight="1">
      <c r="G342" s="28"/>
      <c r="J342" s="1"/>
      <c r="M342" s="1"/>
      <c r="N342" s="1"/>
      <c r="O342" s="1"/>
      <c r="P342" s="1"/>
      <c r="Q342" s="3"/>
      <c r="R342" s="3"/>
      <c r="U342" s="2"/>
      <c r="V342" s="2"/>
      <c r="W342" s="2"/>
      <c r="X342" s="3"/>
      <c r="Y342" s="3"/>
    </row>
    <row r="343" spans="7:25" ht="15.75" customHeight="1">
      <c r="G343" s="28"/>
      <c r="J343" s="1"/>
      <c r="M343" s="1"/>
      <c r="N343" s="1"/>
      <c r="O343" s="1"/>
      <c r="P343" s="1"/>
      <c r="Q343" s="3"/>
      <c r="R343" s="3"/>
      <c r="U343" s="2"/>
      <c r="V343" s="2"/>
      <c r="W343" s="2"/>
      <c r="X343" s="3"/>
      <c r="Y343" s="3"/>
    </row>
    <row r="344" spans="7:25" ht="15.75" customHeight="1">
      <c r="G344" s="28"/>
      <c r="J344" s="1"/>
      <c r="M344" s="1"/>
      <c r="N344" s="1"/>
      <c r="O344" s="1"/>
      <c r="P344" s="1"/>
      <c r="Q344" s="3"/>
      <c r="R344" s="3"/>
      <c r="U344" s="2"/>
      <c r="V344" s="2"/>
      <c r="W344" s="2"/>
      <c r="X344" s="3"/>
      <c r="Y344" s="3"/>
    </row>
    <row r="345" spans="7:25" ht="15.75" customHeight="1">
      <c r="G345" s="28"/>
      <c r="J345" s="1"/>
      <c r="M345" s="1"/>
      <c r="N345" s="1"/>
      <c r="O345" s="1"/>
      <c r="P345" s="1"/>
      <c r="Q345" s="3"/>
      <c r="R345" s="3"/>
      <c r="U345" s="2"/>
      <c r="V345" s="2"/>
      <c r="W345" s="2"/>
      <c r="X345" s="3"/>
      <c r="Y345" s="3"/>
    </row>
    <row r="346" spans="7:25" ht="15.75" customHeight="1">
      <c r="G346" s="28"/>
      <c r="J346" s="1"/>
      <c r="M346" s="1"/>
      <c r="N346" s="1"/>
      <c r="O346" s="1"/>
      <c r="P346" s="1"/>
      <c r="Q346" s="3"/>
      <c r="R346" s="3"/>
      <c r="U346" s="2"/>
      <c r="V346" s="2"/>
      <c r="W346" s="2"/>
      <c r="X346" s="3"/>
      <c r="Y346" s="3"/>
    </row>
    <row r="347" spans="7:25" ht="15.75" customHeight="1">
      <c r="G347" s="28"/>
      <c r="J347" s="1"/>
      <c r="M347" s="1"/>
      <c r="N347" s="1"/>
      <c r="O347" s="1"/>
      <c r="P347" s="1"/>
      <c r="Q347" s="3"/>
      <c r="R347" s="3"/>
      <c r="U347" s="2"/>
      <c r="V347" s="2"/>
      <c r="W347" s="2"/>
      <c r="X347" s="3"/>
      <c r="Y347" s="3"/>
    </row>
    <row r="348" spans="7:25" ht="15.75" customHeight="1">
      <c r="G348" s="28"/>
      <c r="J348" s="1"/>
      <c r="M348" s="1"/>
      <c r="N348" s="1"/>
      <c r="O348" s="1"/>
      <c r="P348" s="1"/>
      <c r="Q348" s="3"/>
      <c r="R348" s="3"/>
      <c r="U348" s="2"/>
      <c r="V348" s="2"/>
      <c r="W348" s="2"/>
      <c r="X348" s="3"/>
      <c r="Y348" s="3"/>
    </row>
    <row r="349" spans="7:25" ht="15.75" customHeight="1">
      <c r="G349" s="28"/>
      <c r="J349" s="1"/>
      <c r="M349" s="1"/>
      <c r="N349" s="1"/>
      <c r="O349" s="1"/>
      <c r="P349" s="1"/>
      <c r="Q349" s="3"/>
      <c r="R349" s="3"/>
      <c r="U349" s="2"/>
      <c r="V349" s="2"/>
      <c r="W349" s="2"/>
      <c r="X349" s="3"/>
      <c r="Y349" s="3"/>
    </row>
    <row r="350" spans="7:25" ht="15.75" customHeight="1">
      <c r="G350" s="28"/>
      <c r="J350" s="1"/>
      <c r="M350" s="1"/>
      <c r="N350" s="1"/>
      <c r="O350" s="1"/>
      <c r="P350" s="1"/>
      <c r="Q350" s="3"/>
      <c r="R350" s="3"/>
      <c r="U350" s="2"/>
      <c r="V350" s="2"/>
      <c r="W350" s="2"/>
      <c r="X350" s="3"/>
      <c r="Y350" s="3"/>
    </row>
    <row r="351" spans="7:25" ht="15.75" customHeight="1">
      <c r="G351" s="28"/>
      <c r="J351" s="1"/>
      <c r="M351" s="1"/>
      <c r="N351" s="1"/>
      <c r="O351" s="1"/>
      <c r="P351" s="1"/>
      <c r="Q351" s="3"/>
      <c r="R351" s="3"/>
      <c r="U351" s="2"/>
      <c r="V351" s="2"/>
      <c r="W351" s="2"/>
      <c r="X351" s="3"/>
      <c r="Y351" s="3"/>
    </row>
    <row r="352" spans="7:25" ht="15.75" customHeight="1">
      <c r="G352" s="28"/>
      <c r="J352" s="1"/>
      <c r="M352" s="1"/>
      <c r="N352" s="1"/>
      <c r="O352" s="1"/>
      <c r="P352" s="1"/>
      <c r="Q352" s="3"/>
      <c r="R352" s="3"/>
      <c r="U352" s="2"/>
      <c r="V352" s="2"/>
      <c r="W352" s="2"/>
      <c r="X352" s="3"/>
      <c r="Y352" s="3"/>
    </row>
    <row r="353" spans="7:25" ht="15.75" customHeight="1">
      <c r="G353" s="28"/>
      <c r="J353" s="1"/>
      <c r="M353" s="1"/>
      <c r="N353" s="1"/>
      <c r="O353" s="1"/>
      <c r="P353" s="1"/>
      <c r="Q353" s="3"/>
      <c r="R353" s="3"/>
      <c r="U353" s="2"/>
      <c r="V353" s="2"/>
      <c r="W353" s="2"/>
      <c r="X353" s="3"/>
      <c r="Y353" s="3"/>
    </row>
    <row r="354" spans="7:25" ht="15.75" customHeight="1">
      <c r="G354" s="28"/>
      <c r="J354" s="1"/>
      <c r="M354" s="1"/>
      <c r="N354" s="1"/>
      <c r="O354" s="1"/>
      <c r="P354" s="1"/>
      <c r="Q354" s="3"/>
      <c r="R354" s="3"/>
      <c r="U354" s="2"/>
      <c r="V354" s="2"/>
      <c r="W354" s="2"/>
      <c r="X354" s="3"/>
      <c r="Y354" s="3"/>
    </row>
    <row r="355" spans="7:25" ht="15.75" customHeight="1">
      <c r="G355" s="28"/>
      <c r="J355" s="1"/>
      <c r="M355" s="1"/>
      <c r="N355" s="1"/>
      <c r="O355" s="1"/>
      <c r="P355" s="1"/>
      <c r="Q355" s="3"/>
      <c r="R355" s="3"/>
      <c r="U355" s="2"/>
      <c r="V355" s="2"/>
      <c r="W355" s="2"/>
      <c r="X355" s="3"/>
      <c r="Y355" s="3"/>
    </row>
    <row r="356" spans="7:25" ht="15.75" customHeight="1">
      <c r="G356" s="28"/>
      <c r="J356" s="1"/>
      <c r="M356" s="1"/>
      <c r="N356" s="1"/>
      <c r="O356" s="1"/>
      <c r="P356" s="1"/>
      <c r="Q356" s="3"/>
      <c r="R356" s="3"/>
      <c r="U356" s="2"/>
      <c r="V356" s="2"/>
      <c r="W356" s="2"/>
      <c r="X356" s="3"/>
      <c r="Y356" s="3"/>
    </row>
    <row r="357" spans="7:25" ht="15.75" customHeight="1">
      <c r="G357" s="28"/>
      <c r="J357" s="1"/>
      <c r="M357" s="1"/>
      <c r="N357" s="1"/>
      <c r="O357" s="1"/>
      <c r="P357" s="1"/>
      <c r="Q357" s="3"/>
      <c r="R357" s="3"/>
      <c r="U357" s="2"/>
      <c r="V357" s="2"/>
      <c r="W357" s="2"/>
      <c r="X357" s="3"/>
      <c r="Y357" s="3"/>
    </row>
    <row r="358" spans="7:25" ht="15.75" customHeight="1">
      <c r="G358" s="28"/>
      <c r="J358" s="1"/>
      <c r="M358" s="1"/>
      <c r="N358" s="1"/>
      <c r="O358" s="1"/>
      <c r="P358" s="1"/>
      <c r="Q358" s="3"/>
      <c r="R358" s="3"/>
      <c r="U358" s="2"/>
      <c r="V358" s="2"/>
      <c r="W358" s="2"/>
      <c r="X358" s="3"/>
      <c r="Y358" s="3"/>
    </row>
    <row r="359" spans="7:25" ht="15.75" customHeight="1">
      <c r="G359" s="28"/>
      <c r="J359" s="1"/>
      <c r="M359" s="1"/>
      <c r="N359" s="1"/>
      <c r="O359" s="1"/>
      <c r="P359" s="1"/>
      <c r="Q359" s="3"/>
      <c r="R359" s="3"/>
      <c r="U359" s="2"/>
      <c r="V359" s="2"/>
      <c r="W359" s="2"/>
      <c r="X359" s="3"/>
      <c r="Y359" s="3"/>
    </row>
    <row r="360" spans="7:25" ht="15.75" customHeight="1">
      <c r="G360" s="28"/>
      <c r="J360" s="1"/>
      <c r="M360" s="1"/>
      <c r="N360" s="1"/>
      <c r="O360" s="1"/>
      <c r="P360" s="1"/>
      <c r="Q360" s="3"/>
      <c r="R360" s="3"/>
      <c r="U360" s="2"/>
      <c r="V360" s="2"/>
      <c r="W360" s="2"/>
      <c r="X360" s="3"/>
      <c r="Y360" s="3"/>
    </row>
    <row r="361" spans="7:25" ht="15.75" customHeight="1">
      <c r="G361" s="28"/>
      <c r="J361" s="1"/>
      <c r="M361" s="1"/>
      <c r="N361" s="1"/>
      <c r="O361" s="1"/>
      <c r="P361" s="1"/>
      <c r="Q361" s="3"/>
      <c r="R361" s="3"/>
      <c r="U361" s="2"/>
      <c r="V361" s="2"/>
      <c r="W361" s="2"/>
      <c r="X361" s="3"/>
      <c r="Y361" s="3"/>
    </row>
    <row r="362" spans="7:25" ht="15.75" customHeight="1">
      <c r="G362" s="28"/>
      <c r="J362" s="1"/>
      <c r="M362" s="1"/>
      <c r="N362" s="1"/>
      <c r="O362" s="1"/>
      <c r="P362" s="1"/>
      <c r="Q362" s="3"/>
      <c r="R362" s="3"/>
      <c r="U362" s="2"/>
      <c r="V362" s="2"/>
      <c r="W362" s="2"/>
      <c r="X362" s="3"/>
      <c r="Y362" s="3"/>
    </row>
    <row r="363" spans="7:25" ht="15.75" customHeight="1">
      <c r="G363" s="28"/>
      <c r="J363" s="1"/>
      <c r="M363" s="1"/>
      <c r="N363" s="1"/>
      <c r="O363" s="1"/>
      <c r="P363" s="1"/>
      <c r="Q363" s="3"/>
      <c r="R363" s="3"/>
      <c r="U363" s="2"/>
      <c r="V363" s="2"/>
      <c r="W363" s="2"/>
      <c r="X363" s="3"/>
      <c r="Y363" s="3"/>
    </row>
    <row r="364" spans="7:25" ht="15.75" customHeight="1">
      <c r="G364" s="28"/>
      <c r="J364" s="1"/>
      <c r="M364" s="1"/>
      <c r="N364" s="1"/>
      <c r="O364" s="1"/>
      <c r="P364" s="1"/>
      <c r="Q364" s="3"/>
      <c r="R364" s="3"/>
      <c r="U364" s="2"/>
      <c r="V364" s="2"/>
      <c r="W364" s="2"/>
      <c r="X364" s="3"/>
      <c r="Y364" s="3"/>
    </row>
    <row r="365" spans="7:25" ht="15.75" customHeight="1">
      <c r="G365" s="28"/>
      <c r="J365" s="1"/>
      <c r="M365" s="1"/>
      <c r="N365" s="1"/>
      <c r="O365" s="1"/>
      <c r="P365" s="1"/>
      <c r="Q365" s="3"/>
      <c r="R365" s="3"/>
      <c r="U365" s="2"/>
      <c r="V365" s="2"/>
      <c r="W365" s="2"/>
      <c r="X365" s="3"/>
      <c r="Y365" s="3"/>
    </row>
    <row r="366" spans="7:25" ht="15.75" customHeight="1">
      <c r="G366" s="28"/>
      <c r="J366" s="1"/>
      <c r="M366" s="1"/>
      <c r="N366" s="1"/>
      <c r="O366" s="1"/>
      <c r="P366" s="1"/>
      <c r="Q366" s="3"/>
      <c r="R366" s="3"/>
      <c r="U366" s="2"/>
      <c r="V366" s="2"/>
      <c r="W366" s="2"/>
      <c r="X366" s="3"/>
      <c r="Y366" s="3"/>
    </row>
    <row r="367" spans="7:25" ht="15.75" customHeight="1">
      <c r="G367" s="28"/>
      <c r="J367" s="1"/>
      <c r="M367" s="1"/>
      <c r="N367" s="1"/>
      <c r="O367" s="1"/>
      <c r="P367" s="1"/>
      <c r="Q367" s="3"/>
      <c r="R367" s="3"/>
      <c r="U367" s="2"/>
      <c r="V367" s="2"/>
      <c r="W367" s="2"/>
      <c r="X367" s="3"/>
      <c r="Y367" s="3"/>
    </row>
    <row r="368" spans="7:25" ht="15.75" customHeight="1">
      <c r="G368" s="28"/>
      <c r="J368" s="1"/>
      <c r="M368" s="1"/>
      <c r="N368" s="1"/>
      <c r="O368" s="1"/>
      <c r="P368" s="1"/>
      <c r="Q368" s="3"/>
      <c r="R368" s="3"/>
      <c r="U368" s="2"/>
      <c r="V368" s="2"/>
      <c r="W368" s="2"/>
      <c r="X368" s="3"/>
      <c r="Y368" s="3"/>
    </row>
    <row r="369" spans="7:25" ht="15.75" customHeight="1">
      <c r="G369" s="28"/>
      <c r="J369" s="1"/>
      <c r="M369" s="1"/>
      <c r="N369" s="1"/>
      <c r="O369" s="1"/>
      <c r="P369" s="1"/>
      <c r="Q369" s="3"/>
      <c r="R369" s="3"/>
      <c r="U369" s="2"/>
      <c r="V369" s="2"/>
      <c r="W369" s="2"/>
      <c r="X369" s="3"/>
      <c r="Y369" s="3"/>
    </row>
    <row r="370" spans="7:25" ht="15.75" customHeight="1">
      <c r="G370" s="28"/>
      <c r="J370" s="1"/>
      <c r="M370" s="1"/>
      <c r="N370" s="1"/>
      <c r="O370" s="1"/>
      <c r="P370" s="1"/>
      <c r="Q370" s="3"/>
      <c r="R370" s="3"/>
      <c r="U370" s="2"/>
      <c r="V370" s="2"/>
      <c r="W370" s="2"/>
      <c r="X370" s="3"/>
      <c r="Y370" s="3"/>
    </row>
    <row r="371" spans="7:25" ht="15.75" customHeight="1">
      <c r="G371" s="28"/>
      <c r="J371" s="1"/>
      <c r="M371" s="1"/>
      <c r="N371" s="1"/>
      <c r="O371" s="1"/>
      <c r="P371" s="1"/>
      <c r="Q371" s="3"/>
      <c r="R371" s="3"/>
      <c r="U371" s="2"/>
      <c r="V371" s="2"/>
      <c r="W371" s="2"/>
      <c r="X371" s="3"/>
      <c r="Y371" s="3"/>
    </row>
    <row r="372" spans="7:25" ht="15.75" customHeight="1">
      <c r="G372" s="28"/>
      <c r="J372" s="1"/>
      <c r="M372" s="1"/>
      <c r="N372" s="1"/>
      <c r="O372" s="1"/>
      <c r="P372" s="1"/>
      <c r="Q372" s="3"/>
      <c r="R372" s="3"/>
      <c r="U372" s="2"/>
      <c r="V372" s="2"/>
      <c r="W372" s="2"/>
      <c r="X372" s="3"/>
      <c r="Y372" s="3"/>
    </row>
    <row r="373" spans="7:25" ht="15.75" customHeight="1">
      <c r="G373" s="28"/>
      <c r="J373" s="1"/>
      <c r="M373" s="1"/>
      <c r="N373" s="1"/>
      <c r="O373" s="1"/>
      <c r="P373" s="1"/>
      <c r="Q373" s="3"/>
      <c r="R373" s="3"/>
      <c r="U373" s="2"/>
      <c r="V373" s="2"/>
      <c r="W373" s="2"/>
      <c r="X373" s="3"/>
      <c r="Y373" s="3"/>
    </row>
    <row r="374" spans="7:25" ht="15.75" customHeight="1">
      <c r="G374" s="28"/>
      <c r="J374" s="1"/>
      <c r="M374" s="1"/>
      <c r="N374" s="1"/>
      <c r="O374" s="1"/>
      <c r="P374" s="1"/>
      <c r="Q374" s="3"/>
      <c r="R374" s="3"/>
      <c r="U374" s="2"/>
      <c r="V374" s="2"/>
      <c r="W374" s="2"/>
      <c r="X374" s="3"/>
      <c r="Y374" s="3"/>
    </row>
    <row r="375" spans="7:25" ht="15.75" customHeight="1">
      <c r="G375" s="28"/>
      <c r="J375" s="1"/>
      <c r="M375" s="1"/>
      <c r="N375" s="1"/>
      <c r="O375" s="1"/>
      <c r="P375" s="1"/>
      <c r="Q375" s="3"/>
      <c r="R375" s="3"/>
      <c r="U375" s="2"/>
      <c r="V375" s="2"/>
      <c r="W375" s="2"/>
      <c r="X375" s="3"/>
      <c r="Y375" s="3"/>
    </row>
    <row r="376" spans="7:25" ht="15.75" customHeight="1">
      <c r="G376" s="28"/>
      <c r="J376" s="1"/>
      <c r="M376" s="1"/>
      <c r="N376" s="1"/>
      <c r="O376" s="1"/>
      <c r="P376" s="1"/>
      <c r="Q376" s="3"/>
      <c r="R376" s="3"/>
      <c r="U376" s="2"/>
      <c r="V376" s="2"/>
      <c r="W376" s="2"/>
      <c r="X376" s="3"/>
      <c r="Y376" s="3"/>
    </row>
    <row r="377" spans="7:25" ht="15.75" customHeight="1">
      <c r="G377" s="28"/>
      <c r="J377" s="1"/>
      <c r="M377" s="1"/>
      <c r="N377" s="1"/>
      <c r="O377" s="1"/>
      <c r="P377" s="1"/>
      <c r="Q377" s="3"/>
      <c r="R377" s="3"/>
      <c r="U377" s="2"/>
      <c r="V377" s="2"/>
      <c r="W377" s="2"/>
      <c r="X377" s="3"/>
      <c r="Y377" s="3"/>
    </row>
    <row r="378" spans="7:25" ht="15.75" customHeight="1">
      <c r="G378" s="28"/>
      <c r="J378" s="1"/>
      <c r="M378" s="1"/>
      <c r="N378" s="1"/>
      <c r="O378" s="1"/>
      <c r="P378" s="1"/>
      <c r="Q378" s="3"/>
      <c r="R378" s="3"/>
      <c r="U378" s="2"/>
      <c r="V378" s="2"/>
      <c r="W378" s="2"/>
      <c r="X378" s="3"/>
      <c r="Y378" s="3"/>
    </row>
    <row r="379" spans="7:25" ht="15.75" customHeight="1">
      <c r="G379" s="28"/>
      <c r="J379" s="1"/>
      <c r="M379" s="1"/>
      <c r="N379" s="1"/>
      <c r="O379" s="1"/>
      <c r="P379" s="1"/>
      <c r="Q379" s="3"/>
      <c r="R379" s="3"/>
      <c r="U379" s="2"/>
      <c r="V379" s="2"/>
      <c r="W379" s="2"/>
      <c r="X379" s="3"/>
      <c r="Y379" s="3"/>
    </row>
    <row r="380" spans="7:25" ht="15.75" customHeight="1">
      <c r="G380" s="28"/>
      <c r="J380" s="1"/>
      <c r="M380" s="1"/>
      <c r="N380" s="1"/>
      <c r="O380" s="1"/>
      <c r="P380" s="1"/>
      <c r="Q380" s="3"/>
      <c r="R380" s="3"/>
      <c r="U380" s="2"/>
      <c r="V380" s="2"/>
      <c r="W380" s="2"/>
      <c r="X380" s="3"/>
      <c r="Y380" s="3"/>
    </row>
    <row r="381" spans="7:25" ht="15.75" customHeight="1">
      <c r="G381" s="28"/>
      <c r="J381" s="1"/>
      <c r="M381" s="1"/>
      <c r="N381" s="1"/>
      <c r="O381" s="1"/>
      <c r="P381" s="1"/>
      <c r="Q381" s="3"/>
      <c r="R381" s="3"/>
      <c r="U381" s="2"/>
      <c r="V381" s="2"/>
      <c r="W381" s="2"/>
      <c r="X381" s="3"/>
      <c r="Y381" s="3"/>
    </row>
    <row r="382" spans="7:25" ht="15.75" customHeight="1">
      <c r="G382" s="28"/>
      <c r="J382" s="1"/>
      <c r="M382" s="1"/>
      <c r="N382" s="1"/>
      <c r="O382" s="1"/>
      <c r="P382" s="1"/>
      <c r="Q382" s="3"/>
      <c r="R382" s="3"/>
      <c r="U382" s="2"/>
      <c r="V382" s="2"/>
      <c r="W382" s="2"/>
      <c r="X382" s="3"/>
      <c r="Y382" s="3"/>
    </row>
    <row r="383" spans="7:25" ht="15.75" customHeight="1">
      <c r="G383" s="28"/>
      <c r="J383" s="1"/>
      <c r="M383" s="1"/>
      <c r="N383" s="1"/>
      <c r="O383" s="1"/>
      <c r="P383" s="1"/>
      <c r="Q383" s="3"/>
      <c r="R383" s="3"/>
      <c r="U383" s="2"/>
      <c r="V383" s="2"/>
      <c r="W383" s="2"/>
      <c r="X383" s="3"/>
      <c r="Y383" s="3"/>
    </row>
    <row r="384" spans="7:25" ht="15.75" customHeight="1">
      <c r="G384" s="28"/>
      <c r="J384" s="1"/>
      <c r="M384" s="1"/>
      <c r="N384" s="1"/>
      <c r="O384" s="1"/>
      <c r="P384" s="1"/>
      <c r="Q384" s="3"/>
      <c r="R384" s="3"/>
      <c r="U384" s="2"/>
      <c r="V384" s="2"/>
      <c r="W384" s="2"/>
      <c r="X384" s="3"/>
      <c r="Y384" s="3"/>
    </row>
    <row r="385" spans="7:25" ht="15.75" customHeight="1">
      <c r="G385" s="28"/>
      <c r="J385" s="1"/>
      <c r="M385" s="1"/>
      <c r="N385" s="1"/>
      <c r="O385" s="1"/>
      <c r="P385" s="1"/>
      <c r="Q385" s="3"/>
      <c r="R385" s="3"/>
      <c r="U385" s="2"/>
      <c r="V385" s="2"/>
      <c r="W385" s="2"/>
      <c r="X385" s="3"/>
      <c r="Y385" s="3"/>
    </row>
    <row r="386" spans="7:25" ht="15.75" customHeight="1">
      <c r="G386" s="28"/>
      <c r="J386" s="1"/>
      <c r="M386" s="1"/>
      <c r="N386" s="1"/>
      <c r="O386" s="1"/>
      <c r="P386" s="1"/>
      <c r="Q386" s="3"/>
      <c r="R386" s="3"/>
      <c r="U386" s="2"/>
      <c r="V386" s="2"/>
      <c r="W386" s="2"/>
      <c r="X386" s="3"/>
      <c r="Y386" s="3"/>
    </row>
    <row r="387" spans="7:25" ht="15.75" customHeight="1">
      <c r="G387" s="28"/>
      <c r="J387" s="1"/>
      <c r="M387" s="1"/>
      <c r="N387" s="1"/>
      <c r="O387" s="1"/>
      <c r="P387" s="1"/>
      <c r="Q387" s="3"/>
      <c r="R387" s="3"/>
      <c r="U387" s="2"/>
      <c r="V387" s="2"/>
      <c r="W387" s="2"/>
      <c r="X387" s="3"/>
      <c r="Y387" s="3"/>
    </row>
    <row r="388" spans="7:25" ht="15.75" customHeight="1">
      <c r="G388" s="28"/>
      <c r="J388" s="1"/>
      <c r="M388" s="1"/>
      <c r="N388" s="1"/>
      <c r="O388" s="1"/>
      <c r="P388" s="1"/>
      <c r="Q388" s="3"/>
      <c r="R388" s="3"/>
      <c r="U388" s="2"/>
      <c r="V388" s="2"/>
      <c r="W388" s="2"/>
      <c r="X388" s="3"/>
      <c r="Y388" s="3"/>
    </row>
    <row r="389" spans="7:25" ht="15.75" customHeight="1">
      <c r="G389" s="28"/>
      <c r="J389" s="1"/>
      <c r="M389" s="1"/>
      <c r="N389" s="1"/>
      <c r="O389" s="1"/>
      <c r="P389" s="1"/>
      <c r="Q389" s="3"/>
      <c r="R389" s="3"/>
      <c r="U389" s="2"/>
      <c r="V389" s="2"/>
      <c r="W389" s="2"/>
      <c r="X389" s="3"/>
      <c r="Y389" s="3"/>
    </row>
    <row r="390" spans="7:25" ht="15.75" customHeight="1">
      <c r="G390" s="28"/>
      <c r="J390" s="1"/>
      <c r="M390" s="1"/>
      <c r="N390" s="1"/>
      <c r="O390" s="1"/>
      <c r="P390" s="1"/>
      <c r="Q390" s="3"/>
      <c r="R390" s="3"/>
      <c r="U390" s="2"/>
      <c r="V390" s="2"/>
      <c r="W390" s="2"/>
      <c r="X390" s="3"/>
      <c r="Y390" s="3"/>
    </row>
    <row r="391" spans="7:25" ht="15.75" customHeight="1">
      <c r="G391" s="28"/>
      <c r="J391" s="1"/>
      <c r="M391" s="1"/>
      <c r="N391" s="1"/>
      <c r="O391" s="1"/>
      <c r="P391" s="1"/>
      <c r="Q391" s="3"/>
      <c r="R391" s="3"/>
      <c r="U391" s="2"/>
      <c r="V391" s="2"/>
      <c r="W391" s="2"/>
      <c r="X391" s="3"/>
      <c r="Y391" s="3"/>
    </row>
    <row r="392" spans="7:25" ht="15.75" customHeight="1">
      <c r="G392" s="28"/>
      <c r="J392" s="1"/>
      <c r="M392" s="1"/>
      <c r="N392" s="1"/>
      <c r="O392" s="1"/>
      <c r="P392" s="1"/>
      <c r="Q392" s="3"/>
      <c r="R392" s="3"/>
      <c r="U392" s="2"/>
      <c r="V392" s="2"/>
      <c r="W392" s="2"/>
      <c r="X392" s="3"/>
      <c r="Y392" s="3"/>
    </row>
    <row r="393" spans="7:25" ht="15.75" customHeight="1">
      <c r="G393" s="28"/>
      <c r="J393" s="1"/>
      <c r="M393" s="1"/>
      <c r="N393" s="1"/>
      <c r="O393" s="1"/>
      <c r="P393" s="1"/>
      <c r="Q393" s="3"/>
      <c r="R393" s="3"/>
      <c r="U393" s="2"/>
      <c r="V393" s="2"/>
      <c r="W393" s="2"/>
      <c r="X393" s="3"/>
      <c r="Y393" s="3"/>
    </row>
    <row r="394" spans="7:25" ht="15.75" customHeight="1">
      <c r="G394" s="28"/>
      <c r="J394" s="1"/>
      <c r="M394" s="1"/>
      <c r="N394" s="1"/>
      <c r="O394" s="1"/>
      <c r="P394" s="1"/>
      <c r="Q394" s="3"/>
      <c r="R394" s="3"/>
      <c r="U394" s="2"/>
      <c r="V394" s="2"/>
      <c r="W394" s="2"/>
      <c r="X394" s="3"/>
      <c r="Y394" s="3"/>
    </row>
    <row r="395" spans="7:25" ht="15.75" customHeight="1">
      <c r="G395" s="28"/>
      <c r="J395" s="1"/>
      <c r="M395" s="1"/>
      <c r="N395" s="1"/>
      <c r="O395" s="1"/>
      <c r="P395" s="1"/>
      <c r="Q395" s="3"/>
      <c r="R395" s="3"/>
      <c r="U395" s="2"/>
      <c r="V395" s="2"/>
      <c r="W395" s="2"/>
      <c r="X395" s="3"/>
      <c r="Y395" s="3"/>
    </row>
    <row r="396" spans="7:25" ht="15.75" customHeight="1">
      <c r="G396" s="28"/>
      <c r="J396" s="1"/>
      <c r="M396" s="1"/>
      <c r="N396" s="1"/>
      <c r="O396" s="1"/>
      <c r="P396" s="1"/>
      <c r="Q396" s="3"/>
      <c r="R396" s="3"/>
      <c r="U396" s="2"/>
      <c r="V396" s="2"/>
      <c r="W396" s="2"/>
      <c r="X396" s="3"/>
      <c r="Y396" s="3"/>
    </row>
    <row r="397" spans="7:25" ht="15.75" customHeight="1">
      <c r="G397" s="28"/>
      <c r="J397" s="1"/>
      <c r="M397" s="1"/>
      <c r="N397" s="1"/>
      <c r="O397" s="1"/>
      <c r="P397" s="1"/>
      <c r="Q397" s="3"/>
      <c r="R397" s="3"/>
      <c r="U397" s="2"/>
      <c r="V397" s="2"/>
      <c r="W397" s="2"/>
      <c r="X397" s="3"/>
      <c r="Y397" s="3"/>
    </row>
    <row r="398" spans="7:25" ht="15.75" customHeight="1">
      <c r="G398" s="28"/>
      <c r="J398" s="1"/>
      <c r="M398" s="1"/>
      <c r="N398" s="1"/>
      <c r="O398" s="1"/>
      <c r="P398" s="1"/>
      <c r="Q398" s="3"/>
      <c r="R398" s="3"/>
      <c r="U398" s="2"/>
      <c r="V398" s="2"/>
      <c r="W398" s="2"/>
      <c r="X398" s="3"/>
      <c r="Y398" s="3"/>
    </row>
    <row r="399" spans="7:25" ht="15.75" customHeight="1">
      <c r="G399" s="28"/>
      <c r="J399" s="1"/>
      <c r="M399" s="1"/>
      <c r="N399" s="1"/>
      <c r="O399" s="1"/>
      <c r="P399" s="1"/>
      <c r="Q399" s="3"/>
      <c r="R399" s="3"/>
      <c r="U399" s="2"/>
      <c r="V399" s="2"/>
      <c r="W399" s="2"/>
      <c r="X399" s="3"/>
      <c r="Y399" s="3"/>
    </row>
    <row r="400" spans="7:25" ht="15.75" customHeight="1">
      <c r="G400" s="28"/>
      <c r="J400" s="1"/>
      <c r="M400" s="1"/>
      <c r="N400" s="1"/>
      <c r="O400" s="1"/>
      <c r="P400" s="1"/>
      <c r="Q400" s="3"/>
      <c r="R400" s="3"/>
      <c r="U400" s="2"/>
      <c r="V400" s="2"/>
      <c r="W400" s="2"/>
      <c r="X400" s="3"/>
      <c r="Y400" s="3"/>
    </row>
    <row r="401" spans="7:25" ht="15.75" customHeight="1">
      <c r="G401" s="28"/>
      <c r="J401" s="1"/>
      <c r="M401" s="1"/>
      <c r="N401" s="1"/>
      <c r="O401" s="1"/>
      <c r="P401" s="1"/>
      <c r="Q401" s="3"/>
      <c r="R401" s="3"/>
      <c r="U401" s="2"/>
      <c r="V401" s="2"/>
      <c r="W401" s="2"/>
      <c r="X401" s="3"/>
      <c r="Y401" s="3"/>
    </row>
    <row r="402" spans="7:25" ht="15.75" customHeight="1">
      <c r="G402" s="28"/>
      <c r="J402" s="1"/>
      <c r="M402" s="1"/>
      <c r="N402" s="1"/>
      <c r="O402" s="1"/>
      <c r="P402" s="1"/>
      <c r="Q402" s="3"/>
      <c r="R402" s="3"/>
      <c r="U402" s="2"/>
      <c r="V402" s="2"/>
      <c r="W402" s="2"/>
      <c r="X402" s="3"/>
      <c r="Y402" s="3"/>
    </row>
    <row r="403" spans="7:25" ht="15.75" customHeight="1">
      <c r="G403" s="28"/>
      <c r="J403" s="1"/>
      <c r="M403" s="1"/>
      <c r="N403" s="1"/>
      <c r="O403" s="1"/>
      <c r="P403" s="1"/>
      <c r="Q403" s="3"/>
      <c r="R403" s="3"/>
      <c r="U403" s="2"/>
      <c r="V403" s="2"/>
      <c r="W403" s="2"/>
      <c r="X403" s="3"/>
      <c r="Y403" s="3"/>
    </row>
    <row r="404" spans="7:25" ht="15.75" customHeight="1">
      <c r="G404" s="28"/>
      <c r="J404" s="1"/>
      <c r="M404" s="1"/>
      <c r="N404" s="1"/>
      <c r="O404" s="1"/>
      <c r="P404" s="1"/>
      <c r="Q404" s="3"/>
      <c r="R404" s="3"/>
      <c r="U404" s="2"/>
      <c r="V404" s="2"/>
      <c r="W404" s="2"/>
      <c r="X404" s="3"/>
      <c r="Y404" s="3"/>
    </row>
    <row r="405" spans="7:25" ht="15.75" customHeight="1">
      <c r="G405" s="28"/>
      <c r="J405" s="1"/>
      <c r="M405" s="1"/>
      <c r="N405" s="1"/>
      <c r="O405" s="1"/>
      <c r="P405" s="1"/>
      <c r="Q405" s="3"/>
      <c r="R405" s="3"/>
      <c r="U405" s="2"/>
      <c r="V405" s="2"/>
      <c r="W405" s="2"/>
      <c r="X405" s="3"/>
      <c r="Y405" s="3"/>
    </row>
    <row r="406" spans="7:25" ht="15.75" customHeight="1">
      <c r="G406" s="28"/>
      <c r="J406" s="1"/>
      <c r="M406" s="1"/>
      <c r="N406" s="1"/>
      <c r="O406" s="1"/>
      <c r="P406" s="1"/>
      <c r="Q406" s="3"/>
      <c r="R406" s="3"/>
      <c r="U406" s="2"/>
      <c r="V406" s="2"/>
      <c r="W406" s="2"/>
      <c r="X406" s="3"/>
      <c r="Y406" s="3"/>
    </row>
    <row r="407" spans="7:25" ht="15.75" customHeight="1">
      <c r="G407" s="28"/>
      <c r="J407" s="1"/>
      <c r="M407" s="1"/>
      <c r="N407" s="1"/>
      <c r="O407" s="1"/>
      <c r="P407" s="1"/>
      <c r="Q407" s="3"/>
      <c r="R407" s="3"/>
      <c r="U407" s="2"/>
      <c r="V407" s="2"/>
      <c r="W407" s="2"/>
      <c r="X407" s="3"/>
      <c r="Y407" s="3"/>
    </row>
    <row r="408" spans="7:25" ht="15.75" customHeight="1">
      <c r="G408" s="28"/>
      <c r="J408" s="1"/>
      <c r="M408" s="1"/>
      <c r="N408" s="1"/>
      <c r="O408" s="1"/>
      <c r="P408" s="1"/>
      <c r="Q408" s="3"/>
      <c r="R408" s="3"/>
      <c r="U408" s="2"/>
      <c r="V408" s="2"/>
      <c r="W408" s="2"/>
      <c r="X408" s="3"/>
      <c r="Y408" s="3"/>
    </row>
    <row r="409" spans="7:25" ht="15.75" customHeight="1">
      <c r="G409" s="28"/>
      <c r="J409" s="1"/>
      <c r="M409" s="1"/>
      <c r="N409" s="1"/>
      <c r="O409" s="1"/>
      <c r="P409" s="1"/>
      <c r="Q409" s="3"/>
      <c r="R409" s="3"/>
      <c r="U409" s="2"/>
      <c r="V409" s="2"/>
      <c r="W409" s="2"/>
      <c r="X409" s="3"/>
      <c r="Y409" s="3"/>
    </row>
    <row r="410" spans="7:25" ht="15.75" customHeight="1">
      <c r="G410" s="28"/>
      <c r="J410" s="1"/>
      <c r="M410" s="1"/>
      <c r="N410" s="1"/>
      <c r="O410" s="1"/>
      <c r="P410" s="1"/>
      <c r="Q410" s="3"/>
      <c r="R410" s="3"/>
      <c r="U410" s="2"/>
      <c r="V410" s="2"/>
      <c r="W410" s="2"/>
      <c r="X410" s="3"/>
      <c r="Y410" s="3"/>
    </row>
    <row r="411" spans="7:25" ht="15.75" customHeight="1">
      <c r="G411" s="28"/>
      <c r="J411" s="1"/>
      <c r="M411" s="1"/>
      <c r="N411" s="1"/>
      <c r="O411" s="1"/>
      <c r="P411" s="1"/>
      <c r="Q411" s="3"/>
      <c r="R411" s="3"/>
      <c r="U411" s="2"/>
      <c r="V411" s="2"/>
      <c r="W411" s="2"/>
      <c r="X411" s="3"/>
      <c r="Y411" s="3"/>
    </row>
    <row r="412" spans="7:25" ht="15.75" customHeight="1">
      <c r="G412" s="28"/>
      <c r="J412" s="1"/>
      <c r="M412" s="1"/>
      <c r="N412" s="1"/>
      <c r="O412" s="1"/>
      <c r="P412" s="1"/>
      <c r="Q412" s="3"/>
      <c r="R412" s="3"/>
      <c r="U412" s="2"/>
      <c r="V412" s="2"/>
      <c r="W412" s="2"/>
      <c r="X412" s="3"/>
      <c r="Y412" s="3"/>
    </row>
    <row r="413" spans="7:25" ht="15.75" customHeight="1">
      <c r="G413" s="28"/>
      <c r="J413" s="1"/>
      <c r="M413" s="1"/>
      <c r="N413" s="1"/>
      <c r="O413" s="1"/>
      <c r="P413" s="1"/>
      <c r="Q413" s="3"/>
      <c r="R413" s="3"/>
      <c r="U413" s="2"/>
      <c r="V413" s="2"/>
      <c r="W413" s="2"/>
      <c r="X413" s="3"/>
      <c r="Y413" s="3"/>
    </row>
    <row r="414" spans="7:25" ht="15.75" customHeight="1">
      <c r="G414" s="28"/>
      <c r="J414" s="1"/>
      <c r="M414" s="1"/>
      <c r="N414" s="1"/>
      <c r="O414" s="1"/>
      <c r="P414" s="1"/>
      <c r="Q414" s="3"/>
      <c r="R414" s="3"/>
      <c r="U414" s="2"/>
      <c r="V414" s="2"/>
      <c r="W414" s="2"/>
      <c r="X414" s="3"/>
      <c r="Y414" s="3"/>
    </row>
    <row r="415" spans="7:25" ht="15.75" customHeight="1">
      <c r="G415" s="28"/>
      <c r="J415" s="1"/>
      <c r="M415" s="1"/>
      <c r="N415" s="1"/>
      <c r="O415" s="1"/>
      <c r="P415" s="1"/>
      <c r="Q415" s="3"/>
      <c r="R415" s="3"/>
      <c r="U415" s="2"/>
      <c r="V415" s="2"/>
      <c r="W415" s="2"/>
      <c r="X415" s="3"/>
      <c r="Y415" s="3"/>
    </row>
    <row r="416" spans="7:25" ht="15.75" customHeight="1">
      <c r="G416" s="28"/>
      <c r="J416" s="1"/>
      <c r="M416" s="1"/>
      <c r="N416" s="1"/>
      <c r="O416" s="1"/>
      <c r="P416" s="1"/>
      <c r="Q416" s="3"/>
      <c r="R416" s="3"/>
      <c r="U416" s="2"/>
      <c r="V416" s="2"/>
      <c r="W416" s="2"/>
      <c r="X416" s="3"/>
      <c r="Y416" s="3"/>
    </row>
    <row r="417" spans="7:25" ht="15.75" customHeight="1">
      <c r="G417" s="28"/>
      <c r="J417" s="1"/>
      <c r="M417" s="1"/>
      <c r="N417" s="1"/>
      <c r="O417" s="1"/>
      <c r="P417" s="1"/>
      <c r="Q417" s="3"/>
      <c r="R417" s="3"/>
      <c r="U417" s="2"/>
      <c r="V417" s="2"/>
      <c r="W417" s="2"/>
      <c r="X417" s="3"/>
      <c r="Y417" s="3"/>
    </row>
    <row r="418" spans="7:25" ht="15.75" customHeight="1">
      <c r="G418" s="28"/>
      <c r="J418" s="1"/>
      <c r="M418" s="1"/>
      <c r="N418" s="1"/>
      <c r="O418" s="1"/>
      <c r="P418" s="1"/>
      <c r="Q418" s="3"/>
      <c r="R418" s="3"/>
      <c r="U418" s="2"/>
      <c r="V418" s="2"/>
      <c r="W418" s="2"/>
      <c r="X418" s="3"/>
      <c r="Y418" s="3"/>
    </row>
    <row r="419" spans="7:25" ht="15.75" customHeight="1">
      <c r="G419" s="28"/>
      <c r="J419" s="1"/>
      <c r="M419" s="1"/>
      <c r="N419" s="1"/>
      <c r="O419" s="1"/>
      <c r="P419" s="1"/>
      <c r="Q419" s="3"/>
      <c r="R419" s="3"/>
      <c r="U419" s="2"/>
      <c r="V419" s="2"/>
      <c r="W419" s="2"/>
      <c r="X419" s="3"/>
      <c r="Y419" s="3"/>
    </row>
    <row r="420" spans="7:25" ht="15.75" customHeight="1">
      <c r="G420" s="28"/>
      <c r="J420" s="1"/>
      <c r="M420" s="1"/>
      <c r="N420" s="1"/>
      <c r="O420" s="1"/>
      <c r="P420" s="1"/>
      <c r="Q420" s="3"/>
      <c r="R420" s="3"/>
      <c r="U420" s="2"/>
      <c r="V420" s="2"/>
      <c r="W420" s="2"/>
      <c r="X420" s="3"/>
      <c r="Y420" s="3"/>
    </row>
    <row r="421" spans="7:25" ht="15.75" customHeight="1">
      <c r="G421" s="28"/>
      <c r="J421" s="1"/>
      <c r="M421" s="1"/>
      <c r="N421" s="1"/>
      <c r="O421" s="1"/>
      <c r="P421" s="1"/>
      <c r="Q421" s="3"/>
      <c r="R421" s="3"/>
      <c r="U421" s="2"/>
      <c r="V421" s="2"/>
      <c r="W421" s="2"/>
      <c r="X421" s="3"/>
      <c r="Y421" s="3"/>
    </row>
    <row r="422" spans="7:25" ht="15.75" customHeight="1">
      <c r="G422" s="28"/>
      <c r="J422" s="1"/>
      <c r="M422" s="1"/>
      <c r="N422" s="1"/>
      <c r="O422" s="1"/>
      <c r="P422" s="1"/>
      <c r="Q422" s="3"/>
      <c r="R422" s="3"/>
      <c r="U422" s="2"/>
      <c r="V422" s="2"/>
      <c r="W422" s="2"/>
      <c r="X422" s="3"/>
      <c r="Y422" s="3"/>
    </row>
    <row r="423" spans="7:25" ht="15.75" customHeight="1">
      <c r="G423" s="28"/>
      <c r="J423" s="1"/>
      <c r="M423" s="1"/>
      <c r="N423" s="1"/>
      <c r="O423" s="1"/>
      <c r="P423" s="1"/>
      <c r="Q423" s="3"/>
      <c r="R423" s="3"/>
      <c r="U423" s="2"/>
      <c r="V423" s="2"/>
      <c r="W423" s="2"/>
      <c r="X423" s="3"/>
      <c r="Y423" s="3"/>
    </row>
    <row r="424" spans="7:25" ht="15.75" customHeight="1">
      <c r="G424" s="28"/>
      <c r="J424" s="1"/>
      <c r="M424" s="1"/>
      <c r="N424" s="1"/>
      <c r="O424" s="1"/>
      <c r="P424" s="1"/>
      <c r="Q424" s="3"/>
      <c r="R424" s="3"/>
      <c r="U424" s="2"/>
      <c r="V424" s="2"/>
      <c r="W424" s="2"/>
      <c r="X424" s="3"/>
      <c r="Y424" s="3"/>
    </row>
    <row r="425" spans="7:25" ht="15.75" customHeight="1">
      <c r="G425" s="28"/>
      <c r="J425" s="1"/>
      <c r="M425" s="1"/>
      <c r="N425" s="1"/>
      <c r="O425" s="1"/>
      <c r="P425" s="1"/>
      <c r="Q425" s="3"/>
      <c r="R425" s="3"/>
      <c r="U425" s="2"/>
      <c r="V425" s="2"/>
      <c r="W425" s="2"/>
      <c r="X425" s="3"/>
      <c r="Y425" s="3"/>
    </row>
    <row r="426" spans="7:25" ht="15.75" customHeight="1">
      <c r="G426" s="28"/>
      <c r="J426" s="1"/>
      <c r="M426" s="1"/>
      <c r="N426" s="1"/>
      <c r="O426" s="1"/>
      <c r="P426" s="1"/>
      <c r="Q426" s="3"/>
      <c r="R426" s="3"/>
      <c r="U426" s="2"/>
      <c r="V426" s="2"/>
      <c r="W426" s="2"/>
      <c r="X426" s="3"/>
      <c r="Y426" s="3"/>
    </row>
    <row r="427" spans="7:25" ht="15.75" customHeight="1">
      <c r="G427" s="28"/>
      <c r="J427" s="1"/>
      <c r="M427" s="1"/>
      <c r="N427" s="1"/>
      <c r="O427" s="1"/>
      <c r="P427" s="1"/>
      <c r="Q427" s="3"/>
      <c r="R427" s="3"/>
      <c r="U427" s="2"/>
      <c r="V427" s="2"/>
      <c r="W427" s="2"/>
      <c r="X427" s="3"/>
      <c r="Y427" s="3"/>
    </row>
    <row r="428" spans="7:25" ht="15.75" customHeight="1">
      <c r="G428" s="28"/>
      <c r="J428" s="1"/>
      <c r="M428" s="1"/>
      <c r="N428" s="1"/>
      <c r="O428" s="1"/>
      <c r="P428" s="1"/>
      <c r="Q428" s="3"/>
      <c r="R428" s="3"/>
      <c r="U428" s="2"/>
      <c r="V428" s="2"/>
      <c r="W428" s="2"/>
      <c r="X428" s="3"/>
      <c r="Y428" s="3"/>
    </row>
    <row r="429" spans="7:25" ht="15.75" customHeight="1">
      <c r="G429" s="28"/>
      <c r="J429" s="1"/>
      <c r="M429" s="1"/>
      <c r="N429" s="1"/>
      <c r="O429" s="1"/>
      <c r="P429" s="1"/>
      <c r="Q429" s="3"/>
      <c r="R429" s="3"/>
      <c r="U429" s="2"/>
      <c r="V429" s="2"/>
      <c r="W429" s="2"/>
      <c r="X429" s="3"/>
      <c r="Y429" s="3"/>
    </row>
    <row r="430" spans="7:25" ht="15.75" customHeight="1">
      <c r="G430" s="28"/>
      <c r="J430" s="1"/>
      <c r="M430" s="1"/>
      <c r="N430" s="1"/>
      <c r="O430" s="1"/>
      <c r="P430" s="1"/>
      <c r="Q430" s="3"/>
      <c r="R430" s="3"/>
      <c r="U430" s="2"/>
      <c r="V430" s="2"/>
      <c r="W430" s="2"/>
      <c r="X430" s="3"/>
      <c r="Y430" s="3"/>
    </row>
    <row r="431" spans="7:25" ht="15.75" customHeight="1">
      <c r="G431" s="28"/>
      <c r="J431" s="1"/>
      <c r="M431" s="1"/>
      <c r="N431" s="1"/>
      <c r="O431" s="1"/>
      <c r="P431" s="1"/>
      <c r="Q431" s="3"/>
      <c r="R431" s="3"/>
      <c r="U431" s="2"/>
      <c r="V431" s="2"/>
      <c r="W431" s="2"/>
      <c r="X431" s="3"/>
      <c r="Y431" s="3"/>
    </row>
    <row r="432" spans="7:25" ht="15.75" customHeight="1">
      <c r="G432" s="28"/>
      <c r="J432" s="1"/>
      <c r="M432" s="1"/>
      <c r="N432" s="1"/>
      <c r="O432" s="1"/>
      <c r="P432" s="1"/>
      <c r="Q432" s="3"/>
      <c r="R432" s="3"/>
      <c r="U432" s="2"/>
      <c r="V432" s="2"/>
      <c r="W432" s="2"/>
      <c r="X432" s="3"/>
      <c r="Y432" s="3"/>
    </row>
    <row r="433" spans="7:25" ht="15.75" customHeight="1">
      <c r="G433" s="28"/>
      <c r="J433" s="1"/>
      <c r="M433" s="1"/>
      <c r="N433" s="1"/>
      <c r="O433" s="1"/>
      <c r="P433" s="1"/>
      <c r="Q433" s="3"/>
      <c r="R433" s="3"/>
      <c r="U433" s="2"/>
      <c r="V433" s="2"/>
      <c r="W433" s="2"/>
      <c r="X433" s="3"/>
      <c r="Y433" s="3"/>
    </row>
    <row r="434" spans="7:25" ht="15.75" customHeight="1">
      <c r="G434" s="28"/>
      <c r="J434" s="1"/>
      <c r="M434" s="1"/>
      <c r="N434" s="1"/>
      <c r="O434" s="1"/>
      <c r="P434" s="1"/>
      <c r="Q434" s="3"/>
      <c r="R434" s="3"/>
      <c r="U434" s="2"/>
      <c r="V434" s="2"/>
      <c r="W434" s="2"/>
      <c r="X434" s="3"/>
      <c r="Y434" s="3"/>
    </row>
    <row r="435" spans="7:25" ht="15.75" customHeight="1">
      <c r="G435" s="28"/>
      <c r="J435" s="1"/>
      <c r="M435" s="1"/>
      <c r="N435" s="1"/>
      <c r="O435" s="1"/>
      <c r="P435" s="1"/>
      <c r="Q435" s="3"/>
      <c r="R435" s="3"/>
      <c r="U435" s="2"/>
      <c r="V435" s="2"/>
      <c r="W435" s="2"/>
      <c r="X435" s="3"/>
      <c r="Y435" s="3"/>
    </row>
    <row r="436" spans="7:25" ht="15.75" customHeight="1">
      <c r="G436" s="28"/>
      <c r="J436" s="1"/>
      <c r="M436" s="1"/>
      <c r="N436" s="1"/>
      <c r="O436" s="1"/>
      <c r="P436" s="1"/>
      <c r="Q436" s="3"/>
      <c r="R436" s="3"/>
      <c r="U436" s="2"/>
      <c r="V436" s="2"/>
      <c r="W436" s="2"/>
      <c r="X436" s="3"/>
      <c r="Y436" s="3"/>
    </row>
    <row r="437" spans="7:25" ht="15.75" customHeight="1">
      <c r="G437" s="28"/>
      <c r="J437" s="1"/>
      <c r="M437" s="1"/>
      <c r="N437" s="1"/>
      <c r="O437" s="1"/>
      <c r="P437" s="1"/>
      <c r="Q437" s="3"/>
      <c r="R437" s="3"/>
      <c r="U437" s="2"/>
      <c r="V437" s="2"/>
      <c r="W437" s="2"/>
      <c r="X437" s="3"/>
      <c r="Y437" s="3"/>
    </row>
    <row r="438" spans="7:25" ht="15.75" customHeight="1">
      <c r="G438" s="28"/>
      <c r="J438" s="1"/>
      <c r="M438" s="1"/>
      <c r="N438" s="1"/>
      <c r="O438" s="1"/>
      <c r="P438" s="1"/>
      <c r="Q438" s="3"/>
      <c r="R438" s="3"/>
      <c r="U438" s="2"/>
      <c r="V438" s="2"/>
      <c r="W438" s="2"/>
      <c r="X438" s="3"/>
      <c r="Y438" s="3"/>
    </row>
    <row r="439" spans="7:25" ht="15.75" customHeight="1">
      <c r="G439" s="28"/>
      <c r="J439" s="1"/>
      <c r="M439" s="1"/>
      <c r="N439" s="1"/>
      <c r="O439" s="1"/>
      <c r="P439" s="1"/>
      <c r="Q439" s="3"/>
      <c r="R439" s="3"/>
      <c r="U439" s="2"/>
      <c r="V439" s="2"/>
      <c r="W439" s="2"/>
      <c r="X439" s="3"/>
      <c r="Y439" s="3"/>
    </row>
    <row r="440" spans="7:25" ht="15.75" customHeight="1">
      <c r="G440" s="28"/>
      <c r="J440" s="1"/>
      <c r="M440" s="1"/>
      <c r="N440" s="1"/>
      <c r="O440" s="1"/>
      <c r="P440" s="1"/>
      <c r="Q440" s="3"/>
      <c r="R440" s="3"/>
      <c r="U440" s="2"/>
      <c r="V440" s="2"/>
      <c r="W440" s="2"/>
      <c r="X440" s="3"/>
      <c r="Y440" s="3"/>
    </row>
    <row r="441" spans="7:25" ht="15.75" customHeight="1">
      <c r="G441" s="28"/>
      <c r="J441" s="1"/>
      <c r="M441" s="1"/>
      <c r="N441" s="1"/>
      <c r="O441" s="1"/>
      <c r="P441" s="1"/>
      <c r="Q441" s="3"/>
      <c r="R441" s="3"/>
      <c r="U441" s="2"/>
      <c r="V441" s="2"/>
      <c r="W441" s="2"/>
      <c r="X441" s="3"/>
      <c r="Y441" s="3"/>
    </row>
    <row r="442" spans="7:25" ht="15.75" customHeight="1">
      <c r="G442" s="28"/>
      <c r="J442" s="1"/>
      <c r="M442" s="1"/>
      <c r="N442" s="1"/>
      <c r="O442" s="1"/>
      <c r="P442" s="1"/>
      <c r="Q442" s="3"/>
      <c r="R442" s="3"/>
      <c r="U442" s="2"/>
      <c r="V442" s="2"/>
      <c r="W442" s="2"/>
      <c r="X442" s="3"/>
      <c r="Y442" s="3"/>
    </row>
    <row r="443" spans="7:25" ht="15.75" customHeight="1">
      <c r="G443" s="28"/>
      <c r="J443" s="1"/>
      <c r="M443" s="1"/>
      <c r="N443" s="1"/>
      <c r="O443" s="1"/>
      <c r="P443" s="1"/>
      <c r="Q443" s="3"/>
      <c r="R443" s="3"/>
      <c r="U443" s="2"/>
      <c r="V443" s="2"/>
      <c r="W443" s="2"/>
      <c r="X443" s="3"/>
      <c r="Y443" s="3"/>
    </row>
    <row r="444" spans="7:25" ht="15.75" customHeight="1">
      <c r="G444" s="28"/>
      <c r="J444" s="1"/>
      <c r="M444" s="1"/>
      <c r="N444" s="1"/>
      <c r="O444" s="1"/>
      <c r="P444" s="1"/>
      <c r="Q444" s="3"/>
      <c r="R444" s="3"/>
      <c r="U444" s="2"/>
      <c r="V444" s="2"/>
      <c r="W444" s="2"/>
      <c r="X444" s="3"/>
      <c r="Y444" s="3"/>
    </row>
    <row r="445" spans="7:25" ht="15.75" customHeight="1">
      <c r="G445" s="28"/>
      <c r="J445" s="1"/>
      <c r="M445" s="1"/>
      <c r="N445" s="1"/>
      <c r="O445" s="1"/>
      <c r="P445" s="1"/>
      <c r="Q445" s="3"/>
      <c r="R445" s="3"/>
      <c r="U445" s="2"/>
      <c r="V445" s="2"/>
      <c r="W445" s="2"/>
      <c r="X445" s="3"/>
      <c r="Y445" s="3"/>
    </row>
    <row r="446" spans="7:25" ht="15.75" customHeight="1">
      <c r="G446" s="28"/>
      <c r="J446" s="1"/>
      <c r="M446" s="1"/>
      <c r="N446" s="1"/>
      <c r="O446" s="1"/>
      <c r="P446" s="1"/>
      <c r="Q446" s="3"/>
      <c r="R446" s="3"/>
      <c r="U446" s="2"/>
      <c r="V446" s="2"/>
      <c r="W446" s="2"/>
      <c r="X446" s="3"/>
      <c r="Y446" s="3"/>
    </row>
    <row r="447" spans="7:25" ht="15.75" customHeight="1">
      <c r="G447" s="28"/>
      <c r="J447" s="1"/>
      <c r="M447" s="1"/>
      <c r="N447" s="1"/>
      <c r="O447" s="1"/>
      <c r="P447" s="1"/>
      <c r="Q447" s="3"/>
      <c r="R447" s="3"/>
      <c r="U447" s="2"/>
      <c r="V447" s="2"/>
      <c r="W447" s="2"/>
      <c r="X447" s="3"/>
      <c r="Y447" s="3"/>
    </row>
    <row r="448" spans="7:25" ht="15.75" customHeight="1">
      <c r="G448" s="28"/>
      <c r="J448" s="1"/>
      <c r="M448" s="1"/>
      <c r="N448" s="1"/>
      <c r="O448" s="1"/>
      <c r="P448" s="1"/>
      <c r="Q448" s="3"/>
      <c r="R448" s="3"/>
      <c r="U448" s="2"/>
      <c r="V448" s="2"/>
      <c r="W448" s="2"/>
      <c r="X448" s="3"/>
      <c r="Y448" s="3"/>
    </row>
    <row r="449" spans="7:25" ht="15.75" customHeight="1">
      <c r="G449" s="28"/>
      <c r="J449" s="1"/>
      <c r="M449" s="1"/>
      <c r="N449" s="1"/>
      <c r="O449" s="1"/>
      <c r="P449" s="1"/>
      <c r="Q449" s="3"/>
      <c r="R449" s="3"/>
      <c r="U449" s="2"/>
      <c r="V449" s="2"/>
      <c r="W449" s="2"/>
      <c r="X449" s="3"/>
      <c r="Y449" s="3"/>
    </row>
    <row r="450" spans="7:25" ht="15.75" customHeight="1">
      <c r="G450" s="28"/>
      <c r="J450" s="1"/>
      <c r="M450" s="1"/>
      <c r="N450" s="1"/>
      <c r="O450" s="1"/>
      <c r="P450" s="1"/>
      <c r="Q450" s="3"/>
      <c r="R450" s="3"/>
      <c r="U450" s="2"/>
      <c r="V450" s="2"/>
      <c r="W450" s="2"/>
      <c r="X450" s="3"/>
      <c r="Y450" s="3"/>
    </row>
    <row r="451" spans="7:25" ht="15.75" customHeight="1">
      <c r="G451" s="28"/>
      <c r="J451" s="1"/>
      <c r="M451" s="1"/>
      <c r="N451" s="1"/>
      <c r="O451" s="1"/>
      <c r="P451" s="1"/>
      <c r="Q451" s="3"/>
      <c r="R451" s="3"/>
      <c r="U451" s="2"/>
      <c r="V451" s="2"/>
      <c r="W451" s="2"/>
      <c r="X451" s="3"/>
      <c r="Y451" s="3"/>
    </row>
    <row r="452" spans="7:25" ht="15.75" customHeight="1">
      <c r="G452" s="28"/>
      <c r="J452" s="1"/>
      <c r="M452" s="1"/>
      <c r="N452" s="1"/>
      <c r="O452" s="1"/>
      <c r="P452" s="1"/>
      <c r="Q452" s="3"/>
      <c r="R452" s="3"/>
      <c r="U452" s="2"/>
      <c r="V452" s="2"/>
      <c r="W452" s="2"/>
      <c r="X452" s="3"/>
      <c r="Y452" s="3"/>
    </row>
    <row r="453" spans="7:25" ht="15.75" customHeight="1">
      <c r="G453" s="28"/>
      <c r="J453" s="1"/>
      <c r="M453" s="1"/>
      <c r="N453" s="1"/>
      <c r="O453" s="1"/>
      <c r="P453" s="1"/>
      <c r="Q453" s="3"/>
      <c r="R453" s="3"/>
      <c r="U453" s="2"/>
      <c r="V453" s="2"/>
      <c r="W453" s="2"/>
      <c r="X453" s="3"/>
      <c r="Y453" s="3"/>
    </row>
    <row r="454" spans="7:25" ht="15.75" customHeight="1">
      <c r="G454" s="28"/>
      <c r="J454" s="1"/>
      <c r="M454" s="1"/>
      <c r="N454" s="1"/>
      <c r="O454" s="1"/>
      <c r="P454" s="1"/>
      <c r="Q454" s="3"/>
      <c r="R454" s="3"/>
      <c r="U454" s="2"/>
      <c r="V454" s="2"/>
      <c r="W454" s="2"/>
      <c r="X454" s="3"/>
      <c r="Y454" s="3"/>
    </row>
    <row r="455" spans="7:25" ht="15.75" customHeight="1">
      <c r="G455" s="28"/>
      <c r="J455" s="1"/>
      <c r="M455" s="1"/>
      <c r="N455" s="1"/>
      <c r="O455" s="1"/>
      <c r="P455" s="1"/>
      <c r="Q455" s="3"/>
      <c r="R455" s="3"/>
      <c r="U455" s="2"/>
      <c r="V455" s="2"/>
      <c r="W455" s="2"/>
      <c r="X455" s="3"/>
      <c r="Y455" s="3"/>
    </row>
    <row r="456" spans="7:25" ht="15.75" customHeight="1">
      <c r="G456" s="28"/>
      <c r="J456" s="1"/>
      <c r="M456" s="1"/>
      <c r="N456" s="1"/>
      <c r="O456" s="1"/>
      <c r="P456" s="1"/>
      <c r="Q456" s="3"/>
      <c r="R456" s="3"/>
      <c r="U456" s="2"/>
      <c r="V456" s="2"/>
      <c r="W456" s="2"/>
      <c r="X456" s="3"/>
      <c r="Y456" s="3"/>
    </row>
    <row r="457" spans="7:25" ht="15.75" customHeight="1">
      <c r="G457" s="28"/>
      <c r="J457" s="1"/>
      <c r="M457" s="1"/>
      <c r="N457" s="1"/>
      <c r="O457" s="1"/>
      <c r="P457" s="1"/>
      <c r="Q457" s="3"/>
      <c r="R457" s="3"/>
      <c r="U457" s="2"/>
      <c r="V457" s="2"/>
      <c r="W457" s="2"/>
      <c r="X457" s="3"/>
      <c r="Y457" s="3"/>
    </row>
    <row r="458" spans="7:25" ht="15.75" customHeight="1">
      <c r="G458" s="28"/>
      <c r="J458" s="1"/>
      <c r="M458" s="1"/>
      <c r="N458" s="1"/>
      <c r="O458" s="1"/>
      <c r="P458" s="1"/>
      <c r="Q458" s="3"/>
      <c r="R458" s="3"/>
      <c r="U458" s="2"/>
      <c r="V458" s="2"/>
      <c r="W458" s="2"/>
      <c r="X458" s="3"/>
      <c r="Y458" s="3"/>
    </row>
    <row r="459" spans="7:25" ht="15.75" customHeight="1">
      <c r="G459" s="28"/>
      <c r="J459" s="1"/>
      <c r="M459" s="1"/>
      <c r="N459" s="1"/>
      <c r="O459" s="1"/>
      <c r="P459" s="1"/>
      <c r="Q459" s="3"/>
      <c r="R459" s="3"/>
      <c r="U459" s="2"/>
      <c r="V459" s="2"/>
      <c r="W459" s="2"/>
      <c r="X459" s="3"/>
      <c r="Y459" s="3"/>
    </row>
    <row r="460" spans="7:25" ht="15.75" customHeight="1">
      <c r="G460" s="28"/>
      <c r="J460" s="1"/>
      <c r="M460" s="1"/>
      <c r="N460" s="1"/>
      <c r="O460" s="1"/>
      <c r="P460" s="1"/>
      <c r="Q460" s="3"/>
      <c r="R460" s="3"/>
      <c r="U460" s="2"/>
      <c r="V460" s="2"/>
      <c r="W460" s="2"/>
      <c r="X460" s="3"/>
      <c r="Y460" s="3"/>
    </row>
    <row r="461" spans="7:25" ht="15.75" customHeight="1">
      <c r="G461" s="28"/>
      <c r="J461" s="1"/>
      <c r="M461" s="1"/>
      <c r="N461" s="1"/>
      <c r="O461" s="1"/>
      <c r="P461" s="1"/>
      <c r="Q461" s="3"/>
      <c r="R461" s="3"/>
      <c r="U461" s="2"/>
      <c r="V461" s="2"/>
      <c r="W461" s="2"/>
      <c r="X461" s="3"/>
      <c r="Y461" s="3"/>
    </row>
    <row r="462" spans="7:25" ht="15.75" customHeight="1">
      <c r="G462" s="28"/>
      <c r="J462" s="1"/>
      <c r="M462" s="1"/>
      <c r="N462" s="1"/>
      <c r="O462" s="1"/>
      <c r="P462" s="1"/>
      <c r="Q462" s="3"/>
      <c r="R462" s="3"/>
      <c r="U462" s="2"/>
      <c r="V462" s="2"/>
      <c r="W462" s="2"/>
      <c r="X462" s="3"/>
      <c r="Y462" s="3"/>
    </row>
    <row r="463" spans="7:25" ht="15.75" customHeight="1">
      <c r="G463" s="28"/>
      <c r="J463" s="1"/>
      <c r="M463" s="1"/>
      <c r="N463" s="1"/>
      <c r="O463" s="1"/>
      <c r="P463" s="1"/>
      <c r="Q463" s="3"/>
      <c r="R463" s="3"/>
      <c r="U463" s="2"/>
      <c r="V463" s="2"/>
      <c r="W463" s="2"/>
      <c r="X463" s="3"/>
      <c r="Y463" s="3"/>
    </row>
    <row r="464" spans="7:25" ht="15.75" customHeight="1">
      <c r="G464" s="28"/>
      <c r="J464" s="1"/>
      <c r="M464" s="1"/>
      <c r="N464" s="1"/>
      <c r="O464" s="1"/>
      <c r="P464" s="1"/>
      <c r="Q464" s="3"/>
      <c r="R464" s="3"/>
      <c r="U464" s="2"/>
      <c r="V464" s="2"/>
      <c r="W464" s="2"/>
      <c r="X464" s="3"/>
      <c r="Y464" s="3"/>
    </row>
    <row r="465" spans="7:25" ht="15.75" customHeight="1">
      <c r="G465" s="28"/>
      <c r="J465" s="1"/>
      <c r="M465" s="1"/>
      <c r="N465" s="1"/>
      <c r="O465" s="1"/>
      <c r="P465" s="1"/>
      <c r="Q465" s="3"/>
      <c r="R465" s="3"/>
      <c r="U465" s="2"/>
      <c r="V465" s="2"/>
      <c r="W465" s="2"/>
      <c r="X465" s="3"/>
      <c r="Y465" s="3"/>
    </row>
    <row r="466" spans="7:25" ht="15.75" customHeight="1">
      <c r="G466" s="28"/>
      <c r="J466" s="1"/>
      <c r="M466" s="1"/>
      <c r="N466" s="1"/>
      <c r="O466" s="1"/>
      <c r="P466" s="1"/>
      <c r="Q466" s="3"/>
      <c r="R466" s="3"/>
      <c r="U466" s="2"/>
      <c r="V466" s="2"/>
      <c r="W466" s="2"/>
      <c r="X466" s="3"/>
      <c r="Y466" s="3"/>
    </row>
    <row r="467" spans="7:25" ht="15.75" customHeight="1">
      <c r="G467" s="28"/>
      <c r="J467" s="1"/>
      <c r="M467" s="1"/>
      <c r="N467" s="1"/>
      <c r="O467" s="1"/>
      <c r="P467" s="1"/>
      <c r="Q467" s="3"/>
      <c r="R467" s="3"/>
      <c r="U467" s="2"/>
      <c r="V467" s="2"/>
      <c r="W467" s="2"/>
      <c r="X467" s="3"/>
      <c r="Y467" s="3"/>
    </row>
    <row r="468" spans="7:25" ht="15.75" customHeight="1">
      <c r="G468" s="28"/>
      <c r="J468" s="1"/>
      <c r="M468" s="1"/>
      <c r="N468" s="1"/>
      <c r="O468" s="1"/>
      <c r="P468" s="1"/>
      <c r="Q468" s="3"/>
      <c r="R468" s="3"/>
      <c r="U468" s="2"/>
      <c r="V468" s="2"/>
      <c r="W468" s="2"/>
      <c r="X468" s="3"/>
      <c r="Y468" s="3"/>
    </row>
    <row r="469" spans="7:25" ht="15.75" customHeight="1">
      <c r="G469" s="28"/>
      <c r="J469" s="1"/>
      <c r="M469" s="1"/>
      <c r="N469" s="1"/>
      <c r="O469" s="1"/>
      <c r="P469" s="1"/>
      <c r="Q469" s="3"/>
      <c r="R469" s="3"/>
      <c r="U469" s="2"/>
      <c r="V469" s="2"/>
      <c r="W469" s="2"/>
      <c r="X469" s="3"/>
      <c r="Y469" s="3"/>
    </row>
    <row r="470" spans="7:25" ht="15.75" customHeight="1">
      <c r="G470" s="28"/>
      <c r="J470" s="1"/>
      <c r="M470" s="1"/>
      <c r="N470" s="1"/>
      <c r="O470" s="1"/>
      <c r="P470" s="1"/>
      <c r="Q470" s="3"/>
      <c r="R470" s="3"/>
      <c r="U470" s="2"/>
      <c r="V470" s="2"/>
      <c r="W470" s="2"/>
      <c r="X470" s="3"/>
      <c r="Y470" s="3"/>
    </row>
    <row r="471" spans="7:25" ht="15.75" customHeight="1">
      <c r="G471" s="28"/>
      <c r="J471" s="1"/>
      <c r="M471" s="1"/>
      <c r="N471" s="1"/>
      <c r="O471" s="1"/>
      <c r="P471" s="1"/>
      <c r="Q471" s="3"/>
      <c r="R471" s="3"/>
      <c r="U471" s="2"/>
      <c r="V471" s="2"/>
      <c r="W471" s="2"/>
      <c r="X471" s="3"/>
      <c r="Y471" s="3"/>
    </row>
    <row r="472" spans="7:25" ht="15.75" customHeight="1">
      <c r="G472" s="28"/>
      <c r="J472" s="1"/>
      <c r="M472" s="1"/>
      <c r="N472" s="1"/>
      <c r="O472" s="1"/>
      <c r="P472" s="1"/>
      <c r="Q472" s="3"/>
      <c r="R472" s="3"/>
      <c r="U472" s="2"/>
      <c r="V472" s="2"/>
      <c r="W472" s="2"/>
      <c r="X472" s="3"/>
      <c r="Y472" s="3"/>
    </row>
    <row r="473" spans="7:25" ht="15.75" customHeight="1">
      <c r="G473" s="28"/>
      <c r="J473" s="1"/>
      <c r="M473" s="1"/>
      <c r="N473" s="1"/>
      <c r="O473" s="1"/>
      <c r="P473" s="1"/>
      <c r="Q473" s="3"/>
      <c r="R473" s="3"/>
      <c r="U473" s="2"/>
      <c r="V473" s="2"/>
      <c r="W473" s="2"/>
      <c r="X473" s="3"/>
      <c r="Y473" s="3"/>
    </row>
    <row r="474" spans="7:25" ht="15.75" customHeight="1">
      <c r="G474" s="28"/>
      <c r="J474" s="1"/>
      <c r="M474" s="1"/>
      <c r="N474" s="1"/>
      <c r="O474" s="1"/>
      <c r="P474" s="1"/>
      <c r="Q474" s="3"/>
      <c r="R474" s="3"/>
      <c r="U474" s="2"/>
      <c r="V474" s="2"/>
      <c r="W474" s="2"/>
      <c r="X474" s="3"/>
      <c r="Y474" s="3"/>
    </row>
    <row r="475" spans="7:25" ht="15.75" customHeight="1">
      <c r="G475" s="28"/>
      <c r="J475" s="1"/>
      <c r="M475" s="1"/>
      <c r="N475" s="1"/>
      <c r="O475" s="1"/>
      <c r="P475" s="1"/>
      <c r="Q475" s="3"/>
      <c r="R475" s="3"/>
      <c r="U475" s="2"/>
      <c r="V475" s="2"/>
      <c r="W475" s="2"/>
      <c r="X475" s="3"/>
      <c r="Y475" s="3"/>
    </row>
    <row r="476" spans="7:25" ht="15.75" customHeight="1">
      <c r="G476" s="28"/>
      <c r="J476" s="1"/>
      <c r="M476" s="1"/>
      <c r="N476" s="1"/>
      <c r="O476" s="1"/>
      <c r="P476" s="1"/>
      <c r="Q476" s="3"/>
      <c r="R476" s="3"/>
      <c r="U476" s="2"/>
      <c r="V476" s="2"/>
      <c r="W476" s="2"/>
      <c r="X476" s="3"/>
      <c r="Y476" s="3"/>
    </row>
    <row r="477" spans="7:25" ht="15.75" customHeight="1">
      <c r="G477" s="28"/>
      <c r="J477" s="1"/>
      <c r="M477" s="1"/>
      <c r="N477" s="1"/>
      <c r="O477" s="1"/>
      <c r="P477" s="1"/>
      <c r="Q477" s="3"/>
      <c r="R477" s="3"/>
      <c r="U477" s="2"/>
      <c r="V477" s="2"/>
      <c r="W477" s="2"/>
      <c r="X477" s="3"/>
      <c r="Y477" s="3"/>
    </row>
    <row r="478" spans="7:25" ht="15.75" customHeight="1">
      <c r="G478" s="28"/>
      <c r="J478" s="1"/>
      <c r="M478" s="1"/>
      <c r="N478" s="1"/>
      <c r="O478" s="1"/>
      <c r="P478" s="1"/>
      <c r="Q478" s="3"/>
      <c r="R478" s="3"/>
      <c r="U478" s="2"/>
      <c r="V478" s="2"/>
      <c r="W478" s="2"/>
      <c r="X478" s="3"/>
      <c r="Y478" s="3"/>
    </row>
    <row r="479" spans="7:25" ht="15.75" customHeight="1">
      <c r="G479" s="28"/>
      <c r="J479" s="1"/>
      <c r="M479" s="1"/>
      <c r="N479" s="1"/>
      <c r="O479" s="1"/>
      <c r="P479" s="1"/>
      <c r="Q479" s="3"/>
      <c r="R479" s="3"/>
      <c r="U479" s="2"/>
      <c r="V479" s="2"/>
      <c r="W479" s="2"/>
      <c r="X479" s="3"/>
      <c r="Y479" s="3"/>
    </row>
    <row r="480" spans="7:25" ht="15.75" customHeight="1">
      <c r="G480" s="28"/>
      <c r="J480" s="1"/>
      <c r="M480" s="1"/>
      <c r="N480" s="1"/>
      <c r="O480" s="1"/>
      <c r="P480" s="1"/>
      <c r="Q480" s="3"/>
      <c r="R480" s="3"/>
      <c r="U480" s="2"/>
      <c r="V480" s="2"/>
      <c r="W480" s="2"/>
      <c r="X480" s="3"/>
      <c r="Y480" s="3"/>
    </row>
    <row r="481" spans="7:25" ht="15.75" customHeight="1">
      <c r="G481" s="28"/>
      <c r="J481" s="1"/>
      <c r="M481" s="1"/>
      <c r="N481" s="1"/>
      <c r="O481" s="1"/>
      <c r="P481" s="1"/>
      <c r="Q481" s="3"/>
      <c r="R481" s="3"/>
      <c r="U481" s="2"/>
      <c r="V481" s="2"/>
      <c r="W481" s="2"/>
      <c r="X481" s="3"/>
      <c r="Y481" s="3"/>
    </row>
    <row r="482" spans="7:25" ht="15.75" customHeight="1">
      <c r="G482" s="28"/>
      <c r="J482" s="1"/>
      <c r="M482" s="1"/>
      <c r="N482" s="1"/>
      <c r="O482" s="1"/>
      <c r="P482" s="1"/>
      <c r="Q482" s="3"/>
      <c r="R482" s="3"/>
      <c r="U482" s="2"/>
      <c r="V482" s="2"/>
      <c r="W482" s="2"/>
      <c r="X482" s="3"/>
      <c r="Y482" s="3"/>
    </row>
    <row r="483" spans="7:25" ht="15.75" customHeight="1">
      <c r="G483" s="28"/>
      <c r="J483" s="1"/>
      <c r="M483" s="1"/>
      <c r="N483" s="1"/>
      <c r="O483" s="1"/>
      <c r="P483" s="1"/>
      <c r="Q483" s="3"/>
      <c r="R483" s="3"/>
      <c r="U483" s="2"/>
      <c r="V483" s="2"/>
      <c r="W483" s="2"/>
      <c r="X483" s="3"/>
      <c r="Y483" s="3"/>
    </row>
    <row r="484" spans="7:25" ht="15.75" customHeight="1">
      <c r="G484" s="28"/>
      <c r="J484" s="1"/>
      <c r="M484" s="1"/>
      <c r="N484" s="1"/>
      <c r="O484" s="1"/>
      <c r="P484" s="1"/>
      <c r="Q484" s="3"/>
      <c r="R484" s="3"/>
      <c r="U484" s="2"/>
      <c r="V484" s="2"/>
      <c r="W484" s="2"/>
      <c r="X484" s="3"/>
      <c r="Y484" s="3"/>
    </row>
    <row r="485" spans="7:25" ht="15.75" customHeight="1">
      <c r="G485" s="28"/>
      <c r="J485" s="1"/>
      <c r="M485" s="1"/>
      <c r="N485" s="1"/>
      <c r="O485" s="1"/>
      <c r="P485" s="1"/>
      <c r="Q485" s="3"/>
      <c r="R485" s="3"/>
      <c r="U485" s="2"/>
      <c r="V485" s="2"/>
      <c r="W485" s="2"/>
      <c r="X485" s="3"/>
      <c r="Y485" s="3"/>
    </row>
    <row r="486" spans="7:25" ht="15.75" customHeight="1">
      <c r="G486" s="28"/>
      <c r="J486" s="1"/>
      <c r="M486" s="1"/>
      <c r="N486" s="1"/>
      <c r="O486" s="1"/>
      <c r="P486" s="1"/>
      <c r="Q486" s="3"/>
      <c r="R486" s="3"/>
      <c r="U486" s="2"/>
      <c r="V486" s="2"/>
      <c r="W486" s="2"/>
      <c r="X486" s="3"/>
      <c r="Y486" s="3"/>
    </row>
    <row r="487" spans="7:25" ht="15.75" customHeight="1">
      <c r="G487" s="28"/>
      <c r="J487" s="1"/>
      <c r="M487" s="1"/>
      <c r="N487" s="1"/>
      <c r="O487" s="1"/>
      <c r="P487" s="1"/>
      <c r="Q487" s="3"/>
      <c r="R487" s="3"/>
      <c r="U487" s="2"/>
      <c r="V487" s="2"/>
      <c r="W487" s="2"/>
      <c r="X487" s="3"/>
      <c r="Y487" s="3"/>
    </row>
    <row r="488" spans="7:25" ht="15.75" customHeight="1">
      <c r="G488" s="28"/>
      <c r="J488" s="1"/>
      <c r="M488" s="1"/>
      <c r="N488" s="1"/>
      <c r="O488" s="1"/>
      <c r="P488" s="1"/>
      <c r="Q488" s="3"/>
      <c r="R488" s="3"/>
      <c r="U488" s="2"/>
      <c r="V488" s="2"/>
      <c r="W488" s="2"/>
      <c r="X488" s="3"/>
      <c r="Y488" s="3"/>
    </row>
    <row r="489" spans="7:25" ht="15.75" customHeight="1">
      <c r="G489" s="28"/>
      <c r="J489" s="1"/>
      <c r="M489" s="1"/>
      <c r="N489" s="1"/>
      <c r="O489" s="1"/>
      <c r="P489" s="1"/>
      <c r="Q489" s="3"/>
      <c r="R489" s="3"/>
      <c r="U489" s="2"/>
      <c r="V489" s="2"/>
      <c r="W489" s="2"/>
      <c r="X489" s="3"/>
      <c r="Y489" s="3"/>
    </row>
    <row r="490" spans="7:25" ht="15.75" customHeight="1">
      <c r="G490" s="28"/>
      <c r="J490" s="1"/>
      <c r="M490" s="1"/>
      <c r="N490" s="1"/>
      <c r="O490" s="1"/>
      <c r="P490" s="1"/>
      <c r="Q490" s="3"/>
      <c r="R490" s="3"/>
      <c r="U490" s="2"/>
      <c r="V490" s="2"/>
      <c r="W490" s="2"/>
      <c r="X490" s="3"/>
      <c r="Y490" s="3"/>
    </row>
    <row r="491" spans="7:25" ht="15.75" customHeight="1">
      <c r="G491" s="28"/>
      <c r="J491" s="1"/>
      <c r="M491" s="1"/>
      <c r="N491" s="1"/>
      <c r="O491" s="1"/>
      <c r="P491" s="1"/>
      <c r="Q491" s="3"/>
      <c r="R491" s="3"/>
      <c r="U491" s="2"/>
      <c r="V491" s="2"/>
      <c r="W491" s="2"/>
      <c r="X491" s="3"/>
      <c r="Y491" s="3"/>
    </row>
    <row r="492" spans="7:25" ht="15.75" customHeight="1">
      <c r="G492" s="28"/>
      <c r="J492" s="1"/>
      <c r="M492" s="1"/>
      <c r="N492" s="1"/>
      <c r="O492" s="1"/>
      <c r="P492" s="1"/>
      <c r="Q492" s="3"/>
      <c r="R492" s="3"/>
      <c r="U492" s="2"/>
      <c r="V492" s="2"/>
      <c r="W492" s="2"/>
      <c r="X492" s="3"/>
      <c r="Y492" s="3"/>
    </row>
    <row r="493" spans="7:25" ht="15.75" customHeight="1">
      <c r="G493" s="28"/>
      <c r="J493" s="1"/>
      <c r="M493" s="1"/>
      <c r="N493" s="1"/>
      <c r="O493" s="1"/>
      <c r="P493" s="1"/>
      <c r="Q493" s="3"/>
      <c r="R493" s="3"/>
      <c r="U493" s="2"/>
      <c r="V493" s="2"/>
      <c r="W493" s="2"/>
      <c r="X493" s="3"/>
      <c r="Y493" s="3"/>
    </row>
    <row r="494" spans="7:25" ht="15.75" customHeight="1">
      <c r="G494" s="28"/>
      <c r="J494" s="1"/>
      <c r="M494" s="1"/>
      <c r="N494" s="1"/>
      <c r="O494" s="1"/>
      <c r="P494" s="1"/>
      <c r="Q494" s="3"/>
      <c r="R494" s="3"/>
      <c r="U494" s="2"/>
      <c r="V494" s="2"/>
      <c r="W494" s="2"/>
      <c r="X494" s="3"/>
      <c r="Y494" s="3"/>
    </row>
    <row r="495" spans="7:25" ht="15.75" customHeight="1">
      <c r="G495" s="28"/>
      <c r="J495" s="1"/>
      <c r="M495" s="1"/>
      <c r="N495" s="1"/>
      <c r="O495" s="1"/>
      <c r="P495" s="1"/>
      <c r="Q495" s="3"/>
      <c r="R495" s="3"/>
      <c r="U495" s="2"/>
      <c r="V495" s="2"/>
      <c r="W495" s="2"/>
      <c r="X495" s="3"/>
      <c r="Y495" s="3"/>
    </row>
    <row r="496" spans="7:25" ht="15.75" customHeight="1">
      <c r="G496" s="28"/>
      <c r="J496" s="1"/>
      <c r="M496" s="1"/>
      <c r="N496" s="1"/>
      <c r="O496" s="1"/>
      <c r="P496" s="1"/>
      <c r="Q496" s="3"/>
      <c r="R496" s="3"/>
      <c r="U496" s="2"/>
      <c r="V496" s="2"/>
      <c r="W496" s="2"/>
      <c r="X496" s="3"/>
      <c r="Y496" s="3"/>
    </row>
    <row r="497" spans="7:25" ht="15.75" customHeight="1">
      <c r="G497" s="28"/>
      <c r="J497" s="1"/>
      <c r="M497" s="1"/>
      <c r="N497" s="1"/>
      <c r="O497" s="1"/>
      <c r="P497" s="1"/>
      <c r="Q497" s="3"/>
      <c r="R497" s="3"/>
      <c r="U497" s="2"/>
      <c r="V497" s="2"/>
      <c r="W497" s="2"/>
      <c r="X497" s="3"/>
      <c r="Y497" s="3"/>
    </row>
    <row r="498" spans="7:25" ht="15.75" customHeight="1">
      <c r="G498" s="28"/>
      <c r="J498" s="1"/>
      <c r="M498" s="1"/>
      <c r="N498" s="1"/>
      <c r="O498" s="1"/>
      <c r="P498" s="1"/>
      <c r="Q498" s="3"/>
      <c r="R498" s="3"/>
      <c r="U498" s="2"/>
      <c r="V498" s="2"/>
      <c r="W498" s="2"/>
      <c r="X498" s="3"/>
      <c r="Y498" s="3"/>
    </row>
    <row r="499" spans="7:25" ht="15.75" customHeight="1">
      <c r="G499" s="28"/>
      <c r="J499" s="1"/>
      <c r="M499" s="1"/>
      <c r="N499" s="1"/>
      <c r="O499" s="1"/>
      <c r="P499" s="1"/>
      <c r="Q499" s="3"/>
      <c r="R499" s="3"/>
      <c r="U499" s="2"/>
      <c r="V499" s="2"/>
      <c r="W499" s="2"/>
      <c r="X499" s="3"/>
      <c r="Y499" s="3"/>
    </row>
    <row r="500" spans="7:25" ht="15.75" customHeight="1">
      <c r="G500" s="28"/>
      <c r="J500" s="1"/>
      <c r="M500" s="1"/>
      <c r="N500" s="1"/>
      <c r="O500" s="1"/>
      <c r="P500" s="1"/>
      <c r="Q500" s="3"/>
      <c r="R500" s="3"/>
      <c r="U500" s="2"/>
      <c r="V500" s="2"/>
      <c r="W500" s="2"/>
      <c r="X500" s="3"/>
      <c r="Y500" s="3"/>
    </row>
    <row r="501" spans="7:25" ht="15.75" customHeight="1">
      <c r="G501" s="28"/>
      <c r="J501" s="1"/>
      <c r="M501" s="1"/>
      <c r="N501" s="1"/>
      <c r="O501" s="1"/>
      <c r="P501" s="1"/>
      <c r="Q501" s="3"/>
      <c r="R501" s="3"/>
      <c r="U501" s="2"/>
      <c r="V501" s="2"/>
      <c r="W501" s="2"/>
      <c r="X501" s="3"/>
      <c r="Y501" s="3"/>
    </row>
    <row r="502" spans="7:25" ht="15.75" customHeight="1">
      <c r="G502" s="28"/>
      <c r="J502" s="1"/>
      <c r="M502" s="1"/>
      <c r="N502" s="1"/>
      <c r="O502" s="1"/>
      <c r="P502" s="1"/>
      <c r="Q502" s="3"/>
      <c r="R502" s="3"/>
      <c r="U502" s="2"/>
      <c r="V502" s="2"/>
      <c r="W502" s="2"/>
      <c r="X502" s="3"/>
      <c r="Y502" s="3"/>
    </row>
    <row r="503" spans="7:25" ht="15.75" customHeight="1">
      <c r="G503" s="28"/>
      <c r="J503" s="1"/>
      <c r="M503" s="1"/>
      <c r="N503" s="1"/>
      <c r="O503" s="1"/>
      <c r="P503" s="1"/>
      <c r="Q503" s="3"/>
      <c r="R503" s="3"/>
      <c r="U503" s="2"/>
      <c r="V503" s="2"/>
      <c r="W503" s="2"/>
      <c r="X503" s="3"/>
      <c r="Y503" s="3"/>
    </row>
    <row r="504" spans="7:25" ht="15.75" customHeight="1">
      <c r="G504" s="28"/>
      <c r="J504" s="1"/>
      <c r="M504" s="1"/>
      <c r="N504" s="1"/>
      <c r="O504" s="1"/>
      <c r="P504" s="1"/>
      <c r="Q504" s="3"/>
      <c r="R504" s="3"/>
      <c r="U504" s="2"/>
      <c r="V504" s="2"/>
      <c r="W504" s="2"/>
      <c r="X504" s="3"/>
      <c r="Y504" s="3"/>
    </row>
    <row r="505" spans="7:25" ht="15.75" customHeight="1">
      <c r="G505" s="28"/>
      <c r="J505" s="1"/>
      <c r="M505" s="1"/>
      <c r="N505" s="1"/>
      <c r="O505" s="1"/>
      <c r="P505" s="1"/>
      <c r="Q505" s="3"/>
      <c r="R505" s="3"/>
      <c r="U505" s="2"/>
      <c r="V505" s="2"/>
      <c r="W505" s="2"/>
      <c r="X505" s="3"/>
      <c r="Y505" s="3"/>
    </row>
    <row r="506" spans="7:25" ht="15.75" customHeight="1">
      <c r="G506" s="28"/>
      <c r="J506" s="1"/>
      <c r="M506" s="1"/>
      <c r="N506" s="1"/>
      <c r="O506" s="1"/>
      <c r="P506" s="1"/>
      <c r="Q506" s="3"/>
      <c r="R506" s="3"/>
      <c r="U506" s="2"/>
      <c r="V506" s="2"/>
      <c r="W506" s="2"/>
      <c r="X506" s="3"/>
      <c r="Y506" s="3"/>
    </row>
    <row r="507" spans="7:25" ht="15.75" customHeight="1">
      <c r="G507" s="28"/>
      <c r="J507" s="1"/>
      <c r="M507" s="1"/>
      <c r="N507" s="1"/>
      <c r="O507" s="1"/>
      <c r="P507" s="1"/>
      <c r="Q507" s="3"/>
      <c r="R507" s="3"/>
      <c r="U507" s="2"/>
      <c r="V507" s="2"/>
      <c r="W507" s="2"/>
      <c r="X507" s="3"/>
      <c r="Y507" s="3"/>
    </row>
    <row r="508" spans="7:25" ht="15.75" customHeight="1">
      <c r="G508" s="28"/>
      <c r="J508" s="1"/>
      <c r="M508" s="1"/>
      <c r="N508" s="1"/>
      <c r="O508" s="1"/>
      <c r="P508" s="1"/>
      <c r="Q508" s="3"/>
      <c r="R508" s="3"/>
      <c r="U508" s="2"/>
      <c r="V508" s="2"/>
      <c r="W508" s="2"/>
      <c r="X508" s="3"/>
      <c r="Y508" s="3"/>
    </row>
    <row r="509" spans="7:25" ht="15.75" customHeight="1">
      <c r="G509" s="28"/>
      <c r="J509" s="1"/>
      <c r="M509" s="1"/>
      <c r="N509" s="1"/>
      <c r="O509" s="1"/>
      <c r="P509" s="1"/>
      <c r="Q509" s="3"/>
      <c r="R509" s="3"/>
      <c r="U509" s="2"/>
      <c r="V509" s="2"/>
      <c r="W509" s="2"/>
      <c r="X509" s="3"/>
      <c r="Y509" s="3"/>
    </row>
    <row r="510" spans="7:25" ht="15.75" customHeight="1">
      <c r="G510" s="28"/>
      <c r="J510" s="1"/>
      <c r="M510" s="1"/>
      <c r="N510" s="1"/>
      <c r="O510" s="1"/>
      <c r="P510" s="1"/>
      <c r="Q510" s="3"/>
      <c r="R510" s="3"/>
      <c r="U510" s="2"/>
      <c r="V510" s="2"/>
      <c r="W510" s="2"/>
      <c r="X510" s="3"/>
      <c r="Y510" s="3"/>
    </row>
    <row r="511" spans="7:25" ht="15.75" customHeight="1">
      <c r="G511" s="28"/>
      <c r="J511" s="1"/>
      <c r="M511" s="1"/>
      <c r="N511" s="1"/>
      <c r="O511" s="1"/>
      <c r="P511" s="1"/>
      <c r="Q511" s="3"/>
      <c r="R511" s="3"/>
      <c r="U511" s="2"/>
      <c r="V511" s="2"/>
      <c r="W511" s="2"/>
      <c r="X511" s="3"/>
      <c r="Y511" s="3"/>
    </row>
    <row r="512" spans="7:25" ht="15.75" customHeight="1">
      <c r="G512" s="28"/>
      <c r="J512" s="1"/>
      <c r="M512" s="1"/>
      <c r="N512" s="1"/>
      <c r="O512" s="1"/>
      <c r="P512" s="1"/>
      <c r="Q512" s="3"/>
      <c r="R512" s="3"/>
      <c r="U512" s="2"/>
      <c r="V512" s="2"/>
      <c r="W512" s="2"/>
      <c r="X512" s="3"/>
      <c r="Y512" s="3"/>
    </row>
    <row r="513" spans="7:25" ht="15.75" customHeight="1">
      <c r="G513" s="28"/>
      <c r="J513" s="1"/>
      <c r="M513" s="1"/>
      <c r="N513" s="1"/>
      <c r="O513" s="1"/>
      <c r="P513" s="1"/>
      <c r="Q513" s="3"/>
      <c r="R513" s="3"/>
      <c r="U513" s="2"/>
      <c r="V513" s="2"/>
      <c r="W513" s="2"/>
      <c r="X513" s="3"/>
      <c r="Y513" s="3"/>
    </row>
    <row r="514" spans="7:25" ht="15.75" customHeight="1">
      <c r="G514" s="28"/>
      <c r="J514" s="1"/>
      <c r="M514" s="1"/>
      <c r="N514" s="1"/>
      <c r="O514" s="1"/>
      <c r="P514" s="1"/>
      <c r="Q514" s="3"/>
      <c r="R514" s="3"/>
      <c r="U514" s="2"/>
      <c r="V514" s="2"/>
      <c r="W514" s="2"/>
      <c r="X514" s="3"/>
      <c r="Y514" s="3"/>
    </row>
    <row r="515" spans="7:25" ht="15.75" customHeight="1">
      <c r="G515" s="28"/>
      <c r="J515" s="1"/>
      <c r="M515" s="1"/>
      <c r="N515" s="1"/>
      <c r="O515" s="1"/>
      <c r="P515" s="1"/>
      <c r="Q515" s="3"/>
      <c r="R515" s="3"/>
      <c r="U515" s="2"/>
      <c r="V515" s="2"/>
      <c r="W515" s="2"/>
      <c r="X515" s="3"/>
      <c r="Y515" s="3"/>
    </row>
    <row r="516" spans="7:25" ht="15.75" customHeight="1">
      <c r="G516" s="28"/>
      <c r="J516" s="1"/>
      <c r="M516" s="1"/>
      <c r="N516" s="1"/>
      <c r="O516" s="1"/>
      <c r="P516" s="1"/>
      <c r="Q516" s="3"/>
      <c r="R516" s="3"/>
      <c r="U516" s="2"/>
      <c r="V516" s="2"/>
      <c r="W516" s="2"/>
      <c r="X516" s="3"/>
      <c r="Y516" s="3"/>
    </row>
    <row r="517" spans="7:25" ht="15.75" customHeight="1">
      <c r="G517" s="28"/>
      <c r="J517" s="1"/>
      <c r="M517" s="1"/>
      <c r="N517" s="1"/>
      <c r="O517" s="1"/>
      <c r="P517" s="1"/>
      <c r="Q517" s="3"/>
      <c r="R517" s="3"/>
      <c r="U517" s="2"/>
      <c r="V517" s="2"/>
      <c r="W517" s="2"/>
      <c r="X517" s="3"/>
      <c r="Y517" s="3"/>
    </row>
    <row r="518" spans="7:25" ht="15.75" customHeight="1">
      <c r="G518" s="28"/>
      <c r="J518" s="1"/>
      <c r="M518" s="1"/>
      <c r="N518" s="1"/>
      <c r="O518" s="1"/>
      <c r="P518" s="1"/>
      <c r="Q518" s="3"/>
      <c r="R518" s="3"/>
      <c r="U518" s="2"/>
      <c r="V518" s="2"/>
      <c r="W518" s="2"/>
      <c r="X518" s="3"/>
      <c r="Y518" s="3"/>
    </row>
    <row r="519" spans="7:25" ht="15.75" customHeight="1">
      <c r="G519" s="28"/>
      <c r="J519" s="1"/>
      <c r="M519" s="1"/>
      <c r="N519" s="1"/>
      <c r="O519" s="1"/>
      <c r="P519" s="1"/>
      <c r="Q519" s="3"/>
      <c r="R519" s="3"/>
      <c r="U519" s="2"/>
      <c r="V519" s="2"/>
      <c r="W519" s="2"/>
      <c r="X519" s="3"/>
      <c r="Y519" s="3"/>
    </row>
    <row r="520" spans="7:25" ht="15.75" customHeight="1">
      <c r="G520" s="28"/>
      <c r="J520" s="1"/>
      <c r="M520" s="1"/>
      <c r="N520" s="1"/>
      <c r="O520" s="1"/>
      <c r="P520" s="1"/>
      <c r="Q520" s="3"/>
      <c r="R520" s="3"/>
      <c r="U520" s="2"/>
      <c r="V520" s="2"/>
      <c r="W520" s="2"/>
      <c r="X520" s="3"/>
      <c r="Y520" s="3"/>
    </row>
    <row r="521" spans="7:25" ht="15.75" customHeight="1">
      <c r="G521" s="28"/>
      <c r="J521" s="1"/>
      <c r="M521" s="1"/>
      <c r="N521" s="1"/>
      <c r="O521" s="1"/>
      <c r="P521" s="1"/>
      <c r="Q521" s="3"/>
      <c r="R521" s="3"/>
      <c r="U521" s="2"/>
      <c r="V521" s="2"/>
      <c r="W521" s="2"/>
      <c r="X521" s="3"/>
      <c r="Y521" s="3"/>
    </row>
    <row r="522" spans="7:25" ht="15.75" customHeight="1">
      <c r="G522" s="28"/>
      <c r="J522" s="1"/>
      <c r="M522" s="1"/>
      <c r="N522" s="1"/>
      <c r="O522" s="1"/>
      <c r="P522" s="1"/>
      <c r="Q522" s="3"/>
      <c r="R522" s="3"/>
      <c r="U522" s="2"/>
      <c r="V522" s="2"/>
      <c r="W522" s="2"/>
      <c r="X522" s="3"/>
      <c r="Y522" s="3"/>
    </row>
    <row r="523" spans="7:25" ht="15.75" customHeight="1">
      <c r="G523" s="28"/>
      <c r="J523" s="1"/>
      <c r="M523" s="1"/>
      <c r="N523" s="1"/>
      <c r="O523" s="1"/>
      <c r="P523" s="1"/>
      <c r="Q523" s="3"/>
      <c r="R523" s="3"/>
      <c r="U523" s="2"/>
      <c r="V523" s="2"/>
      <c r="W523" s="2"/>
      <c r="X523" s="3"/>
      <c r="Y523" s="3"/>
    </row>
    <row r="524" spans="7:25" ht="15.75" customHeight="1">
      <c r="G524" s="28"/>
      <c r="J524" s="1"/>
      <c r="M524" s="1"/>
      <c r="N524" s="1"/>
      <c r="O524" s="1"/>
      <c r="P524" s="1"/>
      <c r="Q524" s="3"/>
      <c r="R524" s="3"/>
      <c r="U524" s="2"/>
      <c r="V524" s="2"/>
      <c r="W524" s="2"/>
      <c r="X524" s="3"/>
      <c r="Y524" s="3"/>
    </row>
    <row r="525" spans="7:25" ht="15.75" customHeight="1">
      <c r="G525" s="28"/>
      <c r="J525" s="1"/>
      <c r="M525" s="1"/>
      <c r="N525" s="1"/>
      <c r="O525" s="1"/>
      <c r="P525" s="1"/>
      <c r="Q525" s="3"/>
      <c r="R525" s="3"/>
      <c r="U525" s="2"/>
      <c r="V525" s="2"/>
      <c r="W525" s="2"/>
      <c r="X525" s="3"/>
      <c r="Y525" s="3"/>
    </row>
    <row r="526" spans="7:25" ht="15.75" customHeight="1">
      <c r="G526" s="28"/>
      <c r="J526" s="1"/>
      <c r="M526" s="1"/>
      <c r="N526" s="1"/>
      <c r="O526" s="1"/>
      <c r="P526" s="1"/>
      <c r="Q526" s="3"/>
      <c r="R526" s="3"/>
      <c r="U526" s="2"/>
      <c r="V526" s="2"/>
      <c r="W526" s="2"/>
      <c r="X526" s="3"/>
      <c r="Y526" s="3"/>
    </row>
    <row r="527" spans="7:25" ht="15.75" customHeight="1">
      <c r="G527" s="28"/>
      <c r="J527" s="1"/>
      <c r="M527" s="1"/>
      <c r="N527" s="1"/>
      <c r="O527" s="1"/>
      <c r="P527" s="1"/>
      <c r="Q527" s="3"/>
      <c r="R527" s="3"/>
      <c r="U527" s="2"/>
      <c r="V527" s="2"/>
      <c r="W527" s="2"/>
      <c r="X527" s="3"/>
      <c r="Y527" s="3"/>
    </row>
    <row r="528" spans="7:25" ht="15.75" customHeight="1">
      <c r="G528" s="28"/>
      <c r="J528" s="1"/>
      <c r="M528" s="1"/>
      <c r="N528" s="1"/>
      <c r="O528" s="1"/>
      <c r="P528" s="1"/>
      <c r="Q528" s="3"/>
      <c r="R528" s="3"/>
      <c r="U528" s="2"/>
      <c r="V528" s="2"/>
      <c r="W528" s="2"/>
      <c r="X528" s="3"/>
      <c r="Y528" s="3"/>
    </row>
    <row r="529" spans="7:25" ht="15.75" customHeight="1">
      <c r="G529" s="28"/>
      <c r="J529" s="1"/>
      <c r="M529" s="1"/>
      <c r="N529" s="1"/>
      <c r="O529" s="1"/>
      <c r="P529" s="1"/>
      <c r="Q529" s="3"/>
      <c r="R529" s="3"/>
      <c r="U529" s="2"/>
      <c r="V529" s="2"/>
      <c r="W529" s="2"/>
      <c r="X529" s="3"/>
      <c r="Y529" s="3"/>
    </row>
    <row r="530" spans="7:25" ht="15.75" customHeight="1">
      <c r="G530" s="28"/>
      <c r="J530" s="1"/>
      <c r="M530" s="1"/>
      <c r="N530" s="1"/>
      <c r="O530" s="1"/>
      <c r="P530" s="1"/>
      <c r="Q530" s="3"/>
      <c r="R530" s="3"/>
      <c r="U530" s="2"/>
      <c r="V530" s="2"/>
      <c r="W530" s="2"/>
      <c r="X530" s="3"/>
      <c r="Y530" s="3"/>
    </row>
    <row r="531" spans="7:25" ht="15.75" customHeight="1">
      <c r="G531" s="28"/>
      <c r="J531" s="1"/>
      <c r="M531" s="1"/>
      <c r="N531" s="1"/>
      <c r="O531" s="1"/>
      <c r="P531" s="1"/>
      <c r="Q531" s="3"/>
      <c r="R531" s="3"/>
      <c r="U531" s="2"/>
      <c r="V531" s="2"/>
      <c r="W531" s="2"/>
      <c r="X531" s="3"/>
      <c r="Y531" s="3"/>
    </row>
    <row r="532" spans="7:25" ht="15.75" customHeight="1">
      <c r="G532" s="28"/>
      <c r="J532" s="1"/>
      <c r="M532" s="1"/>
      <c r="N532" s="1"/>
      <c r="O532" s="1"/>
      <c r="P532" s="1"/>
      <c r="Q532" s="3"/>
      <c r="R532" s="3"/>
      <c r="U532" s="2"/>
      <c r="V532" s="2"/>
      <c r="W532" s="2"/>
      <c r="X532" s="3"/>
      <c r="Y532" s="3"/>
    </row>
    <row r="533" spans="7:25" ht="15.75" customHeight="1">
      <c r="G533" s="28"/>
      <c r="J533" s="1"/>
      <c r="M533" s="1"/>
      <c r="N533" s="1"/>
      <c r="O533" s="1"/>
      <c r="P533" s="1"/>
      <c r="Q533" s="3"/>
      <c r="R533" s="3"/>
      <c r="U533" s="2"/>
      <c r="V533" s="2"/>
      <c r="W533" s="2"/>
      <c r="X533" s="3"/>
      <c r="Y533" s="3"/>
    </row>
    <row r="534" spans="7:25" ht="15.75" customHeight="1">
      <c r="G534" s="28"/>
      <c r="J534" s="1"/>
      <c r="M534" s="1"/>
      <c r="N534" s="1"/>
      <c r="O534" s="1"/>
      <c r="P534" s="1"/>
      <c r="Q534" s="3"/>
      <c r="R534" s="3"/>
      <c r="U534" s="2"/>
      <c r="V534" s="2"/>
      <c r="W534" s="2"/>
      <c r="X534" s="3"/>
      <c r="Y534" s="3"/>
    </row>
    <row r="535" spans="7:25" ht="15.75" customHeight="1">
      <c r="G535" s="28"/>
      <c r="J535" s="1"/>
      <c r="M535" s="1"/>
      <c r="N535" s="1"/>
      <c r="O535" s="1"/>
      <c r="P535" s="1"/>
      <c r="Q535" s="3"/>
      <c r="R535" s="3"/>
      <c r="U535" s="2"/>
      <c r="V535" s="2"/>
      <c r="W535" s="2"/>
      <c r="X535" s="3"/>
      <c r="Y535" s="3"/>
    </row>
    <row r="536" spans="7:25" ht="15.75" customHeight="1">
      <c r="G536" s="28"/>
      <c r="J536" s="1"/>
      <c r="M536" s="1"/>
      <c r="N536" s="1"/>
      <c r="O536" s="1"/>
      <c r="P536" s="1"/>
      <c r="Q536" s="3"/>
      <c r="R536" s="3"/>
      <c r="U536" s="2"/>
      <c r="V536" s="2"/>
      <c r="W536" s="2"/>
      <c r="X536" s="3"/>
      <c r="Y536" s="3"/>
    </row>
    <row r="537" spans="7:25" ht="15.75" customHeight="1">
      <c r="G537" s="28"/>
      <c r="J537" s="1"/>
      <c r="M537" s="1"/>
      <c r="N537" s="1"/>
      <c r="O537" s="1"/>
      <c r="P537" s="1"/>
      <c r="Q537" s="3"/>
      <c r="R537" s="3"/>
      <c r="U537" s="2"/>
      <c r="V537" s="2"/>
      <c r="W537" s="2"/>
      <c r="X537" s="3"/>
      <c r="Y537" s="3"/>
    </row>
    <row r="538" spans="7:25" ht="15.75" customHeight="1">
      <c r="G538" s="28"/>
      <c r="J538" s="1"/>
      <c r="M538" s="1"/>
      <c r="N538" s="1"/>
      <c r="O538" s="1"/>
      <c r="P538" s="1"/>
      <c r="Q538" s="3"/>
      <c r="R538" s="3"/>
      <c r="U538" s="2"/>
      <c r="V538" s="2"/>
      <c r="W538" s="2"/>
      <c r="X538" s="3"/>
      <c r="Y538" s="3"/>
    </row>
    <row r="539" spans="7:25" ht="15.75" customHeight="1">
      <c r="G539" s="28"/>
      <c r="J539" s="1"/>
      <c r="M539" s="1"/>
      <c r="N539" s="1"/>
      <c r="O539" s="1"/>
      <c r="P539" s="1"/>
      <c r="Q539" s="3"/>
      <c r="R539" s="3"/>
      <c r="U539" s="2"/>
      <c r="V539" s="2"/>
      <c r="W539" s="2"/>
      <c r="X539" s="3"/>
      <c r="Y539" s="3"/>
    </row>
    <row r="540" spans="7:25" ht="15.75" customHeight="1">
      <c r="G540" s="28"/>
      <c r="J540" s="1"/>
      <c r="M540" s="1"/>
      <c r="N540" s="1"/>
      <c r="O540" s="1"/>
      <c r="P540" s="1"/>
      <c r="Q540" s="3"/>
      <c r="R540" s="3"/>
      <c r="U540" s="2"/>
      <c r="V540" s="2"/>
      <c r="W540" s="2"/>
      <c r="X540" s="3"/>
      <c r="Y540" s="3"/>
    </row>
    <row r="541" spans="7:25" ht="15.75" customHeight="1">
      <c r="G541" s="28"/>
      <c r="J541" s="1"/>
      <c r="M541" s="1"/>
      <c r="N541" s="1"/>
      <c r="O541" s="1"/>
      <c r="P541" s="1"/>
      <c r="Q541" s="3"/>
      <c r="R541" s="3"/>
      <c r="U541" s="2"/>
      <c r="V541" s="2"/>
      <c r="W541" s="2"/>
      <c r="X541" s="3"/>
      <c r="Y541" s="3"/>
    </row>
    <row r="542" spans="7:25" ht="15.75" customHeight="1">
      <c r="G542" s="28"/>
      <c r="J542" s="1"/>
      <c r="M542" s="1"/>
      <c r="N542" s="1"/>
      <c r="O542" s="1"/>
      <c r="P542" s="1"/>
      <c r="Q542" s="3"/>
      <c r="R542" s="3"/>
      <c r="U542" s="2"/>
      <c r="V542" s="2"/>
      <c r="W542" s="2"/>
      <c r="X542" s="3"/>
      <c r="Y542" s="3"/>
    </row>
    <row r="543" spans="7:25" ht="15.75" customHeight="1">
      <c r="G543" s="28"/>
      <c r="J543" s="1"/>
      <c r="M543" s="1"/>
      <c r="N543" s="1"/>
      <c r="O543" s="1"/>
      <c r="P543" s="1"/>
      <c r="Q543" s="3"/>
      <c r="R543" s="3"/>
      <c r="U543" s="2"/>
      <c r="V543" s="2"/>
      <c r="W543" s="2"/>
      <c r="X543" s="3"/>
      <c r="Y543" s="3"/>
    </row>
    <row r="544" spans="7:25" ht="15.75" customHeight="1">
      <c r="G544" s="28"/>
      <c r="J544" s="1"/>
      <c r="M544" s="1"/>
      <c r="N544" s="1"/>
      <c r="O544" s="1"/>
      <c r="P544" s="1"/>
      <c r="Q544" s="3"/>
      <c r="R544" s="3"/>
      <c r="U544" s="2"/>
      <c r="V544" s="2"/>
      <c r="W544" s="2"/>
      <c r="X544" s="3"/>
      <c r="Y544" s="3"/>
    </row>
    <row r="545" spans="7:25" ht="15.75" customHeight="1">
      <c r="G545" s="28"/>
      <c r="J545" s="1"/>
      <c r="M545" s="1"/>
      <c r="N545" s="1"/>
      <c r="O545" s="1"/>
      <c r="P545" s="1"/>
      <c r="Q545" s="3"/>
      <c r="R545" s="3"/>
      <c r="U545" s="2"/>
      <c r="V545" s="2"/>
      <c r="W545" s="2"/>
      <c r="X545" s="3"/>
      <c r="Y545" s="3"/>
    </row>
    <row r="546" spans="7:25" ht="15.75" customHeight="1">
      <c r="G546" s="28"/>
      <c r="J546" s="1"/>
      <c r="M546" s="1"/>
      <c r="N546" s="1"/>
      <c r="O546" s="1"/>
      <c r="P546" s="1"/>
      <c r="Q546" s="3"/>
      <c r="R546" s="3"/>
      <c r="U546" s="2"/>
      <c r="V546" s="2"/>
      <c r="W546" s="2"/>
      <c r="X546" s="3"/>
      <c r="Y546" s="3"/>
    </row>
    <row r="547" spans="7:25" ht="15.75" customHeight="1">
      <c r="G547" s="28"/>
      <c r="J547" s="1"/>
      <c r="M547" s="1"/>
      <c r="N547" s="1"/>
      <c r="O547" s="1"/>
      <c r="P547" s="1"/>
      <c r="Q547" s="3"/>
      <c r="R547" s="3"/>
      <c r="U547" s="2"/>
      <c r="V547" s="2"/>
      <c r="W547" s="2"/>
      <c r="X547" s="3"/>
      <c r="Y547" s="3"/>
    </row>
    <row r="548" spans="7:25" ht="15.75" customHeight="1">
      <c r="G548" s="28"/>
      <c r="J548" s="1"/>
      <c r="M548" s="1"/>
      <c r="N548" s="1"/>
      <c r="O548" s="1"/>
      <c r="P548" s="1"/>
      <c r="Q548" s="3"/>
      <c r="R548" s="3"/>
      <c r="U548" s="2"/>
      <c r="V548" s="2"/>
      <c r="W548" s="2"/>
      <c r="X548" s="3"/>
      <c r="Y548" s="3"/>
    </row>
    <row r="549" spans="7:25" ht="15.75" customHeight="1">
      <c r="G549" s="28"/>
      <c r="J549" s="1"/>
      <c r="M549" s="1"/>
      <c r="N549" s="1"/>
      <c r="O549" s="1"/>
      <c r="P549" s="1"/>
      <c r="Q549" s="3"/>
      <c r="R549" s="3"/>
      <c r="U549" s="2"/>
      <c r="V549" s="2"/>
      <c r="W549" s="2"/>
      <c r="X549" s="3"/>
      <c r="Y549" s="3"/>
    </row>
    <row r="550" spans="7:25" ht="15.75" customHeight="1">
      <c r="G550" s="28"/>
      <c r="J550" s="1"/>
      <c r="M550" s="1"/>
      <c r="N550" s="1"/>
      <c r="O550" s="1"/>
      <c r="P550" s="1"/>
      <c r="Q550" s="3"/>
      <c r="R550" s="3"/>
      <c r="U550" s="2"/>
      <c r="V550" s="2"/>
      <c r="W550" s="2"/>
      <c r="X550" s="3"/>
      <c r="Y550" s="3"/>
    </row>
    <row r="551" spans="7:25" ht="15.75" customHeight="1">
      <c r="G551" s="28"/>
      <c r="J551" s="1"/>
      <c r="M551" s="1"/>
      <c r="N551" s="1"/>
      <c r="O551" s="1"/>
      <c r="P551" s="1"/>
      <c r="Q551" s="3"/>
      <c r="R551" s="3"/>
      <c r="U551" s="2"/>
      <c r="V551" s="2"/>
      <c r="W551" s="2"/>
      <c r="X551" s="3"/>
      <c r="Y551" s="3"/>
    </row>
    <row r="552" spans="7:25" ht="15.75" customHeight="1">
      <c r="G552" s="28"/>
      <c r="J552" s="1"/>
      <c r="M552" s="1"/>
      <c r="N552" s="1"/>
      <c r="O552" s="1"/>
      <c r="P552" s="1"/>
      <c r="Q552" s="3"/>
      <c r="R552" s="3"/>
      <c r="U552" s="2"/>
      <c r="V552" s="2"/>
      <c r="W552" s="2"/>
      <c r="X552" s="3"/>
      <c r="Y552" s="3"/>
    </row>
    <row r="553" spans="7:25" ht="15.75" customHeight="1">
      <c r="G553" s="28"/>
      <c r="J553" s="1"/>
      <c r="M553" s="1"/>
      <c r="N553" s="1"/>
      <c r="O553" s="1"/>
      <c r="P553" s="1"/>
      <c r="Q553" s="3"/>
      <c r="R553" s="3"/>
      <c r="U553" s="2"/>
      <c r="V553" s="2"/>
      <c r="W553" s="2"/>
      <c r="X553" s="3"/>
      <c r="Y553" s="3"/>
    </row>
    <row r="554" spans="7:25" ht="15.75" customHeight="1">
      <c r="G554" s="28"/>
      <c r="J554" s="1"/>
      <c r="M554" s="1"/>
      <c r="N554" s="1"/>
      <c r="O554" s="1"/>
      <c r="P554" s="1"/>
      <c r="Q554" s="3"/>
      <c r="R554" s="3"/>
      <c r="U554" s="2"/>
      <c r="V554" s="2"/>
      <c r="W554" s="2"/>
      <c r="X554" s="3"/>
      <c r="Y554" s="3"/>
    </row>
    <row r="555" spans="7:25" ht="15.75" customHeight="1">
      <c r="G555" s="28"/>
      <c r="J555" s="1"/>
      <c r="M555" s="1"/>
      <c r="N555" s="1"/>
      <c r="O555" s="1"/>
      <c r="P555" s="1"/>
      <c r="Q555" s="3"/>
      <c r="R555" s="3"/>
      <c r="U555" s="2"/>
      <c r="V555" s="2"/>
      <c r="W555" s="2"/>
      <c r="X555" s="3"/>
      <c r="Y555" s="3"/>
    </row>
    <row r="556" spans="7:25" ht="15.75" customHeight="1">
      <c r="G556" s="28"/>
      <c r="J556" s="1"/>
      <c r="M556" s="1"/>
      <c r="N556" s="1"/>
      <c r="O556" s="1"/>
      <c r="P556" s="1"/>
      <c r="Q556" s="3"/>
      <c r="R556" s="3"/>
      <c r="U556" s="2"/>
      <c r="V556" s="2"/>
      <c r="W556" s="2"/>
      <c r="X556" s="3"/>
      <c r="Y556" s="3"/>
    </row>
    <row r="557" spans="7:25" ht="15.75" customHeight="1">
      <c r="G557" s="28"/>
      <c r="J557" s="1"/>
      <c r="M557" s="1"/>
      <c r="N557" s="1"/>
      <c r="O557" s="1"/>
      <c r="P557" s="1"/>
      <c r="Q557" s="3"/>
      <c r="R557" s="3"/>
      <c r="U557" s="2"/>
      <c r="V557" s="2"/>
      <c r="W557" s="2"/>
      <c r="X557" s="3"/>
      <c r="Y557" s="3"/>
    </row>
    <row r="558" spans="7:25" ht="15.75" customHeight="1">
      <c r="G558" s="28"/>
      <c r="J558" s="1"/>
      <c r="M558" s="1"/>
      <c r="N558" s="1"/>
      <c r="O558" s="1"/>
      <c r="P558" s="1"/>
      <c r="Q558" s="3"/>
      <c r="R558" s="3"/>
      <c r="U558" s="2"/>
      <c r="V558" s="2"/>
      <c r="W558" s="2"/>
      <c r="X558" s="3"/>
      <c r="Y558" s="3"/>
    </row>
    <row r="559" spans="7:25" ht="15.75" customHeight="1">
      <c r="G559" s="28"/>
      <c r="J559" s="1"/>
      <c r="M559" s="1"/>
      <c r="N559" s="1"/>
      <c r="O559" s="1"/>
      <c r="P559" s="1"/>
      <c r="Q559" s="3"/>
      <c r="R559" s="3"/>
      <c r="U559" s="2"/>
      <c r="V559" s="2"/>
      <c r="W559" s="2"/>
      <c r="X559" s="3"/>
      <c r="Y559" s="3"/>
    </row>
    <row r="560" spans="7:25" ht="15.75" customHeight="1">
      <c r="G560" s="28"/>
      <c r="J560" s="1"/>
      <c r="M560" s="1"/>
      <c r="N560" s="1"/>
      <c r="O560" s="1"/>
      <c r="P560" s="1"/>
      <c r="Q560" s="3"/>
      <c r="R560" s="3"/>
      <c r="U560" s="2"/>
      <c r="V560" s="2"/>
      <c r="W560" s="2"/>
      <c r="X560" s="3"/>
      <c r="Y560" s="3"/>
    </row>
    <row r="561" spans="7:25" ht="15.75" customHeight="1">
      <c r="G561" s="28"/>
      <c r="J561" s="1"/>
      <c r="M561" s="1"/>
      <c r="N561" s="1"/>
      <c r="O561" s="1"/>
      <c r="P561" s="1"/>
      <c r="Q561" s="3"/>
      <c r="R561" s="3"/>
      <c r="U561" s="2"/>
      <c r="V561" s="2"/>
      <c r="W561" s="2"/>
      <c r="X561" s="3"/>
      <c r="Y561" s="3"/>
    </row>
    <row r="562" spans="7:25" ht="15.75" customHeight="1">
      <c r="G562" s="28"/>
      <c r="J562" s="1"/>
      <c r="M562" s="1"/>
      <c r="N562" s="1"/>
      <c r="O562" s="1"/>
      <c r="P562" s="1"/>
      <c r="Q562" s="3"/>
      <c r="R562" s="3"/>
      <c r="U562" s="2"/>
      <c r="V562" s="2"/>
      <c r="W562" s="2"/>
      <c r="X562" s="3"/>
      <c r="Y562" s="3"/>
    </row>
    <row r="563" spans="7:25" ht="15.75" customHeight="1">
      <c r="G563" s="28"/>
      <c r="J563" s="1"/>
      <c r="M563" s="1"/>
      <c r="N563" s="1"/>
      <c r="O563" s="1"/>
      <c r="P563" s="1"/>
      <c r="Q563" s="3"/>
      <c r="R563" s="3"/>
      <c r="U563" s="2"/>
      <c r="V563" s="2"/>
      <c r="W563" s="2"/>
      <c r="X563" s="3"/>
      <c r="Y563" s="3"/>
    </row>
    <row r="564" spans="7:25" ht="15.75" customHeight="1">
      <c r="G564" s="28"/>
      <c r="J564" s="1"/>
      <c r="M564" s="1"/>
      <c r="N564" s="1"/>
      <c r="O564" s="1"/>
      <c r="P564" s="1"/>
      <c r="Q564" s="3"/>
      <c r="R564" s="3"/>
      <c r="U564" s="2"/>
      <c r="V564" s="2"/>
      <c r="W564" s="2"/>
      <c r="X564" s="3"/>
      <c r="Y564" s="3"/>
    </row>
    <row r="565" spans="7:25" ht="15.75" customHeight="1">
      <c r="G565" s="28"/>
      <c r="J565" s="1"/>
      <c r="M565" s="1"/>
      <c r="N565" s="1"/>
      <c r="O565" s="1"/>
      <c r="P565" s="1"/>
      <c r="Q565" s="3"/>
      <c r="R565" s="3"/>
      <c r="U565" s="2"/>
      <c r="V565" s="2"/>
      <c r="W565" s="2"/>
      <c r="X565" s="3"/>
      <c r="Y565" s="3"/>
    </row>
    <row r="566" spans="7:25" ht="15.75" customHeight="1">
      <c r="G566" s="28"/>
      <c r="J566" s="1"/>
      <c r="M566" s="1"/>
      <c r="N566" s="1"/>
      <c r="O566" s="1"/>
      <c r="P566" s="1"/>
      <c r="Q566" s="3"/>
      <c r="R566" s="3"/>
      <c r="U566" s="2"/>
      <c r="V566" s="2"/>
      <c r="W566" s="2"/>
      <c r="X566" s="3"/>
      <c r="Y566" s="3"/>
    </row>
    <row r="567" spans="7:25" ht="15.75" customHeight="1">
      <c r="G567" s="28"/>
      <c r="J567" s="1"/>
      <c r="M567" s="1"/>
      <c r="N567" s="1"/>
      <c r="O567" s="1"/>
      <c r="P567" s="1"/>
      <c r="Q567" s="3"/>
      <c r="R567" s="3"/>
      <c r="U567" s="2"/>
      <c r="V567" s="2"/>
      <c r="W567" s="2"/>
      <c r="X567" s="3"/>
      <c r="Y567" s="3"/>
    </row>
    <row r="568" spans="7:25" ht="15.75" customHeight="1">
      <c r="G568" s="28"/>
      <c r="J568" s="1"/>
      <c r="M568" s="1"/>
      <c r="N568" s="1"/>
      <c r="O568" s="1"/>
      <c r="P568" s="1"/>
      <c r="Q568" s="3"/>
      <c r="R568" s="3"/>
      <c r="U568" s="2"/>
      <c r="V568" s="2"/>
      <c r="W568" s="2"/>
      <c r="X568" s="3"/>
      <c r="Y568" s="3"/>
    </row>
    <row r="569" spans="7:25" ht="15.75" customHeight="1">
      <c r="G569" s="28"/>
      <c r="J569" s="1"/>
      <c r="M569" s="1"/>
      <c r="N569" s="1"/>
      <c r="O569" s="1"/>
      <c r="P569" s="1"/>
      <c r="Q569" s="3"/>
      <c r="R569" s="3"/>
      <c r="U569" s="2"/>
      <c r="V569" s="2"/>
      <c r="W569" s="2"/>
      <c r="X569" s="3"/>
      <c r="Y569" s="3"/>
    </row>
    <row r="570" spans="7:25" ht="15.75" customHeight="1">
      <c r="G570" s="28"/>
      <c r="J570" s="1"/>
      <c r="M570" s="1"/>
      <c r="N570" s="1"/>
      <c r="O570" s="1"/>
      <c r="P570" s="1"/>
      <c r="Q570" s="3"/>
      <c r="R570" s="3"/>
      <c r="U570" s="2"/>
      <c r="V570" s="2"/>
      <c r="W570" s="2"/>
      <c r="X570" s="3"/>
      <c r="Y570" s="3"/>
    </row>
    <row r="571" spans="7:25" ht="15.75" customHeight="1">
      <c r="G571" s="28"/>
      <c r="J571" s="1"/>
      <c r="M571" s="1"/>
      <c r="N571" s="1"/>
      <c r="O571" s="1"/>
      <c r="P571" s="1"/>
      <c r="Q571" s="3"/>
      <c r="R571" s="3"/>
      <c r="U571" s="2"/>
      <c r="V571" s="2"/>
      <c r="W571" s="2"/>
      <c r="X571" s="3"/>
      <c r="Y571" s="3"/>
    </row>
    <row r="572" spans="7:25" ht="15.75" customHeight="1">
      <c r="G572" s="28"/>
      <c r="J572" s="1"/>
      <c r="M572" s="1"/>
      <c r="N572" s="1"/>
      <c r="O572" s="1"/>
      <c r="P572" s="1"/>
      <c r="Q572" s="3"/>
      <c r="R572" s="3"/>
      <c r="U572" s="2"/>
      <c r="V572" s="2"/>
      <c r="W572" s="2"/>
      <c r="X572" s="3"/>
      <c r="Y572" s="3"/>
    </row>
    <row r="573" spans="7:25" ht="15.75" customHeight="1">
      <c r="G573" s="28"/>
      <c r="J573" s="1"/>
      <c r="M573" s="1"/>
      <c r="N573" s="1"/>
      <c r="O573" s="1"/>
      <c r="P573" s="1"/>
      <c r="Q573" s="3"/>
      <c r="R573" s="3"/>
      <c r="U573" s="2"/>
      <c r="V573" s="2"/>
      <c r="W573" s="2"/>
      <c r="X573" s="3"/>
      <c r="Y573" s="3"/>
    </row>
    <row r="574" spans="7:25" ht="15.75" customHeight="1">
      <c r="G574" s="28"/>
      <c r="J574" s="1"/>
      <c r="M574" s="1"/>
      <c r="N574" s="1"/>
      <c r="O574" s="1"/>
      <c r="P574" s="1"/>
      <c r="Q574" s="3"/>
      <c r="R574" s="3"/>
      <c r="U574" s="2"/>
      <c r="V574" s="2"/>
      <c r="W574" s="2"/>
      <c r="X574" s="3"/>
      <c r="Y574" s="3"/>
    </row>
    <row r="575" spans="7:25" ht="15.75" customHeight="1">
      <c r="G575" s="28"/>
      <c r="J575" s="1"/>
      <c r="M575" s="1"/>
      <c r="N575" s="1"/>
      <c r="O575" s="1"/>
      <c r="P575" s="1"/>
      <c r="Q575" s="3"/>
      <c r="R575" s="3"/>
      <c r="U575" s="2"/>
      <c r="V575" s="2"/>
      <c r="W575" s="2"/>
      <c r="X575" s="3"/>
      <c r="Y575" s="3"/>
    </row>
    <row r="576" spans="7:25" ht="15.75" customHeight="1">
      <c r="G576" s="28"/>
      <c r="J576" s="1"/>
      <c r="M576" s="1"/>
      <c r="N576" s="1"/>
      <c r="O576" s="1"/>
      <c r="P576" s="1"/>
      <c r="Q576" s="3"/>
      <c r="R576" s="3"/>
      <c r="U576" s="2"/>
      <c r="V576" s="2"/>
      <c r="W576" s="2"/>
      <c r="X576" s="3"/>
      <c r="Y576" s="3"/>
    </row>
    <row r="577" spans="7:25" ht="15.75" customHeight="1">
      <c r="G577" s="28"/>
      <c r="J577" s="1"/>
      <c r="M577" s="1"/>
      <c r="N577" s="1"/>
      <c r="O577" s="1"/>
      <c r="P577" s="1"/>
      <c r="Q577" s="3"/>
      <c r="R577" s="3"/>
      <c r="U577" s="2"/>
      <c r="V577" s="2"/>
      <c r="W577" s="2"/>
      <c r="X577" s="3"/>
      <c r="Y577" s="3"/>
    </row>
    <row r="578" spans="7:25" ht="15.75" customHeight="1">
      <c r="G578" s="28"/>
      <c r="J578" s="1"/>
      <c r="M578" s="1"/>
      <c r="N578" s="1"/>
      <c r="O578" s="1"/>
      <c r="P578" s="1"/>
      <c r="Q578" s="3"/>
      <c r="R578" s="3"/>
      <c r="U578" s="2"/>
      <c r="V578" s="2"/>
      <c r="W578" s="2"/>
      <c r="X578" s="3"/>
      <c r="Y578" s="3"/>
    </row>
    <row r="579" spans="7:25" ht="15.75" customHeight="1">
      <c r="G579" s="28"/>
      <c r="J579" s="1"/>
      <c r="M579" s="1"/>
      <c r="N579" s="1"/>
      <c r="O579" s="1"/>
      <c r="P579" s="1"/>
      <c r="Q579" s="3"/>
      <c r="R579" s="3"/>
      <c r="U579" s="2"/>
      <c r="V579" s="2"/>
      <c r="W579" s="2"/>
      <c r="X579" s="3"/>
      <c r="Y579" s="3"/>
    </row>
    <row r="580" spans="7:25" ht="15.75" customHeight="1">
      <c r="G580" s="28"/>
      <c r="J580" s="1"/>
      <c r="M580" s="1"/>
      <c r="N580" s="1"/>
      <c r="O580" s="1"/>
      <c r="P580" s="1"/>
      <c r="Q580" s="3"/>
      <c r="R580" s="3"/>
      <c r="U580" s="2"/>
      <c r="V580" s="2"/>
      <c r="W580" s="2"/>
      <c r="X580" s="3"/>
      <c r="Y580" s="3"/>
    </row>
    <row r="581" spans="7:25" ht="15.75" customHeight="1">
      <c r="G581" s="28"/>
      <c r="J581" s="1"/>
      <c r="M581" s="1"/>
      <c r="N581" s="1"/>
      <c r="O581" s="1"/>
      <c r="P581" s="1"/>
      <c r="Q581" s="3"/>
      <c r="R581" s="3"/>
      <c r="U581" s="2"/>
      <c r="V581" s="2"/>
      <c r="W581" s="2"/>
      <c r="X581" s="3"/>
      <c r="Y581" s="3"/>
    </row>
    <row r="582" spans="7:25" ht="15.75" customHeight="1">
      <c r="G582" s="28"/>
      <c r="J582" s="1"/>
      <c r="M582" s="1"/>
      <c r="N582" s="1"/>
      <c r="O582" s="1"/>
      <c r="P582" s="1"/>
      <c r="Q582" s="3"/>
      <c r="R582" s="3"/>
      <c r="U582" s="2"/>
      <c r="V582" s="2"/>
      <c r="W582" s="2"/>
      <c r="X582" s="3"/>
      <c r="Y582" s="3"/>
    </row>
    <row r="583" spans="7:25" ht="15.75" customHeight="1">
      <c r="G583" s="28"/>
      <c r="J583" s="1"/>
      <c r="M583" s="1"/>
      <c r="N583" s="1"/>
      <c r="O583" s="1"/>
      <c r="P583" s="1"/>
      <c r="Q583" s="3"/>
      <c r="R583" s="3"/>
      <c r="U583" s="2"/>
      <c r="V583" s="2"/>
      <c r="W583" s="2"/>
      <c r="X583" s="3"/>
      <c r="Y583" s="3"/>
    </row>
    <row r="584" spans="7:25" ht="15.75" customHeight="1">
      <c r="G584" s="28"/>
      <c r="J584" s="1"/>
      <c r="M584" s="1"/>
      <c r="N584" s="1"/>
      <c r="O584" s="1"/>
      <c r="P584" s="1"/>
      <c r="Q584" s="3"/>
      <c r="R584" s="3"/>
      <c r="U584" s="2"/>
      <c r="V584" s="2"/>
      <c r="W584" s="2"/>
      <c r="X584" s="3"/>
      <c r="Y584" s="3"/>
    </row>
    <row r="585" spans="7:25" ht="15.75" customHeight="1">
      <c r="G585" s="28"/>
      <c r="J585" s="1"/>
      <c r="M585" s="1"/>
      <c r="N585" s="1"/>
      <c r="O585" s="1"/>
      <c r="P585" s="1"/>
      <c r="Q585" s="3"/>
      <c r="R585" s="3"/>
      <c r="U585" s="2"/>
      <c r="V585" s="2"/>
      <c r="W585" s="2"/>
      <c r="X585" s="3"/>
      <c r="Y585" s="3"/>
    </row>
    <row r="586" spans="7:25" ht="15.75" customHeight="1">
      <c r="G586" s="28"/>
      <c r="J586" s="1"/>
      <c r="M586" s="1"/>
      <c r="N586" s="1"/>
      <c r="O586" s="1"/>
      <c r="P586" s="1"/>
      <c r="Q586" s="3"/>
      <c r="R586" s="3"/>
      <c r="U586" s="2"/>
      <c r="V586" s="2"/>
      <c r="W586" s="2"/>
      <c r="X586" s="3"/>
      <c r="Y586" s="3"/>
    </row>
    <row r="587" spans="7:25" ht="15.75" customHeight="1">
      <c r="G587" s="28"/>
      <c r="J587" s="1"/>
      <c r="M587" s="1"/>
      <c r="N587" s="1"/>
      <c r="O587" s="1"/>
      <c r="P587" s="1"/>
      <c r="Q587" s="3"/>
      <c r="R587" s="3"/>
      <c r="U587" s="2"/>
      <c r="V587" s="2"/>
      <c r="W587" s="2"/>
      <c r="X587" s="3"/>
      <c r="Y587" s="3"/>
    </row>
    <row r="588" spans="7:25" ht="15.75" customHeight="1">
      <c r="G588" s="28"/>
      <c r="J588" s="1"/>
      <c r="M588" s="1"/>
      <c r="N588" s="1"/>
      <c r="O588" s="1"/>
      <c r="P588" s="1"/>
      <c r="Q588" s="3"/>
      <c r="R588" s="3"/>
      <c r="U588" s="2"/>
      <c r="V588" s="2"/>
      <c r="W588" s="2"/>
      <c r="X588" s="3"/>
      <c r="Y588" s="3"/>
    </row>
    <row r="589" spans="7:25" ht="15.75" customHeight="1">
      <c r="G589" s="28"/>
      <c r="J589" s="1"/>
      <c r="M589" s="1"/>
      <c r="N589" s="1"/>
      <c r="O589" s="1"/>
      <c r="P589" s="1"/>
      <c r="Q589" s="3"/>
      <c r="R589" s="3"/>
      <c r="U589" s="2"/>
      <c r="V589" s="2"/>
      <c r="W589" s="2"/>
      <c r="X589" s="3"/>
      <c r="Y589" s="3"/>
    </row>
    <row r="590" spans="7:25" ht="15.75" customHeight="1">
      <c r="G590" s="28"/>
      <c r="J590" s="1"/>
      <c r="M590" s="1"/>
      <c r="N590" s="1"/>
      <c r="O590" s="1"/>
      <c r="P590" s="1"/>
      <c r="Q590" s="3"/>
      <c r="R590" s="3"/>
      <c r="U590" s="2"/>
      <c r="V590" s="2"/>
      <c r="W590" s="2"/>
      <c r="X590" s="3"/>
      <c r="Y590" s="3"/>
    </row>
    <row r="591" spans="7:25" ht="15.75" customHeight="1">
      <c r="G591" s="28"/>
      <c r="J591" s="1"/>
      <c r="M591" s="1"/>
      <c r="N591" s="1"/>
      <c r="O591" s="1"/>
      <c r="P591" s="1"/>
      <c r="Q591" s="3"/>
      <c r="R591" s="3"/>
      <c r="U591" s="2"/>
      <c r="V591" s="2"/>
      <c r="W591" s="2"/>
      <c r="X591" s="3"/>
      <c r="Y591" s="3"/>
    </row>
    <row r="592" spans="7:25" ht="15.75" customHeight="1">
      <c r="G592" s="28"/>
      <c r="J592" s="1"/>
      <c r="M592" s="1"/>
      <c r="N592" s="1"/>
      <c r="O592" s="1"/>
      <c r="P592" s="1"/>
      <c r="Q592" s="3"/>
      <c r="R592" s="3"/>
      <c r="U592" s="2"/>
      <c r="V592" s="2"/>
      <c r="W592" s="2"/>
      <c r="X592" s="3"/>
      <c r="Y592" s="3"/>
    </row>
    <row r="593" spans="7:25" ht="15.75" customHeight="1">
      <c r="G593" s="28"/>
      <c r="J593" s="1"/>
      <c r="M593" s="1"/>
      <c r="N593" s="1"/>
      <c r="O593" s="1"/>
      <c r="P593" s="1"/>
      <c r="Q593" s="3"/>
      <c r="R593" s="3"/>
      <c r="U593" s="2"/>
      <c r="V593" s="2"/>
      <c r="W593" s="2"/>
      <c r="X593" s="3"/>
      <c r="Y593" s="3"/>
    </row>
    <row r="594" spans="7:25" ht="15.75" customHeight="1">
      <c r="G594" s="28"/>
      <c r="J594" s="1"/>
      <c r="M594" s="1"/>
      <c r="N594" s="1"/>
      <c r="O594" s="1"/>
      <c r="P594" s="1"/>
      <c r="Q594" s="3"/>
      <c r="R594" s="3"/>
      <c r="U594" s="2"/>
      <c r="V594" s="2"/>
      <c r="W594" s="2"/>
      <c r="X594" s="3"/>
      <c r="Y594" s="3"/>
    </row>
    <row r="595" spans="7:25" ht="15.75" customHeight="1">
      <c r="G595" s="28"/>
      <c r="J595" s="1"/>
      <c r="M595" s="1"/>
      <c r="N595" s="1"/>
      <c r="O595" s="1"/>
      <c r="P595" s="1"/>
      <c r="Q595" s="3"/>
      <c r="R595" s="3"/>
      <c r="U595" s="2"/>
      <c r="V595" s="2"/>
      <c r="W595" s="2"/>
      <c r="X595" s="3"/>
      <c r="Y595" s="3"/>
    </row>
    <row r="596" spans="7:25" ht="15.75" customHeight="1">
      <c r="G596" s="28"/>
      <c r="J596" s="1"/>
      <c r="M596" s="1"/>
      <c r="N596" s="1"/>
      <c r="O596" s="1"/>
      <c r="P596" s="1"/>
      <c r="Q596" s="3"/>
      <c r="R596" s="3"/>
      <c r="U596" s="2"/>
      <c r="V596" s="2"/>
      <c r="W596" s="2"/>
      <c r="X596" s="3"/>
      <c r="Y596" s="3"/>
    </row>
    <row r="597" spans="7:25" ht="15.75" customHeight="1">
      <c r="G597" s="28"/>
      <c r="J597" s="1"/>
      <c r="M597" s="1"/>
      <c r="N597" s="1"/>
      <c r="O597" s="1"/>
      <c r="P597" s="1"/>
      <c r="Q597" s="3"/>
      <c r="R597" s="3"/>
      <c r="U597" s="2"/>
      <c r="V597" s="2"/>
      <c r="W597" s="2"/>
      <c r="X597" s="3"/>
      <c r="Y597" s="3"/>
    </row>
    <row r="598" spans="7:25" ht="15.75" customHeight="1">
      <c r="G598" s="28"/>
      <c r="J598" s="1"/>
      <c r="M598" s="1"/>
      <c r="N598" s="1"/>
      <c r="O598" s="1"/>
      <c r="P598" s="1"/>
      <c r="Q598" s="3"/>
      <c r="R598" s="3"/>
      <c r="U598" s="2"/>
      <c r="V598" s="2"/>
      <c r="W598" s="2"/>
      <c r="X598" s="3"/>
      <c r="Y598" s="3"/>
    </row>
    <row r="599" spans="7:25" ht="15.75" customHeight="1">
      <c r="G599" s="28"/>
      <c r="J599" s="1"/>
      <c r="M599" s="1"/>
      <c r="N599" s="1"/>
      <c r="O599" s="1"/>
      <c r="P599" s="1"/>
      <c r="Q599" s="3"/>
      <c r="R599" s="3"/>
      <c r="U599" s="2"/>
      <c r="V599" s="2"/>
      <c r="W599" s="2"/>
      <c r="X599" s="3"/>
      <c r="Y599" s="3"/>
    </row>
    <row r="600" spans="7:25" ht="15.75" customHeight="1">
      <c r="G600" s="28"/>
      <c r="J600" s="1"/>
      <c r="M600" s="1"/>
      <c r="N600" s="1"/>
      <c r="O600" s="1"/>
      <c r="P600" s="1"/>
      <c r="Q600" s="3"/>
      <c r="R600" s="3"/>
      <c r="U600" s="2"/>
      <c r="V600" s="2"/>
      <c r="W600" s="2"/>
      <c r="X600" s="3"/>
      <c r="Y600" s="3"/>
    </row>
    <row r="601" spans="7:25" ht="15.75" customHeight="1">
      <c r="G601" s="28"/>
      <c r="J601" s="1"/>
      <c r="M601" s="1"/>
      <c r="N601" s="1"/>
      <c r="O601" s="1"/>
      <c r="P601" s="1"/>
      <c r="Q601" s="3"/>
      <c r="R601" s="3"/>
      <c r="U601" s="2"/>
      <c r="V601" s="2"/>
      <c r="W601" s="2"/>
      <c r="X601" s="3"/>
      <c r="Y601" s="3"/>
    </row>
    <row r="602" spans="7:25" ht="15.75" customHeight="1">
      <c r="G602" s="28"/>
      <c r="J602" s="1"/>
      <c r="M602" s="1"/>
      <c r="N602" s="1"/>
      <c r="O602" s="1"/>
      <c r="P602" s="1"/>
      <c r="Q602" s="3"/>
      <c r="R602" s="3"/>
      <c r="U602" s="2"/>
      <c r="V602" s="2"/>
      <c r="W602" s="2"/>
      <c r="X602" s="3"/>
      <c r="Y602" s="3"/>
    </row>
    <row r="603" spans="7:25" ht="15.75" customHeight="1">
      <c r="G603" s="28"/>
      <c r="J603" s="1"/>
      <c r="M603" s="1"/>
      <c r="N603" s="1"/>
      <c r="O603" s="1"/>
      <c r="P603" s="1"/>
      <c r="Q603" s="3"/>
      <c r="R603" s="3"/>
      <c r="U603" s="2"/>
      <c r="V603" s="2"/>
      <c r="W603" s="2"/>
      <c r="X603" s="3"/>
      <c r="Y603" s="3"/>
    </row>
    <row r="604" spans="7:25" ht="15.75" customHeight="1">
      <c r="G604" s="28"/>
      <c r="J604" s="1"/>
      <c r="M604" s="1"/>
      <c r="N604" s="1"/>
      <c r="O604" s="1"/>
      <c r="P604" s="1"/>
      <c r="Q604" s="3"/>
      <c r="R604" s="3"/>
      <c r="U604" s="2"/>
      <c r="V604" s="2"/>
      <c r="W604" s="2"/>
      <c r="X604" s="3"/>
      <c r="Y604" s="3"/>
    </row>
    <row r="605" spans="7:25" ht="15.75" customHeight="1">
      <c r="G605" s="28"/>
      <c r="J605" s="1"/>
      <c r="M605" s="1"/>
      <c r="N605" s="1"/>
      <c r="O605" s="1"/>
      <c r="P605" s="1"/>
      <c r="Q605" s="3"/>
      <c r="R605" s="3"/>
      <c r="U605" s="2"/>
      <c r="V605" s="2"/>
      <c r="W605" s="2"/>
      <c r="X605" s="3"/>
      <c r="Y605" s="3"/>
    </row>
    <row r="606" spans="7:25" ht="15.75" customHeight="1">
      <c r="G606" s="28"/>
      <c r="J606" s="1"/>
      <c r="M606" s="1"/>
      <c r="N606" s="1"/>
      <c r="O606" s="1"/>
      <c r="P606" s="1"/>
      <c r="Q606" s="3"/>
      <c r="R606" s="3"/>
      <c r="U606" s="2"/>
      <c r="V606" s="2"/>
      <c r="W606" s="2"/>
      <c r="X606" s="3"/>
      <c r="Y606" s="3"/>
    </row>
    <row r="607" spans="7:25" ht="15.75" customHeight="1">
      <c r="G607" s="28"/>
      <c r="J607" s="1"/>
      <c r="M607" s="1"/>
      <c r="N607" s="1"/>
      <c r="O607" s="1"/>
      <c r="P607" s="1"/>
      <c r="Q607" s="3"/>
      <c r="R607" s="3"/>
      <c r="U607" s="2"/>
      <c r="V607" s="2"/>
      <c r="W607" s="2"/>
      <c r="X607" s="3"/>
      <c r="Y607" s="3"/>
    </row>
    <row r="608" spans="7:25" ht="15.75" customHeight="1">
      <c r="G608" s="28"/>
      <c r="J608" s="1"/>
      <c r="M608" s="1"/>
      <c r="N608" s="1"/>
      <c r="O608" s="1"/>
      <c r="P608" s="1"/>
      <c r="Q608" s="3"/>
      <c r="R608" s="3"/>
      <c r="U608" s="2"/>
      <c r="V608" s="2"/>
      <c r="W608" s="2"/>
      <c r="X608" s="3"/>
      <c r="Y608" s="3"/>
    </row>
    <row r="609" spans="7:25" ht="15.75" customHeight="1">
      <c r="G609" s="28"/>
      <c r="J609" s="1"/>
      <c r="M609" s="1"/>
      <c r="N609" s="1"/>
      <c r="O609" s="1"/>
      <c r="P609" s="1"/>
      <c r="Q609" s="3"/>
      <c r="R609" s="3"/>
      <c r="U609" s="2"/>
      <c r="V609" s="2"/>
      <c r="W609" s="2"/>
      <c r="X609" s="3"/>
      <c r="Y609" s="3"/>
    </row>
    <row r="610" spans="7:25" ht="15.75" customHeight="1">
      <c r="G610" s="28"/>
      <c r="J610" s="1"/>
      <c r="M610" s="1"/>
      <c r="N610" s="1"/>
      <c r="O610" s="1"/>
      <c r="P610" s="1"/>
      <c r="Q610" s="3"/>
      <c r="R610" s="3"/>
      <c r="U610" s="2"/>
      <c r="V610" s="2"/>
      <c r="W610" s="2"/>
      <c r="X610" s="3"/>
      <c r="Y610" s="3"/>
    </row>
    <row r="611" spans="7:25" ht="15.75" customHeight="1">
      <c r="G611" s="28"/>
      <c r="J611" s="1"/>
      <c r="M611" s="1"/>
      <c r="N611" s="1"/>
      <c r="O611" s="1"/>
      <c r="P611" s="1"/>
      <c r="Q611" s="3"/>
      <c r="R611" s="3"/>
      <c r="U611" s="2"/>
      <c r="V611" s="2"/>
      <c r="W611" s="2"/>
      <c r="X611" s="3"/>
      <c r="Y611" s="3"/>
    </row>
    <row r="612" spans="7:25" ht="15.75" customHeight="1">
      <c r="G612" s="28"/>
      <c r="J612" s="1"/>
      <c r="M612" s="1"/>
      <c r="N612" s="1"/>
      <c r="O612" s="1"/>
      <c r="P612" s="1"/>
      <c r="Q612" s="3"/>
      <c r="R612" s="3"/>
      <c r="U612" s="2"/>
      <c r="V612" s="2"/>
      <c r="W612" s="2"/>
      <c r="X612" s="3"/>
      <c r="Y612" s="3"/>
    </row>
    <row r="613" spans="7:25" ht="15.75" customHeight="1">
      <c r="G613" s="28"/>
      <c r="J613" s="1"/>
      <c r="M613" s="1"/>
      <c r="N613" s="1"/>
      <c r="O613" s="1"/>
      <c r="P613" s="1"/>
      <c r="Q613" s="3"/>
      <c r="R613" s="3"/>
      <c r="U613" s="2"/>
      <c r="V613" s="2"/>
      <c r="W613" s="2"/>
      <c r="X613" s="3"/>
      <c r="Y613" s="3"/>
    </row>
    <row r="614" spans="7:25" ht="15.75" customHeight="1">
      <c r="G614" s="28"/>
      <c r="J614" s="1"/>
      <c r="M614" s="1"/>
      <c r="N614" s="1"/>
      <c r="O614" s="1"/>
      <c r="P614" s="1"/>
      <c r="Q614" s="3"/>
      <c r="R614" s="3"/>
      <c r="U614" s="2"/>
      <c r="V614" s="2"/>
      <c r="W614" s="2"/>
      <c r="X614" s="3"/>
      <c r="Y614" s="3"/>
    </row>
    <row r="615" spans="7:25" ht="15.75" customHeight="1">
      <c r="G615" s="28"/>
      <c r="J615" s="1"/>
      <c r="M615" s="1"/>
      <c r="N615" s="1"/>
      <c r="O615" s="1"/>
      <c r="P615" s="1"/>
      <c r="Q615" s="3"/>
      <c r="R615" s="3"/>
      <c r="U615" s="2"/>
      <c r="V615" s="2"/>
      <c r="W615" s="2"/>
      <c r="X615" s="3"/>
      <c r="Y615" s="3"/>
    </row>
    <row r="616" spans="7:25" ht="15.75" customHeight="1">
      <c r="G616" s="28"/>
      <c r="J616" s="1"/>
      <c r="M616" s="1"/>
      <c r="N616" s="1"/>
      <c r="O616" s="1"/>
      <c r="P616" s="1"/>
      <c r="Q616" s="3"/>
      <c r="R616" s="3"/>
      <c r="U616" s="2"/>
      <c r="V616" s="2"/>
      <c r="W616" s="2"/>
      <c r="X616" s="3"/>
      <c r="Y616" s="3"/>
    </row>
    <row r="617" spans="7:25" ht="15.75" customHeight="1">
      <c r="G617" s="28"/>
      <c r="J617" s="1"/>
      <c r="M617" s="1"/>
      <c r="N617" s="1"/>
      <c r="O617" s="1"/>
      <c r="P617" s="1"/>
      <c r="Q617" s="3"/>
      <c r="R617" s="3"/>
      <c r="U617" s="2"/>
      <c r="V617" s="2"/>
      <c r="W617" s="2"/>
      <c r="X617" s="3"/>
      <c r="Y617" s="3"/>
    </row>
    <row r="618" spans="7:25" ht="15.75" customHeight="1">
      <c r="G618" s="28"/>
      <c r="J618" s="1"/>
      <c r="M618" s="1"/>
      <c r="N618" s="1"/>
      <c r="O618" s="1"/>
      <c r="P618" s="1"/>
      <c r="Q618" s="3"/>
      <c r="R618" s="3"/>
      <c r="U618" s="2"/>
      <c r="V618" s="2"/>
      <c r="W618" s="2"/>
      <c r="X618" s="3"/>
      <c r="Y618" s="3"/>
    </row>
    <row r="619" spans="7:25" ht="15.75" customHeight="1">
      <c r="G619" s="28"/>
      <c r="J619" s="1"/>
      <c r="M619" s="1"/>
      <c r="N619" s="1"/>
      <c r="O619" s="1"/>
      <c r="P619" s="1"/>
      <c r="Q619" s="3"/>
      <c r="R619" s="3"/>
      <c r="U619" s="2"/>
      <c r="V619" s="2"/>
      <c r="W619" s="2"/>
      <c r="X619" s="3"/>
      <c r="Y619" s="3"/>
    </row>
    <row r="620" spans="7:25" ht="15.75" customHeight="1">
      <c r="G620" s="28"/>
      <c r="J620" s="1"/>
      <c r="M620" s="1"/>
      <c r="N620" s="1"/>
      <c r="O620" s="1"/>
      <c r="P620" s="1"/>
      <c r="Q620" s="3"/>
      <c r="R620" s="3"/>
      <c r="U620" s="2"/>
      <c r="V620" s="2"/>
      <c r="W620" s="2"/>
      <c r="X620" s="3"/>
      <c r="Y620" s="3"/>
    </row>
    <row r="621" spans="7:25" ht="15.75" customHeight="1">
      <c r="G621" s="28"/>
      <c r="J621" s="1"/>
      <c r="M621" s="1"/>
      <c r="N621" s="1"/>
      <c r="O621" s="1"/>
      <c r="P621" s="1"/>
      <c r="Q621" s="3"/>
      <c r="R621" s="3"/>
      <c r="U621" s="2"/>
      <c r="V621" s="2"/>
      <c r="W621" s="2"/>
      <c r="X621" s="3"/>
      <c r="Y621" s="3"/>
    </row>
    <row r="622" spans="7:25" ht="15.75" customHeight="1">
      <c r="G622" s="28"/>
      <c r="J622" s="1"/>
      <c r="M622" s="1"/>
      <c r="N622" s="1"/>
      <c r="O622" s="1"/>
      <c r="P622" s="1"/>
      <c r="Q622" s="3"/>
      <c r="R622" s="3"/>
      <c r="U622" s="2"/>
      <c r="V622" s="2"/>
      <c r="W622" s="2"/>
      <c r="X622" s="3"/>
      <c r="Y622" s="3"/>
    </row>
    <row r="623" spans="7:25" ht="15.75" customHeight="1">
      <c r="G623" s="28"/>
      <c r="J623" s="1"/>
      <c r="M623" s="1"/>
      <c r="N623" s="1"/>
      <c r="O623" s="1"/>
      <c r="P623" s="1"/>
      <c r="Q623" s="3"/>
      <c r="R623" s="3"/>
      <c r="U623" s="2"/>
      <c r="V623" s="2"/>
      <c r="W623" s="2"/>
      <c r="X623" s="3"/>
      <c r="Y623" s="3"/>
    </row>
    <row r="624" spans="7:25" ht="15.75" customHeight="1">
      <c r="G624" s="28"/>
      <c r="J624" s="1"/>
      <c r="M624" s="1"/>
      <c r="N624" s="1"/>
      <c r="O624" s="1"/>
      <c r="P624" s="1"/>
      <c r="Q624" s="3"/>
      <c r="R624" s="3"/>
      <c r="U624" s="2"/>
      <c r="V624" s="2"/>
      <c r="W624" s="2"/>
      <c r="X624" s="3"/>
      <c r="Y624" s="3"/>
    </row>
    <row r="625" spans="7:25" ht="15.75" customHeight="1">
      <c r="G625" s="28"/>
      <c r="J625" s="1"/>
      <c r="M625" s="1"/>
      <c r="N625" s="1"/>
      <c r="O625" s="1"/>
      <c r="P625" s="1"/>
      <c r="Q625" s="3"/>
      <c r="R625" s="3"/>
      <c r="U625" s="2"/>
      <c r="V625" s="2"/>
      <c r="W625" s="2"/>
      <c r="X625" s="3"/>
      <c r="Y625" s="3"/>
    </row>
    <row r="626" spans="7:25" ht="15.75" customHeight="1">
      <c r="G626" s="28"/>
      <c r="J626" s="1"/>
      <c r="M626" s="1"/>
      <c r="N626" s="1"/>
      <c r="O626" s="1"/>
      <c r="P626" s="1"/>
      <c r="Q626" s="3"/>
      <c r="R626" s="3"/>
      <c r="U626" s="2"/>
      <c r="V626" s="2"/>
      <c r="W626" s="2"/>
      <c r="X626" s="3"/>
      <c r="Y626" s="3"/>
    </row>
    <row r="627" spans="7:25" ht="15.75" customHeight="1">
      <c r="G627" s="28"/>
      <c r="J627" s="1"/>
      <c r="M627" s="1"/>
      <c r="N627" s="1"/>
      <c r="O627" s="1"/>
      <c r="P627" s="1"/>
      <c r="Q627" s="3"/>
      <c r="R627" s="3"/>
      <c r="U627" s="2"/>
      <c r="V627" s="2"/>
      <c r="W627" s="2"/>
      <c r="X627" s="3"/>
      <c r="Y627" s="3"/>
    </row>
    <row r="628" spans="7:25" ht="15.75" customHeight="1">
      <c r="G628" s="28"/>
      <c r="J628" s="1"/>
      <c r="M628" s="1"/>
      <c r="N628" s="1"/>
      <c r="O628" s="1"/>
      <c r="P628" s="1"/>
      <c r="Q628" s="3"/>
      <c r="R628" s="3"/>
      <c r="U628" s="2"/>
      <c r="V628" s="2"/>
      <c r="W628" s="2"/>
      <c r="X628" s="3"/>
      <c r="Y628" s="3"/>
    </row>
    <row r="629" spans="7:25" ht="15.75" customHeight="1">
      <c r="G629" s="28"/>
      <c r="J629" s="1"/>
      <c r="M629" s="1"/>
      <c r="N629" s="1"/>
      <c r="O629" s="1"/>
      <c r="P629" s="1"/>
      <c r="Q629" s="3"/>
      <c r="R629" s="3"/>
      <c r="U629" s="2"/>
      <c r="V629" s="2"/>
      <c r="W629" s="2"/>
      <c r="X629" s="3"/>
      <c r="Y629" s="3"/>
    </row>
    <row r="630" spans="7:25" ht="15.75" customHeight="1">
      <c r="G630" s="28"/>
      <c r="J630" s="1"/>
      <c r="M630" s="1"/>
      <c r="N630" s="1"/>
      <c r="O630" s="1"/>
      <c r="P630" s="1"/>
      <c r="Q630" s="3"/>
      <c r="R630" s="3"/>
      <c r="U630" s="2"/>
      <c r="V630" s="2"/>
      <c r="W630" s="2"/>
      <c r="X630" s="3"/>
      <c r="Y630" s="3"/>
    </row>
    <row r="631" spans="7:25" ht="15.75" customHeight="1">
      <c r="G631" s="28"/>
      <c r="J631" s="1"/>
      <c r="M631" s="1"/>
      <c r="N631" s="1"/>
      <c r="O631" s="1"/>
      <c r="P631" s="1"/>
      <c r="Q631" s="3"/>
      <c r="R631" s="3"/>
      <c r="U631" s="2"/>
      <c r="V631" s="2"/>
      <c r="W631" s="2"/>
      <c r="X631" s="3"/>
      <c r="Y631" s="3"/>
    </row>
    <row r="632" spans="7:25" ht="15.75" customHeight="1">
      <c r="G632" s="28"/>
      <c r="J632" s="1"/>
      <c r="M632" s="1"/>
      <c r="N632" s="1"/>
      <c r="O632" s="1"/>
      <c r="P632" s="1"/>
      <c r="Q632" s="3"/>
      <c r="R632" s="3"/>
      <c r="U632" s="2"/>
      <c r="V632" s="2"/>
      <c r="W632" s="2"/>
      <c r="X632" s="3"/>
      <c r="Y632" s="3"/>
    </row>
    <row r="633" spans="7:25" ht="15.75" customHeight="1">
      <c r="G633" s="28"/>
      <c r="J633" s="1"/>
      <c r="M633" s="1"/>
      <c r="N633" s="1"/>
      <c r="O633" s="1"/>
      <c r="P633" s="1"/>
      <c r="Q633" s="3"/>
      <c r="R633" s="3"/>
      <c r="U633" s="2"/>
      <c r="V633" s="2"/>
      <c r="W633" s="2"/>
      <c r="X633" s="3"/>
      <c r="Y633" s="3"/>
    </row>
    <row r="634" spans="7:25" ht="15.75" customHeight="1">
      <c r="G634" s="28"/>
      <c r="J634" s="1"/>
      <c r="M634" s="1"/>
      <c r="N634" s="1"/>
      <c r="O634" s="1"/>
      <c r="P634" s="1"/>
      <c r="Q634" s="3"/>
      <c r="R634" s="3"/>
      <c r="U634" s="2"/>
      <c r="V634" s="2"/>
      <c r="W634" s="2"/>
      <c r="X634" s="3"/>
      <c r="Y634" s="3"/>
    </row>
    <row r="635" spans="7:25" ht="15.75" customHeight="1">
      <c r="G635" s="28"/>
      <c r="J635" s="1"/>
      <c r="M635" s="1"/>
      <c r="N635" s="1"/>
      <c r="O635" s="1"/>
      <c r="P635" s="1"/>
      <c r="Q635" s="3"/>
      <c r="R635" s="3"/>
      <c r="U635" s="2"/>
      <c r="V635" s="2"/>
      <c r="W635" s="2"/>
      <c r="X635" s="3"/>
      <c r="Y635" s="3"/>
    </row>
    <row r="636" spans="7:25" ht="15.75" customHeight="1">
      <c r="G636" s="28"/>
      <c r="J636" s="1"/>
      <c r="M636" s="1"/>
      <c r="N636" s="1"/>
      <c r="O636" s="1"/>
      <c r="P636" s="1"/>
      <c r="Q636" s="3"/>
      <c r="R636" s="3"/>
      <c r="U636" s="2"/>
      <c r="V636" s="2"/>
      <c r="W636" s="2"/>
      <c r="X636" s="3"/>
      <c r="Y636" s="3"/>
    </row>
    <row r="637" spans="7:25" ht="15.75" customHeight="1">
      <c r="G637" s="28"/>
      <c r="J637" s="1"/>
      <c r="M637" s="1"/>
      <c r="N637" s="1"/>
      <c r="O637" s="1"/>
      <c r="P637" s="1"/>
      <c r="Q637" s="3"/>
      <c r="R637" s="3"/>
      <c r="U637" s="2"/>
      <c r="V637" s="2"/>
      <c r="W637" s="2"/>
      <c r="X637" s="3"/>
      <c r="Y637" s="3"/>
    </row>
    <row r="638" spans="7:25" ht="15.75" customHeight="1">
      <c r="G638" s="28"/>
      <c r="J638" s="1"/>
      <c r="M638" s="1"/>
      <c r="N638" s="1"/>
      <c r="O638" s="1"/>
      <c r="P638" s="1"/>
      <c r="Q638" s="3"/>
      <c r="R638" s="3"/>
      <c r="U638" s="2"/>
      <c r="V638" s="2"/>
      <c r="W638" s="2"/>
      <c r="X638" s="3"/>
      <c r="Y638" s="3"/>
    </row>
    <row r="639" spans="7:25" ht="15.75" customHeight="1">
      <c r="G639" s="28"/>
      <c r="J639" s="1"/>
      <c r="M639" s="1"/>
      <c r="N639" s="1"/>
      <c r="O639" s="1"/>
      <c r="P639" s="1"/>
      <c r="Q639" s="3"/>
      <c r="R639" s="3"/>
      <c r="U639" s="2"/>
      <c r="V639" s="2"/>
      <c r="W639" s="2"/>
      <c r="X639" s="3"/>
      <c r="Y639" s="3"/>
    </row>
    <row r="640" spans="7:25" ht="15.75" customHeight="1">
      <c r="G640" s="28"/>
      <c r="J640" s="1"/>
      <c r="M640" s="1"/>
      <c r="N640" s="1"/>
      <c r="O640" s="1"/>
      <c r="P640" s="1"/>
      <c r="Q640" s="3"/>
      <c r="R640" s="3"/>
      <c r="U640" s="2"/>
      <c r="V640" s="2"/>
      <c r="W640" s="2"/>
      <c r="X640" s="3"/>
      <c r="Y640" s="3"/>
    </row>
    <row r="641" spans="7:25" ht="15.75" customHeight="1">
      <c r="G641" s="28"/>
      <c r="J641" s="1"/>
      <c r="M641" s="1"/>
      <c r="N641" s="1"/>
      <c r="O641" s="1"/>
      <c r="P641" s="1"/>
      <c r="Q641" s="3"/>
      <c r="R641" s="3"/>
      <c r="U641" s="2"/>
      <c r="V641" s="2"/>
      <c r="W641" s="2"/>
      <c r="X641" s="3"/>
      <c r="Y641" s="3"/>
    </row>
    <row r="642" spans="7:25" ht="15.75" customHeight="1">
      <c r="G642" s="28"/>
      <c r="J642" s="1"/>
      <c r="M642" s="1"/>
      <c r="N642" s="1"/>
      <c r="O642" s="1"/>
      <c r="P642" s="1"/>
      <c r="Q642" s="3"/>
      <c r="R642" s="3"/>
      <c r="U642" s="2"/>
      <c r="V642" s="2"/>
      <c r="W642" s="2"/>
      <c r="X642" s="3"/>
      <c r="Y642" s="3"/>
    </row>
    <row r="643" spans="7:25" ht="15.75" customHeight="1">
      <c r="G643" s="28"/>
      <c r="J643" s="1"/>
      <c r="M643" s="1"/>
      <c r="N643" s="1"/>
      <c r="O643" s="1"/>
      <c r="P643" s="1"/>
      <c r="Q643" s="3"/>
      <c r="R643" s="3"/>
      <c r="U643" s="2"/>
      <c r="V643" s="2"/>
      <c r="W643" s="2"/>
      <c r="X643" s="3"/>
      <c r="Y643" s="3"/>
    </row>
    <row r="644" spans="7:25" ht="15.75" customHeight="1">
      <c r="G644" s="28"/>
      <c r="J644" s="1"/>
      <c r="M644" s="1"/>
      <c r="N644" s="1"/>
      <c r="O644" s="1"/>
      <c r="P644" s="1"/>
      <c r="Q644" s="3"/>
      <c r="R644" s="3"/>
      <c r="U644" s="2"/>
      <c r="V644" s="2"/>
      <c r="W644" s="2"/>
      <c r="X644" s="3"/>
      <c r="Y644" s="3"/>
    </row>
    <row r="645" spans="7:25" ht="15.75" customHeight="1">
      <c r="G645" s="28"/>
      <c r="J645" s="1"/>
      <c r="M645" s="1"/>
      <c r="N645" s="1"/>
      <c r="O645" s="1"/>
      <c r="P645" s="1"/>
      <c r="Q645" s="3"/>
      <c r="R645" s="3"/>
      <c r="U645" s="2"/>
      <c r="V645" s="2"/>
      <c r="W645" s="2"/>
      <c r="X645" s="3"/>
      <c r="Y645" s="3"/>
    </row>
    <row r="646" spans="7:25" ht="15.75" customHeight="1">
      <c r="G646" s="28"/>
      <c r="J646" s="1"/>
      <c r="M646" s="1"/>
      <c r="N646" s="1"/>
      <c r="O646" s="1"/>
      <c r="P646" s="1"/>
      <c r="Q646" s="3"/>
      <c r="R646" s="3"/>
      <c r="U646" s="2"/>
      <c r="V646" s="2"/>
      <c r="W646" s="2"/>
      <c r="X646" s="3"/>
      <c r="Y646" s="3"/>
    </row>
    <row r="647" spans="7:25" ht="15.75" customHeight="1">
      <c r="G647" s="28"/>
      <c r="J647" s="1"/>
      <c r="M647" s="1"/>
      <c r="N647" s="1"/>
      <c r="O647" s="1"/>
      <c r="P647" s="1"/>
      <c r="Q647" s="3"/>
      <c r="R647" s="3"/>
      <c r="U647" s="2"/>
      <c r="V647" s="2"/>
      <c r="W647" s="2"/>
      <c r="X647" s="3"/>
      <c r="Y647" s="3"/>
    </row>
    <row r="648" spans="7:25" ht="15.75" customHeight="1">
      <c r="G648" s="28"/>
      <c r="J648" s="1"/>
      <c r="M648" s="1"/>
      <c r="N648" s="1"/>
      <c r="O648" s="1"/>
      <c r="P648" s="1"/>
      <c r="Q648" s="3"/>
      <c r="R648" s="3"/>
      <c r="U648" s="2"/>
      <c r="V648" s="2"/>
      <c r="W648" s="2"/>
      <c r="X648" s="3"/>
      <c r="Y648" s="3"/>
    </row>
    <row r="649" spans="7:25" ht="15.75" customHeight="1">
      <c r="G649" s="28"/>
      <c r="J649" s="1"/>
      <c r="M649" s="1"/>
      <c r="N649" s="1"/>
      <c r="O649" s="1"/>
      <c r="P649" s="1"/>
      <c r="Q649" s="3"/>
      <c r="R649" s="3"/>
      <c r="U649" s="2"/>
      <c r="V649" s="2"/>
      <c r="W649" s="2"/>
      <c r="X649" s="3"/>
      <c r="Y649" s="3"/>
    </row>
    <row r="650" spans="7:25" ht="15.75" customHeight="1">
      <c r="G650" s="28"/>
      <c r="J650" s="1"/>
      <c r="M650" s="1"/>
      <c r="N650" s="1"/>
      <c r="O650" s="1"/>
      <c r="P650" s="1"/>
      <c r="Q650" s="3"/>
      <c r="R650" s="3"/>
      <c r="U650" s="2"/>
      <c r="V650" s="2"/>
      <c r="W650" s="2"/>
      <c r="X650" s="3"/>
      <c r="Y650" s="3"/>
    </row>
    <row r="651" spans="7:25" ht="15.75" customHeight="1">
      <c r="G651" s="28"/>
      <c r="J651" s="1"/>
      <c r="M651" s="1"/>
      <c r="N651" s="1"/>
      <c r="O651" s="1"/>
      <c r="P651" s="1"/>
      <c r="Q651" s="3"/>
      <c r="R651" s="3"/>
      <c r="U651" s="2"/>
      <c r="V651" s="2"/>
      <c r="W651" s="2"/>
      <c r="X651" s="3"/>
      <c r="Y651" s="3"/>
    </row>
    <row r="652" spans="7:25" ht="15.75" customHeight="1">
      <c r="G652" s="28"/>
      <c r="J652" s="1"/>
      <c r="M652" s="1"/>
      <c r="N652" s="1"/>
      <c r="O652" s="1"/>
      <c r="P652" s="1"/>
      <c r="Q652" s="3"/>
      <c r="R652" s="3"/>
      <c r="U652" s="2"/>
      <c r="V652" s="2"/>
      <c r="W652" s="2"/>
      <c r="X652" s="3"/>
      <c r="Y652" s="3"/>
    </row>
    <row r="653" spans="7:25" ht="15.75" customHeight="1">
      <c r="G653" s="28"/>
      <c r="J653" s="1"/>
      <c r="M653" s="1"/>
      <c r="N653" s="1"/>
      <c r="O653" s="1"/>
      <c r="P653" s="1"/>
      <c r="Q653" s="3"/>
      <c r="R653" s="3"/>
      <c r="U653" s="2"/>
      <c r="V653" s="2"/>
      <c r="W653" s="2"/>
      <c r="X653" s="3"/>
      <c r="Y653" s="3"/>
    </row>
    <row r="654" spans="7:25" ht="15.75" customHeight="1">
      <c r="G654" s="28"/>
      <c r="J654" s="1"/>
      <c r="M654" s="1"/>
      <c r="N654" s="1"/>
      <c r="O654" s="1"/>
      <c r="P654" s="1"/>
      <c r="Q654" s="3"/>
      <c r="R654" s="3"/>
      <c r="U654" s="2"/>
      <c r="V654" s="2"/>
      <c r="W654" s="2"/>
      <c r="X654" s="3"/>
      <c r="Y654" s="3"/>
    </row>
    <row r="655" spans="7:25" ht="15.75" customHeight="1">
      <c r="G655" s="28"/>
      <c r="J655" s="1"/>
      <c r="M655" s="1"/>
      <c r="N655" s="1"/>
      <c r="O655" s="1"/>
      <c r="P655" s="1"/>
      <c r="Q655" s="3"/>
      <c r="R655" s="3"/>
      <c r="U655" s="2"/>
      <c r="V655" s="2"/>
      <c r="W655" s="2"/>
      <c r="X655" s="3"/>
      <c r="Y655" s="3"/>
    </row>
    <row r="656" spans="7:25" ht="15.75" customHeight="1">
      <c r="G656" s="28"/>
      <c r="J656" s="1"/>
      <c r="M656" s="1"/>
      <c r="N656" s="1"/>
      <c r="O656" s="1"/>
      <c r="P656" s="1"/>
      <c r="Q656" s="3"/>
      <c r="R656" s="3"/>
      <c r="U656" s="2"/>
      <c r="V656" s="2"/>
      <c r="W656" s="2"/>
      <c r="X656" s="3"/>
      <c r="Y656" s="3"/>
    </row>
    <row r="657" spans="7:25" ht="15.75" customHeight="1">
      <c r="G657" s="28"/>
      <c r="J657" s="1"/>
      <c r="M657" s="1"/>
      <c r="N657" s="1"/>
      <c r="O657" s="1"/>
      <c r="P657" s="1"/>
      <c r="Q657" s="3"/>
      <c r="R657" s="3"/>
      <c r="U657" s="2"/>
      <c r="V657" s="2"/>
      <c r="W657" s="2"/>
      <c r="X657" s="3"/>
      <c r="Y657" s="3"/>
    </row>
    <row r="658" spans="7:25" ht="15.75" customHeight="1">
      <c r="G658" s="28"/>
      <c r="J658" s="1"/>
      <c r="M658" s="1"/>
      <c r="N658" s="1"/>
      <c r="O658" s="1"/>
      <c r="P658" s="1"/>
      <c r="Q658" s="3"/>
      <c r="R658" s="3"/>
      <c r="U658" s="2"/>
      <c r="V658" s="2"/>
      <c r="W658" s="2"/>
      <c r="X658" s="3"/>
      <c r="Y658" s="3"/>
    </row>
    <row r="659" spans="7:25" ht="15.75" customHeight="1">
      <c r="G659" s="28"/>
      <c r="J659" s="1"/>
      <c r="M659" s="1"/>
      <c r="N659" s="1"/>
      <c r="O659" s="1"/>
      <c r="P659" s="1"/>
      <c r="Q659" s="3"/>
      <c r="R659" s="3"/>
      <c r="U659" s="2"/>
      <c r="V659" s="2"/>
      <c r="W659" s="2"/>
      <c r="X659" s="3"/>
      <c r="Y659" s="3"/>
    </row>
    <row r="660" spans="7:25" ht="15.75" customHeight="1">
      <c r="G660" s="28"/>
      <c r="J660" s="1"/>
      <c r="M660" s="1"/>
      <c r="N660" s="1"/>
      <c r="O660" s="1"/>
      <c r="P660" s="1"/>
      <c r="Q660" s="3"/>
      <c r="R660" s="3"/>
      <c r="U660" s="2"/>
      <c r="V660" s="2"/>
      <c r="W660" s="2"/>
      <c r="X660" s="3"/>
      <c r="Y660" s="3"/>
    </row>
    <row r="661" spans="7:25" ht="15.75" customHeight="1">
      <c r="G661" s="28"/>
      <c r="J661" s="1"/>
      <c r="M661" s="1"/>
      <c r="N661" s="1"/>
      <c r="O661" s="1"/>
      <c r="P661" s="1"/>
      <c r="Q661" s="3"/>
      <c r="R661" s="3"/>
      <c r="U661" s="2"/>
      <c r="V661" s="2"/>
      <c r="W661" s="2"/>
      <c r="X661" s="3"/>
      <c r="Y661" s="3"/>
    </row>
    <row r="662" spans="7:25" ht="15.75" customHeight="1">
      <c r="G662" s="28"/>
      <c r="J662" s="1"/>
      <c r="M662" s="1"/>
      <c r="N662" s="1"/>
      <c r="O662" s="1"/>
      <c r="P662" s="1"/>
      <c r="Q662" s="3"/>
      <c r="R662" s="3"/>
      <c r="U662" s="2"/>
      <c r="V662" s="2"/>
      <c r="W662" s="2"/>
      <c r="X662" s="3"/>
      <c r="Y662" s="3"/>
    </row>
    <row r="663" spans="7:25" ht="15.75" customHeight="1">
      <c r="G663" s="28"/>
      <c r="J663" s="1"/>
      <c r="M663" s="1"/>
      <c r="N663" s="1"/>
      <c r="O663" s="1"/>
      <c r="P663" s="1"/>
      <c r="Q663" s="3"/>
      <c r="R663" s="3"/>
      <c r="U663" s="2"/>
      <c r="V663" s="2"/>
      <c r="W663" s="2"/>
      <c r="X663" s="3"/>
      <c r="Y663" s="3"/>
    </row>
    <row r="664" spans="7:25" ht="15.75" customHeight="1">
      <c r="G664" s="28"/>
      <c r="J664" s="1"/>
      <c r="M664" s="1"/>
      <c r="N664" s="1"/>
      <c r="O664" s="1"/>
      <c r="P664" s="1"/>
      <c r="Q664" s="3"/>
      <c r="R664" s="3"/>
      <c r="U664" s="2"/>
      <c r="V664" s="2"/>
      <c r="W664" s="2"/>
      <c r="X664" s="3"/>
      <c r="Y664" s="3"/>
    </row>
    <row r="665" spans="7:25" ht="15.75" customHeight="1">
      <c r="G665" s="28"/>
      <c r="J665" s="1"/>
      <c r="M665" s="1"/>
      <c r="N665" s="1"/>
      <c r="O665" s="1"/>
      <c r="P665" s="1"/>
      <c r="Q665" s="3"/>
      <c r="R665" s="3"/>
      <c r="U665" s="2"/>
      <c r="V665" s="2"/>
      <c r="W665" s="2"/>
      <c r="X665" s="3"/>
      <c r="Y665" s="3"/>
    </row>
    <row r="666" spans="7:25" ht="15.75" customHeight="1">
      <c r="G666" s="28"/>
      <c r="J666" s="1"/>
      <c r="M666" s="1"/>
      <c r="N666" s="1"/>
      <c r="O666" s="1"/>
      <c r="P666" s="1"/>
      <c r="Q666" s="3"/>
      <c r="R666" s="3"/>
      <c r="U666" s="2"/>
      <c r="V666" s="2"/>
      <c r="W666" s="2"/>
      <c r="X666" s="3"/>
      <c r="Y666" s="3"/>
    </row>
    <row r="667" spans="7:25" ht="15.75" customHeight="1">
      <c r="G667" s="28"/>
      <c r="J667" s="1"/>
      <c r="M667" s="1"/>
      <c r="N667" s="1"/>
      <c r="O667" s="1"/>
      <c r="P667" s="1"/>
      <c r="Q667" s="3"/>
      <c r="R667" s="3"/>
      <c r="U667" s="2"/>
      <c r="V667" s="2"/>
      <c r="W667" s="2"/>
      <c r="X667" s="3"/>
      <c r="Y667" s="3"/>
    </row>
    <row r="668" spans="7:25" ht="15.75" customHeight="1">
      <c r="G668" s="28"/>
      <c r="J668" s="1"/>
      <c r="M668" s="1"/>
      <c r="N668" s="1"/>
      <c r="O668" s="1"/>
      <c r="P668" s="1"/>
      <c r="Q668" s="3"/>
      <c r="R668" s="3"/>
      <c r="U668" s="2"/>
      <c r="V668" s="2"/>
      <c r="W668" s="2"/>
      <c r="X668" s="3"/>
      <c r="Y668" s="3"/>
    </row>
    <row r="669" spans="7:25" ht="15.75" customHeight="1">
      <c r="G669" s="28"/>
      <c r="J669" s="1"/>
      <c r="M669" s="1"/>
      <c r="N669" s="1"/>
      <c r="O669" s="1"/>
      <c r="P669" s="1"/>
      <c r="Q669" s="3"/>
      <c r="R669" s="3"/>
      <c r="U669" s="2"/>
      <c r="V669" s="2"/>
      <c r="W669" s="2"/>
      <c r="X669" s="3"/>
      <c r="Y669" s="3"/>
    </row>
    <row r="670" spans="7:25" ht="15.75" customHeight="1">
      <c r="G670" s="28"/>
      <c r="J670" s="1"/>
      <c r="M670" s="1"/>
      <c r="N670" s="1"/>
      <c r="O670" s="1"/>
      <c r="P670" s="1"/>
      <c r="Q670" s="3"/>
      <c r="R670" s="3"/>
      <c r="U670" s="2"/>
      <c r="V670" s="2"/>
      <c r="W670" s="2"/>
      <c r="X670" s="3"/>
      <c r="Y670" s="3"/>
    </row>
    <row r="671" spans="7:25" ht="15.75" customHeight="1">
      <c r="G671" s="28"/>
      <c r="J671" s="1"/>
      <c r="M671" s="1"/>
      <c r="N671" s="1"/>
      <c r="O671" s="1"/>
      <c r="P671" s="1"/>
      <c r="Q671" s="3"/>
      <c r="R671" s="3"/>
      <c r="U671" s="2"/>
      <c r="V671" s="2"/>
      <c r="W671" s="2"/>
      <c r="X671" s="3"/>
      <c r="Y671" s="3"/>
    </row>
    <row r="672" spans="7:25" ht="15.75" customHeight="1">
      <c r="G672" s="28"/>
      <c r="J672" s="1"/>
      <c r="M672" s="1"/>
      <c r="N672" s="1"/>
      <c r="O672" s="1"/>
      <c r="P672" s="1"/>
      <c r="Q672" s="3"/>
      <c r="R672" s="3"/>
      <c r="U672" s="2"/>
      <c r="V672" s="2"/>
      <c r="W672" s="2"/>
      <c r="X672" s="3"/>
      <c r="Y672" s="3"/>
    </row>
    <row r="673" spans="7:25" ht="15.75" customHeight="1">
      <c r="G673" s="28"/>
      <c r="J673" s="1"/>
      <c r="M673" s="1"/>
      <c r="N673" s="1"/>
      <c r="O673" s="1"/>
      <c r="P673" s="1"/>
      <c r="Q673" s="3"/>
      <c r="R673" s="3"/>
      <c r="U673" s="2"/>
      <c r="V673" s="2"/>
      <c r="W673" s="2"/>
      <c r="X673" s="3"/>
      <c r="Y673" s="3"/>
    </row>
    <row r="674" spans="7:25" ht="15.75" customHeight="1">
      <c r="G674" s="28"/>
      <c r="J674" s="1"/>
      <c r="M674" s="1"/>
      <c r="N674" s="1"/>
      <c r="O674" s="1"/>
      <c r="P674" s="1"/>
      <c r="Q674" s="3"/>
      <c r="R674" s="3"/>
      <c r="U674" s="2"/>
      <c r="V674" s="2"/>
      <c r="W674" s="2"/>
      <c r="X674" s="3"/>
      <c r="Y674" s="3"/>
    </row>
    <row r="675" spans="7:25" ht="15.75" customHeight="1">
      <c r="G675" s="28"/>
      <c r="J675" s="1"/>
      <c r="M675" s="1"/>
      <c r="N675" s="1"/>
      <c r="O675" s="1"/>
      <c r="P675" s="1"/>
      <c r="Q675" s="3"/>
      <c r="R675" s="3"/>
      <c r="U675" s="2"/>
      <c r="V675" s="2"/>
      <c r="W675" s="2"/>
      <c r="X675" s="3"/>
      <c r="Y675" s="3"/>
    </row>
    <row r="676" spans="7:25" ht="15.75" customHeight="1">
      <c r="G676" s="28"/>
      <c r="J676" s="1"/>
      <c r="M676" s="1"/>
      <c r="N676" s="1"/>
      <c r="O676" s="1"/>
      <c r="P676" s="1"/>
      <c r="Q676" s="3"/>
      <c r="R676" s="3"/>
      <c r="U676" s="2"/>
      <c r="V676" s="2"/>
      <c r="W676" s="2"/>
      <c r="X676" s="3"/>
      <c r="Y676" s="3"/>
    </row>
    <row r="677" spans="7:25" ht="15.75" customHeight="1">
      <c r="G677" s="28"/>
      <c r="J677" s="1"/>
      <c r="M677" s="1"/>
      <c r="N677" s="1"/>
      <c r="O677" s="1"/>
      <c r="P677" s="1"/>
      <c r="Q677" s="3"/>
      <c r="R677" s="3"/>
      <c r="U677" s="2"/>
      <c r="V677" s="2"/>
      <c r="W677" s="2"/>
      <c r="X677" s="3"/>
      <c r="Y677" s="3"/>
    </row>
    <row r="678" spans="7:25" ht="15.75" customHeight="1">
      <c r="G678" s="28"/>
      <c r="J678" s="1"/>
      <c r="M678" s="1"/>
      <c r="N678" s="1"/>
      <c r="O678" s="1"/>
      <c r="P678" s="1"/>
      <c r="Q678" s="3"/>
      <c r="R678" s="3"/>
      <c r="U678" s="2"/>
      <c r="V678" s="2"/>
      <c r="W678" s="2"/>
      <c r="X678" s="3"/>
      <c r="Y678" s="3"/>
    </row>
    <row r="679" spans="7:25" ht="15.75" customHeight="1">
      <c r="G679" s="28"/>
      <c r="J679" s="1"/>
      <c r="M679" s="1"/>
      <c r="N679" s="1"/>
      <c r="O679" s="1"/>
      <c r="P679" s="1"/>
      <c r="Q679" s="3"/>
      <c r="R679" s="3"/>
      <c r="U679" s="2"/>
      <c r="V679" s="2"/>
      <c r="W679" s="2"/>
      <c r="X679" s="3"/>
      <c r="Y679" s="3"/>
    </row>
    <row r="680" spans="7:25" ht="15.75" customHeight="1">
      <c r="G680" s="28"/>
      <c r="J680" s="1"/>
      <c r="M680" s="1"/>
      <c r="N680" s="1"/>
      <c r="O680" s="1"/>
      <c r="P680" s="1"/>
      <c r="Q680" s="3"/>
      <c r="R680" s="3"/>
      <c r="U680" s="2"/>
      <c r="V680" s="2"/>
      <c r="W680" s="2"/>
      <c r="X680" s="3"/>
      <c r="Y680" s="3"/>
    </row>
    <row r="681" spans="7:25" ht="15.75" customHeight="1">
      <c r="G681" s="28"/>
      <c r="J681" s="1"/>
      <c r="M681" s="1"/>
      <c r="N681" s="1"/>
      <c r="O681" s="1"/>
      <c r="P681" s="1"/>
      <c r="Q681" s="3"/>
      <c r="R681" s="3"/>
      <c r="U681" s="2"/>
      <c r="V681" s="2"/>
      <c r="W681" s="2"/>
      <c r="X681" s="3"/>
      <c r="Y681" s="3"/>
    </row>
    <row r="682" spans="7:25" ht="15.75" customHeight="1">
      <c r="G682" s="28"/>
      <c r="J682" s="1"/>
      <c r="M682" s="1"/>
      <c r="N682" s="1"/>
      <c r="O682" s="1"/>
      <c r="P682" s="1"/>
      <c r="Q682" s="3"/>
      <c r="R682" s="3"/>
      <c r="U682" s="2"/>
      <c r="V682" s="2"/>
      <c r="W682" s="2"/>
      <c r="X682" s="3"/>
      <c r="Y682" s="3"/>
    </row>
    <row r="683" spans="7:25" ht="15.75" customHeight="1">
      <c r="G683" s="28"/>
      <c r="J683" s="1"/>
      <c r="M683" s="1"/>
      <c r="N683" s="1"/>
      <c r="O683" s="1"/>
      <c r="P683" s="1"/>
      <c r="Q683" s="3"/>
      <c r="R683" s="3"/>
      <c r="U683" s="2"/>
      <c r="V683" s="2"/>
      <c r="W683" s="2"/>
      <c r="X683" s="3"/>
      <c r="Y683" s="3"/>
    </row>
    <row r="684" spans="7:25" ht="15.75" customHeight="1">
      <c r="G684" s="28"/>
      <c r="J684" s="1"/>
      <c r="M684" s="1"/>
      <c r="N684" s="1"/>
      <c r="O684" s="1"/>
      <c r="P684" s="1"/>
      <c r="Q684" s="3"/>
      <c r="R684" s="3"/>
      <c r="U684" s="2"/>
      <c r="V684" s="2"/>
      <c r="W684" s="2"/>
      <c r="X684" s="3"/>
      <c r="Y684" s="3"/>
    </row>
    <row r="685" spans="7:25" ht="15.75" customHeight="1">
      <c r="G685" s="28"/>
      <c r="J685" s="1"/>
      <c r="M685" s="1"/>
      <c r="N685" s="1"/>
      <c r="O685" s="1"/>
      <c r="P685" s="1"/>
      <c r="Q685" s="3"/>
      <c r="R685" s="3"/>
      <c r="U685" s="2"/>
      <c r="V685" s="2"/>
      <c r="W685" s="2"/>
      <c r="X685" s="3"/>
      <c r="Y685" s="3"/>
    </row>
    <row r="686" spans="7:25" ht="15.75" customHeight="1">
      <c r="G686" s="28"/>
      <c r="J686" s="1"/>
      <c r="M686" s="1"/>
      <c r="N686" s="1"/>
      <c r="O686" s="1"/>
      <c r="P686" s="1"/>
      <c r="Q686" s="3"/>
      <c r="R686" s="3"/>
      <c r="U686" s="2"/>
      <c r="V686" s="2"/>
      <c r="W686" s="2"/>
      <c r="X686" s="3"/>
      <c r="Y686" s="3"/>
    </row>
    <row r="687" spans="7:25" ht="15.75" customHeight="1">
      <c r="G687" s="28"/>
      <c r="J687" s="1"/>
      <c r="M687" s="1"/>
      <c r="N687" s="1"/>
      <c r="O687" s="1"/>
      <c r="P687" s="1"/>
      <c r="Q687" s="3"/>
      <c r="R687" s="3"/>
      <c r="U687" s="2"/>
      <c r="V687" s="2"/>
      <c r="W687" s="2"/>
      <c r="X687" s="3"/>
      <c r="Y687" s="3"/>
    </row>
    <row r="688" spans="7:25" ht="15.75" customHeight="1">
      <c r="G688" s="28"/>
      <c r="J688" s="1"/>
      <c r="M688" s="1"/>
      <c r="N688" s="1"/>
      <c r="O688" s="1"/>
      <c r="P688" s="1"/>
      <c r="Q688" s="3"/>
      <c r="R688" s="3"/>
      <c r="U688" s="2"/>
      <c r="V688" s="2"/>
      <c r="W688" s="2"/>
      <c r="X688" s="3"/>
      <c r="Y688" s="3"/>
    </row>
    <row r="689" spans="7:25" ht="15.75" customHeight="1">
      <c r="G689" s="28"/>
      <c r="J689" s="1"/>
      <c r="M689" s="1"/>
      <c r="N689" s="1"/>
      <c r="O689" s="1"/>
      <c r="P689" s="1"/>
      <c r="Q689" s="3"/>
      <c r="R689" s="3"/>
      <c r="U689" s="2"/>
      <c r="V689" s="2"/>
      <c r="W689" s="2"/>
      <c r="X689" s="3"/>
      <c r="Y689" s="3"/>
    </row>
    <row r="690" spans="7:25" ht="15.75" customHeight="1">
      <c r="G690" s="28"/>
      <c r="J690" s="1"/>
      <c r="M690" s="1"/>
      <c r="N690" s="1"/>
      <c r="O690" s="1"/>
      <c r="P690" s="1"/>
      <c r="Q690" s="3"/>
      <c r="R690" s="3"/>
      <c r="U690" s="2"/>
      <c r="V690" s="2"/>
      <c r="W690" s="2"/>
      <c r="X690" s="3"/>
      <c r="Y690" s="3"/>
    </row>
    <row r="691" spans="7:25" ht="15.75" customHeight="1">
      <c r="G691" s="28"/>
      <c r="J691" s="1"/>
      <c r="M691" s="1"/>
      <c r="N691" s="1"/>
      <c r="O691" s="1"/>
      <c r="P691" s="1"/>
      <c r="Q691" s="3"/>
      <c r="R691" s="3"/>
      <c r="U691" s="2"/>
      <c r="V691" s="2"/>
      <c r="W691" s="2"/>
      <c r="X691" s="3"/>
      <c r="Y691" s="3"/>
    </row>
    <row r="692" spans="7:25" ht="15.75" customHeight="1">
      <c r="G692" s="28"/>
      <c r="J692" s="1"/>
      <c r="M692" s="1"/>
      <c r="N692" s="1"/>
      <c r="O692" s="1"/>
      <c r="P692" s="1"/>
      <c r="Q692" s="3"/>
      <c r="R692" s="3"/>
      <c r="U692" s="2"/>
      <c r="V692" s="2"/>
      <c r="W692" s="2"/>
      <c r="X692" s="3"/>
      <c r="Y692" s="3"/>
    </row>
    <row r="693" spans="7:25" ht="15.75" customHeight="1">
      <c r="G693" s="28"/>
      <c r="J693" s="1"/>
      <c r="M693" s="1"/>
      <c r="N693" s="1"/>
      <c r="O693" s="1"/>
      <c r="P693" s="1"/>
      <c r="Q693" s="3"/>
      <c r="R693" s="3"/>
      <c r="U693" s="2"/>
      <c r="V693" s="2"/>
      <c r="W693" s="2"/>
      <c r="X693" s="3"/>
      <c r="Y693" s="3"/>
    </row>
    <row r="694" spans="7:25" ht="15.75" customHeight="1">
      <c r="G694" s="28"/>
      <c r="J694" s="1"/>
      <c r="M694" s="1"/>
      <c r="N694" s="1"/>
      <c r="O694" s="1"/>
      <c r="P694" s="1"/>
      <c r="Q694" s="3"/>
      <c r="R694" s="3"/>
      <c r="U694" s="2"/>
      <c r="V694" s="2"/>
      <c r="W694" s="2"/>
      <c r="X694" s="3"/>
      <c r="Y694" s="3"/>
    </row>
    <row r="695" spans="7:25" ht="15.75" customHeight="1">
      <c r="G695" s="28"/>
      <c r="J695" s="1"/>
      <c r="M695" s="1"/>
      <c r="N695" s="1"/>
      <c r="O695" s="1"/>
      <c r="P695" s="1"/>
      <c r="Q695" s="3"/>
      <c r="R695" s="3"/>
      <c r="U695" s="2"/>
      <c r="V695" s="2"/>
      <c r="W695" s="2"/>
      <c r="X695" s="3"/>
      <c r="Y695" s="3"/>
    </row>
    <row r="696" spans="7:25" ht="15.75" customHeight="1">
      <c r="G696" s="28"/>
      <c r="J696" s="1"/>
      <c r="M696" s="1"/>
      <c r="N696" s="1"/>
      <c r="O696" s="1"/>
      <c r="P696" s="1"/>
      <c r="Q696" s="3"/>
      <c r="R696" s="3"/>
      <c r="U696" s="2"/>
      <c r="V696" s="2"/>
      <c r="W696" s="2"/>
      <c r="X696" s="3"/>
      <c r="Y696" s="3"/>
    </row>
    <row r="697" spans="7:25" ht="15.75" customHeight="1">
      <c r="G697" s="28"/>
      <c r="J697" s="1"/>
      <c r="M697" s="1"/>
      <c r="N697" s="1"/>
      <c r="O697" s="1"/>
      <c r="P697" s="1"/>
      <c r="Q697" s="3"/>
      <c r="R697" s="3"/>
      <c r="U697" s="2"/>
      <c r="V697" s="2"/>
      <c r="W697" s="2"/>
      <c r="X697" s="3"/>
      <c r="Y697" s="3"/>
    </row>
    <row r="698" spans="7:25" ht="15.75" customHeight="1">
      <c r="G698" s="28"/>
      <c r="J698" s="1"/>
      <c r="M698" s="1"/>
      <c r="N698" s="1"/>
      <c r="O698" s="1"/>
      <c r="P698" s="1"/>
      <c r="Q698" s="3"/>
      <c r="R698" s="3"/>
      <c r="U698" s="2"/>
      <c r="V698" s="2"/>
      <c r="W698" s="2"/>
      <c r="X698" s="3"/>
      <c r="Y698" s="3"/>
    </row>
    <row r="699" spans="7:25" ht="15.75" customHeight="1">
      <c r="G699" s="28"/>
      <c r="J699" s="1"/>
      <c r="M699" s="1"/>
      <c r="N699" s="1"/>
      <c r="O699" s="1"/>
      <c r="P699" s="1"/>
      <c r="Q699" s="3"/>
      <c r="R699" s="3"/>
      <c r="U699" s="2"/>
      <c r="V699" s="2"/>
      <c r="W699" s="2"/>
      <c r="X699" s="3"/>
      <c r="Y699" s="3"/>
    </row>
    <row r="700" spans="7:25" ht="15.75" customHeight="1">
      <c r="G700" s="28"/>
      <c r="J700" s="1"/>
      <c r="M700" s="1"/>
      <c r="N700" s="1"/>
      <c r="O700" s="1"/>
      <c r="P700" s="1"/>
      <c r="Q700" s="3"/>
      <c r="R700" s="3"/>
      <c r="U700" s="2"/>
      <c r="V700" s="2"/>
      <c r="W700" s="2"/>
      <c r="X700" s="3"/>
      <c r="Y700" s="3"/>
    </row>
    <row r="701" spans="7:25" ht="15.75" customHeight="1">
      <c r="G701" s="28"/>
      <c r="J701" s="1"/>
      <c r="M701" s="1"/>
      <c r="N701" s="1"/>
      <c r="O701" s="1"/>
      <c r="P701" s="1"/>
      <c r="Q701" s="3"/>
      <c r="R701" s="3"/>
      <c r="U701" s="2"/>
      <c r="V701" s="2"/>
      <c r="W701" s="2"/>
      <c r="X701" s="3"/>
      <c r="Y701" s="3"/>
    </row>
    <row r="702" spans="7:25" ht="15.75" customHeight="1">
      <c r="G702" s="28"/>
      <c r="J702" s="1"/>
      <c r="M702" s="1"/>
      <c r="N702" s="1"/>
      <c r="O702" s="1"/>
      <c r="P702" s="1"/>
      <c r="Q702" s="3"/>
      <c r="R702" s="3"/>
      <c r="U702" s="2"/>
      <c r="V702" s="2"/>
      <c r="W702" s="2"/>
      <c r="X702" s="3"/>
      <c r="Y702" s="3"/>
    </row>
    <row r="703" spans="7:25" ht="15.75" customHeight="1">
      <c r="G703" s="28"/>
      <c r="J703" s="1"/>
      <c r="M703" s="1"/>
      <c r="N703" s="1"/>
      <c r="O703" s="1"/>
      <c r="P703" s="1"/>
      <c r="Q703" s="3"/>
      <c r="R703" s="3"/>
      <c r="U703" s="2"/>
      <c r="V703" s="2"/>
      <c r="W703" s="2"/>
      <c r="X703" s="3"/>
      <c r="Y703" s="3"/>
    </row>
    <row r="704" spans="7:25" ht="15.75" customHeight="1">
      <c r="G704" s="28"/>
      <c r="J704" s="1"/>
      <c r="M704" s="1"/>
      <c r="N704" s="1"/>
      <c r="O704" s="1"/>
      <c r="P704" s="1"/>
      <c r="Q704" s="3"/>
      <c r="R704" s="3"/>
      <c r="U704" s="2"/>
      <c r="V704" s="2"/>
      <c r="W704" s="2"/>
      <c r="X704" s="3"/>
      <c r="Y704" s="3"/>
    </row>
    <row r="705" spans="7:25" ht="15.75" customHeight="1">
      <c r="G705" s="28"/>
      <c r="J705" s="1"/>
      <c r="M705" s="1"/>
      <c r="N705" s="1"/>
      <c r="O705" s="1"/>
      <c r="P705" s="1"/>
      <c r="Q705" s="3"/>
      <c r="R705" s="3"/>
      <c r="U705" s="2"/>
      <c r="V705" s="2"/>
      <c r="W705" s="2"/>
      <c r="X705" s="3"/>
      <c r="Y705" s="3"/>
    </row>
    <row r="706" spans="7:25" ht="15.75" customHeight="1">
      <c r="G706" s="28"/>
      <c r="J706" s="1"/>
      <c r="M706" s="1"/>
      <c r="N706" s="1"/>
      <c r="O706" s="1"/>
      <c r="P706" s="1"/>
      <c r="Q706" s="3"/>
      <c r="R706" s="3"/>
      <c r="U706" s="2"/>
      <c r="V706" s="2"/>
      <c r="W706" s="2"/>
      <c r="X706" s="3"/>
      <c r="Y706" s="3"/>
    </row>
    <row r="707" spans="7:25" ht="15.75" customHeight="1">
      <c r="G707" s="28"/>
      <c r="J707" s="1"/>
      <c r="M707" s="1"/>
      <c r="N707" s="1"/>
      <c r="O707" s="1"/>
      <c r="P707" s="1"/>
      <c r="Q707" s="3"/>
      <c r="R707" s="3"/>
      <c r="U707" s="2"/>
      <c r="V707" s="2"/>
      <c r="W707" s="2"/>
      <c r="X707" s="3"/>
      <c r="Y707" s="3"/>
    </row>
    <row r="708" spans="7:25" ht="15.75" customHeight="1">
      <c r="G708" s="28"/>
      <c r="J708" s="1"/>
      <c r="M708" s="1"/>
      <c r="N708" s="1"/>
      <c r="O708" s="1"/>
      <c r="P708" s="1"/>
      <c r="Q708" s="3"/>
      <c r="R708" s="3"/>
      <c r="U708" s="2"/>
      <c r="V708" s="2"/>
      <c r="W708" s="2"/>
      <c r="X708" s="3"/>
      <c r="Y708" s="3"/>
    </row>
    <row r="709" spans="7:25" ht="15.75" customHeight="1">
      <c r="G709" s="28"/>
      <c r="J709" s="1"/>
      <c r="M709" s="1"/>
      <c r="N709" s="1"/>
      <c r="O709" s="1"/>
      <c r="P709" s="1"/>
      <c r="Q709" s="3"/>
      <c r="R709" s="3"/>
      <c r="U709" s="2"/>
      <c r="V709" s="2"/>
      <c r="W709" s="2"/>
      <c r="X709" s="3"/>
      <c r="Y709" s="3"/>
    </row>
    <row r="710" spans="7:25" ht="15.75" customHeight="1">
      <c r="G710" s="28"/>
      <c r="J710" s="1"/>
      <c r="M710" s="1"/>
      <c r="N710" s="1"/>
      <c r="O710" s="1"/>
      <c r="P710" s="1"/>
      <c r="Q710" s="3"/>
      <c r="R710" s="3"/>
      <c r="U710" s="2"/>
      <c r="V710" s="2"/>
      <c r="W710" s="2"/>
      <c r="X710" s="3"/>
      <c r="Y710" s="3"/>
    </row>
    <row r="711" spans="7:25" ht="15.75" customHeight="1">
      <c r="G711" s="28"/>
      <c r="J711" s="1"/>
      <c r="M711" s="1"/>
      <c r="N711" s="1"/>
      <c r="O711" s="1"/>
      <c r="P711" s="1"/>
      <c r="Q711" s="3"/>
      <c r="R711" s="3"/>
      <c r="U711" s="2"/>
      <c r="V711" s="2"/>
      <c r="W711" s="2"/>
      <c r="X711" s="3"/>
      <c r="Y711" s="3"/>
    </row>
    <row r="712" spans="7:25" ht="15.75" customHeight="1">
      <c r="G712" s="28"/>
      <c r="J712" s="1"/>
      <c r="M712" s="1"/>
      <c r="N712" s="1"/>
      <c r="O712" s="1"/>
      <c r="P712" s="1"/>
      <c r="Q712" s="3"/>
      <c r="R712" s="3"/>
      <c r="U712" s="2"/>
      <c r="V712" s="2"/>
      <c r="W712" s="2"/>
      <c r="X712" s="3"/>
      <c r="Y712" s="3"/>
    </row>
    <row r="713" spans="7:25" ht="15.75" customHeight="1">
      <c r="G713" s="28"/>
      <c r="J713" s="1"/>
      <c r="M713" s="1"/>
      <c r="N713" s="1"/>
      <c r="O713" s="1"/>
      <c r="P713" s="1"/>
      <c r="Q713" s="3"/>
      <c r="R713" s="3"/>
      <c r="U713" s="2"/>
      <c r="V713" s="2"/>
      <c r="W713" s="2"/>
      <c r="X713" s="3"/>
      <c r="Y713" s="3"/>
    </row>
    <row r="714" spans="7:25" ht="15.75" customHeight="1">
      <c r="G714" s="28"/>
      <c r="J714" s="1"/>
      <c r="M714" s="1"/>
      <c r="N714" s="1"/>
      <c r="O714" s="1"/>
      <c r="P714" s="1"/>
      <c r="Q714" s="3"/>
      <c r="R714" s="3"/>
      <c r="U714" s="2"/>
      <c r="V714" s="2"/>
      <c r="W714" s="2"/>
      <c r="X714" s="3"/>
      <c r="Y714" s="3"/>
    </row>
    <row r="715" spans="7:25" ht="15.75" customHeight="1">
      <c r="G715" s="28"/>
      <c r="J715" s="1"/>
      <c r="M715" s="1"/>
      <c r="N715" s="1"/>
      <c r="O715" s="1"/>
      <c r="P715" s="1"/>
      <c r="Q715" s="3"/>
      <c r="R715" s="3"/>
      <c r="U715" s="2"/>
      <c r="V715" s="2"/>
      <c r="W715" s="2"/>
      <c r="X715" s="3"/>
      <c r="Y715" s="3"/>
    </row>
    <row r="716" spans="7:25" ht="15.75" customHeight="1">
      <c r="G716" s="28"/>
      <c r="J716" s="1"/>
      <c r="M716" s="1"/>
      <c r="N716" s="1"/>
      <c r="O716" s="1"/>
      <c r="P716" s="1"/>
      <c r="Q716" s="3"/>
      <c r="R716" s="3"/>
      <c r="U716" s="2"/>
      <c r="V716" s="2"/>
      <c r="W716" s="2"/>
      <c r="X716" s="3"/>
      <c r="Y716" s="3"/>
    </row>
    <row r="717" spans="7:25" ht="15.75" customHeight="1">
      <c r="G717" s="28"/>
      <c r="J717" s="1"/>
      <c r="M717" s="1"/>
      <c r="N717" s="1"/>
      <c r="O717" s="1"/>
      <c r="P717" s="1"/>
      <c r="Q717" s="3"/>
      <c r="R717" s="3"/>
      <c r="U717" s="2"/>
      <c r="V717" s="2"/>
      <c r="W717" s="2"/>
      <c r="X717" s="3"/>
      <c r="Y717" s="3"/>
    </row>
    <row r="718" spans="7:25" ht="15.75" customHeight="1">
      <c r="G718" s="28"/>
      <c r="J718" s="1"/>
      <c r="M718" s="1"/>
      <c r="N718" s="1"/>
      <c r="O718" s="1"/>
      <c r="P718" s="1"/>
      <c r="Q718" s="3"/>
      <c r="R718" s="3"/>
      <c r="U718" s="2"/>
      <c r="V718" s="2"/>
      <c r="W718" s="2"/>
      <c r="X718" s="3"/>
      <c r="Y718" s="3"/>
    </row>
    <row r="719" spans="7:25" ht="15.75" customHeight="1">
      <c r="G719" s="28"/>
      <c r="J719" s="1"/>
      <c r="M719" s="1"/>
      <c r="N719" s="1"/>
      <c r="O719" s="1"/>
      <c r="P719" s="1"/>
      <c r="Q719" s="3"/>
      <c r="R719" s="3"/>
      <c r="U719" s="2"/>
      <c r="V719" s="2"/>
      <c r="W719" s="2"/>
      <c r="X719" s="3"/>
      <c r="Y719" s="3"/>
    </row>
    <row r="720" spans="7:25" ht="15.75" customHeight="1">
      <c r="G720" s="28"/>
      <c r="J720" s="1"/>
      <c r="M720" s="1"/>
      <c r="N720" s="1"/>
      <c r="O720" s="1"/>
      <c r="P720" s="1"/>
      <c r="Q720" s="3"/>
      <c r="R720" s="3"/>
      <c r="U720" s="2"/>
      <c r="V720" s="2"/>
      <c r="W720" s="2"/>
      <c r="X720" s="3"/>
      <c r="Y720" s="3"/>
    </row>
    <row r="721" spans="7:25" ht="15.75" customHeight="1">
      <c r="G721" s="28"/>
      <c r="J721" s="1"/>
      <c r="M721" s="1"/>
      <c r="N721" s="1"/>
      <c r="O721" s="1"/>
      <c r="P721" s="1"/>
      <c r="Q721" s="3"/>
      <c r="R721" s="3"/>
      <c r="U721" s="2"/>
      <c r="V721" s="2"/>
      <c r="W721" s="2"/>
      <c r="X721" s="3"/>
      <c r="Y721" s="3"/>
    </row>
    <row r="722" spans="7:25" ht="15.75" customHeight="1">
      <c r="G722" s="28"/>
      <c r="J722" s="1"/>
      <c r="M722" s="1"/>
      <c r="N722" s="1"/>
      <c r="O722" s="1"/>
      <c r="P722" s="1"/>
      <c r="Q722" s="3"/>
      <c r="R722" s="3"/>
      <c r="U722" s="2"/>
      <c r="V722" s="2"/>
      <c r="W722" s="2"/>
      <c r="X722" s="3"/>
      <c r="Y722" s="3"/>
    </row>
    <row r="723" spans="7:25" ht="15.75" customHeight="1">
      <c r="G723" s="28"/>
      <c r="J723" s="1"/>
      <c r="M723" s="1"/>
      <c r="N723" s="1"/>
      <c r="O723" s="1"/>
      <c r="P723" s="1"/>
      <c r="Q723" s="3"/>
      <c r="R723" s="3"/>
      <c r="U723" s="2"/>
      <c r="V723" s="2"/>
      <c r="W723" s="2"/>
      <c r="X723" s="3"/>
      <c r="Y723" s="3"/>
    </row>
    <row r="724" spans="7:25" ht="15.75" customHeight="1">
      <c r="G724" s="28"/>
      <c r="J724" s="1"/>
      <c r="M724" s="1"/>
      <c r="N724" s="1"/>
      <c r="O724" s="1"/>
      <c r="P724" s="1"/>
      <c r="Q724" s="3"/>
      <c r="R724" s="3"/>
      <c r="U724" s="2"/>
      <c r="V724" s="2"/>
      <c r="W724" s="2"/>
      <c r="X724" s="3"/>
      <c r="Y724" s="3"/>
    </row>
    <row r="725" spans="7:25" ht="15.75" customHeight="1">
      <c r="G725" s="28"/>
      <c r="J725" s="1"/>
      <c r="M725" s="1"/>
      <c r="N725" s="1"/>
      <c r="O725" s="1"/>
      <c r="P725" s="1"/>
      <c r="Q725" s="3"/>
      <c r="R725" s="3"/>
      <c r="U725" s="2"/>
      <c r="V725" s="2"/>
      <c r="W725" s="2"/>
      <c r="X725" s="3"/>
      <c r="Y725" s="3"/>
    </row>
    <row r="726" spans="7:25" ht="15.75" customHeight="1">
      <c r="G726" s="28"/>
      <c r="J726" s="1"/>
      <c r="M726" s="1"/>
      <c r="N726" s="1"/>
      <c r="O726" s="1"/>
      <c r="P726" s="1"/>
      <c r="Q726" s="3"/>
      <c r="R726" s="3"/>
      <c r="U726" s="2"/>
      <c r="V726" s="2"/>
      <c r="W726" s="2"/>
      <c r="X726" s="3"/>
      <c r="Y726" s="3"/>
    </row>
    <row r="727" spans="7:25" ht="15.75" customHeight="1">
      <c r="G727" s="28"/>
      <c r="J727" s="1"/>
      <c r="M727" s="1"/>
      <c r="N727" s="1"/>
      <c r="O727" s="1"/>
      <c r="P727" s="1"/>
      <c r="Q727" s="3"/>
      <c r="R727" s="3"/>
      <c r="U727" s="2"/>
      <c r="V727" s="2"/>
      <c r="W727" s="2"/>
      <c r="X727" s="3"/>
      <c r="Y727" s="3"/>
    </row>
    <row r="728" spans="7:25" ht="15.75" customHeight="1">
      <c r="G728" s="28"/>
      <c r="J728" s="1"/>
      <c r="M728" s="1"/>
      <c r="N728" s="1"/>
      <c r="O728" s="1"/>
      <c r="P728" s="1"/>
      <c r="Q728" s="3"/>
      <c r="R728" s="3"/>
      <c r="U728" s="2"/>
      <c r="V728" s="2"/>
      <c r="W728" s="2"/>
      <c r="X728" s="3"/>
      <c r="Y728" s="3"/>
    </row>
    <row r="729" spans="7:25" ht="15.75" customHeight="1">
      <c r="G729" s="28"/>
      <c r="J729" s="1"/>
      <c r="M729" s="1"/>
      <c r="N729" s="1"/>
      <c r="O729" s="1"/>
      <c r="P729" s="1"/>
      <c r="Q729" s="3"/>
      <c r="R729" s="3"/>
      <c r="U729" s="2"/>
      <c r="V729" s="2"/>
      <c r="W729" s="2"/>
      <c r="X729" s="3"/>
      <c r="Y729" s="3"/>
    </row>
    <row r="730" spans="7:25" ht="15.75" customHeight="1">
      <c r="G730" s="28"/>
      <c r="J730" s="1"/>
      <c r="M730" s="1"/>
      <c r="N730" s="1"/>
      <c r="O730" s="1"/>
      <c r="P730" s="1"/>
      <c r="Q730" s="3"/>
      <c r="R730" s="3"/>
      <c r="U730" s="2"/>
      <c r="V730" s="2"/>
      <c r="W730" s="2"/>
      <c r="X730" s="3"/>
      <c r="Y730" s="3"/>
    </row>
    <row r="731" spans="7:25" ht="15.75" customHeight="1">
      <c r="G731" s="28"/>
      <c r="J731" s="1"/>
      <c r="M731" s="1"/>
      <c r="N731" s="1"/>
      <c r="O731" s="1"/>
      <c r="P731" s="1"/>
      <c r="Q731" s="3"/>
      <c r="R731" s="3"/>
      <c r="U731" s="2"/>
      <c r="V731" s="2"/>
      <c r="W731" s="2"/>
      <c r="X731" s="3"/>
      <c r="Y731" s="3"/>
    </row>
    <row r="732" spans="7:25" ht="15.75" customHeight="1">
      <c r="G732" s="28"/>
      <c r="J732" s="1"/>
      <c r="M732" s="1"/>
      <c r="N732" s="1"/>
      <c r="O732" s="1"/>
      <c r="P732" s="1"/>
      <c r="Q732" s="3"/>
      <c r="R732" s="3"/>
      <c r="U732" s="2"/>
      <c r="V732" s="2"/>
      <c r="W732" s="2"/>
      <c r="X732" s="3"/>
      <c r="Y732" s="3"/>
    </row>
    <row r="733" spans="7:25" ht="15.75" customHeight="1">
      <c r="G733" s="28"/>
      <c r="J733" s="1"/>
      <c r="M733" s="1"/>
      <c r="N733" s="1"/>
      <c r="O733" s="1"/>
      <c r="P733" s="1"/>
      <c r="Q733" s="3"/>
      <c r="R733" s="3"/>
      <c r="U733" s="2"/>
      <c r="V733" s="2"/>
      <c r="W733" s="2"/>
      <c r="X733" s="3"/>
      <c r="Y733" s="3"/>
    </row>
    <row r="734" spans="7:25" ht="15.75" customHeight="1">
      <c r="G734" s="28"/>
      <c r="J734" s="1"/>
      <c r="M734" s="1"/>
      <c r="N734" s="1"/>
      <c r="O734" s="1"/>
      <c r="P734" s="1"/>
      <c r="Q734" s="3"/>
      <c r="R734" s="3"/>
      <c r="U734" s="2"/>
      <c r="V734" s="2"/>
      <c r="W734" s="2"/>
      <c r="X734" s="3"/>
      <c r="Y734" s="3"/>
    </row>
    <row r="735" spans="7:25" ht="15.75" customHeight="1">
      <c r="G735" s="28"/>
      <c r="J735" s="1"/>
      <c r="M735" s="1"/>
      <c r="N735" s="1"/>
      <c r="O735" s="1"/>
      <c r="P735" s="1"/>
      <c r="Q735" s="3"/>
      <c r="R735" s="3"/>
      <c r="U735" s="2"/>
      <c r="V735" s="2"/>
      <c r="W735" s="2"/>
      <c r="X735" s="3"/>
      <c r="Y735" s="3"/>
    </row>
    <row r="736" spans="7:25" ht="15.75" customHeight="1">
      <c r="G736" s="28"/>
      <c r="J736" s="1"/>
      <c r="M736" s="1"/>
      <c r="N736" s="1"/>
      <c r="O736" s="1"/>
      <c r="P736" s="1"/>
      <c r="Q736" s="3"/>
      <c r="R736" s="3"/>
      <c r="U736" s="2"/>
      <c r="V736" s="2"/>
      <c r="W736" s="2"/>
      <c r="X736" s="3"/>
      <c r="Y736" s="3"/>
    </row>
    <row r="737" spans="7:25" ht="15.75" customHeight="1">
      <c r="G737" s="28"/>
      <c r="J737" s="1"/>
      <c r="M737" s="1"/>
      <c r="N737" s="1"/>
      <c r="O737" s="1"/>
      <c r="P737" s="1"/>
      <c r="Q737" s="3"/>
      <c r="R737" s="3"/>
      <c r="U737" s="2"/>
      <c r="V737" s="2"/>
      <c r="W737" s="2"/>
      <c r="X737" s="3"/>
      <c r="Y737" s="3"/>
    </row>
    <row r="738" spans="7:25" ht="15.75" customHeight="1">
      <c r="G738" s="28"/>
      <c r="J738" s="1"/>
      <c r="M738" s="1"/>
      <c r="N738" s="1"/>
      <c r="O738" s="1"/>
      <c r="P738" s="1"/>
      <c r="Q738" s="3"/>
      <c r="R738" s="3"/>
      <c r="U738" s="2"/>
      <c r="V738" s="2"/>
      <c r="W738" s="2"/>
      <c r="X738" s="3"/>
      <c r="Y738" s="3"/>
    </row>
    <row r="739" spans="7:25" ht="15.75" customHeight="1">
      <c r="G739" s="28"/>
      <c r="J739" s="1"/>
      <c r="M739" s="1"/>
      <c r="N739" s="1"/>
      <c r="O739" s="1"/>
      <c r="P739" s="1"/>
      <c r="Q739" s="3"/>
      <c r="R739" s="3"/>
      <c r="U739" s="2"/>
      <c r="V739" s="2"/>
      <c r="W739" s="2"/>
      <c r="X739" s="3"/>
      <c r="Y739" s="3"/>
    </row>
    <row r="740" spans="7:25" ht="15.75" customHeight="1">
      <c r="G740" s="28"/>
      <c r="J740" s="1"/>
      <c r="M740" s="1"/>
      <c r="N740" s="1"/>
      <c r="O740" s="1"/>
      <c r="P740" s="1"/>
      <c r="Q740" s="3"/>
      <c r="R740" s="3"/>
      <c r="U740" s="2"/>
      <c r="V740" s="2"/>
      <c r="W740" s="2"/>
      <c r="X740" s="3"/>
      <c r="Y740" s="3"/>
    </row>
    <row r="741" spans="7:25" ht="15.75" customHeight="1">
      <c r="G741" s="28"/>
      <c r="J741" s="1"/>
      <c r="M741" s="1"/>
      <c r="N741" s="1"/>
      <c r="O741" s="1"/>
      <c r="P741" s="1"/>
      <c r="Q741" s="3"/>
      <c r="R741" s="3"/>
      <c r="U741" s="2"/>
      <c r="V741" s="2"/>
      <c r="W741" s="2"/>
      <c r="X741" s="3"/>
      <c r="Y741" s="3"/>
    </row>
    <row r="742" spans="7:25" ht="15.75" customHeight="1">
      <c r="G742" s="28"/>
      <c r="J742" s="1"/>
      <c r="M742" s="1"/>
      <c r="N742" s="1"/>
      <c r="O742" s="1"/>
      <c r="P742" s="1"/>
      <c r="Q742" s="3"/>
      <c r="R742" s="3"/>
      <c r="U742" s="2"/>
      <c r="V742" s="2"/>
      <c r="W742" s="2"/>
      <c r="X742" s="3"/>
      <c r="Y742" s="3"/>
    </row>
    <row r="743" spans="7:25" ht="15.75" customHeight="1">
      <c r="G743" s="28"/>
      <c r="J743" s="1"/>
      <c r="M743" s="1"/>
      <c r="N743" s="1"/>
      <c r="O743" s="1"/>
      <c r="P743" s="1"/>
      <c r="Q743" s="3"/>
      <c r="R743" s="3"/>
      <c r="U743" s="2"/>
      <c r="V743" s="2"/>
      <c r="W743" s="2"/>
      <c r="X743" s="3"/>
      <c r="Y743" s="3"/>
    </row>
    <row r="744" spans="7:25" ht="15.75" customHeight="1">
      <c r="G744" s="28"/>
      <c r="J744" s="1"/>
      <c r="M744" s="1"/>
      <c r="N744" s="1"/>
      <c r="O744" s="1"/>
      <c r="P744" s="1"/>
      <c r="Q744" s="3"/>
      <c r="R744" s="3"/>
      <c r="U744" s="2"/>
      <c r="V744" s="2"/>
      <c r="W744" s="2"/>
      <c r="X744" s="3"/>
      <c r="Y744" s="3"/>
    </row>
    <row r="745" spans="7:25" ht="15.75" customHeight="1">
      <c r="G745" s="28"/>
      <c r="J745" s="1"/>
      <c r="M745" s="1"/>
      <c r="N745" s="1"/>
      <c r="O745" s="1"/>
      <c r="P745" s="1"/>
      <c r="Q745" s="3"/>
      <c r="R745" s="3"/>
      <c r="U745" s="2"/>
      <c r="V745" s="2"/>
      <c r="W745" s="2"/>
      <c r="X745" s="3"/>
      <c r="Y745" s="3"/>
    </row>
    <row r="746" spans="7:25" ht="15.75" customHeight="1">
      <c r="G746" s="28"/>
      <c r="J746" s="1"/>
      <c r="M746" s="1"/>
      <c r="N746" s="1"/>
      <c r="O746" s="1"/>
      <c r="P746" s="1"/>
      <c r="Q746" s="3"/>
      <c r="R746" s="3"/>
      <c r="U746" s="2"/>
      <c r="V746" s="2"/>
      <c r="W746" s="2"/>
      <c r="X746" s="3"/>
      <c r="Y746" s="3"/>
    </row>
    <row r="747" spans="7:25" ht="15.75" customHeight="1">
      <c r="G747" s="28"/>
      <c r="J747" s="1"/>
      <c r="M747" s="1"/>
      <c r="N747" s="1"/>
      <c r="O747" s="1"/>
      <c r="P747" s="1"/>
      <c r="Q747" s="3"/>
      <c r="R747" s="3"/>
      <c r="U747" s="2"/>
      <c r="V747" s="2"/>
      <c r="W747" s="2"/>
      <c r="X747" s="3"/>
      <c r="Y747" s="3"/>
    </row>
    <row r="748" spans="7:25" ht="15.75" customHeight="1">
      <c r="G748" s="28"/>
      <c r="J748" s="1"/>
      <c r="M748" s="1"/>
      <c r="N748" s="1"/>
      <c r="O748" s="1"/>
      <c r="P748" s="1"/>
      <c r="Q748" s="3"/>
      <c r="R748" s="3"/>
      <c r="U748" s="2"/>
      <c r="V748" s="2"/>
      <c r="W748" s="2"/>
      <c r="X748" s="3"/>
      <c r="Y748" s="3"/>
    </row>
    <row r="749" spans="7:25" ht="15.75" customHeight="1">
      <c r="G749" s="28"/>
      <c r="J749" s="1"/>
      <c r="M749" s="1"/>
      <c r="N749" s="1"/>
      <c r="O749" s="1"/>
      <c r="P749" s="1"/>
      <c r="Q749" s="3"/>
      <c r="R749" s="3"/>
      <c r="U749" s="2"/>
      <c r="V749" s="2"/>
      <c r="W749" s="2"/>
      <c r="X749" s="3"/>
      <c r="Y749" s="3"/>
    </row>
    <row r="750" spans="7:25" ht="15.75" customHeight="1">
      <c r="G750" s="28"/>
      <c r="J750" s="1"/>
      <c r="M750" s="1"/>
      <c r="N750" s="1"/>
      <c r="O750" s="1"/>
      <c r="P750" s="1"/>
      <c r="Q750" s="3"/>
      <c r="R750" s="3"/>
      <c r="U750" s="2"/>
      <c r="V750" s="2"/>
      <c r="W750" s="2"/>
      <c r="X750" s="3"/>
      <c r="Y750" s="3"/>
    </row>
    <row r="751" spans="7:25" ht="15.75" customHeight="1">
      <c r="G751" s="28"/>
      <c r="J751" s="1"/>
      <c r="M751" s="1"/>
      <c r="N751" s="1"/>
      <c r="O751" s="1"/>
      <c r="P751" s="1"/>
      <c r="Q751" s="3"/>
      <c r="R751" s="3"/>
      <c r="U751" s="2"/>
      <c r="V751" s="2"/>
      <c r="W751" s="2"/>
      <c r="X751" s="3"/>
      <c r="Y751" s="3"/>
    </row>
    <row r="752" spans="7:25" ht="15.75" customHeight="1">
      <c r="G752" s="28"/>
      <c r="J752" s="1"/>
      <c r="M752" s="1"/>
      <c r="N752" s="1"/>
      <c r="O752" s="1"/>
      <c r="P752" s="1"/>
      <c r="Q752" s="3"/>
      <c r="R752" s="3"/>
      <c r="U752" s="2"/>
      <c r="V752" s="2"/>
      <c r="W752" s="2"/>
      <c r="X752" s="3"/>
      <c r="Y752" s="3"/>
    </row>
    <row r="753" spans="7:25" ht="15.75" customHeight="1">
      <c r="G753" s="28"/>
      <c r="J753" s="1"/>
      <c r="M753" s="1"/>
      <c r="N753" s="1"/>
      <c r="O753" s="1"/>
      <c r="P753" s="1"/>
      <c r="Q753" s="3"/>
      <c r="R753" s="3"/>
      <c r="U753" s="2"/>
      <c r="V753" s="2"/>
      <c r="W753" s="2"/>
      <c r="X753" s="3"/>
      <c r="Y753" s="3"/>
    </row>
    <row r="754" spans="7:25" ht="15.75" customHeight="1">
      <c r="G754" s="28"/>
      <c r="J754" s="1"/>
      <c r="M754" s="1"/>
      <c r="N754" s="1"/>
      <c r="O754" s="1"/>
      <c r="P754" s="1"/>
      <c r="Q754" s="3"/>
      <c r="R754" s="3"/>
      <c r="U754" s="2"/>
      <c r="V754" s="2"/>
      <c r="W754" s="2"/>
      <c r="X754" s="3"/>
      <c r="Y754" s="3"/>
    </row>
    <row r="755" spans="7:25" ht="15.75" customHeight="1">
      <c r="G755" s="28"/>
      <c r="J755" s="1"/>
      <c r="M755" s="1"/>
      <c r="N755" s="1"/>
      <c r="O755" s="1"/>
      <c r="P755" s="1"/>
      <c r="Q755" s="3"/>
      <c r="R755" s="3"/>
      <c r="U755" s="2"/>
      <c r="V755" s="2"/>
      <c r="W755" s="2"/>
      <c r="X755" s="3"/>
      <c r="Y755" s="3"/>
    </row>
    <row r="756" spans="7:25" ht="15.75" customHeight="1">
      <c r="G756" s="28"/>
      <c r="J756" s="1"/>
      <c r="M756" s="1"/>
      <c r="N756" s="1"/>
      <c r="O756" s="1"/>
      <c r="P756" s="1"/>
      <c r="Q756" s="3"/>
      <c r="R756" s="3"/>
      <c r="U756" s="2"/>
      <c r="V756" s="2"/>
      <c r="W756" s="2"/>
      <c r="X756" s="3"/>
      <c r="Y756" s="3"/>
    </row>
    <row r="757" spans="7:25" ht="15.75" customHeight="1">
      <c r="G757" s="28"/>
      <c r="J757" s="1"/>
      <c r="M757" s="1"/>
      <c r="N757" s="1"/>
      <c r="O757" s="1"/>
      <c r="P757" s="1"/>
      <c r="Q757" s="3"/>
      <c r="R757" s="3"/>
      <c r="U757" s="2"/>
      <c r="V757" s="2"/>
      <c r="W757" s="2"/>
      <c r="X757" s="3"/>
      <c r="Y757" s="3"/>
    </row>
    <row r="758" spans="7:25" ht="15.75" customHeight="1">
      <c r="G758" s="28"/>
      <c r="J758" s="1"/>
      <c r="M758" s="1"/>
      <c r="N758" s="1"/>
      <c r="O758" s="1"/>
      <c r="P758" s="1"/>
      <c r="Q758" s="3"/>
      <c r="R758" s="3"/>
      <c r="U758" s="2"/>
      <c r="V758" s="2"/>
      <c r="W758" s="2"/>
      <c r="X758" s="3"/>
      <c r="Y758" s="3"/>
    </row>
    <row r="759" spans="7:25" ht="15.75" customHeight="1">
      <c r="G759" s="28"/>
      <c r="J759" s="1"/>
      <c r="M759" s="1"/>
      <c r="N759" s="1"/>
      <c r="O759" s="1"/>
      <c r="P759" s="1"/>
      <c r="Q759" s="3"/>
      <c r="R759" s="3"/>
      <c r="U759" s="2"/>
      <c r="V759" s="2"/>
      <c r="W759" s="2"/>
      <c r="X759" s="3"/>
      <c r="Y759" s="3"/>
    </row>
    <row r="760" spans="7:25" ht="15.75" customHeight="1">
      <c r="G760" s="28"/>
      <c r="J760" s="1"/>
      <c r="M760" s="1"/>
      <c r="N760" s="1"/>
      <c r="O760" s="1"/>
      <c r="P760" s="1"/>
      <c r="Q760" s="3"/>
      <c r="R760" s="3"/>
      <c r="U760" s="2"/>
      <c r="V760" s="2"/>
      <c r="W760" s="2"/>
      <c r="X760" s="3"/>
      <c r="Y760" s="3"/>
    </row>
    <row r="761" spans="7:25" ht="15.75" customHeight="1">
      <c r="G761" s="28"/>
      <c r="J761" s="1"/>
      <c r="M761" s="1"/>
      <c r="N761" s="1"/>
      <c r="O761" s="1"/>
      <c r="P761" s="1"/>
      <c r="Q761" s="3"/>
      <c r="R761" s="3"/>
      <c r="U761" s="2"/>
      <c r="V761" s="2"/>
      <c r="W761" s="2"/>
      <c r="X761" s="3"/>
      <c r="Y761" s="3"/>
    </row>
    <row r="762" spans="7:25" ht="15.75" customHeight="1">
      <c r="G762" s="28"/>
      <c r="J762" s="1"/>
      <c r="M762" s="1"/>
      <c r="N762" s="1"/>
      <c r="O762" s="1"/>
      <c r="P762" s="1"/>
      <c r="Q762" s="3"/>
      <c r="R762" s="3"/>
      <c r="U762" s="2"/>
      <c r="V762" s="2"/>
      <c r="W762" s="2"/>
      <c r="X762" s="3"/>
      <c r="Y762" s="3"/>
    </row>
    <row r="763" spans="7:25" ht="15.75" customHeight="1">
      <c r="G763" s="28"/>
      <c r="J763" s="1"/>
      <c r="M763" s="1"/>
      <c r="N763" s="1"/>
      <c r="O763" s="1"/>
      <c r="P763" s="1"/>
      <c r="Q763" s="3"/>
      <c r="R763" s="3"/>
      <c r="U763" s="2"/>
      <c r="V763" s="2"/>
      <c r="W763" s="2"/>
      <c r="X763" s="3"/>
      <c r="Y763" s="3"/>
    </row>
    <row r="764" spans="7:25" ht="15.75" customHeight="1">
      <c r="G764" s="28"/>
      <c r="J764" s="1"/>
      <c r="M764" s="1"/>
      <c r="N764" s="1"/>
      <c r="O764" s="1"/>
      <c r="P764" s="1"/>
      <c r="Q764" s="3"/>
      <c r="R764" s="3"/>
      <c r="U764" s="2"/>
      <c r="V764" s="2"/>
      <c r="W764" s="2"/>
      <c r="X764" s="3"/>
      <c r="Y764" s="3"/>
    </row>
    <row r="765" spans="7:25" ht="15.75" customHeight="1">
      <c r="G765" s="28"/>
      <c r="J765" s="1"/>
      <c r="M765" s="1"/>
      <c r="N765" s="1"/>
      <c r="O765" s="1"/>
      <c r="P765" s="1"/>
      <c r="Q765" s="3"/>
      <c r="R765" s="3"/>
      <c r="U765" s="2"/>
      <c r="V765" s="2"/>
      <c r="W765" s="2"/>
      <c r="X765" s="3"/>
      <c r="Y765" s="3"/>
    </row>
    <row r="766" spans="7:25" ht="15.75" customHeight="1">
      <c r="G766" s="28"/>
      <c r="J766" s="1"/>
      <c r="M766" s="1"/>
      <c r="N766" s="1"/>
      <c r="O766" s="1"/>
      <c r="P766" s="1"/>
      <c r="Q766" s="3"/>
      <c r="R766" s="3"/>
      <c r="U766" s="2"/>
      <c r="V766" s="2"/>
      <c r="W766" s="2"/>
      <c r="X766" s="3"/>
      <c r="Y766" s="3"/>
    </row>
    <row r="767" spans="7:25" ht="15.75" customHeight="1">
      <c r="G767" s="28"/>
      <c r="J767" s="1"/>
      <c r="M767" s="1"/>
      <c r="N767" s="1"/>
      <c r="O767" s="1"/>
      <c r="P767" s="1"/>
      <c r="Q767" s="3"/>
      <c r="R767" s="3"/>
      <c r="U767" s="2"/>
      <c r="V767" s="2"/>
      <c r="W767" s="2"/>
      <c r="X767" s="3"/>
      <c r="Y767" s="3"/>
    </row>
    <row r="768" spans="7:25" ht="15.75" customHeight="1">
      <c r="G768" s="28"/>
      <c r="J768" s="1"/>
      <c r="M768" s="1"/>
      <c r="N768" s="1"/>
      <c r="O768" s="1"/>
      <c r="P768" s="1"/>
      <c r="Q768" s="3"/>
      <c r="R768" s="3"/>
      <c r="U768" s="2"/>
      <c r="V768" s="2"/>
      <c r="W768" s="2"/>
      <c r="X768" s="3"/>
      <c r="Y768" s="3"/>
    </row>
    <row r="769" spans="7:25" ht="15.75" customHeight="1">
      <c r="G769" s="28"/>
      <c r="J769" s="1"/>
      <c r="M769" s="1"/>
      <c r="N769" s="1"/>
      <c r="O769" s="1"/>
      <c r="P769" s="1"/>
      <c r="Q769" s="3"/>
      <c r="R769" s="3"/>
      <c r="U769" s="2"/>
      <c r="V769" s="2"/>
      <c r="W769" s="2"/>
      <c r="X769" s="3"/>
      <c r="Y769" s="3"/>
    </row>
    <row r="770" spans="7:25" ht="15.75" customHeight="1">
      <c r="G770" s="28"/>
      <c r="J770" s="1"/>
      <c r="M770" s="1"/>
      <c r="N770" s="1"/>
      <c r="O770" s="1"/>
      <c r="P770" s="1"/>
      <c r="Q770" s="3"/>
      <c r="R770" s="3"/>
      <c r="U770" s="2"/>
      <c r="V770" s="2"/>
      <c r="W770" s="2"/>
      <c r="X770" s="3"/>
      <c r="Y770" s="3"/>
    </row>
    <row r="771" spans="7:25" ht="15.75" customHeight="1">
      <c r="G771" s="28"/>
      <c r="J771" s="1"/>
      <c r="M771" s="1"/>
      <c r="N771" s="1"/>
      <c r="O771" s="1"/>
      <c r="P771" s="1"/>
      <c r="Q771" s="3"/>
      <c r="R771" s="3"/>
      <c r="U771" s="2"/>
      <c r="V771" s="2"/>
      <c r="W771" s="2"/>
      <c r="X771" s="3"/>
      <c r="Y771" s="3"/>
    </row>
    <row r="772" spans="7:25" ht="15.75" customHeight="1">
      <c r="G772" s="28"/>
      <c r="J772" s="1"/>
      <c r="M772" s="1"/>
      <c r="N772" s="1"/>
      <c r="O772" s="1"/>
      <c r="P772" s="1"/>
      <c r="Q772" s="3"/>
      <c r="R772" s="3"/>
      <c r="U772" s="2"/>
      <c r="V772" s="2"/>
      <c r="W772" s="2"/>
      <c r="X772" s="3"/>
      <c r="Y772" s="3"/>
    </row>
    <row r="773" spans="7:25" ht="15.75" customHeight="1">
      <c r="G773" s="28"/>
      <c r="J773" s="1"/>
      <c r="M773" s="1"/>
      <c r="N773" s="1"/>
      <c r="O773" s="1"/>
      <c r="P773" s="1"/>
      <c r="Q773" s="3"/>
      <c r="R773" s="3"/>
      <c r="U773" s="2"/>
      <c r="V773" s="2"/>
      <c r="W773" s="2"/>
      <c r="X773" s="3"/>
      <c r="Y773" s="3"/>
    </row>
    <row r="774" spans="7:25" ht="15.75" customHeight="1">
      <c r="G774" s="28"/>
      <c r="J774" s="1"/>
      <c r="M774" s="1"/>
      <c r="N774" s="1"/>
      <c r="O774" s="1"/>
      <c r="P774" s="1"/>
      <c r="Q774" s="3"/>
      <c r="R774" s="3"/>
      <c r="U774" s="2"/>
      <c r="V774" s="2"/>
      <c r="W774" s="2"/>
      <c r="X774" s="3"/>
      <c r="Y774" s="3"/>
    </row>
    <row r="775" spans="7:25" ht="15.75" customHeight="1">
      <c r="G775" s="28"/>
      <c r="J775" s="1"/>
      <c r="M775" s="1"/>
      <c r="N775" s="1"/>
      <c r="O775" s="1"/>
      <c r="P775" s="1"/>
      <c r="Q775" s="3"/>
      <c r="R775" s="3"/>
      <c r="U775" s="2"/>
      <c r="V775" s="2"/>
      <c r="W775" s="2"/>
      <c r="X775" s="3"/>
      <c r="Y775" s="3"/>
    </row>
    <row r="776" spans="7:25" ht="15.75" customHeight="1">
      <c r="G776" s="28"/>
      <c r="J776" s="1"/>
      <c r="M776" s="1"/>
      <c r="N776" s="1"/>
      <c r="O776" s="1"/>
      <c r="P776" s="1"/>
      <c r="Q776" s="3"/>
      <c r="R776" s="3"/>
      <c r="U776" s="2"/>
      <c r="V776" s="2"/>
      <c r="W776" s="2"/>
      <c r="X776" s="3"/>
      <c r="Y776" s="3"/>
    </row>
    <row r="777" spans="7:25" ht="15.75" customHeight="1">
      <c r="G777" s="28"/>
      <c r="J777" s="1"/>
      <c r="M777" s="1"/>
      <c r="N777" s="1"/>
      <c r="O777" s="1"/>
      <c r="P777" s="1"/>
      <c r="Q777" s="3"/>
      <c r="R777" s="3"/>
      <c r="U777" s="2"/>
      <c r="V777" s="2"/>
      <c r="W777" s="2"/>
      <c r="X777" s="3"/>
      <c r="Y777" s="3"/>
    </row>
    <row r="778" spans="7:25" ht="15.75" customHeight="1">
      <c r="G778" s="28"/>
      <c r="J778" s="1"/>
      <c r="M778" s="1"/>
      <c r="N778" s="1"/>
      <c r="O778" s="1"/>
      <c r="P778" s="1"/>
      <c r="Q778" s="3"/>
      <c r="R778" s="3"/>
      <c r="U778" s="2"/>
      <c r="V778" s="2"/>
      <c r="W778" s="2"/>
      <c r="X778" s="3"/>
      <c r="Y778" s="3"/>
    </row>
    <row r="779" spans="7:25" ht="15.75" customHeight="1">
      <c r="G779" s="28"/>
      <c r="J779" s="1"/>
      <c r="M779" s="1"/>
      <c r="N779" s="1"/>
      <c r="O779" s="1"/>
      <c r="P779" s="1"/>
      <c r="Q779" s="3"/>
      <c r="R779" s="3"/>
      <c r="U779" s="2"/>
      <c r="V779" s="2"/>
      <c r="W779" s="2"/>
      <c r="X779" s="3"/>
      <c r="Y779" s="3"/>
    </row>
    <row r="780" spans="7:25" ht="15.75" customHeight="1">
      <c r="G780" s="28"/>
      <c r="J780" s="1"/>
      <c r="M780" s="1"/>
      <c r="N780" s="1"/>
      <c r="O780" s="1"/>
      <c r="P780" s="1"/>
      <c r="Q780" s="3"/>
      <c r="R780" s="3"/>
      <c r="U780" s="2"/>
      <c r="V780" s="2"/>
      <c r="W780" s="2"/>
      <c r="X780" s="3"/>
      <c r="Y780" s="3"/>
    </row>
    <row r="781" spans="7:25" ht="15.75" customHeight="1">
      <c r="G781" s="28"/>
      <c r="J781" s="1"/>
      <c r="M781" s="1"/>
      <c r="N781" s="1"/>
      <c r="O781" s="1"/>
      <c r="P781" s="1"/>
      <c r="Q781" s="3"/>
      <c r="R781" s="3"/>
      <c r="U781" s="2"/>
      <c r="V781" s="2"/>
      <c r="W781" s="2"/>
      <c r="X781" s="3"/>
      <c r="Y781" s="3"/>
    </row>
    <row r="782" spans="7:25" ht="15.75" customHeight="1">
      <c r="G782" s="28"/>
      <c r="J782" s="1"/>
      <c r="M782" s="1"/>
      <c r="N782" s="1"/>
      <c r="O782" s="1"/>
      <c r="P782" s="1"/>
      <c r="Q782" s="3"/>
      <c r="R782" s="3"/>
      <c r="U782" s="2"/>
      <c r="V782" s="2"/>
      <c r="W782" s="2"/>
      <c r="X782" s="3"/>
      <c r="Y782" s="3"/>
    </row>
    <row r="783" spans="7:25" ht="15.75" customHeight="1">
      <c r="G783" s="28"/>
      <c r="J783" s="1"/>
      <c r="M783" s="1"/>
      <c r="N783" s="1"/>
      <c r="O783" s="1"/>
      <c r="P783" s="1"/>
      <c r="Q783" s="3"/>
      <c r="R783" s="3"/>
      <c r="U783" s="2"/>
      <c r="V783" s="2"/>
      <c r="W783" s="2"/>
      <c r="X783" s="3"/>
      <c r="Y783" s="3"/>
    </row>
    <row r="784" spans="7:25" ht="15.75" customHeight="1">
      <c r="G784" s="28"/>
      <c r="J784" s="1"/>
      <c r="M784" s="1"/>
      <c r="N784" s="1"/>
      <c r="O784" s="1"/>
      <c r="P784" s="1"/>
      <c r="Q784" s="3"/>
      <c r="R784" s="3"/>
      <c r="U784" s="2"/>
      <c r="V784" s="2"/>
      <c r="W784" s="2"/>
      <c r="X784" s="3"/>
      <c r="Y784" s="3"/>
    </row>
    <row r="785" spans="7:25" ht="15.75" customHeight="1">
      <c r="G785" s="28"/>
      <c r="J785" s="1"/>
      <c r="M785" s="1"/>
      <c r="N785" s="1"/>
      <c r="O785" s="1"/>
      <c r="P785" s="1"/>
      <c r="Q785" s="3"/>
      <c r="R785" s="3"/>
      <c r="U785" s="2"/>
      <c r="V785" s="2"/>
      <c r="W785" s="2"/>
      <c r="X785" s="3"/>
      <c r="Y785" s="3"/>
    </row>
    <row r="786" spans="7:25" ht="15.75" customHeight="1">
      <c r="G786" s="28"/>
      <c r="J786" s="1"/>
      <c r="M786" s="1"/>
      <c r="N786" s="1"/>
      <c r="O786" s="1"/>
      <c r="P786" s="1"/>
      <c r="Q786" s="3"/>
      <c r="R786" s="3"/>
      <c r="U786" s="2"/>
      <c r="V786" s="2"/>
      <c r="W786" s="2"/>
      <c r="X786" s="3"/>
      <c r="Y786" s="3"/>
    </row>
    <row r="787" spans="7:25" ht="15.75" customHeight="1">
      <c r="G787" s="28"/>
      <c r="J787" s="1"/>
      <c r="M787" s="1"/>
      <c r="N787" s="1"/>
      <c r="O787" s="1"/>
      <c r="P787" s="1"/>
      <c r="Q787" s="3"/>
      <c r="R787" s="3"/>
      <c r="U787" s="2"/>
      <c r="V787" s="2"/>
      <c r="W787" s="2"/>
      <c r="X787" s="3"/>
      <c r="Y787" s="3"/>
    </row>
    <row r="788" spans="7:25" ht="15.75" customHeight="1">
      <c r="G788" s="28"/>
      <c r="J788" s="1"/>
      <c r="M788" s="1"/>
      <c r="N788" s="1"/>
      <c r="O788" s="1"/>
      <c r="P788" s="1"/>
      <c r="Q788" s="3"/>
      <c r="R788" s="3"/>
      <c r="U788" s="2"/>
      <c r="V788" s="2"/>
      <c r="W788" s="2"/>
      <c r="X788" s="3"/>
      <c r="Y788" s="3"/>
    </row>
    <row r="789" spans="7:25" ht="15.75" customHeight="1">
      <c r="G789" s="28"/>
      <c r="J789" s="1"/>
      <c r="M789" s="1"/>
      <c r="N789" s="1"/>
      <c r="O789" s="1"/>
      <c r="P789" s="1"/>
      <c r="Q789" s="3"/>
      <c r="R789" s="3"/>
      <c r="U789" s="2"/>
      <c r="V789" s="2"/>
      <c r="W789" s="2"/>
      <c r="X789" s="3"/>
      <c r="Y789" s="3"/>
    </row>
    <row r="790" spans="7:25" ht="15.75" customHeight="1">
      <c r="G790" s="28"/>
      <c r="J790" s="1"/>
      <c r="M790" s="1"/>
      <c r="N790" s="1"/>
      <c r="O790" s="1"/>
      <c r="P790" s="1"/>
      <c r="Q790" s="3"/>
      <c r="R790" s="3"/>
      <c r="U790" s="2"/>
      <c r="V790" s="2"/>
      <c r="W790" s="2"/>
      <c r="X790" s="3"/>
      <c r="Y790" s="3"/>
    </row>
    <row r="791" spans="7:25" ht="15.75" customHeight="1">
      <c r="G791" s="28"/>
      <c r="J791" s="1"/>
      <c r="M791" s="1"/>
      <c r="N791" s="1"/>
      <c r="O791" s="1"/>
      <c r="P791" s="1"/>
      <c r="Q791" s="3"/>
      <c r="R791" s="3"/>
      <c r="U791" s="2"/>
      <c r="V791" s="2"/>
      <c r="W791" s="2"/>
      <c r="X791" s="3"/>
      <c r="Y791" s="3"/>
    </row>
    <row r="792" spans="7:25" ht="15.75" customHeight="1">
      <c r="G792" s="28"/>
      <c r="J792" s="1"/>
      <c r="M792" s="1"/>
      <c r="N792" s="1"/>
      <c r="O792" s="1"/>
      <c r="P792" s="1"/>
      <c r="Q792" s="3"/>
      <c r="R792" s="3"/>
      <c r="U792" s="2"/>
      <c r="V792" s="2"/>
      <c r="W792" s="2"/>
      <c r="X792" s="3"/>
      <c r="Y792" s="3"/>
    </row>
    <row r="793" spans="7:25" ht="15.75" customHeight="1">
      <c r="G793" s="28"/>
      <c r="J793" s="1"/>
      <c r="M793" s="1"/>
      <c r="N793" s="1"/>
      <c r="O793" s="1"/>
      <c r="P793" s="1"/>
      <c r="Q793" s="3"/>
      <c r="R793" s="3"/>
      <c r="U793" s="2"/>
      <c r="V793" s="2"/>
      <c r="W793" s="2"/>
      <c r="X793" s="3"/>
      <c r="Y793" s="3"/>
    </row>
    <row r="794" spans="7:25" ht="15.75" customHeight="1">
      <c r="G794" s="28"/>
      <c r="J794" s="1"/>
      <c r="M794" s="1"/>
      <c r="N794" s="1"/>
      <c r="O794" s="1"/>
      <c r="P794" s="1"/>
      <c r="Q794" s="3"/>
      <c r="R794" s="3"/>
      <c r="U794" s="2"/>
      <c r="V794" s="2"/>
      <c r="W794" s="2"/>
      <c r="X794" s="3"/>
      <c r="Y794" s="3"/>
    </row>
    <row r="795" spans="7:25" ht="15.75" customHeight="1">
      <c r="G795" s="28"/>
      <c r="J795" s="1"/>
      <c r="M795" s="1"/>
      <c r="N795" s="1"/>
      <c r="O795" s="1"/>
      <c r="P795" s="1"/>
      <c r="Q795" s="3"/>
      <c r="R795" s="3"/>
      <c r="U795" s="2"/>
      <c r="V795" s="2"/>
      <c r="W795" s="2"/>
      <c r="X795" s="3"/>
      <c r="Y795" s="3"/>
    </row>
    <row r="796" spans="7:25" ht="15.75" customHeight="1">
      <c r="G796" s="28"/>
      <c r="J796" s="1"/>
      <c r="M796" s="1"/>
      <c r="N796" s="1"/>
      <c r="O796" s="1"/>
      <c r="P796" s="1"/>
      <c r="Q796" s="3"/>
      <c r="R796" s="3"/>
      <c r="U796" s="2"/>
      <c r="V796" s="2"/>
      <c r="W796" s="2"/>
      <c r="X796" s="3"/>
      <c r="Y796" s="3"/>
    </row>
    <row r="797" spans="7:25" ht="15.75" customHeight="1">
      <c r="G797" s="28"/>
      <c r="J797" s="1"/>
      <c r="M797" s="1"/>
      <c r="N797" s="1"/>
      <c r="O797" s="1"/>
      <c r="P797" s="1"/>
      <c r="Q797" s="3"/>
      <c r="R797" s="3"/>
      <c r="U797" s="2"/>
      <c r="V797" s="2"/>
      <c r="W797" s="2"/>
      <c r="X797" s="3"/>
      <c r="Y797" s="3"/>
    </row>
    <row r="798" spans="7:25" ht="15.75" customHeight="1">
      <c r="G798" s="28"/>
      <c r="J798" s="1"/>
      <c r="M798" s="1"/>
      <c r="N798" s="1"/>
      <c r="O798" s="1"/>
      <c r="P798" s="1"/>
      <c r="Q798" s="3"/>
      <c r="R798" s="3"/>
      <c r="U798" s="2"/>
      <c r="V798" s="2"/>
      <c r="W798" s="2"/>
      <c r="X798" s="3"/>
      <c r="Y798" s="3"/>
    </row>
    <row r="799" spans="7:25" ht="15.75" customHeight="1">
      <c r="G799" s="28"/>
      <c r="J799" s="1"/>
      <c r="M799" s="1"/>
      <c r="N799" s="1"/>
      <c r="O799" s="1"/>
      <c r="P799" s="1"/>
      <c r="Q799" s="3"/>
      <c r="R799" s="3"/>
      <c r="U799" s="2"/>
      <c r="V799" s="2"/>
      <c r="W799" s="2"/>
      <c r="X799" s="3"/>
      <c r="Y799" s="3"/>
    </row>
    <row r="800" spans="7:25" ht="15.75" customHeight="1">
      <c r="G800" s="28"/>
      <c r="J800" s="1"/>
      <c r="M800" s="1"/>
      <c r="N800" s="1"/>
      <c r="O800" s="1"/>
      <c r="P800" s="1"/>
      <c r="Q800" s="3"/>
      <c r="R800" s="3"/>
      <c r="U800" s="2"/>
      <c r="V800" s="2"/>
      <c r="W800" s="2"/>
      <c r="X800" s="3"/>
      <c r="Y800" s="3"/>
    </row>
    <row r="801" spans="7:25" ht="15.75" customHeight="1">
      <c r="G801" s="28"/>
      <c r="J801" s="1"/>
      <c r="M801" s="1"/>
      <c r="N801" s="1"/>
      <c r="O801" s="1"/>
      <c r="P801" s="1"/>
      <c r="Q801" s="3"/>
      <c r="R801" s="3"/>
      <c r="U801" s="2"/>
      <c r="V801" s="2"/>
      <c r="W801" s="2"/>
      <c r="X801" s="3"/>
      <c r="Y801" s="3"/>
    </row>
    <row r="802" spans="7:25" ht="15.75" customHeight="1">
      <c r="G802" s="28"/>
      <c r="J802" s="1"/>
      <c r="M802" s="1"/>
      <c r="N802" s="1"/>
      <c r="O802" s="1"/>
      <c r="P802" s="1"/>
      <c r="Q802" s="3"/>
      <c r="R802" s="3"/>
      <c r="U802" s="2"/>
      <c r="V802" s="2"/>
      <c r="W802" s="2"/>
      <c r="X802" s="3"/>
      <c r="Y802" s="3"/>
    </row>
    <row r="803" spans="7:25" ht="15.75" customHeight="1">
      <c r="G803" s="28"/>
      <c r="J803" s="1"/>
      <c r="M803" s="1"/>
      <c r="N803" s="1"/>
      <c r="O803" s="1"/>
      <c r="P803" s="1"/>
      <c r="Q803" s="3"/>
      <c r="R803" s="3"/>
      <c r="U803" s="2"/>
      <c r="V803" s="2"/>
      <c r="W803" s="2"/>
      <c r="X803" s="3"/>
      <c r="Y803" s="3"/>
    </row>
    <row r="804" spans="7:25" ht="15.75" customHeight="1">
      <c r="G804" s="28"/>
      <c r="J804" s="1"/>
      <c r="M804" s="1"/>
      <c r="N804" s="1"/>
      <c r="O804" s="1"/>
      <c r="P804" s="1"/>
      <c r="Q804" s="3"/>
      <c r="R804" s="3"/>
      <c r="U804" s="2"/>
      <c r="V804" s="2"/>
      <c r="W804" s="2"/>
      <c r="X804" s="3"/>
      <c r="Y804" s="3"/>
    </row>
    <row r="805" spans="7:25" ht="15.75" customHeight="1">
      <c r="G805" s="28"/>
      <c r="J805" s="1"/>
      <c r="M805" s="1"/>
      <c r="N805" s="1"/>
      <c r="O805" s="1"/>
      <c r="P805" s="1"/>
      <c r="Q805" s="3"/>
      <c r="R805" s="3"/>
      <c r="U805" s="2"/>
      <c r="V805" s="2"/>
      <c r="W805" s="2"/>
      <c r="X805" s="3"/>
      <c r="Y805" s="3"/>
    </row>
    <row r="806" spans="7:25" ht="15.75" customHeight="1">
      <c r="G806" s="28"/>
      <c r="J806" s="1"/>
      <c r="M806" s="1"/>
      <c r="N806" s="1"/>
      <c r="O806" s="1"/>
      <c r="P806" s="1"/>
      <c r="Q806" s="3"/>
      <c r="R806" s="3"/>
      <c r="U806" s="2"/>
      <c r="V806" s="2"/>
      <c r="W806" s="2"/>
      <c r="X806" s="3"/>
      <c r="Y806" s="3"/>
    </row>
    <row r="807" spans="7:25" ht="15.75" customHeight="1">
      <c r="G807" s="28"/>
      <c r="J807" s="1"/>
      <c r="M807" s="1"/>
      <c r="N807" s="1"/>
      <c r="O807" s="1"/>
      <c r="P807" s="1"/>
      <c r="Q807" s="3"/>
      <c r="R807" s="3"/>
      <c r="U807" s="2"/>
      <c r="V807" s="2"/>
      <c r="W807" s="2"/>
      <c r="X807" s="3"/>
      <c r="Y807" s="3"/>
    </row>
    <row r="808" spans="7:25" ht="15.75" customHeight="1">
      <c r="G808" s="28"/>
      <c r="J808" s="1"/>
      <c r="M808" s="1"/>
      <c r="N808" s="1"/>
      <c r="O808" s="1"/>
      <c r="P808" s="1"/>
      <c r="Q808" s="3"/>
      <c r="R808" s="3"/>
      <c r="U808" s="2"/>
      <c r="V808" s="2"/>
      <c r="W808" s="2"/>
      <c r="X808" s="3"/>
      <c r="Y808" s="3"/>
    </row>
    <row r="809" spans="7:25" ht="15.75" customHeight="1">
      <c r="G809" s="28"/>
      <c r="J809" s="1"/>
      <c r="M809" s="1"/>
      <c r="N809" s="1"/>
      <c r="O809" s="1"/>
      <c r="P809" s="1"/>
      <c r="Q809" s="3"/>
      <c r="R809" s="3"/>
      <c r="U809" s="2"/>
      <c r="V809" s="2"/>
      <c r="W809" s="2"/>
      <c r="X809" s="3"/>
      <c r="Y809" s="3"/>
    </row>
    <row r="810" spans="7:25" ht="15.75" customHeight="1">
      <c r="G810" s="28"/>
      <c r="J810" s="1"/>
      <c r="M810" s="1"/>
      <c r="N810" s="1"/>
      <c r="O810" s="1"/>
      <c r="P810" s="1"/>
      <c r="Q810" s="3"/>
      <c r="R810" s="3"/>
      <c r="U810" s="2"/>
      <c r="V810" s="2"/>
      <c r="W810" s="2"/>
      <c r="X810" s="3"/>
      <c r="Y810" s="3"/>
    </row>
    <row r="811" spans="7:25" ht="15.75" customHeight="1">
      <c r="G811" s="28"/>
      <c r="J811" s="1"/>
      <c r="M811" s="1"/>
      <c r="N811" s="1"/>
      <c r="O811" s="1"/>
      <c r="P811" s="1"/>
      <c r="Q811" s="3"/>
      <c r="R811" s="3"/>
      <c r="U811" s="2"/>
      <c r="V811" s="2"/>
      <c r="W811" s="2"/>
      <c r="X811" s="3"/>
      <c r="Y811" s="3"/>
    </row>
    <row r="812" spans="7:25" ht="15.75" customHeight="1">
      <c r="G812" s="28"/>
      <c r="J812" s="1"/>
      <c r="M812" s="1"/>
      <c r="N812" s="1"/>
      <c r="O812" s="1"/>
      <c r="P812" s="1"/>
      <c r="Q812" s="3"/>
      <c r="R812" s="3"/>
      <c r="U812" s="2"/>
      <c r="V812" s="2"/>
      <c r="W812" s="2"/>
      <c r="X812" s="3"/>
      <c r="Y812" s="3"/>
    </row>
    <row r="813" spans="7:25" ht="15.75" customHeight="1">
      <c r="G813" s="28"/>
      <c r="J813" s="1"/>
      <c r="M813" s="1"/>
      <c r="N813" s="1"/>
      <c r="O813" s="1"/>
      <c r="P813" s="1"/>
      <c r="Q813" s="3"/>
      <c r="R813" s="3"/>
      <c r="U813" s="2"/>
      <c r="V813" s="2"/>
      <c r="W813" s="2"/>
      <c r="X813" s="3"/>
      <c r="Y813" s="3"/>
    </row>
    <row r="814" spans="7:25" ht="15.75" customHeight="1">
      <c r="G814" s="28"/>
      <c r="J814" s="1"/>
      <c r="M814" s="1"/>
      <c r="N814" s="1"/>
      <c r="O814" s="1"/>
      <c r="P814" s="1"/>
      <c r="Q814" s="3"/>
      <c r="R814" s="3"/>
      <c r="U814" s="2"/>
      <c r="V814" s="2"/>
      <c r="W814" s="2"/>
      <c r="X814" s="3"/>
      <c r="Y814" s="3"/>
    </row>
    <row r="815" spans="7:25" ht="15.75" customHeight="1">
      <c r="G815" s="28"/>
      <c r="J815" s="1"/>
      <c r="M815" s="1"/>
      <c r="N815" s="1"/>
      <c r="O815" s="1"/>
      <c r="P815" s="1"/>
      <c r="Q815" s="3"/>
      <c r="R815" s="3"/>
      <c r="U815" s="2"/>
      <c r="V815" s="2"/>
      <c r="W815" s="2"/>
      <c r="X815" s="3"/>
      <c r="Y815" s="3"/>
    </row>
    <row r="816" spans="7:25" ht="15.75" customHeight="1">
      <c r="G816" s="28"/>
      <c r="J816" s="1"/>
      <c r="M816" s="1"/>
      <c r="N816" s="1"/>
      <c r="O816" s="1"/>
      <c r="P816" s="1"/>
      <c r="Q816" s="3"/>
      <c r="R816" s="3"/>
      <c r="U816" s="2"/>
      <c r="V816" s="2"/>
      <c r="W816" s="2"/>
      <c r="X816" s="3"/>
      <c r="Y816" s="3"/>
    </row>
    <row r="817" spans="7:25" ht="15.75" customHeight="1">
      <c r="G817" s="28"/>
      <c r="J817" s="1"/>
      <c r="M817" s="1"/>
      <c r="N817" s="1"/>
      <c r="O817" s="1"/>
      <c r="P817" s="1"/>
      <c r="Q817" s="3"/>
      <c r="R817" s="3"/>
      <c r="U817" s="2"/>
      <c r="V817" s="2"/>
      <c r="W817" s="2"/>
      <c r="X817" s="3"/>
      <c r="Y817" s="3"/>
    </row>
    <row r="818" spans="7:25" ht="15.75" customHeight="1">
      <c r="G818" s="28"/>
      <c r="J818" s="1"/>
      <c r="M818" s="1"/>
      <c r="N818" s="1"/>
      <c r="O818" s="1"/>
      <c r="P818" s="1"/>
      <c r="Q818" s="3"/>
      <c r="R818" s="3"/>
      <c r="U818" s="2"/>
      <c r="V818" s="2"/>
      <c r="W818" s="2"/>
      <c r="X818" s="3"/>
      <c r="Y818" s="3"/>
    </row>
    <row r="819" spans="7:25" ht="15.75" customHeight="1">
      <c r="G819" s="28"/>
      <c r="J819" s="1"/>
      <c r="M819" s="1"/>
      <c r="N819" s="1"/>
      <c r="O819" s="1"/>
      <c r="P819" s="1"/>
      <c r="Q819" s="3"/>
      <c r="R819" s="3"/>
      <c r="U819" s="2"/>
      <c r="V819" s="2"/>
      <c r="W819" s="2"/>
      <c r="X819" s="3"/>
      <c r="Y819" s="3"/>
    </row>
    <row r="820" spans="7:25" ht="15.75" customHeight="1">
      <c r="G820" s="28"/>
      <c r="J820" s="1"/>
      <c r="M820" s="1"/>
      <c r="N820" s="1"/>
      <c r="O820" s="1"/>
      <c r="P820" s="1"/>
      <c r="Q820" s="3"/>
      <c r="R820" s="3"/>
      <c r="U820" s="2"/>
      <c r="V820" s="2"/>
      <c r="W820" s="2"/>
      <c r="X820" s="3"/>
      <c r="Y820" s="3"/>
    </row>
    <row r="821" spans="7:25" ht="15.75" customHeight="1">
      <c r="G821" s="28"/>
      <c r="J821" s="1"/>
      <c r="M821" s="1"/>
      <c r="N821" s="1"/>
      <c r="O821" s="1"/>
      <c r="P821" s="1"/>
      <c r="Q821" s="3"/>
      <c r="R821" s="3"/>
      <c r="U821" s="2"/>
      <c r="V821" s="2"/>
      <c r="W821" s="2"/>
      <c r="X821" s="3"/>
      <c r="Y821" s="3"/>
    </row>
    <row r="822" spans="7:25" ht="15.75" customHeight="1">
      <c r="G822" s="28"/>
      <c r="J822" s="1"/>
      <c r="M822" s="1"/>
      <c r="N822" s="1"/>
      <c r="O822" s="1"/>
      <c r="P822" s="1"/>
      <c r="Q822" s="3"/>
      <c r="R822" s="3"/>
      <c r="U822" s="2"/>
      <c r="V822" s="2"/>
      <c r="W822" s="2"/>
      <c r="X822" s="3"/>
      <c r="Y822" s="3"/>
    </row>
    <row r="823" spans="7:25" ht="15.75" customHeight="1">
      <c r="G823" s="28"/>
      <c r="J823" s="1"/>
      <c r="M823" s="1"/>
      <c r="N823" s="1"/>
      <c r="O823" s="1"/>
      <c r="P823" s="1"/>
      <c r="Q823" s="3"/>
      <c r="R823" s="3"/>
      <c r="U823" s="2"/>
      <c r="V823" s="2"/>
      <c r="W823" s="2"/>
      <c r="X823" s="3"/>
      <c r="Y823" s="3"/>
    </row>
    <row r="824" spans="7:25" ht="15.75" customHeight="1">
      <c r="G824" s="28"/>
      <c r="J824" s="1"/>
      <c r="M824" s="1"/>
      <c r="N824" s="1"/>
      <c r="O824" s="1"/>
      <c r="P824" s="1"/>
      <c r="Q824" s="3"/>
      <c r="R824" s="3"/>
      <c r="U824" s="2"/>
      <c r="V824" s="2"/>
      <c r="W824" s="2"/>
      <c r="X824" s="3"/>
      <c r="Y824" s="3"/>
    </row>
    <row r="825" spans="7:25" ht="15.75" customHeight="1">
      <c r="G825" s="28"/>
      <c r="J825" s="1"/>
      <c r="M825" s="1"/>
      <c r="N825" s="1"/>
      <c r="O825" s="1"/>
      <c r="P825" s="1"/>
      <c r="Q825" s="3"/>
      <c r="R825" s="3"/>
      <c r="U825" s="2"/>
      <c r="V825" s="2"/>
      <c r="W825" s="2"/>
      <c r="X825" s="3"/>
      <c r="Y825" s="3"/>
    </row>
    <row r="826" spans="7:25" ht="15.75" customHeight="1">
      <c r="G826" s="28"/>
      <c r="J826" s="1"/>
      <c r="M826" s="1"/>
      <c r="N826" s="1"/>
      <c r="O826" s="1"/>
      <c r="P826" s="1"/>
      <c r="Q826" s="3"/>
      <c r="R826" s="3"/>
      <c r="U826" s="2"/>
      <c r="V826" s="2"/>
      <c r="W826" s="2"/>
      <c r="X826" s="3"/>
      <c r="Y826" s="3"/>
    </row>
    <row r="827" spans="7:25" ht="15.75" customHeight="1">
      <c r="G827" s="28"/>
      <c r="J827" s="1"/>
      <c r="M827" s="1"/>
      <c r="N827" s="1"/>
      <c r="O827" s="1"/>
      <c r="P827" s="1"/>
      <c r="Q827" s="3"/>
      <c r="R827" s="3"/>
      <c r="U827" s="2"/>
      <c r="V827" s="2"/>
      <c r="W827" s="2"/>
      <c r="X827" s="3"/>
      <c r="Y827" s="3"/>
    </row>
    <row r="828" spans="7:25" ht="15.75" customHeight="1">
      <c r="G828" s="28"/>
      <c r="J828" s="1"/>
      <c r="M828" s="1"/>
      <c r="N828" s="1"/>
      <c r="O828" s="1"/>
      <c r="P828" s="1"/>
      <c r="Q828" s="3"/>
      <c r="R828" s="3"/>
      <c r="U828" s="2"/>
      <c r="V828" s="2"/>
      <c r="W828" s="2"/>
      <c r="X828" s="3"/>
      <c r="Y828" s="3"/>
    </row>
    <row r="829" spans="7:25" ht="15.75" customHeight="1">
      <c r="G829" s="28"/>
      <c r="J829" s="1"/>
      <c r="M829" s="1"/>
      <c r="N829" s="1"/>
      <c r="O829" s="1"/>
      <c r="P829" s="1"/>
      <c r="Q829" s="3"/>
      <c r="R829" s="3"/>
      <c r="U829" s="2"/>
      <c r="V829" s="2"/>
      <c r="W829" s="2"/>
      <c r="X829" s="3"/>
      <c r="Y829" s="3"/>
    </row>
    <row r="830" spans="7:25" ht="15.75" customHeight="1">
      <c r="G830" s="28"/>
      <c r="J830" s="1"/>
      <c r="M830" s="1"/>
      <c r="N830" s="1"/>
      <c r="O830" s="1"/>
      <c r="P830" s="1"/>
      <c r="Q830" s="3"/>
      <c r="R830" s="3"/>
      <c r="U830" s="2"/>
      <c r="V830" s="2"/>
      <c r="W830" s="2"/>
      <c r="X830" s="3"/>
      <c r="Y830" s="3"/>
    </row>
    <row r="831" spans="7:25" ht="15.75" customHeight="1">
      <c r="G831" s="28"/>
      <c r="J831" s="1"/>
      <c r="M831" s="1"/>
      <c r="N831" s="1"/>
      <c r="O831" s="1"/>
      <c r="P831" s="1"/>
      <c r="Q831" s="3"/>
      <c r="R831" s="3"/>
      <c r="U831" s="2"/>
      <c r="V831" s="2"/>
      <c r="W831" s="2"/>
      <c r="X831" s="3"/>
      <c r="Y831" s="3"/>
    </row>
    <row r="832" spans="7:25" ht="15.75" customHeight="1">
      <c r="G832" s="28"/>
      <c r="J832" s="1"/>
      <c r="M832" s="1"/>
      <c r="N832" s="1"/>
      <c r="O832" s="1"/>
      <c r="P832" s="1"/>
      <c r="Q832" s="3"/>
      <c r="R832" s="3"/>
      <c r="U832" s="2"/>
      <c r="V832" s="2"/>
      <c r="W832" s="2"/>
      <c r="X832" s="3"/>
      <c r="Y832" s="3"/>
    </row>
    <row r="833" spans="7:25" ht="15.75" customHeight="1">
      <c r="G833" s="28"/>
      <c r="J833" s="1"/>
      <c r="M833" s="1"/>
      <c r="N833" s="1"/>
      <c r="O833" s="1"/>
      <c r="P833" s="1"/>
      <c r="Q833" s="3"/>
      <c r="R833" s="3"/>
      <c r="U833" s="2"/>
      <c r="V833" s="2"/>
      <c r="W833" s="2"/>
      <c r="X833" s="3"/>
      <c r="Y833" s="3"/>
    </row>
    <row r="834" spans="7:25" ht="15.75" customHeight="1">
      <c r="G834" s="28"/>
      <c r="J834" s="1"/>
      <c r="M834" s="1"/>
      <c r="N834" s="1"/>
      <c r="O834" s="1"/>
      <c r="P834" s="1"/>
      <c r="Q834" s="3"/>
      <c r="R834" s="3"/>
      <c r="U834" s="2"/>
      <c r="V834" s="2"/>
      <c r="W834" s="2"/>
      <c r="X834" s="3"/>
      <c r="Y834" s="3"/>
    </row>
    <row r="835" spans="7:25" ht="15.75" customHeight="1">
      <c r="G835" s="28"/>
      <c r="J835" s="1"/>
      <c r="M835" s="1"/>
      <c r="N835" s="1"/>
      <c r="O835" s="1"/>
      <c r="P835" s="1"/>
      <c r="Q835" s="3"/>
      <c r="R835" s="3"/>
      <c r="U835" s="2"/>
      <c r="V835" s="2"/>
      <c r="W835" s="2"/>
      <c r="X835" s="3"/>
      <c r="Y835" s="3"/>
    </row>
    <row r="836" spans="7:25" ht="15.75" customHeight="1">
      <c r="G836" s="28"/>
      <c r="J836" s="1"/>
      <c r="M836" s="1"/>
      <c r="N836" s="1"/>
      <c r="O836" s="1"/>
      <c r="P836" s="1"/>
      <c r="Q836" s="3"/>
      <c r="R836" s="3"/>
      <c r="U836" s="2"/>
      <c r="V836" s="2"/>
      <c r="W836" s="2"/>
      <c r="X836" s="3"/>
      <c r="Y836" s="3"/>
    </row>
    <row r="837" spans="7:25" ht="15.75" customHeight="1">
      <c r="G837" s="28"/>
      <c r="J837" s="1"/>
      <c r="M837" s="1"/>
      <c r="N837" s="1"/>
      <c r="O837" s="1"/>
      <c r="P837" s="1"/>
      <c r="Q837" s="3"/>
      <c r="R837" s="3"/>
      <c r="U837" s="2"/>
      <c r="V837" s="2"/>
      <c r="W837" s="2"/>
      <c r="X837" s="3"/>
      <c r="Y837" s="3"/>
    </row>
    <row r="838" spans="7:25" ht="15.75" customHeight="1">
      <c r="G838" s="28"/>
      <c r="J838" s="1"/>
      <c r="M838" s="1"/>
      <c r="N838" s="1"/>
      <c r="O838" s="1"/>
      <c r="P838" s="1"/>
      <c r="Q838" s="3"/>
      <c r="R838" s="3"/>
      <c r="U838" s="2"/>
      <c r="V838" s="2"/>
      <c r="W838" s="2"/>
      <c r="X838" s="3"/>
      <c r="Y838" s="3"/>
    </row>
    <row r="839" spans="7:25" ht="15.75" customHeight="1">
      <c r="G839" s="28"/>
      <c r="J839" s="1"/>
      <c r="M839" s="1"/>
      <c r="N839" s="1"/>
      <c r="O839" s="1"/>
      <c r="P839" s="1"/>
      <c r="Q839" s="3"/>
      <c r="R839" s="3"/>
      <c r="U839" s="2"/>
      <c r="V839" s="2"/>
      <c r="W839" s="2"/>
      <c r="X839" s="3"/>
      <c r="Y839" s="3"/>
    </row>
    <row r="840" spans="7:25" ht="15.75" customHeight="1">
      <c r="G840" s="28"/>
      <c r="J840" s="1"/>
      <c r="M840" s="1"/>
      <c r="N840" s="1"/>
      <c r="O840" s="1"/>
      <c r="P840" s="1"/>
      <c r="Q840" s="3"/>
      <c r="R840" s="3"/>
      <c r="U840" s="2"/>
      <c r="V840" s="2"/>
      <c r="W840" s="2"/>
      <c r="X840" s="3"/>
      <c r="Y840" s="3"/>
    </row>
    <row r="841" spans="7:25" ht="15.75" customHeight="1">
      <c r="G841" s="28"/>
      <c r="J841" s="1"/>
      <c r="M841" s="1"/>
      <c r="N841" s="1"/>
      <c r="O841" s="1"/>
      <c r="P841" s="1"/>
      <c r="Q841" s="3"/>
      <c r="R841" s="3"/>
      <c r="U841" s="2"/>
      <c r="V841" s="2"/>
      <c r="W841" s="2"/>
      <c r="X841" s="3"/>
      <c r="Y841" s="3"/>
    </row>
    <row r="842" spans="7:25" ht="15.75" customHeight="1">
      <c r="G842" s="28"/>
      <c r="J842" s="1"/>
      <c r="M842" s="1"/>
      <c r="N842" s="1"/>
      <c r="O842" s="1"/>
      <c r="P842" s="1"/>
      <c r="Q842" s="3"/>
      <c r="R842" s="3"/>
      <c r="U842" s="2"/>
      <c r="V842" s="2"/>
      <c r="W842" s="2"/>
      <c r="X842" s="3"/>
      <c r="Y842" s="3"/>
    </row>
    <row r="843" spans="7:25" ht="15.75" customHeight="1">
      <c r="G843" s="28"/>
      <c r="J843" s="1"/>
      <c r="M843" s="1"/>
      <c r="N843" s="1"/>
      <c r="O843" s="1"/>
      <c r="P843" s="1"/>
      <c r="Q843" s="3"/>
      <c r="R843" s="3"/>
      <c r="U843" s="2"/>
      <c r="V843" s="2"/>
      <c r="W843" s="2"/>
      <c r="X843" s="3"/>
      <c r="Y843" s="3"/>
    </row>
    <row r="844" spans="7:25" ht="15.75" customHeight="1">
      <c r="G844" s="28"/>
      <c r="J844" s="1"/>
      <c r="M844" s="1"/>
      <c r="N844" s="1"/>
      <c r="O844" s="1"/>
      <c r="P844" s="1"/>
      <c r="Q844" s="3"/>
      <c r="R844" s="3"/>
      <c r="U844" s="2"/>
      <c r="V844" s="2"/>
      <c r="W844" s="2"/>
      <c r="X844" s="3"/>
      <c r="Y844" s="3"/>
    </row>
    <row r="845" spans="7:25" ht="15.75" customHeight="1">
      <c r="G845" s="28"/>
      <c r="J845" s="1"/>
      <c r="M845" s="1"/>
      <c r="N845" s="1"/>
      <c r="O845" s="1"/>
      <c r="P845" s="1"/>
      <c r="Q845" s="3"/>
      <c r="R845" s="3"/>
      <c r="U845" s="2"/>
      <c r="V845" s="2"/>
      <c r="W845" s="2"/>
      <c r="X845" s="3"/>
      <c r="Y845" s="3"/>
    </row>
    <row r="846" spans="7:25" ht="15.75" customHeight="1">
      <c r="G846" s="28"/>
      <c r="J846" s="1"/>
      <c r="M846" s="1"/>
      <c r="N846" s="1"/>
      <c r="O846" s="1"/>
      <c r="P846" s="1"/>
      <c r="Q846" s="3"/>
      <c r="R846" s="3"/>
      <c r="U846" s="2"/>
      <c r="V846" s="2"/>
      <c r="W846" s="2"/>
      <c r="X846" s="3"/>
      <c r="Y846" s="3"/>
    </row>
    <row r="847" spans="7:25" ht="15.75" customHeight="1">
      <c r="G847" s="28"/>
      <c r="J847" s="1"/>
      <c r="M847" s="1"/>
      <c r="N847" s="1"/>
      <c r="O847" s="1"/>
      <c r="P847" s="1"/>
      <c r="Q847" s="3"/>
      <c r="R847" s="3"/>
      <c r="U847" s="2"/>
      <c r="V847" s="2"/>
      <c r="W847" s="2"/>
      <c r="X847" s="3"/>
      <c r="Y847" s="3"/>
    </row>
    <row r="848" spans="7:25" ht="15.75" customHeight="1">
      <c r="G848" s="28"/>
      <c r="J848" s="1"/>
      <c r="M848" s="1"/>
      <c r="N848" s="1"/>
      <c r="O848" s="1"/>
      <c r="P848" s="1"/>
      <c r="Q848" s="3"/>
      <c r="R848" s="3"/>
      <c r="U848" s="2"/>
      <c r="V848" s="2"/>
      <c r="W848" s="2"/>
      <c r="X848" s="3"/>
      <c r="Y848" s="3"/>
    </row>
    <row r="849" spans="7:25" ht="15.75" customHeight="1">
      <c r="G849" s="28"/>
      <c r="J849" s="1"/>
      <c r="M849" s="1"/>
      <c r="N849" s="1"/>
      <c r="O849" s="1"/>
      <c r="P849" s="1"/>
      <c r="Q849" s="3"/>
      <c r="R849" s="3"/>
      <c r="U849" s="2"/>
      <c r="V849" s="2"/>
      <c r="W849" s="2"/>
      <c r="X849" s="3"/>
      <c r="Y849" s="3"/>
    </row>
    <row r="850" spans="7:25" ht="15.75" customHeight="1">
      <c r="G850" s="28"/>
      <c r="J850" s="1"/>
      <c r="M850" s="1"/>
      <c r="N850" s="1"/>
      <c r="O850" s="1"/>
      <c r="P850" s="1"/>
      <c r="Q850" s="3"/>
      <c r="R850" s="3"/>
      <c r="U850" s="2"/>
      <c r="V850" s="2"/>
      <c r="W850" s="2"/>
      <c r="X850" s="3"/>
      <c r="Y850" s="3"/>
    </row>
    <row r="851" spans="7:25" ht="15.75" customHeight="1">
      <c r="G851" s="28"/>
      <c r="J851" s="1"/>
      <c r="M851" s="1"/>
      <c r="N851" s="1"/>
      <c r="O851" s="1"/>
      <c r="P851" s="1"/>
      <c r="Q851" s="3"/>
      <c r="R851" s="3"/>
      <c r="U851" s="2"/>
      <c r="V851" s="2"/>
      <c r="W851" s="2"/>
      <c r="X851" s="3"/>
      <c r="Y851" s="3"/>
    </row>
    <row r="852" spans="7:25" ht="15.75" customHeight="1">
      <c r="G852" s="28"/>
      <c r="J852" s="1"/>
      <c r="M852" s="1"/>
      <c r="N852" s="1"/>
      <c r="O852" s="1"/>
      <c r="P852" s="1"/>
      <c r="Q852" s="3"/>
      <c r="R852" s="3"/>
      <c r="U852" s="2"/>
      <c r="V852" s="2"/>
      <c r="W852" s="2"/>
      <c r="X852" s="3"/>
      <c r="Y852" s="3"/>
    </row>
    <row r="853" spans="7:25" ht="15.75" customHeight="1">
      <c r="G853" s="28"/>
      <c r="J853" s="1"/>
      <c r="M853" s="1"/>
      <c r="N853" s="1"/>
      <c r="O853" s="1"/>
      <c r="P853" s="1"/>
      <c r="Q853" s="3"/>
      <c r="R853" s="3"/>
      <c r="U853" s="2"/>
      <c r="V853" s="2"/>
      <c r="W853" s="2"/>
      <c r="X853" s="3"/>
      <c r="Y853" s="3"/>
    </row>
    <row r="854" spans="7:25" ht="15.75" customHeight="1">
      <c r="G854" s="28"/>
      <c r="J854" s="1"/>
      <c r="M854" s="1"/>
      <c r="N854" s="1"/>
      <c r="O854" s="1"/>
      <c r="P854" s="1"/>
      <c r="Q854" s="3"/>
      <c r="R854" s="3"/>
      <c r="U854" s="2"/>
      <c r="V854" s="2"/>
      <c r="W854" s="2"/>
      <c r="X854" s="3"/>
      <c r="Y854" s="3"/>
    </row>
    <row r="855" spans="7:25" ht="15.75" customHeight="1">
      <c r="G855" s="28"/>
      <c r="J855" s="1"/>
      <c r="M855" s="1"/>
      <c r="N855" s="1"/>
      <c r="O855" s="1"/>
      <c r="P855" s="1"/>
      <c r="Q855" s="3"/>
      <c r="R855" s="3"/>
      <c r="U855" s="2"/>
      <c r="V855" s="2"/>
      <c r="W855" s="2"/>
      <c r="X855" s="3"/>
      <c r="Y855" s="3"/>
    </row>
    <row r="856" spans="7:25" ht="15.75" customHeight="1">
      <c r="G856" s="28"/>
      <c r="J856" s="1"/>
      <c r="M856" s="1"/>
      <c r="N856" s="1"/>
      <c r="O856" s="1"/>
      <c r="P856" s="1"/>
      <c r="Q856" s="3"/>
      <c r="R856" s="3"/>
      <c r="U856" s="2"/>
      <c r="V856" s="2"/>
      <c r="W856" s="2"/>
      <c r="X856" s="3"/>
      <c r="Y856" s="3"/>
    </row>
    <row r="857" spans="7:25" ht="15.75" customHeight="1">
      <c r="G857" s="28"/>
      <c r="J857" s="1"/>
      <c r="M857" s="1"/>
      <c r="N857" s="1"/>
      <c r="O857" s="1"/>
      <c r="P857" s="1"/>
      <c r="Q857" s="3"/>
      <c r="R857" s="3"/>
      <c r="U857" s="2"/>
      <c r="V857" s="2"/>
      <c r="W857" s="2"/>
      <c r="X857" s="3"/>
      <c r="Y857" s="3"/>
    </row>
    <row r="858" spans="7:25" ht="15.75" customHeight="1">
      <c r="G858" s="28"/>
      <c r="J858" s="1"/>
      <c r="M858" s="1"/>
      <c r="N858" s="1"/>
      <c r="O858" s="1"/>
      <c r="P858" s="1"/>
      <c r="Q858" s="3"/>
      <c r="R858" s="3"/>
      <c r="U858" s="2"/>
      <c r="V858" s="2"/>
      <c r="W858" s="2"/>
      <c r="X858" s="3"/>
      <c r="Y858" s="3"/>
    </row>
    <row r="859" spans="7:25" ht="15.75" customHeight="1">
      <c r="G859" s="28"/>
      <c r="J859" s="1"/>
      <c r="M859" s="1"/>
      <c r="N859" s="1"/>
      <c r="O859" s="1"/>
      <c r="P859" s="1"/>
      <c r="Q859" s="3"/>
      <c r="R859" s="3"/>
      <c r="U859" s="2"/>
      <c r="V859" s="2"/>
      <c r="W859" s="2"/>
      <c r="X859" s="3"/>
      <c r="Y859" s="3"/>
    </row>
    <row r="860" spans="7:25" ht="15.75" customHeight="1">
      <c r="G860" s="28"/>
      <c r="J860" s="1"/>
      <c r="M860" s="1"/>
      <c r="N860" s="1"/>
      <c r="O860" s="1"/>
      <c r="P860" s="1"/>
      <c r="Q860" s="3"/>
      <c r="R860" s="3"/>
      <c r="U860" s="2"/>
      <c r="V860" s="2"/>
      <c r="W860" s="2"/>
      <c r="X860" s="3"/>
      <c r="Y860" s="3"/>
    </row>
    <row r="861" spans="7:25" ht="15.75" customHeight="1">
      <c r="G861" s="28"/>
      <c r="J861" s="1"/>
      <c r="M861" s="1"/>
      <c r="N861" s="1"/>
      <c r="O861" s="1"/>
      <c r="P861" s="1"/>
      <c r="Q861" s="3"/>
      <c r="R861" s="3"/>
      <c r="U861" s="2"/>
      <c r="V861" s="2"/>
      <c r="W861" s="2"/>
      <c r="X861" s="3"/>
      <c r="Y861" s="3"/>
    </row>
    <row r="862" spans="7:25" ht="15.75" customHeight="1">
      <c r="G862" s="28"/>
      <c r="J862" s="1"/>
      <c r="M862" s="1"/>
      <c r="N862" s="1"/>
      <c r="O862" s="1"/>
      <c r="P862" s="1"/>
      <c r="Q862" s="3"/>
      <c r="R862" s="3"/>
      <c r="U862" s="2"/>
      <c r="V862" s="2"/>
      <c r="W862" s="2"/>
      <c r="X862" s="3"/>
      <c r="Y862" s="3"/>
    </row>
    <row r="863" spans="7:25" ht="15.75" customHeight="1">
      <c r="G863" s="28"/>
      <c r="J863" s="1"/>
      <c r="M863" s="1"/>
      <c r="N863" s="1"/>
      <c r="O863" s="1"/>
      <c r="P863" s="1"/>
      <c r="Q863" s="3"/>
      <c r="R863" s="3"/>
      <c r="U863" s="2"/>
      <c r="V863" s="2"/>
      <c r="W863" s="2"/>
      <c r="X863" s="3"/>
      <c r="Y863" s="3"/>
    </row>
    <row r="864" spans="7:25" ht="15.75" customHeight="1">
      <c r="G864" s="28"/>
      <c r="J864" s="1"/>
      <c r="M864" s="1"/>
      <c r="N864" s="1"/>
      <c r="O864" s="1"/>
      <c r="P864" s="1"/>
      <c r="Q864" s="3"/>
      <c r="R864" s="3"/>
      <c r="U864" s="2"/>
      <c r="V864" s="2"/>
      <c r="W864" s="2"/>
      <c r="X864" s="3"/>
      <c r="Y864" s="3"/>
    </row>
    <row r="865" spans="7:25" ht="15.75" customHeight="1">
      <c r="G865" s="28"/>
      <c r="J865" s="1"/>
      <c r="M865" s="1"/>
      <c r="N865" s="1"/>
      <c r="O865" s="1"/>
      <c r="P865" s="1"/>
      <c r="Q865" s="3"/>
      <c r="R865" s="3"/>
      <c r="U865" s="2"/>
      <c r="V865" s="2"/>
      <c r="W865" s="2"/>
      <c r="X865" s="3"/>
      <c r="Y865" s="3"/>
    </row>
    <row r="866" spans="7:25" ht="15.75" customHeight="1">
      <c r="G866" s="28"/>
      <c r="J866" s="1"/>
      <c r="M866" s="1"/>
      <c r="N866" s="1"/>
      <c r="O866" s="1"/>
      <c r="P866" s="1"/>
      <c r="Q866" s="3"/>
      <c r="R866" s="3"/>
      <c r="U866" s="2"/>
      <c r="V866" s="2"/>
      <c r="W866" s="2"/>
      <c r="X866" s="3"/>
      <c r="Y866" s="3"/>
    </row>
    <row r="867" spans="7:25" ht="15.75" customHeight="1">
      <c r="G867" s="28"/>
      <c r="J867" s="1"/>
      <c r="M867" s="1"/>
      <c r="N867" s="1"/>
      <c r="O867" s="1"/>
      <c r="P867" s="1"/>
      <c r="Q867" s="3"/>
      <c r="R867" s="3"/>
      <c r="U867" s="2"/>
      <c r="V867" s="2"/>
      <c r="W867" s="2"/>
      <c r="X867" s="3"/>
      <c r="Y867" s="3"/>
    </row>
    <row r="868" spans="7:25" ht="15.75" customHeight="1">
      <c r="G868" s="28"/>
      <c r="J868" s="1"/>
      <c r="M868" s="1"/>
      <c r="N868" s="1"/>
      <c r="O868" s="1"/>
      <c r="P868" s="1"/>
      <c r="Q868" s="3"/>
      <c r="R868" s="3"/>
      <c r="U868" s="2"/>
      <c r="V868" s="2"/>
      <c r="W868" s="2"/>
      <c r="X868" s="3"/>
      <c r="Y868" s="3"/>
    </row>
    <row r="869" spans="7:25" ht="15.75" customHeight="1">
      <c r="G869" s="28"/>
      <c r="J869" s="1"/>
      <c r="M869" s="1"/>
      <c r="N869" s="1"/>
      <c r="O869" s="1"/>
      <c r="P869" s="1"/>
      <c r="Q869" s="3"/>
      <c r="R869" s="3"/>
      <c r="U869" s="2"/>
      <c r="V869" s="2"/>
      <c r="W869" s="2"/>
      <c r="X869" s="3"/>
      <c r="Y869" s="3"/>
    </row>
    <row r="870" spans="7:25" ht="15.75" customHeight="1">
      <c r="G870" s="28"/>
      <c r="J870" s="1"/>
      <c r="M870" s="1"/>
      <c r="N870" s="1"/>
      <c r="O870" s="1"/>
      <c r="P870" s="1"/>
      <c r="Q870" s="3"/>
      <c r="R870" s="3"/>
      <c r="U870" s="2"/>
      <c r="V870" s="2"/>
      <c r="W870" s="2"/>
      <c r="X870" s="3"/>
      <c r="Y870" s="3"/>
    </row>
    <row r="871" spans="7:25" ht="15.75" customHeight="1">
      <c r="G871" s="28"/>
      <c r="J871" s="1"/>
      <c r="M871" s="1"/>
      <c r="N871" s="1"/>
      <c r="O871" s="1"/>
      <c r="P871" s="1"/>
      <c r="Q871" s="3"/>
      <c r="R871" s="3"/>
      <c r="U871" s="2"/>
      <c r="V871" s="2"/>
      <c r="W871" s="2"/>
      <c r="X871" s="3"/>
      <c r="Y871" s="3"/>
    </row>
    <row r="872" spans="7:25" ht="15.75" customHeight="1">
      <c r="G872" s="28"/>
      <c r="J872" s="1"/>
      <c r="M872" s="1"/>
      <c r="N872" s="1"/>
      <c r="O872" s="1"/>
      <c r="P872" s="1"/>
      <c r="Q872" s="3"/>
      <c r="R872" s="3"/>
      <c r="U872" s="2"/>
      <c r="V872" s="2"/>
      <c r="W872" s="2"/>
      <c r="X872" s="3"/>
      <c r="Y872" s="3"/>
    </row>
    <row r="873" spans="7:25" ht="15.75" customHeight="1">
      <c r="G873" s="28"/>
      <c r="J873" s="1"/>
      <c r="M873" s="1"/>
      <c r="N873" s="1"/>
      <c r="O873" s="1"/>
      <c r="P873" s="1"/>
      <c r="Q873" s="3"/>
      <c r="R873" s="3"/>
      <c r="U873" s="2"/>
      <c r="V873" s="2"/>
      <c r="W873" s="2"/>
      <c r="X873" s="3"/>
      <c r="Y873" s="3"/>
    </row>
    <row r="874" spans="7:25" ht="15.75" customHeight="1">
      <c r="G874" s="28"/>
      <c r="J874" s="1"/>
      <c r="M874" s="1"/>
      <c r="N874" s="1"/>
      <c r="O874" s="1"/>
      <c r="P874" s="1"/>
      <c r="Q874" s="3"/>
      <c r="R874" s="3"/>
      <c r="U874" s="2"/>
      <c r="V874" s="2"/>
      <c r="W874" s="2"/>
      <c r="X874" s="3"/>
      <c r="Y874" s="3"/>
    </row>
    <row r="875" spans="7:25" ht="15.75" customHeight="1">
      <c r="G875" s="28"/>
      <c r="J875" s="1"/>
      <c r="M875" s="1"/>
      <c r="N875" s="1"/>
      <c r="O875" s="1"/>
      <c r="P875" s="1"/>
      <c r="Q875" s="3"/>
      <c r="R875" s="3"/>
      <c r="U875" s="2"/>
      <c r="V875" s="2"/>
      <c r="W875" s="2"/>
      <c r="X875" s="3"/>
      <c r="Y875" s="3"/>
    </row>
    <row r="876" spans="7:25" ht="15.75" customHeight="1">
      <c r="G876" s="28"/>
      <c r="J876" s="1"/>
      <c r="M876" s="1"/>
      <c r="N876" s="1"/>
      <c r="O876" s="1"/>
      <c r="P876" s="1"/>
      <c r="Q876" s="3"/>
      <c r="R876" s="3"/>
      <c r="U876" s="2"/>
      <c r="V876" s="2"/>
      <c r="W876" s="2"/>
      <c r="X876" s="3"/>
      <c r="Y876" s="3"/>
    </row>
    <row r="877" spans="7:25" ht="15.75" customHeight="1">
      <c r="G877" s="28"/>
      <c r="J877" s="1"/>
      <c r="M877" s="1"/>
      <c r="N877" s="1"/>
      <c r="O877" s="1"/>
      <c r="P877" s="1"/>
      <c r="Q877" s="3"/>
      <c r="R877" s="3"/>
      <c r="U877" s="2"/>
      <c r="V877" s="2"/>
      <c r="W877" s="2"/>
      <c r="X877" s="3"/>
      <c r="Y877" s="3"/>
    </row>
    <row r="878" spans="7:25" ht="15.75" customHeight="1">
      <c r="G878" s="28"/>
      <c r="J878" s="1"/>
      <c r="M878" s="1"/>
      <c r="N878" s="1"/>
      <c r="O878" s="1"/>
      <c r="P878" s="1"/>
      <c r="Q878" s="3"/>
      <c r="R878" s="3"/>
      <c r="U878" s="2"/>
      <c r="V878" s="2"/>
      <c r="W878" s="2"/>
      <c r="X878" s="3"/>
      <c r="Y878" s="3"/>
    </row>
    <row r="879" spans="7:25" ht="15.75" customHeight="1">
      <c r="G879" s="28"/>
      <c r="J879" s="1"/>
      <c r="M879" s="1"/>
      <c r="N879" s="1"/>
      <c r="O879" s="1"/>
      <c r="P879" s="1"/>
      <c r="Q879" s="3"/>
      <c r="R879" s="3"/>
      <c r="U879" s="2"/>
      <c r="V879" s="2"/>
      <c r="W879" s="2"/>
      <c r="X879" s="3"/>
      <c r="Y879" s="3"/>
    </row>
    <row r="880" spans="7:25" ht="15.75" customHeight="1">
      <c r="G880" s="28"/>
      <c r="J880" s="1"/>
      <c r="M880" s="1"/>
      <c r="N880" s="1"/>
      <c r="O880" s="1"/>
      <c r="P880" s="1"/>
      <c r="Q880" s="3"/>
      <c r="R880" s="3"/>
      <c r="U880" s="2"/>
      <c r="V880" s="2"/>
      <c r="W880" s="2"/>
      <c r="X880" s="3"/>
      <c r="Y880" s="3"/>
    </row>
    <row r="881" spans="7:25" ht="15.75" customHeight="1">
      <c r="G881" s="28"/>
      <c r="J881" s="1"/>
      <c r="M881" s="1"/>
      <c r="N881" s="1"/>
      <c r="O881" s="1"/>
      <c r="P881" s="1"/>
      <c r="Q881" s="3"/>
      <c r="R881" s="3"/>
      <c r="U881" s="2"/>
      <c r="V881" s="2"/>
      <c r="W881" s="2"/>
      <c r="X881" s="3"/>
      <c r="Y881" s="3"/>
    </row>
    <row r="882" spans="7:25" ht="15.75" customHeight="1">
      <c r="G882" s="28"/>
      <c r="J882" s="1"/>
      <c r="M882" s="1"/>
      <c r="N882" s="1"/>
      <c r="O882" s="1"/>
      <c r="P882" s="1"/>
      <c r="Q882" s="3"/>
      <c r="R882" s="3"/>
      <c r="U882" s="2"/>
      <c r="V882" s="2"/>
      <c r="W882" s="2"/>
      <c r="X882" s="3"/>
      <c r="Y882" s="3"/>
    </row>
    <row r="883" spans="7:25" ht="15.75" customHeight="1">
      <c r="G883" s="28"/>
      <c r="J883" s="1"/>
      <c r="M883" s="1"/>
      <c r="N883" s="1"/>
      <c r="O883" s="1"/>
      <c r="P883" s="1"/>
      <c r="Q883" s="3"/>
      <c r="R883" s="3"/>
      <c r="U883" s="2"/>
      <c r="V883" s="2"/>
      <c r="W883" s="2"/>
      <c r="X883" s="3"/>
      <c r="Y883" s="3"/>
    </row>
    <row r="884" spans="7:25" ht="15.75" customHeight="1">
      <c r="G884" s="28"/>
      <c r="J884" s="1"/>
      <c r="M884" s="1"/>
      <c r="N884" s="1"/>
      <c r="O884" s="1"/>
      <c r="P884" s="1"/>
      <c r="Q884" s="3"/>
      <c r="R884" s="3"/>
      <c r="U884" s="2"/>
      <c r="V884" s="2"/>
      <c r="W884" s="2"/>
      <c r="X884" s="3"/>
      <c r="Y884" s="3"/>
    </row>
    <row r="885" spans="7:25" ht="15.75" customHeight="1">
      <c r="G885" s="28"/>
      <c r="J885" s="1"/>
      <c r="M885" s="1"/>
      <c r="N885" s="1"/>
      <c r="O885" s="1"/>
      <c r="P885" s="1"/>
      <c r="Q885" s="3"/>
      <c r="R885" s="3"/>
      <c r="U885" s="2"/>
      <c r="V885" s="2"/>
      <c r="W885" s="2"/>
      <c r="X885" s="3"/>
      <c r="Y885" s="3"/>
    </row>
    <row r="886" spans="7:25" ht="15.75" customHeight="1">
      <c r="G886" s="28"/>
      <c r="J886" s="1"/>
      <c r="M886" s="1"/>
      <c r="N886" s="1"/>
      <c r="O886" s="1"/>
      <c r="P886" s="1"/>
      <c r="Q886" s="3"/>
      <c r="R886" s="3"/>
      <c r="U886" s="2"/>
      <c r="V886" s="2"/>
      <c r="W886" s="2"/>
      <c r="X886" s="3"/>
      <c r="Y886" s="3"/>
    </row>
    <row r="887" spans="7:25" ht="15.75" customHeight="1">
      <c r="G887" s="28"/>
      <c r="J887" s="1"/>
      <c r="M887" s="1"/>
      <c r="N887" s="1"/>
      <c r="O887" s="1"/>
      <c r="P887" s="1"/>
      <c r="Q887" s="3"/>
      <c r="R887" s="3"/>
      <c r="U887" s="2"/>
      <c r="V887" s="2"/>
      <c r="W887" s="2"/>
      <c r="X887" s="3"/>
      <c r="Y887" s="3"/>
    </row>
    <row r="888" spans="7:25" ht="15.75" customHeight="1">
      <c r="G888" s="28"/>
      <c r="J888" s="1"/>
      <c r="M888" s="1"/>
      <c r="N888" s="1"/>
      <c r="O888" s="1"/>
      <c r="P888" s="1"/>
      <c r="Q888" s="3"/>
      <c r="R888" s="3"/>
      <c r="U888" s="2"/>
      <c r="V888" s="2"/>
      <c r="W888" s="2"/>
      <c r="X888" s="3"/>
      <c r="Y888" s="3"/>
    </row>
    <row r="889" spans="7:25" ht="15.75" customHeight="1">
      <c r="G889" s="28"/>
      <c r="J889" s="1"/>
      <c r="M889" s="1"/>
      <c r="N889" s="1"/>
      <c r="O889" s="1"/>
      <c r="P889" s="1"/>
      <c r="Q889" s="3"/>
      <c r="R889" s="3"/>
      <c r="U889" s="2"/>
      <c r="V889" s="2"/>
      <c r="W889" s="2"/>
      <c r="X889" s="3"/>
      <c r="Y889" s="3"/>
    </row>
    <row r="890" spans="7:25" ht="15.75" customHeight="1">
      <c r="G890" s="28"/>
      <c r="J890" s="1"/>
      <c r="M890" s="1"/>
      <c r="N890" s="1"/>
      <c r="O890" s="1"/>
      <c r="P890" s="1"/>
      <c r="Q890" s="3"/>
      <c r="R890" s="3"/>
      <c r="U890" s="2"/>
      <c r="V890" s="2"/>
      <c r="W890" s="2"/>
      <c r="X890" s="3"/>
      <c r="Y890" s="3"/>
    </row>
    <row r="891" spans="7:25" ht="15.75" customHeight="1">
      <c r="G891" s="28"/>
      <c r="J891" s="1"/>
      <c r="M891" s="1"/>
      <c r="N891" s="1"/>
      <c r="O891" s="1"/>
      <c r="P891" s="1"/>
      <c r="Q891" s="3"/>
      <c r="R891" s="3"/>
      <c r="U891" s="2"/>
      <c r="V891" s="2"/>
      <c r="W891" s="2"/>
      <c r="X891" s="3"/>
      <c r="Y891" s="3"/>
    </row>
    <row r="892" spans="7:25" ht="15.75" customHeight="1">
      <c r="G892" s="28"/>
      <c r="J892" s="1"/>
      <c r="M892" s="1"/>
      <c r="N892" s="1"/>
      <c r="O892" s="1"/>
      <c r="P892" s="1"/>
      <c r="Q892" s="3"/>
      <c r="R892" s="3"/>
      <c r="U892" s="2"/>
      <c r="V892" s="2"/>
      <c r="W892" s="2"/>
      <c r="X892" s="3"/>
      <c r="Y892" s="3"/>
    </row>
    <row r="893" spans="7:25" ht="15.75" customHeight="1">
      <c r="G893" s="28"/>
      <c r="J893" s="1"/>
      <c r="M893" s="1"/>
      <c r="N893" s="1"/>
      <c r="O893" s="1"/>
      <c r="P893" s="1"/>
      <c r="Q893" s="3"/>
      <c r="R893" s="3"/>
      <c r="U893" s="2"/>
      <c r="V893" s="2"/>
      <c r="W893" s="2"/>
      <c r="X893" s="3"/>
      <c r="Y893" s="3"/>
    </row>
    <row r="894" spans="7:25" ht="15.75" customHeight="1">
      <c r="G894" s="28"/>
      <c r="J894" s="1"/>
      <c r="M894" s="1"/>
      <c r="N894" s="1"/>
      <c r="O894" s="1"/>
      <c r="P894" s="1"/>
      <c r="Q894" s="3"/>
      <c r="R894" s="3"/>
      <c r="U894" s="2"/>
      <c r="V894" s="2"/>
      <c r="W894" s="2"/>
      <c r="X894" s="3"/>
      <c r="Y894" s="3"/>
    </row>
    <row r="895" spans="7:25" ht="15.75" customHeight="1">
      <c r="G895" s="28"/>
      <c r="J895" s="1"/>
      <c r="M895" s="1"/>
      <c r="N895" s="1"/>
      <c r="O895" s="1"/>
      <c r="P895" s="1"/>
      <c r="Q895" s="3"/>
      <c r="R895" s="3"/>
      <c r="U895" s="2"/>
      <c r="V895" s="2"/>
      <c r="W895" s="2"/>
      <c r="X895" s="3"/>
      <c r="Y895" s="3"/>
    </row>
    <row r="896" spans="7:25" ht="15.75" customHeight="1">
      <c r="G896" s="28"/>
      <c r="J896" s="1"/>
      <c r="M896" s="1"/>
      <c r="N896" s="1"/>
      <c r="O896" s="1"/>
      <c r="P896" s="1"/>
      <c r="Q896" s="3"/>
      <c r="R896" s="3"/>
      <c r="U896" s="2"/>
      <c r="V896" s="2"/>
      <c r="W896" s="2"/>
      <c r="X896" s="3"/>
      <c r="Y896" s="3"/>
    </row>
    <row r="897" spans="7:25" ht="15.75" customHeight="1">
      <c r="G897" s="28"/>
      <c r="J897" s="1"/>
      <c r="M897" s="1"/>
      <c r="N897" s="1"/>
      <c r="O897" s="1"/>
      <c r="P897" s="1"/>
      <c r="Q897" s="3"/>
      <c r="R897" s="3"/>
      <c r="U897" s="2"/>
      <c r="V897" s="2"/>
      <c r="W897" s="2"/>
      <c r="X897" s="3"/>
      <c r="Y897" s="3"/>
    </row>
    <row r="898" spans="7:25" ht="15.75" customHeight="1">
      <c r="G898" s="28"/>
      <c r="J898" s="1"/>
      <c r="M898" s="1"/>
      <c r="N898" s="1"/>
      <c r="O898" s="1"/>
      <c r="P898" s="1"/>
      <c r="Q898" s="3"/>
      <c r="R898" s="3"/>
      <c r="U898" s="2"/>
      <c r="V898" s="2"/>
      <c r="W898" s="2"/>
      <c r="X898" s="3"/>
      <c r="Y898" s="3"/>
    </row>
    <row r="899" spans="7:25" ht="15.75" customHeight="1">
      <c r="G899" s="28"/>
      <c r="J899" s="1"/>
      <c r="M899" s="1"/>
      <c r="N899" s="1"/>
      <c r="O899" s="1"/>
      <c r="P899" s="1"/>
      <c r="Q899" s="3"/>
      <c r="R899" s="3"/>
      <c r="U899" s="2"/>
      <c r="V899" s="2"/>
      <c r="W899" s="2"/>
      <c r="X899" s="3"/>
      <c r="Y899" s="3"/>
    </row>
    <row r="900" spans="7:25" ht="15.75" customHeight="1">
      <c r="G900" s="28"/>
      <c r="J900" s="1"/>
      <c r="M900" s="1"/>
      <c r="N900" s="1"/>
      <c r="O900" s="1"/>
      <c r="P900" s="1"/>
      <c r="Q900" s="3"/>
      <c r="R900" s="3"/>
      <c r="U900" s="2"/>
      <c r="V900" s="2"/>
      <c r="W900" s="2"/>
      <c r="X900" s="3"/>
      <c r="Y900" s="3"/>
    </row>
    <row r="901" spans="7:25" ht="15.75" customHeight="1">
      <c r="G901" s="28"/>
      <c r="J901" s="1"/>
      <c r="M901" s="1"/>
      <c r="N901" s="1"/>
      <c r="O901" s="1"/>
      <c r="P901" s="1"/>
      <c r="Q901" s="3"/>
      <c r="R901" s="3"/>
      <c r="U901" s="2"/>
      <c r="V901" s="2"/>
      <c r="W901" s="2"/>
      <c r="X901" s="3"/>
      <c r="Y901" s="3"/>
    </row>
    <row r="902" spans="7:25" ht="15.75" customHeight="1">
      <c r="G902" s="28"/>
      <c r="J902" s="1"/>
      <c r="M902" s="1"/>
      <c r="N902" s="1"/>
      <c r="O902" s="1"/>
      <c r="P902" s="1"/>
      <c r="Q902" s="3"/>
      <c r="R902" s="3"/>
      <c r="U902" s="2"/>
      <c r="V902" s="2"/>
      <c r="W902" s="2"/>
      <c r="X902" s="3"/>
      <c r="Y902" s="3"/>
    </row>
    <row r="903" spans="7:25" ht="15.75" customHeight="1">
      <c r="G903" s="28"/>
      <c r="J903" s="1"/>
      <c r="M903" s="1"/>
      <c r="N903" s="1"/>
      <c r="O903" s="1"/>
      <c r="P903" s="1"/>
      <c r="Q903" s="3"/>
      <c r="R903" s="3"/>
      <c r="U903" s="2"/>
      <c r="V903" s="2"/>
      <c r="W903" s="2"/>
      <c r="X903" s="3"/>
      <c r="Y903" s="3"/>
    </row>
    <row r="904" spans="7:25" ht="15.75" customHeight="1">
      <c r="G904" s="28"/>
      <c r="J904" s="1"/>
      <c r="M904" s="1"/>
      <c r="N904" s="1"/>
      <c r="O904" s="1"/>
      <c r="P904" s="1"/>
      <c r="Q904" s="3"/>
      <c r="R904" s="3"/>
      <c r="U904" s="2"/>
      <c r="V904" s="2"/>
      <c r="W904" s="2"/>
      <c r="X904" s="3"/>
      <c r="Y904" s="3"/>
    </row>
    <row r="905" spans="7:25" ht="15.75" customHeight="1">
      <c r="G905" s="28"/>
      <c r="J905" s="1"/>
      <c r="M905" s="1"/>
      <c r="N905" s="1"/>
      <c r="O905" s="1"/>
      <c r="P905" s="1"/>
      <c r="Q905" s="3"/>
      <c r="R905" s="3"/>
      <c r="U905" s="2"/>
      <c r="V905" s="2"/>
      <c r="W905" s="2"/>
      <c r="X905" s="3"/>
      <c r="Y905" s="3"/>
    </row>
    <row r="906" spans="7:25" ht="15.75" customHeight="1">
      <c r="G906" s="28"/>
      <c r="J906" s="1"/>
      <c r="M906" s="1"/>
      <c r="N906" s="1"/>
      <c r="O906" s="1"/>
      <c r="P906" s="1"/>
      <c r="Q906" s="3"/>
      <c r="R906" s="3"/>
      <c r="U906" s="2"/>
      <c r="V906" s="2"/>
      <c r="W906" s="2"/>
      <c r="X906" s="3"/>
      <c r="Y906" s="3"/>
    </row>
    <row r="907" spans="7:25" ht="15.75" customHeight="1">
      <c r="G907" s="28"/>
      <c r="J907" s="1"/>
      <c r="M907" s="1"/>
      <c r="N907" s="1"/>
      <c r="O907" s="1"/>
      <c r="P907" s="1"/>
      <c r="Q907" s="3"/>
      <c r="R907" s="3"/>
      <c r="U907" s="2"/>
      <c r="V907" s="2"/>
      <c r="W907" s="2"/>
      <c r="X907" s="3"/>
      <c r="Y907" s="3"/>
    </row>
    <row r="908" spans="7:25" ht="15.75" customHeight="1">
      <c r="G908" s="28"/>
      <c r="J908" s="1"/>
      <c r="M908" s="1"/>
      <c r="N908" s="1"/>
      <c r="O908" s="1"/>
      <c r="P908" s="1"/>
      <c r="Q908" s="3"/>
      <c r="R908" s="3"/>
      <c r="U908" s="2"/>
      <c r="V908" s="2"/>
      <c r="W908" s="2"/>
      <c r="X908" s="3"/>
      <c r="Y908" s="3"/>
    </row>
    <row r="909" spans="7:25" ht="15.75" customHeight="1">
      <c r="G909" s="28"/>
      <c r="J909" s="1"/>
      <c r="M909" s="1"/>
      <c r="N909" s="1"/>
      <c r="O909" s="1"/>
      <c r="P909" s="1"/>
      <c r="Q909" s="3"/>
      <c r="R909" s="3"/>
      <c r="U909" s="2"/>
      <c r="V909" s="2"/>
      <c r="W909" s="2"/>
      <c r="X909" s="3"/>
      <c r="Y909" s="3"/>
    </row>
    <row r="910" spans="7:25" ht="15.75" customHeight="1">
      <c r="G910" s="28"/>
      <c r="J910" s="1"/>
      <c r="M910" s="1"/>
      <c r="N910" s="1"/>
      <c r="O910" s="1"/>
      <c r="P910" s="1"/>
      <c r="Q910" s="3"/>
      <c r="R910" s="3"/>
      <c r="U910" s="2"/>
      <c r="V910" s="2"/>
      <c r="W910" s="2"/>
      <c r="X910" s="3"/>
      <c r="Y910" s="3"/>
    </row>
    <row r="911" spans="7:25" ht="15.75" customHeight="1">
      <c r="G911" s="28"/>
      <c r="J911" s="1"/>
      <c r="M911" s="1"/>
      <c r="N911" s="1"/>
      <c r="O911" s="1"/>
      <c r="P911" s="1"/>
      <c r="Q911" s="3"/>
      <c r="R911" s="3"/>
      <c r="U911" s="2"/>
      <c r="V911" s="2"/>
      <c r="W911" s="2"/>
      <c r="X911" s="3"/>
      <c r="Y911" s="3"/>
    </row>
    <row r="912" spans="7:25" ht="15.75" customHeight="1">
      <c r="G912" s="28"/>
      <c r="J912" s="1"/>
      <c r="M912" s="1"/>
      <c r="N912" s="1"/>
      <c r="O912" s="1"/>
      <c r="P912" s="1"/>
      <c r="Q912" s="3"/>
      <c r="R912" s="3"/>
      <c r="U912" s="2"/>
      <c r="V912" s="2"/>
      <c r="W912" s="2"/>
      <c r="X912" s="3"/>
      <c r="Y912" s="3"/>
    </row>
    <row r="913" spans="7:25" ht="15.75" customHeight="1">
      <c r="G913" s="28"/>
      <c r="J913" s="1"/>
      <c r="M913" s="1"/>
      <c r="N913" s="1"/>
      <c r="O913" s="1"/>
      <c r="P913" s="1"/>
      <c r="Q913" s="3"/>
      <c r="R913" s="3"/>
      <c r="U913" s="2"/>
      <c r="V913" s="2"/>
      <c r="W913" s="2"/>
      <c r="X913" s="3"/>
      <c r="Y913" s="3"/>
    </row>
    <row r="914" spans="7:25" ht="15.75" customHeight="1">
      <c r="G914" s="28"/>
      <c r="J914" s="1"/>
      <c r="M914" s="1"/>
      <c r="N914" s="1"/>
      <c r="O914" s="1"/>
      <c r="P914" s="1"/>
      <c r="Q914" s="3"/>
      <c r="R914" s="3"/>
      <c r="U914" s="2"/>
      <c r="V914" s="2"/>
      <c r="W914" s="2"/>
      <c r="X914" s="3"/>
      <c r="Y914" s="3"/>
    </row>
    <row r="915" spans="7:25" ht="15.75" customHeight="1">
      <c r="G915" s="28"/>
      <c r="J915" s="1"/>
      <c r="M915" s="1"/>
      <c r="N915" s="1"/>
      <c r="O915" s="1"/>
      <c r="P915" s="1"/>
      <c r="Q915" s="3"/>
      <c r="R915" s="3"/>
      <c r="U915" s="2"/>
      <c r="V915" s="2"/>
      <c r="W915" s="2"/>
      <c r="X915" s="3"/>
      <c r="Y915" s="3"/>
    </row>
    <row r="916" spans="7:25" ht="15.75" customHeight="1">
      <c r="G916" s="28"/>
      <c r="J916" s="1"/>
      <c r="M916" s="1"/>
      <c r="N916" s="1"/>
      <c r="O916" s="1"/>
      <c r="P916" s="1"/>
      <c r="Q916" s="3"/>
      <c r="R916" s="3"/>
      <c r="U916" s="2"/>
      <c r="V916" s="2"/>
      <c r="W916" s="2"/>
      <c r="X916" s="3"/>
      <c r="Y916" s="3"/>
    </row>
    <row r="917" spans="7:25" ht="15.75" customHeight="1">
      <c r="G917" s="28"/>
      <c r="J917" s="1"/>
      <c r="M917" s="1"/>
      <c r="N917" s="1"/>
      <c r="O917" s="1"/>
      <c r="P917" s="1"/>
      <c r="Q917" s="3"/>
      <c r="R917" s="3"/>
      <c r="U917" s="2"/>
      <c r="V917" s="2"/>
      <c r="W917" s="2"/>
      <c r="X917" s="3"/>
      <c r="Y917" s="3"/>
    </row>
    <row r="918" spans="7:25" ht="15.75" customHeight="1">
      <c r="G918" s="28"/>
      <c r="J918" s="1"/>
      <c r="M918" s="1"/>
      <c r="N918" s="1"/>
      <c r="O918" s="1"/>
      <c r="P918" s="1"/>
      <c r="Q918" s="3"/>
      <c r="R918" s="3"/>
      <c r="U918" s="2"/>
      <c r="V918" s="2"/>
      <c r="W918" s="2"/>
      <c r="X918" s="3"/>
      <c r="Y918" s="3"/>
    </row>
    <row r="919" spans="7:25" ht="15.75" customHeight="1">
      <c r="G919" s="28"/>
      <c r="J919" s="1"/>
      <c r="M919" s="1"/>
      <c r="N919" s="1"/>
      <c r="O919" s="1"/>
      <c r="P919" s="1"/>
      <c r="Q919" s="3"/>
      <c r="R919" s="3"/>
      <c r="U919" s="2"/>
      <c r="V919" s="2"/>
      <c r="W919" s="2"/>
      <c r="X919" s="3"/>
      <c r="Y919" s="3"/>
    </row>
    <row r="920" spans="7:25" ht="15.75" customHeight="1">
      <c r="G920" s="28"/>
      <c r="J920" s="1"/>
      <c r="M920" s="1"/>
      <c r="N920" s="1"/>
      <c r="O920" s="1"/>
      <c r="P920" s="1"/>
      <c r="Q920" s="3"/>
      <c r="R920" s="3"/>
      <c r="U920" s="2"/>
      <c r="V920" s="2"/>
      <c r="W920" s="2"/>
      <c r="X920" s="3"/>
      <c r="Y920" s="3"/>
    </row>
    <row r="921" spans="7:25" ht="15.75" customHeight="1">
      <c r="G921" s="28"/>
      <c r="J921" s="1"/>
      <c r="M921" s="1"/>
      <c r="N921" s="1"/>
      <c r="O921" s="1"/>
      <c r="P921" s="1"/>
      <c r="Q921" s="3"/>
      <c r="R921" s="3"/>
      <c r="U921" s="2"/>
      <c r="V921" s="2"/>
      <c r="W921" s="2"/>
      <c r="X921" s="3"/>
      <c r="Y921" s="3"/>
    </row>
    <row r="922" spans="7:25" ht="15.75" customHeight="1">
      <c r="G922" s="28"/>
      <c r="J922" s="1"/>
      <c r="M922" s="1"/>
      <c r="N922" s="1"/>
      <c r="O922" s="1"/>
      <c r="P922" s="1"/>
      <c r="Q922" s="3"/>
      <c r="R922" s="3"/>
      <c r="U922" s="2"/>
      <c r="V922" s="2"/>
      <c r="W922" s="2"/>
      <c r="X922" s="3"/>
      <c r="Y922" s="3"/>
    </row>
    <row r="923" spans="7:25" ht="15.75" customHeight="1">
      <c r="G923" s="28"/>
      <c r="J923" s="1"/>
      <c r="M923" s="1"/>
      <c r="N923" s="1"/>
      <c r="O923" s="1"/>
      <c r="P923" s="1"/>
      <c r="Q923" s="3"/>
      <c r="R923" s="3"/>
      <c r="U923" s="2"/>
      <c r="V923" s="2"/>
      <c r="W923" s="2"/>
      <c r="X923" s="3"/>
      <c r="Y923" s="3"/>
    </row>
    <row r="924" spans="7:25" ht="15.75" customHeight="1">
      <c r="G924" s="28"/>
      <c r="J924" s="1"/>
      <c r="M924" s="1"/>
      <c r="N924" s="1"/>
      <c r="O924" s="1"/>
      <c r="P924" s="1"/>
      <c r="Q924" s="3"/>
      <c r="R924" s="3"/>
      <c r="U924" s="2"/>
      <c r="V924" s="2"/>
      <c r="W924" s="2"/>
      <c r="X924" s="3"/>
      <c r="Y924" s="3"/>
    </row>
    <row r="925" spans="7:25" ht="15.75" customHeight="1">
      <c r="G925" s="28"/>
      <c r="J925" s="1"/>
      <c r="M925" s="1"/>
      <c r="N925" s="1"/>
      <c r="O925" s="1"/>
      <c r="P925" s="1"/>
      <c r="Q925" s="3"/>
      <c r="R925" s="3"/>
      <c r="U925" s="2"/>
      <c r="V925" s="2"/>
      <c r="W925" s="2"/>
      <c r="X925" s="3"/>
      <c r="Y925" s="3"/>
    </row>
    <row r="926" spans="7:25" ht="15.75" customHeight="1">
      <c r="G926" s="28"/>
      <c r="J926" s="1"/>
      <c r="M926" s="1"/>
      <c r="N926" s="1"/>
      <c r="O926" s="1"/>
      <c r="P926" s="1"/>
      <c r="Q926" s="3"/>
      <c r="R926" s="3"/>
      <c r="U926" s="2"/>
      <c r="V926" s="2"/>
      <c r="W926" s="2"/>
      <c r="X926" s="3"/>
      <c r="Y926" s="3"/>
    </row>
    <row r="927" spans="7:25" ht="15.75" customHeight="1">
      <c r="G927" s="28"/>
      <c r="J927" s="1"/>
      <c r="M927" s="1"/>
      <c r="N927" s="1"/>
      <c r="O927" s="1"/>
      <c r="P927" s="1"/>
      <c r="Q927" s="3"/>
      <c r="R927" s="3"/>
      <c r="U927" s="2"/>
      <c r="V927" s="2"/>
      <c r="W927" s="2"/>
      <c r="X927" s="3"/>
      <c r="Y927" s="3"/>
    </row>
    <row r="928" spans="7:25" ht="15.75" customHeight="1">
      <c r="G928" s="28"/>
      <c r="J928" s="1"/>
      <c r="M928" s="1"/>
      <c r="N928" s="1"/>
      <c r="O928" s="1"/>
      <c r="P928" s="1"/>
      <c r="Q928" s="3"/>
      <c r="R928" s="3"/>
      <c r="U928" s="2"/>
      <c r="V928" s="2"/>
      <c r="W928" s="2"/>
      <c r="X928" s="3"/>
      <c r="Y928" s="3"/>
    </row>
    <row r="929" spans="7:25" ht="15.75" customHeight="1">
      <c r="G929" s="28"/>
      <c r="J929" s="1"/>
      <c r="M929" s="1"/>
      <c r="N929" s="1"/>
      <c r="O929" s="1"/>
      <c r="P929" s="1"/>
      <c r="Q929" s="3"/>
      <c r="R929" s="3"/>
      <c r="U929" s="2"/>
      <c r="V929" s="2"/>
      <c r="W929" s="2"/>
      <c r="X929" s="3"/>
      <c r="Y929" s="3"/>
    </row>
    <row r="930" spans="7:25" ht="15.75" customHeight="1">
      <c r="G930" s="28"/>
      <c r="J930" s="1"/>
      <c r="M930" s="1"/>
      <c r="N930" s="1"/>
      <c r="O930" s="1"/>
      <c r="P930" s="1"/>
      <c r="Q930" s="3"/>
      <c r="R930" s="3"/>
      <c r="U930" s="2"/>
      <c r="V930" s="2"/>
      <c r="W930" s="2"/>
      <c r="X930" s="3"/>
      <c r="Y930" s="3"/>
    </row>
    <row r="931" spans="7:25" ht="15.75" customHeight="1">
      <c r="G931" s="28"/>
      <c r="J931" s="1"/>
      <c r="M931" s="1"/>
      <c r="N931" s="1"/>
      <c r="O931" s="1"/>
      <c r="P931" s="1"/>
      <c r="Q931" s="3"/>
      <c r="R931" s="3"/>
      <c r="U931" s="2"/>
      <c r="V931" s="2"/>
      <c r="W931" s="2"/>
      <c r="X931" s="3"/>
      <c r="Y931" s="3"/>
    </row>
    <row r="932" spans="7:25" ht="15.75" customHeight="1">
      <c r="G932" s="28"/>
      <c r="J932" s="1"/>
      <c r="M932" s="1"/>
      <c r="N932" s="1"/>
      <c r="O932" s="1"/>
      <c r="P932" s="1"/>
      <c r="Q932" s="3"/>
      <c r="R932" s="3"/>
      <c r="U932" s="2"/>
      <c r="V932" s="2"/>
      <c r="W932" s="2"/>
      <c r="X932" s="3"/>
      <c r="Y932" s="3"/>
    </row>
    <row r="933" spans="7:25" ht="15.75" customHeight="1">
      <c r="G933" s="28"/>
      <c r="J933" s="1"/>
      <c r="M933" s="1"/>
      <c r="N933" s="1"/>
      <c r="O933" s="1"/>
      <c r="P933" s="1"/>
      <c r="Q933" s="3"/>
      <c r="R933" s="3"/>
      <c r="U933" s="2"/>
      <c r="V933" s="2"/>
      <c r="W933" s="2"/>
      <c r="X933" s="3"/>
      <c r="Y933" s="3"/>
    </row>
    <row r="934" spans="7:25" ht="15.75" customHeight="1">
      <c r="G934" s="28"/>
      <c r="J934" s="1"/>
      <c r="M934" s="1"/>
      <c r="N934" s="1"/>
      <c r="O934" s="1"/>
      <c r="P934" s="1"/>
      <c r="Q934" s="3"/>
      <c r="R934" s="3"/>
      <c r="U934" s="2"/>
      <c r="V934" s="2"/>
      <c r="W934" s="2"/>
      <c r="X934" s="3"/>
      <c r="Y934" s="3"/>
    </row>
    <row r="935" spans="7:25" ht="15.75" customHeight="1">
      <c r="G935" s="28"/>
      <c r="J935" s="1"/>
      <c r="M935" s="1"/>
      <c r="N935" s="1"/>
      <c r="O935" s="1"/>
      <c r="P935" s="1"/>
      <c r="Q935" s="3"/>
      <c r="R935" s="3"/>
      <c r="U935" s="2"/>
      <c r="V935" s="2"/>
      <c r="W935" s="2"/>
      <c r="X935" s="3"/>
      <c r="Y935" s="3"/>
    </row>
    <row r="936" spans="7:25" ht="15.75" customHeight="1">
      <c r="G936" s="28"/>
      <c r="J936" s="1"/>
      <c r="M936" s="1"/>
      <c r="N936" s="1"/>
      <c r="O936" s="1"/>
      <c r="P936" s="1"/>
      <c r="Q936" s="3"/>
      <c r="R936" s="3"/>
      <c r="U936" s="2"/>
      <c r="V936" s="2"/>
      <c r="W936" s="2"/>
      <c r="X936" s="3"/>
      <c r="Y936" s="3"/>
    </row>
    <row r="937" spans="7:25" ht="15.75" customHeight="1">
      <c r="G937" s="28"/>
      <c r="J937" s="1"/>
      <c r="M937" s="1"/>
      <c r="N937" s="1"/>
      <c r="O937" s="1"/>
      <c r="P937" s="1"/>
      <c r="Q937" s="3"/>
      <c r="R937" s="3"/>
      <c r="U937" s="2"/>
      <c r="V937" s="2"/>
      <c r="W937" s="2"/>
      <c r="X937" s="3"/>
      <c r="Y937" s="3"/>
    </row>
    <row r="938" spans="7:25" ht="15.75" customHeight="1">
      <c r="G938" s="28"/>
      <c r="J938" s="1"/>
      <c r="M938" s="1"/>
      <c r="N938" s="1"/>
      <c r="O938" s="1"/>
      <c r="P938" s="1"/>
      <c r="Q938" s="3"/>
      <c r="R938" s="3"/>
      <c r="U938" s="2"/>
      <c r="V938" s="2"/>
      <c r="W938" s="2"/>
      <c r="X938" s="3"/>
      <c r="Y938" s="3"/>
    </row>
    <row r="939" spans="7:25" ht="15.75" customHeight="1">
      <c r="G939" s="28"/>
      <c r="J939" s="1"/>
      <c r="M939" s="1"/>
      <c r="N939" s="1"/>
      <c r="O939" s="1"/>
      <c r="P939" s="1"/>
      <c r="Q939" s="3"/>
      <c r="R939" s="3"/>
      <c r="U939" s="2"/>
      <c r="V939" s="2"/>
      <c r="W939" s="2"/>
      <c r="X939" s="3"/>
      <c r="Y939" s="3"/>
    </row>
    <row r="940" spans="7:25" ht="15.75" customHeight="1">
      <c r="G940" s="28"/>
      <c r="J940" s="1"/>
      <c r="M940" s="1"/>
      <c r="N940" s="1"/>
      <c r="O940" s="1"/>
      <c r="P940" s="1"/>
      <c r="Q940" s="3"/>
      <c r="R940" s="3"/>
      <c r="U940" s="2"/>
      <c r="V940" s="2"/>
      <c r="W940" s="2"/>
      <c r="X940" s="3"/>
      <c r="Y940" s="3"/>
    </row>
    <row r="941" spans="7:25" ht="15.75" customHeight="1">
      <c r="G941" s="28"/>
      <c r="J941" s="1"/>
      <c r="M941" s="1"/>
      <c r="N941" s="1"/>
      <c r="O941" s="1"/>
      <c r="P941" s="1"/>
      <c r="Q941" s="3"/>
      <c r="R941" s="3"/>
      <c r="U941" s="2"/>
      <c r="V941" s="2"/>
      <c r="W941" s="2"/>
      <c r="X941" s="3"/>
      <c r="Y941" s="3"/>
    </row>
    <row r="942" spans="7:25" ht="15.75" customHeight="1">
      <c r="G942" s="28"/>
      <c r="J942" s="1"/>
      <c r="M942" s="1"/>
      <c r="N942" s="1"/>
      <c r="O942" s="1"/>
      <c r="P942" s="1"/>
      <c r="Q942" s="3"/>
      <c r="R942" s="3"/>
      <c r="U942" s="2"/>
      <c r="V942" s="2"/>
      <c r="W942" s="2"/>
      <c r="X942" s="3"/>
      <c r="Y942" s="3"/>
    </row>
    <row r="943" spans="7:25" ht="15.75" customHeight="1">
      <c r="G943" s="28"/>
      <c r="J943" s="1"/>
      <c r="M943" s="1"/>
      <c r="N943" s="1"/>
      <c r="O943" s="1"/>
      <c r="P943" s="1"/>
      <c r="Q943" s="3"/>
      <c r="R943" s="3"/>
      <c r="U943" s="2"/>
      <c r="V943" s="2"/>
      <c r="W943" s="2"/>
      <c r="X943" s="3"/>
      <c r="Y943" s="3"/>
    </row>
    <row r="944" spans="7:25" ht="15.75" customHeight="1">
      <c r="G944" s="28"/>
      <c r="J944" s="1"/>
      <c r="M944" s="1"/>
      <c r="N944" s="1"/>
      <c r="O944" s="1"/>
      <c r="P944" s="1"/>
      <c r="Q944" s="3"/>
      <c r="R944" s="3"/>
      <c r="U944" s="2"/>
      <c r="V944" s="2"/>
      <c r="W944" s="2"/>
      <c r="X944" s="3"/>
      <c r="Y944" s="3"/>
    </row>
    <row r="945" spans="7:25" ht="15.75" customHeight="1">
      <c r="G945" s="28"/>
      <c r="J945" s="1"/>
      <c r="M945" s="1"/>
      <c r="N945" s="1"/>
      <c r="O945" s="1"/>
      <c r="P945" s="1"/>
      <c r="Q945" s="3"/>
      <c r="R945" s="3"/>
      <c r="U945" s="2"/>
      <c r="V945" s="2"/>
      <c r="W945" s="2"/>
      <c r="X945" s="3"/>
      <c r="Y945" s="3"/>
    </row>
    <row r="946" spans="7:25" ht="15.75" customHeight="1">
      <c r="G946" s="28"/>
      <c r="J946" s="1"/>
      <c r="M946" s="1"/>
      <c r="N946" s="1"/>
      <c r="O946" s="1"/>
      <c r="P946" s="1"/>
      <c r="Q946" s="3"/>
      <c r="R946" s="3"/>
      <c r="U946" s="2"/>
      <c r="V946" s="2"/>
      <c r="W946" s="2"/>
      <c r="X946" s="3"/>
      <c r="Y946" s="3"/>
    </row>
    <row r="947" spans="7:25" ht="15.75" customHeight="1">
      <c r="G947" s="28"/>
      <c r="J947" s="1"/>
      <c r="M947" s="1"/>
      <c r="N947" s="1"/>
      <c r="O947" s="1"/>
      <c r="P947" s="1"/>
      <c r="Q947" s="3"/>
      <c r="R947" s="3"/>
      <c r="U947" s="2"/>
      <c r="V947" s="2"/>
      <c r="W947" s="2"/>
      <c r="X947" s="3"/>
      <c r="Y947" s="3"/>
    </row>
    <row r="948" spans="7:25" ht="15.75" customHeight="1">
      <c r="G948" s="28"/>
      <c r="J948" s="1"/>
      <c r="M948" s="1"/>
      <c r="N948" s="1"/>
      <c r="O948" s="1"/>
      <c r="P948" s="1"/>
      <c r="Q948" s="3"/>
      <c r="R948" s="3"/>
      <c r="U948" s="2"/>
      <c r="V948" s="2"/>
      <c r="W948" s="2"/>
      <c r="X948" s="3"/>
      <c r="Y948" s="3"/>
    </row>
    <row r="949" spans="7:25" ht="15.75" customHeight="1">
      <c r="G949" s="28"/>
      <c r="J949" s="1"/>
      <c r="M949" s="1"/>
      <c r="N949" s="1"/>
      <c r="O949" s="1"/>
      <c r="P949" s="1"/>
      <c r="Q949" s="3"/>
      <c r="R949" s="3"/>
      <c r="U949" s="2"/>
      <c r="V949" s="2"/>
      <c r="W949" s="2"/>
      <c r="X949" s="3"/>
      <c r="Y949" s="3"/>
    </row>
    <row r="950" spans="7:25" ht="15.75" customHeight="1">
      <c r="G950" s="28"/>
      <c r="J950" s="1"/>
      <c r="M950" s="1"/>
      <c r="N950" s="1"/>
      <c r="O950" s="1"/>
      <c r="P950" s="1"/>
      <c r="Q950" s="3"/>
      <c r="R950" s="3"/>
      <c r="U950" s="2"/>
      <c r="V950" s="2"/>
      <c r="W950" s="2"/>
      <c r="X950" s="3"/>
      <c r="Y950" s="3"/>
    </row>
    <row r="951" spans="7:25" ht="15.75" customHeight="1">
      <c r="G951" s="28"/>
      <c r="J951" s="1"/>
      <c r="M951" s="1"/>
      <c r="N951" s="1"/>
      <c r="O951" s="1"/>
      <c r="P951" s="1"/>
      <c r="Q951" s="3"/>
      <c r="R951" s="3"/>
      <c r="U951" s="2"/>
      <c r="V951" s="2"/>
      <c r="W951" s="2"/>
      <c r="X951" s="3"/>
      <c r="Y951" s="3"/>
    </row>
    <row r="952" spans="7:25" ht="15.75" customHeight="1">
      <c r="G952" s="28"/>
      <c r="J952" s="1"/>
      <c r="M952" s="1"/>
      <c r="N952" s="1"/>
      <c r="O952" s="1"/>
      <c r="P952" s="1"/>
      <c r="Q952" s="3"/>
      <c r="R952" s="3"/>
      <c r="U952" s="2"/>
      <c r="V952" s="2"/>
      <c r="W952" s="2"/>
      <c r="X952" s="3"/>
      <c r="Y952" s="3"/>
    </row>
    <row r="953" spans="7:25" ht="15.75" customHeight="1">
      <c r="G953" s="28"/>
      <c r="J953" s="1"/>
      <c r="M953" s="1"/>
      <c r="N953" s="1"/>
      <c r="O953" s="1"/>
      <c r="P953" s="1"/>
      <c r="Q953" s="3"/>
      <c r="R953" s="3"/>
      <c r="U953" s="2"/>
      <c r="V953" s="2"/>
      <c r="W953" s="2"/>
      <c r="X953" s="3"/>
      <c r="Y953" s="3"/>
    </row>
    <row r="954" spans="7:25" ht="15.75" customHeight="1">
      <c r="G954" s="28"/>
      <c r="J954" s="1"/>
      <c r="M954" s="1"/>
      <c r="N954" s="1"/>
      <c r="O954" s="1"/>
      <c r="P954" s="1"/>
      <c r="Q954" s="3"/>
      <c r="R954" s="3"/>
      <c r="U954" s="2"/>
      <c r="V954" s="2"/>
      <c r="W954" s="2"/>
      <c r="X954" s="3"/>
      <c r="Y954" s="3"/>
    </row>
    <row r="955" spans="7:25" ht="15.75" customHeight="1">
      <c r="G955" s="28"/>
      <c r="J955" s="1"/>
      <c r="M955" s="1"/>
      <c r="N955" s="1"/>
      <c r="O955" s="1"/>
      <c r="P955" s="1"/>
      <c r="Q955" s="3"/>
      <c r="R955" s="3"/>
      <c r="U955" s="2"/>
      <c r="V955" s="2"/>
      <c r="W955" s="2"/>
      <c r="X955" s="3"/>
      <c r="Y955" s="3"/>
    </row>
    <row r="956" spans="7:25" ht="15.75" customHeight="1">
      <c r="G956" s="28"/>
      <c r="J956" s="1"/>
      <c r="M956" s="1"/>
      <c r="N956" s="1"/>
      <c r="O956" s="1"/>
      <c r="P956" s="1"/>
      <c r="Q956" s="3"/>
      <c r="R956" s="3"/>
      <c r="U956" s="2"/>
      <c r="V956" s="2"/>
      <c r="W956" s="2"/>
      <c r="X956" s="3"/>
      <c r="Y956" s="3"/>
    </row>
    <row r="957" spans="7:25" ht="15.75" customHeight="1">
      <c r="G957" s="28"/>
      <c r="J957" s="1"/>
      <c r="M957" s="1"/>
      <c r="N957" s="1"/>
      <c r="O957" s="1"/>
      <c r="P957" s="1"/>
      <c r="Q957" s="3"/>
      <c r="R957" s="3"/>
      <c r="U957" s="2"/>
      <c r="V957" s="2"/>
      <c r="W957" s="2"/>
      <c r="X957" s="3"/>
      <c r="Y957" s="3"/>
    </row>
    <row r="958" spans="7:25" ht="15.75" customHeight="1">
      <c r="G958" s="28"/>
      <c r="J958" s="1"/>
      <c r="M958" s="1"/>
      <c r="N958" s="1"/>
      <c r="O958" s="1"/>
      <c r="P958" s="1"/>
      <c r="Q958" s="3"/>
      <c r="R958" s="3"/>
      <c r="U958" s="2"/>
      <c r="V958" s="2"/>
      <c r="W958" s="2"/>
      <c r="X958" s="3"/>
      <c r="Y958" s="3"/>
    </row>
    <row r="959" spans="7:25" ht="15.75" customHeight="1">
      <c r="G959" s="28"/>
      <c r="J959" s="1"/>
      <c r="M959" s="1"/>
      <c r="N959" s="1"/>
      <c r="O959" s="1"/>
      <c r="P959" s="1"/>
      <c r="Q959" s="3"/>
      <c r="R959" s="3"/>
      <c r="U959" s="2"/>
      <c r="V959" s="2"/>
      <c r="W959" s="2"/>
      <c r="X959" s="3"/>
      <c r="Y959" s="3"/>
    </row>
    <row r="960" spans="7:25" ht="15.75" customHeight="1">
      <c r="G960" s="28"/>
      <c r="J960" s="1"/>
      <c r="M960" s="1"/>
      <c r="N960" s="1"/>
      <c r="O960" s="1"/>
      <c r="P960" s="1"/>
      <c r="Q960" s="3"/>
      <c r="R960" s="3"/>
      <c r="U960" s="2"/>
      <c r="V960" s="2"/>
      <c r="W960" s="2"/>
      <c r="X960" s="3"/>
      <c r="Y960" s="3"/>
    </row>
    <row r="961" spans="7:25" ht="15.75" customHeight="1">
      <c r="G961" s="28"/>
      <c r="J961" s="1"/>
      <c r="M961" s="1"/>
      <c r="N961" s="1"/>
      <c r="O961" s="1"/>
      <c r="P961" s="1"/>
      <c r="Q961" s="3"/>
      <c r="R961" s="3"/>
      <c r="U961" s="2"/>
      <c r="V961" s="2"/>
      <c r="W961" s="2"/>
      <c r="X961" s="3"/>
      <c r="Y961" s="3"/>
    </row>
    <row r="962" spans="7:25" ht="15.75" customHeight="1">
      <c r="G962" s="28"/>
      <c r="J962" s="1"/>
      <c r="M962" s="1"/>
      <c r="N962" s="1"/>
      <c r="O962" s="1"/>
      <c r="P962" s="1"/>
      <c r="Q962" s="3"/>
      <c r="R962" s="3"/>
      <c r="U962" s="2"/>
      <c r="V962" s="2"/>
      <c r="W962" s="2"/>
      <c r="X962" s="3"/>
      <c r="Y962" s="3"/>
    </row>
    <row r="963" spans="7:25" ht="15.75" customHeight="1">
      <c r="G963" s="28"/>
      <c r="J963" s="1"/>
      <c r="M963" s="1"/>
      <c r="N963" s="1"/>
      <c r="O963" s="1"/>
      <c r="P963" s="1"/>
      <c r="Q963" s="3"/>
      <c r="R963" s="3"/>
      <c r="U963" s="2"/>
      <c r="V963" s="2"/>
      <c r="W963" s="2"/>
      <c r="X963" s="3"/>
      <c r="Y963" s="3"/>
    </row>
    <row r="964" spans="7:25" ht="15.75" customHeight="1">
      <c r="G964" s="28"/>
      <c r="J964" s="1"/>
      <c r="M964" s="1"/>
      <c r="N964" s="1"/>
      <c r="O964" s="1"/>
      <c r="P964" s="1"/>
      <c r="Q964" s="3"/>
      <c r="R964" s="3"/>
      <c r="U964" s="2"/>
      <c r="V964" s="2"/>
      <c r="W964" s="2"/>
      <c r="X964" s="3"/>
      <c r="Y964" s="3"/>
    </row>
    <row r="965" spans="7:25" ht="15.75" customHeight="1">
      <c r="G965" s="28"/>
      <c r="J965" s="1"/>
      <c r="M965" s="1"/>
      <c r="N965" s="1"/>
      <c r="O965" s="1"/>
      <c r="P965" s="1"/>
      <c r="Q965" s="3"/>
      <c r="R965" s="3"/>
      <c r="U965" s="2"/>
      <c r="V965" s="2"/>
      <c r="W965" s="2"/>
      <c r="X965" s="3"/>
      <c r="Y965" s="3"/>
    </row>
    <row r="966" spans="7:25" ht="15.75" customHeight="1">
      <c r="G966" s="28"/>
      <c r="J966" s="1"/>
      <c r="M966" s="1"/>
      <c r="N966" s="1"/>
      <c r="O966" s="1"/>
      <c r="P966" s="1"/>
      <c r="Q966" s="3"/>
      <c r="R966" s="3"/>
      <c r="U966" s="2"/>
      <c r="V966" s="2"/>
      <c r="W966" s="2"/>
      <c r="X966" s="3"/>
      <c r="Y966" s="3"/>
    </row>
    <row r="967" spans="7:25" ht="15.75" customHeight="1">
      <c r="G967" s="28"/>
      <c r="J967" s="1"/>
      <c r="M967" s="1"/>
      <c r="N967" s="1"/>
      <c r="O967" s="1"/>
      <c r="P967" s="1"/>
      <c r="Q967" s="3"/>
      <c r="R967" s="3"/>
      <c r="U967" s="2"/>
      <c r="V967" s="2"/>
      <c r="W967" s="2"/>
      <c r="X967" s="3"/>
      <c r="Y967" s="3"/>
    </row>
    <row r="968" spans="7:25" ht="15.75" customHeight="1">
      <c r="G968" s="28"/>
      <c r="J968" s="1"/>
      <c r="M968" s="1"/>
      <c r="N968" s="1"/>
      <c r="O968" s="1"/>
      <c r="P968" s="1"/>
      <c r="Q968" s="3"/>
      <c r="R968" s="3"/>
      <c r="U968" s="2"/>
      <c r="V968" s="2"/>
      <c r="W968" s="2"/>
      <c r="X968" s="3"/>
      <c r="Y968" s="3"/>
    </row>
    <row r="969" spans="7:25" ht="15.75" customHeight="1">
      <c r="G969" s="28"/>
      <c r="J969" s="1"/>
      <c r="M969" s="1"/>
      <c r="N969" s="1"/>
      <c r="O969" s="1"/>
      <c r="P969" s="1"/>
      <c r="Q969" s="3"/>
      <c r="R969" s="3"/>
      <c r="U969" s="2"/>
      <c r="V969" s="2"/>
      <c r="W969" s="2"/>
      <c r="X969" s="3"/>
      <c r="Y969" s="3"/>
    </row>
    <row r="970" spans="7:25" ht="15.75" customHeight="1">
      <c r="G970" s="28"/>
      <c r="J970" s="1"/>
      <c r="M970" s="1"/>
      <c r="N970" s="1"/>
      <c r="O970" s="1"/>
      <c r="P970" s="1"/>
      <c r="Q970" s="3"/>
      <c r="R970" s="3"/>
      <c r="U970" s="2"/>
      <c r="V970" s="2"/>
      <c r="W970" s="2"/>
      <c r="X970" s="3"/>
      <c r="Y970" s="3"/>
    </row>
    <row r="971" spans="7:25" ht="15.75" customHeight="1">
      <c r="G971" s="28"/>
      <c r="J971" s="1"/>
      <c r="M971" s="1"/>
      <c r="N971" s="1"/>
      <c r="O971" s="1"/>
      <c r="P971" s="1"/>
      <c r="Q971" s="3"/>
      <c r="R971" s="3"/>
      <c r="U971" s="2"/>
      <c r="V971" s="2"/>
      <c r="W971" s="2"/>
      <c r="X971" s="3"/>
      <c r="Y971" s="3"/>
    </row>
    <row r="972" spans="7:25" ht="15.75" customHeight="1">
      <c r="G972" s="28"/>
      <c r="J972" s="1"/>
      <c r="M972" s="1"/>
      <c r="N972" s="1"/>
      <c r="O972" s="1"/>
      <c r="P972" s="1"/>
      <c r="Q972" s="3"/>
      <c r="R972" s="3"/>
      <c r="U972" s="2"/>
      <c r="V972" s="2"/>
      <c r="W972" s="2"/>
      <c r="X972" s="3"/>
      <c r="Y972" s="3"/>
    </row>
    <row r="973" spans="7:25" ht="15.75" customHeight="1">
      <c r="G973" s="28"/>
      <c r="J973" s="1"/>
      <c r="M973" s="1"/>
      <c r="N973" s="1"/>
      <c r="O973" s="1"/>
      <c r="P973" s="1"/>
      <c r="Q973" s="3"/>
      <c r="R973" s="3"/>
      <c r="U973" s="2"/>
      <c r="V973" s="2"/>
      <c r="W973" s="2"/>
      <c r="X973" s="3"/>
      <c r="Y973" s="3"/>
    </row>
    <row r="974" spans="7:25" ht="15.75" customHeight="1">
      <c r="G974" s="28"/>
      <c r="J974" s="1"/>
      <c r="M974" s="1"/>
      <c r="N974" s="1"/>
      <c r="O974" s="1"/>
      <c r="P974" s="1"/>
      <c r="Q974" s="3"/>
      <c r="R974" s="3"/>
      <c r="U974" s="2"/>
      <c r="V974" s="2"/>
      <c r="W974" s="2"/>
      <c r="X974" s="3"/>
      <c r="Y974" s="3"/>
    </row>
    <row r="975" spans="7:25" ht="15.75" customHeight="1">
      <c r="G975" s="28"/>
      <c r="J975" s="1"/>
      <c r="M975" s="1"/>
      <c r="N975" s="1"/>
      <c r="O975" s="1"/>
      <c r="P975" s="1"/>
      <c r="Q975" s="3"/>
      <c r="R975" s="3"/>
      <c r="U975" s="2"/>
      <c r="V975" s="2"/>
      <c r="W975" s="2"/>
      <c r="X975" s="3"/>
      <c r="Y975" s="3"/>
    </row>
    <row r="976" spans="7:25" ht="15.75" customHeight="1">
      <c r="G976" s="28"/>
      <c r="J976" s="1"/>
      <c r="M976" s="1"/>
      <c r="N976" s="1"/>
      <c r="O976" s="1"/>
      <c r="P976" s="1"/>
      <c r="Q976" s="3"/>
      <c r="R976" s="3"/>
      <c r="U976" s="2"/>
      <c r="V976" s="2"/>
      <c r="W976" s="2"/>
      <c r="X976" s="3"/>
      <c r="Y976" s="3"/>
    </row>
    <row r="977" spans="7:25" ht="15.75" customHeight="1">
      <c r="G977" s="28"/>
      <c r="J977" s="1"/>
      <c r="M977" s="1"/>
      <c r="N977" s="1"/>
      <c r="O977" s="1"/>
      <c r="P977" s="1"/>
      <c r="Q977" s="3"/>
      <c r="R977" s="3"/>
      <c r="U977" s="2"/>
      <c r="V977" s="2"/>
      <c r="W977" s="2"/>
      <c r="X977" s="3"/>
      <c r="Y977" s="3"/>
    </row>
    <row r="978" spans="7:25" ht="15.75" customHeight="1">
      <c r="G978" s="28"/>
      <c r="J978" s="1"/>
      <c r="M978" s="1"/>
      <c r="N978" s="1"/>
      <c r="O978" s="1"/>
      <c r="P978" s="1"/>
      <c r="Q978" s="3"/>
      <c r="R978" s="3"/>
      <c r="U978" s="2"/>
      <c r="V978" s="2"/>
      <c r="W978" s="2"/>
      <c r="X978" s="3"/>
      <c r="Y978" s="3"/>
    </row>
    <row r="979" spans="7:25" ht="15.75" customHeight="1">
      <c r="G979" s="28"/>
      <c r="J979" s="1"/>
      <c r="M979" s="1"/>
      <c r="N979" s="1"/>
      <c r="O979" s="1"/>
      <c r="P979" s="1"/>
      <c r="Q979" s="3"/>
      <c r="R979" s="3"/>
      <c r="U979" s="2"/>
      <c r="V979" s="2"/>
      <c r="W979" s="2"/>
      <c r="X979" s="3"/>
      <c r="Y979" s="3"/>
    </row>
    <row r="980" spans="7:25" ht="15.75" customHeight="1">
      <c r="G980" s="28"/>
      <c r="J980" s="1"/>
      <c r="M980" s="1"/>
      <c r="N980" s="1"/>
      <c r="O980" s="1"/>
      <c r="P980" s="1"/>
      <c r="Q980" s="3"/>
      <c r="R980" s="3"/>
      <c r="U980" s="2"/>
      <c r="V980" s="2"/>
      <c r="W980" s="2"/>
      <c r="X980" s="3"/>
      <c r="Y980" s="3"/>
    </row>
    <row r="981" spans="7:25" ht="15.75" customHeight="1">
      <c r="G981" s="28"/>
      <c r="J981" s="1"/>
      <c r="M981" s="1"/>
      <c r="N981" s="1"/>
      <c r="O981" s="1"/>
      <c r="P981" s="1"/>
      <c r="Q981" s="3"/>
      <c r="R981" s="3"/>
      <c r="U981" s="2"/>
      <c r="V981" s="2"/>
      <c r="W981" s="2"/>
      <c r="X981" s="3"/>
      <c r="Y981" s="3"/>
    </row>
    <row r="982" spans="7:25" ht="15.75" customHeight="1">
      <c r="G982" s="28"/>
      <c r="J982" s="1"/>
      <c r="M982" s="1"/>
      <c r="N982" s="1"/>
      <c r="O982" s="1"/>
      <c r="P982" s="1"/>
      <c r="Q982" s="3"/>
      <c r="R982" s="3"/>
      <c r="U982" s="2"/>
      <c r="V982" s="2"/>
      <c r="W982" s="2"/>
      <c r="X982" s="3"/>
      <c r="Y982" s="3"/>
    </row>
    <row r="983" spans="7:25" ht="15.75" customHeight="1">
      <c r="G983" s="28"/>
      <c r="J983" s="1"/>
      <c r="M983" s="1"/>
      <c r="N983" s="1"/>
      <c r="O983" s="1"/>
      <c r="P983" s="1"/>
      <c r="Q983" s="3"/>
      <c r="R983" s="3"/>
      <c r="U983" s="2"/>
      <c r="V983" s="2"/>
      <c r="W983" s="2"/>
      <c r="X983" s="3"/>
      <c r="Y983" s="3"/>
    </row>
    <row r="984" spans="7:25" ht="15.75" customHeight="1">
      <c r="G984" s="28"/>
      <c r="J984" s="1"/>
      <c r="M984" s="1"/>
      <c r="N984" s="1"/>
      <c r="O984" s="1"/>
      <c r="P984" s="1"/>
      <c r="Q984" s="3"/>
      <c r="R984" s="3"/>
      <c r="U984" s="2"/>
      <c r="V984" s="2"/>
      <c r="W984" s="2"/>
      <c r="X984" s="3"/>
      <c r="Y984" s="3"/>
    </row>
    <row r="985" spans="7:25" ht="15.75" customHeight="1">
      <c r="G985" s="28"/>
      <c r="J985" s="1"/>
      <c r="M985" s="1"/>
      <c r="N985" s="1"/>
      <c r="O985" s="1"/>
      <c r="P985" s="1"/>
      <c r="Q985" s="3"/>
      <c r="R985" s="3"/>
      <c r="U985" s="2"/>
      <c r="V985" s="2"/>
      <c r="W985" s="2"/>
      <c r="X985" s="3"/>
      <c r="Y985" s="3"/>
    </row>
    <row r="986" spans="7:25" ht="15.75" customHeight="1">
      <c r="G986" s="28"/>
      <c r="J986" s="1"/>
      <c r="M986" s="1"/>
      <c r="N986" s="1"/>
      <c r="O986" s="1"/>
      <c r="P986" s="1"/>
      <c r="Q986" s="3"/>
      <c r="R986" s="3"/>
      <c r="U986" s="2"/>
      <c r="V986" s="2"/>
      <c r="W986" s="2"/>
      <c r="X986" s="3"/>
      <c r="Y986" s="3"/>
    </row>
    <row r="987" spans="7:25" ht="15.75" customHeight="1">
      <c r="G987" s="28"/>
      <c r="J987" s="1"/>
      <c r="M987" s="1"/>
      <c r="N987" s="1"/>
      <c r="O987" s="1"/>
      <c r="P987" s="1"/>
      <c r="Q987" s="3"/>
      <c r="R987" s="3"/>
      <c r="U987" s="2"/>
      <c r="V987" s="2"/>
      <c r="W987" s="2"/>
      <c r="X987" s="3"/>
      <c r="Y987" s="3"/>
    </row>
    <row r="988" spans="7:25" ht="15.75" customHeight="1">
      <c r="G988" s="28"/>
      <c r="J988" s="1"/>
      <c r="M988" s="1"/>
      <c r="N988" s="1"/>
      <c r="O988" s="1"/>
      <c r="P988" s="1"/>
      <c r="Q988" s="3"/>
      <c r="R988" s="3"/>
      <c r="U988" s="2"/>
      <c r="V988" s="2"/>
      <c r="W988" s="2"/>
      <c r="X988" s="3"/>
      <c r="Y988" s="3"/>
    </row>
  </sheetData>
  <autoFilter ref="C1:Y32" xr:uid="{00000000-0009-0000-0000-000014000000}">
    <sortState xmlns:xlrd2="http://schemas.microsoft.com/office/spreadsheetml/2017/richdata2" ref="C2:Y44">
      <sortCondition ref="I1:I44"/>
    </sortState>
  </autoFilter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66FF"/>
  </sheetPr>
  <dimension ref="A1:J16"/>
  <sheetViews>
    <sheetView topLeftCell="C1" workbookViewId="0">
      <selection activeCell="G16" sqref="G16"/>
    </sheetView>
  </sheetViews>
  <sheetFormatPr defaultColWidth="11.5546875" defaultRowHeight="15"/>
  <cols>
    <col min="1" max="1" width="65.44140625" customWidth="1"/>
    <col min="2" max="2" width="21.5546875" bestFit="1" customWidth="1"/>
    <col min="3" max="3" width="17.5546875" bestFit="1" customWidth="1"/>
    <col min="4" max="4" width="16" bestFit="1" customWidth="1"/>
    <col min="5" max="5" width="28.33203125" bestFit="1" customWidth="1"/>
    <col min="6" max="6" width="24.5546875" bestFit="1" customWidth="1"/>
    <col min="7" max="7" width="22.88671875" bestFit="1" customWidth="1"/>
    <col min="8" max="8" width="27.44140625" bestFit="1" customWidth="1"/>
    <col min="9" max="9" width="23.6640625" bestFit="1" customWidth="1"/>
    <col min="10" max="10" width="22" bestFit="1" customWidth="1"/>
  </cols>
  <sheetData>
    <row r="1" spans="1:10" ht="15.75">
      <c r="A1" s="93" t="s">
        <v>6</v>
      </c>
      <c r="B1" s="92" t="s">
        <v>37</v>
      </c>
      <c r="C1" s="92"/>
      <c r="D1" s="92"/>
      <c r="E1" s="92"/>
      <c r="F1" s="92"/>
      <c r="G1" s="92"/>
      <c r="H1" s="92"/>
      <c r="I1" s="92"/>
      <c r="J1" s="92"/>
    </row>
    <row r="2" spans="1:10" ht="15.75">
      <c r="A2" s="93" t="s">
        <v>8</v>
      </c>
      <c r="B2" s="92" t="s">
        <v>39</v>
      </c>
      <c r="C2" s="92"/>
      <c r="D2" s="92"/>
      <c r="E2" s="92"/>
      <c r="F2" s="92"/>
      <c r="G2" s="92"/>
      <c r="H2" s="92"/>
      <c r="I2" s="92"/>
      <c r="J2" s="92"/>
    </row>
    <row r="3" spans="1:10" ht="15.75">
      <c r="A3" s="93" t="s">
        <v>18</v>
      </c>
      <c r="B3" s="92" t="s">
        <v>39</v>
      </c>
      <c r="C3" s="92"/>
      <c r="D3" s="92"/>
      <c r="E3" s="92"/>
      <c r="F3" s="92"/>
      <c r="G3" s="92"/>
      <c r="H3" s="92"/>
      <c r="I3" s="92"/>
      <c r="J3" s="92"/>
    </row>
    <row r="4" spans="1:10" ht="15.75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ht="15.75">
      <c r="A5" s="92"/>
      <c r="B5" s="93" t="s">
        <v>1109</v>
      </c>
      <c r="C5" s="92"/>
      <c r="D5" s="92"/>
      <c r="E5" s="92"/>
      <c r="F5" s="92"/>
      <c r="G5" s="92"/>
      <c r="H5" s="92"/>
      <c r="I5" s="92"/>
      <c r="J5" s="92"/>
    </row>
    <row r="6" spans="1:10" ht="15.75">
      <c r="A6" s="93" t="s">
        <v>1106</v>
      </c>
      <c r="B6" s="92" t="s">
        <v>344</v>
      </c>
      <c r="C6" s="92" t="s">
        <v>340</v>
      </c>
      <c r="D6" s="92" t="s">
        <v>342</v>
      </c>
      <c r="E6" s="92" t="s">
        <v>339</v>
      </c>
      <c r="F6" s="92" t="s">
        <v>341</v>
      </c>
      <c r="G6" s="92" t="s">
        <v>343</v>
      </c>
      <c r="H6" s="92" t="s">
        <v>345</v>
      </c>
      <c r="I6" s="92" t="s">
        <v>346</v>
      </c>
      <c r="J6" s="92" t="s">
        <v>347</v>
      </c>
    </row>
    <row r="7" spans="1:10" ht="15.75">
      <c r="A7" s="95" t="s">
        <v>1031</v>
      </c>
      <c r="B7" s="92">
        <v>0</v>
      </c>
      <c r="C7" s="92">
        <v>29672</v>
      </c>
      <c r="D7" s="92">
        <v>0</v>
      </c>
      <c r="E7" s="92">
        <v>0</v>
      </c>
      <c r="F7" s="92">
        <v>6824.56</v>
      </c>
      <c r="G7" s="92">
        <v>0</v>
      </c>
      <c r="H7" s="92">
        <v>0</v>
      </c>
      <c r="I7" s="92">
        <v>2670.48</v>
      </c>
      <c r="J7" s="92">
        <v>0</v>
      </c>
    </row>
    <row r="8" spans="1:10" ht="15.75">
      <c r="A8" s="95" t="s">
        <v>1032</v>
      </c>
      <c r="B8" s="92">
        <v>837416</v>
      </c>
      <c r="C8" s="92">
        <v>594331.18000000005</v>
      </c>
      <c r="D8" s="92">
        <v>136822.04</v>
      </c>
      <c r="E8" s="92">
        <v>192605.68000000002</v>
      </c>
      <c r="F8" s="92">
        <v>136696.17140000002</v>
      </c>
      <c r="G8" s="92">
        <v>31469.069200000002</v>
      </c>
      <c r="H8" s="92">
        <v>75367.44</v>
      </c>
      <c r="I8" s="92">
        <v>53489.806199999999</v>
      </c>
      <c r="J8" s="92">
        <v>12313.9836</v>
      </c>
    </row>
    <row r="9" spans="1:10" ht="15.75">
      <c r="A9" s="95" t="s">
        <v>1036</v>
      </c>
      <c r="B9" s="92">
        <v>119838599</v>
      </c>
      <c r="C9" s="92">
        <v>111001591.95999999</v>
      </c>
      <c r="D9" s="92">
        <v>99254017.140000001</v>
      </c>
      <c r="E9" s="92">
        <v>27562877.77</v>
      </c>
      <c r="F9" s="92">
        <v>25530366.150800001</v>
      </c>
      <c r="G9" s="92">
        <v>22828423.942200001</v>
      </c>
      <c r="H9" s="92">
        <v>10785473.91</v>
      </c>
      <c r="I9" s="92">
        <v>9990143.2763999999</v>
      </c>
      <c r="J9" s="92">
        <v>8932861.5426000003</v>
      </c>
    </row>
    <row r="10" spans="1:10" ht="15.75">
      <c r="A10" s="95" t="s">
        <v>1037</v>
      </c>
      <c r="B10" s="92">
        <v>3638472</v>
      </c>
      <c r="C10" s="92">
        <v>2655417.66</v>
      </c>
      <c r="D10" s="92">
        <v>2386043.52</v>
      </c>
      <c r="E10" s="92">
        <v>836848.56</v>
      </c>
      <c r="F10" s="92">
        <v>610746.06180000002</v>
      </c>
      <c r="G10" s="92">
        <v>548790.00959999999</v>
      </c>
      <c r="H10" s="92">
        <v>327462.48</v>
      </c>
      <c r="I10" s="92">
        <v>238987.58939999997</v>
      </c>
      <c r="J10" s="92">
        <v>214743.91680000001</v>
      </c>
    </row>
    <row r="11" spans="1:10" ht="15.75">
      <c r="A11" s="95" t="s">
        <v>1038</v>
      </c>
      <c r="B11" s="92">
        <v>133800</v>
      </c>
      <c r="C11" s="92">
        <v>93200</v>
      </c>
      <c r="D11" s="92">
        <v>0</v>
      </c>
      <c r="E11" s="92">
        <v>30774</v>
      </c>
      <c r="F11" s="92">
        <v>21436</v>
      </c>
      <c r="G11" s="92">
        <v>0</v>
      </c>
      <c r="H11" s="92">
        <v>12042</v>
      </c>
      <c r="I11" s="92">
        <v>8388</v>
      </c>
      <c r="J11" s="92">
        <v>0</v>
      </c>
    </row>
    <row r="12" spans="1:10" ht="15.75">
      <c r="A12" s="95" t="s">
        <v>1039</v>
      </c>
      <c r="B12" s="92">
        <v>1265582</v>
      </c>
      <c r="C12" s="92">
        <v>273501.90999999997</v>
      </c>
      <c r="D12" s="92">
        <v>222247.11</v>
      </c>
      <c r="E12" s="92">
        <v>291083.86</v>
      </c>
      <c r="F12" s="92">
        <v>62905.439300000005</v>
      </c>
      <c r="G12" s="92">
        <v>51116.835299999999</v>
      </c>
      <c r="H12" s="92">
        <v>113902.38</v>
      </c>
      <c r="I12" s="92">
        <v>24615.171900000001</v>
      </c>
      <c r="J12" s="92">
        <v>20002.2399</v>
      </c>
    </row>
    <row r="13" spans="1:10" ht="15.75">
      <c r="A13" s="95" t="s">
        <v>1040</v>
      </c>
      <c r="B13" s="92">
        <v>11086</v>
      </c>
      <c r="C13" s="92">
        <v>6607.88</v>
      </c>
      <c r="D13" s="92">
        <v>6607.88</v>
      </c>
      <c r="E13" s="92">
        <v>2549.7800000000002</v>
      </c>
      <c r="F13" s="92">
        <v>1519.8124</v>
      </c>
      <c r="G13" s="92">
        <v>1519.8124</v>
      </c>
      <c r="H13" s="92">
        <v>997.74</v>
      </c>
      <c r="I13" s="92">
        <v>594.70920000000001</v>
      </c>
      <c r="J13" s="92">
        <v>594.70920000000001</v>
      </c>
    </row>
    <row r="14" spans="1:10" ht="15.75">
      <c r="A14" s="95" t="s">
        <v>1041</v>
      </c>
      <c r="B14" s="92">
        <v>5817368</v>
      </c>
      <c r="C14" s="92">
        <v>4223197.92</v>
      </c>
      <c r="D14" s="92">
        <v>3128060.1</v>
      </c>
      <c r="E14" s="92">
        <v>1337994.6400000001</v>
      </c>
      <c r="F14" s="92">
        <v>971335.52159999998</v>
      </c>
      <c r="G14" s="92">
        <v>719453.82300000009</v>
      </c>
      <c r="H14" s="92">
        <v>523563.12</v>
      </c>
      <c r="I14" s="92">
        <v>380087.81279999996</v>
      </c>
      <c r="J14" s="92">
        <v>281525.40899999999</v>
      </c>
    </row>
    <row r="15" spans="1:10" ht="15.75">
      <c r="A15" s="95" t="s">
        <v>1042</v>
      </c>
      <c r="B15" s="92">
        <v>48600</v>
      </c>
      <c r="C15" s="92">
        <v>0</v>
      </c>
      <c r="D15" s="92">
        <v>0</v>
      </c>
      <c r="E15" s="92">
        <v>11178</v>
      </c>
      <c r="F15" s="92">
        <v>0</v>
      </c>
      <c r="G15" s="92">
        <v>0</v>
      </c>
      <c r="H15" s="92">
        <v>4374</v>
      </c>
      <c r="I15" s="92">
        <v>0</v>
      </c>
      <c r="J15" s="92">
        <v>0</v>
      </c>
    </row>
    <row r="16" spans="1:10" ht="15.75">
      <c r="A16" s="95" t="s">
        <v>1105</v>
      </c>
      <c r="B16" s="92">
        <v>131590923</v>
      </c>
      <c r="C16" s="92">
        <v>118877520.50999999</v>
      </c>
      <c r="D16" s="92">
        <v>105133797.78999999</v>
      </c>
      <c r="E16" s="92">
        <v>30265912.289999999</v>
      </c>
      <c r="F16" s="92">
        <v>27341829.717300002</v>
      </c>
      <c r="G16" s="92">
        <v>24180773.491699997</v>
      </c>
      <c r="H16" s="92">
        <v>11843183.07</v>
      </c>
      <c r="I16" s="92">
        <v>10698976.845900001</v>
      </c>
      <c r="J16" s="92">
        <v>9462041.8011000007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3585"/>
  <sheetViews>
    <sheetView topLeftCell="G1" workbookViewId="0">
      <selection activeCell="I8" sqref="I8"/>
    </sheetView>
  </sheetViews>
  <sheetFormatPr defaultColWidth="11.33203125" defaultRowHeight="15" customHeight="1"/>
  <cols>
    <col min="1" max="1" width="22.33203125" customWidth="1"/>
    <col min="2" max="2" width="8.109375" customWidth="1"/>
    <col min="3" max="3" width="19.33203125" customWidth="1"/>
    <col min="4" max="4" width="26.6640625" customWidth="1"/>
    <col min="5" max="5" width="51.6640625" customWidth="1"/>
    <col min="6" max="6" width="104" customWidth="1"/>
    <col min="7" max="8" width="25.5546875" customWidth="1"/>
    <col min="9" max="9" width="12.5546875" customWidth="1"/>
    <col min="10" max="10" width="12.88671875" customWidth="1"/>
    <col min="11" max="25" width="25.5546875" customWidth="1"/>
  </cols>
  <sheetData>
    <row r="1" spans="1:25" ht="15.75">
      <c r="A1" s="70" t="s">
        <v>1110</v>
      </c>
      <c r="B1" s="70" t="s">
        <v>1</v>
      </c>
      <c r="C1" s="70" t="s">
        <v>2</v>
      </c>
      <c r="D1" s="70" t="s">
        <v>3</v>
      </c>
      <c r="E1" s="101" t="s">
        <v>4</v>
      </c>
      <c r="F1" s="70" t="s">
        <v>5</v>
      </c>
      <c r="G1" s="101" t="s">
        <v>6</v>
      </c>
      <c r="H1" s="70" t="s">
        <v>7</v>
      </c>
      <c r="I1" s="72" t="s">
        <v>8</v>
      </c>
      <c r="J1" s="72" t="s">
        <v>9</v>
      </c>
      <c r="K1" s="73" t="s">
        <v>10</v>
      </c>
      <c r="L1" s="73" t="s">
        <v>11</v>
      </c>
      <c r="M1" s="74" t="s">
        <v>12</v>
      </c>
      <c r="N1" s="75" t="s">
        <v>13</v>
      </c>
      <c r="O1" s="75" t="s">
        <v>14</v>
      </c>
      <c r="P1" s="75" t="s">
        <v>15</v>
      </c>
      <c r="Q1" s="76" t="s">
        <v>16</v>
      </c>
      <c r="R1" s="76" t="s">
        <v>17</v>
      </c>
      <c r="S1" s="102" t="s">
        <v>18</v>
      </c>
      <c r="T1" s="102" t="s">
        <v>19</v>
      </c>
      <c r="U1" s="77" t="s">
        <v>20</v>
      </c>
      <c r="V1" s="77" t="s">
        <v>21</v>
      </c>
      <c r="W1" s="77" t="s">
        <v>22</v>
      </c>
      <c r="X1" s="79" t="s">
        <v>16</v>
      </c>
      <c r="Y1" s="80" t="s">
        <v>17</v>
      </c>
    </row>
    <row r="2" spans="1:25" ht="15.75">
      <c r="A2" s="11" t="s">
        <v>230</v>
      </c>
      <c r="B2" s="1">
        <v>4</v>
      </c>
      <c r="C2" s="1" t="s">
        <v>1043</v>
      </c>
      <c r="D2" s="1" t="s">
        <v>1047</v>
      </c>
      <c r="E2" s="12" t="s">
        <v>1045</v>
      </c>
      <c r="F2" s="1" t="s">
        <v>1086</v>
      </c>
      <c r="G2" s="12" t="s">
        <v>128</v>
      </c>
      <c r="H2" s="1" t="s">
        <v>1044</v>
      </c>
      <c r="I2" s="1" t="s">
        <v>29</v>
      </c>
      <c r="J2" s="1">
        <v>1</v>
      </c>
      <c r="K2" s="2">
        <v>90909</v>
      </c>
      <c r="L2" s="2">
        <v>0</v>
      </c>
      <c r="M2" s="2">
        <v>0</v>
      </c>
      <c r="N2" s="2">
        <f t="shared" ref="N2" si="0">K2*J2</f>
        <v>90909</v>
      </c>
      <c r="O2" s="2">
        <f t="shared" ref="O2" si="1">L2*J2</f>
        <v>0</v>
      </c>
      <c r="P2" s="2">
        <f t="shared" ref="P2" si="2">M2*J2</f>
        <v>0</v>
      </c>
      <c r="Q2" s="3">
        <f t="shared" ref="Q2" si="3">P2/N2</f>
        <v>0</v>
      </c>
      <c r="R2" s="3">
        <f t="shared" ref="R2" si="4">O2/N2</f>
        <v>0</v>
      </c>
      <c r="S2" s="1" t="s">
        <v>39</v>
      </c>
      <c r="T2" s="1">
        <v>0.4</v>
      </c>
      <c r="U2" s="2">
        <f t="shared" ref="U2" si="5">K2*T2</f>
        <v>36363.599999999999</v>
      </c>
      <c r="V2" s="2">
        <f t="shared" ref="V2" si="6">L2*T2</f>
        <v>0</v>
      </c>
      <c r="W2" s="2">
        <f t="shared" ref="W2" si="7">M2*T2</f>
        <v>0</v>
      </c>
      <c r="X2" s="3">
        <f t="shared" ref="X2" si="8">W2/U2</f>
        <v>0</v>
      </c>
      <c r="Y2" s="3">
        <f t="shared" ref="Y2" si="9">V2/U2</f>
        <v>0</v>
      </c>
    </row>
    <row r="3" spans="1:25" ht="15.75" customHeight="1">
      <c r="A3" s="11" t="s">
        <v>230</v>
      </c>
      <c r="B3" s="1">
        <v>4</v>
      </c>
      <c r="C3" s="1" t="s">
        <v>1043</v>
      </c>
      <c r="D3" s="1" t="s">
        <v>1047</v>
      </c>
      <c r="E3" s="12" t="s">
        <v>1045</v>
      </c>
      <c r="F3" s="1" t="s">
        <v>1048</v>
      </c>
      <c r="G3" s="12" t="s">
        <v>128</v>
      </c>
      <c r="H3" s="1" t="s">
        <v>1046</v>
      </c>
      <c r="I3" s="1" t="s">
        <v>39</v>
      </c>
      <c r="J3" s="1">
        <v>0.23</v>
      </c>
      <c r="K3" s="2">
        <v>600000</v>
      </c>
      <c r="L3" s="2">
        <v>0</v>
      </c>
      <c r="M3" s="2">
        <v>0</v>
      </c>
      <c r="N3" s="2">
        <f t="shared" ref="N3:N34" si="10">K3*J3</f>
        <v>138000</v>
      </c>
      <c r="O3" s="2">
        <f t="shared" ref="O3:O34" si="11">L3*J3</f>
        <v>0</v>
      </c>
      <c r="P3" s="2">
        <f t="shared" ref="P3:P34" si="12">M3*J3</f>
        <v>0</v>
      </c>
      <c r="Q3" s="3">
        <f t="shared" ref="Q3:Q34" si="13">P3/N3</f>
        <v>0</v>
      </c>
      <c r="R3" s="3">
        <f t="shared" ref="R3:R34" si="14">O3/N3</f>
        <v>0</v>
      </c>
      <c r="S3" s="1" t="s">
        <v>39</v>
      </c>
      <c r="T3" s="1">
        <v>0.09</v>
      </c>
      <c r="U3" s="2">
        <f t="shared" ref="U3:U34" si="15">K3*T3</f>
        <v>54000</v>
      </c>
      <c r="V3" s="2">
        <f t="shared" ref="V3:V34" si="16">L3*T3</f>
        <v>0</v>
      </c>
      <c r="W3" s="2">
        <f t="shared" ref="W3:W34" si="17">M3*T3</f>
        <v>0</v>
      </c>
      <c r="X3" s="3">
        <f t="shared" ref="X3:X34" si="18">W3/U3</f>
        <v>0</v>
      </c>
      <c r="Y3" s="3">
        <f t="shared" ref="Y3:Y34" si="19">V3/U3</f>
        <v>0</v>
      </c>
    </row>
    <row r="4" spans="1:25" ht="15.75" customHeight="1">
      <c r="A4" s="11" t="s">
        <v>230</v>
      </c>
      <c r="B4" s="1">
        <v>4</v>
      </c>
      <c r="C4" s="1" t="s">
        <v>1043</v>
      </c>
      <c r="D4" s="1" t="s">
        <v>1047</v>
      </c>
      <c r="E4" s="12" t="s">
        <v>1045</v>
      </c>
      <c r="F4" s="1" t="s">
        <v>1049</v>
      </c>
      <c r="G4" s="12" t="s">
        <v>128</v>
      </c>
      <c r="H4" s="1" t="s">
        <v>1046</v>
      </c>
      <c r="I4" s="1" t="s">
        <v>39</v>
      </c>
      <c r="J4" s="1">
        <v>0.23</v>
      </c>
      <c r="K4" s="2">
        <v>100000</v>
      </c>
      <c r="L4" s="2">
        <v>0</v>
      </c>
      <c r="M4" s="2">
        <v>0</v>
      </c>
      <c r="N4" s="2">
        <f t="shared" si="10"/>
        <v>23000</v>
      </c>
      <c r="O4" s="2">
        <f t="shared" si="11"/>
        <v>0</v>
      </c>
      <c r="P4" s="2">
        <f t="shared" si="12"/>
        <v>0</v>
      </c>
      <c r="Q4" s="3">
        <f t="shared" si="13"/>
        <v>0</v>
      </c>
      <c r="R4" s="3">
        <f t="shared" si="14"/>
        <v>0</v>
      </c>
      <c r="S4" s="1" t="s">
        <v>39</v>
      </c>
      <c r="T4" s="1">
        <v>0.09</v>
      </c>
      <c r="U4" s="2">
        <f t="shared" si="15"/>
        <v>9000</v>
      </c>
      <c r="V4" s="2">
        <f t="shared" si="16"/>
        <v>0</v>
      </c>
      <c r="W4" s="2">
        <f t="shared" si="17"/>
        <v>0</v>
      </c>
      <c r="X4" s="3">
        <f t="shared" si="18"/>
        <v>0</v>
      </c>
      <c r="Y4" s="3">
        <f t="shared" si="19"/>
        <v>0</v>
      </c>
    </row>
    <row r="5" spans="1:25" ht="15.75" customHeight="1">
      <c r="A5" s="11" t="s">
        <v>230</v>
      </c>
      <c r="B5" s="1">
        <v>4</v>
      </c>
      <c r="C5" s="1" t="s">
        <v>1043</v>
      </c>
      <c r="D5" s="1" t="s">
        <v>1047</v>
      </c>
      <c r="E5" s="12" t="s">
        <v>1045</v>
      </c>
      <c r="F5" s="1" t="s">
        <v>1050</v>
      </c>
      <c r="G5" s="12" t="s">
        <v>128</v>
      </c>
      <c r="H5" s="1" t="s">
        <v>457</v>
      </c>
      <c r="I5" s="1" t="s">
        <v>39</v>
      </c>
      <c r="J5" s="1">
        <v>0.23</v>
      </c>
      <c r="K5" s="2">
        <v>100000</v>
      </c>
      <c r="L5" s="2">
        <v>89689.02</v>
      </c>
      <c r="M5" s="2">
        <v>89689.01999999999</v>
      </c>
      <c r="N5" s="2">
        <f t="shared" si="10"/>
        <v>23000</v>
      </c>
      <c r="O5" s="2">
        <f t="shared" si="11"/>
        <v>20628.474600000001</v>
      </c>
      <c r="P5" s="2">
        <f t="shared" si="12"/>
        <v>20628.474599999998</v>
      </c>
      <c r="Q5" s="3">
        <f t="shared" si="13"/>
        <v>0.89689019999999986</v>
      </c>
      <c r="R5" s="3">
        <f t="shared" si="14"/>
        <v>0.89689020000000008</v>
      </c>
      <c r="S5" s="1" t="s">
        <v>39</v>
      </c>
      <c r="T5" s="1">
        <v>0.09</v>
      </c>
      <c r="U5" s="2">
        <f t="shared" si="15"/>
        <v>9000</v>
      </c>
      <c r="V5" s="2">
        <f t="shared" si="16"/>
        <v>8072.0118000000002</v>
      </c>
      <c r="W5" s="2">
        <f t="shared" si="17"/>
        <v>8072.0117999999984</v>
      </c>
      <c r="X5" s="3">
        <f t="shared" si="18"/>
        <v>0.89689019999999986</v>
      </c>
      <c r="Y5" s="3">
        <f t="shared" si="19"/>
        <v>0.89689019999999997</v>
      </c>
    </row>
    <row r="6" spans="1:25" ht="15.75" customHeight="1">
      <c r="A6" s="11" t="s">
        <v>230</v>
      </c>
      <c r="B6" s="1">
        <v>4</v>
      </c>
      <c r="C6" s="1" t="s">
        <v>1043</v>
      </c>
      <c r="D6" s="1" t="s">
        <v>1047</v>
      </c>
      <c r="E6" s="12" t="s">
        <v>1045</v>
      </c>
      <c r="F6" s="1" t="s">
        <v>1051</v>
      </c>
      <c r="G6" s="12" t="s">
        <v>128</v>
      </c>
      <c r="H6" s="1" t="s">
        <v>441</v>
      </c>
      <c r="I6" s="1" t="s">
        <v>39</v>
      </c>
      <c r="J6" s="1">
        <v>0.23</v>
      </c>
      <c r="K6" s="2">
        <v>30000</v>
      </c>
      <c r="L6" s="2">
        <v>0</v>
      </c>
      <c r="M6" s="2">
        <v>0</v>
      </c>
      <c r="N6" s="2">
        <f t="shared" si="10"/>
        <v>6900</v>
      </c>
      <c r="O6" s="2">
        <f t="shared" si="11"/>
        <v>0</v>
      </c>
      <c r="P6" s="2">
        <f t="shared" si="12"/>
        <v>0</v>
      </c>
      <c r="Q6" s="3">
        <f t="shared" si="13"/>
        <v>0</v>
      </c>
      <c r="R6" s="3">
        <f t="shared" si="14"/>
        <v>0</v>
      </c>
      <c r="S6" s="1" t="s">
        <v>39</v>
      </c>
      <c r="T6" s="1">
        <v>0.09</v>
      </c>
      <c r="U6" s="2">
        <f t="shared" si="15"/>
        <v>2700</v>
      </c>
      <c r="V6" s="2">
        <f t="shared" si="16"/>
        <v>0</v>
      </c>
      <c r="W6" s="2">
        <f t="shared" si="17"/>
        <v>0</v>
      </c>
      <c r="X6" s="3">
        <f t="shared" si="18"/>
        <v>0</v>
      </c>
      <c r="Y6" s="3">
        <f t="shared" si="19"/>
        <v>0</v>
      </c>
    </row>
    <row r="7" spans="1:25" ht="15.75" customHeight="1">
      <c r="A7" s="11" t="s">
        <v>230</v>
      </c>
      <c r="B7" s="1">
        <v>4</v>
      </c>
      <c r="C7" s="1" t="s">
        <v>1043</v>
      </c>
      <c r="D7" s="1" t="s">
        <v>1047</v>
      </c>
      <c r="E7" s="12" t="s">
        <v>1045</v>
      </c>
      <c r="F7" s="1" t="s">
        <v>1052</v>
      </c>
      <c r="G7" s="12" t="s">
        <v>128</v>
      </c>
      <c r="H7" s="1" t="s">
        <v>441</v>
      </c>
      <c r="I7" s="1" t="s">
        <v>39</v>
      </c>
      <c r="J7" s="1">
        <v>0.23</v>
      </c>
      <c r="K7" s="2">
        <v>30000</v>
      </c>
      <c r="L7" s="2">
        <v>0</v>
      </c>
      <c r="M7" s="2">
        <v>0</v>
      </c>
      <c r="N7" s="2">
        <f t="shared" si="10"/>
        <v>6900</v>
      </c>
      <c r="O7" s="2">
        <f t="shared" si="11"/>
        <v>0</v>
      </c>
      <c r="P7" s="2">
        <f t="shared" si="12"/>
        <v>0</v>
      </c>
      <c r="Q7" s="3">
        <f t="shared" si="13"/>
        <v>0</v>
      </c>
      <c r="R7" s="3">
        <f t="shared" si="14"/>
        <v>0</v>
      </c>
      <c r="S7" s="1" t="s">
        <v>39</v>
      </c>
      <c r="T7" s="1">
        <v>0.09</v>
      </c>
      <c r="U7" s="2">
        <f t="shared" si="15"/>
        <v>2700</v>
      </c>
      <c r="V7" s="2">
        <f t="shared" si="16"/>
        <v>0</v>
      </c>
      <c r="W7" s="2">
        <f t="shared" si="17"/>
        <v>0</v>
      </c>
      <c r="X7" s="3">
        <f t="shared" si="18"/>
        <v>0</v>
      </c>
      <c r="Y7" s="3">
        <f t="shared" si="19"/>
        <v>0</v>
      </c>
    </row>
    <row r="8" spans="1:25" ht="15.75" customHeight="1">
      <c r="A8" s="11" t="s">
        <v>230</v>
      </c>
      <c r="B8" s="1">
        <v>4</v>
      </c>
      <c r="C8" s="1" t="s">
        <v>1043</v>
      </c>
      <c r="D8" s="1" t="s">
        <v>1047</v>
      </c>
      <c r="E8" s="12" t="s">
        <v>1045</v>
      </c>
      <c r="F8" s="1" t="s">
        <v>1053</v>
      </c>
      <c r="G8" s="12" t="s">
        <v>37</v>
      </c>
      <c r="H8" s="1" t="s">
        <v>1044</v>
      </c>
      <c r="I8" s="1" t="s">
        <v>39</v>
      </c>
      <c r="J8" s="1">
        <v>0.23</v>
      </c>
      <c r="K8" s="2">
        <v>1000000</v>
      </c>
      <c r="L8" s="2">
        <v>0</v>
      </c>
      <c r="M8" s="2">
        <v>0</v>
      </c>
      <c r="N8" s="2">
        <f t="shared" si="10"/>
        <v>230000</v>
      </c>
      <c r="O8" s="2">
        <f t="shared" si="11"/>
        <v>0</v>
      </c>
      <c r="P8" s="2">
        <f t="shared" si="12"/>
        <v>0</v>
      </c>
      <c r="Q8" s="3">
        <f t="shared" si="13"/>
        <v>0</v>
      </c>
      <c r="R8" s="3">
        <f t="shared" si="14"/>
        <v>0</v>
      </c>
      <c r="S8" s="1" t="s">
        <v>39</v>
      </c>
      <c r="T8" s="1">
        <v>0.09</v>
      </c>
      <c r="U8" s="2">
        <f t="shared" si="15"/>
        <v>90000</v>
      </c>
      <c r="V8" s="2">
        <f t="shared" si="16"/>
        <v>0</v>
      </c>
      <c r="W8" s="2">
        <f t="shared" si="17"/>
        <v>0</v>
      </c>
      <c r="X8" s="3">
        <f t="shared" si="18"/>
        <v>0</v>
      </c>
      <c r="Y8" s="3">
        <f t="shared" si="19"/>
        <v>0</v>
      </c>
    </row>
    <row r="9" spans="1:25" ht="15.75" customHeight="1">
      <c r="A9" s="11" t="s">
        <v>230</v>
      </c>
      <c r="B9" s="1">
        <v>4</v>
      </c>
      <c r="C9" s="1" t="s">
        <v>1043</v>
      </c>
      <c r="D9" s="1" t="s">
        <v>1047</v>
      </c>
      <c r="E9" s="12" t="s">
        <v>1045</v>
      </c>
      <c r="F9" s="1" t="s">
        <v>1054</v>
      </c>
      <c r="G9" s="12" t="s">
        <v>37</v>
      </c>
      <c r="H9" s="1" t="s">
        <v>1044</v>
      </c>
      <c r="I9" s="1" t="s">
        <v>39</v>
      </c>
      <c r="J9" s="1">
        <v>0.23</v>
      </c>
      <c r="K9" s="2">
        <v>500000</v>
      </c>
      <c r="L9" s="2">
        <v>0</v>
      </c>
      <c r="M9" s="2">
        <v>0</v>
      </c>
      <c r="N9" s="2">
        <f t="shared" si="10"/>
        <v>115000</v>
      </c>
      <c r="O9" s="2">
        <f t="shared" si="11"/>
        <v>0</v>
      </c>
      <c r="P9" s="2">
        <f t="shared" si="12"/>
        <v>0</v>
      </c>
      <c r="Q9" s="3">
        <f t="shared" si="13"/>
        <v>0</v>
      </c>
      <c r="R9" s="3">
        <f t="shared" si="14"/>
        <v>0</v>
      </c>
      <c r="S9" s="1" t="s">
        <v>39</v>
      </c>
      <c r="T9" s="1">
        <v>0.09</v>
      </c>
      <c r="U9" s="2">
        <f t="shared" si="15"/>
        <v>45000</v>
      </c>
      <c r="V9" s="2">
        <f t="shared" si="16"/>
        <v>0</v>
      </c>
      <c r="W9" s="2">
        <f t="shared" si="17"/>
        <v>0</v>
      </c>
      <c r="X9" s="3">
        <f t="shared" si="18"/>
        <v>0</v>
      </c>
      <c r="Y9" s="3">
        <f t="shared" si="19"/>
        <v>0</v>
      </c>
    </row>
    <row r="10" spans="1:25" ht="15.75" customHeight="1">
      <c r="A10" s="11" t="s">
        <v>230</v>
      </c>
      <c r="B10" s="1">
        <v>4</v>
      </c>
      <c r="C10" s="1" t="s">
        <v>1043</v>
      </c>
      <c r="D10" s="1" t="s">
        <v>1047</v>
      </c>
      <c r="E10" s="12" t="s">
        <v>1045</v>
      </c>
      <c r="F10" s="1" t="s">
        <v>1055</v>
      </c>
      <c r="G10" s="12" t="s">
        <v>37</v>
      </c>
      <c r="H10" s="1" t="s">
        <v>1044</v>
      </c>
      <c r="I10" s="1" t="s">
        <v>39</v>
      </c>
      <c r="J10" s="1">
        <v>0.23</v>
      </c>
      <c r="K10" s="2">
        <v>300000</v>
      </c>
      <c r="L10" s="2">
        <v>0</v>
      </c>
      <c r="M10" s="2">
        <v>0</v>
      </c>
      <c r="N10" s="2">
        <f t="shared" si="10"/>
        <v>69000</v>
      </c>
      <c r="O10" s="2">
        <f t="shared" si="11"/>
        <v>0</v>
      </c>
      <c r="P10" s="2">
        <f t="shared" si="12"/>
        <v>0</v>
      </c>
      <c r="Q10" s="3">
        <f t="shared" si="13"/>
        <v>0</v>
      </c>
      <c r="R10" s="3">
        <f t="shared" si="14"/>
        <v>0</v>
      </c>
      <c r="S10" s="1" t="s">
        <v>39</v>
      </c>
      <c r="T10" s="1">
        <v>0.09</v>
      </c>
      <c r="U10" s="2">
        <f t="shared" si="15"/>
        <v>27000</v>
      </c>
      <c r="V10" s="2">
        <f t="shared" si="16"/>
        <v>0</v>
      </c>
      <c r="W10" s="2">
        <f t="shared" si="17"/>
        <v>0</v>
      </c>
      <c r="X10" s="3">
        <f t="shared" si="18"/>
        <v>0</v>
      </c>
      <c r="Y10" s="3">
        <f t="shared" si="19"/>
        <v>0</v>
      </c>
    </row>
    <row r="11" spans="1:25" ht="15.75" customHeight="1">
      <c r="A11" s="11" t="s">
        <v>230</v>
      </c>
      <c r="B11" s="1">
        <v>4</v>
      </c>
      <c r="C11" s="1" t="s">
        <v>1043</v>
      </c>
      <c r="D11" s="1" t="s">
        <v>1047</v>
      </c>
      <c r="E11" s="12" t="s">
        <v>1045</v>
      </c>
      <c r="F11" s="1" t="s">
        <v>1056</v>
      </c>
      <c r="G11" s="12" t="s">
        <v>128</v>
      </c>
      <c r="H11" s="1" t="s">
        <v>1044</v>
      </c>
      <c r="I11" s="1" t="s">
        <v>39</v>
      </c>
      <c r="J11" s="1">
        <v>0.23</v>
      </c>
      <c r="K11" s="2">
        <v>27272</v>
      </c>
      <c r="L11" s="2">
        <v>0</v>
      </c>
      <c r="M11" s="2">
        <v>0</v>
      </c>
      <c r="N11" s="2">
        <f t="shared" si="10"/>
        <v>6272.56</v>
      </c>
      <c r="O11" s="2">
        <f t="shared" si="11"/>
        <v>0</v>
      </c>
      <c r="P11" s="2">
        <f t="shared" si="12"/>
        <v>0</v>
      </c>
      <c r="Q11" s="3">
        <f t="shared" si="13"/>
        <v>0</v>
      </c>
      <c r="R11" s="3">
        <f t="shared" si="14"/>
        <v>0</v>
      </c>
      <c r="S11" s="1" t="s">
        <v>39</v>
      </c>
      <c r="T11" s="1">
        <v>0.09</v>
      </c>
      <c r="U11" s="2">
        <f t="shared" si="15"/>
        <v>2454.48</v>
      </c>
      <c r="V11" s="2">
        <f t="shared" si="16"/>
        <v>0</v>
      </c>
      <c r="W11" s="2">
        <f t="shared" si="17"/>
        <v>0</v>
      </c>
      <c r="X11" s="3">
        <f t="shared" si="18"/>
        <v>0</v>
      </c>
      <c r="Y11" s="3">
        <f t="shared" si="19"/>
        <v>0</v>
      </c>
    </row>
    <row r="12" spans="1:25" ht="15.75" customHeight="1">
      <c r="A12" s="11" t="s">
        <v>230</v>
      </c>
      <c r="B12" s="1">
        <v>4</v>
      </c>
      <c r="C12" s="1" t="s">
        <v>1043</v>
      </c>
      <c r="D12" s="1" t="s">
        <v>1047</v>
      </c>
      <c r="E12" s="12" t="s">
        <v>1045</v>
      </c>
      <c r="F12" s="1" t="s">
        <v>1057</v>
      </c>
      <c r="G12" s="12" t="s">
        <v>128</v>
      </c>
      <c r="H12" s="1" t="s">
        <v>1044</v>
      </c>
      <c r="I12" s="1" t="s">
        <v>39</v>
      </c>
      <c r="J12" s="1">
        <v>0.23</v>
      </c>
      <c r="K12" s="2">
        <v>909090</v>
      </c>
      <c r="L12" s="2">
        <v>0</v>
      </c>
      <c r="M12" s="2">
        <v>0</v>
      </c>
      <c r="N12" s="2">
        <f t="shared" si="10"/>
        <v>209090.7</v>
      </c>
      <c r="O12" s="2">
        <f t="shared" si="11"/>
        <v>0</v>
      </c>
      <c r="P12" s="2">
        <f t="shared" si="12"/>
        <v>0</v>
      </c>
      <c r="Q12" s="3">
        <f t="shared" si="13"/>
        <v>0</v>
      </c>
      <c r="R12" s="3">
        <f t="shared" si="14"/>
        <v>0</v>
      </c>
      <c r="S12" s="1" t="s">
        <v>39</v>
      </c>
      <c r="T12" s="1">
        <v>0.09</v>
      </c>
      <c r="U12" s="2">
        <f t="shared" si="15"/>
        <v>81818.099999999991</v>
      </c>
      <c r="V12" s="2">
        <f t="shared" si="16"/>
        <v>0</v>
      </c>
      <c r="W12" s="2">
        <f t="shared" si="17"/>
        <v>0</v>
      </c>
      <c r="X12" s="3">
        <f t="shared" si="18"/>
        <v>0</v>
      </c>
      <c r="Y12" s="3">
        <f t="shared" si="19"/>
        <v>0</v>
      </c>
    </row>
    <row r="13" spans="1:25" ht="15.75" customHeight="1">
      <c r="A13" s="11" t="s">
        <v>230</v>
      </c>
      <c r="B13" s="1">
        <v>4</v>
      </c>
      <c r="C13" s="1" t="s">
        <v>1043</v>
      </c>
      <c r="D13" s="1" t="s">
        <v>1047</v>
      </c>
      <c r="E13" s="12" t="s">
        <v>1045</v>
      </c>
      <c r="F13" s="1" t="s">
        <v>1058</v>
      </c>
      <c r="G13" s="12" t="s">
        <v>128</v>
      </c>
      <c r="H13" s="1" t="s">
        <v>1044</v>
      </c>
      <c r="I13" s="1" t="s">
        <v>39</v>
      </c>
      <c r="J13" s="1">
        <v>0.23</v>
      </c>
      <c r="K13" s="2">
        <v>909090</v>
      </c>
      <c r="L13" s="2">
        <v>0</v>
      </c>
      <c r="M13" s="2">
        <v>0</v>
      </c>
      <c r="N13" s="2">
        <f t="shared" si="10"/>
        <v>209090.7</v>
      </c>
      <c r="O13" s="2">
        <f t="shared" si="11"/>
        <v>0</v>
      </c>
      <c r="P13" s="2">
        <f t="shared" si="12"/>
        <v>0</v>
      </c>
      <c r="Q13" s="3">
        <f t="shared" si="13"/>
        <v>0</v>
      </c>
      <c r="R13" s="3">
        <f t="shared" si="14"/>
        <v>0</v>
      </c>
      <c r="S13" s="1" t="s">
        <v>39</v>
      </c>
      <c r="T13" s="1">
        <v>0.09</v>
      </c>
      <c r="U13" s="2">
        <f t="shared" si="15"/>
        <v>81818.099999999991</v>
      </c>
      <c r="V13" s="2">
        <f t="shared" si="16"/>
        <v>0</v>
      </c>
      <c r="W13" s="2">
        <f t="shared" si="17"/>
        <v>0</v>
      </c>
      <c r="X13" s="3">
        <f t="shared" si="18"/>
        <v>0</v>
      </c>
      <c r="Y13" s="3">
        <f t="shared" si="19"/>
        <v>0</v>
      </c>
    </row>
    <row r="14" spans="1:25" ht="15.75" customHeight="1">
      <c r="A14" s="11" t="s">
        <v>230</v>
      </c>
      <c r="B14" s="1">
        <v>4</v>
      </c>
      <c r="C14" s="1" t="s">
        <v>1043</v>
      </c>
      <c r="D14" s="1" t="s">
        <v>1047</v>
      </c>
      <c r="E14" s="12" t="s">
        <v>1045</v>
      </c>
      <c r="F14" s="1" t="s">
        <v>1059</v>
      </c>
      <c r="G14" s="12" t="s">
        <v>128</v>
      </c>
      <c r="H14" s="1" t="s">
        <v>1044</v>
      </c>
      <c r="I14" s="1" t="s">
        <v>39</v>
      </c>
      <c r="J14" s="1">
        <v>0.23</v>
      </c>
      <c r="K14" s="2">
        <v>909090</v>
      </c>
      <c r="L14" s="2">
        <v>0</v>
      </c>
      <c r="M14" s="2">
        <v>0</v>
      </c>
      <c r="N14" s="2">
        <f t="shared" si="10"/>
        <v>209090.7</v>
      </c>
      <c r="O14" s="2">
        <f t="shared" si="11"/>
        <v>0</v>
      </c>
      <c r="P14" s="2">
        <f t="shared" si="12"/>
        <v>0</v>
      </c>
      <c r="Q14" s="3">
        <f t="shared" si="13"/>
        <v>0</v>
      </c>
      <c r="R14" s="3">
        <f t="shared" si="14"/>
        <v>0</v>
      </c>
      <c r="S14" s="1" t="s">
        <v>39</v>
      </c>
      <c r="T14" s="1">
        <v>0.09</v>
      </c>
      <c r="U14" s="2">
        <f t="shared" si="15"/>
        <v>81818.099999999991</v>
      </c>
      <c r="V14" s="2">
        <f t="shared" si="16"/>
        <v>0</v>
      </c>
      <c r="W14" s="2">
        <f t="shared" si="17"/>
        <v>0</v>
      </c>
      <c r="X14" s="3">
        <f t="shared" si="18"/>
        <v>0</v>
      </c>
      <c r="Y14" s="3">
        <f t="shared" si="19"/>
        <v>0</v>
      </c>
    </row>
    <row r="15" spans="1:25" ht="15.75" customHeight="1">
      <c r="A15" s="11" t="s">
        <v>230</v>
      </c>
      <c r="B15" s="1">
        <v>4</v>
      </c>
      <c r="C15" s="1" t="s">
        <v>1043</v>
      </c>
      <c r="D15" s="1" t="s">
        <v>1047</v>
      </c>
      <c r="E15" s="12" t="s">
        <v>1045</v>
      </c>
      <c r="F15" s="1" t="s">
        <v>1060</v>
      </c>
      <c r="G15" s="12" t="s">
        <v>128</v>
      </c>
      <c r="H15" s="1" t="s">
        <v>1044</v>
      </c>
      <c r="I15" s="1" t="s">
        <v>39</v>
      </c>
      <c r="J15" s="1">
        <v>0.23</v>
      </c>
      <c r="K15" s="2">
        <v>909090</v>
      </c>
      <c r="L15" s="2">
        <v>0</v>
      </c>
      <c r="M15" s="2">
        <v>0</v>
      </c>
      <c r="N15" s="2">
        <f t="shared" si="10"/>
        <v>209090.7</v>
      </c>
      <c r="O15" s="2">
        <f t="shared" si="11"/>
        <v>0</v>
      </c>
      <c r="P15" s="2">
        <f t="shared" si="12"/>
        <v>0</v>
      </c>
      <c r="Q15" s="3">
        <f t="shared" si="13"/>
        <v>0</v>
      </c>
      <c r="R15" s="3">
        <f t="shared" si="14"/>
        <v>0</v>
      </c>
      <c r="S15" s="1" t="s">
        <v>39</v>
      </c>
      <c r="T15" s="1">
        <v>0.09</v>
      </c>
      <c r="U15" s="2">
        <f t="shared" si="15"/>
        <v>81818.099999999991</v>
      </c>
      <c r="V15" s="2">
        <f t="shared" si="16"/>
        <v>0</v>
      </c>
      <c r="W15" s="2">
        <f t="shared" si="17"/>
        <v>0</v>
      </c>
      <c r="X15" s="3">
        <f t="shared" si="18"/>
        <v>0</v>
      </c>
      <c r="Y15" s="3">
        <f t="shared" si="19"/>
        <v>0</v>
      </c>
    </row>
    <row r="16" spans="1:25" ht="15.75" customHeight="1">
      <c r="A16" s="11" t="s">
        <v>230</v>
      </c>
      <c r="B16" s="1">
        <v>4</v>
      </c>
      <c r="C16" s="1" t="s">
        <v>1043</v>
      </c>
      <c r="D16" s="1" t="s">
        <v>1047</v>
      </c>
      <c r="E16" s="12" t="s">
        <v>1045</v>
      </c>
      <c r="F16" s="1" t="s">
        <v>1061</v>
      </c>
      <c r="G16" s="12" t="s">
        <v>128</v>
      </c>
      <c r="H16" s="1" t="s">
        <v>1044</v>
      </c>
      <c r="I16" s="1" t="s">
        <v>39</v>
      </c>
      <c r="J16" s="1">
        <v>0.23</v>
      </c>
      <c r="K16" s="2">
        <v>90909</v>
      </c>
      <c r="L16" s="2">
        <v>0</v>
      </c>
      <c r="M16" s="2">
        <v>0</v>
      </c>
      <c r="N16" s="2">
        <f t="shared" si="10"/>
        <v>20909.07</v>
      </c>
      <c r="O16" s="2">
        <f t="shared" si="11"/>
        <v>0</v>
      </c>
      <c r="P16" s="2">
        <f t="shared" si="12"/>
        <v>0</v>
      </c>
      <c r="Q16" s="3">
        <f t="shared" si="13"/>
        <v>0</v>
      </c>
      <c r="R16" s="3">
        <f t="shared" si="14"/>
        <v>0</v>
      </c>
      <c r="S16" s="1" t="s">
        <v>39</v>
      </c>
      <c r="T16" s="1">
        <v>0.09</v>
      </c>
      <c r="U16" s="2">
        <f t="shared" si="15"/>
        <v>8181.8099999999995</v>
      </c>
      <c r="V16" s="2">
        <f t="shared" si="16"/>
        <v>0</v>
      </c>
      <c r="W16" s="2">
        <f t="shared" si="17"/>
        <v>0</v>
      </c>
      <c r="X16" s="3">
        <f t="shared" si="18"/>
        <v>0</v>
      </c>
      <c r="Y16" s="3">
        <f t="shared" si="19"/>
        <v>0</v>
      </c>
    </row>
    <row r="17" spans="1:25" ht="15.75" customHeight="1">
      <c r="A17" s="11" t="s">
        <v>230</v>
      </c>
      <c r="B17" s="1">
        <v>4</v>
      </c>
      <c r="C17" s="1" t="s">
        <v>1043</v>
      </c>
      <c r="D17" s="1" t="s">
        <v>1047</v>
      </c>
      <c r="E17" s="12" t="s">
        <v>1045</v>
      </c>
      <c r="F17" s="1" t="s">
        <v>1062</v>
      </c>
      <c r="G17" s="12" t="s">
        <v>128</v>
      </c>
      <c r="H17" s="1" t="s">
        <v>1044</v>
      </c>
      <c r="I17" s="1" t="s">
        <v>39</v>
      </c>
      <c r="J17" s="1">
        <v>0.23</v>
      </c>
      <c r="K17" s="2">
        <v>363636</v>
      </c>
      <c r="L17" s="2">
        <v>0</v>
      </c>
      <c r="M17" s="2">
        <v>0</v>
      </c>
      <c r="N17" s="2">
        <f t="shared" si="10"/>
        <v>83636.28</v>
      </c>
      <c r="O17" s="2">
        <f t="shared" si="11"/>
        <v>0</v>
      </c>
      <c r="P17" s="2">
        <f t="shared" si="12"/>
        <v>0</v>
      </c>
      <c r="Q17" s="3">
        <f t="shared" si="13"/>
        <v>0</v>
      </c>
      <c r="R17" s="3">
        <f t="shared" si="14"/>
        <v>0</v>
      </c>
      <c r="S17" s="1" t="s">
        <v>39</v>
      </c>
      <c r="T17" s="1">
        <v>0.09</v>
      </c>
      <c r="U17" s="2">
        <f t="shared" si="15"/>
        <v>32727.239999999998</v>
      </c>
      <c r="V17" s="2">
        <f t="shared" si="16"/>
        <v>0</v>
      </c>
      <c r="W17" s="2">
        <f t="shared" si="17"/>
        <v>0</v>
      </c>
      <c r="X17" s="3">
        <f t="shared" si="18"/>
        <v>0</v>
      </c>
      <c r="Y17" s="3">
        <f t="shared" si="19"/>
        <v>0</v>
      </c>
    </row>
    <row r="18" spans="1:25" ht="15.75" customHeight="1">
      <c r="A18" s="11" t="s">
        <v>230</v>
      </c>
      <c r="B18" s="1">
        <v>4</v>
      </c>
      <c r="C18" s="1" t="s">
        <v>1043</v>
      </c>
      <c r="D18" s="1" t="s">
        <v>1047</v>
      </c>
      <c r="E18" s="12" t="s">
        <v>1045</v>
      </c>
      <c r="F18" s="1" t="s">
        <v>1063</v>
      </c>
      <c r="G18" s="12" t="s">
        <v>128</v>
      </c>
      <c r="H18" s="1" t="s">
        <v>1044</v>
      </c>
      <c r="I18" s="1" t="s">
        <v>39</v>
      </c>
      <c r="J18" s="1">
        <v>0.23</v>
      </c>
      <c r="K18" s="2">
        <v>181818</v>
      </c>
      <c r="L18" s="2">
        <v>0</v>
      </c>
      <c r="M18" s="2">
        <v>0</v>
      </c>
      <c r="N18" s="2">
        <f t="shared" si="10"/>
        <v>41818.14</v>
      </c>
      <c r="O18" s="2">
        <f t="shared" si="11"/>
        <v>0</v>
      </c>
      <c r="P18" s="2">
        <f t="shared" si="12"/>
        <v>0</v>
      </c>
      <c r="Q18" s="3">
        <f t="shared" si="13"/>
        <v>0</v>
      </c>
      <c r="R18" s="3">
        <f t="shared" si="14"/>
        <v>0</v>
      </c>
      <c r="S18" s="1" t="s">
        <v>39</v>
      </c>
      <c r="T18" s="1">
        <v>0.09</v>
      </c>
      <c r="U18" s="2">
        <f t="shared" si="15"/>
        <v>16363.619999999999</v>
      </c>
      <c r="V18" s="2">
        <f t="shared" si="16"/>
        <v>0</v>
      </c>
      <c r="W18" s="2">
        <f t="shared" si="17"/>
        <v>0</v>
      </c>
      <c r="X18" s="3">
        <f t="shared" si="18"/>
        <v>0</v>
      </c>
      <c r="Y18" s="3">
        <f t="shared" si="19"/>
        <v>0</v>
      </c>
    </row>
    <row r="19" spans="1:25" ht="15.75" customHeight="1">
      <c r="A19" s="11" t="s">
        <v>230</v>
      </c>
      <c r="B19" s="1">
        <v>4</v>
      </c>
      <c r="C19" s="1" t="s">
        <v>1043</v>
      </c>
      <c r="D19" s="1" t="s">
        <v>1047</v>
      </c>
      <c r="E19" s="12" t="s">
        <v>1045</v>
      </c>
      <c r="F19" s="1" t="s">
        <v>1064</v>
      </c>
      <c r="G19" s="12" t="s">
        <v>128</v>
      </c>
      <c r="H19" s="1" t="s">
        <v>1044</v>
      </c>
      <c r="I19" s="1" t="s">
        <v>39</v>
      </c>
      <c r="J19" s="1">
        <v>0.23</v>
      </c>
      <c r="K19" s="2">
        <v>272727</v>
      </c>
      <c r="L19" s="2">
        <v>203302.86</v>
      </c>
      <c r="M19" s="2">
        <v>203301.66</v>
      </c>
      <c r="N19" s="2">
        <f t="shared" si="10"/>
        <v>62727.21</v>
      </c>
      <c r="O19" s="2">
        <f t="shared" si="11"/>
        <v>46759.657800000001</v>
      </c>
      <c r="P19" s="2">
        <f t="shared" si="12"/>
        <v>46759.381800000003</v>
      </c>
      <c r="Q19" s="3">
        <f t="shared" si="13"/>
        <v>0.74544016544016545</v>
      </c>
      <c r="R19" s="3">
        <f t="shared" si="14"/>
        <v>0.7454445654445655</v>
      </c>
      <c r="S19" s="1" t="s">
        <v>39</v>
      </c>
      <c r="T19" s="1">
        <v>0.09</v>
      </c>
      <c r="U19" s="2">
        <f t="shared" si="15"/>
        <v>24545.43</v>
      </c>
      <c r="V19" s="2">
        <f t="shared" si="16"/>
        <v>18297.257399999999</v>
      </c>
      <c r="W19" s="2">
        <f t="shared" si="17"/>
        <v>18297.149399999998</v>
      </c>
      <c r="X19" s="3">
        <f t="shared" si="18"/>
        <v>0.74544016544016534</v>
      </c>
      <c r="Y19" s="3">
        <f t="shared" si="19"/>
        <v>0.74544456544456539</v>
      </c>
    </row>
    <row r="20" spans="1:25" ht="15.75" customHeight="1">
      <c r="A20" s="11" t="s">
        <v>230</v>
      </c>
      <c r="B20" s="1">
        <v>4</v>
      </c>
      <c r="C20" s="1" t="s">
        <v>1043</v>
      </c>
      <c r="D20" s="1" t="s">
        <v>1047</v>
      </c>
      <c r="E20" s="12" t="s">
        <v>1045</v>
      </c>
      <c r="F20" s="1" t="s">
        <v>1065</v>
      </c>
      <c r="G20" s="12" t="s">
        <v>128</v>
      </c>
      <c r="H20" s="1" t="s">
        <v>1044</v>
      </c>
      <c r="I20" s="1" t="s">
        <v>39</v>
      </c>
      <c r="J20" s="1">
        <v>0.23</v>
      </c>
      <c r="K20" s="2">
        <v>181818</v>
      </c>
      <c r="L20" s="2">
        <v>0</v>
      </c>
      <c r="M20" s="2">
        <v>0</v>
      </c>
      <c r="N20" s="2">
        <f t="shared" si="10"/>
        <v>41818.14</v>
      </c>
      <c r="O20" s="2">
        <f t="shared" si="11"/>
        <v>0</v>
      </c>
      <c r="P20" s="2">
        <f t="shared" si="12"/>
        <v>0</v>
      </c>
      <c r="Q20" s="3">
        <f t="shared" si="13"/>
        <v>0</v>
      </c>
      <c r="R20" s="3">
        <f t="shared" si="14"/>
        <v>0</v>
      </c>
      <c r="S20" s="1" t="s">
        <v>39</v>
      </c>
      <c r="T20" s="1">
        <v>0.09</v>
      </c>
      <c r="U20" s="2">
        <f t="shared" si="15"/>
        <v>16363.619999999999</v>
      </c>
      <c r="V20" s="2">
        <f t="shared" si="16"/>
        <v>0</v>
      </c>
      <c r="W20" s="2">
        <f t="shared" si="17"/>
        <v>0</v>
      </c>
      <c r="X20" s="3">
        <f t="shared" si="18"/>
        <v>0</v>
      </c>
      <c r="Y20" s="3">
        <f t="shared" si="19"/>
        <v>0</v>
      </c>
    </row>
    <row r="21" spans="1:25" ht="15.75" customHeight="1">
      <c r="A21" s="11" t="s">
        <v>230</v>
      </c>
      <c r="B21" s="1">
        <v>4</v>
      </c>
      <c r="C21" s="1" t="s">
        <v>1043</v>
      </c>
      <c r="D21" s="1" t="s">
        <v>1047</v>
      </c>
      <c r="E21" s="12" t="s">
        <v>1045</v>
      </c>
      <c r="F21" s="1" t="s">
        <v>1066</v>
      </c>
      <c r="G21" s="12" t="s">
        <v>128</v>
      </c>
      <c r="H21" s="1" t="s">
        <v>1044</v>
      </c>
      <c r="I21" s="1" t="s">
        <v>39</v>
      </c>
      <c r="J21" s="1">
        <v>0.23</v>
      </c>
      <c r="K21" s="2">
        <v>181818</v>
      </c>
      <c r="L21" s="2">
        <v>0</v>
      </c>
      <c r="M21" s="2">
        <v>0</v>
      </c>
      <c r="N21" s="2">
        <f t="shared" si="10"/>
        <v>41818.14</v>
      </c>
      <c r="O21" s="2">
        <f t="shared" si="11"/>
        <v>0</v>
      </c>
      <c r="P21" s="2">
        <f t="shared" si="12"/>
        <v>0</v>
      </c>
      <c r="Q21" s="3">
        <f t="shared" si="13"/>
        <v>0</v>
      </c>
      <c r="R21" s="3">
        <f t="shared" si="14"/>
        <v>0</v>
      </c>
      <c r="S21" s="1" t="s">
        <v>39</v>
      </c>
      <c r="T21" s="1">
        <v>0.09</v>
      </c>
      <c r="U21" s="2">
        <f t="shared" si="15"/>
        <v>16363.619999999999</v>
      </c>
      <c r="V21" s="2">
        <f t="shared" si="16"/>
        <v>0</v>
      </c>
      <c r="W21" s="2">
        <f t="shared" si="17"/>
        <v>0</v>
      </c>
      <c r="X21" s="3">
        <f t="shared" si="18"/>
        <v>0</v>
      </c>
      <c r="Y21" s="3">
        <f t="shared" si="19"/>
        <v>0</v>
      </c>
    </row>
    <row r="22" spans="1:25" ht="15.75" customHeight="1">
      <c r="A22" s="11" t="s">
        <v>230</v>
      </c>
      <c r="B22" s="1">
        <v>4</v>
      </c>
      <c r="C22" s="1" t="s">
        <v>1043</v>
      </c>
      <c r="D22" s="1" t="s">
        <v>1047</v>
      </c>
      <c r="E22" s="12" t="s">
        <v>1045</v>
      </c>
      <c r="F22" s="1" t="s">
        <v>1067</v>
      </c>
      <c r="G22" s="12" t="s">
        <v>128</v>
      </c>
      <c r="H22" s="1" t="s">
        <v>1044</v>
      </c>
      <c r="I22" s="1" t="s">
        <v>39</v>
      </c>
      <c r="J22" s="1">
        <v>0.23</v>
      </c>
      <c r="K22" s="2">
        <v>363636</v>
      </c>
      <c r="L22" s="2">
        <v>0</v>
      </c>
      <c r="M22" s="2">
        <v>0</v>
      </c>
      <c r="N22" s="2">
        <f t="shared" si="10"/>
        <v>83636.28</v>
      </c>
      <c r="O22" s="2">
        <f t="shared" si="11"/>
        <v>0</v>
      </c>
      <c r="P22" s="2">
        <f t="shared" si="12"/>
        <v>0</v>
      </c>
      <c r="Q22" s="3">
        <f t="shared" si="13"/>
        <v>0</v>
      </c>
      <c r="R22" s="3">
        <f t="shared" si="14"/>
        <v>0</v>
      </c>
      <c r="S22" s="1" t="s">
        <v>39</v>
      </c>
      <c r="T22" s="1">
        <v>0.09</v>
      </c>
      <c r="U22" s="2">
        <f t="shared" si="15"/>
        <v>32727.239999999998</v>
      </c>
      <c r="V22" s="2">
        <f t="shared" si="16"/>
        <v>0</v>
      </c>
      <c r="W22" s="2">
        <f t="shared" si="17"/>
        <v>0</v>
      </c>
      <c r="X22" s="3">
        <f t="shared" si="18"/>
        <v>0</v>
      </c>
      <c r="Y22" s="3">
        <f t="shared" si="19"/>
        <v>0</v>
      </c>
    </row>
    <row r="23" spans="1:25" ht="15.75" customHeight="1">
      <c r="A23" s="11" t="s">
        <v>230</v>
      </c>
      <c r="B23" s="1">
        <v>4</v>
      </c>
      <c r="C23" s="1" t="s">
        <v>1043</v>
      </c>
      <c r="D23" s="1" t="s">
        <v>1047</v>
      </c>
      <c r="E23" s="12" t="s">
        <v>1045</v>
      </c>
      <c r="F23" s="1" t="s">
        <v>1068</v>
      </c>
      <c r="G23" s="12" t="s">
        <v>128</v>
      </c>
      <c r="H23" s="1" t="s">
        <v>1044</v>
      </c>
      <c r="I23" s="1" t="s">
        <v>39</v>
      </c>
      <c r="J23" s="1">
        <v>0.23</v>
      </c>
      <c r="K23" s="2">
        <v>1454545</v>
      </c>
      <c r="L23" s="2">
        <v>0</v>
      </c>
      <c r="M23" s="2">
        <v>0</v>
      </c>
      <c r="N23" s="2">
        <f t="shared" si="10"/>
        <v>334545.35000000003</v>
      </c>
      <c r="O23" s="2">
        <f t="shared" si="11"/>
        <v>0</v>
      </c>
      <c r="P23" s="2">
        <f t="shared" si="12"/>
        <v>0</v>
      </c>
      <c r="Q23" s="3">
        <f t="shared" si="13"/>
        <v>0</v>
      </c>
      <c r="R23" s="3">
        <f t="shared" si="14"/>
        <v>0</v>
      </c>
      <c r="S23" s="1" t="s">
        <v>39</v>
      </c>
      <c r="T23" s="1">
        <v>0.09</v>
      </c>
      <c r="U23" s="2">
        <f t="shared" si="15"/>
        <v>130909.04999999999</v>
      </c>
      <c r="V23" s="2">
        <f t="shared" si="16"/>
        <v>0</v>
      </c>
      <c r="W23" s="2">
        <f t="shared" si="17"/>
        <v>0</v>
      </c>
      <c r="X23" s="3">
        <f t="shared" si="18"/>
        <v>0</v>
      </c>
      <c r="Y23" s="3">
        <f t="shared" si="19"/>
        <v>0</v>
      </c>
    </row>
    <row r="24" spans="1:25" ht="15.75" customHeight="1">
      <c r="A24" s="11" t="s">
        <v>230</v>
      </c>
      <c r="B24" s="1">
        <v>4</v>
      </c>
      <c r="C24" s="1" t="s">
        <v>1043</v>
      </c>
      <c r="D24" s="1" t="s">
        <v>1047</v>
      </c>
      <c r="E24" s="12" t="s">
        <v>1045</v>
      </c>
      <c r="F24" s="1" t="s">
        <v>1069</v>
      </c>
      <c r="G24" s="12" t="s">
        <v>128</v>
      </c>
      <c r="H24" s="1" t="s">
        <v>1044</v>
      </c>
      <c r="I24" s="1" t="s">
        <v>39</v>
      </c>
      <c r="J24" s="1">
        <v>0.23</v>
      </c>
      <c r="K24" s="2">
        <v>363636</v>
      </c>
      <c r="L24" s="2">
        <v>0</v>
      </c>
      <c r="M24" s="2">
        <v>0</v>
      </c>
      <c r="N24" s="2">
        <f t="shared" si="10"/>
        <v>83636.28</v>
      </c>
      <c r="O24" s="2">
        <f t="shared" si="11"/>
        <v>0</v>
      </c>
      <c r="P24" s="2">
        <f t="shared" si="12"/>
        <v>0</v>
      </c>
      <c r="Q24" s="3">
        <f t="shared" si="13"/>
        <v>0</v>
      </c>
      <c r="R24" s="3">
        <f t="shared" si="14"/>
        <v>0</v>
      </c>
      <c r="S24" s="1" t="s">
        <v>39</v>
      </c>
      <c r="T24" s="1">
        <v>0.09</v>
      </c>
      <c r="U24" s="2">
        <f t="shared" si="15"/>
        <v>32727.239999999998</v>
      </c>
      <c r="V24" s="2">
        <f t="shared" si="16"/>
        <v>0</v>
      </c>
      <c r="W24" s="2">
        <f t="shared" si="17"/>
        <v>0</v>
      </c>
      <c r="X24" s="3">
        <f t="shared" si="18"/>
        <v>0</v>
      </c>
      <c r="Y24" s="3">
        <f t="shared" si="19"/>
        <v>0</v>
      </c>
    </row>
    <row r="25" spans="1:25" ht="15.75" customHeight="1">
      <c r="A25" s="11" t="s">
        <v>230</v>
      </c>
      <c r="B25" s="1">
        <v>4</v>
      </c>
      <c r="C25" s="1" t="s">
        <v>1043</v>
      </c>
      <c r="D25" s="1" t="s">
        <v>1047</v>
      </c>
      <c r="E25" s="12" t="s">
        <v>1045</v>
      </c>
      <c r="F25" s="1" t="s">
        <v>1070</v>
      </c>
      <c r="G25" s="12" t="s">
        <v>128</v>
      </c>
      <c r="H25" s="1" t="s">
        <v>1044</v>
      </c>
      <c r="I25" s="1" t="s">
        <v>39</v>
      </c>
      <c r="J25" s="1">
        <v>0.23</v>
      </c>
      <c r="K25" s="2">
        <v>136363</v>
      </c>
      <c r="L25" s="2">
        <v>0</v>
      </c>
      <c r="M25" s="2">
        <v>0</v>
      </c>
      <c r="N25" s="2">
        <f t="shared" si="10"/>
        <v>31363.49</v>
      </c>
      <c r="O25" s="2">
        <f t="shared" si="11"/>
        <v>0</v>
      </c>
      <c r="P25" s="2">
        <f t="shared" si="12"/>
        <v>0</v>
      </c>
      <c r="Q25" s="3">
        <f t="shared" si="13"/>
        <v>0</v>
      </c>
      <c r="R25" s="3">
        <f t="shared" si="14"/>
        <v>0</v>
      </c>
      <c r="S25" s="1" t="s">
        <v>39</v>
      </c>
      <c r="T25" s="1">
        <v>0.09</v>
      </c>
      <c r="U25" s="2">
        <f t="shared" si="15"/>
        <v>12272.67</v>
      </c>
      <c r="V25" s="2">
        <f t="shared" si="16"/>
        <v>0</v>
      </c>
      <c r="W25" s="2">
        <f t="shared" si="17"/>
        <v>0</v>
      </c>
      <c r="X25" s="3">
        <f t="shared" si="18"/>
        <v>0</v>
      </c>
      <c r="Y25" s="3">
        <f t="shared" si="19"/>
        <v>0</v>
      </c>
    </row>
    <row r="26" spans="1:25" ht="15.75" customHeight="1">
      <c r="A26" s="11" t="s">
        <v>230</v>
      </c>
      <c r="B26" s="1">
        <v>4</v>
      </c>
      <c r="C26" s="1" t="s">
        <v>1043</v>
      </c>
      <c r="D26" s="1" t="s">
        <v>1047</v>
      </c>
      <c r="E26" s="12" t="s">
        <v>1045</v>
      </c>
      <c r="F26" s="1" t="s">
        <v>1071</v>
      </c>
      <c r="G26" s="12" t="s">
        <v>128</v>
      </c>
      <c r="H26" s="1" t="s">
        <v>1044</v>
      </c>
      <c r="I26" s="1" t="s">
        <v>39</v>
      </c>
      <c r="J26" s="1">
        <v>0.23</v>
      </c>
      <c r="K26" s="2">
        <v>254545</v>
      </c>
      <c r="L26" s="2">
        <v>0</v>
      </c>
      <c r="M26" s="2">
        <v>0</v>
      </c>
      <c r="N26" s="2">
        <f t="shared" si="10"/>
        <v>58545.350000000006</v>
      </c>
      <c r="O26" s="2">
        <f t="shared" si="11"/>
        <v>0</v>
      </c>
      <c r="P26" s="2">
        <f t="shared" si="12"/>
        <v>0</v>
      </c>
      <c r="Q26" s="3">
        <f t="shared" si="13"/>
        <v>0</v>
      </c>
      <c r="R26" s="3">
        <f t="shared" si="14"/>
        <v>0</v>
      </c>
      <c r="S26" s="1" t="s">
        <v>39</v>
      </c>
      <c r="T26" s="1">
        <v>0.09</v>
      </c>
      <c r="U26" s="2">
        <f t="shared" si="15"/>
        <v>22909.05</v>
      </c>
      <c r="V26" s="2">
        <f t="shared" si="16"/>
        <v>0</v>
      </c>
      <c r="W26" s="2">
        <f t="shared" si="17"/>
        <v>0</v>
      </c>
      <c r="X26" s="3">
        <f t="shared" si="18"/>
        <v>0</v>
      </c>
      <c r="Y26" s="3">
        <f t="shared" si="19"/>
        <v>0</v>
      </c>
    </row>
    <row r="27" spans="1:25" ht="15.75" customHeight="1">
      <c r="A27" s="11" t="s">
        <v>230</v>
      </c>
      <c r="B27" s="1">
        <v>4</v>
      </c>
      <c r="C27" s="1" t="s">
        <v>1043</v>
      </c>
      <c r="D27" s="1" t="s">
        <v>1047</v>
      </c>
      <c r="E27" s="12" t="s">
        <v>1045</v>
      </c>
      <c r="F27" s="1" t="s">
        <v>1072</v>
      </c>
      <c r="G27" s="12" t="s">
        <v>128</v>
      </c>
      <c r="H27" s="1" t="s">
        <v>1044</v>
      </c>
      <c r="I27" s="1" t="s">
        <v>39</v>
      </c>
      <c r="J27" s="1">
        <v>0.23</v>
      </c>
      <c r="K27" s="2">
        <v>45454</v>
      </c>
      <c r="L27" s="2">
        <v>0</v>
      </c>
      <c r="M27" s="2">
        <v>0</v>
      </c>
      <c r="N27" s="2">
        <f t="shared" si="10"/>
        <v>10454.42</v>
      </c>
      <c r="O27" s="2">
        <f t="shared" si="11"/>
        <v>0</v>
      </c>
      <c r="P27" s="2">
        <f t="shared" si="12"/>
        <v>0</v>
      </c>
      <c r="Q27" s="3">
        <f t="shared" si="13"/>
        <v>0</v>
      </c>
      <c r="R27" s="3">
        <f t="shared" si="14"/>
        <v>0</v>
      </c>
      <c r="S27" s="1" t="s">
        <v>39</v>
      </c>
      <c r="T27" s="1">
        <v>0.09</v>
      </c>
      <c r="U27" s="2">
        <f t="shared" si="15"/>
        <v>4090.8599999999997</v>
      </c>
      <c r="V27" s="2">
        <f t="shared" si="16"/>
        <v>0</v>
      </c>
      <c r="W27" s="2">
        <f t="shared" si="17"/>
        <v>0</v>
      </c>
      <c r="X27" s="3">
        <f t="shared" si="18"/>
        <v>0</v>
      </c>
      <c r="Y27" s="3">
        <f t="shared" si="19"/>
        <v>0</v>
      </c>
    </row>
    <row r="28" spans="1:25" ht="15.75" customHeight="1">
      <c r="A28" s="11" t="s">
        <v>230</v>
      </c>
      <c r="B28" s="1">
        <v>4</v>
      </c>
      <c r="C28" s="1" t="s">
        <v>1043</v>
      </c>
      <c r="D28" s="1" t="s">
        <v>1047</v>
      </c>
      <c r="E28" s="12" t="s">
        <v>1045</v>
      </c>
      <c r="F28" s="1" t="s">
        <v>1073</v>
      </c>
      <c r="G28" s="12" t="s">
        <v>128</v>
      </c>
      <c r="H28" s="1" t="s">
        <v>1044</v>
      </c>
      <c r="I28" s="1" t="s">
        <v>39</v>
      </c>
      <c r="J28" s="1">
        <v>0.23</v>
      </c>
      <c r="K28" s="2">
        <v>45454</v>
      </c>
      <c r="L28" s="2">
        <v>0</v>
      </c>
      <c r="M28" s="2">
        <v>0</v>
      </c>
      <c r="N28" s="2">
        <f t="shared" si="10"/>
        <v>10454.42</v>
      </c>
      <c r="O28" s="2">
        <f t="shared" si="11"/>
        <v>0</v>
      </c>
      <c r="P28" s="2">
        <f t="shared" si="12"/>
        <v>0</v>
      </c>
      <c r="Q28" s="3">
        <f t="shared" si="13"/>
        <v>0</v>
      </c>
      <c r="R28" s="3">
        <f t="shared" si="14"/>
        <v>0</v>
      </c>
      <c r="S28" s="1" t="s">
        <v>39</v>
      </c>
      <c r="T28" s="1">
        <v>0.09</v>
      </c>
      <c r="U28" s="2">
        <f t="shared" si="15"/>
        <v>4090.8599999999997</v>
      </c>
      <c r="V28" s="2">
        <f t="shared" si="16"/>
        <v>0</v>
      </c>
      <c r="W28" s="2">
        <f t="shared" si="17"/>
        <v>0</v>
      </c>
      <c r="X28" s="3">
        <f t="shared" si="18"/>
        <v>0</v>
      </c>
      <c r="Y28" s="3">
        <f t="shared" si="19"/>
        <v>0</v>
      </c>
    </row>
    <row r="29" spans="1:25" ht="15.75" customHeight="1">
      <c r="A29" s="11" t="s">
        <v>230</v>
      </c>
      <c r="B29" s="1">
        <v>4</v>
      </c>
      <c r="C29" s="1" t="s">
        <v>1043</v>
      </c>
      <c r="D29" s="1" t="s">
        <v>1047</v>
      </c>
      <c r="E29" s="12" t="s">
        <v>1045</v>
      </c>
      <c r="F29" s="1" t="s">
        <v>1074</v>
      </c>
      <c r="G29" s="12" t="s">
        <v>128</v>
      </c>
      <c r="H29" s="1" t="s">
        <v>1044</v>
      </c>
      <c r="I29" s="1" t="s">
        <v>39</v>
      </c>
      <c r="J29" s="1">
        <v>0.23</v>
      </c>
      <c r="K29" s="2">
        <v>45454</v>
      </c>
      <c r="L29" s="2">
        <v>0</v>
      </c>
      <c r="M29" s="2">
        <v>0</v>
      </c>
      <c r="N29" s="2">
        <f t="shared" si="10"/>
        <v>10454.42</v>
      </c>
      <c r="O29" s="2">
        <f t="shared" si="11"/>
        <v>0</v>
      </c>
      <c r="P29" s="2">
        <f t="shared" si="12"/>
        <v>0</v>
      </c>
      <c r="Q29" s="3">
        <f t="shared" si="13"/>
        <v>0</v>
      </c>
      <c r="R29" s="3">
        <f t="shared" si="14"/>
        <v>0</v>
      </c>
      <c r="S29" s="1" t="s">
        <v>39</v>
      </c>
      <c r="T29" s="1">
        <v>0.09</v>
      </c>
      <c r="U29" s="2">
        <f t="shared" si="15"/>
        <v>4090.8599999999997</v>
      </c>
      <c r="V29" s="2">
        <f t="shared" si="16"/>
        <v>0</v>
      </c>
      <c r="W29" s="2">
        <f t="shared" si="17"/>
        <v>0</v>
      </c>
      <c r="X29" s="3">
        <f t="shared" si="18"/>
        <v>0</v>
      </c>
      <c r="Y29" s="3">
        <f t="shared" si="19"/>
        <v>0</v>
      </c>
    </row>
    <row r="30" spans="1:25" ht="15.75" customHeight="1">
      <c r="A30" s="11" t="s">
        <v>230</v>
      </c>
      <c r="B30" s="1">
        <v>4</v>
      </c>
      <c r="C30" s="1" t="s">
        <v>1043</v>
      </c>
      <c r="D30" s="1" t="s">
        <v>1047</v>
      </c>
      <c r="E30" s="12" t="s">
        <v>1045</v>
      </c>
      <c r="F30" s="1" t="s">
        <v>1075</v>
      </c>
      <c r="G30" s="12" t="s">
        <v>128</v>
      </c>
      <c r="H30" s="1" t="s">
        <v>1044</v>
      </c>
      <c r="I30" s="1" t="s">
        <v>39</v>
      </c>
      <c r="J30" s="1">
        <v>0.23</v>
      </c>
      <c r="K30" s="2">
        <v>27272</v>
      </c>
      <c r="L30" s="2">
        <v>0</v>
      </c>
      <c r="M30" s="2">
        <v>0</v>
      </c>
      <c r="N30" s="2">
        <f t="shared" si="10"/>
        <v>6272.56</v>
      </c>
      <c r="O30" s="2">
        <f t="shared" si="11"/>
        <v>0</v>
      </c>
      <c r="P30" s="2">
        <f t="shared" si="12"/>
        <v>0</v>
      </c>
      <c r="Q30" s="3">
        <f t="shared" si="13"/>
        <v>0</v>
      </c>
      <c r="R30" s="3">
        <f t="shared" si="14"/>
        <v>0</v>
      </c>
      <c r="S30" s="1" t="s">
        <v>39</v>
      </c>
      <c r="T30" s="1">
        <v>0.09</v>
      </c>
      <c r="U30" s="2">
        <f t="shared" si="15"/>
        <v>2454.48</v>
      </c>
      <c r="V30" s="2">
        <f t="shared" si="16"/>
        <v>0</v>
      </c>
      <c r="W30" s="2">
        <f t="shared" si="17"/>
        <v>0</v>
      </c>
      <c r="X30" s="3">
        <f t="shared" si="18"/>
        <v>0</v>
      </c>
      <c r="Y30" s="3">
        <f t="shared" si="19"/>
        <v>0</v>
      </c>
    </row>
    <row r="31" spans="1:25" ht="15.75" customHeight="1">
      <c r="A31" s="11" t="s">
        <v>230</v>
      </c>
      <c r="B31" s="1">
        <v>4</v>
      </c>
      <c r="C31" s="1" t="s">
        <v>1043</v>
      </c>
      <c r="D31" s="1" t="s">
        <v>1047</v>
      </c>
      <c r="E31" s="12" t="s">
        <v>1045</v>
      </c>
      <c r="F31" s="1" t="s">
        <v>1076</v>
      </c>
      <c r="G31" s="12" t="s">
        <v>128</v>
      </c>
      <c r="H31" s="1" t="s">
        <v>1044</v>
      </c>
      <c r="I31" s="1" t="s">
        <v>39</v>
      </c>
      <c r="J31" s="1">
        <v>0.23</v>
      </c>
      <c r="K31" s="2">
        <v>90909</v>
      </c>
      <c r="L31" s="2">
        <v>0</v>
      </c>
      <c r="M31" s="2">
        <v>0</v>
      </c>
      <c r="N31" s="2">
        <f t="shared" si="10"/>
        <v>20909.07</v>
      </c>
      <c r="O31" s="2">
        <f t="shared" si="11"/>
        <v>0</v>
      </c>
      <c r="P31" s="2">
        <f t="shared" si="12"/>
        <v>0</v>
      </c>
      <c r="Q31" s="3">
        <f t="shared" si="13"/>
        <v>0</v>
      </c>
      <c r="R31" s="3">
        <f t="shared" si="14"/>
        <v>0</v>
      </c>
      <c r="S31" s="1" t="s">
        <v>39</v>
      </c>
      <c r="T31" s="1">
        <v>0.09</v>
      </c>
      <c r="U31" s="2">
        <f t="shared" si="15"/>
        <v>8181.8099999999995</v>
      </c>
      <c r="V31" s="2">
        <f t="shared" si="16"/>
        <v>0</v>
      </c>
      <c r="W31" s="2">
        <f t="shared" si="17"/>
        <v>0</v>
      </c>
      <c r="X31" s="3">
        <f t="shared" si="18"/>
        <v>0</v>
      </c>
      <c r="Y31" s="3">
        <f t="shared" si="19"/>
        <v>0</v>
      </c>
    </row>
    <row r="32" spans="1:25" ht="15.75" customHeight="1">
      <c r="A32" s="11" t="s">
        <v>230</v>
      </c>
      <c r="B32" s="1">
        <v>4</v>
      </c>
      <c r="C32" s="1" t="s">
        <v>1043</v>
      </c>
      <c r="D32" s="1" t="s">
        <v>1047</v>
      </c>
      <c r="E32" s="12" t="s">
        <v>1045</v>
      </c>
      <c r="F32" s="1" t="s">
        <v>1077</v>
      </c>
      <c r="G32" s="12" t="s">
        <v>128</v>
      </c>
      <c r="H32" s="1" t="s">
        <v>1044</v>
      </c>
      <c r="I32" s="1" t="s">
        <v>39</v>
      </c>
      <c r="J32" s="1">
        <v>0.23</v>
      </c>
      <c r="K32" s="2">
        <v>90909</v>
      </c>
      <c r="L32" s="2">
        <v>0</v>
      </c>
      <c r="M32" s="2">
        <v>0</v>
      </c>
      <c r="N32" s="2">
        <f t="shared" si="10"/>
        <v>20909.07</v>
      </c>
      <c r="O32" s="2">
        <f t="shared" si="11"/>
        <v>0</v>
      </c>
      <c r="P32" s="2">
        <f t="shared" si="12"/>
        <v>0</v>
      </c>
      <c r="Q32" s="3">
        <f t="shared" si="13"/>
        <v>0</v>
      </c>
      <c r="R32" s="3">
        <f t="shared" si="14"/>
        <v>0</v>
      </c>
      <c r="S32" s="1" t="s">
        <v>39</v>
      </c>
      <c r="T32" s="1">
        <v>0.09</v>
      </c>
      <c r="U32" s="2">
        <f t="shared" si="15"/>
        <v>8181.8099999999995</v>
      </c>
      <c r="V32" s="2">
        <f t="shared" si="16"/>
        <v>0</v>
      </c>
      <c r="W32" s="2">
        <f t="shared" si="17"/>
        <v>0</v>
      </c>
      <c r="X32" s="3">
        <f t="shared" si="18"/>
        <v>0</v>
      </c>
      <c r="Y32" s="3">
        <f t="shared" si="19"/>
        <v>0</v>
      </c>
    </row>
    <row r="33" spans="1:25" ht="15.75" customHeight="1">
      <c r="A33" s="11" t="s">
        <v>230</v>
      </c>
      <c r="B33" s="1">
        <v>4</v>
      </c>
      <c r="C33" s="1" t="s">
        <v>1043</v>
      </c>
      <c r="D33" s="1" t="s">
        <v>1047</v>
      </c>
      <c r="E33" s="12" t="s">
        <v>1045</v>
      </c>
      <c r="F33" s="1" t="s">
        <v>1078</v>
      </c>
      <c r="G33" s="12" t="s">
        <v>128</v>
      </c>
      <c r="H33" s="1" t="s">
        <v>1044</v>
      </c>
      <c r="I33" s="1" t="s">
        <v>39</v>
      </c>
      <c r="J33" s="1">
        <v>0.23</v>
      </c>
      <c r="K33" s="2">
        <v>227272</v>
      </c>
      <c r="L33" s="2">
        <v>0</v>
      </c>
      <c r="M33" s="2">
        <v>0</v>
      </c>
      <c r="N33" s="2">
        <f t="shared" si="10"/>
        <v>52272.560000000005</v>
      </c>
      <c r="O33" s="2">
        <f t="shared" si="11"/>
        <v>0</v>
      </c>
      <c r="P33" s="2">
        <f t="shared" si="12"/>
        <v>0</v>
      </c>
      <c r="Q33" s="3">
        <f t="shared" si="13"/>
        <v>0</v>
      </c>
      <c r="R33" s="3">
        <f t="shared" si="14"/>
        <v>0</v>
      </c>
      <c r="S33" s="1" t="s">
        <v>39</v>
      </c>
      <c r="T33" s="1">
        <v>0.09</v>
      </c>
      <c r="U33" s="2">
        <f t="shared" si="15"/>
        <v>20454.48</v>
      </c>
      <c r="V33" s="2">
        <f t="shared" si="16"/>
        <v>0</v>
      </c>
      <c r="W33" s="2">
        <f t="shared" si="17"/>
        <v>0</v>
      </c>
      <c r="X33" s="3">
        <f t="shared" si="18"/>
        <v>0</v>
      </c>
      <c r="Y33" s="3">
        <f t="shared" si="19"/>
        <v>0</v>
      </c>
    </row>
    <row r="34" spans="1:25" ht="15.75" customHeight="1">
      <c r="A34" s="11" t="s">
        <v>230</v>
      </c>
      <c r="B34" s="1">
        <v>4</v>
      </c>
      <c r="C34" s="1" t="s">
        <v>1043</v>
      </c>
      <c r="D34" s="1" t="s">
        <v>1047</v>
      </c>
      <c r="E34" s="12" t="s">
        <v>1045</v>
      </c>
      <c r="F34" s="1" t="s">
        <v>1079</v>
      </c>
      <c r="G34" s="12" t="s">
        <v>128</v>
      </c>
      <c r="H34" s="1" t="s">
        <v>1044</v>
      </c>
      <c r="I34" s="1" t="s">
        <v>39</v>
      </c>
      <c r="J34" s="1">
        <v>0.23</v>
      </c>
      <c r="K34" s="2">
        <v>45454</v>
      </c>
      <c r="L34" s="2">
        <v>36242.25</v>
      </c>
      <c r="M34" s="2">
        <v>0</v>
      </c>
      <c r="N34" s="2">
        <f t="shared" si="10"/>
        <v>10454.42</v>
      </c>
      <c r="O34" s="2">
        <f t="shared" si="11"/>
        <v>8335.7175000000007</v>
      </c>
      <c r="P34" s="2">
        <f t="shared" si="12"/>
        <v>0</v>
      </c>
      <c r="Q34" s="3">
        <f t="shared" si="13"/>
        <v>0</v>
      </c>
      <c r="R34" s="3">
        <f t="shared" si="14"/>
        <v>0.79733906806881694</v>
      </c>
      <c r="S34" s="1" t="s">
        <v>39</v>
      </c>
      <c r="T34" s="1">
        <v>0.09</v>
      </c>
      <c r="U34" s="2">
        <f t="shared" si="15"/>
        <v>4090.8599999999997</v>
      </c>
      <c r="V34" s="2">
        <f t="shared" si="16"/>
        <v>3261.8024999999998</v>
      </c>
      <c r="W34" s="2">
        <f t="shared" si="17"/>
        <v>0</v>
      </c>
      <c r="X34" s="3">
        <f t="shared" si="18"/>
        <v>0</v>
      </c>
      <c r="Y34" s="3">
        <f t="shared" si="19"/>
        <v>0.79733906806881683</v>
      </c>
    </row>
    <row r="35" spans="1:25" ht="15.75" customHeight="1">
      <c r="A35" s="11" t="s">
        <v>230</v>
      </c>
      <c r="B35" s="1">
        <v>4</v>
      </c>
      <c r="C35" s="1" t="s">
        <v>1043</v>
      </c>
      <c r="D35" s="1" t="s">
        <v>1047</v>
      </c>
      <c r="E35" s="12" t="s">
        <v>1045</v>
      </c>
      <c r="F35" s="1" t="s">
        <v>1080</v>
      </c>
      <c r="G35" s="12" t="s">
        <v>128</v>
      </c>
      <c r="H35" s="1" t="s">
        <v>1044</v>
      </c>
      <c r="I35" s="1" t="s">
        <v>39</v>
      </c>
      <c r="J35" s="1">
        <v>0.23</v>
      </c>
      <c r="K35" s="2">
        <v>627272</v>
      </c>
      <c r="L35" s="2">
        <v>0</v>
      </c>
      <c r="M35" s="2">
        <v>0</v>
      </c>
      <c r="N35" s="2">
        <f t="shared" ref="N35:N63" si="20">K35*J35</f>
        <v>144272.56</v>
      </c>
      <c r="O35" s="2">
        <f t="shared" ref="O35:O63" si="21">L35*J35</f>
        <v>0</v>
      </c>
      <c r="P35" s="2">
        <f t="shared" ref="P35:P63" si="22">M35*J35</f>
        <v>0</v>
      </c>
      <c r="Q35" s="3">
        <f t="shared" ref="Q35:Q64" si="23">P35/N35</f>
        <v>0</v>
      </c>
      <c r="R35" s="3">
        <f t="shared" ref="R35:R64" si="24">O35/N35</f>
        <v>0</v>
      </c>
      <c r="S35" s="1" t="s">
        <v>39</v>
      </c>
      <c r="T35" s="1">
        <v>0.09</v>
      </c>
      <c r="U35" s="2">
        <f t="shared" ref="U35:U63" si="25">K35*T35</f>
        <v>56454.479999999996</v>
      </c>
      <c r="V35" s="2">
        <f t="shared" ref="V35:V63" si="26">L35*T35</f>
        <v>0</v>
      </c>
      <c r="W35" s="2">
        <f t="shared" ref="W35:W63" si="27">M35*T35</f>
        <v>0</v>
      </c>
      <c r="X35" s="3">
        <f t="shared" ref="X35:X64" si="28">W35/U35</f>
        <v>0</v>
      </c>
      <c r="Y35" s="3">
        <f t="shared" ref="Y35:Y64" si="29">V35/U35</f>
        <v>0</v>
      </c>
    </row>
    <row r="36" spans="1:25" ht="15.75" customHeight="1">
      <c r="A36" s="11" t="s">
        <v>230</v>
      </c>
      <c r="B36" s="1">
        <v>4</v>
      </c>
      <c r="C36" s="1" t="s">
        <v>1043</v>
      </c>
      <c r="D36" s="1" t="s">
        <v>1047</v>
      </c>
      <c r="E36" s="12" t="s">
        <v>1045</v>
      </c>
      <c r="F36" s="1" t="s">
        <v>1081</v>
      </c>
      <c r="G36" s="12" t="s">
        <v>37</v>
      </c>
      <c r="H36" s="1" t="s">
        <v>1044</v>
      </c>
      <c r="I36" s="1" t="s">
        <v>39</v>
      </c>
      <c r="J36" s="1">
        <v>0.23</v>
      </c>
      <c r="K36" s="2">
        <v>1000</v>
      </c>
      <c r="L36" s="2">
        <v>9602807.0600000005</v>
      </c>
      <c r="M36" s="2">
        <v>4397606.3100000005</v>
      </c>
      <c r="N36" s="2">
        <f t="shared" si="20"/>
        <v>230</v>
      </c>
      <c r="O36" s="2">
        <f t="shared" si="21"/>
        <v>2208645.6238000002</v>
      </c>
      <c r="P36" s="2">
        <f t="shared" si="22"/>
        <v>1011449.4513000002</v>
      </c>
      <c r="Q36" s="3">
        <f t="shared" si="23"/>
        <v>4397.606310000001</v>
      </c>
      <c r="R36" s="3">
        <f t="shared" si="24"/>
        <v>9602.807060000001</v>
      </c>
      <c r="S36" s="1" t="s">
        <v>39</v>
      </c>
      <c r="T36" s="1">
        <v>0.09</v>
      </c>
      <c r="U36" s="2">
        <f t="shared" si="25"/>
        <v>90</v>
      </c>
      <c r="V36" s="2">
        <f t="shared" si="26"/>
        <v>864252.63540000003</v>
      </c>
      <c r="W36" s="2">
        <f t="shared" si="27"/>
        <v>395784.56790000002</v>
      </c>
      <c r="X36" s="3">
        <f t="shared" si="28"/>
        <v>4397.6063100000001</v>
      </c>
      <c r="Y36" s="3">
        <f t="shared" si="29"/>
        <v>9602.807060000001</v>
      </c>
    </row>
    <row r="37" spans="1:25" ht="15.75" customHeight="1">
      <c r="A37" s="11" t="s">
        <v>230</v>
      </c>
      <c r="B37" s="1">
        <v>4</v>
      </c>
      <c r="C37" s="1" t="s">
        <v>1043</v>
      </c>
      <c r="D37" s="1" t="s">
        <v>1047</v>
      </c>
      <c r="E37" s="12" t="s">
        <v>1045</v>
      </c>
      <c r="F37" s="1" t="s">
        <v>1081</v>
      </c>
      <c r="G37" s="12" t="s">
        <v>37</v>
      </c>
      <c r="H37" s="1" t="s">
        <v>1044</v>
      </c>
      <c r="I37" s="1" t="s">
        <v>39</v>
      </c>
      <c r="J37" s="1">
        <v>0.23</v>
      </c>
      <c r="K37" s="2">
        <v>11440248</v>
      </c>
      <c r="L37" s="2">
        <v>2964191.03</v>
      </c>
      <c r="M37" s="2">
        <v>702229.74999999988</v>
      </c>
      <c r="N37" s="2">
        <f t="shared" si="20"/>
        <v>2631257.04</v>
      </c>
      <c r="O37" s="2">
        <f t="shared" si="21"/>
        <v>681763.93689999997</v>
      </c>
      <c r="P37" s="2">
        <f t="shared" si="22"/>
        <v>161512.84249999997</v>
      </c>
      <c r="Q37" s="3">
        <f t="shared" si="23"/>
        <v>6.1382388738425935E-2</v>
      </c>
      <c r="R37" s="3">
        <f t="shared" si="24"/>
        <v>0.25910199062118233</v>
      </c>
      <c r="S37" s="1" t="s">
        <v>39</v>
      </c>
      <c r="T37" s="1">
        <v>0.09</v>
      </c>
      <c r="U37" s="2">
        <f t="shared" si="25"/>
        <v>1029622.32</v>
      </c>
      <c r="V37" s="2">
        <f t="shared" si="26"/>
        <v>266777.19269999996</v>
      </c>
      <c r="W37" s="2">
        <f t="shared" si="27"/>
        <v>63200.677499999991</v>
      </c>
      <c r="X37" s="3">
        <f t="shared" si="28"/>
        <v>6.1382388738425941E-2</v>
      </c>
      <c r="Y37" s="3">
        <f t="shared" si="29"/>
        <v>0.25910199062118233</v>
      </c>
    </row>
    <row r="38" spans="1:25" ht="15.75" customHeight="1">
      <c r="A38" s="11" t="s">
        <v>230</v>
      </c>
      <c r="B38" s="1">
        <v>4</v>
      </c>
      <c r="C38" s="1" t="s">
        <v>1043</v>
      </c>
      <c r="D38" s="1" t="s">
        <v>1047</v>
      </c>
      <c r="E38" s="12" t="s">
        <v>1045</v>
      </c>
      <c r="F38" s="1" t="s">
        <v>1081</v>
      </c>
      <c r="G38" s="12" t="s">
        <v>37</v>
      </c>
      <c r="H38" s="1" t="s">
        <v>1044</v>
      </c>
      <c r="I38" s="1" t="s">
        <v>39</v>
      </c>
      <c r="J38" s="1">
        <v>0.23</v>
      </c>
      <c r="K38" s="2">
        <v>0</v>
      </c>
      <c r="L38" s="2">
        <v>157.51</v>
      </c>
      <c r="M38" s="2">
        <v>157.51</v>
      </c>
      <c r="N38" s="2">
        <f t="shared" si="20"/>
        <v>0</v>
      </c>
      <c r="O38" s="2">
        <f t="shared" si="21"/>
        <v>36.2273</v>
      </c>
      <c r="P38" s="2">
        <f t="shared" si="22"/>
        <v>36.2273</v>
      </c>
      <c r="Q38" s="3" t="e">
        <f t="shared" si="23"/>
        <v>#DIV/0!</v>
      </c>
      <c r="R38" s="3" t="e">
        <f t="shared" si="24"/>
        <v>#DIV/0!</v>
      </c>
      <c r="S38" s="1" t="s">
        <v>39</v>
      </c>
      <c r="T38" s="1">
        <v>0.09</v>
      </c>
      <c r="U38" s="2">
        <f t="shared" si="25"/>
        <v>0</v>
      </c>
      <c r="V38" s="2">
        <f t="shared" si="26"/>
        <v>14.175899999999999</v>
      </c>
      <c r="W38" s="2">
        <f t="shared" si="27"/>
        <v>14.175899999999999</v>
      </c>
      <c r="X38" s="3" t="e">
        <f t="shared" si="28"/>
        <v>#DIV/0!</v>
      </c>
      <c r="Y38" s="3" t="e">
        <f t="shared" si="29"/>
        <v>#DIV/0!</v>
      </c>
    </row>
    <row r="39" spans="1:25" ht="15.75" customHeight="1">
      <c r="A39" s="11" t="s">
        <v>230</v>
      </c>
      <c r="B39" s="1">
        <v>4</v>
      </c>
      <c r="C39" s="1" t="s">
        <v>1043</v>
      </c>
      <c r="D39" s="1" t="s">
        <v>1047</v>
      </c>
      <c r="E39" s="12" t="s">
        <v>1045</v>
      </c>
      <c r="F39" s="1" t="s">
        <v>1081</v>
      </c>
      <c r="G39" s="12" t="s">
        <v>37</v>
      </c>
      <c r="H39" s="1" t="s">
        <v>1044</v>
      </c>
      <c r="I39" s="1" t="s">
        <v>39</v>
      </c>
      <c r="J39" s="1">
        <v>0.23</v>
      </c>
      <c r="K39" s="2">
        <v>0</v>
      </c>
      <c r="L39" s="2">
        <v>15593.56</v>
      </c>
      <c r="M39" s="2">
        <v>15593.56</v>
      </c>
      <c r="N39" s="2">
        <f t="shared" si="20"/>
        <v>0</v>
      </c>
      <c r="O39" s="2">
        <f t="shared" si="21"/>
        <v>3586.5187999999998</v>
      </c>
      <c r="P39" s="2">
        <f t="shared" si="22"/>
        <v>3586.5187999999998</v>
      </c>
      <c r="Q39" s="3" t="e">
        <f t="shared" si="23"/>
        <v>#DIV/0!</v>
      </c>
      <c r="R39" s="3" t="e">
        <f t="shared" si="24"/>
        <v>#DIV/0!</v>
      </c>
      <c r="S39" s="1" t="s">
        <v>39</v>
      </c>
      <c r="T39" s="1">
        <v>0.09</v>
      </c>
      <c r="U39" s="2">
        <f t="shared" si="25"/>
        <v>0</v>
      </c>
      <c r="V39" s="2">
        <f t="shared" si="26"/>
        <v>1403.4204</v>
      </c>
      <c r="W39" s="2">
        <f t="shared" si="27"/>
        <v>1403.4204</v>
      </c>
      <c r="X39" s="3" t="e">
        <f t="shared" si="28"/>
        <v>#DIV/0!</v>
      </c>
      <c r="Y39" s="3" t="e">
        <f t="shared" si="29"/>
        <v>#DIV/0!</v>
      </c>
    </row>
    <row r="40" spans="1:25" ht="15.75" customHeight="1">
      <c r="A40" s="11" t="s">
        <v>230</v>
      </c>
      <c r="B40" s="1">
        <v>4</v>
      </c>
      <c r="C40" s="1" t="s">
        <v>1043</v>
      </c>
      <c r="D40" s="1" t="s">
        <v>1047</v>
      </c>
      <c r="E40" s="12" t="s">
        <v>1045</v>
      </c>
      <c r="F40" s="1" t="s">
        <v>1082</v>
      </c>
      <c r="G40" s="12" t="s">
        <v>37</v>
      </c>
      <c r="H40" s="1" t="s">
        <v>1044</v>
      </c>
      <c r="I40" s="1" t="s">
        <v>39</v>
      </c>
      <c r="J40" s="1">
        <v>0.23</v>
      </c>
      <c r="K40" s="2">
        <v>1000000</v>
      </c>
      <c r="L40" s="2">
        <v>0</v>
      </c>
      <c r="M40" s="2">
        <v>0</v>
      </c>
      <c r="N40" s="2">
        <f t="shared" si="20"/>
        <v>230000</v>
      </c>
      <c r="O40" s="2">
        <f t="shared" si="21"/>
        <v>0</v>
      </c>
      <c r="P40" s="2">
        <f t="shared" si="22"/>
        <v>0</v>
      </c>
      <c r="Q40" s="3">
        <f t="shared" si="23"/>
        <v>0</v>
      </c>
      <c r="R40" s="3">
        <f t="shared" si="24"/>
        <v>0</v>
      </c>
      <c r="S40" s="1" t="s">
        <v>39</v>
      </c>
      <c r="T40" s="1">
        <v>0.09</v>
      </c>
      <c r="U40" s="2">
        <f t="shared" si="25"/>
        <v>90000</v>
      </c>
      <c r="V40" s="2">
        <f t="shared" si="26"/>
        <v>0</v>
      </c>
      <c r="W40" s="2">
        <f t="shared" si="27"/>
        <v>0</v>
      </c>
      <c r="X40" s="3">
        <f t="shared" si="28"/>
        <v>0</v>
      </c>
      <c r="Y40" s="3">
        <f t="shared" si="29"/>
        <v>0</v>
      </c>
    </row>
    <row r="41" spans="1:25" ht="15.75" customHeight="1">
      <c r="A41" s="11" t="s">
        <v>230</v>
      </c>
      <c r="B41" s="1">
        <v>4</v>
      </c>
      <c r="C41" s="1" t="s">
        <v>1043</v>
      </c>
      <c r="D41" s="1" t="s">
        <v>1047</v>
      </c>
      <c r="E41" s="12" t="s">
        <v>1045</v>
      </c>
      <c r="F41" s="1" t="s">
        <v>1083</v>
      </c>
      <c r="G41" s="12" t="s">
        <v>128</v>
      </c>
      <c r="H41" s="1" t="s">
        <v>1044</v>
      </c>
      <c r="I41" s="1" t="s">
        <v>39</v>
      </c>
      <c r="J41" s="1">
        <v>0.23</v>
      </c>
      <c r="K41" s="2">
        <v>136363</v>
      </c>
      <c r="L41" s="2">
        <v>0</v>
      </c>
      <c r="M41" s="2">
        <v>0</v>
      </c>
      <c r="N41" s="2">
        <f t="shared" si="20"/>
        <v>31363.49</v>
      </c>
      <c r="O41" s="2">
        <f t="shared" si="21"/>
        <v>0</v>
      </c>
      <c r="P41" s="2">
        <f t="shared" si="22"/>
        <v>0</v>
      </c>
      <c r="Q41" s="3">
        <f t="shared" si="23"/>
        <v>0</v>
      </c>
      <c r="R41" s="3">
        <f t="shared" si="24"/>
        <v>0</v>
      </c>
      <c r="S41" s="1" t="s">
        <v>39</v>
      </c>
      <c r="T41" s="1">
        <v>0.09</v>
      </c>
      <c r="U41" s="2">
        <f t="shared" si="25"/>
        <v>12272.67</v>
      </c>
      <c r="V41" s="2">
        <f t="shared" si="26"/>
        <v>0</v>
      </c>
      <c r="W41" s="2">
        <f t="shared" si="27"/>
        <v>0</v>
      </c>
      <c r="X41" s="3">
        <f t="shared" si="28"/>
        <v>0</v>
      </c>
      <c r="Y41" s="3">
        <f t="shared" si="29"/>
        <v>0</v>
      </c>
    </row>
    <row r="42" spans="1:25" ht="15.75" customHeight="1">
      <c r="A42" s="11" t="s">
        <v>230</v>
      </c>
      <c r="B42" s="1">
        <v>4</v>
      </c>
      <c r="C42" s="1" t="s">
        <v>1043</v>
      </c>
      <c r="D42" s="1" t="s">
        <v>1047</v>
      </c>
      <c r="E42" s="12" t="s">
        <v>1045</v>
      </c>
      <c r="F42" s="1" t="s">
        <v>1084</v>
      </c>
      <c r="G42" s="12" t="s">
        <v>128</v>
      </c>
      <c r="H42" s="1" t="s">
        <v>1044</v>
      </c>
      <c r="I42" s="1" t="s">
        <v>39</v>
      </c>
      <c r="J42" s="1">
        <v>0.23</v>
      </c>
      <c r="K42" s="2">
        <v>181818</v>
      </c>
      <c r="L42" s="2">
        <v>0</v>
      </c>
      <c r="M42" s="2">
        <v>0</v>
      </c>
      <c r="N42" s="2">
        <f t="shared" si="20"/>
        <v>41818.14</v>
      </c>
      <c r="O42" s="2">
        <f t="shared" si="21"/>
        <v>0</v>
      </c>
      <c r="P42" s="2">
        <f t="shared" si="22"/>
        <v>0</v>
      </c>
      <c r="Q42" s="3">
        <f t="shared" si="23"/>
        <v>0</v>
      </c>
      <c r="R42" s="3">
        <f t="shared" si="24"/>
        <v>0</v>
      </c>
      <c r="S42" s="1" t="s">
        <v>39</v>
      </c>
      <c r="T42" s="1">
        <v>0.09</v>
      </c>
      <c r="U42" s="2">
        <f t="shared" si="25"/>
        <v>16363.619999999999</v>
      </c>
      <c r="V42" s="2">
        <f t="shared" si="26"/>
        <v>0</v>
      </c>
      <c r="W42" s="2">
        <f t="shared" si="27"/>
        <v>0</v>
      </c>
      <c r="X42" s="3">
        <f t="shared" si="28"/>
        <v>0</v>
      </c>
      <c r="Y42" s="3">
        <f t="shared" si="29"/>
        <v>0</v>
      </c>
    </row>
    <row r="43" spans="1:25" ht="15.75" customHeight="1">
      <c r="A43" s="11" t="s">
        <v>230</v>
      </c>
      <c r="B43" s="1">
        <v>4</v>
      </c>
      <c r="C43" s="1" t="s">
        <v>1043</v>
      </c>
      <c r="D43" s="1" t="s">
        <v>1047</v>
      </c>
      <c r="E43" s="12" t="s">
        <v>1045</v>
      </c>
      <c r="F43" s="1" t="s">
        <v>1085</v>
      </c>
      <c r="G43" s="12" t="s">
        <v>128</v>
      </c>
      <c r="H43" s="1" t="s">
        <v>1044</v>
      </c>
      <c r="I43" s="1" t="s">
        <v>39</v>
      </c>
      <c r="J43" s="1">
        <v>0.23</v>
      </c>
      <c r="K43" s="2">
        <v>90909</v>
      </c>
      <c r="L43" s="2">
        <v>0</v>
      </c>
      <c r="M43" s="2">
        <v>0</v>
      </c>
      <c r="N43" s="2">
        <f t="shared" si="20"/>
        <v>20909.07</v>
      </c>
      <c r="O43" s="2">
        <f t="shared" si="21"/>
        <v>0</v>
      </c>
      <c r="P43" s="2">
        <f t="shared" si="22"/>
        <v>0</v>
      </c>
      <c r="Q43" s="3">
        <f t="shared" si="23"/>
        <v>0</v>
      </c>
      <c r="R43" s="3">
        <f t="shared" si="24"/>
        <v>0</v>
      </c>
      <c r="S43" s="1" t="s">
        <v>39</v>
      </c>
      <c r="T43" s="1">
        <v>0.09</v>
      </c>
      <c r="U43" s="2">
        <f t="shared" si="25"/>
        <v>8181.8099999999995</v>
      </c>
      <c r="V43" s="2">
        <f t="shared" si="26"/>
        <v>0</v>
      </c>
      <c r="W43" s="2">
        <f t="shared" si="27"/>
        <v>0</v>
      </c>
      <c r="X43" s="3">
        <f t="shared" si="28"/>
        <v>0</v>
      </c>
      <c r="Y43" s="3">
        <f t="shared" si="29"/>
        <v>0</v>
      </c>
    </row>
    <row r="44" spans="1:25" ht="15.75" customHeight="1">
      <c r="A44" s="11" t="s">
        <v>230</v>
      </c>
      <c r="B44" s="1">
        <v>4</v>
      </c>
      <c r="C44" s="1" t="s">
        <v>1043</v>
      </c>
      <c r="D44" s="1" t="s">
        <v>1047</v>
      </c>
      <c r="E44" s="12" t="s">
        <v>1045</v>
      </c>
      <c r="F44" s="1" t="s">
        <v>1087</v>
      </c>
      <c r="G44" s="12" t="s">
        <v>128</v>
      </c>
      <c r="H44" s="1" t="s">
        <v>1044</v>
      </c>
      <c r="I44" s="1" t="s">
        <v>39</v>
      </c>
      <c r="J44" s="1">
        <v>0.23</v>
      </c>
      <c r="K44" s="2">
        <v>45454</v>
      </c>
      <c r="L44" s="2">
        <v>0</v>
      </c>
      <c r="M44" s="2">
        <v>0</v>
      </c>
      <c r="N44" s="2">
        <f t="shared" si="20"/>
        <v>10454.42</v>
      </c>
      <c r="O44" s="2">
        <f t="shared" si="21"/>
        <v>0</v>
      </c>
      <c r="P44" s="2">
        <f t="shared" si="22"/>
        <v>0</v>
      </c>
      <c r="Q44" s="3">
        <f t="shared" si="23"/>
        <v>0</v>
      </c>
      <c r="R44" s="3">
        <f t="shared" si="24"/>
        <v>0</v>
      </c>
      <c r="S44" s="1" t="s">
        <v>39</v>
      </c>
      <c r="T44" s="1">
        <v>0.09</v>
      </c>
      <c r="U44" s="2">
        <f t="shared" si="25"/>
        <v>4090.8599999999997</v>
      </c>
      <c r="V44" s="2">
        <f t="shared" si="26"/>
        <v>0</v>
      </c>
      <c r="W44" s="2">
        <f t="shared" si="27"/>
        <v>0</v>
      </c>
      <c r="X44" s="3">
        <f t="shared" si="28"/>
        <v>0</v>
      </c>
      <c r="Y44" s="3">
        <f t="shared" si="29"/>
        <v>0</v>
      </c>
    </row>
    <row r="45" spans="1:25" ht="15.75" customHeight="1">
      <c r="A45" s="11" t="s">
        <v>230</v>
      </c>
      <c r="B45" s="1">
        <v>4</v>
      </c>
      <c r="C45" s="1" t="s">
        <v>1043</v>
      </c>
      <c r="D45" s="1" t="s">
        <v>1047</v>
      </c>
      <c r="E45" s="12" t="s">
        <v>1045</v>
      </c>
      <c r="F45" s="1" t="s">
        <v>1088</v>
      </c>
      <c r="G45" s="12" t="s">
        <v>128</v>
      </c>
      <c r="H45" s="1" t="s">
        <v>1044</v>
      </c>
      <c r="I45" s="1" t="s">
        <v>39</v>
      </c>
      <c r="J45" s="1">
        <v>0.23</v>
      </c>
      <c r="K45" s="2">
        <v>45454</v>
      </c>
      <c r="L45" s="2">
        <v>0</v>
      </c>
      <c r="M45" s="2">
        <v>0</v>
      </c>
      <c r="N45" s="2">
        <f t="shared" si="20"/>
        <v>10454.42</v>
      </c>
      <c r="O45" s="2">
        <f t="shared" si="21"/>
        <v>0</v>
      </c>
      <c r="P45" s="2">
        <f t="shared" si="22"/>
        <v>0</v>
      </c>
      <c r="Q45" s="3">
        <f t="shared" si="23"/>
        <v>0</v>
      </c>
      <c r="R45" s="3">
        <f t="shared" si="24"/>
        <v>0</v>
      </c>
      <c r="S45" s="1" t="s">
        <v>39</v>
      </c>
      <c r="T45" s="1">
        <v>0.09</v>
      </c>
      <c r="U45" s="2">
        <f t="shared" si="25"/>
        <v>4090.8599999999997</v>
      </c>
      <c r="V45" s="2">
        <f t="shared" si="26"/>
        <v>0</v>
      </c>
      <c r="W45" s="2">
        <f t="shared" si="27"/>
        <v>0</v>
      </c>
      <c r="X45" s="3">
        <f t="shared" si="28"/>
        <v>0</v>
      </c>
      <c r="Y45" s="3">
        <f t="shared" si="29"/>
        <v>0</v>
      </c>
    </row>
    <row r="46" spans="1:25" ht="15.75" customHeight="1">
      <c r="A46" s="11" t="s">
        <v>230</v>
      </c>
      <c r="B46" s="1">
        <v>4</v>
      </c>
      <c r="C46" s="1" t="s">
        <v>1043</v>
      </c>
      <c r="D46" s="1" t="s">
        <v>1047</v>
      </c>
      <c r="E46" s="12" t="s">
        <v>1045</v>
      </c>
      <c r="F46" s="1" t="s">
        <v>1089</v>
      </c>
      <c r="G46" s="12" t="s">
        <v>37</v>
      </c>
      <c r="H46" s="1" t="s">
        <v>1044</v>
      </c>
      <c r="I46" s="1" t="s">
        <v>39</v>
      </c>
      <c r="J46" s="1">
        <v>0.23</v>
      </c>
      <c r="K46" s="2">
        <v>33181818</v>
      </c>
      <c r="L46" s="2">
        <v>14536641.02</v>
      </c>
      <c r="M46" s="2">
        <v>10953662.540000001</v>
      </c>
      <c r="N46" s="2">
        <f t="shared" si="20"/>
        <v>7631818.1400000006</v>
      </c>
      <c r="O46" s="2">
        <f t="shared" si="21"/>
        <v>3343427.4346000003</v>
      </c>
      <c r="P46" s="2">
        <f t="shared" si="22"/>
        <v>2519342.3842000002</v>
      </c>
      <c r="Q46" s="3">
        <f t="shared" si="23"/>
        <v>0.33011037972663221</v>
      </c>
      <c r="R46" s="3">
        <f t="shared" si="24"/>
        <v>0.43809055368816741</v>
      </c>
      <c r="S46" s="1" t="s">
        <v>39</v>
      </c>
      <c r="T46" s="1">
        <v>0.09</v>
      </c>
      <c r="U46" s="2">
        <f t="shared" si="25"/>
        <v>2986363.62</v>
      </c>
      <c r="V46" s="2">
        <f t="shared" si="26"/>
        <v>1308297.6917999999</v>
      </c>
      <c r="W46" s="2">
        <f t="shared" si="27"/>
        <v>985829.62860000005</v>
      </c>
      <c r="X46" s="3">
        <f t="shared" si="28"/>
        <v>0.33011037972663221</v>
      </c>
      <c r="Y46" s="3">
        <f t="shared" si="29"/>
        <v>0.43809055368816735</v>
      </c>
    </row>
    <row r="47" spans="1:25" ht="15.75" customHeight="1">
      <c r="A47" s="11" t="s">
        <v>230</v>
      </c>
      <c r="B47" s="1">
        <v>4</v>
      </c>
      <c r="C47" s="1" t="s">
        <v>1043</v>
      </c>
      <c r="D47" s="1" t="s">
        <v>1047</v>
      </c>
      <c r="E47" s="12" t="s">
        <v>1045</v>
      </c>
      <c r="F47" s="1" t="s">
        <v>1090</v>
      </c>
      <c r="G47" s="12" t="s">
        <v>37</v>
      </c>
      <c r="H47" s="1" t="s">
        <v>1044</v>
      </c>
      <c r="I47" s="1" t="s">
        <v>39</v>
      </c>
      <c r="J47" s="1">
        <v>0.23</v>
      </c>
      <c r="K47" s="2">
        <v>2049000</v>
      </c>
      <c r="L47" s="2">
        <v>10768978.800000001</v>
      </c>
      <c r="M47" s="2">
        <v>7941830.6900000004</v>
      </c>
      <c r="N47" s="2">
        <f t="shared" si="20"/>
        <v>471270</v>
      </c>
      <c r="O47" s="2">
        <f t="shared" si="21"/>
        <v>2476865.1240000003</v>
      </c>
      <c r="P47" s="2">
        <f t="shared" si="22"/>
        <v>1826621.0587000002</v>
      </c>
      <c r="Q47" s="3">
        <f t="shared" si="23"/>
        <v>3.8759544607125429</v>
      </c>
      <c r="R47" s="3">
        <f t="shared" si="24"/>
        <v>5.2557241581259158</v>
      </c>
      <c r="S47" s="1" t="s">
        <v>39</v>
      </c>
      <c r="T47" s="1">
        <v>0.09</v>
      </c>
      <c r="U47" s="2">
        <f t="shared" si="25"/>
        <v>184410</v>
      </c>
      <c r="V47" s="2">
        <f t="shared" si="26"/>
        <v>969208.09200000006</v>
      </c>
      <c r="W47" s="2">
        <f t="shared" si="27"/>
        <v>714764.76210000005</v>
      </c>
      <c r="X47" s="3">
        <f t="shared" si="28"/>
        <v>3.8759544607125429</v>
      </c>
      <c r="Y47" s="3">
        <f t="shared" si="29"/>
        <v>5.2557241581259158</v>
      </c>
    </row>
    <row r="48" spans="1:25" ht="15.75" customHeight="1">
      <c r="A48" s="11" t="s">
        <v>230</v>
      </c>
      <c r="B48" s="1">
        <v>4</v>
      </c>
      <c r="C48" s="1" t="s">
        <v>1043</v>
      </c>
      <c r="D48" s="1" t="s">
        <v>1047</v>
      </c>
      <c r="E48" s="12" t="s">
        <v>1045</v>
      </c>
      <c r="F48" s="1" t="s">
        <v>1090</v>
      </c>
      <c r="G48" s="12" t="s">
        <v>37</v>
      </c>
      <c r="H48" s="1" t="s">
        <v>1044</v>
      </c>
      <c r="I48" s="1" t="s">
        <v>39</v>
      </c>
      <c r="J48" s="1">
        <v>0.23</v>
      </c>
      <c r="K48" s="2">
        <v>1034000</v>
      </c>
      <c r="L48" s="2">
        <v>0</v>
      </c>
      <c r="M48" s="2">
        <v>0</v>
      </c>
      <c r="N48" s="2">
        <f t="shared" si="20"/>
        <v>237820</v>
      </c>
      <c r="O48" s="2">
        <f t="shared" si="21"/>
        <v>0</v>
      </c>
      <c r="P48" s="2">
        <f t="shared" si="22"/>
        <v>0</v>
      </c>
      <c r="Q48" s="3">
        <f t="shared" si="23"/>
        <v>0</v>
      </c>
      <c r="R48" s="3">
        <f t="shared" si="24"/>
        <v>0</v>
      </c>
      <c r="S48" s="1" t="s">
        <v>39</v>
      </c>
      <c r="T48" s="1">
        <v>0.09</v>
      </c>
      <c r="U48" s="2">
        <f t="shared" si="25"/>
        <v>93060</v>
      </c>
      <c r="V48" s="2">
        <f t="shared" si="26"/>
        <v>0</v>
      </c>
      <c r="W48" s="2">
        <f t="shared" si="27"/>
        <v>0</v>
      </c>
      <c r="X48" s="3">
        <f t="shared" si="28"/>
        <v>0</v>
      </c>
      <c r="Y48" s="3">
        <f t="shared" si="29"/>
        <v>0</v>
      </c>
    </row>
    <row r="49" spans="1:25" ht="15.75" customHeight="1">
      <c r="A49" s="11" t="s">
        <v>230</v>
      </c>
      <c r="B49" s="1">
        <v>4</v>
      </c>
      <c r="C49" s="1" t="s">
        <v>1043</v>
      </c>
      <c r="D49" s="1" t="s">
        <v>1047</v>
      </c>
      <c r="E49" s="12" t="s">
        <v>1045</v>
      </c>
      <c r="F49" s="1" t="s">
        <v>1090</v>
      </c>
      <c r="G49" s="12" t="s">
        <v>37</v>
      </c>
      <c r="H49" s="1" t="s">
        <v>1046</v>
      </c>
      <c r="I49" s="1" t="s">
        <v>39</v>
      </c>
      <c r="J49" s="1">
        <v>0.23</v>
      </c>
      <c r="K49" s="2">
        <v>400000</v>
      </c>
      <c r="L49" s="2">
        <v>0</v>
      </c>
      <c r="M49" s="2">
        <v>0</v>
      </c>
      <c r="N49" s="2">
        <f t="shared" si="20"/>
        <v>92000</v>
      </c>
      <c r="O49" s="2">
        <f t="shared" si="21"/>
        <v>0</v>
      </c>
      <c r="P49" s="2">
        <f t="shared" si="22"/>
        <v>0</v>
      </c>
      <c r="Q49" s="3">
        <f t="shared" si="23"/>
        <v>0</v>
      </c>
      <c r="R49" s="3">
        <f t="shared" si="24"/>
        <v>0</v>
      </c>
      <c r="S49" s="1" t="s">
        <v>39</v>
      </c>
      <c r="T49" s="1">
        <v>0.09</v>
      </c>
      <c r="U49" s="2">
        <f t="shared" si="25"/>
        <v>36000</v>
      </c>
      <c r="V49" s="2">
        <f t="shared" si="26"/>
        <v>0</v>
      </c>
      <c r="W49" s="2">
        <f t="shared" si="27"/>
        <v>0</v>
      </c>
      <c r="X49" s="3">
        <f t="shared" si="28"/>
        <v>0</v>
      </c>
      <c r="Y49" s="3">
        <f t="shared" si="29"/>
        <v>0</v>
      </c>
    </row>
    <row r="50" spans="1:25" ht="15.75" customHeight="1">
      <c r="A50" s="11" t="s">
        <v>230</v>
      </c>
      <c r="B50" s="1">
        <v>4</v>
      </c>
      <c r="C50" s="1" t="s">
        <v>1043</v>
      </c>
      <c r="D50" s="1" t="s">
        <v>1047</v>
      </c>
      <c r="E50" s="12" t="s">
        <v>1045</v>
      </c>
      <c r="F50" s="1" t="s">
        <v>1090</v>
      </c>
      <c r="G50" s="12" t="s">
        <v>37</v>
      </c>
      <c r="H50" s="1" t="s">
        <v>1046</v>
      </c>
      <c r="I50" s="1" t="s">
        <v>39</v>
      </c>
      <c r="J50" s="1">
        <v>0.23</v>
      </c>
      <c r="K50" s="2">
        <v>2520000</v>
      </c>
      <c r="L50" s="2">
        <v>5071464.2399999993</v>
      </c>
      <c r="M50" s="2">
        <v>4795679.7</v>
      </c>
      <c r="N50" s="2">
        <f t="shared" si="20"/>
        <v>579600</v>
      </c>
      <c r="O50" s="2">
        <f t="shared" si="21"/>
        <v>1166436.7751999998</v>
      </c>
      <c r="P50" s="2">
        <f t="shared" si="22"/>
        <v>1103006.331</v>
      </c>
      <c r="Q50" s="3">
        <f t="shared" si="23"/>
        <v>1.9030475</v>
      </c>
      <c r="R50" s="3">
        <f t="shared" si="24"/>
        <v>2.0124858095238092</v>
      </c>
      <c r="S50" s="1" t="s">
        <v>39</v>
      </c>
      <c r="T50" s="1">
        <v>0.09</v>
      </c>
      <c r="U50" s="2">
        <f t="shared" si="25"/>
        <v>226800</v>
      </c>
      <c r="V50" s="2">
        <f t="shared" si="26"/>
        <v>456431.78159999993</v>
      </c>
      <c r="W50" s="2">
        <f t="shared" si="27"/>
        <v>431611.17300000001</v>
      </c>
      <c r="X50" s="3">
        <f t="shared" si="28"/>
        <v>1.9030475</v>
      </c>
      <c r="Y50" s="3">
        <f t="shared" si="29"/>
        <v>2.0124858095238092</v>
      </c>
    </row>
    <row r="51" spans="1:25" ht="15.75" customHeight="1">
      <c r="A51" s="11" t="s">
        <v>230</v>
      </c>
      <c r="B51" s="1">
        <v>4</v>
      </c>
      <c r="C51" s="1" t="s">
        <v>1043</v>
      </c>
      <c r="D51" s="1" t="s">
        <v>1047</v>
      </c>
      <c r="E51" s="12" t="s">
        <v>1045</v>
      </c>
      <c r="F51" s="1" t="s">
        <v>1091</v>
      </c>
      <c r="G51" s="12" t="s">
        <v>37</v>
      </c>
      <c r="H51" s="1" t="s">
        <v>1044</v>
      </c>
      <c r="I51" s="1" t="s">
        <v>39</v>
      </c>
      <c r="J51" s="1">
        <v>0.23</v>
      </c>
      <c r="K51" s="2">
        <v>3470580</v>
      </c>
      <c r="L51" s="2">
        <v>1789683.72</v>
      </c>
      <c r="M51" s="2">
        <v>1297812.1000000001</v>
      </c>
      <c r="N51" s="2">
        <f t="shared" si="20"/>
        <v>798233.4</v>
      </c>
      <c r="O51" s="2">
        <f t="shared" si="21"/>
        <v>411627.25560000003</v>
      </c>
      <c r="P51" s="2">
        <f t="shared" si="22"/>
        <v>298496.78300000005</v>
      </c>
      <c r="Q51" s="3">
        <f t="shared" si="23"/>
        <v>0.37394674665329719</v>
      </c>
      <c r="R51" s="3">
        <f t="shared" si="24"/>
        <v>0.51567280396936532</v>
      </c>
      <c r="S51" s="1" t="s">
        <v>39</v>
      </c>
      <c r="T51" s="1">
        <v>0.09</v>
      </c>
      <c r="U51" s="2">
        <f t="shared" si="25"/>
        <v>312352.2</v>
      </c>
      <c r="V51" s="2">
        <f t="shared" si="26"/>
        <v>161071.53479999999</v>
      </c>
      <c r="W51" s="2">
        <f t="shared" si="27"/>
        <v>116803.08900000001</v>
      </c>
      <c r="X51" s="3">
        <f t="shared" si="28"/>
        <v>0.37394674665329714</v>
      </c>
      <c r="Y51" s="3">
        <f t="shared" si="29"/>
        <v>0.51567280396936532</v>
      </c>
    </row>
    <row r="52" spans="1:25" ht="15.75" customHeight="1">
      <c r="A52" s="11" t="s">
        <v>230</v>
      </c>
      <c r="B52" s="1">
        <v>4</v>
      </c>
      <c r="C52" s="1" t="s">
        <v>1043</v>
      </c>
      <c r="D52" s="1" t="s">
        <v>1047</v>
      </c>
      <c r="E52" s="12" t="s">
        <v>1045</v>
      </c>
      <c r="F52" s="1" t="s">
        <v>1091</v>
      </c>
      <c r="G52" s="12" t="s">
        <v>37</v>
      </c>
      <c r="H52" s="1" t="s">
        <v>1044</v>
      </c>
      <c r="I52" s="1" t="s">
        <v>39</v>
      </c>
      <c r="J52" s="1">
        <v>0.23</v>
      </c>
      <c r="K52" s="2">
        <v>78166882</v>
      </c>
      <c r="L52" s="2">
        <v>77292710.450000003</v>
      </c>
      <c r="M52" s="2">
        <v>66347719.569999993</v>
      </c>
      <c r="N52" s="2">
        <f t="shared" si="20"/>
        <v>17978382.859999999</v>
      </c>
      <c r="O52" s="2">
        <f t="shared" si="21"/>
        <v>17777323.403500002</v>
      </c>
      <c r="P52" s="2">
        <f t="shared" si="22"/>
        <v>15259975.501099998</v>
      </c>
      <c r="Q52" s="3">
        <f t="shared" si="23"/>
        <v>0.84879577990586852</v>
      </c>
      <c r="R52" s="3">
        <f t="shared" si="24"/>
        <v>0.98881659946471978</v>
      </c>
      <c r="S52" s="1" t="s">
        <v>39</v>
      </c>
      <c r="T52" s="1">
        <v>0.09</v>
      </c>
      <c r="U52" s="2">
        <f t="shared" si="25"/>
        <v>7035019.3799999999</v>
      </c>
      <c r="V52" s="2">
        <f t="shared" si="26"/>
        <v>6956343.9404999996</v>
      </c>
      <c r="W52" s="2">
        <f t="shared" si="27"/>
        <v>5971294.7612999994</v>
      </c>
      <c r="X52" s="3">
        <f t="shared" si="28"/>
        <v>0.84879577990586852</v>
      </c>
      <c r="Y52" s="3">
        <f t="shared" si="29"/>
        <v>0.98881659946471956</v>
      </c>
    </row>
    <row r="53" spans="1:25" ht="15.75" customHeight="1">
      <c r="A53" s="11" t="s">
        <v>230</v>
      </c>
      <c r="B53" s="1">
        <v>4</v>
      </c>
      <c r="C53" s="1" t="s">
        <v>1043</v>
      </c>
      <c r="D53" s="1" t="s">
        <v>1047</v>
      </c>
      <c r="E53" s="12" t="s">
        <v>1045</v>
      </c>
      <c r="F53" s="1" t="s">
        <v>1091</v>
      </c>
      <c r="G53" s="12" t="s">
        <v>37</v>
      </c>
      <c r="H53" s="1" t="s">
        <v>1044</v>
      </c>
      <c r="I53" s="1" t="s">
        <v>39</v>
      </c>
      <c r="J53" s="1">
        <v>0.23</v>
      </c>
      <c r="K53" s="2">
        <v>0</v>
      </c>
      <c r="L53" s="2">
        <v>3125974.64</v>
      </c>
      <c r="M53" s="2">
        <v>2252310.19</v>
      </c>
      <c r="N53" s="2">
        <f t="shared" si="20"/>
        <v>0</v>
      </c>
      <c r="O53" s="2">
        <f t="shared" si="21"/>
        <v>718974.16720000003</v>
      </c>
      <c r="P53" s="2">
        <f t="shared" si="22"/>
        <v>518031.34370000003</v>
      </c>
      <c r="Q53" s="3" t="e">
        <f t="shared" si="23"/>
        <v>#DIV/0!</v>
      </c>
      <c r="R53" s="3" t="e">
        <f t="shared" si="24"/>
        <v>#DIV/0!</v>
      </c>
      <c r="S53" s="1" t="s">
        <v>39</v>
      </c>
      <c r="T53" s="1">
        <v>0.09</v>
      </c>
      <c r="U53" s="2">
        <f t="shared" si="25"/>
        <v>0</v>
      </c>
      <c r="V53" s="2">
        <f t="shared" si="26"/>
        <v>281337.71759999997</v>
      </c>
      <c r="W53" s="2">
        <f t="shared" si="27"/>
        <v>202707.91709999999</v>
      </c>
      <c r="X53" s="3" t="e">
        <f t="shared" si="28"/>
        <v>#DIV/0!</v>
      </c>
      <c r="Y53" s="3" t="e">
        <f t="shared" si="29"/>
        <v>#DIV/0!</v>
      </c>
    </row>
    <row r="54" spans="1:25" ht="15.75" customHeight="1">
      <c r="A54" s="11" t="s">
        <v>230</v>
      </c>
      <c r="B54" s="1">
        <v>4</v>
      </c>
      <c r="C54" s="1" t="s">
        <v>1043</v>
      </c>
      <c r="D54" s="1" t="s">
        <v>1047</v>
      </c>
      <c r="E54" s="12" t="s">
        <v>1045</v>
      </c>
      <c r="F54" s="1" t="s">
        <v>1091</v>
      </c>
      <c r="G54" s="12" t="s">
        <v>37</v>
      </c>
      <c r="H54" s="1" t="s">
        <v>1044</v>
      </c>
      <c r="I54" s="1" t="s">
        <v>39</v>
      </c>
      <c r="J54" s="1">
        <v>0.23</v>
      </c>
      <c r="K54" s="2">
        <v>50000</v>
      </c>
      <c r="L54" s="2">
        <v>4910</v>
      </c>
      <c r="M54" s="2">
        <v>4910</v>
      </c>
      <c r="N54" s="2">
        <f t="shared" si="20"/>
        <v>11500</v>
      </c>
      <c r="O54" s="2">
        <f t="shared" si="21"/>
        <v>1129.3</v>
      </c>
      <c r="P54" s="2">
        <f t="shared" si="22"/>
        <v>1129.3</v>
      </c>
      <c r="Q54" s="3">
        <f t="shared" si="23"/>
        <v>9.8199999999999996E-2</v>
      </c>
      <c r="R54" s="3">
        <f t="shared" si="24"/>
        <v>9.8199999999999996E-2</v>
      </c>
      <c r="S54" s="1" t="s">
        <v>39</v>
      </c>
      <c r="T54" s="1">
        <v>0.09</v>
      </c>
      <c r="U54" s="2">
        <f t="shared" si="25"/>
        <v>4500</v>
      </c>
      <c r="V54" s="2">
        <f t="shared" si="26"/>
        <v>441.9</v>
      </c>
      <c r="W54" s="2">
        <f t="shared" si="27"/>
        <v>441.9</v>
      </c>
      <c r="X54" s="3">
        <f t="shared" si="28"/>
        <v>9.8199999999999996E-2</v>
      </c>
      <c r="Y54" s="3">
        <f t="shared" si="29"/>
        <v>9.8199999999999996E-2</v>
      </c>
    </row>
    <row r="55" spans="1:25" ht="15.75" customHeight="1">
      <c r="A55" s="11" t="s">
        <v>230</v>
      </c>
      <c r="B55" s="1">
        <v>4</v>
      </c>
      <c r="C55" s="1" t="s">
        <v>1043</v>
      </c>
      <c r="D55" s="1" t="s">
        <v>1047</v>
      </c>
      <c r="E55" s="12" t="s">
        <v>1045</v>
      </c>
      <c r="F55" s="1" t="s">
        <v>1092</v>
      </c>
      <c r="G55" s="12" t="s">
        <v>37</v>
      </c>
      <c r="H55" s="1" t="s">
        <v>1044</v>
      </c>
      <c r="I55" s="1" t="s">
        <v>39</v>
      </c>
      <c r="J55" s="1">
        <v>0.23</v>
      </c>
      <c r="K55" s="2">
        <v>918700</v>
      </c>
      <c r="L55" s="2">
        <v>99780</v>
      </c>
      <c r="M55" s="2">
        <v>94620</v>
      </c>
      <c r="N55" s="2">
        <f t="shared" si="20"/>
        <v>211301</v>
      </c>
      <c r="O55" s="2">
        <f t="shared" si="21"/>
        <v>22949.4</v>
      </c>
      <c r="P55" s="2">
        <f t="shared" si="22"/>
        <v>21762.600000000002</v>
      </c>
      <c r="Q55" s="3">
        <f t="shared" si="23"/>
        <v>0.1029933601828671</v>
      </c>
      <c r="R55" s="3">
        <f t="shared" si="24"/>
        <v>0.10860999238053773</v>
      </c>
      <c r="S55" s="1" t="s">
        <v>39</v>
      </c>
      <c r="T55" s="1">
        <v>0.09</v>
      </c>
      <c r="U55" s="2">
        <f t="shared" si="25"/>
        <v>82683</v>
      </c>
      <c r="V55" s="2">
        <f t="shared" si="26"/>
        <v>8980.1999999999989</v>
      </c>
      <c r="W55" s="2">
        <f t="shared" si="27"/>
        <v>8515.7999999999993</v>
      </c>
      <c r="X55" s="3">
        <f t="shared" si="28"/>
        <v>0.10299336018286709</v>
      </c>
      <c r="Y55" s="3">
        <f t="shared" si="29"/>
        <v>0.1086099923805377</v>
      </c>
    </row>
    <row r="56" spans="1:25" ht="15.75" customHeight="1">
      <c r="A56" s="11" t="s">
        <v>230</v>
      </c>
      <c r="B56" s="1">
        <v>4</v>
      </c>
      <c r="C56" s="1" t="s">
        <v>1043</v>
      </c>
      <c r="D56" s="1" t="s">
        <v>1047</v>
      </c>
      <c r="E56" s="12" t="s">
        <v>1045</v>
      </c>
      <c r="F56" s="1" t="s">
        <v>1092</v>
      </c>
      <c r="G56" s="12" t="s">
        <v>37</v>
      </c>
      <c r="H56" s="1" t="s">
        <v>1044</v>
      </c>
      <c r="I56" s="1" t="s">
        <v>39</v>
      </c>
      <c r="J56" s="1">
        <v>0.23</v>
      </c>
      <c r="K56" s="2">
        <v>16798871</v>
      </c>
      <c r="L56" s="2">
        <v>13251413.199999999</v>
      </c>
      <c r="M56" s="2">
        <v>9480775.2300000004</v>
      </c>
      <c r="N56" s="2">
        <f t="shared" si="20"/>
        <v>3863740.33</v>
      </c>
      <c r="O56" s="2">
        <f t="shared" si="21"/>
        <v>3047825.0359999998</v>
      </c>
      <c r="P56" s="2">
        <f t="shared" si="22"/>
        <v>2180578.3029</v>
      </c>
      <c r="Q56" s="3">
        <f t="shared" si="23"/>
        <v>0.564369785921923</v>
      </c>
      <c r="R56" s="3">
        <f t="shared" si="24"/>
        <v>0.78882760633140159</v>
      </c>
      <c r="S56" s="1" t="s">
        <v>39</v>
      </c>
      <c r="T56" s="1">
        <v>0.09</v>
      </c>
      <c r="U56" s="2">
        <f t="shared" si="25"/>
        <v>1511898.39</v>
      </c>
      <c r="V56" s="2">
        <f t="shared" si="26"/>
        <v>1192627.1879999998</v>
      </c>
      <c r="W56" s="2">
        <f t="shared" si="27"/>
        <v>853269.77069999999</v>
      </c>
      <c r="X56" s="3">
        <f t="shared" si="28"/>
        <v>0.564369785921923</v>
      </c>
      <c r="Y56" s="3">
        <f t="shared" si="29"/>
        <v>0.78882760633140159</v>
      </c>
    </row>
    <row r="57" spans="1:25" ht="15.75" customHeight="1">
      <c r="A57" s="11" t="s">
        <v>230</v>
      </c>
      <c r="B57" s="1">
        <v>4</v>
      </c>
      <c r="C57" s="1" t="s">
        <v>1043</v>
      </c>
      <c r="D57" s="1" t="s">
        <v>1047</v>
      </c>
      <c r="E57" s="12" t="s">
        <v>1045</v>
      </c>
      <c r="F57" s="1" t="s">
        <v>1092</v>
      </c>
      <c r="G57" s="12" t="s">
        <v>37</v>
      </c>
      <c r="H57" s="1" t="s">
        <v>1044</v>
      </c>
      <c r="I57" s="1" t="s">
        <v>39</v>
      </c>
      <c r="J57" s="1">
        <v>0.23</v>
      </c>
      <c r="K57" s="2">
        <v>1000</v>
      </c>
      <c r="L57" s="2">
        <v>0</v>
      </c>
      <c r="M57" s="2">
        <v>0</v>
      </c>
      <c r="N57" s="2">
        <f t="shared" si="20"/>
        <v>230</v>
      </c>
      <c r="O57" s="2">
        <f t="shared" si="21"/>
        <v>0</v>
      </c>
      <c r="P57" s="2">
        <f t="shared" si="22"/>
        <v>0</v>
      </c>
      <c r="Q57" s="3">
        <f t="shared" si="23"/>
        <v>0</v>
      </c>
      <c r="R57" s="3">
        <f t="shared" si="24"/>
        <v>0</v>
      </c>
      <c r="S57" s="1" t="s">
        <v>39</v>
      </c>
      <c r="T57" s="1">
        <v>0.09</v>
      </c>
      <c r="U57" s="2">
        <f t="shared" si="25"/>
        <v>90</v>
      </c>
      <c r="V57" s="2">
        <f t="shared" si="26"/>
        <v>0</v>
      </c>
      <c r="W57" s="2">
        <f t="shared" si="27"/>
        <v>0</v>
      </c>
      <c r="X57" s="3">
        <f t="shared" si="28"/>
        <v>0</v>
      </c>
      <c r="Y57" s="3">
        <f t="shared" si="29"/>
        <v>0</v>
      </c>
    </row>
    <row r="58" spans="1:25" ht="15.75" customHeight="1">
      <c r="A58" s="11" t="s">
        <v>230</v>
      </c>
      <c r="B58" s="1">
        <v>4</v>
      </c>
      <c r="C58" s="1" t="s">
        <v>1043</v>
      </c>
      <c r="D58" s="1" t="s">
        <v>1047</v>
      </c>
      <c r="E58" s="12" t="s">
        <v>1045</v>
      </c>
      <c r="F58" s="1" t="s">
        <v>1092</v>
      </c>
      <c r="G58" s="12" t="s">
        <v>37</v>
      </c>
      <c r="H58" s="1" t="s">
        <v>1044</v>
      </c>
      <c r="I58" s="1" t="s">
        <v>39</v>
      </c>
      <c r="J58" s="1">
        <v>0.23</v>
      </c>
      <c r="K58" s="2">
        <v>50000</v>
      </c>
      <c r="L58" s="2">
        <v>0</v>
      </c>
      <c r="M58" s="2">
        <v>0</v>
      </c>
      <c r="N58" s="2">
        <f t="shared" si="20"/>
        <v>11500</v>
      </c>
      <c r="O58" s="2">
        <f t="shared" si="21"/>
        <v>0</v>
      </c>
      <c r="P58" s="2">
        <f t="shared" si="22"/>
        <v>0</v>
      </c>
      <c r="Q58" s="3">
        <f t="shared" si="23"/>
        <v>0</v>
      </c>
      <c r="R58" s="3">
        <f t="shared" si="24"/>
        <v>0</v>
      </c>
      <c r="S58" s="1" t="s">
        <v>39</v>
      </c>
      <c r="T58" s="1">
        <v>0.09</v>
      </c>
      <c r="U58" s="2">
        <f t="shared" si="25"/>
        <v>4500</v>
      </c>
      <c r="V58" s="2">
        <f t="shared" si="26"/>
        <v>0</v>
      </c>
      <c r="W58" s="2">
        <f t="shared" si="27"/>
        <v>0</v>
      </c>
      <c r="X58" s="3">
        <f t="shared" si="28"/>
        <v>0</v>
      </c>
      <c r="Y58" s="3">
        <f t="shared" si="29"/>
        <v>0</v>
      </c>
    </row>
    <row r="59" spans="1:25" ht="15.75" customHeight="1">
      <c r="A59" s="11" t="s">
        <v>230</v>
      </c>
      <c r="B59" s="1">
        <v>4</v>
      </c>
      <c r="C59" s="1" t="s">
        <v>1043</v>
      </c>
      <c r="D59" s="1" t="s">
        <v>1047</v>
      </c>
      <c r="E59" s="12" t="s">
        <v>1045</v>
      </c>
      <c r="F59" s="1" t="s">
        <v>1093</v>
      </c>
      <c r="G59" s="12" t="s">
        <v>37</v>
      </c>
      <c r="H59" s="1" t="s">
        <v>506</v>
      </c>
      <c r="I59" s="1" t="s">
        <v>39</v>
      </c>
      <c r="J59" s="1">
        <v>0.23</v>
      </c>
      <c r="K59" s="2">
        <v>23801840</v>
      </c>
      <c r="L59" s="2">
        <v>0</v>
      </c>
      <c r="M59" s="2">
        <v>0</v>
      </c>
      <c r="N59" s="2">
        <f t="shared" si="20"/>
        <v>5474423.2000000002</v>
      </c>
      <c r="O59" s="2">
        <f t="shared" si="21"/>
        <v>0</v>
      </c>
      <c r="P59" s="2">
        <f t="shared" si="22"/>
        <v>0</v>
      </c>
      <c r="Q59" s="3">
        <f t="shared" si="23"/>
        <v>0</v>
      </c>
      <c r="R59" s="3">
        <f t="shared" si="24"/>
        <v>0</v>
      </c>
      <c r="S59" s="1" t="s">
        <v>39</v>
      </c>
      <c r="T59" s="1">
        <v>0.09</v>
      </c>
      <c r="U59" s="2">
        <f t="shared" si="25"/>
        <v>2142165.6</v>
      </c>
      <c r="V59" s="2">
        <f t="shared" si="26"/>
        <v>0</v>
      </c>
      <c r="W59" s="2">
        <f t="shared" si="27"/>
        <v>0</v>
      </c>
      <c r="X59" s="3">
        <f t="shared" si="28"/>
        <v>0</v>
      </c>
      <c r="Y59" s="3">
        <f t="shared" si="29"/>
        <v>0</v>
      </c>
    </row>
    <row r="60" spans="1:25" ht="15.75" customHeight="1">
      <c r="A60" s="11" t="s">
        <v>230</v>
      </c>
      <c r="B60" s="1">
        <v>4</v>
      </c>
      <c r="C60" s="1" t="s">
        <v>1043</v>
      </c>
      <c r="D60" s="1" t="s">
        <v>962</v>
      </c>
      <c r="E60" s="12" t="s">
        <v>522</v>
      </c>
      <c r="F60" s="1" t="s">
        <v>1094</v>
      </c>
      <c r="G60" s="12" t="s">
        <v>37</v>
      </c>
      <c r="H60" s="1" t="s">
        <v>725</v>
      </c>
      <c r="I60" s="1" t="s">
        <v>39</v>
      </c>
      <c r="J60" s="1">
        <v>0.23</v>
      </c>
      <c r="K60" s="2">
        <v>500000</v>
      </c>
      <c r="L60" s="2">
        <v>0</v>
      </c>
      <c r="M60" s="2">
        <v>0</v>
      </c>
      <c r="N60" s="2">
        <f t="shared" si="20"/>
        <v>115000</v>
      </c>
      <c r="O60" s="2">
        <f t="shared" si="21"/>
        <v>0</v>
      </c>
      <c r="P60" s="2">
        <f t="shared" si="22"/>
        <v>0</v>
      </c>
      <c r="Q60" s="3">
        <f t="shared" si="23"/>
        <v>0</v>
      </c>
      <c r="R60" s="3">
        <f t="shared" si="24"/>
        <v>0</v>
      </c>
      <c r="S60" s="1" t="s">
        <v>79</v>
      </c>
      <c r="T60" s="1">
        <v>0</v>
      </c>
      <c r="U60" s="2">
        <f t="shared" si="25"/>
        <v>0</v>
      </c>
      <c r="V60" s="2">
        <f t="shared" si="26"/>
        <v>0</v>
      </c>
      <c r="W60" s="2">
        <f t="shared" si="27"/>
        <v>0</v>
      </c>
      <c r="X60" s="3" t="e">
        <f t="shared" si="28"/>
        <v>#DIV/0!</v>
      </c>
      <c r="Y60" s="3" t="e">
        <f t="shared" si="29"/>
        <v>#DIV/0!</v>
      </c>
    </row>
    <row r="61" spans="1:25" ht="15.75" customHeight="1">
      <c r="A61" s="11" t="s">
        <v>230</v>
      </c>
      <c r="B61" s="1">
        <v>4</v>
      </c>
      <c r="C61" s="1" t="s">
        <v>1043</v>
      </c>
      <c r="D61" s="1" t="s">
        <v>962</v>
      </c>
      <c r="E61" s="12" t="s">
        <v>522</v>
      </c>
      <c r="F61" s="1" t="s">
        <v>1094</v>
      </c>
      <c r="G61" s="12" t="s">
        <v>37</v>
      </c>
      <c r="H61" s="1" t="s">
        <v>725</v>
      </c>
      <c r="I61" s="1" t="s">
        <v>39</v>
      </c>
      <c r="J61" s="1">
        <v>0.23</v>
      </c>
      <c r="K61" s="2">
        <v>7499000</v>
      </c>
      <c r="L61" s="2">
        <v>10082550.210000001</v>
      </c>
      <c r="M61" s="2">
        <v>4896324.46</v>
      </c>
      <c r="N61" s="2">
        <f t="shared" si="20"/>
        <v>1724770</v>
      </c>
      <c r="O61" s="2">
        <f t="shared" si="21"/>
        <v>2318986.5483000004</v>
      </c>
      <c r="P61" s="2">
        <f t="shared" si="22"/>
        <v>1126154.6258</v>
      </c>
      <c r="Q61" s="3">
        <f t="shared" si="23"/>
        <v>0.65293031870916129</v>
      </c>
      <c r="R61" s="3">
        <f t="shared" si="24"/>
        <v>1.3445192972396323</v>
      </c>
      <c r="S61" s="1" t="s">
        <v>79</v>
      </c>
      <c r="T61" s="1">
        <v>0</v>
      </c>
      <c r="U61" s="2">
        <f t="shared" si="25"/>
        <v>0</v>
      </c>
      <c r="V61" s="2">
        <f t="shared" si="26"/>
        <v>0</v>
      </c>
      <c r="W61" s="2">
        <f t="shared" si="27"/>
        <v>0</v>
      </c>
      <c r="X61" s="3" t="e">
        <f t="shared" si="28"/>
        <v>#DIV/0!</v>
      </c>
      <c r="Y61" s="3" t="e">
        <f t="shared" si="29"/>
        <v>#DIV/0!</v>
      </c>
    </row>
    <row r="62" spans="1:25" ht="15.75" customHeight="1">
      <c r="A62" s="11" t="s">
        <v>230</v>
      </c>
      <c r="B62" s="1">
        <v>4</v>
      </c>
      <c r="C62" s="1" t="s">
        <v>1043</v>
      </c>
      <c r="D62" s="1" t="s">
        <v>962</v>
      </c>
      <c r="E62" s="12" t="s">
        <v>522</v>
      </c>
      <c r="F62" s="1" t="s">
        <v>1094</v>
      </c>
      <c r="G62" s="12" t="s">
        <v>37</v>
      </c>
      <c r="H62" s="1" t="s">
        <v>725</v>
      </c>
      <c r="I62" s="1" t="s">
        <v>39</v>
      </c>
      <c r="J62" s="1">
        <v>0.23</v>
      </c>
      <c r="K62" s="2">
        <v>28595168</v>
      </c>
      <c r="L62" s="2">
        <v>40987375.640000001</v>
      </c>
      <c r="M62" s="2">
        <v>15122010.18</v>
      </c>
      <c r="N62" s="2">
        <f t="shared" si="20"/>
        <v>6576888.6400000006</v>
      </c>
      <c r="O62" s="2">
        <f t="shared" si="21"/>
        <v>9427096.3972000014</v>
      </c>
      <c r="P62" s="2">
        <f t="shared" si="22"/>
        <v>3478062.3414000003</v>
      </c>
      <c r="Q62" s="3">
        <f t="shared" si="23"/>
        <v>0.52883096123093243</v>
      </c>
      <c r="R62" s="3">
        <f t="shared" si="24"/>
        <v>1.4333671912681192</v>
      </c>
      <c r="S62" s="1" t="s">
        <v>79</v>
      </c>
      <c r="T62" s="1">
        <v>0</v>
      </c>
      <c r="U62" s="2">
        <f t="shared" si="25"/>
        <v>0</v>
      </c>
      <c r="V62" s="2">
        <f t="shared" si="26"/>
        <v>0</v>
      </c>
      <c r="W62" s="2">
        <f t="shared" si="27"/>
        <v>0</v>
      </c>
      <c r="X62" s="3" t="e">
        <f t="shared" si="28"/>
        <v>#DIV/0!</v>
      </c>
      <c r="Y62" s="3" t="e">
        <f t="shared" si="29"/>
        <v>#DIV/0!</v>
      </c>
    </row>
    <row r="63" spans="1:25" ht="15.75" customHeight="1">
      <c r="A63" s="11" t="s">
        <v>230</v>
      </c>
      <c r="B63" s="1">
        <v>4</v>
      </c>
      <c r="C63" s="1" t="s">
        <v>1043</v>
      </c>
      <c r="D63" s="1" t="s">
        <v>962</v>
      </c>
      <c r="E63" s="12" t="s">
        <v>522</v>
      </c>
      <c r="F63" s="1" t="s">
        <v>1094</v>
      </c>
      <c r="G63" s="12" t="s">
        <v>37</v>
      </c>
      <c r="H63" s="1" t="s">
        <v>725</v>
      </c>
      <c r="I63" s="1" t="s">
        <v>39</v>
      </c>
      <c r="J63" s="1">
        <v>0.23</v>
      </c>
      <c r="K63" s="2">
        <v>0</v>
      </c>
      <c r="L63" s="2">
        <v>1294036.1299999999</v>
      </c>
      <c r="M63" s="2">
        <v>1294036.1299999999</v>
      </c>
      <c r="N63" s="2">
        <f t="shared" si="20"/>
        <v>0</v>
      </c>
      <c r="O63" s="2">
        <f t="shared" si="21"/>
        <v>297628.30989999999</v>
      </c>
      <c r="P63" s="2">
        <f t="shared" si="22"/>
        <v>297628.30989999999</v>
      </c>
      <c r="Q63" s="3" t="e">
        <f t="shared" si="23"/>
        <v>#DIV/0!</v>
      </c>
      <c r="R63" s="3" t="e">
        <f t="shared" si="24"/>
        <v>#DIV/0!</v>
      </c>
      <c r="S63" s="1" t="s">
        <v>79</v>
      </c>
      <c r="T63" s="1">
        <v>0</v>
      </c>
      <c r="U63" s="2">
        <f t="shared" si="25"/>
        <v>0</v>
      </c>
      <c r="V63" s="2">
        <f t="shared" si="26"/>
        <v>0</v>
      </c>
      <c r="W63" s="2">
        <f t="shared" si="27"/>
        <v>0</v>
      </c>
      <c r="X63" s="3" t="e">
        <f t="shared" si="28"/>
        <v>#DIV/0!</v>
      </c>
      <c r="Y63" s="3" t="e">
        <f t="shared" si="29"/>
        <v>#DIV/0!</v>
      </c>
    </row>
    <row r="64" spans="1:25" ht="15.75" customHeight="1">
      <c r="A64" s="1"/>
      <c r="B64" s="1"/>
      <c r="C64" s="1" t="s">
        <v>229</v>
      </c>
      <c r="D64" s="1"/>
      <c r="E64" s="21" t="s">
        <v>641</v>
      </c>
      <c r="F64" s="1"/>
      <c r="G64" s="12" t="s">
        <v>37</v>
      </c>
      <c r="H64" s="1"/>
      <c r="I64" s="1"/>
      <c r="J64" s="1"/>
      <c r="K64" s="2">
        <f t="shared" ref="K64:P64" si="30">SUM(K2:K63)</f>
        <v>223483547</v>
      </c>
      <c r="L64" s="2">
        <f t="shared" si="30"/>
        <v>191217501.34000003</v>
      </c>
      <c r="M64" s="2">
        <f t="shared" si="30"/>
        <v>129890268.59999999</v>
      </c>
      <c r="N64" s="2">
        <f t="shared" si="30"/>
        <v>51471215.740000002</v>
      </c>
      <c r="O64" s="2">
        <f t="shared" si="30"/>
        <v>43980025.308200002</v>
      </c>
      <c r="P64" s="2">
        <f t="shared" si="30"/>
        <v>29874761.778000001</v>
      </c>
      <c r="Q64" s="3">
        <f t="shared" si="23"/>
        <v>0.58041686695158679</v>
      </c>
      <c r="R64" s="3">
        <f t="shared" si="24"/>
        <v>0.85445864598107124</v>
      </c>
      <c r="S64" s="2"/>
      <c r="T64" s="2"/>
      <c r="U64" s="2">
        <f>SUM(U2:U63)</f>
        <v>16848225.900000002</v>
      </c>
      <c r="V64" s="2">
        <f>SUM(V2:V63)</f>
        <v>12496818.542399997</v>
      </c>
      <c r="W64" s="2">
        <f>SUM(W2:W63)</f>
        <v>9772010.8047000002</v>
      </c>
      <c r="X64" s="3">
        <f t="shared" si="28"/>
        <v>0.58000236123970772</v>
      </c>
      <c r="Y64" s="3">
        <f t="shared" si="29"/>
        <v>0.7417290471158744</v>
      </c>
    </row>
    <row r="65" spans="1:25" ht="15.75" customHeight="1">
      <c r="A65" s="1"/>
      <c r="B65" s="1"/>
      <c r="C65" s="1"/>
      <c r="D65" s="1"/>
      <c r="E65" s="23"/>
      <c r="F65" s="1"/>
      <c r="G65" s="1"/>
      <c r="H65" s="1"/>
      <c r="I65" s="1"/>
      <c r="J65" s="1"/>
      <c r="K65" s="2"/>
      <c r="L65" s="2"/>
      <c r="M65" s="2"/>
      <c r="N65" s="2"/>
      <c r="O65" s="2"/>
      <c r="P65" s="2"/>
      <c r="Q65" s="1"/>
      <c r="R65" s="1"/>
      <c r="S65" s="1"/>
      <c r="T65" s="1"/>
      <c r="U65" s="1"/>
      <c r="V65" s="1"/>
      <c r="W65" s="1"/>
      <c r="X65" s="3"/>
      <c r="Y65" s="3"/>
    </row>
    <row r="66" spans="1:25" ht="15.75" customHeight="1">
      <c r="A66" s="1"/>
      <c r="B66" s="1"/>
      <c r="C66" s="1"/>
      <c r="D66" s="1"/>
      <c r="E66" s="23"/>
      <c r="F66" s="1"/>
      <c r="G66" s="1"/>
      <c r="H66" s="1"/>
      <c r="I66" s="1"/>
      <c r="J66" s="1"/>
      <c r="K66" s="2"/>
      <c r="L66" s="2"/>
      <c r="M66" s="2"/>
      <c r="N66" s="2"/>
      <c r="O66" s="2"/>
      <c r="P66" s="2"/>
      <c r="Q66" s="1"/>
      <c r="R66" s="1"/>
      <c r="S66" s="1"/>
      <c r="T66" s="1"/>
      <c r="U66" s="1"/>
      <c r="V66" s="1"/>
      <c r="W66" s="1"/>
      <c r="X66" s="3"/>
      <c r="Y66" s="3"/>
    </row>
    <row r="67" spans="1:25" ht="15.75" customHeight="1">
      <c r="A67" s="1"/>
      <c r="B67" s="1"/>
      <c r="C67" s="1"/>
      <c r="D67" s="1"/>
      <c r="E67" s="23"/>
      <c r="F67" s="1"/>
      <c r="G67" s="1"/>
      <c r="H67" s="1"/>
      <c r="I67" s="1"/>
      <c r="J67" s="1"/>
      <c r="K67" s="2"/>
      <c r="L67" s="2"/>
      <c r="M67" s="2"/>
      <c r="N67" s="2"/>
      <c r="O67" s="2"/>
      <c r="P67" s="2"/>
      <c r="Q67" s="1"/>
      <c r="R67" s="1"/>
      <c r="S67" s="1"/>
      <c r="T67" s="1"/>
      <c r="U67" s="1"/>
      <c r="V67" s="1"/>
      <c r="W67" s="1"/>
      <c r="X67" s="3"/>
      <c r="Y67" s="3"/>
    </row>
    <row r="68" spans="1:25" ht="15.75" customHeight="1">
      <c r="A68" s="1"/>
      <c r="B68" s="1"/>
      <c r="C68" s="1"/>
      <c r="D68" s="1"/>
      <c r="E68" s="23"/>
      <c r="F68" s="1"/>
      <c r="G68" s="1"/>
      <c r="H68" s="1"/>
      <c r="I68" s="1"/>
      <c r="J68" s="1"/>
      <c r="K68" s="2"/>
      <c r="L68" s="2"/>
      <c r="M68" s="2"/>
      <c r="N68" s="2"/>
      <c r="O68" s="2"/>
      <c r="P68" s="2"/>
      <c r="Q68" s="1"/>
      <c r="R68" s="1"/>
      <c r="S68" s="1"/>
      <c r="T68" s="1"/>
      <c r="U68" s="1"/>
      <c r="V68" s="1"/>
      <c r="W68" s="1"/>
      <c r="X68" s="3"/>
      <c r="Y68" s="3"/>
    </row>
    <row r="69" spans="1:25" ht="15.75" customHeight="1">
      <c r="A69" s="1"/>
      <c r="B69" s="1"/>
      <c r="C69" s="1"/>
      <c r="D69" s="1"/>
      <c r="E69" s="23"/>
      <c r="F69" s="1"/>
      <c r="G69" s="1"/>
      <c r="H69" s="1"/>
      <c r="I69" s="1"/>
      <c r="J69" s="1"/>
      <c r="K69" s="2"/>
      <c r="L69" s="2"/>
      <c r="M69" s="2"/>
      <c r="N69" s="2"/>
      <c r="O69" s="2"/>
      <c r="P69" s="2"/>
      <c r="Q69" s="1"/>
      <c r="R69" s="1"/>
      <c r="S69" s="1"/>
      <c r="T69" s="1"/>
      <c r="U69" s="1"/>
      <c r="V69" s="1"/>
      <c r="W69" s="1"/>
      <c r="X69" s="3"/>
      <c r="Y69" s="3"/>
    </row>
    <row r="70" spans="1:25" ht="15.75" customHeight="1">
      <c r="A70" s="1"/>
      <c r="B70" s="1"/>
      <c r="C70" s="1"/>
      <c r="D70" s="1"/>
      <c r="E70" s="23"/>
      <c r="F70" s="1"/>
      <c r="G70" s="1"/>
      <c r="H70" s="1"/>
      <c r="I70" s="1"/>
      <c r="J70" s="1"/>
      <c r="K70" s="2"/>
      <c r="L70" s="2"/>
      <c r="M70" s="2"/>
      <c r="N70" s="2"/>
      <c r="O70" s="2"/>
      <c r="P70" s="2"/>
      <c r="Q70" s="1"/>
      <c r="R70" s="1"/>
      <c r="S70" s="1"/>
      <c r="T70" s="1"/>
      <c r="U70" s="1"/>
      <c r="V70" s="1"/>
      <c r="W70" s="1"/>
      <c r="X70" s="3"/>
      <c r="Y70" s="3"/>
    </row>
    <row r="71" spans="1:25" ht="15.75" customHeight="1">
      <c r="A71" s="1"/>
      <c r="B71" s="1"/>
      <c r="C71" s="1"/>
      <c r="D71" s="1"/>
      <c r="E71" s="23"/>
      <c r="F71" s="1"/>
      <c r="G71" s="1"/>
      <c r="H71" s="1"/>
      <c r="I71" s="1"/>
      <c r="J71" s="1"/>
      <c r="K71" s="2"/>
      <c r="L71" s="2"/>
      <c r="M71" s="2"/>
      <c r="N71" s="2"/>
      <c r="O71" s="2"/>
      <c r="P71" s="2"/>
      <c r="Q71" s="1"/>
      <c r="R71" s="1"/>
      <c r="S71" s="1"/>
      <c r="T71" s="1"/>
      <c r="U71" s="1"/>
      <c r="V71" s="1"/>
      <c r="W71" s="1"/>
      <c r="X71" s="3"/>
      <c r="Y71" s="3"/>
    </row>
    <row r="72" spans="1:25" ht="15.75" customHeight="1">
      <c r="A72" s="1"/>
      <c r="B72" s="1"/>
      <c r="C72" s="1"/>
      <c r="D72" s="1"/>
      <c r="E72" s="23"/>
      <c r="F72" s="1"/>
      <c r="G72" s="1"/>
      <c r="H72" s="1"/>
      <c r="I72" s="1"/>
      <c r="J72" s="1"/>
      <c r="K72" s="2"/>
      <c r="L72" s="2"/>
      <c r="M72" s="2"/>
      <c r="N72" s="2"/>
      <c r="O72" s="2"/>
      <c r="P72" s="2"/>
      <c r="Q72" s="1"/>
      <c r="R72" s="1"/>
      <c r="S72" s="1"/>
      <c r="T72" s="1"/>
      <c r="U72" s="1"/>
      <c r="V72" s="1"/>
      <c r="W72" s="1"/>
      <c r="X72" s="3"/>
      <c r="Y72" s="3"/>
    </row>
    <row r="73" spans="1:25" ht="15.75" customHeight="1">
      <c r="A73" s="1"/>
      <c r="B73" s="1"/>
      <c r="C73" s="1"/>
      <c r="D73" s="1"/>
      <c r="E73" s="23"/>
      <c r="F73" s="1"/>
      <c r="G73" s="1"/>
      <c r="H73" s="1"/>
      <c r="I73" s="1"/>
      <c r="J73" s="1"/>
      <c r="K73" s="2"/>
      <c r="L73" s="2"/>
      <c r="M73" s="2"/>
      <c r="N73" s="2"/>
      <c r="O73" s="2"/>
      <c r="P73" s="2"/>
      <c r="Q73" s="1"/>
      <c r="R73" s="1"/>
      <c r="S73" s="1"/>
      <c r="T73" s="1"/>
      <c r="U73" s="1"/>
      <c r="V73" s="1"/>
      <c r="W73" s="1"/>
      <c r="X73" s="3"/>
      <c r="Y73" s="3"/>
    </row>
    <row r="74" spans="1:25" ht="15.75" customHeight="1">
      <c r="A74" s="1"/>
      <c r="B74" s="1"/>
      <c r="C74" s="1"/>
      <c r="D74" s="1"/>
      <c r="E74" s="23"/>
      <c r="F74" s="1"/>
      <c r="G74" s="1"/>
      <c r="H74" s="1"/>
      <c r="I74" s="1"/>
      <c r="J74" s="1"/>
      <c r="K74" s="2"/>
      <c r="L74" s="2"/>
      <c r="M74" s="2"/>
      <c r="N74" s="2"/>
      <c r="O74" s="2"/>
      <c r="P74" s="2"/>
      <c r="Q74" s="1"/>
      <c r="R74" s="1"/>
      <c r="S74" s="1"/>
      <c r="T74" s="1"/>
      <c r="U74" s="1"/>
      <c r="V74" s="1"/>
      <c r="W74" s="1"/>
      <c r="X74" s="3"/>
      <c r="Y74" s="3"/>
    </row>
    <row r="75" spans="1:25" ht="15.75" customHeight="1">
      <c r="A75" s="1"/>
      <c r="B75" s="1"/>
      <c r="C75" s="1"/>
      <c r="D75" s="1"/>
      <c r="E75" s="23"/>
      <c r="F75" s="1"/>
      <c r="G75" s="1"/>
      <c r="H75" s="1"/>
      <c r="I75" s="1"/>
      <c r="J75" s="1"/>
      <c r="K75" s="2"/>
      <c r="L75" s="2"/>
      <c r="M75" s="2"/>
      <c r="N75" s="2"/>
      <c r="O75" s="2"/>
      <c r="P75" s="2"/>
      <c r="Q75" s="1"/>
      <c r="R75" s="1"/>
      <c r="S75" s="1"/>
      <c r="T75" s="1"/>
      <c r="U75" s="1"/>
      <c r="V75" s="1"/>
      <c r="W75" s="1"/>
      <c r="X75" s="3"/>
      <c r="Y75" s="3"/>
    </row>
    <row r="76" spans="1:25" ht="15.75" customHeight="1">
      <c r="A76" s="1"/>
      <c r="B76" s="1"/>
      <c r="C76" s="1"/>
      <c r="D76" s="1"/>
      <c r="E76" s="23"/>
      <c r="F76" s="1"/>
      <c r="G76" s="1"/>
      <c r="H76" s="1"/>
      <c r="I76" s="1"/>
      <c r="J76" s="1"/>
      <c r="K76" s="2"/>
      <c r="L76" s="2"/>
      <c r="M76" s="2"/>
      <c r="N76" s="2"/>
      <c r="O76" s="2"/>
      <c r="P76" s="2"/>
      <c r="Q76" s="1"/>
      <c r="R76" s="1"/>
      <c r="S76" s="1"/>
      <c r="T76" s="1"/>
      <c r="U76" s="1"/>
      <c r="V76" s="1"/>
      <c r="W76" s="1"/>
      <c r="X76" s="3"/>
      <c r="Y76" s="3"/>
    </row>
    <row r="77" spans="1:25" ht="15.75" customHeight="1">
      <c r="A77" s="1"/>
      <c r="B77" s="1"/>
      <c r="C77" s="1"/>
      <c r="D77" s="1"/>
      <c r="E77" s="23"/>
      <c r="F77" s="1"/>
      <c r="G77" s="1"/>
      <c r="H77" s="1"/>
      <c r="I77" s="1"/>
      <c r="J77" s="1"/>
      <c r="K77" s="2"/>
      <c r="L77" s="2"/>
      <c r="M77" s="2"/>
      <c r="N77" s="2"/>
      <c r="O77" s="2"/>
      <c r="P77" s="2"/>
      <c r="Q77" s="1"/>
      <c r="R77" s="1"/>
      <c r="S77" s="1"/>
      <c r="T77" s="1"/>
      <c r="U77" s="1"/>
      <c r="V77" s="1"/>
      <c r="W77" s="1"/>
      <c r="X77" s="3"/>
      <c r="Y77" s="3"/>
    </row>
    <row r="78" spans="1:25" ht="15.75" customHeight="1">
      <c r="A78" s="1"/>
      <c r="B78" s="1"/>
      <c r="C78" s="1"/>
      <c r="D78" s="1"/>
      <c r="E78" s="23"/>
      <c r="F78" s="1"/>
      <c r="G78" s="1"/>
      <c r="H78" s="1"/>
      <c r="I78" s="1"/>
      <c r="J78" s="1"/>
      <c r="K78" s="2"/>
      <c r="L78" s="2"/>
      <c r="M78" s="2"/>
      <c r="N78" s="2"/>
      <c r="O78" s="2"/>
      <c r="P78" s="2"/>
      <c r="Q78" s="1"/>
      <c r="R78" s="1"/>
      <c r="S78" s="1"/>
      <c r="T78" s="1"/>
      <c r="U78" s="1"/>
      <c r="V78" s="1"/>
      <c r="W78" s="1"/>
      <c r="X78" s="3"/>
      <c r="Y78" s="3"/>
    </row>
    <row r="79" spans="1:25" ht="15.75" customHeight="1">
      <c r="A79" s="1"/>
      <c r="B79" s="1"/>
      <c r="C79" s="1"/>
      <c r="D79" s="1"/>
      <c r="E79" s="23"/>
      <c r="F79" s="1"/>
      <c r="G79" s="1"/>
      <c r="H79" s="1"/>
      <c r="I79" s="1"/>
      <c r="J79" s="1"/>
      <c r="K79" s="2"/>
      <c r="L79" s="2"/>
      <c r="M79" s="2"/>
      <c r="N79" s="2"/>
      <c r="O79" s="2"/>
      <c r="P79" s="2"/>
      <c r="Q79" s="1"/>
      <c r="R79" s="1"/>
      <c r="S79" s="1"/>
      <c r="T79" s="1"/>
      <c r="U79" s="1"/>
      <c r="V79" s="1"/>
      <c r="W79" s="1"/>
      <c r="X79" s="3"/>
      <c r="Y79" s="3"/>
    </row>
    <row r="80" spans="1:25" ht="15.75" customHeight="1">
      <c r="A80" s="1"/>
      <c r="B80" s="1"/>
      <c r="C80" s="1"/>
      <c r="D80" s="1"/>
      <c r="E80" s="23"/>
      <c r="F80" s="1"/>
      <c r="G80" s="1"/>
      <c r="H80" s="1"/>
      <c r="I80" s="1"/>
      <c r="J80" s="1"/>
      <c r="K80" s="2"/>
      <c r="L80" s="2"/>
      <c r="M80" s="2"/>
      <c r="N80" s="2"/>
      <c r="O80" s="2"/>
      <c r="P80" s="2"/>
      <c r="Q80" s="1"/>
      <c r="R80" s="1"/>
      <c r="S80" s="1"/>
      <c r="T80" s="1"/>
      <c r="U80" s="1"/>
      <c r="V80" s="1"/>
      <c r="W80" s="1"/>
      <c r="X80" s="3"/>
      <c r="Y80" s="3"/>
    </row>
    <row r="81" spans="1:25" ht="15.75" customHeight="1">
      <c r="A81" s="1"/>
      <c r="B81" s="1"/>
      <c r="C81" s="1"/>
      <c r="D81" s="1"/>
      <c r="E81" s="23"/>
      <c r="F81" s="1"/>
      <c r="G81" s="1"/>
      <c r="H81" s="1"/>
      <c r="I81" s="1"/>
      <c r="J81" s="1"/>
      <c r="K81" s="2"/>
      <c r="L81" s="2"/>
      <c r="M81" s="2"/>
      <c r="N81" s="2"/>
      <c r="O81" s="2"/>
      <c r="P81" s="2"/>
      <c r="Q81" s="1"/>
      <c r="R81" s="1"/>
      <c r="S81" s="1"/>
      <c r="T81" s="1"/>
      <c r="U81" s="1"/>
      <c r="V81" s="1"/>
      <c r="W81" s="1"/>
      <c r="X81" s="3"/>
      <c r="Y81" s="3"/>
    </row>
    <row r="82" spans="1:25" ht="15.75" customHeight="1">
      <c r="A82" s="1"/>
      <c r="B82" s="1"/>
      <c r="C82" s="1"/>
      <c r="D82" s="1"/>
      <c r="E82" s="23"/>
      <c r="F82" s="1"/>
      <c r="G82" s="1"/>
      <c r="H82" s="1"/>
      <c r="I82" s="1"/>
      <c r="J82" s="1"/>
      <c r="K82" s="2"/>
      <c r="L82" s="2"/>
      <c r="M82" s="2"/>
      <c r="N82" s="2"/>
      <c r="O82" s="2"/>
      <c r="P82" s="2"/>
      <c r="Q82" s="1"/>
      <c r="R82" s="1"/>
      <c r="S82" s="1"/>
      <c r="T82" s="1"/>
      <c r="U82" s="1"/>
      <c r="V82" s="1"/>
      <c r="W82" s="1"/>
      <c r="X82" s="3"/>
      <c r="Y82" s="3"/>
    </row>
    <row r="83" spans="1:25" ht="15.75" customHeight="1">
      <c r="A83" s="1"/>
      <c r="B83" s="1"/>
      <c r="C83" s="1"/>
      <c r="D83" s="1"/>
      <c r="E83" s="23"/>
      <c r="F83" s="1"/>
      <c r="G83" s="1"/>
      <c r="H83" s="1"/>
      <c r="I83" s="1"/>
      <c r="J83" s="1"/>
      <c r="K83" s="2"/>
      <c r="L83" s="2"/>
      <c r="M83" s="2"/>
      <c r="N83" s="2"/>
      <c r="O83" s="2"/>
      <c r="P83" s="2"/>
      <c r="Q83" s="1"/>
      <c r="R83" s="1"/>
      <c r="S83" s="1"/>
      <c r="T83" s="1"/>
      <c r="U83" s="1"/>
      <c r="V83" s="1"/>
      <c r="W83" s="1"/>
      <c r="X83" s="3"/>
      <c r="Y83" s="3"/>
    </row>
    <row r="84" spans="1:25" ht="15.75" customHeight="1">
      <c r="A84" s="1"/>
      <c r="B84" s="1"/>
      <c r="C84" s="1"/>
      <c r="D84" s="1"/>
      <c r="E84" s="23"/>
      <c r="F84" s="1"/>
      <c r="G84" s="1"/>
      <c r="H84" s="1"/>
      <c r="I84" s="1"/>
      <c r="J84" s="1"/>
      <c r="K84" s="2"/>
      <c r="L84" s="2"/>
      <c r="M84" s="2"/>
      <c r="N84" s="2"/>
      <c r="O84" s="2"/>
      <c r="P84" s="2"/>
      <c r="Q84" s="1"/>
      <c r="R84" s="1"/>
      <c r="S84" s="1"/>
      <c r="T84" s="1"/>
      <c r="U84" s="1"/>
      <c r="V84" s="1"/>
      <c r="W84" s="1"/>
      <c r="X84" s="3"/>
      <c r="Y84" s="3"/>
    </row>
    <row r="85" spans="1:25" ht="15.75" customHeight="1">
      <c r="A85" s="1"/>
      <c r="B85" s="1"/>
      <c r="C85" s="1"/>
      <c r="D85" s="1"/>
      <c r="E85" s="23"/>
      <c r="F85" s="1"/>
      <c r="G85" s="1"/>
      <c r="H85" s="1"/>
      <c r="I85" s="1"/>
      <c r="J85" s="1"/>
      <c r="K85" s="2"/>
      <c r="L85" s="2"/>
      <c r="M85" s="2"/>
      <c r="N85" s="2"/>
      <c r="O85" s="2"/>
      <c r="P85" s="2"/>
      <c r="Q85" s="1"/>
      <c r="R85" s="1"/>
      <c r="S85" s="1"/>
      <c r="T85" s="1"/>
      <c r="U85" s="1"/>
      <c r="V85" s="1"/>
      <c r="W85" s="1"/>
      <c r="X85" s="3"/>
      <c r="Y85" s="3"/>
    </row>
    <row r="86" spans="1:25" ht="15.75" customHeight="1">
      <c r="A86" s="1"/>
      <c r="B86" s="1"/>
      <c r="C86" s="1"/>
      <c r="D86" s="1"/>
      <c r="E86" s="23"/>
      <c r="F86" s="1"/>
      <c r="G86" s="1"/>
      <c r="H86" s="1"/>
      <c r="I86" s="1"/>
      <c r="J86" s="1"/>
      <c r="K86" s="2"/>
      <c r="L86" s="2"/>
      <c r="M86" s="2"/>
      <c r="N86" s="2"/>
      <c r="O86" s="2"/>
      <c r="P86" s="2"/>
      <c r="Q86" s="1"/>
      <c r="R86" s="1"/>
      <c r="S86" s="1"/>
      <c r="T86" s="1"/>
      <c r="U86" s="1"/>
      <c r="V86" s="1"/>
      <c r="W86" s="1"/>
      <c r="X86" s="3"/>
      <c r="Y86" s="3"/>
    </row>
    <row r="87" spans="1:25" ht="15.75" customHeight="1">
      <c r="A87" s="1"/>
      <c r="B87" s="1"/>
      <c r="C87" s="1"/>
      <c r="D87" s="1"/>
      <c r="E87" s="23"/>
      <c r="F87" s="1"/>
      <c r="G87" s="1"/>
      <c r="H87" s="1"/>
      <c r="I87" s="1"/>
      <c r="J87" s="1"/>
      <c r="K87" s="2"/>
      <c r="L87" s="2"/>
      <c r="M87" s="2"/>
      <c r="N87" s="2"/>
      <c r="O87" s="2"/>
      <c r="P87" s="2"/>
      <c r="Q87" s="1"/>
      <c r="R87" s="1"/>
      <c r="S87" s="1"/>
      <c r="T87" s="1"/>
      <c r="U87" s="1"/>
      <c r="V87" s="1"/>
      <c r="W87" s="1"/>
      <c r="X87" s="3"/>
      <c r="Y87" s="3"/>
    </row>
    <row r="88" spans="1:25" ht="15.75" customHeight="1">
      <c r="A88" s="1"/>
      <c r="B88" s="1"/>
      <c r="C88" s="1"/>
      <c r="D88" s="1"/>
      <c r="E88" s="23"/>
      <c r="F88" s="1"/>
      <c r="G88" s="1"/>
      <c r="H88" s="1"/>
      <c r="I88" s="1"/>
      <c r="J88" s="1"/>
      <c r="K88" s="2"/>
      <c r="L88" s="2"/>
      <c r="M88" s="2"/>
      <c r="N88" s="2"/>
      <c r="O88" s="2"/>
      <c r="P88" s="2"/>
      <c r="Q88" s="1"/>
      <c r="R88" s="1"/>
      <c r="S88" s="1"/>
      <c r="T88" s="1"/>
      <c r="U88" s="1"/>
      <c r="V88" s="1"/>
      <c r="W88" s="1"/>
      <c r="X88" s="3"/>
      <c r="Y88" s="3"/>
    </row>
    <row r="89" spans="1:25" ht="15.75" customHeight="1">
      <c r="A89" s="1"/>
      <c r="B89" s="1"/>
      <c r="C89" s="1"/>
      <c r="D89" s="1"/>
      <c r="E89" s="23"/>
      <c r="F89" s="1"/>
      <c r="G89" s="1"/>
      <c r="H89" s="1"/>
      <c r="I89" s="1"/>
      <c r="J89" s="1"/>
      <c r="K89" s="2"/>
      <c r="L89" s="2"/>
      <c r="M89" s="2"/>
      <c r="N89" s="2"/>
      <c r="O89" s="2"/>
      <c r="P89" s="2"/>
      <c r="Q89" s="1"/>
      <c r="R89" s="1"/>
      <c r="S89" s="1"/>
      <c r="T89" s="1"/>
      <c r="U89" s="1"/>
      <c r="V89" s="1"/>
      <c r="W89" s="1"/>
      <c r="X89" s="3"/>
      <c r="Y89" s="3"/>
    </row>
    <row r="90" spans="1:25" ht="15.75" customHeight="1">
      <c r="A90" s="1"/>
      <c r="B90" s="1"/>
      <c r="C90" s="1"/>
      <c r="D90" s="1"/>
      <c r="E90" s="23"/>
      <c r="F90" s="1"/>
      <c r="G90" s="1"/>
      <c r="H90" s="1"/>
      <c r="I90" s="1"/>
      <c r="J90" s="1"/>
      <c r="K90" s="2"/>
      <c r="L90" s="2"/>
      <c r="M90" s="2"/>
      <c r="N90" s="2"/>
      <c r="O90" s="2"/>
      <c r="P90" s="2"/>
      <c r="Q90" s="1"/>
      <c r="R90" s="1"/>
      <c r="S90" s="1"/>
      <c r="T90" s="1"/>
      <c r="U90" s="1"/>
      <c r="V90" s="1"/>
      <c r="W90" s="1"/>
      <c r="X90" s="3"/>
      <c r="Y90" s="3"/>
    </row>
    <row r="91" spans="1:25" ht="15.75" customHeight="1">
      <c r="A91" s="1"/>
      <c r="B91" s="1"/>
      <c r="C91" s="1"/>
      <c r="D91" s="1"/>
      <c r="E91" s="23"/>
      <c r="F91" s="1"/>
      <c r="G91" s="1"/>
      <c r="H91" s="1"/>
      <c r="I91" s="1"/>
      <c r="J91" s="1"/>
      <c r="K91" s="2"/>
      <c r="L91" s="2"/>
      <c r="M91" s="2"/>
      <c r="N91" s="2"/>
      <c r="O91" s="2"/>
      <c r="P91" s="2"/>
      <c r="Q91" s="1"/>
      <c r="R91" s="1"/>
      <c r="S91" s="1"/>
      <c r="T91" s="1"/>
      <c r="U91" s="1"/>
      <c r="V91" s="1"/>
      <c r="W91" s="1"/>
      <c r="X91" s="3"/>
      <c r="Y91" s="3"/>
    </row>
    <row r="92" spans="1:25" ht="15.75" customHeight="1">
      <c r="A92" s="1"/>
      <c r="B92" s="1"/>
      <c r="C92" s="1"/>
      <c r="D92" s="1"/>
      <c r="E92" s="23"/>
      <c r="F92" s="1"/>
      <c r="G92" s="1"/>
      <c r="H92" s="1"/>
      <c r="I92" s="1"/>
      <c r="J92" s="1"/>
      <c r="K92" s="2"/>
      <c r="L92" s="2"/>
      <c r="M92" s="2"/>
      <c r="N92" s="2"/>
      <c r="O92" s="2"/>
      <c r="P92" s="2"/>
      <c r="Q92" s="1"/>
      <c r="R92" s="1"/>
      <c r="S92" s="1"/>
      <c r="T92" s="1"/>
      <c r="U92" s="1"/>
      <c r="V92" s="1"/>
      <c r="W92" s="1"/>
      <c r="X92" s="3"/>
      <c r="Y92" s="3"/>
    </row>
    <row r="93" spans="1:25" ht="15.75" customHeight="1">
      <c r="A93" s="1"/>
      <c r="B93" s="1"/>
      <c r="C93" s="1"/>
      <c r="D93" s="1"/>
      <c r="E93" s="23"/>
      <c r="F93" s="1"/>
      <c r="G93" s="1"/>
      <c r="H93" s="1"/>
      <c r="I93" s="1"/>
      <c r="J93" s="1"/>
      <c r="K93" s="2"/>
      <c r="L93" s="2"/>
      <c r="M93" s="2"/>
      <c r="N93" s="2"/>
      <c r="O93" s="2"/>
      <c r="P93" s="2"/>
      <c r="Q93" s="1"/>
      <c r="R93" s="1"/>
      <c r="S93" s="1"/>
      <c r="T93" s="1"/>
      <c r="U93" s="1"/>
      <c r="V93" s="1"/>
      <c r="W93" s="1"/>
      <c r="X93" s="3"/>
      <c r="Y93" s="3"/>
    </row>
    <row r="94" spans="1:25" ht="15.75" customHeight="1">
      <c r="A94" s="1"/>
      <c r="B94" s="1"/>
      <c r="C94" s="1"/>
      <c r="D94" s="1"/>
      <c r="E94" s="23"/>
      <c r="F94" s="1"/>
      <c r="G94" s="1"/>
      <c r="H94" s="1"/>
      <c r="I94" s="1"/>
      <c r="J94" s="1"/>
      <c r="K94" s="2"/>
      <c r="L94" s="2"/>
      <c r="M94" s="2"/>
      <c r="N94" s="2"/>
      <c r="O94" s="2"/>
      <c r="P94" s="2"/>
      <c r="Q94" s="1"/>
      <c r="R94" s="1"/>
      <c r="S94" s="1"/>
      <c r="T94" s="1"/>
      <c r="U94" s="1"/>
      <c r="V94" s="1"/>
      <c r="W94" s="1"/>
      <c r="X94" s="3"/>
      <c r="Y94" s="3"/>
    </row>
    <row r="95" spans="1:25" ht="15.75" customHeight="1">
      <c r="A95" s="1"/>
      <c r="B95" s="1"/>
      <c r="C95" s="1"/>
      <c r="D95" s="1"/>
      <c r="E95" s="23"/>
      <c r="F95" s="1"/>
      <c r="G95" s="1"/>
      <c r="H95" s="1"/>
      <c r="I95" s="1"/>
      <c r="J95" s="1"/>
      <c r="K95" s="2"/>
      <c r="L95" s="2"/>
      <c r="M95" s="2"/>
      <c r="N95" s="2"/>
      <c r="O95" s="2"/>
      <c r="P95" s="2"/>
      <c r="Q95" s="1"/>
      <c r="R95" s="1"/>
      <c r="S95" s="1"/>
      <c r="T95" s="1"/>
      <c r="U95" s="1"/>
      <c r="V95" s="1"/>
      <c r="W95" s="1"/>
      <c r="X95" s="3"/>
      <c r="Y95" s="3"/>
    </row>
    <row r="96" spans="1:25" ht="15.75" customHeight="1">
      <c r="A96" s="1"/>
      <c r="B96" s="1"/>
      <c r="C96" s="1"/>
      <c r="D96" s="1"/>
      <c r="E96" s="23"/>
      <c r="F96" s="1"/>
      <c r="G96" s="1"/>
      <c r="H96" s="1"/>
      <c r="I96" s="1"/>
      <c r="J96" s="1"/>
      <c r="K96" s="2"/>
      <c r="L96" s="2"/>
      <c r="M96" s="2"/>
      <c r="N96" s="2"/>
      <c r="O96" s="2"/>
      <c r="P96" s="2"/>
      <c r="Q96" s="1"/>
      <c r="R96" s="1"/>
      <c r="S96" s="1"/>
      <c r="T96" s="1"/>
      <c r="U96" s="1"/>
      <c r="V96" s="1"/>
      <c r="W96" s="1"/>
      <c r="X96" s="3"/>
      <c r="Y96" s="3"/>
    </row>
    <row r="97" spans="1:25" ht="15.75" customHeight="1">
      <c r="A97" s="1"/>
      <c r="B97" s="1"/>
      <c r="C97" s="1"/>
      <c r="D97" s="1"/>
      <c r="E97" s="23"/>
      <c r="F97" s="1"/>
      <c r="G97" s="1"/>
      <c r="H97" s="1"/>
      <c r="I97" s="1"/>
      <c r="J97" s="1"/>
      <c r="K97" s="2"/>
      <c r="L97" s="2"/>
      <c r="M97" s="2"/>
      <c r="N97" s="2"/>
      <c r="O97" s="2"/>
      <c r="P97" s="2"/>
      <c r="Q97" s="1"/>
      <c r="R97" s="1"/>
      <c r="S97" s="1"/>
      <c r="T97" s="1"/>
      <c r="U97" s="1"/>
      <c r="V97" s="1"/>
      <c r="W97" s="1"/>
      <c r="X97" s="3"/>
      <c r="Y97" s="3"/>
    </row>
    <row r="98" spans="1:25" ht="15.75" customHeight="1">
      <c r="A98" s="1"/>
      <c r="B98" s="1"/>
      <c r="C98" s="1"/>
      <c r="D98" s="1"/>
      <c r="E98" s="23"/>
      <c r="F98" s="1"/>
      <c r="G98" s="1"/>
      <c r="H98" s="1"/>
      <c r="I98" s="1"/>
      <c r="J98" s="1"/>
      <c r="K98" s="2"/>
      <c r="L98" s="2"/>
      <c r="M98" s="2"/>
      <c r="N98" s="2"/>
      <c r="O98" s="2"/>
      <c r="P98" s="2"/>
      <c r="Q98" s="1"/>
      <c r="R98" s="1"/>
      <c r="S98" s="1"/>
      <c r="T98" s="1"/>
      <c r="U98" s="1"/>
      <c r="V98" s="1"/>
      <c r="W98" s="1"/>
      <c r="X98" s="3"/>
      <c r="Y98" s="3"/>
    </row>
    <row r="99" spans="1:25" ht="15.75" customHeight="1">
      <c r="A99" s="1"/>
      <c r="B99" s="1"/>
      <c r="C99" s="1"/>
      <c r="D99" s="1"/>
      <c r="E99" s="23"/>
      <c r="F99" s="1"/>
      <c r="G99" s="1"/>
      <c r="H99" s="1"/>
      <c r="I99" s="1"/>
      <c r="J99" s="1"/>
      <c r="K99" s="2"/>
      <c r="L99" s="2"/>
      <c r="M99" s="2"/>
      <c r="N99" s="2"/>
      <c r="O99" s="2"/>
      <c r="P99" s="2"/>
      <c r="Q99" s="1"/>
      <c r="R99" s="1"/>
      <c r="S99" s="1"/>
      <c r="T99" s="1"/>
      <c r="U99" s="1"/>
      <c r="V99" s="1"/>
      <c r="W99" s="1"/>
      <c r="X99" s="3"/>
      <c r="Y99" s="3"/>
    </row>
    <row r="100" spans="1:25" ht="15.75" customHeight="1">
      <c r="A100" s="1"/>
      <c r="B100" s="1"/>
      <c r="C100" s="1"/>
      <c r="D100" s="1"/>
      <c r="E100" s="23"/>
      <c r="F100" s="1"/>
      <c r="G100" s="1"/>
      <c r="H100" s="1"/>
      <c r="I100" s="1"/>
      <c r="J100" s="1"/>
      <c r="K100" s="2"/>
      <c r="L100" s="2"/>
      <c r="M100" s="2"/>
      <c r="N100" s="2"/>
      <c r="O100" s="2"/>
      <c r="P100" s="2"/>
      <c r="Q100" s="1"/>
      <c r="R100" s="1"/>
      <c r="S100" s="1"/>
      <c r="T100" s="1"/>
      <c r="U100" s="1"/>
      <c r="V100" s="1"/>
      <c r="W100" s="1"/>
      <c r="X100" s="3"/>
      <c r="Y100" s="3"/>
    </row>
    <row r="101" spans="1:25" ht="15.75" customHeight="1">
      <c r="A101" s="1"/>
      <c r="B101" s="1"/>
      <c r="C101" s="1"/>
      <c r="D101" s="1"/>
      <c r="E101" s="23"/>
      <c r="F101" s="1"/>
      <c r="G101" s="1"/>
      <c r="H101" s="1"/>
      <c r="I101" s="1"/>
      <c r="J101" s="1"/>
      <c r="K101" s="2"/>
      <c r="L101" s="2"/>
      <c r="M101" s="2"/>
      <c r="N101" s="2"/>
      <c r="O101" s="2"/>
      <c r="P101" s="2"/>
      <c r="Q101" s="1"/>
      <c r="R101" s="1"/>
      <c r="S101" s="1"/>
      <c r="T101" s="1"/>
      <c r="U101" s="1"/>
      <c r="V101" s="1"/>
      <c r="W101" s="1"/>
      <c r="X101" s="3"/>
      <c r="Y101" s="3"/>
    </row>
    <row r="102" spans="1:25" ht="15.75" customHeight="1">
      <c r="A102" s="1"/>
      <c r="B102" s="1"/>
      <c r="C102" s="1"/>
      <c r="D102" s="1"/>
      <c r="E102" s="23"/>
      <c r="F102" s="1"/>
      <c r="G102" s="1"/>
      <c r="H102" s="1"/>
      <c r="I102" s="1"/>
      <c r="J102" s="1"/>
      <c r="K102" s="2"/>
      <c r="L102" s="2"/>
      <c r="M102" s="2"/>
      <c r="N102" s="2"/>
      <c r="O102" s="2"/>
      <c r="P102" s="2"/>
      <c r="Q102" s="1"/>
      <c r="R102" s="1"/>
      <c r="S102" s="1"/>
      <c r="T102" s="1"/>
      <c r="U102" s="1"/>
      <c r="V102" s="1"/>
      <c r="W102" s="1"/>
      <c r="X102" s="3"/>
      <c r="Y102" s="3"/>
    </row>
    <row r="103" spans="1:25" ht="15.75" customHeight="1">
      <c r="A103" s="1"/>
      <c r="B103" s="1"/>
      <c r="C103" s="1"/>
      <c r="D103" s="1"/>
      <c r="E103" s="23"/>
      <c r="F103" s="1"/>
      <c r="G103" s="1"/>
      <c r="H103" s="1"/>
      <c r="I103" s="1"/>
      <c r="J103" s="1"/>
      <c r="K103" s="2"/>
      <c r="L103" s="2"/>
      <c r="M103" s="2"/>
      <c r="N103" s="2"/>
      <c r="O103" s="2"/>
      <c r="P103" s="2"/>
      <c r="Q103" s="1"/>
      <c r="R103" s="1"/>
      <c r="S103" s="1"/>
      <c r="T103" s="1"/>
      <c r="U103" s="1"/>
      <c r="V103" s="1"/>
      <c r="W103" s="1"/>
      <c r="X103" s="3"/>
      <c r="Y103" s="3"/>
    </row>
    <row r="104" spans="1:25" ht="15.75" customHeight="1">
      <c r="A104" s="1"/>
      <c r="B104" s="1"/>
      <c r="C104" s="1"/>
      <c r="D104" s="1"/>
      <c r="E104" s="23"/>
      <c r="F104" s="1"/>
      <c r="G104" s="1"/>
      <c r="H104" s="1"/>
      <c r="I104" s="1"/>
      <c r="J104" s="1"/>
      <c r="K104" s="2"/>
      <c r="L104" s="2"/>
      <c r="M104" s="2"/>
      <c r="N104" s="2"/>
      <c r="O104" s="2"/>
      <c r="P104" s="2"/>
      <c r="Q104" s="1"/>
      <c r="R104" s="1"/>
      <c r="S104" s="1"/>
      <c r="T104" s="1"/>
      <c r="U104" s="1"/>
      <c r="V104" s="1"/>
      <c r="W104" s="1"/>
      <c r="X104" s="3"/>
      <c r="Y104" s="3"/>
    </row>
    <row r="105" spans="1:25" ht="15.75" customHeight="1">
      <c r="A105" s="1"/>
      <c r="B105" s="1"/>
      <c r="C105" s="1"/>
      <c r="D105" s="1"/>
      <c r="E105" s="23"/>
      <c r="F105" s="1"/>
      <c r="G105" s="1"/>
      <c r="H105" s="1"/>
      <c r="I105" s="1"/>
      <c r="J105" s="1"/>
      <c r="K105" s="2"/>
      <c r="L105" s="2"/>
      <c r="M105" s="2"/>
      <c r="N105" s="2"/>
      <c r="O105" s="2"/>
      <c r="P105" s="2"/>
      <c r="Q105" s="1"/>
      <c r="R105" s="1"/>
      <c r="S105" s="1"/>
      <c r="T105" s="1"/>
      <c r="U105" s="1"/>
      <c r="V105" s="1"/>
      <c r="W105" s="1"/>
      <c r="X105" s="3"/>
      <c r="Y105" s="3"/>
    </row>
    <row r="106" spans="1:25" ht="15.75" customHeight="1">
      <c r="A106" s="1"/>
      <c r="B106" s="1"/>
      <c r="C106" s="1"/>
      <c r="D106" s="1"/>
      <c r="E106" s="23"/>
      <c r="F106" s="1"/>
      <c r="G106" s="1"/>
      <c r="H106" s="1"/>
      <c r="I106" s="1"/>
      <c r="J106" s="1"/>
      <c r="K106" s="2"/>
      <c r="L106" s="2"/>
      <c r="M106" s="2"/>
      <c r="N106" s="2"/>
      <c r="O106" s="2"/>
      <c r="P106" s="2"/>
      <c r="Q106" s="1"/>
      <c r="R106" s="1"/>
      <c r="S106" s="1"/>
      <c r="T106" s="1"/>
      <c r="U106" s="1"/>
      <c r="V106" s="1"/>
      <c r="W106" s="1"/>
      <c r="X106" s="3"/>
      <c r="Y106" s="3"/>
    </row>
    <row r="107" spans="1:25" ht="15.75" customHeight="1">
      <c r="A107" s="1"/>
      <c r="B107" s="1"/>
      <c r="C107" s="1"/>
      <c r="D107" s="1"/>
      <c r="E107" s="23"/>
      <c r="F107" s="1"/>
      <c r="G107" s="1"/>
      <c r="H107" s="1"/>
      <c r="I107" s="1"/>
      <c r="J107" s="1"/>
      <c r="K107" s="2"/>
      <c r="L107" s="2"/>
      <c r="M107" s="2"/>
      <c r="N107" s="2"/>
      <c r="O107" s="2"/>
      <c r="P107" s="2"/>
      <c r="Q107" s="1"/>
      <c r="R107" s="1"/>
      <c r="S107" s="1"/>
      <c r="T107" s="1"/>
      <c r="U107" s="1"/>
      <c r="V107" s="1"/>
      <c r="W107" s="1"/>
      <c r="X107" s="3"/>
      <c r="Y107" s="3"/>
    </row>
    <row r="108" spans="1:25" ht="15.75" customHeight="1">
      <c r="A108" s="1"/>
      <c r="B108" s="1"/>
      <c r="C108" s="1"/>
      <c r="D108" s="1"/>
      <c r="E108" s="23"/>
      <c r="F108" s="1"/>
      <c r="G108" s="1"/>
      <c r="H108" s="1"/>
      <c r="I108" s="1"/>
      <c r="J108" s="1"/>
      <c r="K108" s="2"/>
      <c r="L108" s="2"/>
      <c r="M108" s="2"/>
      <c r="N108" s="2"/>
      <c r="O108" s="2"/>
      <c r="P108" s="2"/>
      <c r="Q108" s="1"/>
      <c r="R108" s="1"/>
      <c r="S108" s="1"/>
      <c r="T108" s="1"/>
      <c r="U108" s="1"/>
      <c r="V108" s="1"/>
      <c r="W108" s="1"/>
      <c r="X108" s="3"/>
      <c r="Y108" s="3"/>
    </row>
    <row r="109" spans="1:25" ht="15.75" customHeight="1">
      <c r="A109" s="1"/>
      <c r="B109" s="1"/>
      <c r="C109" s="1"/>
      <c r="D109" s="1"/>
      <c r="E109" s="23"/>
      <c r="F109" s="1"/>
      <c r="G109" s="1"/>
      <c r="H109" s="1"/>
      <c r="I109" s="1"/>
      <c r="J109" s="1"/>
      <c r="K109" s="2"/>
      <c r="L109" s="2"/>
      <c r="M109" s="2"/>
      <c r="N109" s="2"/>
      <c r="O109" s="2"/>
      <c r="P109" s="2"/>
      <c r="Q109" s="1"/>
      <c r="R109" s="1"/>
      <c r="S109" s="1"/>
      <c r="T109" s="1"/>
      <c r="U109" s="1"/>
      <c r="V109" s="1"/>
      <c r="W109" s="1"/>
      <c r="X109" s="3"/>
      <c r="Y109" s="3"/>
    </row>
    <row r="110" spans="1:25" ht="15.75" customHeight="1">
      <c r="A110" s="1"/>
      <c r="B110" s="1"/>
      <c r="C110" s="1"/>
      <c r="D110" s="1"/>
      <c r="E110" s="23"/>
      <c r="F110" s="1"/>
      <c r="G110" s="1"/>
      <c r="H110" s="1"/>
      <c r="I110" s="1"/>
      <c r="J110" s="1"/>
      <c r="K110" s="2"/>
      <c r="L110" s="2"/>
      <c r="M110" s="2"/>
      <c r="N110" s="2"/>
      <c r="O110" s="2"/>
      <c r="P110" s="2"/>
      <c r="Q110" s="1"/>
      <c r="R110" s="1"/>
      <c r="S110" s="1"/>
      <c r="T110" s="1"/>
      <c r="U110" s="1"/>
      <c r="V110" s="1"/>
      <c r="W110" s="1"/>
      <c r="X110" s="3"/>
      <c r="Y110" s="3"/>
    </row>
    <row r="111" spans="1:25" ht="15.75" customHeight="1">
      <c r="A111" s="1"/>
      <c r="B111" s="1"/>
      <c r="C111" s="1"/>
      <c r="D111" s="1"/>
      <c r="E111" s="23"/>
      <c r="F111" s="1"/>
      <c r="G111" s="1"/>
      <c r="H111" s="1"/>
      <c r="I111" s="1"/>
      <c r="J111" s="1"/>
      <c r="K111" s="2"/>
      <c r="L111" s="2"/>
      <c r="M111" s="2"/>
      <c r="N111" s="2"/>
      <c r="O111" s="2"/>
      <c r="P111" s="2"/>
      <c r="Q111" s="1"/>
      <c r="R111" s="1"/>
      <c r="S111" s="1"/>
      <c r="T111" s="1"/>
      <c r="U111" s="1"/>
      <c r="V111" s="1"/>
      <c r="W111" s="1"/>
      <c r="X111" s="3"/>
      <c r="Y111" s="3"/>
    </row>
    <row r="112" spans="1:25" ht="15.75" customHeight="1">
      <c r="A112" s="1"/>
      <c r="B112" s="1"/>
      <c r="C112" s="1"/>
      <c r="D112" s="1"/>
      <c r="E112" s="23"/>
      <c r="F112" s="1"/>
      <c r="G112" s="1"/>
      <c r="H112" s="1"/>
      <c r="I112" s="1"/>
      <c r="J112" s="1"/>
      <c r="K112" s="2"/>
      <c r="L112" s="2"/>
      <c r="M112" s="2"/>
      <c r="N112" s="2"/>
      <c r="O112" s="2"/>
      <c r="P112" s="2"/>
      <c r="Q112" s="1"/>
      <c r="R112" s="1"/>
      <c r="S112" s="1"/>
      <c r="T112" s="1"/>
      <c r="U112" s="1"/>
      <c r="V112" s="1"/>
      <c r="W112" s="1"/>
      <c r="X112" s="3"/>
      <c r="Y112" s="3"/>
    </row>
    <row r="113" spans="1:25" ht="15.75" customHeight="1">
      <c r="A113" s="1"/>
      <c r="B113" s="1"/>
      <c r="C113" s="1"/>
      <c r="D113" s="1"/>
      <c r="E113" s="23"/>
      <c r="F113" s="1"/>
      <c r="G113" s="1"/>
      <c r="H113" s="1"/>
      <c r="I113" s="1"/>
      <c r="J113" s="1"/>
      <c r="K113" s="2"/>
      <c r="L113" s="2"/>
      <c r="M113" s="2"/>
      <c r="N113" s="2"/>
      <c r="O113" s="2"/>
      <c r="P113" s="2"/>
      <c r="Q113" s="1"/>
      <c r="R113" s="1"/>
      <c r="S113" s="1"/>
      <c r="T113" s="1"/>
      <c r="U113" s="1"/>
      <c r="V113" s="1"/>
      <c r="W113" s="1"/>
      <c r="X113" s="3"/>
      <c r="Y113" s="3"/>
    </row>
    <row r="114" spans="1:25" ht="15.75" customHeight="1">
      <c r="A114" s="1"/>
      <c r="B114" s="1"/>
      <c r="C114" s="1"/>
      <c r="D114" s="1"/>
      <c r="E114" s="23"/>
      <c r="F114" s="1"/>
      <c r="G114" s="1"/>
      <c r="H114" s="1"/>
      <c r="I114" s="1"/>
      <c r="J114" s="1"/>
      <c r="K114" s="2"/>
      <c r="L114" s="2"/>
      <c r="M114" s="2"/>
      <c r="N114" s="2"/>
      <c r="O114" s="2"/>
      <c r="P114" s="2"/>
      <c r="Q114" s="1"/>
      <c r="R114" s="1"/>
      <c r="S114" s="1"/>
      <c r="T114" s="1"/>
      <c r="U114" s="1"/>
      <c r="V114" s="1"/>
      <c r="W114" s="1"/>
      <c r="X114" s="3"/>
      <c r="Y114" s="3"/>
    </row>
    <row r="115" spans="1:25" ht="15.75" customHeight="1">
      <c r="A115" s="1"/>
      <c r="B115" s="1"/>
      <c r="C115" s="1"/>
      <c r="D115" s="1"/>
      <c r="E115" s="23"/>
      <c r="F115" s="1"/>
      <c r="G115" s="1"/>
      <c r="H115" s="1"/>
      <c r="I115" s="1"/>
      <c r="J115" s="1"/>
      <c r="K115" s="2"/>
      <c r="L115" s="2"/>
      <c r="M115" s="2"/>
      <c r="N115" s="2"/>
      <c r="O115" s="2"/>
      <c r="P115" s="2"/>
      <c r="Q115" s="1"/>
      <c r="R115" s="1"/>
      <c r="S115" s="1"/>
      <c r="T115" s="1"/>
      <c r="U115" s="1"/>
      <c r="V115" s="1"/>
      <c r="W115" s="1"/>
      <c r="X115" s="3"/>
      <c r="Y115" s="3"/>
    </row>
    <row r="116" spans="1:25" ht="15.75" customHeight="1">
      <c r="A116" s="1"/>
      <c r="B116" s="1"/>
      <c r="C116" s="1"/>
      <c r="D116" s="1"/>
      <c r="E116" s="23"/>
      <c r="F116" s="1"/>
      <c r="G116" s="1"/>
      <c r="H116" s="1"/>
      <c r="I116" s="1"/>
      <c r="J116" s="1"/>
      <c r="K116" s="2"/>
      <c r="L116" s="2"/>
      <c r="M116" s="2"/>
      <c r="N116" s="2"/>
      <c r="O116" s="2"/>
      <c r="P116" s="2"/>
      <c r="Q116" s="1"/>
      <c r="R116" s="1"/>
      <c r="S116" s="1"/>
      <c r="T116" s="1"/>
      <c r="U116" s="1"/>
      <c r="V116" s="1"/>
      <c r="W116" s="1"/>
      <c r="X116" s="3"/>
      <c r="Y116" s="3"/>
    </row>
    <row r="117" spans="1:25" ht="15.75" customHeight="1">
      <c r="A117" s="1"/>
      <c r="B117" s="1"/>
      <c r="C117" s="1"/>
      <c r="D117" s="1"/>
      <c r="E117" s="23"/>
      <c r="F117" s="1"/>
      <c r="G117" s="1"/>
      <c r="H117" s="1"/>
      <c r="I117" s="1"/>
      <c r="J117" s="1"/>
      <c r="K117" s="2"/>
      <c r="L117" s="2"/>
      <c r="M117" s="2"/>
      <c r="N117" s="2"/>
      <c r="O117" s="2"/>
      <c r="P117" s="2"/>
      <c r="Q117" s="1"/>
      <c r="R117" s="1"/>
      <c r="S117" s="1"/>
      <c r="T117" s="1"/>
      <c r="U117" s="1"/>
      <c r="V117" s="1"/>
      <c r="W117" s="1"/>
      <c r="X117" s="3"/>
      <c r="Y117" s="3"/>
    </row>
    <row r="118" spans="1:25" ht="15.75" customHeight="1">
      <c r="A118" s="1"/>
      <c r="B118" s="1"/>
      <c r="C118" s="1"/>
      <c r="D118" s="1"/>
      <c r="E118" s="23"/>
      <c r="F118" s="1"/>
      <c r="G118" s="1"/>
      <c r="H118" s="1"/>
      <c r="I118" s="1"/>
      <c r="J118" s="1"/>
      <c r="K118" s="2"/>
      <c r="L118" s="2"/>
      <c r="M118" s="2"/>
      <c r="N118" s="2"/>
      <c r="O118" s="2"/>
      <c r="P118" s="2"/>
      <c r="Q118" s="1"/>
      <c r="R118" s="1"/>
      <c r="S118" s="1"/>
      <c r="T118" s="1"/>
      <c r="U118" s="1"/>
      <c r="V118" s="1"/>
      <c r="W118" s="1"/>
      <c r="X118" s="3"/>
      <c r="Y118" s="3"/>
    </row>
    <row r="119" spans="1:25" ht="15.75" customHeight="1">
      <c r="A119" s="1"/>
      <c r="B119" s="1"/>
      <c r="C119" s="1"/>
      <c r="D119" s="1"/>
      <c r="E119" s="23"/>
      <c r="F119" s="1"/>
      <c r="G119" s="1"/>
      <c r="H119" s="1"/>
      <c r="I119" s="1"/>
      <c r="J119" s="1"/>
      <c r="K119" s="2"/>
      <c r="L119" s="2"/>
      <c r="M119" s="2"/>
      <c r="N119" s="2"/>
      <c r="O119" s="2"/>
      <c r="P119" s="2"/>
      <c r="Q119" s="1"/>
      <c r="R119" s="1"/>
      <c r="S119" s="1"/>
      <c r="T119" s="1"/>
      <c r="U119" s="1"/>
      <c r="V119" s="1"/>
      <c r="W119" s="1"/>
      <c r="X119" s="3"/>
      <c r="Y119" s="3"/>
    </row>
    <row r="120" spans="1:25" ht="15.75" customHeight="1">
      <c r="A120" s="1"/>
      <c r="B120" s="1"/>
      <c r="C120" s="1"/>
      <c r="D120" s="1"/>
      <c r="E120" s="23"/>
      <c r="F120" s="1"/>
      <c r="G120" s="1"/>
      <c r="H120" s="1"/>
      <c r="I120" s="1"/>
      <c r="J120" s="1"/>
      <c r="K120" s="2"/>
      <c r="L120" s="2"/>
      <c r="M120" s="2"/>
      <c r="N120" s="2"/>
      <c r="O120" s="2"/>
      <c r="P120" s="2"/>
      <c r="Q120" s="1"/>
      <c r="R120" s="1"/>
      <c r="S120" s="1"/>
      <c r="T120" s="1"/>
      <c r="U120" s="1"/>
      <c r="V120" s="1"/>
      <c r="W120" s="1"/>
      <c r="X120" s="3"/>
      <c r="Y120" s="3"/>
    </row>
    <row r="121" spans="1:25" ht="15.75" customHeight="1">
      <c r="A121" s="1"/>
      <c r="B121" s="1"/>
      <c r="C121" s="1"/>
      <c r="D121" s="1"/>
      <c r="E121" s="23"/>
      <c r="F121" s="1"/>
      <c r="G121" s="1"/>
      <c r="H121" s="1"/>
      <c r="I121" s="1"/>
      <c r="J121" s="1"/>
      <c r="K121" s="2"/>
      <c r="L121" s="2"/>
      <c r="M121" s="2"/>
      <c r="N121" s="2"/>
      <c r="O121" s="2"/>
      <c r="P121" s="2"/>
      <c r="Q121" s="1"/>
      <c r="R121" s="1"/>
      <c r="S121" s="1"/>
      <c r="T121" s="1"/>
      <c r="U121" s="1"/>
      <c r="V121" s="1"/>
      <c r="W121" s="1"/>
      <c r="X121" s="3"/>
      <c r="Y121" s="3"/>
    </row>
    <row r="122" spans="1:25" ht="15.75" customHeight="1">
      <c r="A122" s="1"/>
      <c r="B122" s="1"/>
      <c r="C122" s="1"/>
      <c r="D122" s="1"/>
      <c r="E122" s="23"/>
      <c r="F122" s="1"/>
      <c r="G122" s="1"/>
      <c r="H122" s="1"/>
      <c r="I122" s="1"/>
      <c r="J122" s="1"/>
      <c r="K122" s="2"/>
      <c r="L122" s="2"/>
      <c r="M122" s="2"/>
      <c r="N122" s="2"/>
      <c r="O122" s="2"/>
      <c r="P122" s="2"/>
      <c r="Q122" s="1"/>
      <c r="R122" s="1"/>
      <c r="S122" s="1"/>
      <c r="T122" s="1"/>
      <c r="U122" s="1"/>
      <c r="V122" s="1"/>
      <c r="W122" s="1"/>
      <c r="X122" s="3"/>
      <c r="Y122" s="3"/>
    </row>
    <row r="123" spans="1:25" ht="15.75" customHeight="1">
      <c r="A123" s="1"/>
      <c r="B123" s="1"/>
      <c r="C123" s="1"/>
      <c r="D123" s="1"/>
      <c r="E123" s="23"/>
      <c r="F123" s="1"/>
      <c r="G123" s="1"/>
      <c r="H123" s="1"/>
      <c r="I123" s="1"/>
      <c r="J123" s="1"/>
      <c r="K123" s="2"/>
      <c r="L123" s="2"/>
      <c r="M123" s="2"/>
      <c r="N123" s="2"/>
      <c r="O123" s="2"/>
      <c r="P123" s="2"/>
      <c r="Q123" s="1"/>
      <c r="R123" s="1"/>
      <c r="S123" s="1"/>
      <c r="T123" s="1"/>
      <c r="U123" s="1"/>
      <c r="V123" s="1"/>
      <c r="W123" s="1"/>
      <c r="X123" s="3"/>
      <c r="Y123" s="3"/>
    </row>
    <row r="124" spans="1:25" ht="15.75" customHeight="1">
      <c r="A124" s="1"/>
      <c r="B124" s="1"/>
      <c r="C124" s="1"/>
      <c r="D124" s="1"/>
      <c r="E124" s="23"/>
      <c r="F124" s="1"/>
      <c r="G124" s="1"/>
      <c r="H124" s="1"/>
      <c r="I124" s="1"/>
      <c r="J124" s="1"/>
      <c r="K124" s="2"/>
      <c r="L124" s="2"/>
      <c r="M124" s="2"/>
      <c r="N124" s="2"/>
      <c r="O124" s="2"/>
      <c r="P124" s="2"/>
      <c r="Q124" s="1"/>
      <c r="R124" s="1"/>
      <c r="S124" s="1"/>
      <c r="T124" s="1"/>
      <c r="U124" s="1"/>
      <c r="V124" s="1"/>
      <c r="W124" s="1"/>
      <c r="X124" s="3"/>
      <c r="Y124" s="3"/>
    </row>
    <row r="125" spans="1:25" ht="15.75" customHeight="1">
      <c r="A125" s="1"/>
      <c r="B125" s="1"/>
      <c r="C125" s="1"/>
      <c r="D125" s="1"/>
      <c r="E125" s="23"/>
      <c r="F125" s="1"/>
      <c r="G125" s="1"/>
      <c r="H125" s="1"/>
      <c r="I125" s="1"/>
      <c r="J125" s="1"/>
      <c r="K125" s="2"/>
      <c r="L125" s="2"/>
      <c r="M125" s="2"/>
      <c r="N125" s="2"/>
      <c r="O125" s="2"/>
      <c r="P125" s="2"/>
      <c r="Q125" s="1"/>
      <c r="R125" s="1"/>
      <c r="S125" s="1"/>
      <c r="T125" s="1"/>
      <c r="U125" s="1"/>
      <c r="V125" s="1"/>
      <c r="W125" s="1"/>
      <c r="X125" s="3"/>
      <c r="Y125" s="3"/>
    </row>
    <row r="126" spans="1:25" ht="15.75" customHeight="1">
      <c r="A126" s="1"/>
      <c r="B126" s="1"/>
      <c r="C126" s="1"/>
      <c r="D126" s="1"/>
      <c r="E126" s="23"/>
      <c r="F126" s="1"/>
      <c r="G126" s="1"/>
      <c r="H126" s="1"/>
      <c r="I126" s="1"/>
      <c r="J126" s="1"/>
      <c r="K126" s="2"/>
      <c r="L126" s="2"/>
      <c r="M126" s="2"/>
      <c r="N126" s="2"/>
      <c r="O126" s="2"/>
      <c r="P126" s="2"/>
      <c r="Q126" s="1"/>
      <c r="R126" s="1"/>
      <c r="S126" s="1"/>
      <c r="T126" s="1"/>
      <c r="U126" s="1"/>
      <c r="V126" s="1"/>
      <c r="W126" s="1"/>
      <c r="X126" s="3"/>
      <c r="Y126" s="3"/>
    </row>
    <row r="127" spans="1:25" ht="15.75" customHeight="1">
      <c r="A127" s="1"/>
      <c r="B127" s="1"/>
      <c r="C127" s="1"/>
      <c r="D127" s="1"/>
      <c r="E127" s="23"/>
      <c r="F127" s="1"/>
      <c r="G127" s="1"/>
      <c r="H127" s="1"/>
      <c r="I127" s="1"/>
      <c r="J127" s="1"/>
      <c r="K127" s="2"/>
      <c r="L127" s="2"/>
      <c r="M127" s="2"/>
      <c r="N127" s="2"/>
      <c r="O127" s="2"/>
      <c r="P127" s="2"/>
      <c r="Q127" s="1"/>
      <c r="R127" s="1"/>
      <c r="S127" s="1"/>
      <c r="T127" s="1"/>
      <c r="U127" s="1"/>
      <c r="V127" s="1"/>
      <c r="W127" s="1"/>
      <c r="X127" s="3"/>
      <c r="Y127" s="3"/>
    </row>
    <row r="128" spans="1:25" ht="15.75" customHeight="1">
      <c r="A128" s="1"/>
      <c r="B128" s="1"/>
      <c r="C128" s="1"/>
      <c r="D128" s="1"/>
      <c r="E128" s="23"/>
      <c r="F128" s="1"/>
      <c r="G128" s="1"/>
      <c r="H128" s="1"/>
      <c r="I128" s="1"/>
      <c r="J128" s="1"/>
      <c r="K128" s="2"/>
      <c r="L128" s="2"/>
      <c r="M128" s="2"/>
      <c r="N128" s="2"/>
      <c r="O128" s="2"/>
      <c r="P128" s="2"/>
      <c r="Q128" s="1"/>
      <c r="R128" s="1"/>
      <c r="S128" s="1"/>
      <c r="T128" s="1"/>
      <c r="U128" s="1"/>
      <c r="V128" s="1"/>
      <c r="W128" s="1"/>
      <c r="X128" s="3"/>
      <c r="Y128" s="3"/>
    </row>
    <row r="129" spans="1:25" ht="15.75" customHeight="1">
      <c r="A129" s="1"/>
      <c r="B129" s="1"/>
      <c r="C129" s="1"/>
      <c r="D129" s="1"/>
      <c r="E129" s="23"/>
      <c r="F129" s="1"/>
      <c r="G129" s="1"/>
      <c r="H129" s="1"/>
      <c r="I129" s="1"/>
      <c r="J129" s="1"/>
      <c r="K129" s="2"/>
      <c r="L129" s="2"/>
      <c r="M129" s="2"/>
      <c r="N129" s="2"/>
      <c r="O129" s="2"/>
      <c r="P129" s="2"/>
      <c r="Q129" s="1"/>
      <c r="R129" s="1"/>
      <c r="S129" s="1"/>
      <c r="T129" s="1"/>
      <c r="U129" s="1"/>
      <c r="V129" s="1"/>
      <c r="W129" s="1"/>
      <c r="X129" s="3"/>
      <c r="Y129" s="3"/>
    </row>
    <row r="130" spans="1:25" ht="15.75" customHeight="1">
      <c r="A130" s="1"/>
      <c r="B130" s="1"/>
      <c r="C130" s="1"/>
      <c r="D130" s="1"/>
      <c r="E130" s="23"/>
      <c r="F130" s="1"/>
      <c r="G130" s="1"/>
      <c r="H130" s="1"/>
      <c r="I130" s="1"/>
      <c r="J130" s="1"/>
      <c r="K130" s="2"/>
      <c r="L130" s="2"/>
      <c r="M130" s="2"/>
      <c r="N130" s="2"/>
      <c r="O130" s="2"/>
      <c r="P130" s="2"/>
      <c r="Q130" s="1"/>
      <c r="R130" s="1"/>
      <c r="S130" s="1"/>
      <c r="T130" s="1"/>
      <c r="U130" s="1"/>
      <c r="V130" s="1"/>
      <c r="W130" s="1"/>
      <c r="X130" s="3"/>
      <c r="Y130" s="3"/>
    </row>
    <row r="131" spans="1:25" ht="15.75" customHeight="1">
      <c r="A131" s="1"/>
      <c r="B131" s="1"/>
      <c r="C131" s="1"/>
      <c r="D131" s="1"/>
      <c r="E131" s="23"/>
      <c r="F131" s="1"/>
      <c r="G131" s="1"/>
      <c r="H131" s="1"/>
      <c r="I131" s="1"/>
      <c r="J131" s="1"/>
      <c r="K131" s="2"/>
      <c r="L131" s="2"/>
      <c r="M131" s="2"/>
      <c r="N131" s="2"/>
      <c r="O131" s="2"/>
      <c r="P131" s="2"/>
      <c r="Q131" s="1"/>
      <c r="R131" s="1"/>
      <c r="S131" s="1"/>
      <c r="T131" s="1"/>
      <c r="U131" s="1"/>
      <c r="V131" s="1"/>
      <c r="W131" s="1"/>
      <c r="X131" s="3"/>
      <c r="Y131" s="3"/>
    </row>
    <row r="132" spans="1:25" ht="15.75" customHeight="1">
      <c r="A132" s="1"/>
      <c r="B132" s="1"/>
      <c r="C132" s="1"/>
      <c r="D132" s="1"/>
      <c r="E132" s="23"/>
      <c r="F132" s="1"/>
      <c r="G132" s="1"/>
      <c r="H132" s="1"/>
      <c r="I132" s="1"/>
      <c r="J132" s="1"/>
      <c r="K132" s="2"/>
      <c r="L132" s="2"/>
      <c r="M132" s="2"/>
      <c r="N132" s="2"/>
      <c r="O132" s="2"/>
      <c r="P132" s="2"/>
      <c r="Q132" s="1"/>
      <c r="R132" s="1"/>
      <c r="S132" s="1"/>
      <c r="T132" s="1"/>
      <c r="U132" s="1"/>
      <c r="V132" s="1"/>
      <c r="W132" s="1"/>
      <c r="X132" s="3"/>
      <c r="Y132" s="3"/>
    </row>
    <row r="133" spans="1:25" ht="15.75" customHeight="1">
      <c r="A133" s="1"/>
      <c r="B133" s="1"/>
      <c r="C133" s="1"/>
      <c r="D133" s="1"/>
      <c r="E133" s="23"/>
      <c r="F133" s="1"/>
      <c r="G133" s="1"/>
      <c r="H133" s="1"/>
      <c r="I133" s="1"/>
      <c r="J133" s="1"/>
      <c r="K133" s="2"/>
      <c r="L133" s="2"/>
      <c r="M133" s="2"/>
      <c r="N133" s="2"/>
      <c r="O133" s="2"/>
      <c r="P133" s="2"/>
      <c r="Q133" s="1"/>
      <c r="R133" s="1"/>
      <c r="S133" s="1"/>
      <c r="T133" s="1"/>
      <c r="U133" s="1"/>
      <c r="V133" s="1"/>
      <c r="W133" s="1"/>
      <c r="X133" s="3"/>
      <c r="Y133" s="3"/>
    </row>
    <row r="134" spans="1:25" ht="15.75" customHeight="1">
      <c r="A134" s="1"/>
      <c r="B134" s="1"/>
      <c r="C134" s="1"/>
      <c r="D134" s="1"/>
      <c r="E134" s="23"/>
      <c r="F134" s="1"/>
      <c r="G134" s="1"/>
      <c r="H134" s="1"/>
      <c r="I134" s="1"/>
      <c r="J134" s="1"/>
      <c r="K134" s="2"/>
      <c r="L134" s="2"/>
      <c r="M134" s="2"/>
      <c r="N134" s="2"/>
      <c r="O134" s="2"/>
      <c r="P134" s="2"/>
      <c r="Q134" s="1"/>
      <c r="R134" s="1"/>
      <c r="S134" s="1"/>
      <c r="T134" s="1"/>
      <c r="U134" s="1"/>
      <c r="V134" s="1"/>
      <c r="W134" s="1"/>
      <c r="X134" s="3"/>
      <c r="Y134" s="3"/>
    </row>
    <row r="135" spans="1:25" ht="15.75" customHeight="1">
      <c r="A135" s="1"/>
      <c r="B135" s="1"/>
      <c r="C135" s="1"/>
      <c r="D135" s="1"/>
      <c r="E135" s="23"/>
      <c r="F135" s="1"/>
      <c r="G135" s="1"/>
      <c r="H135" s="1"/>
      <c r="I135" s="1"/>
      <c r="J135" s="1"/>
      <c r="K135" s="2"/>
      <c r="L135" s="2"/>
      <c r="M135" s="2"/>
      <c r="N135" s="2"/>
      <c r="O135" s="2"/>
      <c r="P135" s="2"/>
      <c r="Q135" s="1"/>
      <c r="R135" s="1"/>
      <c r="S135" s="1"/>
      <c r="T135" s="1"/>
      <c r="U135" s="1"/>
      <c r="V135" s="1"/>
      <c r="W135" s="1"/>
      <c r="X135" s="3"/>
      <c r="Y135" s="3"/>
    </row>
    <row r="136" spans="1:25" ht="15.75" customHeight="1">
      <c r="A136" s="1"/>
      <c r="B136" s="1"/>
      <c r="C136" s="1"/>
      <c r="D136" s="1"/>
      <c r="E136" s="23"/>
      <c r="F136" s="1"/>
      <c r="G136" s="1"/>
      <c r="H136" s="1"/>
      <c r="I136" s="1"/>
      <c r="J136" s="1"/>
      <c r="K136" s="2"/>
      <c r="L136" s="2"/>
      <c r="M136" s="2"/>
      <c r="N136" s="2"/>
      <c r="O136" s="2"/>
      <c r="P136" s="2"/>
      <c r="Q136" s="1"/>
      <c r="R136" s="1"/>
      <c r="S136" s="1"/>
      <c r="T136" s="1"/>
      <c r="U136" s="1"/>
      <c r="V136" s="1"/>
      <c r="W136" s="1"/>
      <c r="X136" s="3"/>
      <c r="Y136" s="3"/>
    </row>
    <row r="137" spans="1:25" ht="15.75" customHeight="1">
      <c r="A137" s="1"/>
      <c r="B137" s="1"/>
      <c r="C137" s="1"/>
      <c r="D137" s="1"/>
      <c r="E137" s="23"/>
      <c r="F137" s="1"/>
      <c r="G137" s="1"/>
      <c r="H137" s="1"/>
      <c r="I137" s="1"/>
      <c r="J137" s="1"/>
      <c r="K137" s="2"/>
      <c r="L137" s="2"/>
      <c r="M137" s="2"/>
      <c r="N137" s="2"/>
      <c r="O137" s="2"/>
      <c r="P137" s="2"/>
      <c r="Q137" s="1"/>
      <c r="R137" s="1"/>
      <c r="S137" s="1"/>
      <c r="T137" s="1"/>
      <c r="U137" s="1"/>
      <c r="V137" s="1"/>
      <c r="W137" s="1"/>
      <c r="X137" s="3"/>
      <c r="Y137" s="3"/>
    </row>
    <row r="138" spans="1:25" ht="15.75" customHeight="1">
      <c r="A138" s="1"/>
      <c r="B138" s="1"/>
      <c r="C138" s="1"/>
      <c r="D138" s="1"/>
      <c r="E138" s="23"/>
      <c r="F138" s="1"/>
      <c r="G138" s="1"/>
      <c r="H138" s="1"/>
      <c r="I138" s="1"/>
      <c r="J138" s="1"/>
      <c r="K138" s="2"/>
      <c r="L138" s="2"/>
      <c r="M138" s="2"/>
      <c r="N138" s="2"/>
      <c r="O138" s="2"/>
      <c r="P138" s="2"/>
      <c r="Q138" s="1"/>
      <c r="R138" s="1"/>
      <c r="S138" s="1"/>
      <c r="T138" s="1"/>
      <c r="U138" s="1"/>
      <c r="V138" s="1"/>
      <c r="W138" s="1"/>
      <c r="X138" s="3"/>
      <c r="Y138" s="3"/>
    </row>
    <row r="139" spans="1:25" ht="15.75" customHeight="1">
      <c r="A139" s="1"/>
      <c r="B139" s="1"/>
      <c r="C139" s="1"/>
      <c r="D139" s="1"/>
      <c r="E139" s="23"/>
      <c r="F139" s="1"/>
      <c r="G139" s="1"/>
      <c r="H139" s="1"/>
      <c r="I139" s="1"/>
      <c r="J139" s="1"/>
      <c r="K139" s="2"/>
      <c r="L139" s="2"/>
      <c r="M139" s="2"/>
      <c r="N139" s="2"/>
      <c r="O139" s="2"/>
      <c r="P139" s="2"/>
      <c r="Q139" s="1"/>
      <c r="R139" s="1"/>
      <c r="S139" s="1"/>
      <c r="T139" s="1"/>
      <c r="U139" s="1"/>
      <c r="V139" s="1"/>
      <c r="W139" s="1"/>
      <c r="X139" s="3"/>
      <c r="Y139" s="3"/>
    </row>
    <row r="140" spans="1:25" ht="15.75" customHeight="1">
      <c r="A140" s="1"/>
      <c r="B140" s="1"/>
      <c r="C140" s="1"/>
      <c r="D140" s="1"/>
      <c r="E140" s="23"/>
      <c r="F140" s="1"/>
      <c r="G140" s="1"/>
      <c r="H140" s="1"/>
      <c r="I140" s="1"/>
      <c r="J140" s="1"/>
      <c r="K140" s="2"/>
      <c r="L140" s="2"/>
      <c r="M140" s="2"/>
      <c r="N140" s="2"/>
      <c r="O140" s="2"/>
      <c r="P140" s="2"/>
      <c r="Q140" s="1"/>
      <c r="R140" s="1"/>
      <c r="S140" s="1"/>
      <c r="T140" s="1"/>
      <c r="U140" s="1"/>
      <c r="V140" s="1"/>
      <c r="W140" s="1"/>
      <c r="X140" s="3"/>
      <c r="Y140" s="3"/>
    </row>
    <row r="141" spans="1:25" ht="15.75" customHeight="1">
      <c r="A141" s="1"/>
      <c r="B141" s="1"/>
      <c r="C141" s="1"/>
      <c r="D141" s="1"/>
      <c r="E141" s="23"/>
      <c r="F141" s="1"/>
      <c r="G141" s="1"/>
      <c r="H141" s="1"/>
      <c r="I141" s="1"/>
      <c r="J141" s="1"/>
      <c r="K141" s="2"/>
      <c r="L141" s="2"/>
      <c r="M141" s="2"/>
      <c r="N141" s="2"/>
      <c r="O141" s="2"/>
      <c r="P141" s="2"/>
      <c r="Q141" s="1"/>
      <c r="R141" s="1"/>
      <c r="S141" s="1"/>
      <c r="T141" s="1"/>
      <c r="U141" s="1"/>
      <c r="V141" s="1"/>
      <c r="W141" s="1"/>
      <c r="X141" s="3"/>
      <c r="Y141" s="3"/>
    </row>
    <row r="142" spans="1:25" ht="15.75" customHeight="1">
      <c r="A142" s="1"/>
      <c r="B142" s="1"/>
      <c r="C142" s="1"/>
      <c r="D142" s="1"/>
      <c r="E142" s="23"/>
      <c r="F142" s="1"/>
      <c r="G142" s="1"/>
      <c r="H142" s="1"/>
      <c r="I142" s="1"/>
      <c r="J142" s="1"/>
      <c r="K142" s="2"/>
      <c r="L142" s="2"/>
      <c r="M142" s="2"/>
      <c r="N142" s="2"/>
      <c r="O142" s="2"/>
      <c r="P142" s="2"/>
      <c r="Q142" s="1"/>
      <c r="R142" s="1"/>
      <c r="S142" s="1"/>
      <c r="T142" s="1"/>
      <c r="U142" s="1"/>
      <c r="V142" s="1"/>
      <c r="W142" s="1"/>
      <c r="X142" s="3"/>
      <c r="Y142" s="3"/>
    </row>
    <row r="143" spans="1:25" ht="15.75" customHeight="1">
      <c r="A143" s="1"/>
      <c r="B143" s="1"/>
      <c r="C143" s="1"/>
      <c r="D143" s="1"/>
      <c r="E143" s="23"/>
      <c r="F143" s="1"/>
      <c r="G143" s="1"/>
      <c r="H143" s="1"/>
      <c r="I143" s="1"/>
      <c r="J143" s="1"/>
      <c r="K143" s="2"/>
      <c r="L143" s="2"/>
      <c r="M143" s="2"/>
      <c r="N143" s="2"/>
      <c r="O143" s="2"/>
      <c r="P143" s="2"/>
      <c r="Q143" s="1"/>
      <c r="R143" s="1"/>
      <c r="S143" s="1"/>
      <c r="T143" s="1"/>
      <c r="U143" s="1"/>
      <c r="V143" s="1"/>
      <c r="W143" s="1"/>
      <c r="X143" s="3"/>
      <c r="Y143" s="3"/>
    </row>
    <row r="144" spans="1:25" ht="15.75" customHeight="1">
      <c r="A144" s="1"/>
      <c r="B144" s="1"/>
      <c r="C144" s="1"/>
      <c r="D144" s="1"/>
      <c r="E144" s="23"/>
      <c r="F144" s="1"/>
      <c r="G144" s="1"/>
      <c r="H144" s="1"/>
      <c r="I144" s="1"/>
      <c r="J144" s="1"/>
      <c r="K144" s="2"/>
      <c r="L144" s="2"/>
      <c r="M144" s="2"/>
      <c r="N144" s="2"/>
      <c r="O144" s="2"/>
      <c r="P144" s="2"/>
      <c r="Q144" s="1"/>
      <c r="R144" s="1"/>
      <c r="S144" s="1"/>
      <c r="T144" s="1"/>
      <c r="U144" s="1"/>
      <c r="V144" s="1"/>
      <c r="W144" s="1"/>
      <c r="X144" s="3"/>
      <c r="Y144" s="3"/>
    </row>
    <row r="145" spans="1:25" ht="15.75" customHeight="1">
      <c r="A145" s="1"/>
      <c r="B145" s="1"/>
      <c r="C145" s="1"/>
      <c r="D145" s="1"/>
      <c r="E145" s="23"/>
      <c r="F145" s="1"/>
      <c r="G145" s="1"/>
      <c r="H145" s="1"/>
      <c r="I145" s="1"/>
      <c r="J145" s="1"/>
      <c r="K145" s="2"/>
      <c r="L145" s="2"/>
      <c r="M145" s="2"/>
      <c r="N145" s="2"/>
      <c r="O145" s="2"/>
      <c r="P145" s="2"/>
      <c r="Q145" s="1"/>
      <c r="R145" s="1"/>
      <c r="S145" s="1"/>
      <c r="T145" s="1"/>
      <c r="U145" s="1"/>
      <c r="V145" s="1"/>
      <c r="W145" s="1"/>
      <c r="X145" s="3"/>
      <c r="Y145" s="3"/>
    </row>
    <row r="146" spans="1:25" ht="15.75" customHeight="1">
      <c r="A146" s="1"/>
      <c r="B146" s="1"/>
      <c r="C146" s="1"/>
      <c r="D146" s="1"/>
      <c r="E146" s="23"/>
      <c r="F146" s="1"/>
      <c r="G146" s="1"/>
      <c r="H146" s="1"/>
      <c r="I146" s="1"/>
      <c r="J146" s="1"/>
      <c r="K146" s="2"/>
      <c r="L146" s="2"/>
      <c r="M146" s="2"/>
      <c r="N146" s="2"/>
      <c r="O146" s="2"/>
      <c r="P146" s="2"/>
      <c r="Q146" s="1"/>
      <c r="R146" s="1"/>
      <c r="S146" s="1"/>
      <c r="T146" s="1"/>
      <c r="U146" s="1"/>
      <c r="V146" s="1"/>
      <c r="W146" s="1"/>
      <c r="X146" s="3"/>
      <c r="Y146" s="3"/>
    </row>
    <row r="147" spans="1:25" ht="15.75" customHeight="1">
      <c r="A147" s="1"/>
      <c r="B147" s="1"/>
      <c r="C147" s="1"/>
      <c r="D147" s="1"/>
      <c r="E147" s="23"/>
      <c r="F147" s="1"/>
      <c r="G147" s="1"/>
      <c r="H147" s="1"/>
      <c r="I147" s="1"/>
      <c r="J147" s="1"/>
      <c r="K147" s="2"/>
      <c r="L147" s="2"/>
      <c r="M147" s="2"/>
      <c r="N147" s="2"/>
      <c r="O147" s="2"/>
      <c r="P147" s="2"/>
      <c r="Q147" s="1"/>
      <c r="R147" s="1"/>
      <c r="S147" s="1"/>
      <c r="T147" s="1"/>
      <c r="U147" s="1"/>
      <c r="V147" s="1"/>
      <c r="W147" s="1"/>
      <c r="X147" s="3"/>
      <c r="Y147" s="3"/>
    </row>
    <row r="148" spans="1:25" ht="15.75" customHeight="1">
      <c r="A148" s="1"/>
      <c r="B148" s="1"/>
      <c r="C148" s="1"/>
      <c r="D148" s="1"/>
      <c r="E148" s="23"/>
      <c r="F148" s="1"/>
      <c r="G148" s="1"/>
      <c r="H148" s="1"/>
      <c r="I148" s="1"/>
      <c r="J148" s="1"/>
      <c r="K148" s="2"/>
      <c r="L148" s="2"/>
      <c r="M148" s="2"/>
      <c r="N148" s="2"/>
      <c r="O148" s="2"/>
      <c r="P148" s="2"/>
      <c r="Q148" s="1"/>
      <c r="R148" s="1"/>
      <c r="S148" s="1"/>
      <c r="T148" s="1"/>
      <c r="U148" s="1"/>
      <c r="V148" s="1"/>
      <c r="W148" s="1"/>
      <c r="X148" s="3"/>
      <c r="Y148" s="3"/>
    </row>
    <row r="149" spans="1:25" ht="15.75" customHeight="1">
      <c r="A149" s="1"/>
      <c r="B149" s="1"/>
      <c r="C149" s="1"/>
      <c r="D149" s="1"/>
      <c r="E149" s="23"/>
      <c r="F149" s="1"/>
      <c r="G149" s="1"/>
      <c r="H149" s="1"/>
      <c r="I149" s="1"/>
      <c r="J149" s="1"/>
      <c r="K149" s="2"/>
      <c r="L149" s="2"/>
      <c r="M149" s="2"/>
      <c r="N149" s="2"/>
      <c r="O149" s="2"/>
      <c r="P149" s="2"/>
      <c r="Q149" s="1"/>
      <c r="R149" s="1"/>
      <c r="S149" s="1"/>
      <c r="T149" s="1"/>
      <c r="U149" s="1"/>
      <c r="V149" s="1"/>
      <c r="W149" s="1"/>
      <c r="X149" s="3"/>
      <c r="Y149" s="3"/>
    </row>
    <row r="150" spans="1:25" ht="15.75" customHeight="1">
      <c r="A150" s="1"/>
      <c r="B150" s="1"/>
      <c r="C150" s="1"/>
      <c r="D150" s="1"/>
      <c r="E150" s="23"/>
      <c r="F150" s="1"/>
      <c r="G150" s="1"/>
      <c r="H150" s="1"/>
      <c r="I150" s="1"/>
      <c r="J150" s="1"/>
      <c r="K150" s="2"/>
      <c r="L150" s="2"/>
      <c r="M150" s="2"/>
      <c r="N150" s="2"/>
      <c r="O150" s="2"/>
      <c r="P150" s="2"/>
      <c r="Q150" s="1"/>
      <c r="R150" s="1"/>
      <c r="S150" s="1"/>
      <c r="T150" s="1"/>
      <c r="U150" s="1"/>
      <c r="V150" s="1"/>
      <c r="W150" s="1"/>
      <c r="X150" s="3"/>
      <c r="Y150" s="3"/>
    </row>
    <row r="151" spans="1:25" ht="15.75" customHeight="1">
      <c r="A151" s="1"/>
      <c r="B151" s="1"/>
      <c r="C151" s="1"/>
      <c r="D151" s="1"/>
      <c r="E151" s="23"/>
      <c r="F151" s="1"/>
      <c r="G151" s="1"/>
      <c r="H151" s="1"/>
      <c r="I151" s="1"/>
      <c r="J151" s="1"/>
      <c r="K151" s="2"/>
      <c r="L151" s="2"/>
      <c r="M151" s="2"/>
      <c r="N151" s="2"/>
      <c r="O151" s="2"/>
      <c r="P151" s="2"/>
      <c r="Q151" s="1"/>
      <c r="R151" s="1"/>
      <c r="S151" s="1"/>
      <c r="T151" s="1"/>
      <c r="U151" s="1"/>
      <c r="V151" s="1"/>
      <c r="W151" s="1"/>
      <c r="X151" s="3"/>
      <c r="Y151" s="3"/>
    </row>
    <row r="152" spans="1:25" ht="15.75" customHeight="1">
      <c r="A152" s="1"/>
      <c r="B152" s="1"/>
      <c r="C152" s="1"/>
      <c r="D152" s="1"/>
      <c r="E152" s="23"/>
      <c r="F152" s="1"/>
      <c r="G152" s="1"/>
      <c r="H152" s="1"/>
      <c r="I152" s="1"/>
      <c r="J152" s="1"/>
      <c r="K152" s="2"/>
      <c r="L152" s="2"/>
      <c r="M152" s="2"/>
      <c r="N152" s="2"/>
      <c r="O152" s="2"/>
      <c r="P152" s="2"/>
      <c r="Q152" s="1"/>
      <c r="R152" s="1"/>
      <c r="S152" s="1"/>
      <c r="T152" s="1"/>
      <c r="U152" s="1"/>
      <c r="V152" s="1"/>
      <c r="W152" s="1"/>
      <c r="X152" s="3"/>
      <c r="Y152" s="3"/>
    </row>
    <row r="153" spans="1:25" ht="15.75" customHeight="1">
      <c r="A153" s="1"/>
      <c r="B153" s="1"/>
      <c r="C153" s="1"/>
      <c r="D153" s="1"/>
      <c r="E153" s="23"/>
      <c r="F153" s="1"/>
      <c r="G153" s="1"/>
      <c r="H153" s="1"/>
      <c r="I153" s="1"/>
      <c r="J153" s="1"/>
      <c r="K153" s="2"/>
      <c r="L153" s="2"/>
      <c r="M153" s="2"/>
      <c r="N153" s="2"/>
      <c r="O153" s="2"/>
      <c r="P153" s="2"/>
      <c r="Q153" s="1"/>
      <c r="R153" s="1"/>
      <c r="S153" s="1"/>
      <c r="T153" s="1"/>
      <c r="U153" s="1"/>
      <c r="V153" s="1"/>
      <c r="W153" s="1"/>
      <c r="X153" s="3"/>
      <c r="Y153" s="3"/>
    </row>
    <row r="154" spans="1:25" ht="15.75" customHeight="1">
      <c r="A154" s="1"/>
      <c r="B154" s="1"/>
      <c r="C154" s="1"/>
      <c r="D154" s="1"/>
      <c r="E154" s="23"/>
      <c r="F154" s="1"/>
      <c r="G154" s="1"/>
      <c r="H154" s="1"/>
      <c r="I154" s="1"/>
      <c r="J154" s="1"/>
      <c r="K154" s="2"/>
      <c r="L154" s="2"/>
      <c r="M154" s="2"/>
      <c r="N154" s="2"/>
      <c r="O154" s="2"/>
      <c r="P154" s="2"/>
      <c r="Q154" s="1"/>
      <c r="R154" s="1"/>
      <c r="S154" s="1"/>
      <c r="T154" s="1"/>
      <c r="U154" s="1"/>
      <c r="V154" s="1"/>
      <c r="W154" s="1"/>
      <c r="X154" s="3"/>
      <c r="Y154" s="3"/>
    </row>
    <row r="155" spans="1:25" ht="15.75" customHeight="1">
      <c r="A155" s="1"/>
      <c r="B155" s="1"/>
      <c r="C155" s="1"/>
      <c r="D155" s="1"/>
      <c r="E155" s="23"/>
      <c r="F155" s="1"/>
      <c r="G155" s="1"/>
      <c r="H155" s="1"/>
      <c r="I155" s="1"/>
      <c r="J155" s="1"/>
      <c r="K155" s="2"/>
      <c r="L155" s="2"/>
      <c r="M155" s="2"/>
      <c r="N155" s="2"/>
      <c r="O155" s="2"/>
      <c r="P155" s="2"/>
      <c r="Q155" s="1"/>
      <c r="R155" s="1"/>
      <c r="S155" s="1"/>
      <c r="T155" s="1"/>
      <c r="U155" s="1"/>
      <c r="V155" s="1"/>
      <c r="W155" s="1"/>
      <c r="X155" s="3"/>
      <c r="Y155" s="3"/>
    </row>
    <row r="156" spans="1:25" ht="15.75" customHeight="1">
      <c r="A156" s="1"/>
      <c r="B156" s="1"/>
      <c r="C156" s="1"/>
      <c r="D156" s="1"/>
      <c r="E156" s="23"/>
      <c r="F156" s="1"/>
      <c r="G156" s="1"/>
      <c r="H156" s="1"/>
      <c r="I156" s="1"/>
      <c r="J156" s="1"/>
      <c r="K156" s="2"/>
      <c r="L156" s="2"/>
      <c r="M156" s="2"/>
      <c r="N156" s="2"/>
      <c r="O156" s="2"/>
      <c r="P156" s="2"/>
      <c r="Q156" s="1"/>
      <c r="R156" s="1"/>
      <c r="S156" s="1"/>
      <c r="T156" s="1"/>
      <c r="U156" s="1"/>
      <c r="V156" s="1"/>
      <c r="W156" s="1"/>
      <c r="X156" s="3"/>
      <c r="Y156" s="3"/>
    </row>
    <row r="157" spans="1:25" ht="15.75" customHeight="1">
      <c r="A157" s="1"/>
      <c r="B157" s="1"/>
      <c r="C157" s="1"/>
      <c r="D157" s="1"/>
      <c r="E157" s="23"/>
      <c r="F157" s="1"/>
      <c r="G157" s="1"/>
      <c r="H157" s="1"/>
      <c r="I157" s="1"/>
      <c r="J157" s="1"/>
      <c r="K157" s="2"/>
      <c r="L157" s="2"/>
      <c r="M157" s="2"/>
      <c r="N157" s="2"/>
      <c r="O157" s="2"/>
      <c r="P157" s="2"/>
      <c r="Q157" s="1"/>
      <c r="R157" s="1"/>
      <c r="S157" s="1"/>
      <c r="T157" s="1"/>
      <c r="U157" s="1"/>
      <c r="V157" s="1"/>
      <c r="W157" s="1"/>
      <c r="X157" s="3"/>
      <c r="Y157" s="3"/>
    </row>
    <row r="158" spans="1:25" ht="15.75" customHeight="1">
      <c r="A158" s="1"/>
      <c r="B158" s="1"/>
      <c r="C158" s="1"/>
      <c r="D158" s="1"/>
      <c r="E158" s="23"/>
      <c r="F158" s="1"/>
      <c r="G158" s="1"/>
      <c r="H158" s="1"/>
      <c r="I158" s="1"/>
      <c r="J158" s="1"/>
      <c r="K158" s="2"/>
      <c r="L158" s="2"/>
      <c r="M158" s="2"/>
      <c r="N158" s="2"/>
      <c r="O158" s="2"/>
      <c r="P158" s="2"/>
      <c r="Q158" s="1"/>
      <c r="R158" s="1"/>
      <c r="S158" s="1"/>
      <c r="T158" s="1"/>
      <c r="U158" s="1"/>
      <c r="V158" s="1"/>
      <c r="W158" s="1"/>
      <c r="X158" s="3"/>
      <c r="Y158" s="3"/>
    </row>
    <row r="159" spans="1:25" ht="15.75" customHeight="1">
      <c r="A159" s="1"/>
      <c r="B159" s="1"/>
      <c r="C159" s="1"/>
      <c r="D159" s="1"/>
      <c r="E159" s="23"/>
      <c r="F159" s="1"/>
      <c r="G159" s="1"/>
      <c r="H159" s="1"/>
      <c r="I159" s="1"/>
      <c r="J159" s="1"/>
      <c r="K159" s="2"/>
      <c r="L159" s="2"/>
      <c r="M159" s="2"/>
      <c r="N159" s="2"/>
      <c r="O159" s="2"/>
      <c r="P159" s="2"/>
      <c r="Q159" s="1"/>
      <c r="R159" s="1"/>
      <c r="S159" s="1"/>
      <c r="T159" s="1"/>
      <c r="U159" s="1"/>
      <c r="V159" s="1"/>
      <c r="W159" s="1"/>
      <c r="X159" s="3"/>
      <c r="Y159" s="3"/>
    </row>
    <row r="160" spans="1:25" ht="15.75" customHeight="1">
      <c r="A160" s="1"/>
      <c r="B160" s="1"/>
      <c r="C160" s="1"/>
      <c r="D160" s="1"/>
      <c r="E160" s="23"/>
      <c r="F160" s="1"/>
      <c r="G160" s="1"/>
      <c r="H160" s="1"/>
      <c r="I160" s="1"/>
      <c r="J160" s="1"/>
      <c r="K160" s="2"/>
      <c r="L160" s="2"/>
      <c r="M160" s="2"/>
      <c r="N160" s="2"/>
      <c r="O160" s="2"/>
      <c r="P160" s="2"/>
      <c r="Q160" s="1"/>
      <c r="R160" s="1"/>
      <c r="S160" s="1"/>
      <c r="T160" s="1"/>
      <c r="U160" s="1"/>
      <c r="V160" s="1"/>
      <c r="W160" s="1"/>
      <c r="X160" s="3"/>
      <c r="Y160" s="3"/>
    </row>
    <row r="161" spans="1:25" ht="15.75" customHeight="1">
      <c r="A161" s="1"/>
      <c r="B161" s="1"/>
      <c r="C161" s="1"/>
      <c r="D161" s="1"/>
      <c r="E161" s="23"/>
      <c r="F161" s="1"/>
      <c r="G161" s="1"/>
      <c r="H161" s="1"/>
      <c r="I161" s="1"/>
      <c r="J161" s="1"/>
      <c r="K161" s="2"/>
      <c r="L161" s="2"/>
      <c r="M161" s="2"/>
      <c r="N161" s="2"/>
      <c r="O161" s="2"/>
      <c r="P161" s="2"/>
      <c r="Q161" s="1"/>
      <c r="R161" s="1"/>
      <c r="S161" s="1"/>
      <c r="T161" s="1"/>
      <c r="U161" s="1"/>
      <c r="V161" s="1"/>
      <c r="W161" s="1"/>
      <c r="X161" s="3"/>
      <c r="Y161" s="3"/>
    </row>
    <row r="162" spans="1:25" ht="15.75" customHeight="1">
      <c r="A162" s="1"/>
      <c r="B162" s="1"/>
      <c r="C162" s="1"/>
      <c r="D162" s="1"/>
      <c r="E162" s="23"/>
      <c r="F162" s="1"/>
      <c r="G162" s="1"/>
      <c r="H162" s="1"/>
      <c r="I162" s="1"/>
      <c r="J162" s="1"/>
      <c r="K162" s="2"/>
      <c r="L162" s="2"/>
      <c r="M162" s="2"/>
      <c r="N162" s="2"/>
      <c r="O162" s="2"/>
      <c r="P162" s="2"/>
      <c r="Q162" s="1"/>
      <c r="R162" s="1"/>
      <c r="S162" s="1"/>
      <c r="T162" s="1"/>
      <c r="U162" s="1"/>
      <c r="V162" s="1"/>
      <c r="W162" s="1"/>
      <c r="X162" s="3"/>
      <c r="Y162" s="3"/>
    </row>
    <row r="163" spans="1:25" ht="15.75" customHeight="1">
      <c r="A163" s="1"/>
      <c r="B163" s="1"/>
      <c r="C163" s="1"/>
      <c r="D163" s="1"/>
      <c r="E163" s="23"/>
      <c r="F163" s="1"/>
      <c r="G163" s="1"/>
      <c r="H163" s="1"/>
      <c r="I163" s="1"/>
      <c r="J163" s="1"/>
      <c r="K163" s="2"/>
      <c r="L163" s="2"/>
      <c r="M163" s="2"/>
      <c r="N163" s="2"/>
      <c r="O163" s="2"/>
      <c r="P163" s="2"/>
      <c r="Q163" s="1"/>
      <c r="R163" s="1"/>
      <c r="S163" s="1"/>
      <c r="T163" s="1"/>
      <c r="U163" s="1"/>
      <c r="V163" s="1"/>
      <c r="W163" s="1"/>
      <c r="X163" s="3"/>
      <c r="Y163" s="3"/>
    </row>
    <row r="164" spans="1:25" ht="15.75" customHeight="1">
      <c r="A164" s="1"/>
      <c r="B164" s="1"/>
      <c r="C164" s="1"/>
      <c r="D164" s="1"/>
      <c r="E164" s="23"/>
      <c r="F164" s="1"/>
      <c r="G164" s="1"/>
      <c r="H164" s="1"/>
      <c r="I164" s="1"/>
      <c r="J164" s="1"/>
      <c r="K164" s="2"/>
      <c r="L164" s="2"/>
      <c r="M164" s="2"/>
      <c r="N164" s="2"/>
      <c r="O164" s="2"/>
      <c r="P164" s="2"/>
      <c r="Q164" s="1"/>
      <c r="R164" s="1"/>
      <c r="S164" s="1"/>
      <c r="T164" s="1"/>
      <c r="U164" s="1"/>
      <c r="V164" s="1"/>
      <c r="W164" s="1"/>
      <c r="X164" s="3"/>
      <c r="Y164" s="3"/>
    </row>
    <row r="165" spans="1:25" ht="15.75" customHeight="1">
      <c r="A165" s="1"/>
      <c r="B165" s="1"/>
      <c r="C165" s="1"/>
      <c r="D165" s="1"/>
      <c r="E165" s="23"/>
      <c r="F165" s="1"/>
      <c r="G165" s="1"/>
      <c r="H165" s="1"/>
      <c r="I165" s="1"/>
      <c r="J165" s="1"/>
      <c r="K165" s="2"/>
      <c r="L165" s="2"/>
      <c r="M165" s="2"/>
      <c r="N165" s="2"/>
      <c r="O165" s="2"/>
      <c r="P165" s="2"/>
      <c r="Q165" s="1"/>
      <c r="R165" s="1"/>
      <c r="S165" s="1"/>
      <c r="T165" s="1"/>
      <c r="U165" s="1"/>
      <c r="V165" s="1"/>
      <c r="W165" s="1"/>
      <c r="X165" s="3"/>
      <c r="Y165" s="3"/>
    </row>
    <row r="166" spans="1:25" ht="15.75" customHeight="1">
      <c r="A166" s="1"/>
      <c r="B166" s="1"/>
      <c r="C166" s="1"/>
      <c r="D166" s="1"/>
      <c r="E166" s="23"/>
      <c r="F166" s="1"/>
      <c r="G166" s="1"/>
      <c r="H166" s="1"/>
      <c r="I166" s="1"/>
      <c r="J166" s="1"/>
      <c r="K166" s="2"/>
      <c r="L166" s="2"/>
      <c r="M166" s="2"/>
      <c r="N166" s="2"/>
      <c r="O166" s="2"/>
      <c r="P166" s="2"/>
      <c r="Q166" s="1"/>
      <c r="R166" s="1"/>
      <c r="S166" s="1"/>
      <c r="T166" s="1"/>
      <c r="U166" s="1"/>
      <c r="V166" s="1"/>
      <c r="W166" s="1"/>
      <c r="X166" s="3"/>
      <c r="Y166" s="3"/>
    </row>
    <row r="167" spans="1:25" ht="15.75" customHeight="1">
      <c r="A167" s="1"/>
      <c r="B167" s="1"/>
      <c r="C167" s="1"/>
      <c r="D167" s="1"/>
      <c r="E167" s="23"/>
      <c r="F167" s="1"/>
      <c r="G167" s="1"/>
      <c r="H167" s="1"/>
      <c r="I167" s="1"/>
      <c r="J167" s="1"/>
      <c r="K167" s="2"/>
      <c r="L167" s="2"/>
      <c r="M167" s="2"/>
      <c r="N167" s="2"/>
      <c r="O167" s="2"/>
      <c r="P167" s="2"/>
      <c r="Q167" s="1"/>
      <c r="R167" s="1"/>
      <c r="S167" s="1"/>
      <c r="T167" s="1"/>
      <c r="U167" s="1"/>
      <c r="V167" s="1"/>
      <c r="W167" s="1"/>
      <c r="X167" s="3"/>
      <c r="Y167" s="3"/>
    </row>
    <row r="168" spans="1:25" ht="15.75" customHeight="1">
      <c r="A168" s="1"/>
      <c r="B168" s="1"/>
      <c r="C168" s="1"/>
      <c r="D168" s="1"/>
      <c r="E168" s="23"/>
      <c r="F168" s="1"/>
      <c r="G168" s="1"/>
      <c r="H168" s="1"/>
      <c r="I168" s="1"/>
      <c r="J168" s="1"/>
      <c r="K168" s="2"/>
      <c r="L168" s="2"/>
      <c r="M168" s="2"/>
      <c r="N168" s="2"/>
      <c r="O168" s="2"/>
      <c r="P168" s="2"/>
      <c r="Q168" s="1"/>
      <c r="R168" s="1"/>
      <c r="S168" s="1"/>
      <c r="T168" s="1"/>
      <c r="U168" s="1"/>
      <c r="V168" s="1"/>
      <c r="W168" s="1"/>
      <c r="X168" s="3"/>
      <c r="Y168" s="3"/>
    </row>
    <row r="169" spans="1:25" ht="15.75" customHeight="1">
      <c r="A169" s="1"/>
      <c r="B169" s="1"/>
      <c r="C169" s="1"/>
      <c r="D169" s="1"/>
      <c r="E169" s="23"/>
      <c r="F169" s="1"/>
      <c r="G169" s="1"/>
      <c r="H169" s="1"/>
      <c r="I169" s="1"/>
      <c r="J169" s="1"/>
      <c r="K169" s="2"/>
      <c r="L169" s="2"/>
      <c r="M169" s="2"/>
      <c r="N169" s="2"/>
      <c r="O169" s="2"/>
      <c r="P169" s="2"/>
      <c r="Q169" s="1"/>
      <c r="R169" s="1"/>
      <c r="S169" s="1"/>
      <c r="T169" s="1"/>
      <c r="U169" s="1"/>
      <c r="V169" s="1"/>
      <c r="W169" s="1"/>
      <c r="X169" s="3"/>
      <c r="Y169" s="3"/>
    </row>
    <row r="170" spans="1:25" ht="15.75" customHeight="1">
      <c r="A170" s="1"/>
      <c r="B170" s="1"/>
      <c r="C170" s="1"/>
      <c r="D170" s="1"/>
      <c r="E170" s="23"/>
      <c r="F170" s="1"/>
      <c r="G170" s="1"/>
      <c r="H170" s="1"/>
      <c r="I170" s="1"/>
      <c r="J170" s="1"/>
      <c r="K170" s="2"/>
      <c r="L170" s="2"/>
      <c r="M170" s="2"/>
      <c r="N170" s="2"/>
      <c r="O170" s="2"/>
      <c r="P170" s="2"/>
      <c r="Q170" s="1"/>
      <c r="R170" s="1"/>
      <c r="S170" s="1"/>
      <c r="T170" s="1"/>
      <c r="U170" s="1"/>
      <c r="V170" s="1"/>
      <c r="W170" s="1"/>
      <c r="X170" s="3"/>
      <c r="Y170" s="3"/>
    </row>
    <row r="171" spans="1:25" ht="15.75" customHeight="1">
      <c r="A171" s="1"/>
      <c r="B171" s="1"/>
      <c r="C171" s="1"/>
      <c r="D171" s="1"/>
      <c r="E171" s="23"/>
      <c r="F171" s="1"/>
      <c r="G171" s="1"/>
      <c r="H171" s="1"/>
      <c r="I171" s="1"/>
      <c r="J171" s="1"/>
      <c r="K171" s="2"/>
      <c r="L171" s="2"/>
      <c r="M171" s="2"/>
      <c r="N171" s="2"/>
      <c r="O171" s="2"/>
      <c r="P171" s="2"/>
      <c r="Q171" s="1"/>
      <c r="R171" s="1"/>
      <c r="S171" s="1"/>
      <c r="T171" s="1"/>
      <c r="U171" s="1"/>
      <c r="V171" s="1"/>
      <c r="W171" s="1"/>
      <c r="X171" s="3"/>
      <c r="Y171" s="3"/>
    </row>
    <row r="172" spans="1:25" ht="15.75" customHeight="1">
      <c r="A172" s="1"/>
      <c r="B172" s="1"/>
      <c r="C172" s="1"/>
      <c r="D172" s="1"/>
      <c r="E172" s="23"/>
      <c r="F172" s="1"/>
      <c r="G172" s="1"/>
      <c r="H172" s="1"/>
      <c r="I172" s="1"/>
      <c r="J172" s="1"/>
      <c r="K172" s="2"/>
      <c r="L172" s="2"/>
      <c r="M172" s="2"/>
      <c r="N172" s="2"/>
      <c r="O172" s="2"/>
      <c r="P172" s="2"/>
      <c r="Q172" s="1"/>
      <c r="R172" s="1"/>
      <c r="S172" s="1"/>
      <c r="T172" s="1"/>
      <c r="U172" s="1"/>
      <c r="V172" s="1"/>
      <c r="W172" s="1"/>
      <c r="X172" s="3"/>
      <c r="Y172" s="3"/>
    </row>
    <row r="173" spans="1:25" ht="15.75" customHeight="1">
      <c r="A173" s="1"/>
      <c r="B173" s="1"/>
      <c r="C173" s="1"/>
      <c r="D173" s="1"/>
      <c r="E173" s="23"/>
      <c r="F173" s="1"/>
      <c r="G173" s="1"/>
      <c r="H173" s="1"/>
      <c r="I173" s="1"/>
      <c r="J173" s="1"/>
      <c r="K173" s="2"/>
      <c r="L173" s="2"/>
      <c r="M173" s="2"/>
      <c r="N173" s="2"/>
      <c r="O173" s="2"/>
      <c r="P173" s="2"/>
      <c r="Q173" s="1"/>
      <c r="R173" s="1"/>
      <c r="S173" s="1"/>
      <c r="T173" s="1"/>
      <c r="U173" s="1"/>
      <c r="V173" s="1"/>
      <c r="W173" s="1"/>
      <c r="X173" s="3"/>
      <c r="Y173" s="3"/>
    </row>
    <row r="174" spans="1:25" ht="15.75" customHeight="1">
      <c r="A174" s="1"/>
      <c r="B174" s="1"/>
      <c r="C174" s="1"/>
      <c r="D174" s="1"/>
      <c r="E174" s="23"/>
      <c r="F174" s="1"/>
      <c r="G174" s="1"/>
      <c r="H174" s="1"/>
      <c r="I174" s="1"/>
      <c r="J174" s="1"/>
      <c r="K174" s="2"/>
      <c r="L174" s="2"/>
      <c r="M174" s="2"/>
      <c r="N174" s="2"/>
      <c r="O174" s="2"/>
      <c r="P174" s="2"/>
      <c r="Q174" s="1"/>
      <c r="R174" s="1"/>
      <c r="S174" s="1"/>
      <c r="T174" s="1"/>
      <c r="U174" s="1"/>
      <c r="V174" s="1"/>
      <c r="W174" s="1"/>
      <c r="X174" s="3"/>
      <c r="Y174" s="3"/>
    </row>
    <row r="175" spans="1:25" ht="15.75" customHeight="1">
      <c r="A175" s="1"/>
      <c r="B175" s="1"/>
      <c r="C175" s="1"/>
      <c r="D175" s="1"/>
      <c r="E175" s="23"/>
      <c r="F175" s="1"/>
      <c r="G175" s="1"/>
      <c r="H175" s="1"/>
      <c r="I175" s="1"/>
      <c r="J175" s="1"/>
      <c r="K175" s="2"/>
      <c r="L175" s="2"/>
      <c r="M175" s="2"/>
      <c r="N175" s="2"/>
      <c r="O175" s="2"/>
      <c r="P175" s="2"/>
      <c r="Q175" s="1"/>
      <c r="R175" s="1"/>
      <c r="S175" s="1"/>
      <c r="T175" s="1"/>
      <c r="U175" s="1"/>
      <c r="V175" s="1"/>
      <c r="W175" s="1"/>
      <c r="X175" s="3"/>
      <c r="Y175" s="3"/>
    </row>
    <row r="176" spans="1:25" ht="15.75" customHeight="1">
      <c r="A176" s="1"/>
      <c r="B176" s="1"/>
      <c r="C176" s="1"/>
      <c r="D176" s="1"/>
      <c r="E176" s="23"/>
      <c r="F176" s="1"/>
      <c r="G176" s="1"/>
      <c r="H176" s="1"/>
      <c r="I176" s="1"/>
      <c r="J176" s="1"/>
      <c r="K176" s="2"/>
      <c r="L176" s="2"/>
      <c r="M176" s="2"/>
      <c r="N176" s="2"/>
      <c r="O176" s="2"/>
      <c r="P176" s="2"/>
      <c r="Q176" s="1"/>
      <c r="R176" s="1"/>
      <c r="S176" s="1"/>
      <c r="T176" s="1"/>
      <c r="U176" s="1"/>
      <c r="V176" s="1"/>
      <c r="W176" s="1"/>
      <c r="X176" s="3"/>
      <c r="Y176" s="3"/>
    </row>
    <row r="177" spans="1:25" ht="15.75" customHeight="1">
      <c r="A177" s="1"/>
      <c r="B177" s="1"/>
      <c r="C177" s="1"/>
      <c r="D177" s="1"/>
      <c r="E177" s="23"/>
      <c r="F177" s="1"/>
      <c r="G177" s="1"/>
      <c r="H177" s="1"/>
      <c r="I177" s="1"/>
      <c r="J177" s="1"/>
      <c r="K177" s="2"/>
      <c r="L177" s="2"/>
      <c r="M177" s="2"/>
      <c r="N177" s="2"/>
      <c r="O177" s="2"/>
      <c r="P177" s="2"/>
      <c r="Q177" s="1"/>
      <c r="R177" s="1"/>
      <c r="S177" s="1"/>
      <c r="T177" s="1"/>
      <c r="U177" s="1"/>
      <c r="V177" s="1"/>
      <c r="W177" s="1"/>
      <c r="X177" s="3"/>
      <c r="Y177" s="3"/>
    </row>
    <row r="178" spans="1:25" ht="15.75" customHeight="1">
      <c r="A178" s="1"/>
      <c r="B178" s="1"/>
      <c r="C178" s="1"/>
      <c r="D178" s="1"/>
      <c r="E178" s="23"/>
      <c r="F178" s="1"/>
      <c r="G178" s="1"/>
      <c r="H178" s="1"/>
      <c r="I178" s="1"/>
      <c r="J178" s="1"/>
      <c r="K178" s="2"/>
      <c r="L178" s="2"/>
      <c r="M178" s="2"/>
      <c r="N178" s="2"/>
      <c r="O178" s="2"/>
      <c r="P178" s="2"/>
      <c r="Q178" s="1"/>
      <c r="R178" s="1"/>
      <c r="S178" s="1"/>
      <c r="T178" s="1"/>
      <c r="U178" s="1"/>
      <c r="V178" s="1"/>
      <c r="W178" s="1"/>
      <c r="X178" s="3"/>
      <c r="Y178" s="3"/>
    </row>
    <row r="179" spans="1:25" ht="15.75" customHeight="1">
      <c r="A179" s="1"/>
      <c r="B179" s="1"/>
      <c r="C179" s="1"/>
      <c r="D179" s="1"/>
      <c r="E179" s="23"/>
      <c r="F179" s="1"/>
      <c r="G179" s="1"/>
      <c r="H179" s="1"/>
      <c r="I179" s="1"/>
      <c r="J179" s="1"/>
      <c r="K179" s="2"/>
      <c r="L179" s="2"/>
      <c r="M179" s="2"/>
      <c r="N179" s="2"/>
      <c r="O179" s="2"/>
      <c r="P179" s="2"/>
      <c r="Q179" s="1"/>
      <c r="R179" s="1"/>
      <c r="S179" s="1"/>
      <c r="T179" s="1"/>
      <c r="U179" s="1"/>
      <c r="V179" s="1"/>
      <c r="W179" s="1"/>
      <c r="X179" s="3"/>
      <c r="Y179" s="3"/>
    </row>
    <row r="180" spans="1:25" ht="15.75" customHeight="1">
      <c r="A180" s="1"/>
      <c r="B180" s="1"/>
      <c r="C180" s="1"/>
      <c r="D180" s="1"/>
      <c r="E180" s="23"/>
      <c r="F180" s="1"/>
      <c r="G180" s="1"/>
      <c r="H180" s="1"/>
      <c r="I180" s="1"/>
      <c r="J180" s="1"/>
      <c r="K180" s="2"/>
      <c r="L180" s="2"/>
      <c r="M180" s="2"/>
      <c r="N180" s="2"/>
      <c r="O180" s="2"/>
      <c r="P180" s="2"/>
      <c r="Q180" s="1"/>
      <c r="R180" s="1"/>
      <c r="S180" s="1"/>
      <c r="T180" s="1"/>
      <c r="U180" s="1"/>
      <c r="V180" s="1"/>
      <c r="W180" s="1"/>
      <c r="X180" s="3"/>
      <c r="Y180" s="3"/>
    </row>
    <row r="181" spans="1:25" ht="15.75" customHeight="1">
      <c r="A181" s="1"/>
      <c r="B181" s="1"/>
      <c r="C181" s="1"/>
      <c r="D181" s="1"/>
      <c r="E181" s="23"/>
      <c r="F181" s="1"/>
      <c r="G181" s="1"/>
      <c r="H181" s="1"/>
      <c r="I181" s="1"/>
      <c r="J181" s="1"/>
      <c r="K181" s="2"/>
      <c r="L181" s="2"/>
      <c r="M181" s="2"/>
      <c r="N181" s="2"/>
      <c r="O181" s="2"/>
      <c r="P181" s="2"/>
      <c r="Q181" s="1"/>
      <c r="R181" s="1"/>
      <c r="S181" s="1"/>
      <c r="T181" s="1"/>
      <c r="U181" s="1"/>
      <c r="V181" s="1"/>
      <c r="W181" s="1"/>
      <c r="X181" s="3"/>
      <c r="Y181" s="3"/>
    </row>
    <row r="182" spans="1:25" ht="15.75" customHeight="1">
      <c r="A182" s="1"/>
      <c r="B182" s="1"/>
      <c r="C182" s="1"/>
      <c r="D182" s="1"/>
      <c r="E182" s="23"/>
      <c r="F182" s="1"/>
      <c r="G182" s="1"/>
      <c r="H182" s="1"/>
      <c r="I182" s="1"/>
      <c r="J182" s="1"/>
      <c r="K182" s="2"/>
      <c r="L182" s="2"/>
      <c r="M182" s="2"/>
      <c r="N182" s="2"/>
      <c r="O182" s="2"/>
      <c r="P182" s="2"/>
      <c r="Q182" s="1"/>
      <c r="R182" s="1"/>
      <c r="S182" s="1"/>
      <c r="T182" s="1"/>
      <c r="U182" s="1"/>
      <c r="V182" s="1"/>
      <c r="W182" s="1"/>
      <c r="X182" s="3"/>
      <c r="Y182" s="3"/>
    </row>
    <row r="183" spans="1:25" ht="15.75" customHeight="1">
      <c r="A183" s="1"/>
      <c r="B183" s="1"/>
      <c r="C183" s="1"/>
      <c r="D183" s="1"/>
      <c r="E183" s="23"/>
      <c r="F183" s="1"/>
      <c r="G183" s="1"/>
      <c r="H183" s="1"/>
      <c r="I183" s="1"/>
      <c r="J183" s="1"/>
      <c r="K183" s="2"/>
      <c r="L183" s="2"/>
      <c r="M183" s="2"/>
      <c r="N183" s="2"/>
      <c r="O183" s="2"/>
      <c r="P183" s="2"/>
      <c r="Q183" s="1"/>
      <c r="R183" s="1"/>
      <c r="S183" s="1"/>
      <c r="T183" s="1"/>
      <c r="U183" s="1"/>
      <c r="V183" s="1"/>
      <c r="W183" s="1"/>
      <c r="X183" s="3"/>
      <c r="Y183" s="3"/>
    </row>
    <row r="184" spans="1:25" ht="15.75" customHeight="1">
      <c r="A184" s="1"/>
      <c r="B184" s="1"/>
      <c r="C184" s="1"/>
      <c r="D184" s="1"/>
      <c r="E184" s="23"/>
      <c r="F184" s="1"/>
      <c r="G184" s="1"/>
      <c r="H184" s="1"/>
      <c r="I184" s="1"/>
      <c r="J184" s="1"/>
      <c r="K184" s="2"/>
      <c r="L184" s="2"/>
      <c r="M184" s="2"/>
      <c r="N184" s="2"/>
      <c r="O184" s="2"/>
      <c r="P184" s="2"/>
      <c r="Q184" s="1"/>
      <c r="R184" s="1"/>
      <c r="S184" s="1"/>
      <c r="T184" s="1"/>
      <c r="U184" s="1"/>
      <c r="V184" s="1"/>
      <c r="W184" s="1"/>
      <c r="X184" s="3"/>
      <c r="Y184" s="3"/>
    </row>
    <row r="185" spans="1:25" ht="15.75" customHeight="1">
      <c r="A185" s="1"/>
      <c r="B185" s="1"/>
      <c r="C185" s="1"/>
      <c r="D185" s="1"/>
      <c r="E185" s="23"/>
      <c r="F185" s="1"/>
      <c r="G185" s="1"/>
      <c r="H185" s="1"/>
      <c r="I185" s="1"/>
      <c r="J185" s="1"/>
      <c r="K185" s="2"/>
      <c r="L185" s="2"/>
      <c r="M185" s="2"/>
      <c r="N185" s="2"/>
      <c r="O185" s="2"/>
      <c r="P185" s="2"/>
      <c r="Q185" s="1"/>
      <c r="R185" s="1"/>
      <c r="S185" s="1"/>
      <c r="T185" s="1"/>
      <c r="U185" s="1"/>
      <c r="V185" s="1"/>
      <c r="W185" s="1"/>
      <c r="X185" s="3"/>
      <c r="Y185" s="3"/>
    </row>
    <row r="186" spans="1:25" ht="15.75" customHeight="1">
      <c r="A186" s="1"/>
      <c r="B186" s="1"/>
      <c r="C186" s="1"/>
      <c r="D186" s="1"/>
      <c r="E186" s="23"/>
      <c r="F186" s="1"/>
      <c r="G186" s="1"/>
      <c r="H186" s="1"/>
      <c r="I186" s="1"/>
      <c r="J186" s="1"/>
      <c r="K186" s="2"/>
      <c r="L186" s="2"/>
      <c r="M186" s="2"/>
      <c r="N186" s="2"/>
      <c r="O186" s="2"/>
      <c r="P186" s="2"/>
      <c r="Q186" s="1"/>
      <c r="R186" s="1"/>
      <c r="S186" s="1"/>
      <c r="T186" s="1"/>
      <c r="U186" s="1"/>
      <c r="V186" s="1"/>
      <c r="W186" s="1"/>
      <c r="X186" s="3"/>
      <c r="Y186" s="3"/>
    </row>
    <row r="187" spans="1:25" ht="15.75" customHeight="1">
      <c r="A187" s="1"/>
      <c r="B187" s="1"/>
      <c r="C187" s="1"/>
      <c r="D187" s="1"/>
      <c r="E187" s="23"/>
      <c r="F187" s="1"/>
      <c r="G187" s="1"/>
      <c r="H187" s="1"/>
      <c r="I187" s="1"/>
      <c r="J187" s="1"/>
      <c r="K187" s="2"/>
      <c r="L187" s="2"/>
      <c r="M187" s="2"/>
      <c r="N187" s="2"/>
      <c r="O187" s="2"/>
      <c r="P187" s="2"/>
      <c r="Q187" s="1"/>
      <c r="R187" s="1"/>
      <c r="S187" s="1"/>
      <c r="T187" s="1"/>
      <c r="U187" s="1"/>
      <c r="V187" s="1"/>
      <c r="W187" s="1"/>
      <c r="X187" s="3"/>
      <c r="Y187" s="3"/>
    </row>
    <row r="188" spans="1:25" ht="15.75" customHeight="1">
      <c r="A188" s="1"/>
      <c r="B188" s="1"/>
      <c r="C188" s="1"/>
      <c r="D188" s="1"/>
      <c r="E188" s="23"/>
      <c r="F188" s="1"/>
      <c r="G188" s="1"/>
      <c r="H188" s="1"/>
      <c r="I188" s="1"/>
      <c r="J188" s="1"/>
      <c r="K188" s="2"/>
      <c r="L188" s="2"/>
      <c r="M188" s="2"/>
      <c r="N188" s="2"/>
      <c r="O188" s="2"/>
      <c r="P188" s="2"/>
      <c r="Q188" s="1"/>
      <c r="R188" s="1"/>
      <c r="S188" s="1"/>
      <c r="T188" s="1"/>
      <c r="U188" s="1"/>
      <c r="V188" s="1"/>
      <c r="W188" s="1"/>
      <c r="X188" s="3"/>
      <c r="Y188" s="3"/>
    </row>
    <row r="189" spans="1:25" ht="15.75" customHeight="1">
      <c r="A189" s="1"/>
      <c r="B189" s="1"/>
      <c r="C189" s="1"/>
      <c r="D189" s="1"/>
      <c r="E189" s="23"/>
      <c r="F189" s="1"/>
      <c r="G189" s="1"/>
      <c r="H189" s="1"/>
      <c r="I189" s="1"/>
      <c r="J189" s="1"/>
      <c r="K189" s="2"/>
      <c r="L189" s="2"/>
      <c r="M189" s="2"/>
      <c r="N189" s="2"/>
      <c r="O189" s="2"/>
      <c r="P189" s="2"/>
      <c r="Q189" s="1"/>
      <c r="R189" s="1"/>
      <c r="S189" s="1"/>
      <c r="T189" s="1"/>
      <c r="U189" s="1"/>
      <c r="V189" s="1"/>
      <c r="W189" s="1"/>
      <c r="X189" s="3"/>
      <c r="Y189" s="3"/>
    </row>
    <row r="190" spans="1:25" ht="15.75" customHeight="1">
      <c r="A190" s="1"/>
      <c r="B190" s="1"/>
      <c r="C190" s="1"/>
      <c r="D190" s="1"/>
      <c r="E190" s="23"/>
      <c r="F190" s="1"/>
      <c r="G190" s="1"/>
      <c r="H190" s="1"/>
      <c r="I190" s="1"/>
      <c r="J190" s="1"/>
      <c r="K190" s="2"/>
      <c r="L190" s="2"/>
      <c r="M190" s="2"/>
      <c r="N190" s="2"/>
      <c r="O190" s="2"/>
      <c r="P190" s="2"/>
      <c r="Q190" s="1"/>
      <c r="R190" s="1"/>
      <c r="S190" s="1"/>
      <c r="T190" s="1"/>
      <c r="U190" s="1"/>
      <c r="V190" s="1"/>
      <c r="W190" s="1"/>
      <c r="X190" s="3"/>
      <c r="Y190" s="3"/>
    </row>
    <row r="191" spans="1:25" ht="15.75" customHeight="1">
      <c r="A191" s="1"/>
      <c r="B191" s="1"/>
      <c r="C191" s="1"/>
      <c r="D191" s="1"/>
      <c r="E191" s="23"/>
      <c r="F191" s="1"/>
      <c r="G191" s="1"/>
      <c r="H191" s="1"/>
      <c r="I191" s="1"/>
      <c r="J191" s="1"/>
      <c r="K191" s="2"/>
      <c r="L191" s="2"/>
      <c r="M191" s="2"/>
      <c r="N191" s="2"/>
      <c r="O191" s="2"/>
      <c r="P191" s="2"/>
      <c r="Q191" s="1"/>
      <c r="R191" s="1"/>
      <c r="S191" s="1"/>
      <c r="T191" s="1"/>
      <c r="U191" s="1"/>
      <c r="V191" s="1"/>
      <c r="W191" s="1"/>
      <c r="X191" s="3"/>
      <c r="Y191" s="3"/>
    </row>
    <row r="192" spans="1:25" ht="15.75" customHeight="1">
      <c r="A192" s="1"/>
      <c r="B192" s="1"/>
      <c r="C192" s="1"/>
      <c r="D192" s="1"/>
      <c r="E192" s="23"/>
      <c r="F192" s="1"/>
      <c r="G192" s="1"/>
      <c r="H192" s="1"/>
      <c r="I192" s="1"/>
      <c r="J192" s="1"/>
      <c r="K192" s="2"/>
      <c r="L192" s="2"/>
      <c r="M192" s="2"/>
      <c r="N192" s="2"/>
      <c r="O192" s="2"/>
      <c r="P192" s="2"/>
      <c r="Q192" s="1"/>
      <c r="R192" s="1"/>
      <c r="S192" s="1"/>
      <c r="T192" s="1"/>
      <c r="U192" s="1"/>
      <c r="V192" s="1"/>
      <c r="W192" s="1"/>
      <c r="X192" s="3"/>
      <c r="Y192" s="3"/>
    </row>
    <row r="193" spans="1:25" ht="15.75" customHeight="1">
      <c r="A193" s="1"/>
      <c r="B193" s="1"/>
      <c r="C193" s="1"/>
      <c r="D193" s="1"/>
      <c r="E193" s="23"/>
      <c r="F193" s="1"/>
      <c r="G193" s="1"/>
      <c r="H193" s="1"/>
      <c r="I193" s="1"/>
      <c r="J193" s="1"/>
      <c r="K193" s="2"/>
      <c r="L193" s="2"/>
      <c r="M193" s="2"/>
      <c r="N193" s="2"/>
      <c r="O193" s="2"/>
      <c r="P193" s="2"/>
      <c r="Q193" s="1"/>
      <c r="R193" s="1"/>
      <c r="S193" s="1"/>
      <c r="T193" s="1"/>
      <c r="U193" s="1"/>
      <c r="V193" s="1"/>
      <c r="W193" s="1"/>
      <c r="X193" s="3"/>
      <c r="Y193" s="3"/>
    </row>
    <row r="194" spans="1:25" ht="15.75" customHeight="1">
      <c r="A194" s="1"/>
      <c r="B194" s="1"/>
      <c r="C194" s="1"/>
      <c r="D194" s="1"/>
      <c r="E194" s="23"/>
      <c r="F194" s="1"/>
      <c r="G194" s="1"/>
      <c r="H194" s="1"/>
      <c r="I194" s="1"/>
      <c r="J194" s="1"/>
      <c r="K194" s="2"/>
      <c r="L194" s="2"/>
      <c r="M194" s="2"/>
      <c r="N194" s="2"/>
      <c r="O194" s="2"/>
      <c r="P194" s="2"/>
      <c r="Q194" s="1"/>
      <c r="R194" s="1"/>
      <c r="S194" s="1"/>
      <c r="T194" s="1"/>
      <c r="U194" s="1"/>
      <c r="V194" s="1"/>
      <c r="W194" s="1"/>
      <c r="X194" s="3"/>
      <c r="Y194" s="3"/>
    </row>
    <row r="195" spans="1:25" ht="15.75" customHeight="1">
      <c r="A195" s="1"/>
      <c r="B195" s="1"/>
      <c r="C195" s="1"/>
      <c r="D195" s="1"/>
      <c r="E195" s="23"/>
      <c r="F195" s="1"/>
      <c r="G195" s="1"/>
      <c r="H195" s="1"/>
      <c r="I195" s="1"/>
      <c r="J195" s="1"/>
      <c r="K195" s="2"/>
      <c r="L195" s="2"/>
      <c r="M195" s="2"/>
      <c r="N195" s="2"/>
      <c r="O195" s="2"/>
      <c r="P195" s="2"/>
      <c r="Q195" s="1"/>
      <c r="R195" s="1"/>
      <c r="S195" s="1"/>
      <c r="T195" s="1"/>
      <c r="U195" s="1"/>
      <c r="V195" s="1"/>
      <c r="W195" s="1"/>
      <c r="X195" s="3"/>
      <c r="Y195" s="3"/>
    </row>
    <row r="196" spans="1:25" ht="15.75" customHeight="1">
      <c r="A196" s="1"/>
      <c r="B196" s="1"/>
      <c r="C196" s="1"/>
      <c r="D196" s="1"/>
      <c r="E196" s="23"/>
      <c r="F196" s="1"/>
      <c r="G196" s="1"/>
      <c r="H196" s="1"/>
      <c r="I196" s="1"/>
      <c r="J196" s="1"/>
      <c r="K196" s="2"/>
      <c r="L196" s="2"/>
      <c r="M196" s="2"/>
      <c r="N196" s="2"/>
      <c r="O196" s="2"/>
      <c r="P196" s="2"/>
      <c r="Q196" s="1"/>
      <c r="R196" s="1"/>
      <c r="S196" s="1"/>
      <c r="T196" s="1"/>
      <c r="U196" s="1"/>
      <c r="V196" s="1"/>
      <c r="W196" s="1"/>
      <c r="X196" s="3"/>
      <c r="Y196" s="3"/>
    </row>
    <row r="197" spans="1:25" ht="15.75" customHeight="1">
      <c r="A197" s="1"/>
      <c r="B197" s="1"/>
      <c r="C197" s="1"/>
      <c r="D197" s="1"/>
      <c r="E197" s="23"/>
      <c r="F197" s="1"/>
      <c r="G197" s="1"/>
      <c r="H197" s="1"/>
      <c r="I197" s="1"/>
      <c r="J197" s="1"/>
      <c r="K197" s="2"/>
      <c r="L197" s="2"/>
      <c r="M197" s="2"/>
      <c r="N197" s="2"/>
      <c r="O197" s="2"/>
      <c r="P197" s="2"/>
      <c r="Q197" s="1"/>
      <c r="R197" s="1"/>
      <c r="S197" s="1"/>
      <c r="T197" s="1"/>
      <c r="U197" s="1"/>
      <c r="V197" s="1"/>
      <c r="W197" s="1"/>
      <c r="X197" s="3"/>
      <c r="Y197" s="3"/>
    </row>
    <row r="198" spans="1:25" ht="15.75" customHeight="1">
      <c r="A198" s="1"/>
      <c r="B198" s="1"/>
      <c r="C198" s="1"/>
      <c r="D198" s="1"/>
      <c r="E198" s="23"/>
      <c r="F198" s="1"/>
      <c r="G198" s="1"/>
      <c r="H198" s="1"/>
      <c r="I198" s="1"/>
      <c r="J198" s="1"/>
      <c r="K198" s="2"/>
      <c r="L198" s="2"/>
      <c r="M198" s="2"/>
      <c r="N198" s="2"/>
      <c r="O198" s="2"/>
      <c r="P198" s="2"/>
      <c r="Q198" s="1"/>
      <c r="R198" s="1"/>
      <c r="S198" s="1"/>
      <c r="T198" s="1"/>
      <c r="U198" s="1"/>
      <c r="V198" s="1"/>
      <c r="W198" s="1"/>
      <c r="X198" s="3"/>
      <c r="Y198" s="3"/>
    </row>
    <row r="199" spans="1:25" ht="15.75" customHeight="1">
      <c r="A199" s="1"/>
      <c r="B199" s="1"/>
      <c r="C199" s="1"/>
      <c r="D199" s="1"/>
      <c r="E199" s="23"/>
      <c r="F199" s="1"/>
      <c r="G199" s="1"/>
      <c r="H199" s="1"/>
      <c r="I199" s="1"/>
      <c r="J199" s="1"/>
      <c r="K199" s="2"/>
      <c r="L199" s="2"/>
      <c r="M199" s="2"/>
      <c r="N199" s="2"/>
      <c r="O199" s="2"/>
      <c r="P199" s="2"/>
      <c r="Q199" s="1"/>
      <c r="R199" s="1"/>
      <c r="S199" s="1"/>
      <c r="T199" s="1"/>
      <c r="U199" s="1"/>
      <c r="V199" s="1"/>
      <c r="W199" s="1"/>
      <c r="X199" s="3"/>
      <c r="Y199" s="3"/>
    </row>
    <row r="200" spans="1:25" ht="15.75" customHeight="1">
      <c r="A200" s="1"/>
      <c r="B200" s="1"/>
      <c r="C200" s="1"/>
      <c r="D200" s="1"/>
      <c r="E200" s="23"/>
      <c r="F200" s="1"/>
      <c r="G200" s="1"/>
      <c r="H200" s="1"/>
      <c r="I200" s="1"/>
      <c r="J200" s="1"/>
      <c r="K200" s="2"/>
      <c r="L200" s="2"/>
      <c r="M200" s="2"/>
      <c r="N200" s="2"/>
      <c r="O200" s="2"/>
      <c r="P200" s="2"/>
      <c r="Q200" s="1"/>
      <c r="R200" s="1"/>
      <c r="S200" s="1"/>
      <c r="T200" s="1"/>
      <c r="U200" s="1"/>
      <c r="V200" s="1"/>
      <c r="W200" s="1"/>
      <c r="X200" s="3"/>
      <c r="Y200" s="3"/>
    </row>
    <row r="201" spans="1:25" ht="15.75" customHeight="1">
      <c r="A201" s="1"/>
      <c r="B201" s="1"/>
      <c r="C201" s="1"/>
      <c r="D201" s="1"/>
      <c r="E201" s="23"/>
      <c r="F201" s="1"/>
      <c r="G201" s="1"/>
      <c r="H201" s="1"/>
      <c r="I201" s="1"/>
      <c r="J201" s="1"/>
      <c r="K201" s="2"/>
      <c r="L201" s="2"/>
      <c r="M201" s="2"/>
      <c r="N201" s="2"/>
      <c r="O201" s="2"/>
      <c r="P201" s="2"/>
      <c r="Q201" s="1"/>
      <c r="R201" s="1"/>
      <c r="S201" s="1"/>
      <c r="T201" s="1"/>
      <c r="U201" s="1"/>
      <c r="V201" s="1"/>
      <c r="W201" s="1"/>
      <c r="X201" s="3"/>
      <c r="Y201" s="3"/>
    </row>
    <row r="202" spans="1:25" ht="15.75" customHeight="1">
      <c r="A202" s="1"/>
      <c r="B202" s="1"/>
      <c r="C202" s="1"/>
      <c r="D202" s="1"/>
      <c r="E202" s="23"/>
      <c r="F202" s="1"/>
      <c r="G202" s="1"/>
      <c r="H202" s="1"/>
      <c r="I202" s="1"/>
      <c r="J202" s="1"/>
      <c r="K202" s="2"/>
      <c r="L202" s="2"/>
      <c r="M202" s="2"/>
      <c r="N202" s="2"/>
      <c r="O202" s="2"/>
      <c r="P202" s="2"/>
      <c r="Q202" s="1"/>
      <c r="R202" s="1"/>
      <c r="S202" s="1"/>
      <c r="T202" s="1"/>
      <c r="U202" s="1"/>
      <c r="V202" s="1"/>
      <c r="W202" s="1"/>
      <c r="X202" s="3"/>
      <c r="Y202" s="3"/>
    </row>
    <row r="203" spans="1:25" ht="15.75" customHeight="1">
      <c r="A203" s="1"/>
      <c r="B203" s="1"/>
      <c r="C203" s="1"/>
      <c r="D203" s="1"/>
      <c r="E203" s="23"/>
      <c r="F203" s="1"/>
      <c r="G203" s="1"/>
      <c r="H203" s="1"/>
      <c r="I203" s="1"/>
      <c r="J203" s="1"/>
      <c r="K203" s="2"/>
      <c r="L203" s="2"/>
      <c r="M203" s="2"/>
      <c r="N203" s="2"/>
      <c r="O203" s="2"/>
      <c r="P203" s="2"/>
      <c r="Q203" s="1"/>
      <c r="R203" s="1"/>
      <c r="S203" s="1"/>
      <c r="T203" s="1"/>
      <c r="U203" s="1"/>
      <c r="V203" s="1"/>
      <c r="W203" s="1"/>
      <c r="X203" s="3"/>
      <c r="Y203" s="3"/>
    </row>
    <row r="204" spans="1:25" ht="15.75" customHeight="1">
      <c r="A204" s="1"/>
      <c r="B204" s="1"/>
      <c r="C204" s="1"/>
      <c r="D204" s="1"/>
      <c r="E204" s="23"/>
      <c r="F204" s="1"/>
      <c r="G204" s="1"/>
      <c r="H204" s="1"/>
      <c r="I204" s="1"/>
      <c r="J204" s="1"/>
      <c r="K204" s="2"/>
      <c r="L204" s="2"/>
      <c r="M204" s="2"/>
      <c r="N204" s="2"/>
      <c r="O204" s="2"/>
      <c r="P204" s="2"/>
      <c r="Q204" s="1"/>
      <c r="R204" s="1"/>
      <c r="S204" s="1"/>
      <c r="T204" s="1"/>
      <c r="U204" s="1"/>
      <c r="V204" s="1"/>
      <c r="W204" s="1"/>
      <c r="X204" s="3"/>
      <c r="Y204" s="3"/>
    </row>
    <row r="205" spans="1:25" ht="15.75" customHeight="1">
      <c r="A205" s="1"/>
      <c r="B205" s="1"/>
      <c r="C205" s="1"/>
      <c r="D205" s="1"/>
      <c r="E205" s="23"/>
      <c r="F205" s="1"/>
      <c r="G205" s="1"/>
      <c r="H205" s="1"/>
      <c r="I205" s="1"/>
      <c r="J205" s="1"/>
      <c r="K205" s="2"/>
      <c r="L205" s="2"/>
      <c r="M205" s="2"/>
      <c r="N205" s="2"/>
      <c r="O205" s="2"/>
      <c r="P205" s="2"/>
      <c r="Q205" s="1"/>
      <c r="R205" s="1"/>
      <c r="S205" s="1"/>
      <c r="T205" s="1"/>
      <c r="U205" s="1"/>
      <c r="V205" s="1"/>
      <c r="W205" s="1"/>
      <c r="X205" s="3"/>
      <c r="Y205" s="3"/>
    </row>
    <row r="206" spans="1:25" ht="15.75" customHeight="1">
      <c r="A206" s="1"/>
      <c r="B206" s="1"/>
      <c r="C206" s="1"/>
      <c r="D206" s="1"/>
      <c r="E206" s="23"/>
      <c r="F206" s="1"/>
      <c r="G206" s="1"/>
      <c r="H206" s="1"/>
      <c r="I206" s="1"/>
      <c r="J206" s="1"/>
      <c r="K206" s="2"/>
      <c r="L206" s="2"/>
      <c r="M206" s="2"/>
      <c r="N206" s="2"/>
      <c r="O206" s="2"/>
      <c r="P206" s="2"/>
      <c r="Q206" s="1"/>
      <c r="R206" s="1"/>
      <c r="S206" s="1"/>
      <c r="T206" s="1"/>
      <c r="U206" s="1"/>
      <c r="V206" s="1"/>
      <c r="W206" s="1"/>
      <c r="X206" s="3"/>
      <c r="Y206" s="3"/>
    </row>
    <row r="207" spans="1:25" ht="15.75" customHeight="1">
      <c r="A207" s="1"/>
      <c r="B207" s="1"/>
      <c r="C207" s="1"/>
      <c r="D207" s="1"/>
      <c r="E207" s="23"/>
      <c r="F207" s="1"/>
      <c r="G207" s="1"/>
      <c r="H207" s="1"/>
      <c r="I207" s="1"/>
      <c r="J207" s="1"/>
      <c r="K207" s="2"/>
      <c r="L207" s="2"/>
      <c r="M207" s="2"/>
      <c r="N207" s="2"/>
      <c r="O207" s="2"/>
      <c r="P207" s="2"/>
      <c r="Q207" s="1"/>
      <c r="R207" s="1"/>
      <c r="S207" s="1"/>
      <c r="T207" s="1"/>
      <c r="U207" s="1"/>
      <c r="V207" s="1"/>
      <c r="W207" s="1"/>
      <c r="X207" s="3"/>
      <c r="Y207" s="3"/>
    </row>
    <row r="208" spans="1:25" ht="15.75" customHeight="1">
      <c r="A208" s="1"/>
      <c r="B208" s="1"/>
      <c r="C208" s="1"/>
      <c r="D208" s="1"/>
      <c r="E208" s="23"/>
      <c r="F208" s="1"/>
      <c r="G208" s="1"/>
      <c r="H208" s="1"/>
      <c r="I208" s="1"/>
      <c r="J208" s="1"/>
      <c r="K208" s="2"/>
      <c r="L208" s="2"/>
      <c r="M208" s="2"/>
      <c r="N208" s="2"/>
      <c r="O208" s="2"/>
      <c r="P208" s="2"/>
      <c r="Q208" s="1"/>
      <c r="R208" s="1"/>
      <c r="S208" s="1"/>
      <c r="T208" s="1"/>
      <c r="U208" s="1"/>
      <c r="V208" s="1"/>
      <c r="W208" s="1"/>
      <c r="X208" s="3"/>
      <c r="Y208" s="3"/>
    </row>
    <row r="209" spans="1:25" ht="15.75" customHeight="1">
      <c r="A209" s="1"/>
      <c r="B209" s="1"/>
      <c r="C209" s="1"/>
      <c r="D209" s="1"/>
      <c r="E209" s="23"/>
      <c r="F209" s="1"/>
      <c r="G209" s="1"/>
      <c r="H209" s="1"/>
      <c r="I209" s="1"/>
      <c r="J209" s="1"/>
      <c r="K209" s="2"/>
      <c r="L209" s="2"/>
      <c r="M209" s="2"/>
      <c r="N209" s="2"/>
      <c r="O209" s="2"/>
      <c r="P209" s="2"/>
      <c r="Q209" s="1"/>
      <c r="R209" s="1"/>
      <c r="S209" s="1"/>
      <c r="T209" s="1"/>
      <c r="U209" s="1"/>
      <c r="V209" s="1"/>
      <c r="W209" s="1"/>
      <c r="X209" s="3"/>
      <c r="Y209" s="3"/>
    </row>
    <row r="210" spans="1:25" ht="15.75" customHeight="1">
      <c r="A210" s="1"/>
      <c r="B210" s="1"/>
      <c r="C210" s="1"/>
      <c r="D210" s="1"/>
      <c r="E210" s="23"/>
      <c r="F210" s="1"/>
      <c r="G210" s="1"/>
      <c r="H210" s="1"/>
      <c r="I210" s="1"/>
      <c r="J210" s="1"/>
      <c r="K210" s="2"/>
      <c r="L210" s="2"/>
      <c r="M210" s="2"/>
      <c r="N210" s="2"/>
      <c r="O210" s="2"/>
      <c r="P210" s="2"/>
      <c r="Q210" s="1"/>
      <c r="R210" s="1"/>
      <c r="S210" s="1"/>
      <c r="T210" s="1"/>
      <c r="U210" s="1"/>
      <c r="V210" s="1"/>
      <c r="W210" s="1"/>
      <c r="X210" s="3"/>
      <c r="Y210" s="3"/>
    </row>
    <row r="211" spans="1:25" ht="15.75" customHeight="1">
      <c r="A211" s="1"/>
      <c r="B211" s="1"/>
      <c r="C211" s="1"/>
      <c r="D211" s="1"/>
      <c r="E211" s="23"/>
      <c r="F211" s="1"/>
      <c r="G211" s="1"/>
      <c r="H211" s="1"/>
      <c r="I211" s="1"/>
      <c r="J211" s="1"/>
      <c r="K211" s="2"/>
      <c r="L211" s="2"/>
      <c r="M211" s="2"/>
      <c r="N211" s="2"/>
      <c r="O211" s="2"/>
      <c r="P211" s="2"/>
      <c r="Q211" s="1"/>
      <c r="R211" s="1"/>
      <c r="S211" s="1"/>
      <c r="T211" s="1"/>
      <c r="U211" s="1"/>
      <c r="V211" s="1"/>
      <c r="W211" s="1"/>
      <c r="X211" s="3"/>
      <c r="Y211" s="3"/>
    </row>
    <row r="212" spans="1:25" ht="15.75" customHeight="1">
      <c r="A212" s="1"/>
      <c r="B212" s="1"/>
      <c r="C212" s="1"/>
      <c r="D212" s="1"/>
      <c r="E212" s="23"/>
      <c r="F212" s="1"/>
      <c r="G212" s="1"/>
      <c r="H212" s="1"/>
      <c r="I212" s="1"/>
      <c r="J212" s="1"/>
      <c r="K212" s="2"/>
      <c r="L212" s="2"/>
      <c r="M212" s="2"/>
      <c r="N212" s="2"/>
      <c r="O212" s="2"/>
      <c r="P212" s="2"/>
      <c r="Q212" s="1"/>
      <c r="R212" s="1"/>
      <c r="S212" s="1"/>
      <c r="T212" s="1"/>
      <c r="U212" s="1"/>
      <c r="V212" s="1"/>
      <c r="W212" s="1"/>
      <c r="X212" s="3"/>
      <c r="Y212" s="3"/>
    </row>
    <row r="213" spans="1:25" ht="15.75" customHeight="1">
      <c r="A213" s="1"/>
      <c r="B213" s="1"/>
      <c r="C213" s="1"/>
      <c r="D213" s="1"/>
      <c r="E213" s="23"/>
      <c r="F213" s="1"/>
      <c r="G213" s="1"/>
      <c r="H213" s="1"/>
      <c r="I213" s="1"/>
      <c r="J213" s="1"/>
      <c r="K213" s="2"/>
      <c r="L213" s="2"/>
      <c r="M213" s="2"/>
      <c r="N213" s="2"/>
      <c r="O213" s="2"/>
      <c r="P213" s="2"/>
      <c r="Q213" s="1"/>
      <c r="R213" s="1"/>
      <c r="S213" s="1"/>
      <c r="T213" s="1"/>
      <c r="U213" s="1"/>
      <c r="V213" s="1"/>
      <c r="W213" s="1"/>
      <c r="X213" s="3"/>
      <c r="Y213" s="3"/>
    </row>
    <row r="214" spans="1:25" ht="15.75" customHeight="1">
      <c r="A214" s="1"/>
      <c r="B214" s="1"/>
      <c r="C214" s="1"/>
      <c r="D214" s="1"/>
      <c r="E214" s="23"/>
      <c r="F214" s="1"/>
      <c r="G214" s="1"/>
      <c r="H214" s="1"/>
      <c r="I214" s="1"/>
      <c r="J214" s="1"/>
      <c r="K214" s="2"/>
      <c r="L214" s="2"/>
      <c r="M214" s="2"/>
      <c r="N214" s="2"/>
      <c r="O214" s="2"/>
      <c r="P214" s="2"/>
      <c r="Q214" s="1"/>
      <c r="R214" s="1"/>
      <c r="S214" s="1"/>
      <c r="T214" s="1"/>
      <c r="U214" s="1"/>
      <c r="V214" s="1"/>
      <c r="W214" s="1"/>
      <c r="X214" s="3"/>
      <c r="Y214" s="3"/>
    </row>
    <row r="215" spans="1:25" ht="15.75" customHeight="1">
      <c r="A215" s="1"/>
      <c r="B215" s="1"/>
      <c r="C215" s="1"/>
      <c r="D215" s="1"/>
      <c r="E215" s="23"/>
      <c r="F215" s="1"/>
      <c r="G215" s="1"/>
      <c r="H215" s="1"/>
      <c r="I215" s="1"/>
      <c r="J215" s="1"/>
      <c r="K215" s="2"/>
      <c r="L215" s="2"/>
      <c r="M215" s="2"/>
      <c r="N215" s="2"/>
      <c r="O215" s="2"/>
      <c r="P215" s="2"/>
      <c r="Q215" s="1"/>
      <c r="R215" s="1"/>
      <c r="S215" s="1"/>
      <c r="T215" s="1"/>
      <c r="U215" s="1"/>
      <c r="V215" s="1"/>
      <c r="W215" s="1"/>
      <c r="X215" s="3"/>
      <c r="Y215" s="3"/>
    </row>
    <row r="216" spans="1:25" ht="15.75" customHeight="1">
      <c r="A216" s="1"/>
      <c r="B216" s="1"/>
      <c r="C216" s="1"/>
      <c r="D216" s="1"/>
      <c r="E216" s="23"/>
      <c r="F216" s="1"/>
      <c r="G216" s="1"/>
      <c r="H216" s="1"/>
      <c r="I216" s="1"/>
      <c r="J216" s="1"/>
      <c r="K216" s="2"/>
      <c r="L216" s="2"/>
      <c r="M216" s="2"/>
      <c r="N216" s="2"/>
      <c r="O216" s="2"/>
      <c r="P216" s="2"/>
      <c r="Q216" s="1"/>
      <c r="R216" s="1"/>
      <c r="S216" s="1"/>
      <c r="T216" s="1"/>
      <c r="U216" s="1"/>
      <c r="V216" s="1"/>
      <c r="W216" s="1"/>
      <c r="X216" s="3"/>
      <c r="Y216" s="3"/>
    </row>
    <row r="217" spans="1:25" ht="15.75" customHeight="1">
      <c r="A217" s="1"/>
      <c r="B217" s="1"/>
      <c r="C217" s="1"/>
      <c r="D217" s="1"/>
      <c r="E217" s="23"/>
      <c r="F217" s="1"/>
      <c r="G217" s="1"/>
      <c r="H217" s="1"/>
      <c r="I217" s="1"/>
      <c r="J217" s="1"/>
      <c r="K217" s="2"/>
      <c r="L217" s="2"/>
      <c r="M217" s="2"/>
      <c r="N217" s="2"/>
      <c r="O217" s="2"/>
      <c r="P217" s="2"/>
      <c r="Q217" s="1"/>
      <c r="R217" s="1"/>
      <c r="S217" s="1"/>
      <c r="T217" s="1"/>
      <c r="U217" s="1"/>
      <c r="V217" s="1"/>
      <c r="W217" s="1"/>
      <c r="X217" s="3"/>
      <c r="Y217" s="3"/>
    </row>
    <row r="218" spans="1:25" ht="15.75" customHeight="1">
      <c r="A218" s="1"/>
      <c r="B218" s="1"/>
      <c r="C218" s="1"/>
      <c r="D218" s="1"/>
      <c r="E218" s="23"/>
      <c r="F218" s="1"/>
      <c r="G218" s="1"/>
      <c r="H218" s="1"/>
      <c r="I218" s="1"/>
      <c r="J218" s="1"/>
      <c r="K218" s="2"/>
      <c r="L218" s="2"/>
      <c r="M218" s="2"/>
      <c r="N218" s="2"/>
      <c r="O218" s="2"/>
      <c r="P218" s="2"/>
      <c r="Q218" s="1"/>
      <c r="R218" s="1"/>
      <c r="S218" s="1"/>
      <c r="T218" s="1"/>
      <c r="U218" s="1"/>
      <c r="V218" s="1"/>
      <c r="W218" s="1"/>
      <c r="X218" s="3"/>
      <c r="Y218" s="3"/>
    </row>
    <row r="219" spans="1:25" ht="15.75" customHeight="1">
      <c r="A219" s="1"/>
      <c r="B219" s="1"/>
      <c r="C219" s="1"/>
      <c r="D219" s="1"/>
      <c r="E219" s="23"/>
      <c r="F219" s="1"/>
      <c r="G219" s="1"/>
      <c r="H219" s="1"/>
      <c r="I219" s="1"/>
      <c r="J219" s="1"/>
      <c r="K219" s="2"/>
      <c r="L219" s="2"/>
      <c r="M219" s="2"/>
      <c r="N219" s="2"/>
      <c r="O219" s="2"/>
      <c r="P219" s="2"/>
      <c r="Q219" s="1"/>
      <c r="R219" s="1"/>
      <c r="S219" s="1"/>
      <c r="T219" s="1"/>
      <c r="U219" s="1"/>
      <c r="V219" s="1"/>
      <c r="W219" s="1"/>
      <c r="X219" s="3"/>
      <c r="Y219" s="3"/>
    </row>
    <row r="220" spans="1:25" ht="15.75" customHeight="1">
      <c r="A220" s="1"/>
      <c r="B220" s="1"/>
      <c r="C220" s="1"/>
      <c r="D220" s="1"/>
      <c r="E220" s="23"/>
      <c r="F220" s="1"/>
      <c r="G220" s="1"/>
      <c r="H220" s="1"/>
      <c r="I220" s="1"/>
      <c r="J220" s="1"/>
      <c r="K220" s="2"/>
      <c r="L220" s="2"/>
      <c r="M220" s="2"/>
      <c r="N220" s="2"/>
      <c r="O220" s="2"/>
      <c r="P220" s="2"/>
      <c r="Q220" s="1"/>
      <c r="R220" s="1"/>
      <c r="S220" s="1"/>
      <c r="T220" s="1"/>
      <c r="U220" s="1"/>
      <c r="V220" s="1"/>
      <c r="W220" s="1"/>
      <c r="X220" s="3"/>
      <c r="Y220" s="3"/>
    </row>
    <row r="221" spans="1:25" ht="15.75" customHeight="1">
      <c r="A221" s="1"/>
      <c r="B221" s="1"/>
      <c r="C221" s="1"/>
      <c r="D221" s="1"/>
      <c r="E221" s="23"/>
      <c r="F221" s="1"/>
      <c r="G221" s="1"/>
      <c r="H221" s="1"/>
      <c r="I221" s="1"/>
      <c r="J221" s="1"/>
      <c r="K221" s="2"/>
      <c r="L221" s="2"/>
      <c r="M221" s="2"/>
      <c r="N221" s="2"/>
      <c r="O221" s="2"/>
      <c r="P221" s="2"/>
      <c r="Q221" s="1"/>
      <c r="R221" s="1"/>
      <c r="S221" s="1"/>
      <c r="T221" s="1"/>
      <c r="U221" s="1"/>
      <c r="V221" s="1"/>
      <c r="W221" s="1"/>
      <c r="X221" s="3"/>
      <c r="Y221" s="3"/>
    </row>
    <row r="222" spans="1:25" ht="15.75" customHeight="1">
      <c r="A222" s="1"/>
      <c r="B222" s="1"/>
      <c r="C222" s="1"/>
      <c r="D222" s="1"/>
      <c r="E222" s="23"/>
      <c r="F222" s="1"/>
      <c r="G222" s="1"/>
      <c r="H222" s="1"/>
      <c r="I222" s="1"/>
      <c r="J222" s="1"/>
      <c r="K222" s="2"/>
      <c r="L222" s="2"/>
      <c r="M222" s="2"/>
      <c r="N222" s="2"/>
      <c r="O222" s="2"/>
      <c r="P222" s="2"/>
      <c r="Q222" s="1"/>
      <c r="R222" s="1"/>
      <c r="S222" s="1"/>
      <c r="T222" s="1"/>
      <c r="U222" s="1"/>
      <c r="V222" s="1"/>
      <c r="W222" s="1"/>
      <c r="X222" s="3"/>
      <c r="Y222" s="3"/>
    </row>
    <row r="223" spans="1:25" ht="15.75" customHeight="1">
      <c r="A223" s="1"/>
      <c r="B223" s="1"/>
      <c r="C223" s="1"/>
      <c r="D223" s="1"/>
      <c r="E223" s="23"/>
      <c r="F223" s="1"/>
      <c r="G223" s="1"/>
      <c r="H223" s="1"/>
      <c r="I223" s="1"/>
      <c r="J223" s="1"/>
      <c r="K223" s="2"/>
      <c r="L223" s="2"/>
      <c r="M223" s="2"/>
      <c r="N223" s="2"/>
      <c r="O223" s="2"/>
      <c r="P223" s="2"/>
      <c r="Q223" s="1"/>
      <c r="R223" s="1"/>
      <c r="S223" s="1"/>
      <c r="T223" s="1"/>
      <c r="U223" s="1"/>
      <c r="V223" s="1"/>
      <c r="W223" s="1"/>
      <c r="X223" s="3"/>
      <c r="Y223" s="3"/>
    </row>
    <row r="224" spans="1:25" ht="15.75" customHeight="1">
      <c r="A224" s="1"/>
      <c r="B224" s="1"/>
      <c r="C224" s="1"/>
      <c r="D224" s="1"/>
      <c r="E224" s="23"/>
      <c r="F224" s="1"/>
      <c r="G224" s="1"/>
      <c r="H224" s="1"/>
      <c r="I224" s="1"/>
      <c r="J224" s="1"/>
      <c r="K224" s="2"/>
      <c r="L224" s="2"/>
      <c r="M224" s="2"/>
      <c r="N224" s="2"/>
      <c r="O224" s="2"/>
      <c r="P224" s="2"/>
      <c r="Q224" s="1"/>
      <c r="R224" s="1"/>
      <c r="S224" s="1"/>
      <c r="T224" s="1"/>
      <c r="U224" s="1"/>
      <c r="V224" s="1"/>
      <c r="W224" s="1"/>
      <c r="X224" s="3"/>
      <c r="Y224" s="3"/>
    </row>
    <row r="225" spans="1:25" ht="15.75" customHeight="1">
      <c r="A225" s="1"/>
      <c r="B225" s="1"/>
      <c r="C225" s="1"/>
      <c r="D225" s="1"/>
      <c r="E225" s="23"/>
      <c r="F225" s="1"/>
      <c r="G225" s="1"/>
      <c r="H225" s="1"/>
      <c r="I225" s="1"/>
      <c r="J225" s="1"/>
      <c r="K225" s="2"/>
      <c r="L225" s="2"/>
      <c r="M225" s="2"/>
      <c r="N225" s="2"/>
      <c r="O225" s="2"/>
      <c r="P225" s="2"/>
      <c r="Q225" s="1"/>
      <c r="R225" s="1"/>
      <c r="S225" s="1"/>
      <c r="T225" s="1"/>
      <c r="U225" s="1"/>
      <c r="V225" s="1"/>
      <c r="W225" s="1"/>
      <c r="X225" s="3"/>
      <c r="Y225" s="3"/>
    </row>
    <row r="226" spans="1:25" ht="15.75" customHeight="1">
      <c r="A226" s="1"/>
      <c r="B226" s="1"/>
      <c r="C226" s="1"/>
      <c r="D226" s="1"/>
      <c r="E226" s="23"/>
      <c r="F226" s="1"/>
      <c r="G226" s="1"/>
      <c r="H226" s="1"/>
      <c r="I226" s="1"/>
      <c r="J226" s="1"/>
      <c r="K226" s="2"/>
      <c r="L226" s="2"/>
      <c r="M226" s="2"/>
      <c r="N226" s="2"/>
      <c r="O226" s="2"/>
      <c r="P226" s="2"/>
      <c r="Q226" s="1"/>
      <c r="R226" s="1"/>
      <c r="S226" s="1"/>
      <c r="T226" s="1"/>
      <c r="U226" s="1"/>
      <c r="V226" s="1"/>
      <c r="W226" s="1"/>
      <c r="X226" s="3"/>
      <c r="Y226" s="3"/>
    </row>
    <row r="227" spans="1:25" ht="15.75" customHeight="1">
      <c r="A227" s="1"/>
      <c r="B227" s="1"/>
      <c r="C227" s="1"/>
      <c r="D227" s="1"/>
      <c r="E227" s="23"/>
      <c r="F227" s="1"/>
      <c r="G227" s="1"/>
      <c r="H227" s="1"/>
      <c r="I227" s="1"/>
      <c r="J227" s="1"/>
      <c r="K227" s="2"/>
      <c r="L227" s="2"/>
      <c r="M227" s="2"/>
      <c r="N227" s="2"/>
      <c r="O227" s="2"/>
      <c r="P227" s="2"/>
      <c r="Q227" s="1"/>
      <c r="R227" s="1"/>
      <c r="S227" s="1"/>
      <c r="T227" s="1"/>
      <c r="U227" s="1"/>
      <c r="V227" s="1"/>
      <c r="W227" s="1"/>
      <c r="X227" s="3"/>
      <c r="Y227" s="3"/>
    </row>
    <row r="228" spans="1:25" ht="15.75" customHeight="1">
      <c r="A228" s="1"/>
      <c r="B228" s="1"/>
      <c r="C228" s="1"/>
      <c r="D228" s="1"/>
      <c r="E228" s="23"/>
      <c r="F228" s="1"/>
      <c r="G228" s="1"/>
      <c r="H228" s="1"/>
      <c r="I228" s="1"/>
      <c r="J228" s="1"/>
      <c r="K228" s="2"/>
      <c r="L228" s="2"/>
      <c r="M228" s="2"/>
      <c r="N228" s="2"/>
      <c r="O228" s="2"/>
      <c r="P228" s="2"/>
      <c r="Q228" s="1"/>
      <c r="R228" s="1"/>
      <c r="S228" s="1"/>
      <c r="T228" s="1"/>
      <c r="U228" s="1"/>
      <c r="V228" s="1"/>
      <c r="W228" s="1"/>
      <c r="X228" s="3"/>
      <c r="Y228" s="3"/>
    </row>
    <row r="229" spans="1:25" ht="15.75" customHeight="1">
      <c r="A229" s="1"/>
      <c r="B229" s="1"/>
      <c r="C229" s="1"/>
      <c r="D229" s="1"/>
      <c r="E229" s="23"/>
      <c r="F229" s="1"/>
      <c r="G229" s="1"/>
      <c r="H229" s="1"/>
      <c r="I229" s="1"/>
      <c r="J229" s="1"/>
      <c r="K229" s="2"/>
      <c r="L229" s="2"/>
      <c r="M229" s="2"/>
      <c r="N229" s="2"/>
      <c r="O229" s="2"/>
      <c r="P229" s="2"/>
      <c r="Q229" s="1"/>
      <c r="R229" s="1"/>
      <c r="S229" s="1"/>
      <c r="T229" s="1"/>
      <c r="U229" s="1"/>
      <c r="V229" s="1"/>
      <c r="W229" s="1"/>
      <c r="X229" s="3"/>
      <c r="Y229" s="3"/>
    </row>
    <row r="230" spans="1:25" ht="15.75" customHeight="1">
      <c r="A230" s="1"/>
      <c r="B230" s="1"/>
      <c r="C230" s="1"/>
      <c r="D230" s="1"/>
      <c r="E230" s="23"/>
      <c r="F230" s="1"/>
      <c r="G230" s="1"/>
      <c r="H230" s="1"/>
      <c r="I230" s="1"/>
      <c r="J230" s="1"/>
      <c r="K230" s="2"/>
      <c r="L230" s="2"/>
      <c r="M230" s="2"/>
      <c r="N230" s="2"/>
      <c r="O230" s="2"/>
      <c r="P230" s="2"/>
      <c r="Q230" s="1"/>
      <c r="R230" s="1"/>
      <c r="S230" s="1"/>
      <c r="T230" s="1"/>
      <c r="U230" s="1"/>
      <c r="V230" s="1"/>
      <c r="W230" s="1"/>
      <c r="X230" s="3"/>
      <c r="Y230" s="3"/>
    </row>
    <row r="231" spans="1:25" ht="15.75" customHeight="1">
      <c r="A231" s="1"/>
      <c r="B231" s="1"/>
      <c r="C231" s="1"/>
      <c r="D231" s="1"/>
      <c r="E231" s="23"/>
      <c r="F231" s="1"/>
      <c r="G231" s="1"/>
      <c r="H231" s="1"/>
      <c r="I231" s="1"/>
      <c r="J231" s="1"/>
      <c r="K231" s="2"/>
      <c r="L231" s="2"/>
      <c r="M231" s="2"/>
      <c r="N231" s="2"/>
      <c r="O231" s="2"/>
      <c r="P231" s="2"/>
      <c r="Q231" s="1"/>
      <c r="R231" s="1"/>
      <c r="S231" s="1"/>
      <c r="T231" s="1"/>
      <c r="U231" s="1"/>
      <c r="V231" s="1"/>
      <c r="W231" s="1"/>
      <c r="X231" s="3"/>
      <c r="Y231" s="3"/>
    </row>
    <row r="232" spans="1:25" ht="15.75" customHeight="1">
      <c r="A232" s="1"/>
      <c r="B232" s="1"/>
      <c r="C232" s="1"/>
      <c r="D232" s="1"/>
      <c r="E232" s="23"/>
      <c r="F232" s="1"/>
      <c r="G232" s="1"/>
      <c r="H232" s="1"/>
      <c r="I232" s="1"/>
      <c r="J232" s="1"/>
      <c r="K232" s="2"/>
      <c r="L232" s="2"/>
      <c r="M232" s="2"/>
      <c r="N232" s="2"/>
      <c r="O232" s="2"/>
      <c r="P232" s="2"/>
      <c r="Q232" s="1"/>
      <c r="R232" s="1"/>
      <c r="S232" s="1"/>
      <c r="T232" s="1"/>
      <c r="U232" s="1"/>
      <c r="V232" s="1"/>
      <c r="W232" s="1"/>
      <c r="X232" s="3"/>
      <c r="Y232" s="3"/>
    </row>
    <row r="233" spans="1:25" ht="15.75" customHeight="1">
      <c r="A233" s="1"/>
      <c r="B233" s="1"/>
      <c r="C233" s="1"/>
      <c r="D233" s="1"/>
      <c r="E233" s="23"/>
      <c r="F233" s="1"/>
      <c r="G233" s="1"/>
      <c r="H233" s="1"/>
      <c r="I233" s="1"/>
      <c r="J233" s="1"/>
      <c r="K233" s="2"/>
      <c r="L233" s="2"/>
      <c r="M233" s="2"/>
      <c r="N233" s="2"/>
      <c r="O233" s="2"/>
      <c r="P233" s="2"/>
      <c r="Q233" s="1"/>
      <c r="R233" s="1"/>
      <c r="S233" s="1"/>
      <c r="T233" s="1"/>
      <c r="U233" s="1"/>
      <c r="V233" s="1"/>
      <c r="W233" s="1"/>
      <c r="X233" s="3"/>
      <c r="Y233" s="3"/>
    </row>
    <row r="234" spans="1:25" ht="15.75" customHeight="1">
      <c r="A234" s="1"/>
      <c r="B234" s="1"/>
      <c r="C234" s="1"/>
      <c r="D234" s="1"/>
      <c r="E234" s="23"/>
      <c r="F234" s="1"/>
      <c r="G234" s="1"/>
      <c r="H234" s="1"/>
      <c r="I234" s="1"/>
      <c r="J234" s="1"/>
      <c r="K234" s="2"/>
      <c r="L234" s="2"/>
      <c r="M234" s="2"/>
      <c r="N234" s="2"/>
      <c r="O234" s="2"/>
      <c r="P234" s="2"/>
      <c r="Q234" s="1"/>
      <c r="R234" s="1"/>
      <c r="S234" s="1"/>
      <c r="T234" s="1"/>
      <c r="U234" s="1"/>
      <c r="V234" s="1"/>
      <c r="W234" s="1"/>
      <c r="X234" s="3"/>
      <c r="Y234" s="3"/>
    </row>
    <row r="235" spans="1:25" ht="15.75" customHeight="1">
      <c r="A235" s="1"/>
      <c r="B235" s="1"/>
      <c r="C235" s="1"/>
      <c r="D235" s="1"/>
      <c r="E235" s="23"/>
      <c r="F235" s="1"/>
      <c r="G235" s="1"/>
      <c r="H235" s="1"/>
      <c r="I235" s="1"/>
      <c r="J235" s="1"/>
      <c r="K235" s="2"/>
      <c r="L235" s="2"/>
      <c r="M235" s="2"/>
      <c r="N235" s="2"/>
      <c r="O235" s="2"/>
      <c r="P235" s="2"/>
      <c r="Q235" s="1"/>
      <c r="R235" s="1"/>
      <c r="S235" s="1"/>
      <c r="T235" s="1"/>
      <c r="U235" s="1"/>
      <c r="V235" s="1"/>
      <c r="W235" s="1"/>
      <c r="X235" s="3"/>
      <c r="Y235" s="3"/>
    </row>
    <row r="236" spans="1:25" ht="15.75" customHeight="1">
      <c r="A236" s="1"/>
      <c r="B236" s="1"/>
      <c r="C236" s="1"/>
      <c r="D236" s="1"/>
      <c r="E236" s="23"/>
      <c r="F236" s="1"/>
      <c r="G236" s="1"/>
      <c r="H236" s="1"/>
      <c r="I236" s="1"/>
      <c r="J236" s="1"/>
      <c r="K236" s="2"/>
      <c r="L236" s="2"/>
      <c r="M236" s="2"/>
      <c r="N236" s="2"/>
      <c r="O236" s="2"/>
      <c r="P236" s="2"/>
      <c r="Q236" s="1"/>
      <c r="R236" s="1"/>
      <c r="S236" s="1"/>
      <c r="T236" s="1"/>
      <c r="U236" s="1"/>
      <c r="V236" s="1"/>
      <c r="W236" s="1"/>
      <c r="X236" s="3"/>
      <c r="Y236" s="3"/>
    </row>
    <row r="237" spans="1:25" ht="15.75" customHeight="1">
      <c r="A237" s="1"/>
      <c r="B237" s="1"/>
      <c r="C237" s="1"/>
      <c r="D237" s="1"/>
      <c r="E237" s="23"/>
      <c r="F237" s="1"/>
      <c r="G237" s="1"/>
      <c r="H237" s="1"/>
      <c r="I237" s="1"/>
      <c r="J237" s="1"/>
      <c r="K237" s="2"/>
      <c r="L237" s="2"/>
      <c r="M237" s="2"/>
      <c r="N237" s="2"/>
      <c r="O237" s="2"/>
      <c r="P237" s="2"/>
      <c r="Q237" s="1"/>
      <c r="R237" s="1"/>
      <c r="S237" s="1"/>
      <c r="T237" s="1"/>
      <c r="U237" s="1"/>
      <c r="V237" s="1"/>
      <c r="W237" s="1"/>
      <c r="X237" s="3"/>
      <c r="Y237" s="3"/>
    </row>
    <row r="238" spans="1:25" ht="15.75" customHeight="1">
      <c r="A238" s="1"/>
      <c r="B238" s="1"/>
      <c r="C238" s="1"/>
      <c r="D238" s="1"/>
      <c r="E238" s="23"/>
      <c r="F238" s="1"/>
      <c r="G238" s="1"/>
      <c r="H238" s="1"/>
      <c r="I238" s="1"/>
      <c r="J238" s="1"/>
      <c r="K238" s="2"/>
      <c r="L238" s="2"/>
      <c r="M238" s="2"/>
      <c r="N238" s="2"/>
      <c r="O238" s="2"/>
      <c r="P238" s="2"/>
      <c r="Q238" s="1"/>
      <c r="R238" s="1"/>
      <c r="S238" s="1"/>
      <c r="T238" s="1"/>
      <c r="U238" s="1"/>
      <c r="V238" s="1"/>
      <c r="W238" s="1"/>
      <c r="X238" s="3"/>
      <c r="Y238" s="3"/>
    </row>
    <row r="239" spans="1:25" ht="15.75" customHeight="1">
      <c r="A239" s="1"/>
      <c r="B239" s="1"/>
      <c r="C239" s="1"/>
      <c r="D239" s="1"/>
      <c r="E239" s="23"/>
      <c r="F239" s="1"/>
      <c r="G239" s="1"/>
      <c r="H239" s="1"/>
      <c r="I239" s="1"/>
      <c r="J239" s="1"/>
      <c r="K239" s="2"/>
      <c r="L239" s="2"/>
      <c r="M239" s="2"/>
      <c r="N239" s="2"/>
      <c r="O239" s="2"/>
      <c r="P239" s="2"/>
      <c r="Q239" s="1"/>
      <c r="R239" s="1"/>
      <c r="S239" s="1"/>
      <c r="T239" s="1"/>
      <c r="U239" s="1"/>
      <c r="V239" s="1"/>
      <c r="W239" s="1"/>
      <c r="X239" s="3"/>
      <c r="Y239" s="3"/>
    </row>
    <row r="240" spans="1:25" ht="15.75" customHeight="1">
      <c r="A240" s="1"/>
      <c r="B240" s="1"/>
      <c r="C240" s="1"/>
      <c r="D240" s="1"/>
      <c r="E240" s="23"/>
      <c r="F240" s="1"/>
      <c r="G240" s="1"/>
      <c r="H240" s="1"/>
      <c r="I240" s="1"/>
      <c r="J240" s="1"/>
      <c r="K240" s="2"/>
      <c r="L240" s="2"/>
      <c r="M240" s="2"/>
      <c r="N240" s="2"/>
      <c r="O240" s="2"/>
      <c r="P240" s="2"/>
      <c r="Q240" s="1"/>
      <c r="R240" s="1"/>
      <c r="S240" s="1"/>
      <c r="T240" s="1"/>
      <c r="U240" s="1"/>
      <c r="V240" s="1"/>
      <c r="W240" s="1"/>
      <c r="X240" s="3"/>
      <c r="Y240" s="3"/>
    </row>
    <row r="241" spans="1:25" ht="15.75" customHeight="1">
      <c r="A241" s="1"/>
      <c r="B241" s="1"/>
      <c r="C241" s="1"/>
      <c r="D241" s="1"/>
      <c r="E241" s="23"/>
      <c r="F241" s="1"/>
      <c r="G241" s="1"/>
      <c r="H241" s="1"/>
      <c r="I241" s="1"/>
      <c r="J241" s="1"/>
      <c r="K241" s="2"/>
      <c r="L241" s="2"/>
      <c r="M241" s="2"/>
      <c r="N241" s="2"/>
      <c r="O241" s="2"/>
      <c r="P241" s="2"/>
      <c r="Q241" s="1"/>
      <c r="R241" s="1"/>
      <c r="S241" s="1"/>
      <c r="T241" s="1"/>
      <c r="U241" s="1"/>
      <c r="V241" s="1"/>
      <c r="W241" s="1"/>
      <c r="X241" s="3"/>
      <c r="Y241" s="3"/>
    </row>
    <row r="242" spans="1:25" ht="15.75" customHeight="1">
      <c r="A242" s="1"/>
      <c r="B242" s="1"/>
      <c r="C242" s="1"/>
      <c r="D242" s="1"/>
      <c r="E242" s="23"/>
      <c r="F242" s="1"/>
      <c r="G242" s="1"/>
      <c r="H242" s="1"/>
      <c r="I242" s="1"/>
      <c r="J242" s="1"/>
      <c r="K242" s="2"/>
      <c r="L242" s="2"/>
      <c r="M242" s="2"/>
      <c r="N242" s="2"/>
      <c r="O242" s="2"/>
      <c r="P242" s="2"/>
      <c r="Q242" s="1"/>
      <c r="R242" s="1"/>
      <c r="S242" s="1"/>
      <c r="T242" s="1"/>
      <c r="U242" s="1"/>
      <c r="V242" s="1"/>
      <c r="W242" s="1"/>
      <c r="X242" s="3"/>
      <c r="Y242" s="3"/>
    </row>
    <row r="243" spans="1:25" ht="15.75" customHeight="1">
      <c r="A243" s="1"/>
      <c r="B243" s="1"/>
      <c r="C243" s="1"/>
      <c r="D243" s="1"/>
      <c r="E243" s="23"/>
      <c r="F243" s="1"/>
      <c r="G243" s="1"/>
      <c r="H243" s="1"/>
      <c r="I243" s="1"/>
      <c r="J243" s="1"/>
      <c r="K243" s="2"/>
      <c r="L243" s="2"/>
      <c r="M243" s="2"/>
      <c r="N243" s="2"/>
      <c r="O243" s="2"/>
      <c r="P243" s="2"/>
      <c r="Q243" s="1"/>
      <c r="R243" s="1"/>
      <c r="S243" s="1"/>
      <c r="T243" s="1"/>
      <c r="U243" s="1"/>
      <c r="V243" s="1"/>
      <c r="W243" s="1"/>
      <c r="X243" s="3"/>
      <c r="Y243" s="3"/>
    </row>
    <row r="244" spans="1:25" ht="15.75" customHeight="1">
      <c r="A244" s="1"/>
      <c r="B244" s="1"/>
      <c r="C244" s="1"/>
      <c r="D244" s="1"/>
      <c r="E244" s="23"/>
      <c r="F244" s="1"/>
      <c r="G244" s="1"/>
      <c r="H244" s="1"/>
      <c r="I244" s="1"/>
      <c r="J244" s="1"/>
      <c r="K244" s="2"/>
      <c r="L244" s="2"/>
      <c r="M244" s="2"/>
      <c r="N244" s="2"/>
      <c r="O244" s="2"/>
      <c r="P244" s="2"/>
      <c r="Q244" s="1"/>
      <c r="R244" s="1"/>
      <c r="S244" s="1"/>
      <c r="T244" s="1"/>
      <c r="U244" s="1"/>
      <c r="V244" s="1"/>
      <c r="W244" s="1"/>
      <c r="X244" s="3"/>
      <c r="Y244" s="3"/>
    </row>
    <row r="245" spans="1:25" ht="15.75" customHeight="1">
      <c r="A245" s="1"/>
      <c r="B245" s="1"/>
      <c r="C245" s="1"/>
      <c r="D245" s="1"/>
      <c r="E245" s="23"/>
      <c r="F245" s="1"/>
      <c r="G245" s="1"/>
      <c r="H245" s="1"/>
      <c r="I245" s="1"/>
      <c r="J245" s="1"/>
      <c r="K245" s="2"/>
      <c r="L245" s="2"/>
      <c r="M245" s="2"/>
      <c r="N245" s="2"/>
      <c r="O245" s="2"/>
      <c r="P245" s="2"/>
      <c r="Q245" s="1"/>
      <c r="R245" s="1"/>
      <c r="S245" s="1"/>
      <c r="T245" s="1"/>
      <c r="U245" s="1"/>
      <c r="V245" s="1"/>
      <c r="W245" s="1"/>
      <c r="X245" s="3"/>
      <c r="Y245" s="3"/>
    </row>
    <row r="246" spans="1:25" ht="15.75" customHeight="1">
      <c r="A246" s="1"/>
      <c r="B246" s="1"/>
      <c r="C246" s="1"/>
      <c r="D246" s="1"/>
      <c r="E246" s="23"/>
      <c r="F246" s="1"/>
      <c r="G246" s="1"/>
      <c r="H246" s="1"/>
      <c r="I246" s="1"/>
      <c r="J246" s="1"/>
      <c r="K246" s="2"/>
      <c r="L246" s="2"/>
      <c r="M246" s="2"/>
      <c r="N246" s="2"/>
      <c r="O246" s="2"/>
      <c r="P246" s="2"/>
      <c r="Q246" s="1"/>
      <c r="R246" s="1"/>
      <c r="S246" s="1"/>
      <c r="T246" s="1"/>
      <c r="U246" s="1"/>
      <c r="V246" s="1"/>
      <c r="W246" s="1"/>
      <c r="X246" s="3"/>
      <c r="Y246" s="3"/>
    </row>
    <row r="247" spans="1:25" ht="15.75" customHeight="1">
      <c r="A247" s="1"/>
      <c r="B247" s="1"/>
      <c r="C247" s="1"/>
      <c r="D247" s="1"/>
      <c r="E247" s="23"/>
      <c r="F247" s="1"/>
      <c r="G247" s="1"/>
      <c r="H247" s="1"/>
      <c r="I247" s="1"/>
      <c r="J247" s="1"/>
      <c r="K247" s="2"/>
      <c r="L247" s="2"/>
      <c r="M247" s="2"/>
      <c r="N247" s="2"/>
      <c r="O247" s="2"/>
      <c r="P247" s="2"/>
      <c r="Q247" s="1"/>
      <c r="R247" s="1"/>
      <c r="S247" s="1"/>
      <c r="T247" s="1"/>
      <c r="U247" s="1"/>
      <c r="V247" s="1"/>
      <c r="W247" s="1"/>
      <c r="X247" s="3"/>
      <c r="Y247" s="3"/>
    </row>
    <row r="248" spans="1:25" ht="15.75" customHeight="1">
      <c r="A248" s="1"/>
      <c r="B248" s="1"/>
      <c r="C248" s="1"/>
      <c r="D248" s="1"/>
      <c r="E248" s="23"/>
      <c r="F248" s="1"/>
      <c r="G248" s="1"/>
      <c r="H248" s="1"/>
      <c r="I248" s="1"/>
      <c r="J248" s="1"/>
      <c r="K248" s="2"/>
      <c r="L248" s="2"/>
      <c r="M248" s="2"/>
      <c r="N248" s="2"/>
      <c r="O248" s="2"/>
      <c r="P248" s="2"/>
      <c r="Q248" s="1"/>
      <c r="R248" s="1"/>
      <c r="S248" s="1"/>
      <c r="T248" s="1"/>
      <c r="U248" s="1"/>
      <c r="V248" s="1"/>
      <c r="W248" s="1"/>
      <c r="X248" s="3"/>
      <c r="Y248" s="3"/>
    </row>
    <row r="249" spans="1:25" ht="15.75" customHeight="1">
      <c r="A249" s="1"/>
      <c r="B249" s="1"/>
      <c r="C249" s="1"/>
      <c r="D249" s="1"/>
      <c r="E249" s="23"/>
      <c r="F249" s="1"/>
      <c r="G249" s="1"/>
      <c r="H249" s="1"/>
      <c r="I249" s="1"/>
      <c r="J249" s="1"/>
      <c r="K249" s="2"/>
      <c r="L249" s="2"/>
      <c r="M249" s="2"/>
      <c r="N249" s="2"/>
      <c r="O249" s="2"/>
      <c r="P249" s="2"/>
      <c r="Q249" s="1"/>
      <c r="R249" s="1"/>
      <c r="S249" s="1"/>
      <c r="T249" s="1"/>
      <c r="U249" s="1"/>
      <c r="V249" s="1"/>
      <c r="W249" s="1"/>
      <c r="X249" s="3"/>
      <c r="Y249" s="3"/>
    </row>
    <row r="250" spans="1:25" ht="15.75" customHeight="1">
      <c r="A250" s="1"/>
      <c r="B250" s="1"/>
      <c r="C250" s="1"/>
      <c r="D250" s="1"/>
      <c r="E250" s="23"/>
      <c r="F250" s="1"/>
      <c r="G250" s="1"/>
      <c r="H250" s="1"/>
      <c r="I250" s="1"/>
      <c r="J250" s="1"/>
      <c r="K250" s="2"/>
      <c r="L250" s="2"/>
      <c r="M250" s="2"/>
      <c r="N250" s="2"/>
      <c r="O250" s="2"/>
      <c r="P250" s="2"/>
      <c r="Q250" s="1"/>
      <c r="R250" s="1"/>
      <c r="S250" s="1"/>
      <c r="T250" s="1"/>
      <c r="U250" s="1"/>
      <c r="V250" s="1"/>
      <c r="W250" s="1"/>
      <c r="X250" s="3"/>
      <c r="Y250" s="3"/>
    </row>
    <row r="251" spans="1:25" ht="15.75" customHeight="1">
      <c r="A251" s="1"/>
      <c r="B251" s="1"/>
      <c r="C251" s="1"/>
      <c r="D251" s="1"/>
      <c r="E251" s="23"/>
      <c r="F251" s="1"/>
      <c r="G251" s="1"/>
      <c r="H251" s="1"/>
      <c r="I251" s="1"/>
      <c r="J251" s="1"/>
      <c r="K251" s="2"/>
      <c r="L251" s="2"/>
      <c r="M251" s="2"/>
      <c r="N251" s="2"/>
      <c r="O251" s="2"/>
      <c r="P251" s="2"/>
      <c r="Q251" s="1"/>
      <c r="R251" s="1"/>
      <c r="S251" s="1"/>
      <c r="T251" s="1"/>
      <c r="U251" s="1"/>
      <c r="V251" s="1"/>
      <c r="W251" s="1"/>
      <c r="X251" s="3"/>
      <c r="Y251" s="3"/>
    </row>
    <row r="252" spans="1:25" ht="15.75" customHeight="1">
      <c r="A252" s="1"/>
      <c r="B252" s="1"/>
      <c r="C252" s="1"/>
      <c r="D252" s="1"/>
      <c r="E252" s="23"/>
      <c r="F252" s="1"/>
      <c r="G252" s="1"/>
      <c r="H252" s="1"/>
      <c r="I252" s="1"/>
      <c r="J252" s="1"/>
      <c r="K252" s="2"/>
      <c r="L252" s="2"/>
      <c r="M252" s="2"/>
      <c r="N252" s="2"/>
      <c r="O252" s="2"/>
      <c r="P252" s="2"/>
      <c r="Q252" s="1"/>
      <c r="R252" s="1"/>
      <c r="S252" s="1"/>
      <c r="T252" s="1"/>
      <c r="U252" s="1"/>
      <c r="V252" s="1"/>
      <c r="W252" s="1"/>
      <c r="X252" s="3"/>
      <c r="Y252" s="3"/>
    </row>
    <row r="253" spans="1:25" ht="15.75" customHeight="1">
      <c r="A253" s="1"/>
      <c r="B253" s="1"/>
      <c r="C253" s="1"/>
      <c r="D253" s="1"/>
      <c r="E253" s="23"/>
      <c r="F253" s="1"/>
      <c r="G253" s="1"/>
      <c r="H253" s="1"/>
      <c r="I253" s="1"/>
      <c r="J253" s="1"/>
      <c r="K253" s="2"/>
      <c r="L253" s="2"/>
      <c r="M253" s="2"/>
      <c r="N253" s="2"/>
      <c r="O253" s="2"/>
      <c r="P253" s="2"/>
      <c r="Q253" s="1"/>
      <c r="R253" s="1"/>
      <c r="S253" s="1"/>
      <c r="T253" s="1"/>
      <c r="U253" s="1"/>
      <c r="V253" s="1"/>
      <c r="W253" s="1"/>
      <c r="X253" s="3"/>
      <c r="Y253" s="3"/>
    </row>
    <row r="254" spans="1:25" ht="15.75" customHeight="1">
      <c r="A254" s="1"/>
      <c r="B254" s="1"/>
      <c r="C254" s="1"/>
      <c r="D254" s="1"/>
      <c r="E254" s="23"/>
      <c r="F254" s="1"/>
      <c r="G254" s="1"/>
      <c r="H254" s="1"/>
      <c r="I254" s="1"/>
      <c r="J254" s="1"/>
      <c r="K254" s="2"/>
      <c r="L254" s="2"/>
      <c r="M254" s="2"/>
      <c r="N254" s="2"/>
      <c r="O254" s="2"/>
      <c r="P254" s="2"/>
      <c r="Q254" s="1"/>
      <c r="R254" s="1"/>
      <c r="S254" s="1"/>
      <c r="T254" s="1"/>
      <c r="U254" s="1"/>
      <c r="V254" s="1"/>
      <c r="W254" s="1"/>
      <c r="X254" s="3"/>
      <c r="Y254" s="3"/>
    </row>
    <row r="255" spans="1:25" ht="15.75" customHeight="1">
      <c r="A255" s="1"/>
      <c r="B255" s="1"/>
      <c r="C255" s="1"/>
      <c r="D255" s="1"/>
      <c r="E255" s="23"/>
      <c r="F255" s="1"/>
      <c r="G255" s="1"/>
      <c r="H255" s="1"/>
      <c r="I255" s="1"/>
      <c r="J255" s="1"/>
      <c r="K255" s="2"/>
      <c r="L255" s="2"/>
      <c r="M255" s="2"/>
      <c r="N255" s="2"/>
      <c r="O255" s="2"/>
      <c r="P255" s="2"/>
      <c r="Q255" s="1"/>
      <c r="R255" s="1"/>
      <c r="S255" s="1"/>
      <c r="T255" s="1"/>
      <c r="U255" s="1"/>
      <c r="V255" s="1"/>
      <c r="W255" s="1"/>
      <c r="X255" s="3"/>
      <c r="Y255" s="3"/>
    </row>
    <row r="256" spans="1:25" ht="15.75" customHeight="1">
      <c r="A256" s="1"/>
      <c r="B256" s="1"/>
      <c r="C256" s="1"/>
      <c r="D256" s="1"/>
      <c r="E256" s="23"/>
      <c r="F256" s="1"/>
      <c r="G256" s="1"/>
      <c r="H256" s="1"/>
      <c r="I256" s="1"/>
      <c r="J256" s="1"/>
      <c r="K256" s="2"/>
      <c r="L256" s="2"/>
      <c r="M256" s="2"/>
      <c r="N256" s="2"/>
      <c r="O256" s="2"/>
      <c r="P256" s="2"/>
      <c r="Q256" s="1"/>
      <c r="R256" s="1"/>
      <c r="S256" s="1"/>
      <c r="T256" s="1"/>
      <c r="U256" s="1"/>
      <c r="V256" s="1"/>
      <c r="W256" s="1"/>
      <c r="X256" s="3"/>
      <c r="Y256" s="3"/>
    </row>
    <row r="257" spans="1:25" ht="15.75" customHeight="1">
      <c r="A257" s="1"/>
      <c r="B257" s="1"/>
      <c r="C257" s="1"/>
      <c r="D257" s="1"/>
      <c r="E257" s="23"/>
      <c r="F257" s="1"/>
      <c r="G257" s="1"/>
      <c r="H257" s="1"/>
      <c r="I257" s="1"/>
      <c r="J257" s="1"/>
      <c r="K257" s="2"/>
      <c r="L257" s="2"/>
      <c r="M257" s="2"/>
      <c r="N257" s="2"/>
      <c r="O257" s="2"/>
      <c r="P257" s="2"/>
      <c r="Q257" s="1"/>
      <c r="R257" s="1"/>
      <c r="S257" s="1"/>
      <c r="T257" s="1"/>
      <c r="U257" s="1"/>
      <c r="V257" s="1"/>
      <c r="W257" s="1"/>
      <c r="X257" s="3"/>
      <c r="Y257" s="3"/>
    </row>
    <row r="258" spans="1:25" ht="15.75" customHeight="1">
      <c r="A258" s="1"/>
      <c r="B258" s="1"/>
      <c r="C258" s="1"/>
      <c r="D258" s="1"/>
      <c r="E258" s="23"/>
      <c r="F258" s="1"/>
      <c r="G258" s="1"/>
      <c r="H258" s="1"/>
      <c r="I258" s="1"/>
      <c r="J258" s="1"/>
      <c r="K258" s="2"/>
      <c r="L258" s="2"/>
      <c r="M258" s="2"/>
      <c r="N258" s="2"/>
      <c r="O258" s="2"/>
      <c r="P258" s="2"/>
      <c r="Q258" s="1"/>
      <c r="R258" s="1"/>
      <c r="S258" s="1"/>
      <c r="T258" s="1"/>
      <c r="U258" s="1"/>
      <c r="V258" s="1"/>
      <c r="W258" s="1"/>
      <c r="X258" s="3"/>
      <c r="Y258" s="3"/>
    </row>
    <row r="259" spans="1:25" ht="15.75" customHeight="1">
      <c r="A259" s="1"/>
      <c r="B259" s="1"/>
      <c r="C259" s="1"/>
      <c r="D259" s="1"/>
      <c r="E259" s="23"/>
      <c r="F259" s="1"/>
      <c r="G259" s="1"/>
      <c r="H259" s="1"/>
      <c r="I259" s="1"/>
      <c r="J259" s="1"/>
      <c r="K259" s="2"/>
      <c r="L259" s="2"/>
      <c r="M259" s="2"/>
      <c r="N259" s="2"/>
      <c r="O259" s="2"/>
      <c r="P259" s="2"/>
      <c r="Q259" s="1"/>
      <c r="R259" s="1"/>
      <c r="S259" s="1"/>
      <c r="T259" s="1"/>
      <c r="U259" s="1"/>
      <c r="V259" s="1"/>
      <c r="W259" s="1"/>
      <c r="X259" s="3"/>
      <c r="Y259" s="3"/>
    </row>
    <row r="260" spans="1:25" ht="15.75" customHeight="1">
      <c r="A260" s="1"/>
      <c r="B260" s="1"/>
      <c r="C260" s="1"/>
      <c r="D260" s="1"/>
      <c r="E260" s="23"/>
      <c r="F260" s="1"/>
      <c r="G260" s="1"/>
      <c r="H260" s="1"/>
      <c r="I260" s="1"/>
      <c r="J260" s="1"/>
      <c r="K260" s="2"/>
      <c r="L260" s="2"/>
      <c r="M260" s="2"/>
      <c r="N260" s="2"/>
      <c r="O260" s="2"/>
      <c r="P260" s="2"/>
      <c r="Q260" s="1"/>
      <c r="R260" s="1"/>
      <c r="S260" s="1"/>
      <c r="T260" s="1"/>
      <c r="U260" s="1"/>
      <c r="V260" s="1"/>
      <c r="W260" s="1"/>
      <c r="X260" s="3"/>
      <c r="Y260" s="3"/>
    </row>
    <row r="261" spans="1:25" ht="15.75" customHeight="1">
      <c r="A261" s="1"/>
      <c r="B261" s="1"/>
      <c r="C261" s="1"/>
      <c r="D261" s="1"/>
      <c r="E261" s="23"/>
      <c r="F261" s="1"/>
      <c r="G261" s="1"/>
      <c r="H261" s="1"/>
      <c r="I261" s="1"/>
      <c r="J261" s="1"/>
      <c r="K261" s="2"/>
      <c r="L261" s="2"/>
      <c r="M261" s="2"/>
      <c r="N261" s="2"/>
      <c r="O261" s="2"/>
      <c r="P261" s="2"/>
      <c r="Q261" s="1"/>
      <c r="R261" s="1"/>
      <c r="S261" s="1"/>
      <c r="T261" s="1"/>
      <c r="U261" s="1"/>
      <c r="V261" s="1"/>
      <c r="W261" s="1"/>
      <c r="X261" s="3"/>
      <c r="Y261" s="3"/>
    </row>
    <row r="262" spans="1:25" ht="15.75" customHeight="1">
      <c r="A262" s="1"/>
      <c r="B262" s="1"/>
      <c r="C262" s="1"/>
      <c r="D262" s="1"/>
      <c r="E262" s="23"/>
      <c r="F262" s="1"/>
      <c r="G262" s="1"/>
      <c r="H262" s="1"/>
      <c r="I262" s="1"/>
      <c r="J262" s="1"/>
      <c r="K262" s="2"/>
      <c r="L262" s="2"/>
      <c r="M262" s="2"/>
      <c r="N262" s="2"/>
      <c r="O262" s="2"/>
      <c r="P262" s="2"/>
      <c r="Q262" s="1"/>
      <c r="R262" s="1"/>
      <c r="S262" s="1"/>
      <c r="T262" s="1"/>
      <c r="U262" s="1"/>
      <c r="V262" s="1"/>
      <c r="W262" s="1"/>
      <c r="X262" s="3"/>
      <c r="Y262" s="3"/>
    </row>
    <row r="263" spans="1:25" ht="15.75" customHeight="1">
      <c r="A263" s="1"/>
      <c r="B263" s="1"/>
      <c r="C263" s="1"/>
      <c r="D263" s="1"/>
      <c r="E263" s="23"/>
      <c r="F263" s="1"/>
      <c r="G263" s="1"/>
      <c r="H263" s="1"/>
      <c r="I263" s="1"/>
      <c r="J263" s="1"/>
      <c r="K263" s="2"/>
      <c r="L263" s="2"/>
      <c r="M263" s="2"/>
      <c r="N263" s="2"/>
      <c r="O263" s="2"/>
      <c r="P263" s="2"/>
      <c r="Q263" s="1"/>
      <c r="R263" s="1"/>
      <c r="S263" s="1"/>
      <c r="T263" s="1"/>
      <c r="U263" s="1"/>
      <c r="V263" s="1"/>
      <c r="W263" s="1"/>
      <c r="X263" s="3"/>
      <c r="Y263" s="3"/>
    </row>
    <row r="264" spans="1:25" ht="15.75" customHeight="1">
      <c r="A264" s="1"/>
      <c r="B264" s="1"/>
      <c r="C264" s="1"/>
      <c r="D264" s="1"/>
      <c r="E264" s="23"/>
      <c r="F264" s="1"/>
      <c r="G264" s="1"/>
      <c r="H264" s="1"/>
      <c r="I264" s="1"/>
      <c r="J264" s="1"/>
      <c r="K264" s="2"/>
      <c r="L264" s="2"/>
      <c r="M264" s="2"/>
      <c r="N264" s="2"/>
      <c r="O264" s="2"/>
      <c r="P264" s="2"/>
      <c r="Q264" s="1"/>
      <c r="R264" s="1"/>
      <c r="S264" s="1"/>
      <c r="T264" s="1"/>
      <c r="U264" s="1"/>
      <c r="V264" s="1"/>
      <c r="W264" s="1"/>
      <c r="X264" s="3"/>
      <c r="Y264" s="3"/>
    </row>
    <row r="265" spans="1:25" ht="15.75" customHeight="1">
      <c r="A265" s="1"/>
      <c r="B265" s="1"/>
      <c r="C265" s="1"/>
      <c r="D265" s="1"/>
      <c r="E265" s="23"/>
      <c r="F265" s="1"/>
      <c r="G265" s="1"/>
      <c r="H265" s="1"/>
      <c r="I265" s="1"/>
      <c r="J265" s="1"/>
      <c r="K265" s="2"/>
      <c r="L265" s="2"/>
      <c r="M265" s="2"/>
      <c r="N265" s="2"/>
      <c r="O265" s="2"/>
      <c r="P265" s="2"/>
      <c r="Q265" s="1"/>
      <c r="R265" s="1"/>
      <c r="S265" s="1"/>
      <c r="T265" s="1"/>
      <c r="U265" s="1"/>
      <c r="V265" s="1"/>
      <c r="W265" s="1"/>
      <c r="X265" s="3"/>
      <c r="Y265" s="3"/>
    </row>
    <row r="266" spans="1:25" ht="15.75" customHeight="1">
      <c r="A266" s="1"/>
      <c r="B266" s="1"/>
      <c r="C266" s="1"/>
      <c r="D266" s="1"/>
      <c r="E266" s="23"/>
      <c r="F266" s="1"/>
      <c r="G266" s="1"/>
      <c r="H266" s="1"/>
      <c r="I266" s="1"/>
      <c r="J266" s="1"/>
      <c r="K266" s="2"/>
      <c r="L266" s="2"/>
      <c r="M266" s="2"/>
      <c r="N266" s="2"/>
      <c r="O266" s="2"/>
      <c r="P266" s="2"/>
      <c r="Q266" s="1"/>
      <c r="R266" s="1"/>
      <c r="S266" s="1"/>
      <c r="T266" s="1"/>
      <c r="U266" s="1"/>
      <c r="V266" s="1"/>
      <c r="W266" s="1"/>
      <c r="X266" s="3"/>
      <c r="Y266" s="3"/>
    </row>
    <row r="267" spans="1:25" ht="15.75" customHeight="1">
      <c r="A267" s="1"/>
      <c r="B267" s="1"/>
      <c r="C267" s="1"/>
      <c r="D267" s="1"/>
      <c r="E267" s="23"/>
      <c r="F267" s="1"/>
      <c r="G267" s="1"/>
      <c r="H267" s="1"/>
      <c r="I267" s="1"/>
      <c r="J267" s="1"/>
      <c r="K267" s="2"/>
      <c r="L267" s="2"/>
      <c r="M267" s="2"/>
      <c r="N267" s="2"/>
      <c r="O267" s="2"/>
      <c r="P267" s="2"/>
      <c r="Q267" s="1"/>
      <c r="R267" s="1"/>
      <c r="S267" s="1"/>
      <c r="T267" s="1"/>
      <c r="U267" s="1"/>
      <c r="V267" s="1"/>
      <c r="W267" s="1"/>
      <c r="X267" s="3"/>
      <c r="Y267" s="3"/>
    </row>
    <row r="268" spans="1:25" ht="15.75" customHeight="1">
      <c r="A268" s="1"/>
      <c r="B268" s="1"/>
      <c r="C268" s="1"/>
      <c r="D268" s="1"/>
      <c r="E268" s="23"/>
      <c r="F268" s="1"/>
      <c r="G268" s="1"/>
      <c r="H268" s="1"/>
      <c r="I268" s="1"/>
      <c r="J268" s="1"/>
      <c r="K268" s="2"/>
      <c r="L268" s="2"/>
      <c r="M268" s="2"/>
      <c r="N268" s="2"/>
      <c r="O268" s="2"/>
      <c r="P268" s="2"/>
      <c r="Q268" s="1"/>
      <c r="R268" s="1"/>
      <c r="S268" s="1"/>
      <c r="T268" s="1"/>
      <c r="U268" s="1"/>
      <c r="V268" s="1"/>
      <c r="W268" s="1"/>
      <c r="X268" s="3"/>
      <c r="Y268" s="3"/>
    </row>
    <row r="269" spans="1:25" ht="15.75" customHeight="1">
      <c r="A269" s="1"/>
      <c r="B269" s="1"/>
      <c r="C269" s="1"/>
      <c r="D269" s="1"/>
      <c r="E269" s="23"/>
      <c r="F269" s="1"/>
      <c r="G269" s="1"/>
      <c r="H269" s="1"/>
      <c r="I269" s="1"/>
      <c r="J269" s="1"/>
      <c r="K269" s="2"/>
      <c r="L269" s="2"/>
      <c r="M269" s="2"/>
      <c r="N269" s="2"/>
      <c r="O269" s="2"/>
      <c r="P269" s="2"/>
      <c r="Q269" s="1"/>
      <c r="R269" s="1"/>
      <c r="S269" s="1"/>
      <c r="T269" s="1"/>
      <c r="U269" s="1"/>
      <c r="V269" s="1"/>
      <c r="W269" s="1"/>
      <c r="X269" s="3"/>
      <c r="Y269" s="3"/>
    </row>
    <row r="270" spans="1:25" ht="15.75" customHeight="1">
      <c r="A270" s="1"/>
      <c r="B270" s="1"/>
      <c r="C270" s="1"/>
      <c r="D270" s="1"/>
      <c r="E270" s="23"/>
      <c r="F270" s="1"/>
      <c r="G270" s="1"/>
      <c r="H270" s="1"/>
      <c r="I270" s="1"/>
      <c r="J270" s="1"/>
      <c r="K270" s="2"/>
      <c r="L270" s="2"/>
      <c r="M270" s="2"/>
      <c r="N270" s="2"/>
      <c r="O270" s="2"/>
      <c r="P270" s="2"/>
      <c r="Q270" s="1"/>
      <c r="R270" s="1"/>
      <c r="S270" s="1"/>
      <c r="T270" s="1"/>
      <c r="U270" s="1"/>
      <c r="V270" s="1"/>
      <c r="W270" s="1"/>
      <c r="X270" s="3"/>
      <c r="Y270" s="3"/>
    </row>
    <row r="271" spans="1:25" ht="15.75" customHeight="1">
      <c r="A271" s="1"/>
      <c r="B271" s="1"/>
      <c r="C271" s="1"/>
      <c r="D271" s="1"/>
      <c r="E271" s="23"/>
      <c r="F271" s="1"/>
      <c r="G271" s="1"/>
      <c r="H271" s="1"/>
      <c r="I271" s="1"/>
      <c r="J271" s="1"/>
      <c r="K271" s="2"/>
      <c r="L271" s="2"/>
      <c r="M271" s="2"/>
      <c r="N271" s="2"/>
      <c r="O271" s="2"/>
      <c r="P271" s="2"/>
      <c r="Q271" s="1"/>
      <c r="R271" s="1"/>
      <c r="S271" s="1"/>
      <c r="T271" s="1"/>
      <c r="U271" s="1"/>
      <c r="V271" s="1"/>
      <c r="W271" s="1"/>
      <c r="X271" s="3"/>
      <c r="Y271" s="3"/>
    </row>
    <row r="272" spans="1:25" ht="15.75" customHeight="1">
      <c r="A272" s="1"/>
      <c r="B272" s="1"/>
      <c r="C272" s="1"/>
      <c r="D272" s="1"/>
      <c r="E272" s="23"/>
      <c r="F272" s="1"/>
      <c r="G272" s="1"/>
      <c r="H272" s="1"/>
      <c r="I272" s="1"/>
      <c r="J272" s="1"/>
      <c r="K272" s="2"/>
      <c r="L272" s="2"/>
      <c r="M272" s="2"/>
      <c r="N272" s="2"/>
      <c r="O272" s="2"/>
      <c r="P272" s="2"/>
      <c r="Q272" s="1"/>
      <c r="R272" s="1"/>
      <c r="S272" s="1"/>
      <c r="T272" s="1"/>
      <c r="U272" s="1"/>
      <c r="V272" s="1"/>
      <c r="W272" s="1"/>
      <c r="X272" s="3"/>
      <c r="Y272" s="3"/>
    </row>
    <row r="273" spans="1:25" ht="15.75" customHeight="1">
      <c r="A273" s="1"/>
      <c r="B273" s="1"/>
      <c r="C273" s="1"/>
      <c r="D273" s="1"/>
      <c r="E273" s="23"/>
      <c r="F273" s="1"/>
      <c r="G273" s="1"/>
      <c r="H273" s="1"/>
      <c r="I273" s="1"/>
      <c r="J273" s="1"/>
      <c r="K273" s="2"/>
      <c r="L273" s="2"/>
      <c r="M273" s="2"/>
      <c r="N273" s="2"/>
      <c r="O273" s="2"/>
      <c r="P273" s="2"/>
      <c r="Q273" s="1"/>
      <c r="R273" s="1"/>
      <c r="S273" s="1"/>
      <c r="T273" s="1"/>
      <c r="U273" s="1"/>
      <c r="V273" s="1"/>
      <c r="W273" s="1"/>
      <c r="X273" s="3"/>
      <c r="Y273" s="3"/>
    </row>
    <row r="274" spans="1:25" ht="15.75" customHeight="1">
      <c r="A274" s="1"/>
      <c r="B274" s="1"/>
      <c r="C274" s="1"/>
      <c r="D274" s="1"/>
      <c r="E274" s="23"/>
      <c r="F274" s="1"/>
      <c r="G274" s="1"/>
      <c r="H274" s="1"/>
      <c r="I274" s="1"/>
      <c r="J274" s="1"/>
      <c r="K274" s="2"/>
      <c r="L274" s="2"/>
      <c r="M274" s="2"/>
      <c r="N274" s="2"/>
      <c r="O274" s="2"/>
      <c r="P274" s="2"/>
      <c r="Q274" s="1"/>
      <c r="R274" s="1"/>
      <c r="S274" s="1"/>
      <c r="T274" s="1"/>
      <c r="U274" s="1"/>
      <c r="V274" s="1"/>
      <c r="W274" s="1"/>
      <c r="X274" s="3"/>
      <c r="Y274" s="3"/>
    </row>
    <row r="275" spans="1:25" ht="15.75" customHeight="1">
      <c r="A275" s="1"/>
      <c r="B275" s="1"/>
      <c r="C275" s="1"/>
      <c r="D275" s="1"/>
      <c r="E275" s="23"/>
      <c r="F275" s="1"/>
      <c r="G275" s="1"/>
      <c r="H275" s="1"/>
      <c r="I275" s="1"/>
      <c r="J275" s="1"/>
      <c r="K275" s="2"/>
      <c r="L275" s="2"/>
      <c r="M275" s="2"/>
      <c r="N275" s="2"/>
      <c r="O275" s="2"/>
      <c r="P275" s="2"/>
      <c r="Q275" s="1"/>
      <c r="R275" s="1"/>
      <c r="S275" s="1"/>
      <c r="T275" s="1"/>
      <c r="U275" s="1"/>
      <c r="V275" s="1"/>
      <c r="W275" s="1"/>
      <c r="X275" s="3"/>
      <c r="Y275" s="3"/>
    </row>
    <row r="276" spans="1:25" ht="15.75" customHeight="1">
      <c r="A276" s="1"/>
      <c r="B276" s="1"/>
      <c r="C276" s="1"/>
      <c r="D276" s="1"/>
      <c r="E276" s="23"/>
      <c r="F276" s="1"/>
      <c r="G276" s="1"/>
      <c r="H276" s="1"/>
      <c r="I276" s="1"/>
      <c r="J276" s="1"/>
      <c r="K276" s="2"/>
      <c r="L276" s="2"/>
      <c r="M276" s="2"/>
      <c r="N276" s="2"/>
      <c r="O276" s="2"/>
      <c r="P276" s="2"/>
      <c r="Q276" s="1"/>
      <c r="R276" s="1"/>
      <c r="S276" s="1"/>
      <c r="T276" s="1"/>
      <c r="U276" s="1"/>
      <c r="V276" s="1"/>
      <c r="W276" s="1"/>
      <c r="X276" s="3"/>
      <c r="Y276" s="3"/>
    </row>
    <row r="277" spans="1:25" ht="15.75" customHeight="1">
      <c r="A277" s="1"/>
      <c r="B277" s="1"/>
      <c r="C277" s="1"/>
      <c r="D277" s="1"/>
      <c r="E277" s="23"/>
      <c r="F277" s="1"/>
      <c r="G277" s="1"/>
      <c r="H277" s="1"/>
      <c r="I277" s="1"/>
      <c r="J277" s="1"/>
      <c r="K277" s="2"/>
      <c r="L277" s="2"/>
      <c r="M277" s="2"/>
      <c r="N277" s="2"/>
      <c r="O277" s="2"/>
      <c r="P277" s="2"/>
      <c r="Q277" s="1"/>
      <c r="R277" s="1"/>
      <c r="S277" s="1"/>
      <c r="T277" s="1"/>
      <c r="U277" s="1"/>
      <c r="V277" s="1"/>
      <c r="W277" s="1"/>
      <c r="X277" s="3"/>
      <c r="Y277" s="3"/>
    </row>
    <row r="278" spans="1:25" ht="15.75" customHeight="1">
      <c r="A278" s="1"/>
      <c r="B278" s="1"/>
      <c r="C278" s="1"/>
      <c r="D278" s="1"/>
      <c r="E278" s="23"/>
      <c r="F278" s="1"/>
      <c r="G278" s="1"/>
      <c r="H278" s="1"/>
      <c r="I278" s="1"/>
      <c r="J278" s="1"/>
      <c r="K278" s="2"/>
      <c r="L278" s="2"/>
      <c r="M278" s="2"/>
      <c r="N278" s="2"/>
      <c r="O278" s="2"/>
      <c r="P278" s="2"/>
      <c r="Q278" s="1"/>
      <c r="R278" s="1"/>
      <c r="S278" s="1"/>
      <c r="T278" s="1"/>
      <c r="U278" s="1"/>
      <c r="V278" s="1"/>
      <c r="W278" s="1"/>
      <c r="X278" s="3"/>
      <c r="Y278" s="3"/>
    </row>
    <row r="279" spans="1:25" ht="15.75" customHeight="1">
      <c r="A279" s="1"/>
      <c r="B279" s="1"/>
      <c r="C279" s="1"/>
      <c r="D279" s="1"/>
      <c r="E279" s="23"/>
      <c r="F279" s="1"/>
      <c r="G279" s="1"/>
      <c r="H279" s="1"/>
      <c r="I279" s="1"/>
      <c r="J279" s="1"/>
      <c r="K279" s="2"/>
      <c r="L279" s="2"/>
      <c r="M279" s="2"/>
      <c r="N279" s="2"/>
      <c r="O279" s="2"/>
      <c r="P279" s="2"/>
      <c r="Q279" s="1"/>
      <c r="R279" s="1"/>
      <c r="S279" s="1"/>
      <c r="T279" s="1"/>
      <c r="U279" s="1"/>
      <c r="V279" s="1"/>
      <c r="W279" s="1"/>
      <c r="X279" s="3"/>
      <c r="Y279" s="3"/>
    </row>
    <row r="280" spans="1:25" ht="15.75" customHeight="1">
      <c r="A280" s="1"/>
      <c r="B280" s="1"/>
      <c r="C280" s="1"/>
      <c r="D280" s="1"/>
      <c r="E280" s="23"/>
      <c r="F280" s="1"/>
      <c r="G280" s="1"/>
      <c r="H280" s="1"/>
      <c r="I280" s="1"/>
      <c r="J280" s="1"/>
      <c r="K280" s="2"/>
      <c r="L280" s="2"/>
      <c r="M280" s="2"/>
      <c r="N280" s="2"/>
      <c r="O280" s="2"/>
      <c r="P280" s="2"/>
      <c r="Q280" s="1"/>
      <c r="R280" s="1"/>
      <c r="S280" s="1"/>
      <c r="T280" s="1"/>
      <c r="U280" s="1"/>
      <c r="V280" s="1"/>
      <c r="W280" s="1"/>
      <c r="X280" s="3"/>
      <c r="Y280" s="3"/>
    </row>
    <row r="281" spans="1:25" ht="15.75" customHeight="1">
      <c r="A281" s="1"/>
      <c r="B281" s="1"/>
      <c r="C281" s="1"/>
      <c r="D281" s="1"/>
      <c r="E281" s="23"/>
      <c r="F281" s="1"/>
      <c r="G281" s="1"/>
      <c r="H281" s="1"/>
      <c r="I281" s="1"/>
      <c r="J281" s="1"/>
      <c r="K281" s="2"/>
      <c r="L281" s="2"/>
      <c r="M281" s="2"/>
      <c r="N281" s="2"/>
      <c r="O281" s="2"/>
      <c r="P281" s="2"/>
      <c r="Q281" s="1"/>
      <c r="R281" s="1"/>
      <c r="S281" s="1"/>
      <c r="T281" s="1"/>
      <c r="U281" s="1"/>
      <c r="V281" s="1"/>
      <c r="W281" s="1"/>
      <c r="X281" s="3"/>
      <c r="Y281" s="3"/>
    </row>
    <row r="282" spans="1:25" ht="15.75" customHeight="1">
      <c r="A282" s="1"/>
      <c r="B282" s="1"/>
      <c r="C282" s="1"/>
      <c r="D282" s="1"/>
      <c r="E282" s="23"/>
      <c r="F282" s="1"/>
      <c r="G282" s="1"/>
      <c r="H282" s="1"/>
      <c r="I282" s="1"/>
      <c r="J282" s="1"/>
      <c r="K282" s="2"/>
      <c r="L282" s="2"/>
      <c r="M282" s="2"/>
      <c r="N282" s="2"/>
      <c r="O282" s="2"/>
      <c r="P282" s="2"/>
      <c r="Q282" s="1"/>
      <c r="R282" s="1"/>
      <c r="S282" s="1"/>
      <c r="T282" s="1"/>
      <c r="U282" s="1"/>
      <c r="V282" s="1"/>
      <c r="W282" s="1"/>
      <c r="X282" s="3"/>
      <c r="Y282" s="3"/>
    </row>
    <row r="283" spans="1:25" ht="15.75" customHeight="1">
      <c r="A283" s="1"/>
      <c r="B283" s="1"/>
      <c r="C283" s="1"/>
      <c r="D283" s="1"/>
      <c r="E283" s="23"/>
      <c r="F283" s="1"/>
      <c r="G283" s="1"/>
      <c r="H283" s="1"/>
      <c r="I283" s="1"/>
      <c r="J283" s="1"/>
      <c r="K283" s="2"/>
      <c r="L283" s="2"/>
      <c r="M283" s="2"/>
      <c r="N283" s="2"/>
      <c r="O283" s="2"/>
      <c r="P283" s="2"/>
      <c r="Q283" s="1"/>
      <c r="R283" s="1"/>
      <c r="S283" s="1"/>
      <c r="T283" s="1"/>
      <c r="U283" s="1"/>
      <c r="V283" s="1"/>
      <c r="W283" s="1"/>
      <c r="X283" s="3"/>
      <c r="Y283" s="3"/>
    </row>
    <row r="284" spans="1:25" ht="15.75" customHeight="1">
      <c r="A284" s="1"/>
      <c r="B284" s="1"/>
      <c r="C284" s="1"/>
      <c r="D284" s="1"/>
      <c r="E284" s="23"/>
      <c r="F284" s="1"/>
      <c r="G284" s="1"/>
      <c r="H284" s="1"/>
      <c r="I284" s="1"/>
      <c r="J284" s="1"/>
      <c r="K284" s="2"/>
      <c r="L284" s="2"/>
      <c r="M284" s="2"/>
      <c r="N284" s="2"/>
      <c r="O284" s="2"/>
      <c r="P284" s="2"/>
      <c r="Q284" s="1"/>
      <c r="R284" s="1"/>
      <c r="S284" s="1"/>
      <c r="T284" s="1"/>
      <c r="U284" s="1"/>
      <c r="V284" s="1"/>
      <c r="W284" s="1"/>
      <c r="X284" s="3"/>
      <c r="Y284" s="3"/>
    </row>
    <row r="285" spans="1:25" ht="15.75" customHeight="1">
      <c r="A285" s="1"/>
      <c r="B285" s="1"/>
      <c r="C285" s="1"/>
      <c r="D285" s="1"/>
      <c r="E285" s="23"/>
      <c r="F285" s="1"/>
      <c r="G285" s="1"/>
      <c r="H285" s="1"/>
      <c r="I285" s="1"/>
      <c r="J285" s="1"/>
      <c r="K285" s="2"/>
      <c r="L285" s="2"/>
      <c r="M285" s="2"/>
      <c r="N285" s="2"/>
      <c r="O285" s="2"/>
      <c r="P285" s="2"/>
      <c r="Q285" s="1"/>
      <c r="R285" s="1"/>
      <c r="S285" s="1"/>
      <c r="T285" s="1"/>
      <c r="U285" s="1"/>
      <c r="V285" s="1"/>
      <c r="W285" s="1"/>
      <c r="X285" s="3"/>
      <c r="Y285" s="3"/>
    </row>
    <row r="286" spans="1:25" ht="15.75" customHeight="1">
      <c r="A286" s="1"/>
      <c r="B286" s="1"/>
      <c r="C286" s="1"/>
      <c r="D286" s="1"/>
      <c r="E286" s="23"/>
      <c r="F286" s="1"/>
      <c r="G286" s="1"/>
      <c r="H286" s="1"/>
      <c r="I286" s="1"/>
      <c r="J286" s="1"/>
      <c r="K286" s="2"/>
      <c r="L286" s="2"/>
      <c r="M286" s="2"/>
      <c r="N286" s="2"/>
      <c r="O286" s="2"/>
      <c r="P286" s="2"/>
      <c r="Q286" s="1"/>
      <c r="R286" s="1"/>
      <c r="S286" s="1"/>
      <c r="T286" s="1"/>
      <c r="U286" s="1"/>
      <c r="V286" s="1"/>
      <c r="W286" s="1"/>
      <c r="X286" s="3"/>
      <c r="Y286" s="3"/>
    </row>
    <row r="287" spans="1:25" ht="15.75" customHeight="1">
      <c r="A287" s="1"/>
      <c r="B287" s="1"/>
      <c r="C287" s="1"/>
      <c r="D287" s="1"/>
      <c r="E287" s="23"/>
      <c r="F287" s="1"/>
      <c r="G287" s="1"/>
      <c r="H287" s="1"/>
      <c r="I287" s="1"/>
      <c r="J287" s="1"/>
      <c r="K287" s="2"/>
      <c r="L287" s="2"/>
      <c r="M287" s="2"/>
      <c r="N287" s="2"/>
      <c r="O287" s="2"/>
      <c r="P287" s="2"/>
      <c r="Q287" s="1"/>
      <c r="R287" s="1"/>
      <c r="S287" s="1"/>
      <c r="T287" s="1"/>
      <c r="U287" s="1"/>
      <c r="V287" s="1"/>
      <c r="W287" s="1"/>
      <c r="X287" s="3"/>
      <c r="Y287" s="3"/>
    </row>
    <row r="288" spans="1:25" ht="15.75" customHeight="1">
      <c r="A288" s="1"/>
      <c r="B288" s="1"/>
      <c r="C288" s="1"/>
      <c r="D288" s="1"/>
      <c r="E288" s="23"/>
      <c r="F288" s="1"/>
      <c r="G288" s="1"/>
      <c r="H288" s="1"/>
      <c r="I288" s="1"/>
      <c r="J288" s="1"/>
      <c r="K288" s="2"/>
      <c r="L288" s="2"/>
      <c r="M288" s="2"/>
      <c r="N288" s="2"/>
      <c r="O288" s="2"/>
      <c r="P288" s="2"/>
      <c r="Q288" s="1"/>
      <c r="R288" s="1"/>
      <c r="S288" s="1"/>
      <c r="T288" s="1"/>
      <c r="U288" s="1"/>
      <c r="V288" s="1"/>
      <c r="W288" s="1"/>
      <c r="X288" s="3"/>
      <c r="Y288" s="3"/>
    </row>
    <row r="289" spans="1:25" ht="15.75" customHeight="1">
      <c r="A289" s="1"/>
      <c r="B289" s="1"/>
      <c r="C289" s="1"/>
      <c r="D289" s="1"/>
      <c r="E289" s="23"/>
      <c r="F289" s="1"/>
      <c r="G289" s="1"/>
      <c r="H289" s="1"/>
      <c r="I289" s="1"/>
      <c r="J289" s="1"/>
      <c r="K289" s="2"/>
      <c r="L289" s="2"/>
      <c r="M289" s="2"/>
      <c r="N289" s="2"/>
      <c r="O289" s="2"/>
      <c r="P289" s="2"/>
      <c r="Q289" s="1"/>
      <c r="R289" s="1"/>
      <c r="S289" s="1"/>
      <c r="T289" s="1"/>
      <c r="U289" s="1"/>
      <c r="V289" s="1"/>
      <c r="W289" s="1"/>
      <c r="X289" s="3"/>
      <c r="Y289" s="3"/>
    </row>
    <row r="290" spans="1:25" ht="15.75" customHeight="1">
      <c r="A290" s="1"/>
      <c r="B290" s="1"/>
      <c r="C290" s="1"/>
      <c r="D290" s="1"/>
      <c r="E290" s="23"/>
      <c r="F290" s="1"/>
      <c r="G290" s="1"/>
      <c r="H290" s="1"/>
      <c r="I290" s="1"/>
      <c r="J290" s="1"/>
      <c r="K290" s="2"/>
      <c r="L290" s="2"/>
      <c r="M290" s="2"/>
      <c r="N290" s="2"/>
      <c r="O290" s="2"/>
      <c r="P290" s="2"/>
      <c r="Q290" s="1"/>
      <c r="R290" s="1"/>
      <c r="S290" s="1"/>
      <c r="T290" s="1"/>
      <c r="U290" s="1"/>
      <c r="V290" s="1"/>
      <c r="W290" s="1"/>
      <c r="X290" s="3"/>
      <c r="Y290" s="3"/>
    </row>
    <row r="291" spans="1:25" ht="15.75" customHeight="1">
      <c r="A291" s="1"/>
      <c r="B291" s="1"/>
      <c r="C291" s="1"/>
      <c r="D291" s="1"/>
      <c r="E291" s="23"/>
      <c r="F291" s="1"/>
      <c r="G291" s="1"/>
      <c r="H291" s="1"/>
      <c r="I291" s="1"/>
      <c r="J291" s="1"/>
      <c r="K291" s="2"/>
      <c r="L291" s="2"/>
      <c r="M291" s="2"/>
      <c r="N291" s="2"/>
      <c r="O291" s="2"/>
      <c r="P291" s="2"/>
      <c r="Q291" s="1"/>
      <c r="R291" s="1"/>
      <c r="S291" s="1"/>
      <c r="T291" s="1"/>
      <c r="U291" s="1"/>
      <c r="V291" s="1"/>
      <c r="W291" s="1"/>
      <c r="X291" s="3"/>
      <c r="Y291" s="3"/>
    </row>
    <row r="292" spans="1:25" ht="15.75" customHeight="1">
      <c r="A292" s="1"/>
      <c r="B292" s="1"/>
      <c r="C292" s="1"/>
      <c r="D292" s="1"/>
      <c r="E292" s="23"/>
      <c r="F292" s="1"/>
      <c r="G292" s="1"/>
      <c r="H292" s="1"/>
      <c r="I292" s="1"/>
      <c r="J292" s="1"/>
      <c r="K292" s="2"/>
      <c r="L292" s="2"/>
      <c r="M292" s="2"/>
      <c r="N292" s="2"/>
      <c r="O292" s="2"/>
      <c r="P292" s="2"/>
      <c r="Q292" s="1"/>
      <c r="R292" s="1"/>
      <c r="S292" s="1"/>
      <c r="T292" s="1"/>
      <c r="U292" s="1"/>
      <c r="V292" s="1"/>
      <c r="W292" s="1"/>
      <c r="X292" s="3"/>
      <c r="Y292" s="3"/>
    </row>
    <row r="293" spans="1:25" ht="15.75" customHeight="1">
      <c r="A293" s="1"/>
      <c r="B293" s="1"/>
      <c r="C293" s="1"/>
      <c r="D293" s="1"/>
      <c r="E293" s="23"/>
      <c r="F293" s="1"/>
      <c r="G293" s="1"/>
      <c r="H293" s="1"/>
      <c r="I293" s="1"/>
      <c r="J293" s="1"/>
      <c r="K293" s="2"/>
      <c r="L293" s="2"/>
      <c r="M293" s="2"/>
      <c r="N293" s="2"/>
      <c r="O293" s="2"/>
      <c r="P293" s="2"/>
      <c r="Q293" s="1"/>
      <c r="R293" s="1"/>
      <c r="S293" s="1"/>
      <c r="T293" s="1"/>
      <c r="U293" s="1"/>
      <c r="V293" s="1"/>
      <c r="W293" s="1"/>
      <c r="X293" s="3"/>
      <c r="Y293" s="3"/>
    </row>
    <row r="294" spans="1:25" ht="15.75" customHeight="1">
      <c r="A294" s="1"/>
      <c r="B294" s="1"/>
      <c r="C294" s="1"/>
      <c r="D294" s="1"/>
      <c r="E294" s="23"/>
      <c r="F294" s="1"/>
      <c r="G294" s="1"/>
      <c r="H294" s="1"/>
      <c r="I294" s="1"/>
      <c r="J294" s="1"/>
      <c r="K294" s="2"/>
      <c r="L294" s="2"/>
      <c r="M294" s="2"/>
      <c r="N294" s="2"/>
      <c r="O294" s="2"/>
      <c r="P294" s="2"/>
      <c r="Q294" s="1"/>
      <c r="R294" s="1"/>
      <c r="S294" s="1"/>
      <c r="T294" s="1"/>
      <c r="U294" s="1"/>
      <c r="V294" s="1"/>
      <c r="W294" s="1"/>
      <c r="X294" s="3"/>
      <c r="Y294" s="3"/>
    </row>
    <row r="295" spans="1:25" ht="15.75" customHeight="1">
      <c r="A295" s="1"/>
      <c r="B295" s="1"/>
      <c r="C295" s="1"/>
      <c r="D295" s="1"/>
      <c r="E295" s="23"/>
      <c r="F295" s="1"/>
      <c r="G295" s="1"/>
      <c r="H295" s="1"/>
      <c r="I295" s="1"/>
      <c r="J295" s="1"/>
      <c r="K295" s="2"/>
      <c r="L295" s="2"/>
      <c r="M295" s="2"/>
      <c r="N295" s="2"/>
      <c r="O295" s="2"/>
      <c r="P295" s="2"/>
      <c r="Q295" s="1"/>
      <c r="R295" s="1"/>
      <c r="S295" s="1"/>
      <c r="T295" s="1"/>
      <c r="U295" s="1"/>
      <c r="V295" s="1"/>
      <c r="W295" s="1"/>
      <c r="X295" s="3"/>
      <c r="Y295" s="3"/>
    </row>
    <row r="296" spans="1:25" ht="15.75" customHeight="1">
      <c r="A296" s="1"/>
      <c r="B296" s="1"/>
      <c r="C296" s="1"/>
      <c r="D296" s="1"/>
      <c r="E296" s="23"/>
      <c r="F296" s="1"/>
      <c r="G296" s="1"/>
      <c r="H296" s="1"/>
      <c r="I296" s="1"/>
      <c r="J296" s="1"/>
      <c r="K296" s="2"/>
      <c r="L296" s="2"/>
      <c r="M296" s="2"/>
      <c r="N296" s="2"/>
      <c r="O296" s="2"/>
      <c r="P296" s="2"/>
      <c r="Q296" s="1"/>
      <c r="R296" s="1"/>
      <c r="S296" s="1"/>
      <c r="T296" s="1"/>
      <c r="U296" s="1"/>
      <c r="V296" s="1"/>
      <c r="W296" s="1"/>
      <c r="X296" s="3"/>
      <c r="Y296" s="3"/>
    </row>
    <row r="297" spans="1:25" ht="15.75" customHeight="1">
      <c r="A297" s="1"/>
      <c r="B297" s="1"/>
      <c r="C297" s="1"/>
      <c r="D297" s="1"/>
      <c r="E297" s="23"/>
      <c r="F297" s="1"/>
      <c r="G297" s="1"/>
      <c r="H297" s="1"/>
      <c r="I297" s="1"/>
      <c r="J297" s="1"/>
      <c r="K297" s="2"/>
      <c r="L297" s="2"/>
      <c r="M297" s="2"/>
      <c r="N297" s="2"/>
      <c r="O297" s="2"/>
      <c r="P297" s="2"/>
      <c r="Q297" s="1"/>
      <c r="R297" s="1"/>
      <c r="S297" s="1"/>
      <c r="T297" s="1"/>
      <c r="U297" s="1"/>
      <c r="V297" s="1"/>
      <c r="W297" s="1"/>
      <c r="X297" s="3"/>
      <c r="Y297" s="3"/>
    </row>
    <row r="298" spans="1:25" ht="15.75" customHeight="1">
      <c r="A298" s="1"/>
      <c r="B298" s="1"/>
      <c r="C298" s="1"/>
      <c r="D298" s="1"/>
      <c r="E298" s="23"/>
      <c r="F298" s="1"/>
      <c r="G298" s="1"/>
      <c r="H298" s="1"/>
      <c r="I298" s="1"/>
      <c r="J298" s="1"/>
      <c r="K298" s="2"/>
      <c r="L298" s="2"/>
      <c r="M298" s="2"/>
      <c r="N298" s="2"/>
      <c r="O298" s="2"/>
      <c r="P298" s="2"/>
      <c r="Q298" s="1"/>
      <c r="R298" s="1"/>
      <c r="S298" s="1"/>
      <c r="T298" s="1"/>
      <c r="U298" s="1"/>
      <c r="V298" s="1"/>
      <c r="W298" s="1"/>
      <c r="X298" s="3"/>
      <c r="Y298" s="3"/>
    </row>
    <row r="299" spans="1:25" ht="15.75" customHeight="1">
      <c r="A299" s="1"/>
      <c r="B299" s="1"/>
      <c r="C299" s="1"/>
      <c r="D299" s="1"/>
      <c r="E299" s="23"/>
      <c r="F299" s="1"/>
      <c r="G299" s="1"/>
      <c r="H299" s="1"/>
      <c r="I299" s="1"/>
      <c r="J299" s="1"/>
      <c r="K299" s="2"/>
      <c r="L299" s="2"/>
      <c r="M299" s="2"/>
      <c r="N299" s="2"/>
      <c r="O299" s="2"/>
      <c r="P299" s="2"/>
      <c r="Q299" s="1"/>
      <c r="R299" s="1"/>
      <c r="S299" s="1"/>
      <c r="T299" s="1"/>
      <c r="U299" s="1"/>
      <c r="V299" s="1"/>
      <c r="W299" s="1"/>
      <c r="X299" s="3"/>
      <c r="Y299" s="3"/>
    </row>
    <row r="300" spans="1:25" ht="15.75" customHeight="1">
      <c r="A300" s="1"/>
      <c r="B300" s="1"/>
      <c r="C300" s="1"/>
      <c r="D300" s="1"/>
      <c r="E300" s="23"/>
      <c r="F300" s="1"/>
      <c r="G300" s="1"/>
      <c r="H300" s="1"/>
      <c r="I300" s="1"/>
      <c r="J300" s="1"/>
      <c r="K300" s="2"/>
      <c r="L300" s="2"/>
      <c r="M300" s="2"/>
      <c r="N300" s="2"/>
      <c r="O300" s="2"/>
      <c r="P300" s="2"/>
      <c r="Q300" s="1"/>
      <c r="R300" s="1"/>
      <c r="S300" s="1"/>
      <c r="T300" s="1"/>
      <c r="U300" s="1"/>
      <c r="V300" s="1"/>
      <c r="W300" s="1"/>
      <c r="X300" s="3"/>
      <c r="Y300" s="3"/>
    </row>
    <row r="301" spans="1:25" ht="15.75" customHeight="1">
      <c r="A301" s="1"/>
      <c r="B301" s="1"/>
      <c r="C301" s="1"/>
      <c r="D301" s="1"/>
      <c r="E301" s="23"/>
      <c r="F301" s="1"/>
      <c r="G301" s="1"/>
      <c r="H301" s="1"/>
      <c r="I301" s="1"/>
      <c r="J301" s="1"/>
      <c r="K301" s="2"/>
      <c r="L301" s="2"/>
      <c r="M301" s="2"/>
      <c r="N301" s="2"/>
      <c r="O301" s="2"/>
      <c r="P301" s="2"/>
      <c r="Q301" s="1"/>
      <c r="R301" s="1"/>
      <c r="S301" s="1"/>
      <c r="T301" s="1"/>
      <c r="U301" s="1"/>
      <c r="V301" s="1"/>
      <c r="W301" s="1"/>
      <c r="X301" s="3"/>
      <c r="Y301" s="3"/>
    </row>
    <row r="302" spans="1:25" ht="15.75" customHeight="1">
      <c r="A302" s="1"/>
      <c r="B302" s="1"/>
      <c r="C302" s="1"/>
      <c r="D302" s="1"/>
      <c r="E302" s="23"/>
      <c r="F302" s="1"/>
      <c r="G302" s="1"/>
      <c r="H302" s="1"/>
      <c r="I302" s="1"/>
      <c r="J302" s="1"/>
      <c r="K302" s="2"/>
      <c r="L302" s="2"/>
      <c r="M302" s="2"/>
      <c r="N302" s="2"/>
      <c r="O302" s="2"/>
      <c r="P302" s="2"/>
      <c r="Q302" s="1"/>
      <c r="R302" s="1"/>
      <c r="S302" s="1"/>
      <c r="T302" s="1"/>
      <c r="U302" s="1"/>
      <c r="V302" s="1"/>
      <c r="W302" s="1"/>
      <c r="X302" s="3"/>
      <c r="Y302" s="3"/>
    </row>
    <row r="303" spans="1:25" ht="15.75" customHeight="1">
      <c r="A303" s="1"/>
      <c r="B303" s="1"/>
      <c r="C303" s="1"/>
      <c r="D303" s="1"/>
      <c r="E303" s="23"/>
      <c r="F303" s="1"/>
      <c r="G303" s="1"/>
      <c r="H303" s="1"/>
      <c r="I303" s="1"/>
      <c r="J303" s="1"/>
      <c r="K303" s="2"/>
      <c r="L303" s="2"/>
      <c r="M303" s="2"/>
      <c r="N303" s="2"/>
      <c r="O303" s="2"/>
      <c r="P303" s="2"/>
      <c r="Q303" s="1"/>
      <c r="R303" s="1"/>
      <c r="S303" s="1"/>
      <c r="T303" s="1"/>
      <c r="U303" s="1"/>
      <c r="V303" s="1"/>
      <c r="W303" s="1"/>
      <c r="X303" s="3"/>
      <c r="Y303" s="3"/>
    </row>
    <row r="304" spans="1:25" ht="15.75" customHeight="1">
      <c r="A304" s="1"/>
      <c r="B304" s="1"/>
      <c r="C304" s="1"/>
      <c r="D304" s="1"/>
      <c r="E304" s="23"/>
      <c r="F304" s="1"/>
      <c r="G304" s="1"/>
      <c r="H304" s="1"/>
      <c r="I304" s="1"/>
      <c r="J304" s="1"/>
      <c r="K304" s="2"/>
      <c r="L304" s="2"/>
      <c r="M304" s="2"/>
      <c r="N304" s="2"/>
      <c r="O304" s="2"/>
      <c r="P304" s="2"/>
      <c r="Q304" s="1"/>
      <c r="R304" s="1"/>
      <c r="S304" s="1"/>
      <c r="T304" s="1"/>
      <c r="U304" s="1"/>
      <c r="V304" s="1"/>
      <c r="W304" s="1"/>
      <c r="X304" s="3"/>
      <c r="Y304" s="3"/>
    </row>
    <row r="305" spans="1:25" ht="15.75" customHeight="1">
      <c r="A305" s="1"/>
      <c r="B305" s="1"/>
      <c r="C305" s="1"/>
      <c r="D305" s="1"/>
      <c r="E305" s="23"/>
      <c r="F305" s="1"/>
      <c r="G305" s="1"/>
      <c r="H305" s="1"/>
      <c r="I305" s="1"/>
      <c r="J305" s="1"/>
      <c r="K305" s="2"/>
      <c r="L305" s="2"/>
      <c r="M305" s="2"/>
      <c r="N305" s="2"/>
      <c r="O305" s="2"/>
      <c r="P305" s="2"/>
      <c r="Q305" s="1"/>
      <c r="R305" s="1"/>
      <c r="S305" s="1"/>
      <c r="T305" s="1"/>
      <c r="U305" s="1"/>
      <c r="V305" s="1"/>
      <c r="W305" s="1"/>
      <c r="X305" s="3"/>
      <c r="Y305" s="3"/>
    </row>
    <row r="306" spans="1:25" ht="15.75" customHeight="1">
      <c r="A306" s="1"/>
      <c r="B306" s="1"/>
      <c r="C306" s="1"/>
      <c r="D306" s="1"/>
      <c r="E306" s="23"/>
      <c r="F306" s="1"/>
      <c r="G306" s="1"/>
      <c r="H306" s="1"/>
      <c r="I306" s="1"/>
      <c r="J306" s="1"/>
      <c r="K306" s="2"/>
      <c r="L306" s="2"/>
      <c r="M306" s="2"/>
      <c r="N306" s="2"/>
      <c r="O306" s="2"/>
      <c r="P306" s="2"/>
      <c r="Q306" s="1"/>
      <c r="R306" s="1"/>
      <c r="S306" s="1"/>
      <c r="T306" s="1"/>
      <c r="U306" s="1"/>
      <c r="V306" s="1"/>
      <c r="W306" s="1"/>
      <c r="X306" s="3"/>
      <c r="Y306" s="3"/>
    </row>
    <row r="307" spans="1:25" ht="15.75" customHeight="1">
      <c r="A307" s="1"/>
      <c r="B307" s="1"/>
      <c r="C307" s="1"/>
      <c r="D307" s="1"/>
      <c r="E307" s="23"/>
      <c r="F307" s="1"/>
      <c r="G307" s="1"/>
      <c r="H307" s="1"/>
      <c r="I307" s="1"/>
      <c r="J307" s="1"/>
      <c r="K307" s="2"/>
      <c r="L307" s="2"/>
      <c r="M307" s="2"/>
      <c r="N307" s="2"/>
      <c r="O307" s="2"/>
      <c r="P307" s="2"/>
      <c r="Q307" s="1"/>
      <c r="R307" s="1"/>
      <c r="S307" s="1"/>
      <c r="T307" s="1"/>
      <c r="U307" s="1"/>
      <c r="V307" s="1"/>
      <c r="W307" s="1"/>
      <c r="X307" s="3"/>
      <c r="Y307" s="3"/>
    </row>
    <row r="308" spans="1:25" ht="15.75" customHeight="1">
      <c r="A308" s="1"/>
      <c r="B308" s="1"/>
      <c r="C308" s="1"/>
      <c r="D308" s="1"/>
      <c r="E308" s="23"/>
      <c r="F308" s="1"/>
      <c r="G308" s="1"/>
      <c r="H308" s="1"/>
      <c r="I308" s="1"/>
      <c r="J308" s="1"/>
      <c r="K308" s="2"/>
      <c r="L308" s="2"/>
      <c r="M308" s="2"/>
      <c r="N308" s="2"/>
      <c r="O308" s="2"/>
      <c r="P308" s="2"/>
      <c r="Q308" s="1"/>
      <c r="R308" s="1"/>
      <c r="S308" s="1"/>
      <c r="T308" s="1"/>
      <c r="U308" s="1"/>
      <c r="V308" s="1"/>
      <c r="W308" s="1"/>
      <c r="X308" s="3"/>
      <c r="Y308" s="3"/>
    </row>
    <row r="309" spans="1:25" ht="15.75" customHeight="1">
      <c r="A309" s="1"/>
      <c r="B309" s="1"/>
      <c r="C309" s="1"/>
      <c r="D309" s="1"/>
      <c r="E309" s="23"/>
      <c r="F309" s="1"/>
      <c r="G309" s="1"/>
      <c r="H309" s="1"/>
      <c r="I309" s="1"/>
      <c r="J309" s="1"/>
      <c r="K309" s="2"/>
      <c r="L309" s="2"/>
      <c r="M309" s="2"/>
      <c r="N309" s="2"/>
      <c r="O309" s="2"/>
      <c r="P309" s="2"/>
      <c r="Q309" s="1"/>
      <c r="R309" s="1"/>
      <c r="S309" s="1"/>
      <c r="T309" s="1"/>
      <c r="U309" s="1"/>
      <c r="V309" s="1"/>
      <c r="W309" s="1"/>
      <c r="X309" s="3"/>
      <c r="Y309" s="3"/>
    </row>
    <row r="310" spans="1:25" ht="15.75" customHeight="1">
      <c r="A310" s="1"/>
      <c r="B310" s="1"/>
      <c r="C310" s="1"/>
      <c r="D310" s="1"/>
      <c r="E310" s="23"/>
      <c r="F310" s="1"/>
      <c r="G310" s="1"/>
      <c r="H310" s="1"/>
      <c r="I310" s="1"/>
      <c r="J310" s="1"/>
      <c r="K310" s="2"/>
      <c r="L310" s="2"/>
      <c r="M310" s="2"/>
      <c r="N310" s="2"/>
      <c r="O310" s="2"/>
      <c r="P310" s="2"/>
      <c r="Q310" s="1"/>
      <c r="R310" s="1"/>
      <c r="S310" s="1"/>
      <c r="T310" s="1"/>
      <c r="U310" s="1"/>
      <c r="V310" s="1"/>
      <c r="W310" s="1"/>
      <c r="X310" s="3"/>
      <c r="Y310" s="3"/>
    </row>
    <row r="311" spans="1:25" ht="15.75" customHeight="1">
      <c r="A311" s="1"/>
      <c r="B311" s="1"/>
      <c r="C311" s="1"/>
      <c r="D311" s="1"/>
      <c r="E311" s="23"/>
      <c r="F311" s="1"/>
      <c r="G311" s="1"/>
      <c r="H311" s="1"/>
      <c r="I311" s="1"/>
      <c r="J311" s="1"/>
      <c r="K311" s="2"/>
      <c r="L311" s="2"/>
      <c r="M311" s="2"/>
      <c r="N311" s="2"/>
      <c r="O311" s="2"/>
      <c r="P311" s="2"/>
      <c r="Q311" s="1"/>
      <c r="R311" s="1"/>
      <c r="S311" s="1"/>
      <c r="T311" s="1"/>
      <c r="U311" s="1"/>
      <c r="V311" s="1"/>
      <c r="W311" s="1"/>
      <c r="X311" s="3"/>
      <c r="Y311" s="3"/>
    </row>
    <row r="312" spans="1:25" ht="15.75" customHeight="1">
      <c r="A312" s="1"/>
      <c r="B312" s="1"/>
      <c r="C312" s="1"/>
      <c r="D312" s="1"/>
      <c r="E312" s="23"/>
      <c r="F312" s="1"/>
      <c r="G312" s="1"/>
      <c r="H312" s="1"/>
      <c r="I312" s="1"/>
      <c r="J312" s="1"/>
      <c r="K312" s="2"/>
      <c r="L312" s="2"/>
      <c r="M312" s="2"/>
      <c r="N312" s="2"/>
      <c r="O312" s="2"/>
      <c r="P312" s="2"/>
      <c r="Q312" s="1"/>
      <c r="R312" s="1"/>
      <c r="S312" s="1"/>
      <c r="T312" s="1"/>
      <c r="U312" s="1"/>
      <c r="V312" s="1"/>
      <c r="W312" s="1"/>
      <c r="X312" s="3"/>
      <c r="Y312" s="3"/>
    </row>
    <row r="313" spans="1:25" ht="15.75" customHeight="1">
      <c r="A313" s="1"/>
      <c r="B313" s="1"/>
      <c r="C313" s="1"/>
      <c r="D313" s="1"/>
      <c r="E313" s="23"/>
      <c r="F313" s="1"/>
      <c r="G313" s="1"/>
      <c r="H313" s="1"/>
      <c r="I313" s="1"/>
      <c r="J313" s="1"/>
      <c r="K313" s="2"/>
      <c r="L313" s="2"/>
      <c r="M313" s="2"/>
      <c r="N313" s="2"/>
      <c r="O313" s="2"/>
      <c r="P313" s="2"/>
      <c r="Q313" s="1"/>
      <c r="R313" s="1"/>
      <c r="S313" s="1"/>
      <c r="T313" s="1"/>
      <c r="U313" s="1"/>
      <c r="V313" s="1"/>
      <c r="W313" s="1"/>
      <c r="X313" s="3"/>
      <c r="Y313" s="3"/>
    </row>
    <row r="314" spans="1:25" ht="15.75" customHeight="1">
      <c r="A314" s="1"/>
      <c r="B314" s="1"/>
      <c r="C314" s="1"/>
      <c r="D314" s="1"/>
      <c r="E314" s="23"/>
      <c r="F314" s="1"/>
      <c r="G314" s="1"/>
      <c r="H314" s="1"/>
      <c r="I314" s="1"/>
      <c r="J314" s="1"/>
      <c r="K314" s="2"/>
      <c r="L314" s="2"/>
      <c r="M314" s="2"/>
      <c r="N314" s="2"/>
      <c r="O314" s="2"/>
      <c r="P314" s="2"/>
      <c r="Q314" s="1"/>
      <c r="R314" s="1"/>
      <c r="S314" s="1"/>
      <c r="T314" s="1"/>
      <c r="U314" s="1"/>
      <c r="V314" s="1"/>
      <c r="W314" s="1"/>
      <c r="X314" s="3"/>
      <c r="Y314" s="3"/>
    </row>
    <row r="315" spans="1:25" ht="15.75" customHeight="1">
      <c r="A315" s="1"/>
      <c r="B315" s="1"/>
      <c r="C315" s="1"/>
      <c r="D315" s="1"/>
      <c r="E315" s="23"/>
      <c r="F315" s="1"/>
      <c r="G315" s="1"/>
      <c r="H315" s="1"/>
      <c r="I315" s="1"/>
      <c r="J315" s="1"/>
      <c r="K315" s="2"/>
      <c r="L315" s="2"/>
      <c r="M315" s="2"/>
      <c r="N315" s="2"/>
      <c r="O315" s="2"/>
      <c r="P315" s="2"/>
      <c r="Q315" s="1"/>
      <c r="R315" s="1"/>
      <c r="S315" s="1"/>
      <c r="T315" s="1"/>
      <c r="U315" s="1"/>
      <c r="V315" s="1"/>
      <c r="W315" s="1"/>
      <c r="X315" s="3"/>
      <c r="Y315" s="3"/>
    </row>
    <row r="316" spans="1:25" ht="15.75" customHeight="1">
      <c r="A316" s="1"/>
      <c r="B316" s="1"/>
      <c r="C316" s="1"/>
      <c r="D316" s="1"/>
      <c r="E316" s="23"/>
      <c r="F316" s="1"/>
      <c r="G316" s="1"/>
      <c r="H316" s="1"/>
      <c r="I316" s="1"/>
      <c r="J316" s="1"/>
      <c r="K316" s="2"/>
      <c r="L316" s="2"/>
      <c r="M316" s="2"/>
      <c r="N316" s="2"/>
      <c r="O316" s="2"/>
      <c r="P316" s="2"/>
      <c r="Q316" s="1"/>
      <c r="R316" s="1"/>
      <c r="S316" s="1"/>
      <c r="T316" s="1"/>
      <c r="U316" s="1"/>
      <c r="V316" s="1"/>
      <c r="W316" s="1"/>
      <c r="X316" s="3"/>
      <c r="Y316" s="3"/>
    </row>
    <row r="317" spans="1:25" ht="15.75" customHeight="1">
      <c r="A317" s="1"/>
      <c r="B317" s="1"/>
      <c r="C317" s="1"/>
      <c r="D317" s="1"/>
      <c r="E317" s="23"/>
      <c r="F317" s="1"/>
      <c r="G317" s="1"/>
      <c r="H317" s="1"/>
      <c r="I317" s="1"/>
      <c r="J317" s="1"/>
      <c r="K317" s="2"/>
      <c r="L317" s="2"/>
      <c r="M317" s="2"/>
      <c r="N317" s="2"/>
      <c r="O317" s="2"/>
      <c r="P317" s="2"/>
      <c r="Q317" s="1"/>
      <c r="R317" s="1"/>
      <c r="S317" s="1"/>
      <c r="T317" s="1"/>
      <c r="U317" s="1"/>
      <c r="V317" s="1"/>
      <c r="W317" s="1"/>
      <c r="X317" s="3"/>
      <c r="Y317" s="3"/>
    </row>
    <row r="318" spans="1:25" ht="15.75" customHeight="1">
      <c r="A318" s="1"/>
      <c r="B318" s="1"/>
      <c r="C318" s="1"/>
      <c r="D318" s="1"/>
      <c r="E318" s="23"/>
      <c r="F318" s="1"/>
      <c r="G318" s="1"/>
      <c r="H318" s="1"/>
      <c r="I318" s="1"/>
      <c r="J318" s="1"/>
      <c r="K318" s="2"/>
      <c r="L318" s="2"/>
      <c r="M318" s="2"/>
      <c r="N318" s="2"/>
      <c r="O318" s="2"/>
      <c r="P318" s="2"/>
      <c r="Q318" s="1"/>
      <c r="R318" s="1"/>
      <c r="S318" s="1"/>
      <c r="T318" s="1"/>
      <c r="U318" s="1"/>
      <c r="V318" s="1"/>
      <c r="W318" s="1"/>
      <c r="X318" s="3"/>
      <c r="Y318" s="3"/>
    </row>
    <row r="319" spans="1:25" ht="15.75" customHeight="1">
      <c r="A319" s="1"/>
      <c r="B319" s="1"/>
      <c r="C319" s="1"/>
      <c r="D319" s="1"/>
      <c r="E319" s="23"/>
      <c r="F319" s="1"/>
      <c r="G319" s="1"/>
      <c r="H319" s="1"/>
      <c r="I319" s="1"/>
      <c r="J319" s="1"/>
      <c r="K319" s="2"/>
      <c r="L319" s="2"/>
      <c r="M319" s="2"/>
      <c r="N319" s="2"/>
      <c r="O319" s="2"/>
      <c r="P319" s="2"/>
      <c r="Q319" s="1"/>
      <c r="R319" s="1"/>
      <c r="S319" s="1"/>
      <c r="T319" s="1"/>
      <c r="U319" s="1"/>
      <c r="V319" s="1"/>
      <c r="W319" s="1"/>
      <c r="X319" s="3"/>
      <c r="Y319" s="3"/>
    </row>
    <row r="320" spans="1:25" ht="15.75" customHeight="1">
      <c r="A320" s="1"/>
      <c r="B320" s="1"/>
      <c r="C320" s="1"/>
      <c r="D320" s="1"/>
      <c r="E320" s="23"/>
      <c r="F320" s="1"/>
      <c r="G320" s="1"/>
      <c r="H320" s="1"/>
      <c r="I320" s="1"/>
      <c r="J320" s="1"/>
      <c r="K320" s="2"/>
      <c r="L320" s="2"/>
      <c r="M320" s="2"/>
      <c r="N320" s="2"/>
      <c r="O320" s="2"/>
      <c r="P320" s="2"/>
      <c r="Q320" s="1"/>
      <c r="R320" s="1"/>
      <c r="S320" s="1"/>
      <c r="T320" s="1"/>
      <c r="U320" s="1"/>
      <c r="V320" s="1"/>
      <c r="W320" s="1"/>
      <c r="X320" s="3"/>
      <c r="Y320" s="3"/>
    </row>
    <row r="321" spans="1:25" ht="15.75" customHeight="1">
      <c r="A321" s="1"/>
      <c r="B321" s="1"/>
      <c r="C321" s="1"/>
      <c r="D321" s="1"/>
      <c r="E321" s="23"/>
      <c r="F321" s="1"/>
      <c r="G321" s="1"/>
      <c r="H321" s="1"/>
      <c r="I321" s="1"/>
      <c r="J321" s="1"/>
      <c r="K321" s="2"/>
      <c r="L321" s="2"/>
      <c r="M321" s="2"/>
      <c r="N321" s="2"/>
      <c r="O321" s="2"/>
      <c r="P321" s="2"/>
      <c r="Q321" s="1"/>
      <c r="R321" s="1"/>
      <c r="S321" s="1"/>
      <c r="T321" s="1"/>
      <c r="U321" s="1"/>
      <c r="V321" s="1"/>
      <c r="W321" s="1"/>
      <c r="X321" s="3"/>
      <c r="Y321" s="3"/>
    </row>
    <row r="322" spans="1:25" ht="15.75" customHeight="1">
      <c r="A322" s="1"/>
      <c r="B322" s="1"/>
      <c r="C322" s="1"/>
      <c r="D322" s="1"/>
      <c r="E322" s="23"/>
      <c r="F322" s="1"/>
      <c r="G322" s="1"/>
      <c r="H322" s="1"/>
      <c r="I322" s="1"/>
      <c r="J322" s="1"/>
      <c r="K322" s="2"/>
      <c r="L322" s="2"/>
      <c r="M322" s="2"/>
      <c r="N322" s="2"/>
      <c r="O322" s="2"/>
      <c r="P322" s="2"/>
      <c r="Q322" s="1"/>
      <c r="R322" s="1"/>
      <c r="S322" s="1"/>
      <c r="T322" s="1"/>
      <c r="U322" s="1"/>
      <c r="V322" s="1"/>
      <c r="W322" s="1"/>
      <c r="X322" s="3"/>
      <c r="Y322" s="3"/>
    </row>
    <row r="323" spans="1:25" ht="15.75" customHeight="1">
      <c r="A323" s="1"/>
      <c r="B323" s="1"/>
      <c r="C323" s="1"/>
      <c r="D323" s="1"/>
      <c r="E323" s="23"/>
      <c r="F323" s="1"/>
      <c r="G323" s="1"/>
      <c r="H323" s="1"/>
      <c r="I323" s="1"/>
      <c r="J323" s="1"/>
      <c r="K323" s="2"/>
      <c r="L323" s="2"/>
      <c r="M323" s="2"/>
      <c r="N323" s="2"/>
      <c r="O323" s="2"/>
      <c r="P323" s="2"/>
      <c r="Q323" s="1"/>
      <c r="R323" s="1"/>
      <c r="S323" s="1"/>
      <c r="T323" s="1"/>
      <c r="U323" s="1"/>
      <c r="V323" s="1"/>
      <c r="W323" s="1"/>
      <c r="X323" s="3"/>
      <c r="Y323" s="3"/>
    </row>
    <row r="324" spans="1:25" ht="15.75" customHeight="1">
      <c r="A324" s="1"/>
      <c r="B324" s="1"/>
      <c r="C324" s="1"/>
      <c r="D324" s="1"/>
      <c r="E324" s="23"/>
      <c r="F324" s="1"/>
      <c r="G324" s="1"/>
      <c r="H324" s="1"/>
      <c r="I324" s="1"/>
      <c r="J324" s="1"/>
      <c r="K324" s="2"/>
      <c r="L324" s="2"/>
      <c r="M324" s="2"/>
      <c r="N324" s="2"/>
      <c r="O324" s="2"/>
      <c r="P324" s="2"/>
      <c r="Q324" s="1"/>
      <c r="R324" s="1"/>
      <c r="S324" s="1"/>
      <c r="T324" s="1"/>
      <c r="U324" s="1"/>
      <c r="V324" s="1"/>
      <c r="W324" s="1"/>
      <c r="X324" s="3"/>
      <c r="Y324" s="3"/>
    </row>
    <row r="325" spans="1:25" ht="15.75" customHeight="1">
      <c r="A325" s="1"/>
      <c r="B325" s="1"/>
      <c r="C325" s="1"/>
      <c r="D325" s="1"/>
      <c r="E325" s="23"/>
      <c r="F325" s="1"/>
      <c r="G325" s="1"/>
      <c r="H325" s="1"/>
      <c r="I325" s="1"/>
      <c r="J325" s="1"/>
      <c r="K325" s="2"/>
      <c r="L325" s="2"/>
      <c r="M325" s="2"/>
      <c r="N325" s="2"/>
      <c r="O325" s="2"/>
      <c r="P325" s="2"/>
      <c r="Q325" s="1"/>
      <c r="R325" s="1"/>
      <c r="S325" s="1"/>
      <c r="T325" s="1"/>
      <c r="U325" s="1"/>
      <c r="V325" s="1"/>
      <c r="W325" s="1"/>
      <c r="X325" s="3"/>
      <c r="Y325" s="3"/>
    </row>
    <row r="326" spans="1:25" ht="15.75" customHeight="1">
      <c r="A326" s="1"/>
      <c r="B326" s="1"/>
      <c r="C326" s="1"/>
      <c r="D326" s="1"/>
      <c r="E326" s="23"/>
      <c r="F326" s="1"/>
      <c r="G326" s="1"/>
      <c r="H326" s="1"/>
      <c r="I326" s="1"/>
      <c r="J326" s="1"/>
      <c r="K326" s="2"/>
      <c r="L326" s="2"/>
      <c r="M326" s="2"/>
      <c r="N326" s="2"/>
      <c r="O326" s="2"/>
      <c r="P326" s="2"/>
      <c r="Q326" s="1"/>
      <c r="R326" s="1"/>
      <c r="S326" s="1"/>
      <c r="T326" s="1"/>
      <c r="U326" s="1"/>
      <c r="V326" s="1"/>
      <c r="W326" s="1"/>
      <c r="X326" s="3"/>
      <c r="Y326" s="3"/>
    </row>
    <row r="327" spans="1:25" ht="15.75" customHeight="1">
      <c r="A327" s="1"/>
      <c r="B327" s="1"/>
      <c r="C327" s="1"/>
      <c r="D327" s="1"/>
      <c r="E327" s="23"/>
      <c r="F327" s="1"/>
      <c r="G327" s="1"/>
      <c r="H327" s="1"/>
      <c r="I327" s="1"/>
      <c r="J327" s="1"/>
      <c r="K327" s="2"/>
      <c r="L327" s="2"/>
      <c r="M327" s="2"/>
      <c r="N327" s="2"/>
      <c r="O327" s="2"/>
      <c r="P327" s="2"/>
      <c r="Q327" s="1"/>
      <c r="R327" s="1"/>
      <c r="S327" s="1"/>
      <c r="T327" s="1"/>
      <c r="U327" s="1"/>
      <c r="V327" s="1"/>
      <c r="W327" s="1"/>
      <c r="X327" s="3"/>
      <c r="Y327" s="3"/>
    </row>
    <row r="328" spans="1:25" ht="15.75" customHeight="1">
      <c r="A328" s="1"/>
      <c r="B328" s="1"/>
      <c r="C328" s="1"/>
      <c r="D328" s="1"/>
      <c r="E328" s="23"/>
      <c r="F328" s="1"/>
      <c r="G328" s="1"/>
      <c r="H328" s="1"/>
      <c r="I328" s="1"/>
      <c r="J328" s="1"/>
      <c r="K328" s="2"/>
      <c r="L328" s="2"/>
      <c r="M328" s="2"/>
      <c r="N328" s="2"/>
      <c r="O328" s="2"/>
      <c r="P328" s="2"/>
      <c r="Q328" s="1"/>
      <c r="R328" s="1"/>
      <c r="S328" s="1"/>
      <c r="T328" s="1"/>
      <c r="U328" s="1"/>
      <c r="V328" s="1"/>
      <c r="W328" s="1"/>
      <c r="X328" s="3"/>
      <c r="Y328" s="3"/>
    </row>
    <row r="329" spans="1:25" ht="15.75" customHeight="1">
      <c r="A329" s="1"/>
      <c r="B329" s="1"/>
      <c r="C329" s="1"/>
      <c r="D329" s="1"/>
      <c r="E329" s="23"/>
      <c r="F329" s="1"/>
      <c r="G329" s="1"/>
      <c r="H329" s="1"/>
      <c r="I329" s="1"/>
      <c r="J329" s="1"/>
      <c r="K329" s="2"/>
      <c r="L329" s="2"/>
      <c r="M329" s="2"/>
      <c r="N329" s="2"/>
      <c r="O329" s="2"/>
      <c r="P329" s="2"/>
      <c r="Q329" s="1"/>
      <c r="R329" s="1"/>
      <c r="S329" s="1"/>
      <c r="T329" s="1"/>
      <c r="U329" s="1"/>
      <c r="V329" s="1"/>
      <c r="W329" s="1"/>
      <c r="X329" s="3"/>
      <c r="Y329" s="3"/>
    </row>
    <row r="330" spans="1:25" ht="15.75" customHeight="1">
      <c r="A330" s="1"/>
      <c r="B330" s="1"/>
      <c r="C330" s="1"/>
      <c r="D330" s="1"/>
      <c r="E330" s="23"/>
      <c r="F330" s="1"/>
      <c r="G330" s="1"/>
      <c r="H330" s="1"/>
      <c r="I330" s="1"/>
      <c r="J330" s="1"/>
      <c r="K330" s="2"/>
      <c r="L330" s="2"/>
      <c r="M330" s="2"/>
      <c r="N330" s="2"/>
      <c r="O330" s="2"/>
      <c r="P330" s="2"/>
      <c r="Q330" s="1"/>
      <c r="R330" s="1"/>
      <c r="S330" s="1"/>
      <c r="T330" s="1"/>
      <c r="U330" s="1"/>
      <c r="V330" s="1"/>
      <c r="W330" s="1"/>
      <c r="X330" s="3"/>
      <c r="Y330" s="3"/>
    </row>
    <row r="331" spans="1:25" ht="15.75" customHeight="1">
      <c r="A331" s="1"/>
      <c r="B331" s="1"/>
      <c r="C331" s="1"/>
      <c r="D331" s="1"/>
      <c r="E331" s="23"/>
      <c r="F331" s="1"/>
      <c r="G331" s="1"/>
      <c r="H331" s="1"/>
      <c r="I331" s="1"/>
      <c r="J331" s="1"/>
      <c r="K331" s="2"/>
      <c r="L331" s="2"/>
      <c r="M331" s="2"/>
      <c r="N331" s="2"/>
      <c r="O331" s="2"/>
      <c r="P331" s="2"/>
      <c r="Q331" s="1"/>
      <c r="R331" s="1"/>
      <c r="S331" s="1"/>
      <c r="T331" s="1"/>
      <c r="U331" s="1"/>
      <c r="V331" s="1"/>
      <c r="W331" s="1"/>
      <c r="X331" s="3"/>
      <c r="Y331" s="3"/>
    </row>
    <row r="332" spans="1:25" ht="15.75" customHeight="1">
      <c r="A332" s="1"/>
      <c r="B332" s="1"/>
      <c r="C332" s="1"/>
      <c r="D332" s="1"/>
      <c r="E332" s="23"/>
      <c r="F332" s="1"/>
      <c r="G332" s="1"/>
      <c r="H332" s="1"/>
      <c r="I332" s="1"/>
      <c r="J332" s="1"/>
      <c r="K332" s="2"/>
      <c r="L332" s="2"/>
      <c r="M332" s="2"/>
      <c r="N332" s="2"/>
      <c r="O332" s="2"/>
      <c r="P332" s="2"/>
      <c r="Q332" s="1"/>
      <c r="R332" s="1"/>
      <c r="S332" s="1"/>
      <c r="T332" s="1"/>
      <c r="U332" s="1"/>
      <c r="V332" s="1"/>
      <c r="W332" s="1"/>
      <c r="X332" s="3"/>
      <c r="Y332" s="3"/>
    </row>
    <row r="333" spans="1:25" ht="15.75" customHeight="1">
      <c r="A333" s="1"/>
      <c r="B333" s="1"/>
      <c r="C333" s="1"/>
      <c r="D333" s="1"/>
      <c r="E333" s="23"/>
      <c r="F333" s="1"/>
      <c r="G333" s="1"/>
      <c r="H333" s="1"/>
      <c r="I333" s="1"/>
      <c r="J333" s="1"/>
      <c r="K333" s="2"/>
      <c r="L333" s="2"/>
      <c r="M333" s="2"/>
      <c r="N333" s="2"/>
      <c r="O333" s="2"/>
      <c r="P333" s="2"/>
      <c r="Q333" s="1"/>
      <c r="R333" s="1"/>
      <c r="S333" s="1"/>
      <c r="T333" s="1"/>
      <c r="U333" s="1"/>
      <c r="V333" s="1"/>
      <c r="W333" s="1"/>
      <c r="X333" s="3"/>
      <c r="Y333" s="3"/>
    </row>
    <row r="334" spans="1:25" ht="15.75" customHeight="1">
      <c r="A334" s="1"/>
      <c r="B334" s="1"/>
      <c r="C334" s="1"/>
      <c r="D334" s="1"/>
      <c r="E334" s="23"/>
      <c r="F334" s="1"/>
      <c r="G334" s="1"/>
      <c r="H334" s="1"/>
      <c r="I334" s="1"/>
      <c r="J334" s="1"/>
      <c r="K334" s="2"/>
      <c r="L334" s="2"/>
      <c r="M334" s="2"/>
      <c r="N334" s="2"/>
      <c r="O334" s="2"/>
      <c r="P334" s="2"/>
      <c r="Q334" s="1"/>
      <c r="R334" s="1"/>
      <c r="S334" s="1"/>
      <c r="T334" s="1"/>
      <c r="U334" s="1"/>
      <c r="V334" s="1"/>
      <c r="W334" s="1"/>
      <c r="X334" s="3"/>
      <c r="Y334" s="3"/>
    </row>
    <row r="335" spans="1:25" ht="15.75" customHeight="1">
      <c r="A335" s="1"/>
      <c r="B335" s="1"/>
      <c r="C335" s="1"/>
      <c r="D335" s="1"/>
      <c r="E335" s="23"/>
      <c r="F335" s="1"/>
      <c r="G335" s="1"/>
      <c r="H335" s="1"/>
      <c r="I335" s="1"/>
      <c r="J335" s="1"/>
      <c r="K335" s="2"/>
      <c r="L335" s="2"/>
      <c r="M335" s="2"/>
      <c r="N335" s="2"/>
      <c r="O335" s="2"/>
      <c r="P335" s="2"/>
      <c r="Q335" s="1"/>
      <c r="R335" s="1"/>
      <c r="S335" s="1"/>
      <c r="T335" s="1"/>
      <c r="U335" s="1"/>
      <c r="V335" s="1"/>
      <c r="W335" s="1"/>
      <c r="X335" s="3"/>
      <c r="Y335" s="3"/>
    </row>
    <row r="336" spans="1:25" ht="15.75" customHeight="1">
      <c r="A336" s="1"/>
      <c r="B336" s="1"/>
      <c r="C336" s="1"/>
      <c r="D336" s="1"/>
      <c r="E336" s="23"/>
      <c r="F336" s="1"/>
      <c r="G336" s="1"/>
      <c r="H336" s="1"/>
      <c r="I336" s="1"/>
      <c r="J336" s="1"/>
      <c r="K336" s="2"/>
      <c r="L336" s="2"/>
      <c r="M336" s="2"/>
      <c r="N336" s="2"/>
      <c r="O336" s="2"/>
      <c r="P336" s="2"/>
      <c r="Q336" s="1"/>
      <c r="R336" s="1"/>
      <c r="S336" s="1"/>
      <c r="T336" s="1"/>
      <c r="U336" s="1"/>
      <c r="V336" s="1"/>
      <c r="W336" s="1"/>
      <c r="X336" s="3"/>
      <c r="Y336" s="3"/>
    </row>
    <row r="337" spans="1:25" ht="15.75" customHeight="1">
      <c r="A337" s="1"/>
      <c r="B337" s="1"/>
      <c r="C337" s="1"/>
      <c r="D337" s="1"/>
      <c r="E337" s="23"/>
      <c r="F337" s="1"/>
      <c r="G337" s="1"/>
      <c r="H337" s="1"/>
      <c r="I337" s="1"/>
      <c r="J337" s="1"/>
      <c r="K337" s="2"/>
      <c r="L337" s="2"/>
      <c r="M337" s="2"/>
      <c r="N337" s="2"/>
      <c r="O337" s="2"/>
      <c r="P337" s="2"/>
      <c r="Q337" s="1"/>
      <c r="R337" s="1"/>
      <c r="S337" s="1"/>
      <c r="T337" s="1"/>
      <c r="U337" s="1"/>
      <c r="V337" s="1"/>
      <c r="W337" s="1"/>
      <c r="X337" s="3"/>
      <c r="Y337" s="3"/>
    </row>
    <row r="338" spans="1:25" ht="15.75" customHeight="1">
      <c r="A338" s="1"/>
      <c r="B338" s="1"/>
      <c r="C338" s="1"/>
      <c r="D338" s="1"/>
      <c r="E338" s="23"/>
      <c r="F338" s="1"/>
      <c r="G338" s="1"/>
      <c r="H338" s="1"/>
      <c r="I338" s="1"/>
      <c r="J338" s="1"/>
      <c r="K338" s="2"/>
      <c r="L338" s="2"/>
      <c r="M338" s="2"/>
      <c r="N338" s="2"/>
      <c r="O338" s="2"/>
      <c r="P338" s="2"/>
      <c r="Q338" s="1"/>
      <c r="R338" s="1"/>
      <c r="S338" s="1"/>
      <c r="T338" s="1"/>
      <c r="U338" s="1"/>
      <c r="V338" s="1"/>
      <c r="W338" s="1"/>
      <c r="X338" s="3"/>
      <c r="Y338" s="3"/>
    </row>
    <row r="339" spans="1:25" ht="15.75" customHeight="1">
      <c r="A339" s="1"/>
      <c r="B339" s="1"/>
      <c r="C339" s="1"/>
      <c r="D339" s="1"/>
      <c r="E339" s="23"/>
      <c r="F339" s="1"/>
      <c r="G339" s="1"/>
      <c r="H339" s="1"/>
      <c r="I339" s="1"/>
      <c r="J339" s="1"/>
      <c r="K339" s="2"/>
      <c r="L339" s="2"/>
      <c r="M339" s="2"/>
      <c r="N339" s="2"/>
      <c r="O339" s="2"/>
      <c r="P339" s="2"/>
      <c r="Q339" s="1"/>
      <c r="R339" s="1"/>
      <c r="S339" s="1"/>
      <c r="T339" s="1"/>
      <c r="U339" s="1"/>
      <c r="V339" s="1"/>
      <c r="W339" s="1"/>
      <c r="X339" s="3"/>
      <c r="Y339" s="3"/>
    </row>
    <row r="340" spans="1:25" ht="15.75" customHeight="1">
      <c r="A340" s="1"/>
      <c r="B340" s="1"/>
      <c r="C340" s="1"/>
      <c r="D340" s="1"/>
      <c r="E340" s="23"/>
      <c r="F340" s="1"/>
      <c r="G340" s="1"/>
      <c r="H340" s="1"/>
      <c r="I340" s="1"/>
      <c r="J340" s="1"/>
      <c r="K340" s="2"/>
      <c r="L340" s="2"/>
      <c r="M340" s="2"/>
      <c r="N340" s="2"/>
      <c r="O340" s="2"/>
      <c r="P340" s="2"/>
      <c r="Q340" s="1"/>
      <c r="R340" s="1"/>
      <c r="S340" s="1"/>
      <c r="T340" s="1"/>
      <c r="U340" s="1"/>
      <c r="V340" s="1"/>
      <c r="W340" s="1"/>
      <c r="X340" s="3"/>
      <c r="Y340" s="3"/>
    </row>
    <row r="341" spans="1:25" ht="15.75" customHeight="1">
      <c r="A341" s="1"/>
      <c r="B341" s="1"/>
      <c r="C341" s="1"/>
      <c r="D341" s="1"/>
      <c r="E341" s="23"/>
      <c r="F341" s="1"/>
      <c r="G341" s="1"/>
      <c r="H341" s="1"/>
      <c r="I341" s="1"/>
      <c r="J341" s="1"/>
      <c r="K341" s="2"/>
      <c r="L341" s="2"/>
      <c r="M341" s="2"/>
      <c r="N341" s="2"/>
      <c r="O341" s="2"/>
      <c r="P341" s="2"/>
      <c r="Q341" s="1"/>
      <c r="R341" s="1"/>
      <c r="S341" s="1"/>
      <c r="T341" s="1"/>
      <c r="U341" s="1"/>
      <c r="V341" s="1"/>
      <c r="W341" s="1"/>
      <c r="X341" s="3"/>
      <c r="Y341" s="3"/>
    </row>
    <row r="342" spans="1:25" ht="15.75" customHeight="1">
      <c r="A342" s="1"/>
      <c r="B342" s="1"/>
      <c r="C342" s="1"/>
      <c r="D342" s="1"/>
      <c r="E342" s="23"/>
      <c r="F342" s="1"/>
      <c r="G342" s="1"/>
      <c r="H342" s="1"/>
      <c r="I342" s="1"/>
      <c r="J342" s="1"/>
      <c r="K342" s="2"/>
      <c r="L342" s="2"/>
      <c r="M342" s="2"/>
      <c r="N342" s="2"/>
      <c r="O342" s="2"/>
      <c r="P342" s="2"/>
      <c r="Q342" s="1"/>
      <c r="R342" s="1"/>
      <c r="S342" s="1"/>
      <c r="T342" s="1"/>
      <c r="U342" s="1"/>
      <c r="V342" s="1"/>
      <c r="W342" s="1"/>
      <c r="X342" s="3"/>
      <c r="Y342" s="3"/>
    </row>
    <row r="343" spans="1:25" ht="15.75" customHeight="1">
      <c r="A343" s="1"/>
      <c r="B343" s="1"/>
      <c r="C343" s="1"/>
      <c r="D343" s="1"/>
      <c r="E343" s="23"/>
      <c r="F343" s="1"/>
      <c r="G343" s="1"/>
      <c r="H343" s="1"/>
      <c r="I343" s="1"/>
      <c r="J343" s="1"/>
      <c r="K343" s="2"/>
      <c r="L343" s="2"/>
      <c r="M343" s="2"/>
      <c r="N343" s="2"/>
      <c r="O343" s="2"/>
      <c r="P343" s="2"/>
      <c r="Q343" s="1"/>
      <c r="R343" s="1"/>
      <c r="S343" s="1"/>
      <c r="T343" s="1"/>
      <c r="U343" s="1"/>
      <c r="V343" s="1"/>
      <c r="W343" s="1"/>
      <c r="X343" s="3"/>
      <c r="Y343" s="3"/>
    </row>
    <row r="344" spans="1:25" ht="15.75" customHeight="1">
      <c r="A344" s="1"/>
      <c r="B344" s="1"/>
      <c r="C344" s="1"/>
      <c r="D344" s="1"/>
      <c r="E344" s="23"/>
      <c r="F344" s="1"/>
      <c r="G344" s="1"/>
      <c r="H344" s="1"/>
      <c r="I344" s="1"/>
      <c r="J344" s="1"/>
      <c r="K344" s="2"/>
      <c r="L344" s="2"/>
      <c r="M344" s="2"/>
      <c r="N344" s="2"/>
      <c r="O344" s="2"/>
      <c r="P344" s="2"/>
      <c r="Q344" s="1"/>
      <c r="R344" s="1"/>
      <c r="S344" s="1"/>
      <c r="T344" s="1"/>
      <c r="U344" s="1"/>
      <c r="V344" s="1"/>
      <c r="W344" s="1"/>
      <c r="X344" s="3"/>
      <c r="Y344" s="3"/>
    </row>
    <row r="345" spans="1:25" ht="15.75" customHeight="1">
      <c r="A345" s="1"/>
      <c r="B345" s="1"/>
      <c r="C345" s="1"/>
      <c r="D345" s="1"/>
      <c r="E345" s="23"/>
      <c r="F345" s="1"/>
      <c r="G345" s="1"/>
      <c r="H345" s="1"/>
      <c r="I345" s="1"/>
      <c r="J345" s="1"/>
      <c r="K345" s="2"/>
      <c r="L345" s="2"/>
      <c r="M345" s="2"/>
      <c r="N345" s="2"/>
      <c r="O345" s="2"/>
      <c r="P345" s="2"/>
      <c r="Q345" s="1"/>
      <c r="R345" s="1"/>
      <c r="S345" s="1"/>
      <c r="T345" s="1"/>
      <c r="U345" s="1"/>
      <c r="V345" s="1"/>
      <c r="W345" s="1"/>
      <c r="X345" s="3"/>
      <c r="Y345" s="3"/>
    </row>
    <row r="346" spans="1:25" ht="15.75" customHeight="1">
      <c r="A346" s="1"/>
      <c r="B346" s="1"/>
      <c r="C346" s="1"/>
      <c r="D346" s="1"/>
      <c r="E346" s="23"/>
      <c r="F346" s="1"/>
      <c r="G346" s="1"/>
      <c r="H346" s="1"/>
      <c r="I346" s="1"/>
      <c r="J346" s="1"/>
      <c r="K346" s="2"/>
      <c r="L346" s="2"/>
      <c r="M346" s="2"/>
      <c r="N346" s="2"/>
      <c r="O346" s="2"/>
      <c r="P346" s="2"/>
      <c r="Q346" s="1"/>
      <c r="R346" s="1"/>
      <c r="S346" s="1"/>
      <c r="T346" s="1"/>
      <c r="U346" s="1"/>
      <c r="V346" s="1"/>
      <c r="W346" s="1"/>
      <c r="X346" s="3"/>
      <c r="Y346" s="3"/>
    </row>
    <row r="347" spans="1:25" ht="15.75" customHeight="1">
      <c r="A347" s="1"/>
      <c r="B347" s="1"/>
      <c r="C347" s="1"/>
      <c r="D347" s="1"/>
      <c r="E347" s="23"/>
      <c r="F347" s="1"/>
      <c r="G347" s="1"/>
      <c r="H347" s="1"/>
      <c r="I347" s="1"/>
      <c r="J347" s="1"/>
      <c r="K347" s="2"/>
      <c r="L347" s="2"/>
      <c r="M347" s="2"/>
      <c r="N347" s="2"/>
      <c r="O347" s="2"/>
      <c r="P347" s="2"/>
      <c r="Q347" s="1"/>
      <c r="R347" s="1"/>
      <c r="S347" s="1"/>
      <c r="T347" s="1"/>
      <c r="U347" s="1"/>
      <c r="V347" s="1"/>
      <c r="W347" s="1"/>
      <c r="X347" s="3"/>
      <c r="Y347" s="3"/>
    </row>
    <row r="348" spans="1:25" ht="15.75" customHeight="1">
      <c r="A348" s="1"/>
      <c r="B348" s="1"/>
      <c r="C348" s="1"/>
      <c r="D348" s="1"/>
      <c r="E348" s="23"/>
      <c r="F348" s="1"/>
      <c r="G348" s="1"/>
      <c r="H348" s="1"/>
      <c r="I348" s="1"/>
      <c r="J348" s="1"/>
      <c r="K348" s="2"/>
      <c r="L348" s="2"/>
      <c r="M348" s="2"/>
      <c r="N348" s="2"/>
      <c r="O348" s="2"/>
      <c r="P348" s="2"/>
      <c r="Q348" s="1"/>
      <c r="R348" s="1"/>
      <c r="S348" s="1"/>
      <c r="T348" s="1"/>
      <c r="U348" s="1"/>
      <c r="V348" s="1"/>
      <c r="W348" s="1"/>
      <c r="X348" s="3"/>
      <c r="Y348" s="3"/>
    </row>
    <row r="349" spans="1:25" ht="15.75" customHeight="1">
      <c r="A349" s="1"/>
      <c r="B349" s="1"/>
      <c r="C349" s="1"/>
      <c r="D349" s="1"/>
      <c r="E349" s="23"/>
      <c r="F349" s="1"/>
      <c r="G349" s="1"/>
      <c r="H349" s="1"/>
      <c r="I349" s="1"/>
      <c r="J349" s="1"/>
      <c r="K349" s="2"/>
      <c r="L349" s="2"/>
      <c r="M349" s="2"/>
      <c r="N349" s="2"/>
      <c r="O349" s="2"/>
      <c r="P349" s="2"/>
      <c r="Q349" s="1"/>
      <c r="R349" s="1"/>
      <c r="S349" s="1"/>
      <c r="T349" s="1"/>
      <c r="U349" s="1"/>
      <c r="V349" s="1"/>
      <c r="W349" s="1"/>
      <c r="X349" s="3"/>
      <c r="Y349" s="3"/>
    </row>
    <row r="350" spans="1:25" ht="15.75" customHeight="1">
      <c r="A350" s="1"/>
      <c r="B350" s="1"/>
      <c r="C350" s="1"/>
      <c r="D350" s="1"/>
      <c r="E350" s="23"/>
      <c r="F350" s="1"/>
      <c r="G350" s="1"/>
      <c r="H350" s="1"/>
      <c r="I350" s="1"/>
      <c r="J350" s="1"/>
      <c r="K350" s="2"/>
      <c r="L350" s="2"/>
      <c r="M350" s="2"/>
      <c r="N350" s="2"/>
      <c r="O350" s="2"/>
      <c r="P350" s="2"/>
      <c r="Q350" s="1"/>
      <c r="R350" s="1"/>
      <c r="S350" s="1"/>
      <c r="T350" s="1"/>
      <c r="U350" s="1"/>
      <c r="V350" s="1"/>
      <c r="W350" s="1"/>
      <c r="X350" s="3"/>
      <c r="Y350" s="3"/>
    </row>
    <row r="351" spans="1:25" ht="15.75" customHeight="1">
      <c r="A351" s="1"/>
      <c r="B351" s="1"/>
      <c r="C351" s="1"/>
      <c r="D351" s="1"/>
      <c r="E351" s="23"/>
      <c r="F351" s="1"/>
      <c r="G351" s="1"/>
      <c r="H351" s="1"/>
      <c r="I351" s="1"/>
      <c r="J351" s="1"/>
      <c r="K351" s="2"/>
      <c r="L351" s="2"/>
      <c r="M351" s="2"/>
      <c r="N351" s="2"/>
      <c r="O351" s="2"/>
      <c r="P351" s="2"/>
      <c r="Q351" s="1"/>
      <c r="R351" s="1"/>
      <c r="S351" s="1"/>
      <c r="T351" s="1"/>
      <c r="U351" s="1"/>
      <c r="V351" s="1"/>
      <c r="W351" s="1"/>
      <c r="X351" s="3"/>
      <c r="Y351" s="3"/>
    </row>
    <row r="352" spans="1:25" ht="15.75" customHeight="1">
      <c r="A352" s="1"/>
      <c r="B352" s="1"/>
      <c r="C352" s="1"/>
      <c r="D352" s="1"/>
      <c r="E352" s="23"/>
      <c r="F352" s="1"/>
      <c r="G352" s="1"/>
      <c r="H352" s="1"/>
      <c r="I352" s="1"/>
      <c r="J352" s="1"/>
      <c r="K352" s="2"/>
      <c r="L352" s="2"/>
      <c r="M352" s="2"/>
      <c r="N352" s="2"/>
      <c r="O352" s="2"/>
      <c r="P352" s="2"/>
      <c r="Q352" s="1"/>
      <c r="R352" s="1"/>
      <c r="S352" s="1"/>
      <c r="T352" s="1"/>
      <c r="U352" s="1"/>
      <c r="V352" s="1"/>
      <c r="W352" s="1"/>
      <c r="X352" s="3"/>
      <c r="Y352" s="3"/>
    </row>
    <row r="353" spans="1:25" ht="15.75" customHeight="1">
      <c r="A353" s="1"/>
      <c r="B353" s="1"/>
      <c r="C353" s="1"/>
      <c r="D353" s="1"/>
      <c r="E353" s="23"/>
      <c r="F353" s="1"/>
      <c r="G353" s="1"/>
      <c r="H353" s="1"/>
      <c r="I353" s="1"/>
      <c r="J353" s="1"/>
      <c r="K353" s="2"/>
      <c r="L353" s="2"/>
      <c r="M353" s="2"/>
      <c r="N353" s="2"/>
      <c r="O353" s="2"/>
      <c r="P353" s="2"/>
      <c r="Q353" s="1"/>
      <c r="R353" s="1"/>
      <c r="S353" s="1"/>
      <c r="T353" s="1"/>
      <c r="U353" s="1"/>
      <c r="V353" s="1"/>
      <c r="W353" s="1"/>
      <c r="X353" s="3"/>
      <c r="Y353" s="3"/>
    </row>
    <row r="354" spans="1:25" ht="15.75" customHeight="1">
      <c r="A354" s="1"/>
      <c r="B354" s="1"/>
      <c r="C354" s="1"/>
      <c r="D354" s="1"/>
      <c r="E354" s="23"/>
      <c r="F354" s="1"/>
      <c r="G354" s="1"/>
      <c r="H354" s="1"/>
      <c r="I354" s="1"/>
      <c r="J354" s="1"/>
      <c r="K354" s="2"/>
      <c r="L354" s="2"/>
      <c r="M354" s="2"/>
      <c r="N354" s="2"/>
      <c r="O354" s="2"/>
      <c r="P354" s="2"/>
      <c r="Q354" s="1"/>
      <c r="R354" s="1"/>
      <c r="S354" s="1"/>
      <c r="T354" s="1"/>
      <c r="U354" s="1"/>
      <c r="V354" s="1"/>
      <c r="W354" s="1"/>
      <c r="X354" s="3"/>
      <c r="Y354" s="3"/>
    </row>
    <row r="355" spans="1:25" ht="15.75" customHeight="1">
      <c r="A355" s="1"/>
      <c r="B355" s="1"/>
      <c r="C355" s="1"/>
      <c r="D355" s="1"/>
      <c r="E355" s="23"/>
      <c r="F355" s="1"/>
      <c r="G355" s="1"/>
      <c r="H355" s="1"/>
      <c r="I355" s="1"/>
      <c r="J355" s="1"/>
      <c r="K355" s="2"/>
      <c r="L355" s="2"/>
      <c r="M355" s="2"/>
      <c r="N355" s="2"/>
      <c r="O355" s="2"/>
      <c r="P355" s="2"/>
      <c r="Q355" s="1"/>
      <c r="R355" s="1"/>
      <c r="S355" s="1"/>
      <c r="T355" s="1"/>
      <c r="U355" s="1"/>
      <c r="V355" s="1"/>
      <c r="W355" s="1"/>
      <c r="X355" s="3"/>
      <c r="Y355" s="3"/>
    </row>
    <row r="356" spans="1:25" ht="15.75" customHeight="1">
      <c r="A356" s="1"/>
      <c r="B356" s="1"/>
      <c r="C356" s="1"/>
      <c r="D356" s="1"/>
      <c r="E356" s="23"/>
      <c r="F356" s="1"/>
      <c r="G356" s="1"/>
      <c r="H356" s="1"/>
      <c r="I356" s="1"/>
      <c r="J356" s="1"/>
      <c r="K356" s="2"/>
      <c r="L356" s="2"/>
      <c r="M356" s="2"/>
      <c r="N356" s="2"/>
      <c r="O356" s="2"/>
      <c r="P356" s="2"/>
      <c r="Q356" s="1"/>
      <c r="R356" s="1"/>
      <c r="S356" s="1"/>
      <c r="T356" s="1"/>
      <c r="U356" s="1"/>
      <c r="V356" s="1"/>
      <c r="W356" s="1"/>
      <c r="X356" s="3"/>
      <c r="Y356" s="3"/>
    </row>
    <row r="357" spans="1:25" ht="15.75" customHeight="1">
      <c r="A357" s="1"/>
      <c r="B357" s="1"/>
      <c r="C357" s="1"/>
      <c r="D357" s="1"/>
      <c r="E357" s="23"/>
      <c r="F357" s="1"/>
      <c r="G357" s="1"/>
      <c r="H357" s="1"/>
      <c r="I357" s="1"/>
      <c r="J357" s="1"/>
      <c r="K357" s="2"/>
      <c r="L357" s="2"/>
      <c r="M357" s="2"/>
      <c r="N357" s="2"/>
      <c r="O357" s="2"/>
      <c r="P357" s="2"/>
      <c r="Q357" s="1"/>
      <c r="R357" s="1"/>
      <c r="S357" s="1"/>
      <c r="T357" s="1"/>
      <c r="U357" s="1"/>
      <c r="V357" s="1"/>
      <c r="W357" s="1"/>
      <c r="X357" s="3"/>
      <c r="Y357" s="3"/>
    </row>
    <row r="358" spans="1:25" ht="15.75" customHeight="1">
      <c r="A358" s="1"/>
      <c r="B358" s="1"/>
      <c r="C358" s="1"/>
      <c r="D358" s="1"/>
      <c r="E358" s="23"/>
      <c r="F358" s="1"/>
      <c r="G358" s="1"/>
      <c r="H358" s="1"/>
      <c r="I358" s="1"/>
      <c r="J358" s="1"/>
      <c r="K358" s="2"/>
      <c r="L358" s="2"/>
      <c r="M358" s="2"/>
      <c r="N358" s="2"/>
      <c r="O358" s="2"/>
      <c r="P358" s="2"/>
      <c r="Q358" s="1"/>
      <c r="R358" s="1"/>
      <c r="S358" s="1"/>
      <c r="T358" s="1"/>
      <c r="U358" s="1"/>
      <c r="V358" s="1"/>
      <c r="W358" s="1"/>
      <c r="X358" s="3"/>
      <c r="Y358" s="3"/>
    </row>
    <row r="359" spans="1:25" ht="15.75" customHeight="1">
      <c r="A359" s="1"/>
      <c r="B359" s="1"/>
      <c r="C359" s="1"/>
      <c r="D359" s="1"/>
      <c r="E359" s="23"/>
      <c r="F359" s="1"/>
      <c r="G359" s="1"/>
      <c r="H359" s="1"/>
      <c r="I359" s="1"/>
      <c r="J359" s="1"/>
      <c r="K359" s="2"/>
      <c r="L359" s="2"/>
      <c r="M359" s="2"/>
      <c r="N359" s="2"/>
      <c r="O359" s="2"/>
      <c r="P359" s="2"/>
      <c r="Q359" s="1"/>
      <c r="R359" s="1"/>
      <c r="S359" s="1"/>
      <c r="T359" s="1"/>
      <c r="U359" s="1"/>
      <c r="V359" s="1"/>
      <c r="W359" s="1"/>
      <c r="X359" s="3"/>
      <c r="Y359" s="3"/>
    </row>
    <row r="360" spans="1:25" ht="15.75" customHeight="1">
      <c r="A360" s="1"/>
      <c r="B360" s="1"/>
      <c r="C360" s="1"/>
      <c r="D360" s="1"/>
      <c r="E360" s="23"/>
      <c r="F360" s="1"/>
      <c r="G360" s="1"/>
      <c r="H360" s="1"/>
      <c r="I360" s="1"/>
      <c r="J360" s="1"/>
      <c r="K360" s="2"/>
      <c r="L360" s="2"/>
      <c r="M360" s="2"/>
      <c r="N360" s="2"/>
      <c r="O360" s="2"/>
      <c r="P360" s="2"/>
      <c r="Q360" s="1"/>
      <c r="R360" s="1"/>
      <c r="S360" s="1"/>
      <c r="T360" s="1"/>
      <c r="U360" s="1"/>
      <c r="V360" s="1"/>
      <c r="W360" s="1"/>
      <c r="X360" s="3"/>
      <c r="Y360" s="3"/>
    </row>
    <row r="361" spans="1:25" ht="15.75" customHeight="1">
      <c r="A361" s="1"/>
      <c r="B361" s="1"/>
      <c r="C361" s="1"/>
      <c r="D361" s="1"/>
      <c r="E361" s="23"/>
      <c r="F361" s="1"/>
      <c r="G361" s="1"/>
      <c r="H361" s="1"/>
      <c r="I361" s="1"/>
      <c r="J361" s="1"/>
      <c r="K361" s="2"/>
      <c r="L361" s="2"/>
      <c r="M361" s="2"/>
      <c r="N361" s="2"/>
      <c r="O361" s="2"/>
      <c r="P361" s="2"/>
      <c r="Q361" s="1"/>
      <c r="R361" s="1"/>
      <c r="S361" s="1"/>
      <c r="T361" s="1"/>
      <c r="U361" s="1"/>
      <c r="V361" s="1"/>
      <c r="W361" s="1"/>
      <c r="X361" s="3"/>
      <c r="Y361" s="3"/>
    </row>
    <row r="362" spans="1:25" ht="15.75" customHeight="1">
      <c r="A362" s="1"/>
      <c r="B362" s="1"/>
      <c r="C362" s="1"/>
      <c r="D362" s="1"/>
      <c r="E362" s="23"/>
      <c r="F362" s="1"/>
      <c r="G362" s="1"/>
      <c r="H362" s="1"/>
      <c r="I362" s="1"/>
      <c r="J362" s="1"/>
      <c r="K362" s="2"/>
      <c r="L362" s="2"/>
      <c r="M362" s="2"/>
      <c r="N362" s="2"/>
      <c r="O362" s="2"/>
      <c r="P362" s="2"/>
      <c r="Q362" s="1"/>
      <c r="R362" s="1"/>
      <c r="S362" s="1"/>
      <c r="T362" s="1"/>
      <c r="U362" s="1"/>
      <c r="V362" s="1"/>
      <c r="W362" s="1"/>
      <c r="X362" s="3"/>
      <c r="Y362" s="3"/>
    </row>
    <row r="363" spans="1:25" ht="15.75" customHeight="1">
      <c r="A363" s="1"/>
      <c r="B363" s="1"/>
      <c r="C363" s="1"/>
      <c r="D363" s="1"/>
      <c r="E363" s="23"/>
      <c r="F363" s="1"/>
      <c r="G363" s="1"/>
      <c r="H363" s="1"/>
      <c r="I363" s="1"/>
      <c r="J363" s="1"/>
      <c r="K363" s="2"/>
      <c r="L363" s="2"/>
      <c r="M363" s="2"/>
      <c r="N363" s="2"/>
      <c r="O363" s="2"/>
      <c r="P363" s="2"/>
      <c r="Q363" s="1"/>
      <c r="R363" s="1"/>
      <c r="S363" s="1"/>
      <c r="T363" s="1"/>
      <c r="U363" s="1"/>
      <c r="V363" s="1"/>
      <c r="W363" s="1"/>
      <c r="X363" s="3"/>
      <c r="Y363" s="3"/>
    </row>
    <row r="364" spans="1:25" ht="15.75" customHeight="1">
      <c r="A364" s="1"/>
      <c r="B364" s="1"/>
      <c r="C364" s="1"/>
      <c r="D364" s="1"/>
      <c r="E364" s="23"/>
      <c r="F364" s="1"/>
      <c r="G364" s="1"/>
      <c r="H364" s="1"/>
      <c r="I364" s="1"/>
      <c r="J364" s="1"/>
      <c r="K364" s="2"/>
      <c r="L364" s="2"/>
      <c r="M364" s="2"/>
      <c r="N364" s="2"/>
      <c r="O364" s="2"/>
      <c r="P364" s="2"/>
      <c r="Q364" s="1"/>
      <c r="R364" s="1"/>
      <c r="S364" s="1"/>
      <c r="T364" s="1"/>
      <c r="U364" s="1"/>
      <c r="V364" s="1"/>
      <c r="W364" s="1"/>
      <c r="X364" s="3"/>
      <c r="Y364" s="3"/>
    </row>
    <row r="365" spans="1:25" ht="15.75" customHeight="1">
      <c r="A365" s="1"/>
      <c r="B365" s="1"/>
      <c r="C365" s="1"/>
      <c r="D365" s="1"/>
      <c r="E365" s="23"/>
      <c r="F365" s="1"/>
      <c r="G365" s="1"/>
      <c r="H365" s="1"/>
      <c r="I365" s="1"/>
      <c r="J365" s="1"/>
      <c r="K365" s="2"/>
      <c r="L365" s="2"/>
      <c r="M365" s="2"/>
      <c r="N365" s="2"/>
      <c r="O365" s="2"/>
      <c r="P365" s="2"/>
      <c r="Q365" s="1"/>
      <c r="R365" s="1"/>
      <c r="S365" s="1"/>
      <c r="T365" s="1"/>
      <c r="U365" s="1"/>
      <c r="V365" s="1"/>
      <c r="W365" s="1"/>
      <c r="X365" s="3"/>
      <c r="Y365" s="3"/>
    </row>
    <row r="366" spans="1:25" ht="15.75" customHeight="1">
      <c r="A366" s="1"/>
      <c r="B366" s="1"/>
      <c r="C366" s="1"/>
      <c r="D366" s="1"/>
      <c r="E366" s="23"/>
      <c r="F366" s="1"/>
      <c r="G366" s="1"/>
      <c r="H366" s="1"/>
      <c r="I366" s="1"/>
      <c r="J366" s="1"/>
      <c r="K366" s="2"/>
      <c r="L366" s="2"/>
      <c r="M366" s="2"/>
      <c r="N366" s="2"/>
      <c r="O366" s="2"/>
      <c r="P366" s="2"/>
      <c r="Q366" s="1"/>
      <c r="R366" s="1"/>
      <c r="S366" s="1"/>
      <c r="T366" s="1"/>
      <c r="U366" s="1"/>
      <c r="V366" s="1"/>
      <c r="W366" s="1"/>
      <c r="X366" s="3"/>
      <c r="Y366" s="3"/>
    </row>
    <row r="367" spans="1:25" ht="15.75" customHeight="1">
      <c r="A367" s="1"/>
      <c r="B367" s="1"/>
      <c r="C367" s="1"/>
      <c r="D367" s="1"/>
      <c r="E367" s="23"/>
      <c r="F367" s="1"/>
      <c r="G367" s="1"/>
      <c r="H367" s="1"/>
      <c r="I367" s="1"/>
      <c r="J367" s="1"/>
      <c r="K367" s="2"/>
      <c r="L367" s="2"/>
      <c r="M367" s="2"/>
      <c r="N367" s="2"/>
      <c r="O367" s="2"/>
      <c r="P367" s="2"/>
      <c r="Q367" s="1"/>
      <c r="R367" s="1"/>
      <c r="S367" s="1"/>
      <c r="T367" s="1"/>
      <c r="U367" s="1"/>
      <c r="V367" s="1"/>
      <c r="W367" s="1"/>
      <c r="X367" s="3"/>
      <c r="Y367" s="3"/>
    </row>
    <row r="368" spans="1:25" ht="15.75" customHeight="1">
      <c r="A368" s="1"/>
      <c r="B368" s="1"/>
      <c r="C368" s="1"/>
      <c r="D368" s="1"/>
      <c r="E368" s="23"/>
      <c r="F368" s="1"/>
      <c r="G368" s="1"/>
      <c r="H368" s="1"/>
      <c r="I368" s="1"/>
      <c r="J368" s="1"/>
      <c r="K368" s="2"/>
      <c r="L368" s="2"/>
      <c r="M368" s="2"/>
      <c r="N368" s="2"/>
      <c r="O368" s="2"/>
      <c r="P368" s="2"/>
      <c r="Q368" s="1"/>
      <c r="R368" s="1"/>
      <c r="S368" s="1"/>
      <c r="T368" s="1"/>
      <c r="U368" s="1"/>
      <c r="V368" s="1"/>
      <c r="W368" s="1"/>
      <c r="X368" s="3"/>
      <c r="Y368" s="3"/>
    </row>
    <row r="369" spans="1:25" ht="15.75" customHeight="1">
      <c r="A369" s="1"/>
      <c r="B369" s="1"/>
      <c r="C369" s="1"/>
      <c r="D369" s="1"/>
      <c r="E369" s="23"/>
      <c r="F369" s="1"/>
      <c r="G369" s="1"/>
      <c r="H369" s="1"/>
      <c r="I369" s="1"/>
      <c r="J369" s="1"/>
      <c r="K369" s="2"/>
      <c r="L369" s="2"/>
      <c r="M369" s="2"/>
      <c r="N369" s="2"/>
      <c r="O369" s="2"/>
      <c r="P369" s="2"/>
      <c r="Q369" s="1"/>
      <c r="R369" s="1"/>
      <c r="S369" s="1"/>
      <c r="T369" s="1"/>
      <c r="U369" s="1"/>
      <c r="V369" s="1"/>
      <c r="W369" s="1"/>
      <c r="X369" s="3"/>
      <c r="Y369" s="3"/>
    </row>
    <row r="370" spans="1:25" ht="15.75" customHeight="1">
      <c r="A370" s="1"/>
      <c r="B370" s="1"/>
      <c r="C370" s="1"/>
      <c r="D370" s="1"/>
      <c r="E370" s="23"/>
      <c r="F370" s="1"/>
      <c r="G370" s="1"/>
      <c r="H370" s="1"/>
      <c r="I370" s="1"/>
      <c r="J370" s="1"/>
      <c r="K370" s="2"/>
      <c r="L370" s="2"/>
      <c r="M370" s="2"/>
      <c r="N370" s="2"/>
      <c r="O370" s="2"/>
      <c r="P370" s="2"/>
      <c r="Q370" s="1"/>
      <c r="R370" s="1"/>
      <c r="S370" s="1"/>
      <c r="T370" s="1"/>
      <c r="U370" s="1"/>
      <c r="V370" s="1"/>
      <c r="W370" s="1"/>
      <c r="X370" s="3"/>
      <c r="Y370" s="3"/>
    </row>
    <row r="371" spans="1:25" ht="15.75" customHeight="1">
      <c r="A371" s="1"/>
      <c r="B371" s="1"/>
      <c r="C371" s="1"/>
      <c r="D371" s="1"/>
      <c r="E371" s="23"/>
      <c r="F371" s="1"/>
      <c r="G371" s="1"/>
      <c r="H371" s="1"/>
      <c r="I371" s="1"/>
      <c r="J371" s="1"/>
      <c r="K371" s="2"/>
      <c r="L371" s="2"/>
      <c r="M371" s="2"/>
      <c r="N371" s="2"/>
      <c r="O371" s="2"/>
      <c r="P371" s="2"/>
      <c r="Q371" s="1"/>
      <c r="R371" s="1"/>
      <c r="S371" s="1"/>
      <c r="T371" s="1"/>
      <c r="U371" s="1"/>
      <c r="V371" s="1"/>
      <c r="W371" s="1"/>
      <c r="X371" s="3"/>
      <c r="Y371" s="3"/>
    </row>
    <row r="372" spans="1:25" ht="15.75" customHeight="1">
      <c r="A372" s="1"/>
      <c r="B372" s="1"/>
      <c r="C372" s="1"/>
      <c r="D372" s="1"/>
      <c r="E372" s="23"/>
      <c r="F372" s="1"/>
      <c r="G372" s="1"/>
      <c r="H372" s="1"/>
      <c r="I372" s="1"/>
      <c r="J372" s="1"/>
      <c r="K372" s="2"/>
      <c r="L372" s="2"/>
      <c r="M372" s="2"/>
      <c r="N372" s="2"/>
      <c r="O372" s="2"/>
      <c r="P372" s="2"/>
      <c r="Q372" s="1"/>
      <c r="R372" s="1"/>
      <c r="S372" s="1"/>
      <c r="T372" s="1"/>
      <c r="U372" s="1"/>
      <c r="V372" s="1"/>
      <c r="W372" s="1"/>
      <c r="X372" s="3"/>
      <c r="Y372" s="3"/>
    </row>
    <row r="373" spans="1:25" ht="15.75" customHeight="1">
      <c r="A373" s="1"/>
      <c r="B373" s="1"/>
      <c r="C373" s="1"/>
      <c r="D373" s="1"/>
      <c r="E373" s="23"/>
      <c r="F373" s="1"/>
      <c r="G373" s="1"/>
      <c r="H373" s="1"/>
      <c r="I373" s="1"/>
      <c r="J373" s="1"/>
      <c r="K373" s="2"/>
      <c r="L373" s="2"/>
      <c r="M373" s="2"/>
      <c r="N373" s="2"/>
      <c r="O373" s="2"/>
      <c r="P373" s="2"/>
      <c r="Q373" s="1"/>
      <c r="R373" s="1"/>
      <c r="S373" s="1"/>
      <c r="T373" s="1"/>
      <c r="U373" s="1"/>
      <c r="V373" s="1"/>
      <c r="W373" s="1"/>
      <c r="X373" s="3"/>
      <c r="Y373" s="3"/>
    </row>
    <row r="374" spans="1:25" ht="15.75" customHeight="1">
      <c r="A374" s="1"/>
      <c r="B374" s="1"/>
      <c r="C374" s="1"/>
      <c r="D374" s="1"/>
      <c r="E374" s="23"/>
      <c r="F374" s="1"/>
      <c r="G374" s="1"/>
      <c r="H374" s="1"/>
      <c r="I374" s="1"/>
      <c r="J374" s="1"/>
      <c r="K374" s="2"/>
      <c r="L374" s="2"/>
      <c r="M374" s="2"/>
      <c r="N374" s="2"/>
      <c r="O374" s="2"/>
      <c r="P374" s="2"/>
      <c r="Q374" s="1"/>
      <c r="R374" s="1"/>
      <c r="S374" s="1"/>
      <c r="T374" s="1"/>
      <c r="U374" s="1"/>
      <c r="V374" s="1"/>
      <c r="W374" s="1"/>
      <c r="X374" s="3"/>
      <c r="Y374" s="3"/>
    </row>
    <row r="375" spans="1:25" ht="15.75" customHeight="1">
      <c r="A375" s="1"/>
      <c r="B375" s="1"/>
      <c r="C375" s="1"/>
      <c r="D375" s="1"/>
      <c r="E375" s="23"/>
      <c r="F375" s="1"/>
      <c r="G375" s="1"/>
      <c r="H375" s="1"/>
      <c r="I375" s="1"/>
      <c r="J375" s="1"/>
      <c r="K375" s="2"/>
      <c r="L375" s="2"/>
      <c r="M375" s="2"/>
      <c r="N375" s="2"/>
      <c r="O375" s="2"/>
      <c r="P375" s="2"/>
      <c r="Q375" s="1"/>
      <c r="R375" s="1"/>
      <c r="S375" s="1"/>
      <c r="T375" s="1"/>
      <c r="U375" s="1"/>
      <c r="V375" s="1"/>
      <c r="W375" s="1"/>
      <c r="X375" s="3"/>
      <c r="Y375" s="3"/>
    </row>
    <row r="376" spans="1:25" ht="15.75" customHeight="1">
      <c r="A376" s="1"/>
      <c r="B376" s="1"/>
      <c r="C376" s="1"/>
      <c r="D376" s="1"/>
      <c r="E376" s="23"/>
      <c r="F376" s="1"/>
      <c r="G376" s="1"/>
      <c r="H376" s="1"/>
      <c r="I376" s="1"/>
      <c r="J376" s="1"/>
      <c r="K376" s="2"/>
      <c r="L376" s="2"/>
      <c r="M376" s="2"/>
      <c r="N376" s="2"/>
      <c r="O376" s="2"/>
      <c r="P376" s="2"/>
      <c r="Q376" s="1"/>
      <c r="R376" s="1"/>
      <c r="S376" s="1"/>
      <c r="T376" s="1"/>
      <c r="U376" s="1"/>
      <c r="V376" s="1"/>
      <c r="W376" s="1"/>
      <c r="X376" s="3"/>
      <c r="Y376" s="3"/>
    </row>
    <row r="377" spans="1:25" ht="15.75" customHeight="1">
      <c r="A377" s="1"/>
      <c r="B377" s="1"/>
      <c r="C377" s="1"/>
      <c r="D377" s="1"/>
      <c r="E377" s="23"/>
      <c r="F377" s="1"/>
      <c r="G377" s="1"/>
      <c r="H377" s="1"/>
      <c r="I377" s="1"/>
      <c r="J377" s="1"/>
      <c r="K377" s="2"/>
      <c r="L377" s="2"/>
      <c r="M377" s="2"/>
      <c r="N377" s="2"/>
      <c r="O377" s="2"/>
      <c r="P377" s="2"/>
      <c r="Q377" s="1"/>
      <c r="R377" s="1"/>
      <c r="S377" s="1"/>
      <c r="T377" s="1"/>
      <c r="U377" s="1"/>
      <c r="V377" s="1"/>
      <c r="W377" s="1"/>
      <c r="X377" s="3"/>
      <c r="Y377" s="3"/>
    </row>
    <row r="378" spans="1:25" ht="15.75" customHeight="1">
      <c r="A378" s="1"/>
      <c r="B378" s="1"/>
      <c r="C378" s="1"/>
      <c r="D378" s="1"/>
      <c r="E378" s="23"/>
      <c r="F378" s="1"/>
      <c r="G378" s="1"/>
      <c r="H378" s="1"/>
      <c r="I378" s="1"/>
      <c r="J378" s="1"/>
      <c r="K378" s="2"/>
      <c r="L378" s="2"/>
      <c r="M378" s="2"/>
      <c r="N378" s="2"/>
      <c r="O378" s="2"/>
      <c r="P378" s="2"/>
      <c r="Q378" s="1"/>
      <c r="R378" s="1"/>
      <c r="S378" s="1"/>
      <c r="T378" s="1"/>
      <c r="U378" s="1"/>
      <c r="V378" s="1"/>
      <c r="W378" s="1"/>
      <c r="X378" s="3"/>
      <c r="Y378" s="3"/>
    </row>
    <row r="379" spans="1:25" ht="15.75" customHeight="1">
      <c r="A379" s="1"/>
      <c r="B379" s="1"/>
      <c r="C379" s="1"/>
      <c r="D379" s="1"/>
      <c r="E379" s="23"/>
      <c r="F379" s="1"/>
      <c r="G379" s="1"/>
      <c r="H379" s="1"/>
      <c r="I379" s="1"/>
      <c r="J379" s="1"/>
      <c r="K379" s="2"/>
      <c r="L379" s="2"/>
      <c r="M379" s="2"/>
      <c r="N379" s="2"/>
      <c r="O379" s="2"/>
      <c r="P379" s="2"/>
      <c r="Q379" s="1"/>
      <c r="R379" s="1"/>
      <c r="S379" s="1"/>
      <c r="T379" s="1"/>
      <c r="U379" s="1"/>
      <c r="V379" s="1"/>
      <c r="W379" s="1"/>
      <c r="X379" s="3"/>
      <c r="Y379" s="3"/>
    </row>
    <row r="380" spans="1:25" ht="15.75" customHeight="1">
      <c r="A380" s="1"/>
      <c r="B380" s="1"/>
      <c r="C380" s="1"/>
      <c r="D380" s="1"/>
      <c r="E380" s="23"/>
      <c r="F380" s="1"/>
      <c r="G380" s="1"/>
      <c r="H380" s="1"/>
      <c r="I380" s="1"/>
      <c r="J380" s="1"/>
      <c r="K380" s="2"/>
      <c r="L380" s="2"/>
      <c r="M380" s="2"/>
      <c r="N380" s="2"/>
      <c r="O380" s="2"/>
      <c r="P380" s="2"/>
      <c r="Q380" s="1"/>
      <c r="R380" s="1"/>
      <c r="S380" s="1"/>
      <c r="T380" s="1"/>
      <c r="U380" s="1"/>
      <c r="V380" s="1"/>
      <c r="W380" s="1"/>
      <c r="X380" s="3"/>
      <c r="Y380" s="3"/>
    </row>
    <row r="381" spans="1:25" ht="15.75" customHeight="1">
      <c r="A381" s="1"/>
      <c r="B381" s="1"/>
      <c r="C381" s="1"/>
      <c r="D381" s="1"/>
      <c r="E381" s="23"/>
      <c r="F381" s="1"/>
      <c r="G381" s="1"/>
      <c r="H381" s="1"/>
      <c r="I381" s="1"/>
      <c r="J381" s="1"/>
      <c r="K381" s="2"/>
      <c r="L381" s="2"/>
      <c r="M381" s="2"/>
      <c r="N381" s="2"/>
      <c r="O381" s="2"/>
      <c r="P381" s="2"/>
      <c r="Q381" s="1"/>
      <c r="R381" s="1"/>
      <c r="S381" s="1"/>
      <c r="T381" s="1"/>
      <c r="U381" s="1"/>
      <c r="V381" s="1"/>
      <c r="W381" s="1"/>
      <c r="X381" s="3"/>
      <c r="Y381" s="3"/>
    </row>
    <row r="382" spans="1:25" ht="15.75" customHeight="1">
      <c r="A382" s="1"/>
      <c r="B382" s="1"/>
      <c r="C382" s="1"/>
      <c r="D382" s="1"/>
      <c r="E382" s="23"/>
      <c r="F382" s="1"/>
      <c r="G382" s="1"/>
      <c r="H382" s="1"/>
      <c r="I382" s="1"/>
      <c r="J382" s="1"/>
      <c r="K382" s="2"/>
      <c r="L382" s="2"/>
      <c r="M382" s="2"/>
      <c r="N382" s="2"/>
      <c r="O382" s="2"/>
      <c r="P382" s="2"/>
      <c r="Q382" s="1"/>
      <c r="R382" s="1"/>
      <c r="S382" s="1"/>
      <c r="T382" s="1"/>
      <c r="U382" s="1"/>
      <c r="V382" s="1"/>
      <c r="W382" s="1"/>
      <c r="X382" s="3"/>
      <c r="Y382" s="3"/>
    </row>
    <row r="383" spans="1:25" ht="15.75" customHeight="1">
      <c r="A383" s="1"/>
      <c r="B383" s="1"/>
      <c r="C383" s="1"/>
      <c r="D383" s="1"/>
      <c r="E383" s="23"/>
      <c r="F383" s="1"/>
      <c r="G383" s="1"/>
      <c r="H383" s="1"/>
      <c r="I383" s="1"/>
      <c r="J383" s="1"/>
      <c r="K383" s="2"/>
      <c r="L383" s="2"/>
      <c r="M383" s="2"/>
      <c r="N383" s="2"/>
      <c r="O383" s="2"/>
      <c r="P383" s="2"/>
      <c r="Q383" s="1"/>
      <c r="R383" s="1"/>
      <c r="S383" s="1"/>
      <c r="T383" s="1"/>
      <c r="U383" s="1"/>
      <c r="V383" s="1"/>
      <c r="W383" s="1"/>
      <c r="X383" s="3"/>
      <c r="Y383" s="3"/>
    </row>
    <row r="384" spans="1:25" ht="15.75" customHeight="1">
      <c r="A384" s="1"/>
      <c r="B384" s="1"/>
      <c r="C384" s="1"/>
      <c r="D384" s="1"/>
      <c r="E384" s="23"/>
      <c r="F384" s="1"/>
      <c r="G384" s="1"/>
      <c r="H384" s="1"/>
      <c r="I384" s="1"/>
      <c r="J384" s="1"/>
      <c r="K384" s="2"/>
      <c r="L384" s="2"/>
      <c r="M384" s="2"/>
      <c r="N384" s="2"/>
      <c r="O384" s="2"/>
      <c r="P384" s="2"/>
      <c r="Q384" s="1"/>
      <c r="R384" s="1"/>
      <c r="S384" s="1"/>
      <c r="T384" s="1"/>
      <c r="U384" s="1"/>
      <c r="V384" s="1"/>
      <c r="W384" s="1"/>
      <c r="X384" s="3"/>
      <c r="Y384" s="3"/>
    </row>
    <row r="385" spans="1:25" ht="15.75" customHeight="1">
      <c r="A385" s="1"/>
      <c r="B385" s="1"/>
      <c r="C385" s="1"/>
      <c r="D385" s="1"/>
      <c r="E385" s="23"/>
      <c r="F385" s="1"/>
      <c r="G385" s="1"/>
      <c r="H385" s="1"/>
      <c r="I385" s="1"/>
      <c r="J385" s="1"/>
      <c r="K385" s="2"/>
      <c r="L385" s="2"/>
      <c r="M385" s="2"/>
      <c r="N385" s="2"/>
      <c r="O385" s="2"/>
      <c r="P385" s="2"/>
      <c r="Q385" s="1"/>
      <c r="R385" s="1"/>
      <c r="S385" s="1"/>
      <c r="T385" s="1"/>
      <c r="U385" s="1"/>
      <c r="V385" s="1"/>
      <c r="W385" s="1"/>
      <c r="X385" s="3"/>
      <c r="Y385" s="3"/>
    </row>
    <row r="386" spans="1:25" ht="15.75" customHeight="1">
      <c r="A386" s="1"/>
      <c r="B386" s="1"/>
      <c r="C386" s="1"/>
      <c r="D386" s="1"/>
      <c r="E386" s="23"/>
      <c r="F386" s="1"/>
      <c r="G386" s="1"/>
      <c r="H386" s="1"/>
      <c r="I386" s="1"/>
      <c r="J386" s="1"/>
      <c r="K386" s="2"/>
      <c r="L386" s="2"/>
      <c r="M386" s="2"/>
      <c r="N386" s="2"/>
      <c r="O386" s="2"/>
      <c r="P386" s="2"/>
      <c r="Q386" s="1"/>
      <c r="R386" s="1"/>
      <c r="S386" s="1"/>
      <c r="T386" s="1"/>
      <c r="U386" s="1"/>
      <c r="V386" s="1"/>
      <c r="W386" s="1"/>
      <c r="X386" s="3"/>
      <c r="Y386" s="3"/>
    </row>
    <row r="387" spans="1:25" ht="15.75" customHeight="1">
      <c r="A387" s="1"/>
      <c r="B387" s="1"/>
      <c r="C387" s="1"/>
      <c r="D387" s="1"/>
      <c r="E387" s="23"/>
      <c r="F387" s="1"/>
      <c r="G387" s="1"/>
      <c r="H387" s="1"/>
      <c r="I387" s="1"/>
      <c r="J387" s="1"/>
      <c r="K387" s="2"/>
      <c r="L387" s="2"/>
      <c r="M387" s="2"/>
      <c r="N387" s="2"/>
      <c r="O387" s="2"/>
      <c r="P387" s="2"/>
      <c r="Q387" s="1"/>
      <c r="R387" s="1"/>
      <c r="S387" s="1"/>
      <c r="T387" s="1"/>
      <c r="U387" s="1"/>
      <c r="V387" s="1"/>
      <c r="W387" s="1"/>
      <c r="X387" s="3"/>
      <c r="Y387" s="3"/>
    </row>
    <row r="388" spans="1:25" ht="15.75" customHeight="1">
      <c r="A388" s="1"/>
      <c r="B388" s="1"/>
      <c r="C388" s="1"/>
      <c r="D388" s="1"/>
      <c r="E388" s="23"/>
      <c r="F388" s="1"/>
      <c r="G388" s="1"/>
      <c r="H388" s="1"/>
      <c r="I388" s="1"/>
      <c r="J388" s="1"/>
      <c r="K388" s="2"/>
      <c r="L388" s="2"/>
      <c r="M388" s="2"/>
      <c r="N388" s="2"/>
      <c r="O388" s="2"/>
      <c r="P388" s="2"/>
      <c r="Q388" s="1"/>
      <c r="R388" s="1"/>
      <c r="S388" s="1"/>
      <c r="T388" s="1"/>
      <c r="U388" s="1"/>
      <c r="V388" s="1"/>
      <c r="W388" s="1"/>
      <c r="X388" s="3"/>
      <c r="Y388" s="3"/>
    </row>
    <row r="389" spans="1:25" ht="15.75" customHeight="1">
      <c r="A389" s="1"/>
      <c r="B389" s="1"/>
      <c r="C389" s="1"/>
      <c r="D389" s="1"/>
      <c r="E389" s="23"/>
      <c r="F389" s="1"/>
      <c r="G389" s="1"/>
      <c r="H389" s="1"/>
      <c r="I389" s="1"/>
      <c r="J389" s="1"/>
      <c r="K389" s="2"/>
      <c r="L389" s="2"/>
      <c r="M389" s="2"/>
      <c r="N389" s="2"/>
      <c r="O389" s="2"/>
      <c r="P389" s="2"/>
      <c r="Q389" s="1"/>
      <c r="R389" s="1"/>
      <c r="S389" s="1"/>
      <c r="T389" s="1"/>
      <c r="U389" s="1"/>
      <c r="V389" s="1"/>
      <c r="W389" s="1"/>
      <c r="X389" s="3"/>
      <c r="Y389" s="3"/>
    </row>
    <row r="390" spans="1:25" ht="15.75" customHeight="1">
      <c r="A390" s="1"/>
      <c r="B390" s="1"/>
      <c r="C390" s="1"/>
      <c r="D390" s="1"/>
      <c r="E390" s="23"/>
      <c r="F390" s="1"/>
      <c r="G390" s="1"/>
      <c r="H390" s="1"/>
      <c r="I390" s="1"/>
      <c r="J390" s="1"/>
      <c r="K390" s="2"/>
      <c r="L390" s="2"/>
      <c r="M390" s="2"/>
      <c r="N390" s="2"/>
      <c r="O390" s="2"/>
      <c r="P390" s="2"/>
      <c r="Q390" s="1"/>
      <c r="R390" s="1"/>
      <c r="S390" s="1"/>
      <c r="T390" s="1"/>
      <c r="U390" s="1"/>
      <c r="V390" s="1"/>
      <c r="W390" s="1"/>
      <c r="X390" s="3"/>
      <c r="Y390" s="3"/>
    </row>
    <row r="391" spans="1:25" ht="15.75" customHeight="1">
      <c r="A391" s="1"/>
      <c r="B391" s="1"/>
      <c r="C391" s="1"/>
      <c r="D391" s="1"/>
      <c r="E391" s="23"/>
      <c r="F391" s="1"/>
      <c r="G391" s="1"/>
      <c r="H391" s="1"/>
      <c r="I391" s="1"/>
      <c r="J391" s="1"/>
      <c r="K391" s="2"/>
      <c r="L391" s="2"/>
      <c r="M391" s="2"/>
      <c r="N391" s="2"/>
      <c r="O391" s="2"/>
      <c r="P391" s="2"/>
      <c r="Q391" s="1"/>
      <c r="R391" s="1"/>
      <c r="S391" s="1"/>
      <c r="T391" s="1"/>
      <c r="U391" s="1"/>
      <c r="V391" s="1"/>
      <c r="W391" s="1"/>
      <c r="X391" s="3"/>
      <c r="Y391" s="3"/>
    </row>
    <row r="392" spans="1:25" ht="15.75" customHeight="1">
      <c r="A392" s="1"/>
      <c r="B392" s="1"/>
      <c r="C392" s="1"/>
      <c r="D392" s="1"/>
      <c r="E392" s="23"/>
      <c r="F392" s="1"/>
      <c r="G392" s="1"/>
      <c r="H392" s="1"/>
      <c r="I392" s="1"/>
      <c r="J392" s="1"/>
      <c r="K392" s="2"/>
      <c r="L392" s="2"/>
      <c r="M392" s="2"/>
      <c r="N392" s="2"/>
      <c r="O392" s="2"/>
      <c r="P392" s="2"/>
      <c r="Q392" s="1"/>
      <c r="R392" s="1"/>
      <c r="S392" s="1"/>
      <c r="T392" s="1"/>
      <c r="U392" s="1"/>
      <c r="V392" s="1"/>
      <c r="W392" s="1"/>
      <c r="X392" s="3"/>
      <c r="Y392" s="3"/>
    </row>
    <row r="393" spans="1:25" ht="15.75" customHeight="1">
      <c r="A393" s="1"/>
      <c r="B393" s="1"/>
      <c r="C393" s="1"/>
      <c r="D393" s="1"/>
      <c r="E393" s="23"/>
      <c r="F393" s="1"/>
      <c r="G393" s="1"/>
      <c r="H393" s="1"/>
      <c r="I393" s="1"/>
      <c r="J393" s="1"/>
      <c r="K393" s="2"/>
      <c r="L393" s="2"/>
      <c r="M393" s="2"/>
      <c r="N393" s="2"/>
      <c r="O393" s="2"/>
      <c r="P393" s="2"/>
      <c r="Q393" s="1"/>
      <c r="R393" s="1"/>
      <c r="S393" s="1"/>
      <c r="T393" s="1"/>
      <c r="U393" s="1"/>
      <c r="V393" s="1"/>
      <c r="W393" s="1"/>
      <c r="X393" s="3"/>
      <c r="Y393" s="3"/>
    </row>
    <row r="394" spans="1:25" ht="15.75" customHeight="1">
      <c r="A394" s="1"/>
      <c r="B394" s="1"/>
      <c r="C394" s="1"/>
      <c r="D394" s="1"/>
      <c r="E394" s="23"/>
      <c r="F394" s="1"/>
      <c r="G394" s="1"/>
      <c r="H394" s="1"/>
      <c r="I394" s="1"/>
      <c r="J394" s="1"/>
      <c r="K394" s="2"/>
      <c r="L394" s="2"/>
      <c r="M394" s="2"/>
      <c r="N394" s="2"/>
      <c r="O394" s="2"/>
      <c r="P394" s="2"/>
      <c r="Q394" s="1"/>
      <c r="R394" s="1"/>
      <c r="S394" s="1"/>
      <c r="T394" s="1"/>
      <c r="U394" s="1"/>
      <c r="V394" s="1"/>
      <c r="W394" s="1"/>
      <c r="X394" s="3"/>
      <c r="Y394" s="3"/>
    </row>
    <row r="395" spans="1:25" ht="15.75" customHeight="1">
      <c r="A395" s="1"/>
      <c r="B395" s="1"/>
      <c r="C395" s="1"/>
      <c r="D395" s="1"/>
      <c r="E395" s="23"/>
      <c r="F395" s="1"/>
      <c r="G395" s="1"/>
      <c r="H395" s="1"/>
      <c r="I395" s="1"/>
      <c r="J395" s="1"/>
      <c r="K395" s="2"/>
      <c r="L395" s="2"/>
      <c r="M395" s="2"/>
      <c r="N395" s="2"/>
      <c r="O395" s="2"/>
      <c r="P395" s="2"/>
      <c r="Q395" s="1"/>
      <c r="R395" s="1"/>
      <c r="S395" s="1"/>
      <c r="T395" s="1"/>
      <c r="U395" s="1"/>
      <c r="V395" s="1"/>
      <c r="W395" s="1"/>
      <c r="X395" s="3"/>
      <c r="Y395" s="3"/>
    </row>
    <row r="396" spans="1:25" ht="15.75" customHeight="1">
      <c r="A396" s="1"/>
      <c r="B396" s="1"/>
      <c r="C396" s="1"/>
      <c r="D396" s="1"/>
      <c r="E396" s="23"/>
      <c r="F396" s="1"/>
      <c r="G396" s="1"/>
      <c r="H396" s="1"/>
      <c r="I396" s="1"/>
      <c r="J396" s="1"/>
      <c r="K396" s="2"/>
      <c r="L396" s="2"/>
      <c r="M396" s="2"/>
      <c r="N396" s="2"/>
      <c r="O396" s="2"/>
      <c r="P396" s="2"/>
      <c r="Q396" s="1"/>
      <c r="R396" s="1"/>
      <c r="S396" s="1"/>
      <c r="T396" s="1"/>
      <c r="U396" s="1"/>
      <c r="V396" s="1"/>
      <c r="W396" s="1"/>
      <c r="X396" s="3"/>
      <c r="Y396" s="3"/>
    </row>
    <row r="397" spans="1:25" ht="15.75" customHeight="1">
      <c r="A397" s="1"/>
      <c r="B397" s="1"/>
      <c r="C397" s="1"/>
      <c r="D397" s="1"/>
      <c r="E397" s="23"/>
      <c r="F397" s="1"/>
      <c r="G397" s="1"/>
      <c r="H397" s="1"/>
      <c r="I397" s="1"/>
      <c r="J397" s="1"/>
      <c r="K397" s="2"/>
      <c r="L397" s="2"/>
      <c r="M397" s="2"/>
      <c r="N397" s="2"/>
      <c r="O397" s="2"/>
      <c r="P397" s="2"/>
      <c r="Q397" s="1"/>
      <c r="R397" s="1"/>
      <c r="S397" s="1"/>
      <c r="T397" s="1"/>
      <c r="U397" s="1"/>
      <c r="V397" s="1"/>
      <c r="W397" s="1"/>
      <c r="X397" s="3"/>
      <c r="Y397" s="3"/>
    </row>
    <row r="398" spans="1:25" ht="15.75" customHeight="1">
      <c r="A398" s="1"/>
      <c r="B398" s="1"/>
      <c r="C398" s="1"/>
      <c r="D398" s="1"/>
      <c r="E398" s="23"/>
      <c r="F398" s="1"/>
      <c r="G398" s="1"/>
      <c r="H398" s="1"/>
      <c r="I398" s="1"/>
      <c r="J398" s="1"/>
      <c r="K398" s="2"/>
      <c r="L398" s="2"/>
      <c r="M398" s="2"/>
      <c r="N398" s="2"/>
      <c r="O398" s="2"/>
      <c r="P398" s="2"/>
      <c r="Q398" s="1"/>
      <c r="R398" s="1"/>
      <c r="S398" s="1"/>
      <c r="T398" s="1"/>
      <c r="U398" s="1"/>
      <c r="V398" s="1"/>
      <c r="W398" s="1"/>
      <c r="X398" s="3"/>
      <c r="Y398" s="3"/>
    </row>
    <row r="399" spans="1:25" ht="15.75" customHeight="1">
      <c r="A399" s="1"/>
      <c r="B399" s="1"/>
      <c r="C399" s="1"/>
      <c r="D399" s="1"/>
      <c r="E399" s="23"/>
      <c r="F399" s="1"/>
      <c r="G399" s="1"/>
      <c r="H399" s="1"/>
      <c r="I399" s="1"/>
      <c r="J399" s="1"/>
      <c r="K399" s="2"/>
      <c r="L399" s="2"/>
      <c r="M399" s="2"/>
      <c r="N399" s="2"/>
      <c r="O399" s="2"/>
      <c r="P399" s="2"/>
      <c r="Q399" s="1"/>
      <c r="R399" s="1"/>
      <c r="S399" s="1"/>
      <c r="T399" s="1"/>
      <c r="U399" s="1"/>
      <c r="V399" s="1"/>
      <c r="W399" s="1"/>
      <c r="X399" s="3"/>
      <c r="Y399" s="3"/>
    </row>
    <row r="400" spans="1:25" ht="15.75" customHeight="1">
      <c r="A400" s="1"/>
      <c r="B400" s="1"/>
      <c r="C400" s="1"/>
      <c r="D400" s="1"/>
      <c r="E400" s="23"/>
      <c r="F400" s="1"/>
      <c r="G400" s="1"/>
      <c r="H400" s="1"/>
      <c r="I400" s="1"/>
      <c r="J400" s="1"/>
      <c r="K400" s="2"/>
      <c r="L400" s="2"/>
      <c r="M400" s="2"/>
      <c r="N400" s="2"/>
      <c r="O400" s="2"/>
      <c r="P400" s="2"/>
      <c r="Q400" s="1"/>
      <c r="R400" s="1"/>
      <c r="S400" s="1"/>
      <c r="T400" s="1"/>
      <c r="U400" s="1"/>
      <c r="V400" s="1"/>
      <c r="W400" s="1"/>
      <c r="X400" s="3"/>
      <c r="Y400" s="3"/>
    </row>
    <row r="401" spans="1:25" ht="15.75" customHeight="1">
      <c r="A401" s="1"/>
      <c r="B401" s="1"/>
      <c r="C401" s="1"/>
      <c r="D401" s="1"/>
      <c r="E401" s="23"/>
      <c r="F401" s="1"/>
      <c r="G401" s="1"/>
      <c r="H401" s="1"/>
      <c r="I401" s="1"/>
      <c r="J401" s="1"/>
      <c r="K401" s="2"/>
      <c r="L401" s="2"/>
      <c r="M401" s="2"/>
      <c r="N401" s="2"/>
      <c r="O401" s="2"/>
      <c r="P401" s="2"/>
      <c r="Q401" s="1"/>
      <c r="R401" s="1"/>
      <c r="S401" s="1"/>
      <c r="T401" s="1"/>
      <c r="U401" s="1"/>
      <c r="V401" s="1"/>
      <c r="W401" s="1"/>
      <c r="X401" s="3"/>
      <c r="Y401" s="3"/>
    </row>
    <row r="402" spans="1:25" ht="15.75" customHeight="1">
      <c r="A402" s="1"/>
      <c r="B402" s="1"/>
      <c r="C402" s="1"/>
      <c r="D402" s="1"/>
      <c r="E402" s="23"/>
      <c r="F402" s="1"/>
      <c r="G402" s="1"/>
      <c r="H402" s="1"/>
      <c r="I402" s="1"/>
      <c r="J402" s="1"/>
      <c r="K402" s="2"/>
      <c r="L402" s="2"/>
      <c r="M402" s="2"/>
      <c r="N402" s="2"/>
      <c r="O402" s="2"/>
      <c r="P402" s="2"/>
      <c r="Q402" s="1"/>
      <c r="R402" s="1"/>
      <c r="S402" s="1"/>
      <c r="T402" s="1"/>
      <c r="U402" s="1"/>
      <c r="V402" s="1"/>
      <c r="W402" s="1"/>
      <c r="X402" s="3"/>
      <c r="Y402" s="3"/>
    </row>
    <row r="403" spans="1:25" ht="15.75" customHeight="1">
      <c r="A403" s="1"/>
      <c r="B403" s="1"/>
      <c r="C403" s="1"/>
      <c r="D403" s="1"/>
      <c r="E403" s="23"/>
      <c r="F403" s="1"/>
      <c r="G403" s="1"/>
      <c r="H403" s="1"/>
      <c r="I403" s="1"/>
      <c r="J403" s="1"/>
      <c r="K403" s="2"/>
      <c r="L403" s="2"/>
      <c r="M403" s="2"/>
      <c r="N403" s="2"/>
      <c r="O403" s="2"/>
      <c r="P403" s="2"/>
      <c r="Q403" s="1"/>
      <c r="R403" s="1"/>
      <c r="S403" s="1"/>
      <c r="T403" s="1"/>
      <c r="U403" s="1"/>
      <c r="V403" s="1"/>
      <c r="W403" s="1"/>
      <c r="X403" s="3"/>
      <c r="Y403" s="3"/>
    </row>
    <row r="404" spans="1:25" ht="15.75" customHeight="1">
      <c r="A404" s="1"/>
      <c r="B404" s="1"/>
      <c r="C404" s="1"/>
      <c r="D404" s="1"/>
      <c r="E404" s="23"/>
      <c r="F404" s="1"/>
      <c r="G404" s="1"/>
      <c r="H404" s="1"/>
      <c r="I404" s="1"/>
      <c r="J404" s="1"/>
      <c r="K404" s="2"/>
      <c r="L404" s="2"/>
      <c r="M404" s="2"/>
      <c r="N404" s="2"/>
      <c r="O404" s="2"/>
      <c r="P404" s="2"/>
      <c r="Q404" s="1"/>
      <c r="R404" s="1"/>
      <c r="S404" s="1"/>
      <c r="T404" s="1"/>
      <c r="U404" s="1"/>
      <c r="V404" s="1"/>
      <c r="W404" s="1"/>
      <c r="X404" s="3"/>
      <c r="Y404" s="3"/>
    </row>
    <row r="405" spans="1:25" ht="15.75" customHeight="1">
      <c r="A405" s="1"/>
      <c r="B405" s="1"/>
      <c r="C405" s="1"/>
      <c r="D405" s="1"/>
      <c r="E405" s="23"/>
      <c r="F405" s="1"/>
      <c r="G405" s="1"/>
      <c r="H405" s="1"/>
      <c r="I405" s="1"/>
      <c r="J405" s="1"/>
      <c r="K405" s="2"/>
      <c r="L405" s="2"/>
      <c r="M405" s="2"/>
      <c r="N405" s="2"/>
      <c r="O405" s="2"/>
      <c r="P405" s="2"/>
      <c r="Q405" s="1"/>
      <c r="R405" s="1"/>
      <c r="S405" s="1"/>
      <c r="T405" s="1"/>
      <c r="U405" s="1"/>
      <c r="V405" s="1"/>
      <c r="W405" s="1"/>
      <c r="X405" s="3"/>
      <c r="Y405" s="3"/>
    </row>
    <row r="406" spans="1:25" ht="15.75" customHeight="1">
      <c r="A406" s="1"/>
      <c r="B406" s="1"/>
      <c r="C406" s="1"/>
      <c r="D406" s="1"/>
      <c r="E406" s="23"/>
      <c r="F406" s="1"/>
      <c r="G406" s="1"/>
      <c r="H406" s="1"/>
      <c r="I406" s="1"/>
      <c r="J406" s="1"/>
      <c r="K406" s="2"/>
      <c r="L406" s="2"/>
      <c r="M406" s="2"/>
      <c r="N406" s="2"/>
      <c r="O406" s="2"/>
      <c r="P406" s="2"/>
      <c r="Q406" s="1"/>
      <c r="R406" s="1"/>
      <c r="S406" s="1"/>
      <c r="T406" s="1"/>
      <c r="U406" s="1"/>
      <c r="V406" s="1"/>
      <c r="W406" s="1"/>
      <c r="X406" s="3"/>
      <c r="Y406" s="3"/>
    </row>
    <row r="407" spans="1:25" ht="15.75" customHeight="1">
      <c r="A407" s="1"/>
      <c r="B407" s="1"/>
      <c r="C407" s="1"/>
      <c r="D407" s="1"/>
      <c r="E407" s="23"/>
      <c r="F407" s="1"/>
      <c r="G407" s="1"/>
      <c r="H407" s="1"/>
      <c r="I407" s="1"/>
      <c r="J407" s="1"/>
      <c r="K407" s="2"/>
      <c r="L407" s="2"/>
      <c r="M407" s="2"/>
      <c r="N407" s="2"/>
      <c r="O407" s="2"/>
      <c r="P407" s="2"/>
      <c r="Q407" s="1"/>
      <c r="R407" s="1"/>
      <c r="S407" s="1"/>
      <c r="T407" s="1"/>
      <c r="U407" s="1"/>
      <c r="V407" s="1"/>
      <c r="W407" s="1"/>
      <c r="X407" s="3"/>
      <c r="Y407" s="3"/>
    </row>
    <row r="408" spans="1:25" ht="15.75" customHeight="1">
      <c r="A408" s="1"/>
      <c r="B408" s="1"/>
      <c r="C408" s="1"/>
      <c r="D408" s="1"/>
      <c r="E408" s="23"/>
      <c r="F408" s="1"/>
      <c r="G408" s="1"/>
      <c r="H408" s="1"/>
      <c r="I408" s="1"/>
      <c r="J408" s="1"/>
      <c r="K408" s="2"/>
      <c r="L408" s="2"/>
      <c r="M408" s="2"/>
      <c r="N408" s="2"/>
      <c r="O408" s="2"/>
      <c r="P408" s="2"/>
      <c r="Q408" s="1"/>
      <c r="R408" s="1"/>
      <c r="S408" s="1"/>
      <c r="T408" s="1"/>
      <c r="U408" s="1"/>
      <c r="V408" s="1"/>
      <c r="W408" s="1"/>
      <c r="X408" s="3"/>
      <c r="Y408" s="3"/>
    </row>
    <row r="409" spans="1:25" ht="15.75" customHeight="1">
      <c r="A409" s="1"/>
      <c r="B409" s="1"/>
      <c r="C409" s="1"/>
      <c r="D409" s="1"/>
      <c r="E409" s="23"/>
      <c r="F409" s="1"/>
      <c r="G409" s="1"/>
      <c r="H409" s="1"/>
      <c r="I409" s="1"/>
      <c r="J409" s="1"/>
      <c r="K409" s="2"/>
      <c r="L409" s="2"/>
      <c r="M409" s="2"/>
      <c r="N409" s="2"/>
      <c r="O409" s="2"/>
      <c r="P409" s="2"/>
      <c r="Q409" s="1"/>
      <c r="R409" s="1"/>
      <c r="S409" s="1"/>
      <c r="T409" s="1"/>
      <c r="U409" s="1"/>
      <c r="V409" s="1"/>
      <c r="W409" s="1"/>
      <c r="X409" s="3"/>
      <c r="Y409" s="3"/>
    </row>
    <row r="410" spans="1:25" ht="15.75" customHeight="1">
      <c r="A410" s="1"/>
      <c r="B410" s="1"/>
      <c r="C410" s="1"/>
      <c r="D410" s="1"/>
      <c r="E410" s="23"/>
      <c r="F410" s="1"/>
      <c r="G410" s="1"/>
      <c r="H410" s="1"/>
      <c r="I410" s="1"/>
      <c r="J410" s="1"/>
      <c r="K410" s="2"/>
      <c r="L410" s="2"/>
      <c r="M410" s="2"/>
      <c r="N410" s="2"/>
      <c r="O410" s="2"/>
      <c r="P410" s="2"/>
      <c r="Q410" s="1"/>
      <c r="R410" s="1"/>
      <c r="S410" s="1"/>
      <c r="T410" s="1"/>
      <c r="U410" s="1"/>
      <c r="V410" s="1"/>
      <c r="W410" s="1"/>
      <c r="X410" s="3"/>
      <c r="Y410" s="3"/>
    </row>
    <row r="411" spans="1:25" ht="15.75" customHeight="1">
      <c r="A411" s="1"/>
      <c r="B411" s="1"/>
      <c r="C411" s="1"/>
      <c r="D411" s="1"/>
      <c r="E411" s="23"/>
      <c r="F411" s="1"/>
      <c r="G411" s="1"/>
      <c r="H411" s="1"/>
      <c r="I411" s="1"/>
      <c r="J411" s="1"/>
      <c r="K411" s="2"/>
      <c r="L411" s="2"/>
      <c r="M411" s="2"/>
      <c r="N411" s="2"/>
      <c r="O411" s="2"/>
      <c r="P411" s="2"/>
      <c r="Q411" s="1"/>
      <c r="R411" s="1"/>
      <c r="S411" s="1"/>
      <c r="T411" s="1"/>
      <c r="U411" s="1"/>
      <c r="V411" s="1"/>
      <c r="W411" s="1"/>
      <c r="X411" s="3"/>
      <c r="Y411" s="3"/>
    </row>
    <row r="412" spans="1:25" ht="15.75" customHeight="1">
      <c r="A412" s="1"/>
      <c r="B412" s="1"/>
      <c r="C412" s="1"/>
      <c r="D412" s="1"/>
      <c r="E412" s="23"/>
      <c r="F412" s="1"/>
      <c r="G412" s="1"/>
      <c r="H412" s="1"/>
      <c r="I412" s="1"/>
      <c r="J412" s="1"/>
      <c r="K412" s="2"/>
      <c r="L412" s="2"/>
      <c r="M412" s="2"/>
      <c r="N412" s="2"/>
      <c r="O412" s="2"/>
      <c r="P412" s="2"/>
      <c r="Q412" s="1"/>
      <c r="R412" s="1"/>
      <c r="S412" s="1"/>
      <c r="T412" s="1"/>
      <c r="U412" s="1"/>
      <c r="V412" s="1"/>
      <c r="W412" s="1"/>
      <c r="X412" s="3"/>
      <c r="Y412" s="3"/>
    </row>
    <row r="413" spans="1:25" ht="15.75" customHeight="1">
      <c r="A413" s="1"/>
      <c r="B413" s="1"/>
      <c r="C413" s="1"/>
      <c r="D413" s="1"/>
      <c r="E413" s="23"/>
      <c r="F413" s="1"/>
      <c r="G413" s="1"/>
      <c r="H413" s="1"/>
      <c r="I413" s="1"/>
      <c r="J413" s="1"/>
      <c r="K413" s="2"/>
      <c r="L413" s="2"/>
      <c r="M413" s="2"/>
      <c r="N413" s="2"/>
      <c r="O413" s="2"/>
      <c r="P413" s="2"/>
      <c r="Q413" s="1"/>
      <c r="R413" s="1"/>
      <c r="S413" s="1"/>
      <c r="T413" s="1"/>
      <c r="U413" s="1"/>
      <c r="V413" s="1"/>
      <c r="W413" s="1"/>
      <c r="X413" s="3"/>
      <c r="Y413" s="3"/>
    </row>
    <row r="414" spans="1:25" ht="15.75" customHeight="1">
      <c r="A414" s="1"/>
      <c r="B414" s="1"/>
      <c r="C414" s="1"/>
      <c r="D414" s="1"/>
      <c r="E414" s="23"/>
      <c r="F414" s="1"/>
      <c r="G414" s="1"/>
      <c r="H414" s="1"/>
      <c r="I414" s="1"/>
      <c r="J414" s="1"/>
      <c r="K414" s="2"/>
      <c r="L414" s="2"/>
      <c r="M414" s="2"/>
      <c r="N414" s="2"/>
      <c r="O414" s="2"/>
      <c r="P414" s="2"/>
      <c r="Q414" s="1"/>
      <c r="R414" s="1"/>
      <c r="S414" s="1"/>
      <c r="T414" s="1"/>
      <c r="U414" s="1"/>
      <c r="V414" s="1"/>
      <c r="W414" s="1"/>
      <c r="X414" s="3"/>
      <c r="Y414" s="3"/>
    </row>
    <row r="415" spans="1:25" ht="15.75" customHeight="1">
      <c r="A415" s="1"/>
      <c r="B415" s="1"/>
      <c r="C415" s="1"/>
      <c r="D415" s="1"/>
      <c r="E415" s="23"/>
      <c r="F415" s="1"/>
      <c r="G415" s="1"/>
      <c r="H415" s="1"/>
      <c r="I415" s="1"/>
      <c r="J415" s="1"/>
      <c r="K415" s="2"/>
      <c r="L415" s="2"/>
      <c r="M415" s="2"/>
      <c r="N415" s="2"/>
      <c r="O415" s="2"/>
      <c r="P415" s="2"/>
      <c r="Q415" s="1"/>
      <c r="R415" s="1"/>
      <c r="S415" s="1"/>
      <c r="T415" s="1"/>
      <c r="U415" s="1"/>
      <c r="V415" s="1"/>
      <c r="W415" s="1"/>
      <c r="X415" s="3"/>
      <c r="Y415" s="3"/>
    </row>
    <row r="416" spans="1:25" ht="15.75" customHeight="1">
      <c r="A416" s="1"/>
      <c r="B416" s="1"/>
      <c r="C416" s="1"/>
      <c r="D416" s="1"/>
      <c r="E416" s="23"/>
      <c r="F416" s="1"/>
      <c r="G416" s="1"/>
      <c r="H416" s="1"/>
      <c r="I416" s="1"/>
      <c r="J416" s="1"/>
      <c r="K416" s="2"/>
      <c r="L416" s="2"/>
      <c r="M416" s="2"/>
      <c r="N416" s="2"/>
      <c r="O416" s="2"/>
      <c r="P416" s="2"/>
      <c r="Q416" s="1"/>
      <c r="R416" s="1"/>
      <c r="S416" s="1"/>
      <c r="T416" s="1"/>
      <c r="U416" s="1"/>
      <c r="V416" s="1"/>
      <c r="W416" s="1"/>
      <c r="X416" s="3"/>
      <c r="Y416" s="3"/>
    </row>
    <row r="417" spans="1:25" ht="15.75" customHeight="1">
      <c r="A417" s="1"/>
      <c r="B417" s="1"/>
      <c r="C417" s="1"/>
      <c r="D417" s="1"/>
      <c r="E417" s="23"/>
      <c r="F417" s="1"/>
      <c r="G417" s="1"/>
      <c r="H417" s="1"/>
      <c r="I417" s="1"/>
      <c r="J417" s="1"/>
      <c r="K417" s="2"/>
      <c r="L417" s="2"/>
      <c r="M417" s="2"/>
      <c r="N417" s="2"/>
      <c r="O417" s="2"/>
      <c r="P417" s="2"/>
      <c r="Q417" s="1"/>
      <c r="R417" s="1"/>
      <c r="S417" s="1"/>
      <c r="T417" s="1"/>
      <c r="U417" s="1"/>
      <c r="V417" s="1"/>
      <c r="W417" s="1"/>
      <c r="X417" s="3"/>
      <c r="Y417" s="3"/>
    </row>
    <row r="418" spans="1:25" ht="15.75" customHeight="1">
      <c r="A418" s="1"/>
      <c r="B418" s="1"/>
      <c r="C418" s="1"/>
      <c r="D418" s="1"/>
      <c r="E418" s="23"/>
      <c r="F418" s="1"/>
      <c r="G418" s="1"/>
      <c r="H418" s="1"/>
      <c r="I418" s="1"/>
      <c r="J418" s="1"/>
      <c r="K418" s="2"/>
      <c r="L418" s="2"/>
      <c r="M418" s="2"/>
      <c r="N418" s="2"/>
      <c r="O418" s="2"/>
      <c r="P418" s="2"/>
      <c r="Q418" s="1"/>
      <c r="R418" s="1"/>
      <c r="S418" s="1"/>
      <c r="T418" s="1"/>
      <c r="U418" s="1"/>
      <c r="V418" s="1"/>
      <c r="W418" s="1"/>
      <c r="X418" s="3"/>
      <c r="Y418" s="3"/>
    </row>
    <row r="419" spans="1:25" ht="15.75" customHeight="1">
      <c r="A419" s="1"/>
      <c r="B419" s="1"/>
      <c r="C419" s="1"/>
      <c r="D419" s="1"/>
      <c r="E419" s="23"/>
      <c r="F419" s="1"/>
      <c r="G419" s="1"/>
      <c r="H419" s="1"/>
      <c r="I419" s="1"/>
      <c r="J419" s="1"/>
      <c r="K419" s="2"/>
      <c r="L419" s="2"/>
      <c r="M419" s="2"/>
      <c r="N419" s="2"/>
      <c r="O419" s="2"/>
      <c r="P419" s="2"/>
      <c r="Q419" s="1"/>
      <c r="R419" s="1"/>
      <c r="S419" s="1"/>
      <c r="T419" s="1"/>
      <c r="U419" s="1"/>
      <c r="V419" s="1"/>
      <c r="W419" s="1"/>
      <c r="X419" s="3"/>
      <c r="Y419" s="3"/>
    </row>
    <row r="420" spans="1:25" ht="15.75" customHeight="1">
      <c r="A420" s="1"/>
      <c r="B420" s="1"/>
      <c r="C420" s="1"/>
      <c r="D420" s="1"/>
      <c r="E420" s="23"/>
      <c r="F420" s="1"/>
      <c r="G420" s="1"/>
      <c r="H420" s="1"/>
      <c r="I420" s="1"/>
      <c r="J420" s="1"/>
      <c r="K420" s="2"/>
      <c r="L420" s="2"/>
      <c r="M420" s="2"/>
      <c r="N420" s="2"/>
      <c r="O420" s="2"/>
      <c r="P420" s="2"/>
      <c r="Q420" s="1"/>
      <c r="R420" s="1"/>
      <c r="S420" s="1"/>
      <c r="T420" s="1"/>
      <c r="U420" s="1"/>
      <c r="V420" s="1"/>
      <c r="W420" s="1"/>
      <c r="X420" s="3"/>
      <c r="Y420" s="3"/>
    </row>
    <row r="421" spans="1:25" ht="15.75" customHeight="1">
      <c r="A421" s="1"/>
      <c r="B421" s="1"/>
      <c r="C421" s="1"/>
      <c r="D421" s="1"/>
      <c r="E421" s="23"/>
      <c r="F421" s="1"/>
      <c r="G421" s="1"/>
      <c r="H421" s="1"/>
      <c r="I421" s="1"/>
      <c r="J421" s="1"/>
      <c r="K421" s="2"/>
      <c r="L421" s="2"/>
      <c r="M421" s="2"/>
      <c r="N421" s="2"/>
      <c r="O421" s="2"/>
      <c r="P421" s="2"/>
      <c r="Q421" s="1"/>
      <c r="R421" s="1"/>
      <c r="S421" s="1"/>
      <c r="T421" s="1"/>
      <c r="U421" s="1"/>
      <c r="V421" s="1"/>
      <c r="W421" s="1"/>
      <c r="X421" s="3"/>
      <c r="Y421" s="3"/>
    </row>
    <row r="422" spans="1:25" ht="15.75" customHeight="1">
      <c r="A422" s="1"/>
      <c r="B422" s="1"/>
      <c r="C422" s="1"/>
      <c r="D422" s="1"/>
      <c r="E422" s="23"/>
      <c r="F422" s="1"/>
      <c r="G422" s="1"/>
      <c r="H422" s="1"/>
      <c r="I422" s="1"/>
      <c r="J422" s="1"/>
      <c r="K422" s="2"/>
      <c r="L422" s="2"/>
      <c r="M422" s="2"/>
      <c r="N422" s="2"/>
      <c r="O422" s="2"/>
      <c r="P422" s="2"/>
      <c r="Q422" s="1"/>
      <c r="R422" s="1"/>
      <c r="S422" s="1"/>
      <c r="T422" s="1"/>
      <c r="U422" s="1"/>
      <c r="V422" s="1"/>
      <c r="W422" s="1"/>
      <c r="X422" s="3"/>
      <c r="Y422" s="3"/>
    </row>
    <row r="423" spans="1:25" ht="15.75" customHeight="1">
      <c r="A423" s="1"/>
      <c r="B423" s="1"/>
      <c r="C423" s="1"/>
      <c r="D423" s="1"/>
      <c r="E423" s="23"/>
      <c r="F423" s="1"/>
      <c r="G423" s="1"/>
      <c r="H423" s="1"/>
      <c r="I423" s="1"/>
      <c r="J423" s="1"/>
      <c r="K423" s="2"/>
      <c r="L423" s="2"/>
      <c r="M423" s="2"/>
      <c r="N423" s="2"/>
      <c r="O423" s="2"/>
      <c r="P423" s="2"/>
      <c r="Q423" s="1"/>
      <c r="R423" s="1"/>
      <c r="S423" s="1"/>
      <c r="T423" s="1"/>
      <c r="U423" s="1"/>
      <c r="V423" s="1"/>
      <c r="W423" s="1"/>
      <c r="X423" s="3"/>
      <c r="Y423" s="3"/>
    </row>
    <row r="424" spans="1:25" ht="15.75" customHeight="1">
      <c r="A424" s="1"/>
      <c r="B424" s="1"/>
      <c r="C424" s="1"/>
      <c r="D424" s="1"/>
      <c r="E424" s="23"/>
      <c r="F424" s="1"/>
      <c r="G424" s="1"/>
      <c r="H424" s="1"/>
      <c r="I424" s="1"/>
      <c r="J424" s="1"/>
      <c r="K424" s="2"/>
      <c r="L424" s="2"/>
      <c r="M424" s="2"/>
      <c r="N424" s="2"/>
      <c r="O424" s="2"/>
      <c r="P424" s="2"/>
      <c r="Q424" s="1"/>
      <c r="R424" s="1"/>
      <c r="S424" s="1"/>
      <c r="T424" s="1"/>
      <c r="U424" s="1"/>
      <c r="V424" s="1"/>
      <c r="W424" s="1"/>
      <c r="X424" s="3"/>
      <c r="Y424" s="3"/>
    </row>
    <row r="425" spans="1:25" ht="15.75" customHeight="1">
      <c r="A425" s="1"/>
      <c r="B425" s="1"/>
      <c r="C425" s="1"/>
      <c r="D425" s="1"/>
      <c r="E425" s="23"/>
      <c r="F425" s="1"/>
      <c r="G425" s="1"/>
      <c r="H425" s="1"/>
      <c r="I425" s="1"/>
      <c r="J425" s="1"/>
      <c r="K425" s="2"/>
      <c r="L425" s="2"/>
      <c r="M425" s="2"/>
      <c r="N425" s="2"/>
      <c r="O425" s="2"/>
      <c r="P425" s="2"/>
      <c r="Q425" s="1"/>
      <c r="R425" s="1"/>
      <c r="S425" s="1"/>
      <c r="T425" s="1"/>
      <c r="U425" s="1"/>
      <c r="V425" s="1"/>
      <c r="W425" s="1"/>
      <c r="X425" s="3"/>
      <c r="Y425" s="3"/>
    </row>
    <row r="426" spans="1:25" ht="15.75" customHeight="1">
      <c r="A426" s="1"/>
      <c r="B426" s="1"/>
      <c r="C426" s="1"/>
      <c r="D426" s="1"/>
      <c r="E426" s="23"/>
      <c r="F426" s="1"/>
      <c r="G426" s="1"/>
      <c r="H426" s="1"/>
      <c r="I426" s="1"/>
      <c r="J426" s="1"/>
      <c r="K426" s="2"/>
      <c r="L426" s="2"/>
      <c r="M426" s="2"/>
      <c r="N426" s="2"/>
      <c r="O426" s="2"/>
      <c r="P426" s="2"/>
      <c r="Q426" s="1"/>
      <c r="R426" s="1"/>
      <c r="S426" s="1"/>
      <c r="T426" s="1"/>
      <c r="U426" s="1"/>
      <c r="V426" s="1"/>
      <c r="W426" s="1"/>
      <c r="X426" s="3"/>
      <c r="Y426" s="3"/>
    </row>
    <row r="427" spans="1:25" ht="15.75" customHeight="1">
      <c r="A427" s="1"/>
      <c r="B427" s="1"/>
      <c r="C427" s="1"/>
      <c r="D427" s="1"/>
      <c r="E427" s="23"/>
      <c r="F427" s="1"/>
      <c r="G427" s="1"/>
      <c r="H427" s="1"/>
      <c r="I427" s="1"/>
      <c r="J427" s="1"/>
      <c r="K427" s="2"/>
      <c r="L427" s="2"/>
      <c r="M427" s="2"/>
      <c r="N427" s="2"/>
      <c r="O427" s="2"/>
      <c r="P427" s="2"/>
      <c r="Q427" s="1"/>
      <c r="R427" s="1"/>
      <c r="S427" s="1"/>
      <c r="T427" s="1"/>
      <c r="U427" s="1"/>
      <c r="V427" s="1"/>
      <c r="W427" s="1"/>
      <c r="X427" s="3"/>
      <c r="Y427" s="3"/>
    </row>
    <row r="428" spans="1:25" ht="15.75" customHeight="1">
      <c r="A428" s="1"/>
      <c r="B428" s="1"/>
      <c r="C428" s="1"/>
      <c r="D428" s="1"/>
      <c r="E428" s="23"/>
      <c r="F428" s="1"/>
      <c r="G428" s="1"/>
      <c r="H428" s="1"/>
      <c r="I428" s="1"/>
      <c r="J428" s="1"/>
      <c r="K428" s="2"/>
      <c r="L428" s="2"/>
      <c r="M428" s="2"/>
      <c r="N428" s="2"/>
      <c r="O428" s="2"/>
      <c r="P428" s="2"/>
      <c r="Q428" s="1"/>
      <c r="R428" s="1"/>
      <c r="S428" s="1"/>
      <c r="T428" s="1"/>
      <c r="U428" s="1"/>
      <c r="V428" s="1"/>
      <c r="W428" s="1"/>
      <c r="X428" s="3"/>
      <c r="Y428" s="3"/>
    </row>
    <row r="429" spans="1:25" ht="15.75" customHeight="1">
      <c r="A429" s="1"/>
      <c r="B429" s="1"/>
      <c r="C429" s="1"/>
      <c r="D429" s="1"/>
      <c r="E429" s="23"/>
      <c r="F429" s="1"/>
      <c r="G429" s="1"/>
      <c r="H429" s="1"/>
      <c r="I429" s="1"/>
      <c r="J429" s="1"/>
      <c r="K429" s="2"/>
      <c r="L429" s="2"/>
      <c r="M429" s="2"/>
      <c r="N429" s="2"/>
      <c r="O429" s="2"/>
      <c r="P429" s="2"/>
      <c r="Q429" s="1"/>
      <c r="R429" s="1"/>
      <c r="S429" s="1"/>
      <c r="T429" s="1"/>
      <c r="U429" s="1"/>
      <c r="V429" s="1"/>
      <c r="W429" s="1"/>
      <c r="X429" s="3"/>
      <c r="Y429" s="3"/>
    </row>
    <row r="430" spans="1:25" ht="15.75" customHeight="1">
      <c r="A430" s="1"/>
      <c r="B430" s="1"/>
      <c r="C430" s="1"/>
      <c r="D430" s="1"/>
      <c r="E430" s="23"/>
      <c r="F430" s="1"/>
      <c r="G430" s="1"/>
      <c r="H430" s="1"/>
      <c r="I430" s="1"/>
      <c r="J430" s="1"/>
      <c r="K430" s="2"/>
      <c r="L430" s="2"/>
      <c r="M430" s="2"/>
      <c r="N430" s="2"/>
      <c r="O430" s="2"/>
      <c r="P430" s="2"/>
      <c r="Q430" s="1"/>
      <c r="R430" s="1"/>
      <c r="S430" s="1"/>
      <c r="T430" s="1"/>
      <c r="U430" s="1"/>
      <c r="V430" s="1"/>
      <c r="W430" s="1"/>
      <c r="X430" s="3"/>
      <c r="Y430" s="3"/>
    </row>
    <row r="431" spans="1:25" ht="15.75" customHeight="1">
      <c r="A431" s="1"/>
      <c r="B431" s="1"/>
      <c r="C431" s="1"/>
      <c r="D431" s="1"/>
      <c r="E431" s="23"/>
      <c r="F431" s="1"/>
      <c r="G431" s="1"/>
      <c r="H431" s="1"/>
      <c r="I431" s="1"/>
      <c r="J431" s="1"/>
      <c r="K431" s="2"/>
      <c r="L431" s="2"/>
      <c r="M431" s="2"/>
      <c r="N431" s="2"/>
      <c r="O431" s="2"/>
      <c r="P431" s="2"/>
      <c r="Q431" s="1"/>
      <c r="R431" s="1"/>
      <c r="S431" s="1"/>
      <c r="T431" s="1"/>
      <c r="U431" s="1"/>
      <c r="V431" s="1"/>
      <c r="W431" s="1"/>
      <c r="X431" s="3"/>
      <c r="Y431" s="3"/>
    </row>
    <row r="432" spans="1:25" ht="15.75" customHeight="1">
      <c r="A432" s="1"/>
      <c r="B432" s="1"/>
      <c r="C432" s="1"/>
      <c r="D432" s="1"/>
      <c r="E432" s="23"/>
      <c r="F432" s="1"/>
      <c r="G432" s="1"/>
      <c r="H432" s="1"/>
      <c r="I432" s="1"/>
      <c r="J432" s="1"/>
      <c r="K432" s="2"/>
      <c r="L432" s="2"/>
      <c r="M432" s="2"/>
      <c r="N432" s="2"/>
      <c r="O432" s="2"/>
      <c r="P432" s="2"/>
      <c r="Q432" s="1"/>
      <c r="R432" s="1"/>
      <c r="S432" s="1"/>
      <c r="T432" s="1"/>
      <c r="U432" s="1"/>
      <c r="V432" s="1"/>
      <c r="W432" s="1"/>
      <c r="X432" s="3"/>
      <c r="Y432" s="3"/>
    </row>
    <row r="433" spans="1:25" ht="15.75" customHeight="1">
      <c r="A433" s="1"/>
      <c r="B433" s="1"/>
      <c r="C433" s="1"/>
      <c r="D433" s="1"/>
      <c r="E433" s="23"/>
      <c r="F433" s="1"/>
      <c r="G433" s="1"/>
      <c r="H433" s="1"/>
      <c r="I433" s="1"/>
      <c r="J433" s="1"/>
      <c r="K433" s="2"/>
      <c r="L433" s="2"/>
      <c r="M433" s="2"/>
      <c r="N433" s="2"/>
      <c r="O433" s="2"/>
      <c r="P433" s="2"/>
      <c r="Q433" s="1"/>
      <c r="R433" s="1"/>
      <c r="S433" s="1"/>
      <c r="T433" s="1"/>
      <c r="U433" s="1"/>
      <c r="V433" s="1"/>
      <c r="W433" s="1"/>
      <c r="X433" s="3"/>
      <c r="Y433" s="3"/>
    </row>
    <row r="434" spans="1:25" ht="15.75" customHeight="1">
      <c r="A434" s="1"/>
      <c r="B434" s="1"/>
      <c r="C434" s="1"/>
      <c r="D434" s="1"/>
      <c r="E434" s="23"/>
      <c r="F434" s="1"/>
      <c r="G434" s="1"/>
      <c r="H434" s="1"/>
      <c r="I434" s="1"/>
      <c r="J434" s="1"/>
      <c r="K434" s="2"/>
      <c r="L434" s="2"/>
      <c r="M434" s="2"/>
      <c r="N434" s="2"/>
      <c r="O434" s="2"/>
      <c r="P434" s="2"/>
      <c r="Q434" s="1"/>
      <c r="R434" s="1"/>
      <c r="S434" s="1"/>
      <c r="T434" s="1"/>
      <c r="U434" s="1"/>
      <c r="V434" s="1"/>
      <c r="W434" s="1"/>
      <c r="X434" s="3"/>
      <c r="Y434" s="3"/>
    </row>
    <row r="435" spans="1:25" ht="15.75" customHeight="1">
      <c r="A435" s="1"/>
      <c r="B435" s="1"/>
      <c r="C435" s="1"/>
      <c r="D435" s="1"/>
      <c r="E435" s="23"/>
      <c r="F435" s="1"/>
      <c r="G435" s="1"/>
      <c r="H435" s="1"/>
      <c r="I435" s="1"/>
      <c r="J435" s="1"/>
      <c r="K435" s="2"/>
      <c r="L435" s="2"/>
      <c r="M435" s="2"/>
      <c r="N435" s="2"/>
      <c r="O435" s="2"/>
      <c r="P435" s="2"/>
      <c r="Q435" s="1"/>
      <c r="R435" s="1"/>
      <c r="S435" s="1"/>
      <c r="T435" s="1"/>
      <c r="U435" s="1"/>
      <c r="V435" s="1"/>
      <c r="W435" s="1"/>
      <c r="X435" s="3"/>
      <c r="Y435" s="3"/>
    </row>
    <row r="436" spans="1:25" ht="15.75" customHeight="1">
      <c r="A436" s="1"/>
      <c r="B436" s="1"/>
      <c r="C436" s="1"/>
      <c r="D436" s="1"/>
      <c r="E436" s="23"/>
      <c r="F436" s="1"/>
      <c r="G436" s="1"/>
      <c r="H436" s="1"/>
      <c r="I436" s="1"/>
      <c r="J436" s="1"/>
      <c r="K436" s="2"/>
      <c r="L436" s="2"/>
      <c r="M436" s="2"/>
      <c r="N436" s="2"/>
      <c r="O436" s="2"/>
      <c r="P436" s="2"/>
      <c r="Q436" s="1"/>
      <c r="R436" s="1"/>
      <c r="S436" s="1"/>
      <c r="T436" s="1"/>
      <c r="U436" s="1"/>
      <c r="V436" s="1"/>
      <c r="W436" s="1"/>
      <c r="X436" s="3"/>
      <c r="Y436" s="3"/>
    </row>
    <row r="437" spans="1:25" ht="15.75" customHeight="1">
      <c r="A437" s="1"/>
      <c r="B437" s="1"/>
      <c r="C437" s="1"/>
      <c r="D437" s="1"/>
      <c r="E437" s="23"/>
      <c r="F437" s="1"/>
      <c r="G437" s="1"/>
      <c r="H437" s="1"/>
      <c r="I437" s="1"/>
      <c r="J437" s="1"/>
      <c r="K437" s="2"/>
      <c r="L437" s="2"/>
      <c r="M437" s="2"/>
      <c r="N437" s="2"/>
      <c r="O437" s="2"/>
      <c r="P437" s="2"/>
      <c r="Q437" s="1"/>
      <c r="R437" s="1"/>
      <c r="S437" s="1"/>
      <c r="T437" s="1"/>
      <c r="U437" s="1"/>
      <c r="V437" s="1"/>
      <c r="W437" s="1"/>
      <c r="X437" s="3"/>
      <c r="Y437" s="3"/>
    </row>
    <row r="438" spans="1:25" ht="15.75" customHeight="1">
      <c r="A438" s="1"/>
      <c r="B438" s="1"/>
      <c r="C438" s="1"/>
      <c r="D438" s="1"/>
      <c r="E438" s="23"/>
      <c r="F438" s="1"/>
      <c r="G438" s="1"/>
      <c r="H438" s="1"/>
      <c r="I438" s="1"/>
      <c r="J438" s="1"/>
      <c r="K438" s="2"/>
      <c r="L438" s="2"/>
      <c r="M438" s="2"/>
      <c r="N438" s="2"/>
      <c r="O438" s="2"/>
      <c r="P438" s="2"/>
      <c r="Q438" s="1"/>
      <c r="R438" s="1"/>
      <c r="S438" s="1"/>
      <c r="T438" s="1"/>
      <c r="U438" s="1"/>
      <c r="V438" s="1"/>
      <c r="W438" s="1"/>
      <c r="X438" s="3"/>
      <c r="Y438" s="3"/>
    </row>
    <row r="439" spans="1:25" ht="15.75" customHeight="1">
      <c r="A439" s="1"/>
      <c r="B439" s="1"/>
      <c r="C439" s="1"/>
      <c r="D439" s="1"/>
      <c r="E439" s="23"/>
      <c r="F439" s="1"/>
      <c r="G439" s="1"/>
      <c r="H439" s="1"/>
      <c r="I439" s="1"/>
      <c r="J439" s="1"/>
      <c r="K439" s="2"/>
      <c r="L439" s="2"/>
      <c r="M439" s="2"/>
      <c r="N439" s="2"/>
      <c r="O439" s="2"/>
      <c r="P439" s="2"/>
      <c r="Q439" s="1"/>
      <c r="R439" s="1"/>
      <c r="S439" s="1"/>
      <c r="T439" s="1"/>
      <c r="U439" s="1"/>
      <c r="V439" s="1"/>
      <c r="W439" s="1"/>
      <c r="X439" s="3"/>
      <c r="Y439" s="3"/>
    </row>
    <row r="440" spans="1:25" ht="15.75" customHeight="1">
      <c r="A440" s="1"/>
      <c r="B440" s="1"/>
      <c r="C440" s="1"/>
      <c r="D440" s="1"/>
      <c r="E440" s="23"/>
      <c r="F440" s="1"/>
      <c r="G440" s="1"/>
      <c r="H440" s="1"/>
      <c r="I440" s="1"/>
      <c r="J440" s="1"/>
      <c r="K440" s="2"/>
      <c r="L440" s="2"/>
      <c r="M440" s="2"/>
      <c r="N440" s="2"/>
      <c r="O440" s="2"/>
      <c r="P440" s="2"/>
      <c r="Q440" s="1"/>
      <c r="R440" s="1"/>
      <c r="S440" s="1"/>
      <c r="T440" s="1"/>
      <c r="U440" s="1"/>
      <c r="V440" s="1"/>
      <c r="W440" s="1"/>
      <c r="X440" s="3"/>
      <c r="Y440" s="3"/>
    </row>
    <row r="441" spans="1:25" ht="15.75" customHeight="1">
      <c r="A441" s="1"/>
      <c r="B441" s="1"/>
      <c r="C441" s="1"/>
      <c r="D441" s="1"/>
      <c r="E441" s="23"/>
      <c r="F441" s="1"/>
      <c r="G441" s="1"/>
      <c r="H441" s="1"/>
      <c r="I441" s="1"/>
      <c r="J441" s="1"/>
      <c r="K441" s="2"/>
      <c r="L441" s="2"/>
      <c r="M441" s="2"/>
      <c r="N441" s="2"/>
      <c r="O441" s="2"/>
      <c r="P441" s="2"/>
      <c r="Q441" s="1"/>
      <c r="R441" s="1"/>
      <c r="S441" s="1"/>
      <c r="T441" s="1"/>
      <c r="U441" s="1"/>
      <c r="V441" s="1"/>
      <c r="W441" s="1"/>
      <c r="X441" s="3"/>
      <c r="Y441" s="3"/>
    </row>
    <row r="442" spans="1:25" ht="15.75" customHeight="1">
      <c r="A442" s="1"/>
      <c r="B442" s="1"/>
      <c r="C442" s="1"/>
      <c r="D442" s="1"/>
      <c r="E442" s="23"/>
      <c r="F442" s="1"/>
      <c r="G442" s="1"/>
      <c r="H442" s="1"/>
      <c r="I442" s="1"/>
      <c r="J442" s="1"/>
      <c r="K442" s="2"/>
      <c r="L442" s="2"/>
      <c r="M442" s="2"/>
      <c r="N442" s="2"/>
      <c r="O442" s="2"/>
      <c r="P442" s="2"/>
      <c r="Q442" s="1"/>
      <c r="R442" s="1"/>
      <c r="S442" s="1"/>
      <c r="T442" s="1"/>
      <c r="U442" s="1"/>
      <c r="V442" s="1"/>
      <c r="W442" s="1"/>
      <c r="X442" s="3"/>
      <c r="Y442" s="3"/>
    </row>
    <row r="443" spans="1:25" ht="15.75" customHeight="1">
      <c r="A443" s="1"/>
      <c r="B443" s="1"/>
      <c r="C443" s="1"/>
      <c r="D443" s="1"/>
      <c r="E443" s="23"/>
      <c r="F443" s="1"/>
      <c r="G443" s="1"/>
      <c r="H443" s="1"/>
      <c r="I443" s="1"/>
      <c r="J443" s="1"/>
      <c r="K443" s="2"/>
      <c r="L443" s="2"/>
      <c r="M443" s="2"/>
      <c r="N443" s="2"/>
      <c r="O443" s="2"/>
      <c r="P443" s="2"/>
      <c r="Q443" s="1"/>
      <c r="R443" s="1"/>
      <c r="S443" s="1"/>
      <c r="T443" s="1"/>
      <c r="U443" s="1"/>
      <c r="V443" s="1"/>
      <c r="W443" s="1"/>
      <c r="X443" s="3"/>
      <c r="Y443" s="3"/>
    </row>
    <row r="444" spans="1:25" ht="15.75" customHeight="1">
      <c r="A444" s="1"/>
      <c r="B444" s="1"/>
      <c r="C444" s="1"/>
      <c r="D444" s="1"/>
      <c r="E444" s="23"/>
      <c r="F444" s="1"/>
      <c r="G444" s="1"/>
      <c r="H444" s="1"/>
      <c r="I444" s="1"/>
      <c r="J444" s="1"/>
      <c r="K444" s="2"/>
      <c r="L444" s="2"/>
      <c r="M444" s="2"/>
      <c r="N444" s="2"/>
      <c r="O444" s="2"/>
      <c r="P444" s="2"/>
      <c r="Q444" s="1"/>
      <c r="R444" s="1"/>
      <c r="S444" s="1"/>
      <c r="T444" s="1"/>
      <c r="U444" s="1"/>
      <c r="V444" s="1"/>
      <c r="W444" s="1"/>
      <c r="X444" s="3"/>
      <c r="Y444" s="3"/>
    </row>
    <row r="445" spans="1:25" ht="15.75" customHeight="1">
      <c r="A445" s="1"/>
      <c r="B445" s="1"/>
      <c r="C445" s="1"/>
      <c r="D445" s="1"/>
      <c r="E445" s="23"/>
      <c r="F445" s="1"/>
      <c r="G445" s="1"/>
      <c r="H445" s="1"/>
      <c r="I445" s="1"/>
      <c r="J445" s="1"/>
      <c r="K445" s="2"/>
      <c r="L445" s="2"/>
      <c r="M445" s="2"/>
      <c r="N445" s="2"/>
      <c r="O445" s="2"/>
      <c r="P445" s="2"/>
      <c r="Q445" s="1"/>
      <c r="R445" s="1"/>
      <c r="S445" s="1"/>
      <c r="T445" s="1"/>
      <c r="U445" s="1"/>
      <c r="V445" s="1"/>
      <c r="W445" s="1"/>
      <c r="X445" s="3"/>
      <c r="Y445" s="3"/>
    </row>
    <row r="446" spans="1:25" ht="15.75" customHeight="1">
      <c r="A446" s="1"/>
      <c r="B446" s="1"/>
      <c r="C446" s="1"/>
      <c r="D446" s="1"/>
      <c r="E446" s="23"/>
      <c r="F446" s="1"/>
      <c r="G446" s="1"/>
      <c r="H446" s="1"/>
      <c r="I446" s="1"/>
      <c r="J446" s="1"/>
      <c r="K446" s="2"/>
      <c r="L446" s="2"/>
      <c r="M446" s="2"/>
      <c r="N446" s="2"/>
      <c r="O446" s="2"/>
      <c r="P446" s="2"/>
      <c r="Q446" s="1"/>
      <c r="R446" s="1"/>
      <c r="S446" s="1"/>
      <c r="T446" s="1"/>
      <c r="U446" s="1"/>
      <c r="V446" s="1"/>
      <c r="W446" s="1"/>
      <c r="X446" s="3"/>
      <c r="Y446" s="3"/>
    </row>
    <row r="447" spans="1:25" ht="15.75" customHeight="1">
      <c r="A447" s="1"/>
      <c r="B447" s="1"/>
      <c r="C447" s="1"/>
      <c r="D447" s="1"/>
      <c r="E447" s="23"/>
      <c r="F447" s="1"/>
      <c r="G447" s="1"/>
      <c r="H447" s="1"/>
      <c r="I447" s="1"/>
      <c r="J447" s="1"/>
      <c r="K447" s="2"/>
      <c r="L447" s="2"/>
      <c r="M447" s="2"/>
      <c r="N447" s="2"/>
      <c r="O447" s="2"/>
      <c r="P447" s="2"/>
      <c r="Q447" s="1"/>
      <c r="R447" s="1"/>
      <c r="S447" s="1"/>
      <c r="T447" s="1"/>
      <c r="U447" s="1"/>
      <c r="V447" s="1"/>
      <c r="W447" s="1"/>
      <c r="X447" s="3"/>
      <c r="Y447" s="3"/>
    </row>
    <row r="448" spans="1:25" ht="15.75" customHeight="1">
      <c r="A448" s="1"/>
      <c r="B448" s="1"/>
      <c r="C448" s="1"/>
      <c r="D448" s="1"/>
      <c r="E448" s="23"/>
      <c r="F448" s="1"/>
      <c r="G448" s="1"/>
      <c r="H448" s="1"/>
      <c r="I448" s="1"/>
      <c r="J448" s="1"/>
      <c r="K448" s="2"/>
      <c r="L448" s="2"/>
      <c r="M448" s="2"/>
      <c r="N448" s="2"/>
      <c r="O448" s="2"/>
      <c r="P448" s="2"/>
      <c r="Q448" s="1"/>
      <c r="R448" s="1"/>
      <c r="S448" s="1"/>
      <c r="T448" s="1"/>
      <c r="U448" s="1"/>
      <c r="V448" s="1"/>
      <c r="W448" s="1"/>
      <c r="X448" s="3"/>
      <c r="Y448" s="3"/>
    </row>
    <row r="449" spans="1:25" ht="15.75" customHeight="1">
      <c r="A449" s="1"/>
      <c r="B449" s="1"/>
      <c r="C449" s="1"/>
      <c r="D449" s="1"/>
      <c r="E449" s="23"/>
      <c r="F449" s="1"/>
      <c r="G449" s="1"/>
      <c r="H449" s="1"/>
      <c r="I449" s="1"/>
      <c r="J449" s="1"/>
      <c r="K449" s="2"/>
      <c r="L449" s="2"/>
      <c r="M449" s="2"/>
      <c r="N449" s="2"/>
      <c r="O449" s="2"/>
      <c r="P449" s="2"/>
      <c r="Q449" s="1"/>
      <c r="R449" s="1"/>
      <c r="S449" s="1"/>
      <c r="T449" s="1"/>
      <c r="U449" s="1"/>
      <c r="V449" s="1"/>
      <c r="W449" s="1"/>
      <c r="X449" s="3"/>
      <c r="Y449" s="3"/>
    </row>
    <row r="450" spans="1:25" ht="15.75" customHeight="1">
      <c r="A450" s="1"/>
      <c r="B450" s="1"/>
      <c r="C450" s="1"/>
      <c r="D450" s="1"/>
      <c r="E450" s="23"/>
      <c r="F450" s="1"/>
      <c r="G450" s="1"/>
      <c r="H450" s="1"/>
      <c r="I450" s="1"/>
      <c r="J450" s="1"/>
      <c r="K450" s="2"/>
      <c r="L450" s="2"/>
      <c r="M450" s="2"/>
      <c r="N450" s="2"/>
      <c r="O450" s="2"/>
      <c r="P450" s="2"/>
      <c r="Q450" s="1"/>
      <c r="R450" s="1"/>
      <c r="S450" s="1"/>
      <c r="T450" s="1"/>
      <c r="U450" s="1"/>
      <c r="V450" s="1"/>
      <c r="W450" s="1"/>
      <c r="X450" s="3"/>
      <c r="Y450" s="3"/>
    </row>
    <row r="451" spans="1:25" ht="15.75" customHeight="1">
      <c r="A451" s="1"/>
      <c r="B451" s="1"/>
      <c r="C451" s="1"/>
      <c r="D451" s="1"/>
      <c r="E451" s="23"/>
      <c r="F451" s="1"/>
      <c r="G451" s="1"/>
      <c r="H451" s="1"/>
      <c r="I451" s="1"/>
      <c r="J451" s="1"/>
      <c r="K451" s="2"/>
      <c r="L451" s="2"/>
      <c r="M451" s="2"/>
      <c r="N451" s="2"/>
      <c r="O451" s="2"/>
      <c r="P451" s="2"/>
      <c r="Q451" s="1"/>
      <c r="R451" s="1"/>
      <c r="S451" s="1"/>
      <c r="T451" s="1"/>
      <c r="U451" s="1"/>
      <c r="V451" s="1"/>
      <c r="W451" s="1"/>
      <c r="X451" s="3"/>
      <c r="Y451" s="3"/>
    </row>
    <row r="452" spans="1:25" ht="15.75" customHeight="1">
      <c r="A452" s="1"/>
      <c r="B452" s="1"/>
      <c r="C452" s="1"/>
      <c r="D452" s="1"/>
      <c r="E452" s="23"/>
      <c r="F452" s="1"/>
      <c r="G452" s="1"/>
      <c r="H452" s="1"/>
      <c r="I452" s="1"/>
      <c r="J452" s="1"/>
      <c r="K452" s="2"/>
      <c r="L452" s="2"/>
      <c r="M452" s="2"/>
      <c r="N452" s="2"/>
      <c r="O452" s="2"/>
      <c r="P452" s="2"/>
      <c r="Q452" s="1"/>
      <c r="R452" s="1"/>
      <c r="S452" s="1"/>
      <c r="T452" s="1"/>
      <c r="U452" s="1"/>
      <c r="V452" s="1"/>
      <c r="W452" s="1"/>
      <c r="X452" s="3"/>
      <c r="Y452" s="3"/>
    </row>
    <row r="453" spans="1:25" ht="15.75" customHeight="1">
      <c r="A453" s="1"/>
      <c r="B453" s="1"/>
      <c r="C453" s="1"/>
      <c r="D453" s="1"/>
      <c r="E453" s="23"/>
      <c r="F453" s="1"/>
      <c r="G453" s="1"/>
      <c r="H453" s="1"/>
      <c r="I453" s="1"/>
      <c r="J453" s="1"/>
      <c r="K453" s="2"/>
      <c r="L453" s="2"/>
      <c r="M453" s="2"/>
      <c r="N453" s="2"/>
      <c r="O453" s="2"/>
      <c r="P453" s="2"/>
      <c r="Q453" s="1"/>
      <c r="R453" s="1"/>
      <c r="S453" s="1"/>
      <c r="T453" s="1"/>
      <c r="U453" s="1"/>
      <c r="V453" s="1"/>
      <c r="W453" s="1"/>
      <c r="X453" s="3"/>
      <c r="Y453" s="3"/>
    </row>
    <row r="454" spans="1:25" ht="15.75" customHeight="1">
      <c r="A454" s="1"/>
      <c r="B454" s="1"/>
      <c r="C454" s="1"/>
      <c r="D454" s="1"/>
      <c r="E454" s="23"/>
      <c r="F454" s="1"/>
      <c r="G454" s="1"/>
      <c r="H454" s="1"/>
      <c r="I454" s="1"/>
      <c r="J454" s="1"/>
      <c r="K454" s="2"/>
      <c r="L454" s="2"/>
      <c r="M454" s="2"/>
      <c r="N454" s="2"/>
      <c r="O454" s="2"/>
      <c r="P454" s="2"/>
      <c r="Q454" s="1"/>
      <c r="R454" s="1"/>
      <c r="S454" s="1"/>
      <c r="T454" s="1"/>
      <c r="U454" s="1"/>
      <c r="V454" s="1"/>
      <c r="W454" s="1"/>
      <c r="X454" s="3"/>
      <c r="Y454" s="3"/>
    </row>
    <row r="455" spans="1:25" ht="15.75" customHeight="1">
      <c r="A455" s="1"/>
      <c r="B455" s="1"/>
      <c r="C455" s="1"/>
      <c r="D455" s="1"/>
      <c r="E455" s="23"/>
      <c r="F455" s="1"/>
      <c r="G455" s="1"/>
      <c r="H455" s="1"/>
      <c r="I455" s="1"/>
      <c r="J455" s="1"/>
      <c r="K455" s="2"/>
      <c r="L455" s="2"/>
      <c r="M455" s="2"/>
      <c r="N455" s="2"/>
      <c r="O455" s="2"/>
      <c r="P455" s="2"/>
      <c r="Q455" s="1"/>
      <c r="R455" s="1"/>
      <c r="S455" s="1"/>
      <c r="T455" s="1"/>
      <c r="U455" s="1"/>
      <c r="V455" s="1"/>
      <c r="W455" s="1"/>
      <c r="X455" s="3"/>
      <c r="Y455" s="3"/>
    </row>
    <row r="456" spans="1:25" ht="15.75" customHeight="1">
      <c r="A456" s="1"/>
      <c r="B456" s="1"/>
      <c r="C456" s="1"/>
      <c r="D456" s="1"/>
      <c r="E456" s="23"/>
      <c r="F456" s="1"/>
      <c r="G456" s="1"/>
      <c r="H456" s="1"/>
      <c r="I456" s="1"/>
      <c r="J456" s="1"/>
      <c r="K456" s="2"/>
      <c r="L456" s="2"/>
      <c r="M456" s="2"/>
      <c r="N456" s="2"/>
      <c r="O456" s="2"/>
      <c r="P456" s="2"/>
      <c r="Q456" s="1"/>
      <c r="R456" s="1"/>
      <c r="S456" s="1"/>
      <c r="T456" s="1"/>
      <c r="U456" s="1"/>
      <c r="V456" s="1"/>
      <c r="W456" s="1"/>
      <c r="X456" s="3"/>
      <c r="Y456" s="3"/>
    </row>
    <row r="457" spans="1:25" ht="15.75" customHeight="1">
      <c r="A457" s="1"/>
      <c r="B457" s="1"/>
      <c r="C457" s="1"/>
      <c r="D457" s="1"/>
      <c r="E457" s="23"/>
      <c r="F457" s="1"/>
      <c r="G457" s="1"/>
      <c r="H457" s="1"/>
      <c r="I457" s="1"/>
      <c r="J457" s="1"/>
      <c r="K457" s="2"/>
      <c r="L457" s="2"/>
      <c r="M457" s="2"/>
      <c r="N457" s="2"/>
      <c r="O457" s="2"/>
      <c r="P457" s="2"/>
      <c r="Q457" s="1"/>
      <c r="R457" s="1"/>
      <c r="S457" s="1"/>
      <c r="T457" s="1"/>
      <c r="U457" s="1"/>
      <c r="V457" s="1"/>
      <c r="W457" s="1"/>
      <c r="X457" s="3"/>
      <c r="Y457" s="3"/>
    </row>
    <row r="458" spans="1:25" ht="15.75" customHeight="1">
      <c r="A458" s="1"/>
      <c r="B458" s="1"/>
      <c r="C458" s="1"/>
      <c r="D458" s="1"/>
      <c r="E458" s="23"/>
      <c r="F458" s="1"/>
      <c r="G458" s="1"/>
      <c r="H458" s="1"/>
      <c r="I458" s="1"/>
      <c r="J458" s="1"/>
      <c r="K458" s="2"/>
      <c r="L458" s="2"/>
      <c r="M458" s="2"/>
      <c r="N458" s="2"/>
      <c r="O458" s="2"/>
      <c r="P458" s="2"/>
      <c r="Q458" s="1"/>
      <c r="R458" s="1"/>
      <c r="S458" s="1"/>
      <c r="T458" s="1"/>
      <c r="U458" s="1"/>
      <c r="V458" s="1"/>
      <c r="W458" s="1"/>
      <c r="X458" s="3"/>
      <c r="Y458" s="3"/>
    </row>
    <row r="459" spans="1:25" ht="15.75" customHeight="1">
      <c r="A459" s="1"/>
      <c r="B459" s="1"/>
      <c r="C459" s="1"/>
      <c r="D459" s="1"/>
      <c r="E459" s="23"/>
      <c r="F459" s="1"/>
      <c r="G459" s="1"/>
      <c r="H459" s="1"/>
      <c r="I459" s="1"/>
      <c r="J459" s="1"/>
      <c r="K459" s="2"/>
      <c r="L459" s="2"/>
      <c r="M459" s="2"/>
      <c r="N459" s="2"/>
      <c r="O459" s="2"/>
      <c r="P459" s="2"/>
      <c r="Q459" s="1"/>
      <c r="R459" s="1"/>
      <c r="S459" s="1"/>
      <c r="T459" s="1"/>
      <c r="U459" s="1"/>
      <c r="V459" s="1"/>
      <c r="W459" s="1"/>
      <c r="X459" s="3"/>
      <c r="Y459" s="3"/>
    </row>
    <row r="460" spans="1:25" ht="15.75" customHeight="1">
      <c r="A460" s="1"/>
      <c r="B460" s="1"/>
      <c r="C460" s="1"/>
      <c r="D460" s="1"/>
      <c r="E460" s="23"/>
      <c r="F460" s="1"/>
      <c r="G460" s="1"/>
      <c r="H460" s="1"/>
      <c r="I460" s="1"/>
      <c r="J460" s="1"/>
      <c r="K460" s="2"/>
      <c r="L460" s="2"/>
      <c r="M460" s="2"/>
      <c r="N460" s="2"/>
      <c r="O460" s="2"/>
      <c r="P460" s="2"/>
      <c r="Q460" s="1"/>
      <c r="R460" s="1"/>
      <c r="S460" s="1"/>
      <c r="T460" s="1"/>
      <c r="U460" s="1"/>
      <c r="V460" s="1"/>
      <c r="W460" s="1"/>
      <c r="X460" s="3"/>
      <c r="Y460" s="3"/>
    </row>
    <row r="461" spans="1:25" ht="15.75" customHeight="1">
      <c r="A461" s="1"/>
      <c r="B461" s="1"/>
      <c r="C461" s="1"/>
      <c r="D461" s="1"/>
      <c r="E461" s="23"/>
      <c r="F461" s="1"/>
      <c r="G461" s="1"/>
      <c r="H461" s="1"/>
      <c r="I461" s="1"/>
      <c r="J461" s="1"/>
      <c r="K461" s="2"/>
      <c r="L461" s="2"/>
      <c r="M461" s="2"/>
      <c r="N461" s="2"/>
      <c r="O461" s="2"/>
      <c r="P461" s="2"/>
      <c r="Q461" s="1"/>
      <c r="R461" s="1"/>
      <c r="S461" s="1"/>
      <c r="T461" s="1"/>
      <c r="U461" s="1"/>
      <c r="V461" s="1"/>
      <c r="W461" s="1"/>
      <c r="X461" s="3"/>
      <c r="Y461" s="3"/>
    </row>
    <row r="462" spans="1:25" ht="15.75" customHeight="1">
      <c r="A462" s="1"/>
      <c r="B462" s="1"/>
      <c r="C462" s="1"/>
      <c r="D462" s="1"/>
      <c r="E462" s="23"/>
      <c r="F462" s="1"/>
      <c r="G462" s="1"/>
      <c r="H462" s="1"/>
      <c r="I462" s="1"/>
      <c r="J462" s="1"/>
      <c r="K462" s="2"/>
      <c r="L462" s="2"/>
      <c r="M462" s="2"/>
      <c r="N462" s="2"/>
      <c r="O462" s="2"/>
      <c r="P462" s="2"/>
      <c r="Q462" s="1"/>
      <c r="R462" s="1"/>
      <c r="S462" s="1"/>
      <c r="T462" s="1"/>
      <c r="U462" s="1"/>
      <c r="V462" s="1"/>
      <c r="W462" s="1"/>
      <c r="X462" s="3"/>
      <c r="Y462" s="3"/>
    </row>
    <row r="463" spans="1:25" ht="15.75" customHeight="1">
      <c r="A463" s="1"/>
      <c r="B463" s="1"/>
      <c r="C463" s="1"/>
      <c r="D463" s="1"/>
      <c r="E463" s="23"/>
      <c r="F463" s="1"/>
      <c r="G463" s="1"/>
      <c r="H463" s="1"/>
      <c r="I463" s="1"/>
      <c r="J463" s="1"/>
      <c r="K463" s="2"/>
      <c r="L463" s="2"/>
      <c r="M463" s="2"/>
      <c r="N463" s="2"/>
      <c r="O463" s="2"/>
      <c r="P463" s="2"/>
      <c r="Q463" s="1"/>
      <c r="R463" s="1"/>
      <c r="S463" s="1"/>
      <c r="T463" s="1"/>
      <c r="U463" s="1"/>
      <c r="V463" s="1"/>
      <c r="W463" s="1"/>
      <c r="X463" s="3"/>
      <c r="Y463" s="3"/>
    </row>
    <row r="464" spans="1:25" ht="15.75" customHeight="1">
      <c r="A464" s="1"/>
      <c r="B464" s="1"/>
      <c r="C464" s="1"/>
      <c r="D464" s="1"/>
      <c r="E464" s="23"/>
      <c r="F464" s="1"/>
      <c r="G464" s="1"/>
      <c r="H464" s="1"/>
      <c r="I464" s="1"/>
      <c r="J464" s="1"/>
      <c r="K464" s="2"/>
      <c r="L464" s="2"/>
      <c r="M464" s="2"/>
      <c r="N464" s="2"/>
      <c r="O464" s="2"/>
      <c r="P464" s="2"/>
      <c r="Q464" s="1"/>
      <c r="R464" s="1"/>
      <c r="S464" s="1"/>
      <c r="T464" s="1"/>
      <c r="U464" s="1"/>
      <c r="V464" s="1"/>
      <c r="W464" s="1"/>
      <c r="X464" s="3"/>
      <c r="Y464" s="3"/>
    </row>
    <row r="465" spans="1:25" ht="15.75" customHeight="1">
      <c r="A465" s="1"/>
      <c r="B465" s="1"/>
      <c r="C465" s="1"/>
      <c r="D465" s="1"/>
      <c r="E465" s="23"/>
      <c r="F465" s="1"/>
      <c r="G465" s="1"/>
      <c r="H465" s="1"/>
      <c r="I465" s="1"/>
      <c r="J465" s="1"/>
      <c r="K465" s="2"/>
      <c r="L465" s="2"/>
      <c r="M465" s="2"/>
      <c r="N465" s="2"/>
      <c r="O465" s="2"/>
      <c r="P465" s="2"/>
      <c r="Q465" s="1"/>
      <c r="R465" s="1"/>
      <c r="S465" s="1"/>
      <c r="T465" s="1"/>
      <c r="U465" s="1"/>
      <c r="V465" s="1"/>
      <c r="W465" s="1"/>
      <c r="X465" s="3"/>
      <c r="Y465" s="3"/>
    </row>
    <row r="466" spans="1:25" ht="15.75" customHeight="1">
      <c r="A466" s="1"/>
      <c r="B466" s="1"/>
      <c r="C466" s="1"/>
      <c r="D466" s="1"/>
      <c r="E466" s="23"/>
      <c r="F466" s="1"/>
      <c r="G466" s="1"/>
      <c r="H466" s="1"/>
      <c r="I466" s="1"/>
      <c r="J466" s="1"/>
      <c r="K466" s="2"/>
      <c r="L466" s="2"/>
      <c r="M466" s="2"/>
      <c r="N466" s="2"/>
      <c r="O466" s="2"/>
      <c r="P466" s="2"/>
      <c r="Q466" s="1"/>
      <c r="R466" s="1"/>
      <c r="S466" s="1"/>
      <c r="T466" s="1"/>
      <c r="U466" s="1"/>
      <c r="V466" s="1"/>
      <c r="W466" s="1"/>
      <c r="X466" s="3"/>
      <c r="Y466" s="3"/>
    </row>
    <row r="467" spans="1:25" ht="15.75" customHeight="1">
      <c r="A467" s="1"/>
      <c r="B467" s="1"/>
      <c r="C467" s="1"/>
      <c r="D467" s="1"/>
      <c r="E467" s="23"/>
      <c r="F467" s="1"/>
      <c r="G467" s="1"/>
      <c r="H467" s="1"/>
      <c r="I467" s="1"/>
      <c r="J467" s="1"/>
      <c r="K467" s="2"/>
      <c r="L467" s="2"/>
      <c r="M467" s="2"/>
      <c r="N467" s="2"/>
      <c r="O467" s="2"/>
      <c r="P467" s="2"/>
      <c r="Q467" s="1"/>
      <c r="R467" s="1"/>
      <c r="S467" s="1"/>
      <c r="T467" s="1"/>
      <c r="U467" s="1"/>
      <c r="V467" s="1"/>
      <c r="W467" s="1"/>
      <c r="X467" s="3"/>
      <c r="Y467" s="3"/>
    </row>
    <row r="468" spans="1:25" ht="15.75" customHeight="1">
      <c r="A468" s="1"/>
      <c r="B468" s="1"/>
      <c r="C468" s="1"/>
      <c r="D468" s="1"/>
      <c r="E468" s="23"/>
      <c r="F468" s="1"/>
      <c r="G468" s="1"/>
      <c r="H468" s="1"/>
      <c r="I468" s="1"/>
      <c r="J468" s="1"/>
      <c r="K468" s="2"/>
      <c r="L468" s="2"/>
      <c r="M468" s="2"/>
      <c r="N468" s="2"/>
      <c r="O468" s="2"/>
      <c r="P468" s="2"/>
      <c r="Q468" s="1"/>
      <c r="R468" s="1"/>
      <c r="S468" s="1"/>
      <c r="T468" s="1"/>
      <c r="U468" s="1"/>
      <c r="V468" s="1"/>
      <c r="W468" s="1"/>
      <c r="X468" s="3"/>
      <c r="Y468" s="3"/>
    </row>
    <row r="469" spans="1:25" ht="15.75" customHeight="1">
      <c r="A469" s="1"/>
      <c r="B469" s="1"/>
      <c r="C469" s="1"/>
      <c r="D469" s="1"/>
      <c r="E469" s="23"/>
      <c r="F469" s="1"/>
      <c r="G469" s="1"/>
      <c r="H469" s="1"/>
      <c r="I469" s="1"/>
      <c r="J469" s="1"/>
      <c r="K469" s="2"/>
      <c r="L469" s="2"/>
      <c r="M469" s="2"/>
      <c r="N469" s="2"/>
      <c r="O469" s="2"/>
      <c r="P469" s="2"/>
      <c r="Q469" s="1"/>
      <c r="R469" s="1"/>
      <c r="S469" s="1"/>
      <c r="T469" s="1"/>
      <c r="U469" s="1"/>
      <c r="V469" s="1"/>
      <c r="W469" s="1"/>
      <c r="X469" s="3"/>
      <c r="Y469" s="3"/>
    </row>
    <row r="470" spans="1:25" ht="15.75" customHeight="1">
      <c r="A470" s="1"/>
      <c r="B470" s="1"/>
      <c r="C470" s="1"/>
      <c r="D470" s="1"/>
      <c r="E470" s="23"/>
      <c r="F470" s="1"/>
      <c r="G470" s="1"/>
      <c r="H470" s="1"/>
      <c r="I470" s="1"/>
      <c r="J470" s="1"/>
      <c r="K470" s="2"/>
      <c r="L470" s="2"/>
      <c r="M470" s="2"/>
      <c r="N470" s="2"/>
      <c r="O470" s="2"/>
      <c r="P470" s="2"/>
      <c r="Q470" s="1"/>
      <c r="R470" s="1"/>
      <c r="S470" s="1"/>
      <c r="T470" s="1"/>
      <c r="U470" s="1"/>
      <c r="V470" s="1"/>
      <c r="W470" s="1"/>
      <c r="X470" s="3"/>
      <c r="Y470" s="3"/>
    </row>
    <row r="471" spans="1:25" ht="15.75" customHeight="1">
      <c r="A471" s="1"/>
      <c r="B471" s="1"/>
      <c r="C471" s="1"/>
      <c r="D471" s="1"/>
      <c r="E471" s="23"/>
      <c r="F471" s="1"/>
      <c r="G471" s="1"/>
      <c r="H471" s="1"/>
      <c r="I471" s="1"/>
      <c r="J471" s="1"/>
      <c r="K471" s="2"/>
      <c r="L471" s="2"/>
      <c r="M471" s="2"/>
      <c r="N471" s="2"/>
      <c r="O471" s="2"/>
      <c r="P471" s="2"/>
      <c r="Q471" s="1"/>
      <c r="R471" s="1"/>
      <c r="S471" s="1"/>
      <c r="T471" s="1"/>
      <c r="U471" s="1"/>
      <c r="V471" s="1"/>
      <c r="W471" s="1"/>
      <c r="X471" s="3"/>
      <c r="Y471" s="3"/>
    </row>
    <row r="472" spans="1:25" ht="15.75" customHeight="1">
      <c r="A472" s="1"/>
      <c r="B472" s="1"/>
      <c r="C472" s="1"/>
      <c r="D472" s="1"/>
      <c r="E472" s="23"/>
      <c r="F472" s="1"/>
      <c r="G472" s="1"/>
      <c r="H472" s="1"/>
      <c r="I472" s="1"/>
      <c r="J472" s="1"/>
      <c r="K472" s="2"/>
      <c r="L472" s="2"/>
      <c r="M472" s="2"/>
      <c r="N472" s="2"/>
      <c r="O472" s="2"/>
      <c r="P472" s="2"/>
      <c r="Q472" s="1"/>
      <c r="R472" s="1"/>
      <c r="S472" s="1"/>
      <c r="T472" s="1"/>
      <c r="U472" s="1"/>
      <c r="V472" s="1"/>
      <c r="W472" s="1"/>
      <c r="X472" s="3"/>
      <c r="Y472" s="3"/>
    </row>
    <row r="473" spans="1:25" ht="15.75" customHeight="1">
      <c r="A473" s="1"/>
      <c r="B473" s="1"/>
      <c r="C473" s="1"/>
      <c r="D473" s="1"/>
      <c r="E473" s="23"/>
      <c r="F473" s="1"/>
      <c r="G473" s="1"/>
      <c r="H473" s="1"/>
      <c r="I473" s="1"/>
      <c r="J473" s="1"/>
      <c r="K473" s="2"/>
      <c r="L473" s="2"/>
      <c r="M473" s="2"/>
      <c r="N473" s="2"/>
      <c r="O473" s="2"/>
      <c r="P473" s="2"/>
      <c r="Q473" s="1"/>
      <c r="R473" s="1"/>
      <c r="S473" s="1"/>
      <c r="T473" s="1"/>
      <c r="U473" s="1"/>
      <c r="V473" s="1"/>
      <c r="W473" s="1"/>
      <c r="X473" s="3"/>
      <c r="Y473" s="3"/>
    </row>
    <row r="474" spans="1:25" ht="15.75" customHeight="1">
      <c r="A474" s="1"/>
      <c r="B474" s="1"/>
      <c r="C474" s="1"/>
      <c r="D474" s="1"/>
      <c r="E474" s="23"/>
      <c r="F474" s="1"/>
      <c r="G474" s="1"/>
      <c r="H474" s="1"/>
      <c r="I474" s="1"/>
      <c r="J474" s="1"/>
      <c r="K474" s="2"/>
      <c r="L474" s="2"/>
      <c r="M474" s="2"/>
      <c r="N474" s="2"/>
      <c r="O474" s="2"/>
      <c r="P474" s="2"/>
      <c r="Q474" s="1"/>
      <c r="R474" s="1"/>
      <c r="S474" s="1"/>
      <c r="T474" s="1"/>
      <c r="U474" s="1"/>
      <c r="V474" s="1"/>
      <c r="W474" s="1"/>
      <c r="X474" s="3"/>
      <c r="Y474" s="3"/>
    </row>
    <row r="475" spans="1:25" ht="15.75" customHeight="1">
      <c r="A475" s="1"/>
      <c r="B475" s="1"/>
      <c r="C475" s="1"/>
      <c r="D475" s="1"/>
      <c r="E475" s="23"/>
      <c r="F475" s="1"/>
      <c r="G475" s="1"/>
      <c r="H475" s="1"/>
      <c r="I475" s="1"/>
      <c r="J475" s="1"/>
      <c r="K475" s="2"/>
      <c r="L475" s="2"/>
      <c r="M475" s="2"/>
      <c r="N475" s="2"/>
      <c r="O475" s="2"/>
      <c r="P475" s="2"/>
      <c r="Q475" s="1"/>
      <c r="R475" s="1"/>
      <c r="S475" s="1"/>
      <c r="T475" s="1"/>
      <c r="U475" s="1"/>
      <c r="V475" s="1"/>
      <c r="W475" s="1"/>
      <c r="X475" s="3"/>
      <c r="Y475" s="3"/>
    </row>
    <row r="476" spans="1:25" ht="15.75" customHeight="1">
      <c r="A476" s="1"/>
      <c r="B476" s="1"/>
      <c r="C476" s="1"/>
      <c r="D476" s="1"/>
      <c r="E476" s="23"/>
      <c r="F476" s="1"/>
      <c r="G476" s="1"/>
      <c r="H476" s="1"/>
      <c r="I476" s="1"/>
      <c r="J476" s="1"/>
      <c r="K476" s="2"/>
      <c r="L476" s="2"/>
      <c r="M476" s="2"/>
      <c r="N476" s="2"/>
      <c r="O476" s="2"/>
      <c r="P476" s="2"/>
      <c r="Q476" s="1"/>
      <c r="R476" s="1"/>
      <c r="S476" s="1"/>
      <c r="T476" s="1"/>
      <c r="U476" s="1"/>
      <c r="V476" s="1"/>
      <c r="W476" s="1"/>
      <c r="X476" s="3"/>
      <c r="Y476" s="3"/>
    </row>
    <row r="477" spans="1:25" ht="15.75" customHeight="1">
      <c r="A477" s="1"/>
      <c r="B477" s="1"/>
      <c r="C477" s="1"/>
      <c r="D477" s="1"/>
      <c r="E477" s="23"/>
      <c r="F477" s="1"/>
      <c r="G477" s="1"/>
      <c r="H477" s="1"/>
      <c r="I477" s="1"/>
      <c r="J477" s="1"/>
      <c r="K477" s="2"/>
      <c r="L477" s="2"/>
      <c r="M477" s="2"/>
      <c r="N477" s="2"/>
      <c r="O477" s="2"/>
      <c r="P477" s="2"/>
      <c r="Q477" s="1"/>
      <c r="R477" s="1"/>
      <c r="S477" s="1"/>
      <c r="T477" s="1"/>
      <c r="U477" s="1"/>
      <c r="V477" s="1"/>
      <c r="W477" s="1"/>
      <c r="X477" s="3"/>
      <c r="Y477" s="3"/>
    </row>
    <row r="478" spans="1:25" ht="15.75" customHeight="1">
      <c r="A478" s="1"/>
      <c r="B478" s="1"/>
      <c r="C478" s="1"/>
      <c r="D478" s="1"/>
      <c r="E478" s="23"/>
      <c r="F478" s="1"/>
      <c r="G478" s="1"/>
      <c r="H478" s="1"/>
      <c r="I478" s="1"/>
      <c r="J478" s="1"/>
      <c r="K478" s="2"/>
      <c r="L478" s="2"/>
      <c r="M478" s="2"/>
      <c r="N478" s="2"/>
      <c r="O478" s="2"/>
      <c r="P478" s="2"/>
      <c r="Q478" s="1"/>
      <c r="R478" s="1"/>
      <c r="S478" s="1"/>
      <c r="T478" s="1"/>
      <c r="U478" s="1"/>
      <c r="V478" s="1"/>
      <c r="W478" s="1"/>
      <c r="X478" s="3"/>
      <c r="Y478" s="3"/>
    </row>
    <row r="479" spans="1:25" ht="15.75" customHeight="1">
      <c r="A479" s="1"/>
      <c r="B479" s="1"/>
      <c r="C479" s="1"/>
      <c r="D479" s="1"/>
      <c r="E479" s="23"/>
      <c r="F479" s="1"/>
      <c r="G479" s="1"/>
      <c r="H479" s="1"/>
      <c r="I479" s="1"/>
      <c r="J479" s="1"/>
      <c r="K479" s="2"/>
      <c r="L479" s="2"/>
      <c r="M479" s="2"/>
      <c r="N479" s="2"/>
      <c r="O479" s="2"/>
      <c r="P479" s="2"/>
      <c r="Q479" s="1"/>
      <c r="R479" s="1"/>
      <c r="S479" s="1"/>
      <c r="T479" s="1"/>
      <c r="U479" s="1"/>
      <c r="V479" s="1"/>
      <c r="W479" s="1"/>
      <c r="X479" s="3"/>
      <c r="Y479" s="3"/>
    </row>
    <row r="480" spans="1:25" ht="15.75" customHeight="1">
      <c r="A480" s="1"/>
      <c r="B480" s="1"/>
      <c r="C480" s="1"/>
      <c r="D480" s="1"/>
      <c r="E480" s="23"/>
      <c r="F480" s="1"/>
      <c r="G480" s="1"/>
      <c r="H480" s="1"/>
      <c r="I480" s="1"/>
      <c r="J480" s="1"/>
      <c r="K480" s="2"/>
      <c r="L480" s="2"/>
      <c r="M480" s="2"/>
      <c r="N480" s="2"/>
      <c r="O480" s="2"/>
      <c r="P480" s="2"/>
      <c r="Q480" s="1"/>
      <c r="R480" s="1"/>
      <c r="S480" s="1"/>
      <c r="T480" s="1"/>
      <c r="U480" s="1"/>
      <c r="V480" s="1"/>
      <c r="W480" s="1"/>
      <c r="X480" s="3"/>
      <c r="Y480" s="3"/>
    </row>
    <row r="481" spans="1:25" ht="15.75" customHeight="1">
      <c r="A481" s="1"/>
      <c r="B481" s="1"/>
      <c r="C481" s="1"/>
      <c r="D481" s="1"/>
      <c r="E481" s="23"/>
      <c r="F481" s="1"/>
      <c r="G481" s="1"/>
      <c r="H481" s="1"/>
      <c r="I481" s="1"/>
      <c r="J481" s="1"/>
      <c r="K481" s="2"/>
      <c r="L481" s="2"/>
      <c r="M481" s="2"/>
      <c r="N481" s="2"/>
      <c r="O481" s="2"/>
      <c r="P481" s="2"/>
      <c r="Q481" s="1"/>
      <c r="R481" s="1"/>
      <c r="S481" s="1"/>
      <c r="T481" s="1"/>
      <c r="U481" s="1"/>
      <c r="V481" s="1"/>
      <c r="W481" s="1"/>
      <c r="X481" s="3"/>
      <c r="Y481" s="3"/>
    </row>
    <row r="482" spans="1:25" ht="15.75" customHeight="1">
      <c r="A482" s="1"/>
      <c r="B482" s="1"/>
      <c r="C482" s="1"/>
      <c r="D482" s="1"/>
      <c r="E482" s="23"/>
      <c r="F482" s="1"/>
      <c r="G482" s="1"/>
      <c r="H482" s="1"/>
      <c r="I482" s="1"/>
      <c r="J482" s="1"/>
      <c r="K482" s="2"/>
      <c r="L482" s="2"/>
      <c r="M482" s="2"/>
      <c r="N482" s="2"/>
      <c r="O482" s="2"/>
      <c r="P482" s="2"/>
      <c r="Q482" s="1"/>
      <c r="R482" s="1"/>
      <c r="S482" s="1"/>
      <c r="T482" s="1"/>
      <c r="U482" s="1"/>
      <c r="V482" s="1"/>
      <c r="W482" s="1"/>
      <c r="X482" s="3"/>
      <c r="Y482" s="3"/>
    </row>
    <row r="483" spans="1:25" ht="15.75" customHeight="1">
      <c r="A483" s="1"/>
      <c r="B483" s="1"/>
      <c r="C483" s="1"/>
      <c r="D483" s="1"/>
      <c r="E483" s="23"/>
      <c r="F483" s="1"/>
      <c r="G483" s="1"/>
      <c r="H483" s="1"/>
      <c r="I483" s="1"/>
      <c r="J483" s="1"/>
      <c r="K483" s="2"/>
      <c r="L483" s="2"/>
      <c r="M483" s="2"/>
      <c r="N483" s="2"/>
      <c r="O483" s="2"/>
      <c r="P483" s="2"/>
      <c r="Q483" s="1"/>
      <c r="R483" s="1"/>
      <c r="S483" s="1"/>
      <c r="T483" s="1"/>
      <c r="U483" s="1"/>
      <c r="V483" s="1"/>
      <c r="W483" s="1"/>
      <c r="X483" s="3"/>
      <c r="Y483" s="3"/>
    </row>
    <row r="484" spans="1:25" ht="15.75" customHeight="1">
      <c r="A484" s="1"/>
      <c r="B484" s="1"/>
      <c r="C484" s="1"/>
      <c r="D484" s="1"/>
      <c r="E484" s="23"/>
      <c r="F484" s="1"/>
      <c r="G484" s="1"/>
      <c r="H484" s="1"/>
      <c r="I484" s="1"/>
      <c r="J484" s="1"/>
      <c r="K484" s="2"/>
      <c r="L484" s="2"/>
      <c r="M484" s="2"/>
      <c r="N484" s="2"/>
      <c r="O484" s="2"/>
      <c r="P484" s="2"/>
      <c r="Q484" s="1"/>
      <c r="R484" s="1"/>
      <c r="S484" s="1"/>
      <c r="T484" s="1"/>
      <c r="U484" s="1"/>
      <c r="V484" s="1"/>
      <c r="W484" s="1"/>
      <c r="X484" s="3"/>
      <c r="Y484" s="3"/>
    </row>
    <row r="485" spans="1:25" ht="15.75" customHeight="1">
      <c r="A485" s="1"/>
      <c r="B485" s="1"/>
      <c r="C485" s="1"/>
      <c r="D485" s="1"/>
      <c r="E485" s="23"/>
      <c r="F485" s="1"/>
      <c r="G485" s="1"/>
      <c r="H485" s="1"/>
      <c r="I485" s="1"/>
      <c r="J485" s="1"/>
      <c r="K485" s="2"/>
      <c r="L485" s="2"/>
      <c r="M485" s="2"/>
      <c r="N485" s="2"/>
      <c r="O485" s="2"/>
      <c r="P485" s="2"/>
      <c r="Q485" s="1"/>
      <c r="R485" s="1"/>
      <c r="S485" s="1"/>
      <c r="T485" s="1"/>
      <c r="U485" s="1"/>
      <c r="V485" s="1"/>
      <c r="W485" s="1"/>
      <c r="X485" s="3"/>
      <c r="Y485" s="3"/>
    </row>
    <row r="486" spans="1:25" ht="15.75" customHeight="1">
      <c r="A486" s="1"/>
      <c r="B486" s="1"/>
      <c r="C486" s="1"/>
      <c r="D486" s="1"/>
      <c r="E486" s="23"/>
      <c r="F486" s="1"/>
      <c r="G486" s="1"/>
      <c r="H486" s="1"/>
      <c r="I486" s="1"/>
      <c r="J486" s="1"/>
      <c r="K486" s="2"/>
      <c r="L486" s="2"/>
      <c r="M486" s="2"/>
      <c r="N486" s="2"/>
      <c r="O486" s="2"/>
      <c r="P486" s="2"/>
      <c r="Q486" s="1"/>
      <c r="R486" s="1"/>
      <c r="S486" s="1"/>
      <c r="T486" s="1"/>
      <c r="U486" s="1"/>
      <c r="V486" s="1"/>
      <c r="W486" s="1"/>
      <c r="X486" s="3"/>
      <c r="Y486" s="3"/>
    </row>
    <row r="487" spans="1:25" ht="15.75" customHeight="1">
      <c r="A487" s="1"/>
      <c r="B487" s="1"/>
      <c r="C487" s="1"/>
      <c r="D487" s="1"/>
      <c r="E487" s="23"/>
      <c r="F487" s="1"/>
      <c r="G487" s="1"/>
      <c r="H487" s="1"/>
      <c r="I487" s="1"/>
      <c r="J487" s="1"/>
      <c r="K487" s="2"/>
      <c r="L487" s="2"/>
      <c r="M487" s="2"/>
      <c r="N487" s="2"/>
      <c r="O487" s="2"/>
      <c r="P487" s="2"/>
      <c r="Q487" s="1"/>
      <c r="R487" s="1"/>
      <c r="S487" s="1"/>
      <c r="T487" s="1"/>
      <c r="U487" s="1"/>
      <c r="V487" s="1"/>
      <c r="W487" s="1"/>
      <c r="X487" s="3"/>
      <c r="Y487" s="3"/>
    </row>
    <row r="488" spans="1:25" ht="15.75" customHeight="1">
      <c r="A488" s="1"/>
      <c r="B488" s="1"/>
      <c r="C488" s="1"/>
      <c r="D488" s="1"/>
      <c r="E488" s="23"/>
      <c r="F488" s="1"/>
      <c r="G488" s="1"/>
      <c r="H488" s="1"/>
      <c r="I488" s="1"/>
      <c r="J488" s="1"/>
      <c r="K488" s="2"/>
      <c r="L488" s="2"/>
      <c r="M488" s="2"/>
      <c r="N488" s="2"/>
      <c r="O488" s="2"/>
      <c r="P488" s="2"/>
      <c r="Q488" s="1"/>
      <c r="R488" s="1"/>
      <c r="S488" s="1"/>
      <c r="T488" s="1"/>
      <c r="U488" s="1"/>
      <c r="V488" s="1"/>
      <c r="W488" s="1"/>
      <c r="X488" s="3"/>
      <c r="Y488" s="3"/>
    </row>
    <row r="489" spans="1:25" ht="15.75" customHeight="1">
      <c r="A489" s="1"/>
      <c r="B489" s="1"/>
      <c r="C489" s="1"/>
      <c r="D489" s="1"/>
      <c r="E489" s="23"/>
      <c r="F489" s="1"/>
      <c r="G489" s="1"/>
      <c r="H489" s="1"/>
      <c r="I489" s="1"/>
      <c r="J489" s="1"/>
      <c r="K489" s="2"/>
      <c r="L489" s="2"/>
      <c r="M489" s="2"/>
      <c r="N489" s="2"/>
      <c r="O489" s="2"/>
      <c r="P489" s="2"/>
      <c r="Q489" s="1"/>
      <c r="R489" s="1"/>
      <c r="S489" s="1"/>
      <c r="T489" s="1"/>
      <c r="U489" s="1"/>
      <c r="V489" s="1"/>
      <c r="W489" s="1"/>
      <c r="X489" s="3"/>
      <c r="Y489" s="3"/>
    </row>
    <row r="490" spans="1:25" ht="15.75" customHeight="1">
      <c r="A490" s="1"/>
      <c r="B490" s="1"/>
      <c r="C490" s="1"/>
      <c r="D490" s="1"/>
      <c r="E490" s="23"/>
      <c r="F490" s="1"/>
      <c r="G490" s="1"/>
      <c r="H490" s="1"/>
      <c r="I490" s="1"/>
      <c r="J490" s="1"/>
      <c r="K490" s="2"/>
      <c r="L490" s="2"/>
      <c r="M490" s="2"/>
      <c r="N490" s="2"/>
      <c r="O490" s="2"/>
      <c r="P490" s="2"/>
      <c r="Q490" s="1"/>
      <c r="R490" s="1"/>
      <c r="S490" s="1"/>
      <c r="T490" s="1"/>
      <c r="U490" s="1"/>
      <c r="V490" s="1"/>
      <c r="W490" s="1"/>
      <c r="X490" s="3"/>
      <c r="Y490" s="3"/>
    </row>
    <row r="491" spans="1:25" ht="15.75" customHeight="1">
      <c r="A491" s="1"/>
      <c r="B491" s="1"/>
      <c r="C491" s="1"/>
      <c r="D491" s="1"/>
      <c r="E491" s="23"/>
      <c r="F491" s="1"/>
      <c r="G491" s="1"/>
      <c r="H491" s="1"/>
      <c r="I491" s="1"/>
      <c r="J491" s="1"/>
      <c r="K491" s="2"/>
      <c r="L491" s="2"/>
      <c r="M491" s="2"/>
      <c r="N491" s="2"/>
      <c r="O491" s="2"/>
      <c r="P491" s="2"/>
      <c r="Q491" s="1"/>
      <c r="R491" s="1"/>
      <c r="S491" s="1"/>
      <c r="T491" s="1"/>
      <c r="U491" s="1"/>
      <c r="V491" s="1"/>
      <c r="W491" s="1"/>
      <c r="X491" s="3"/>
      <c r="Y491" s="3"/>
    </row>
    <row r="492" spans="1:25" ht="15.75" customHeight="1">
      <c r="A492" s="1"/>
      <c r="B492" s="1"/>
      <c r="C492" s="1"/>
      <c r="D492" s="1"/>
      <c r="E492" s="23"/>
      <c r="F492" s="1"/>
      <c r="G492" s="1"/>
      <c r="H492" s="1"/>
      <c r="I492" s="1"/>
      <c r="J492" s="1"/>
      <c r="K492" s="2"/>
      <c r="L492" s="2"/>
      <c r="M492" s="2"/>
      <c r="N492" s="2"/>
      <c r="O492" s="2"/>
      <c r="P492" s="2"/>
      <c r="Q492" s="1"/>
      <c r="R492" s="1"/>
      <c r="S492" s="1"/>
      <c r="T492" s="1"/>
      <c r="U492" s="1"/>
      <c r="V492" s="1"/>
      <c r="W492" s="1"/>
      <c r="X492" s="3"/>
      <c r="Y492" s="3"/>
    </row>
    <row r="493" spans="1:25" ht="15.75" customHeight="1">
      <c r="A493" s="1"/>
      <c r="B493" s="1"/>
      <c r="C493" s="1"/>
      <c r="D493" s="1"/>
      <c r="E493" s="23"/>
      <c r="F493" s="1"/>
      <c r="G493" s="1"/>
      <c r="H493" s="1"/>
      <c r="I493" s="1"/>
      <c r="J493" s="1"/>
      <c r="K493" s="2"/>
      <c r="L493" s="2"/>
      <c r="M493" s="2"/>
      <c r="N493" s="2"/>
      <c r="O493" s="2"/>
      <c r="P493" s="2"/>
      <c r="Q493" s="1"/>
      <c r="R493" s="1"/>
      <c r="S493" s="1"/>
      <c r="T493" s="1"/>
      <c r="U493" s="1"/>
      <c r="V493" s="1"/>
      <c r="W493" s="1"/>
      <c r="X493" s="3"/>
      <c r="Y493" s="3"/>
    </row>
    <row r="494" spans="1:25" ht="15.75" customHeight="1">
      <c r="A494" s="1"/>
      <c r="B494" s="1"/>
      <c r="C494" s="1"/>
      <c r="D494" s="1"/>
      <c r="E494" s="23"/>
      <c r="F494" s="1"/>
      <c r="G494" s="1"/>
      <c r="H494" s="1"/>
      <c r="I494" s="1"/>
      <c r="J494" s="1"/>
      <c r="K494" s="2"/>
      <c r="L494" s="2"/>
      <c r="M494" s="2"/>
      <c r="N494" s="2"/>
      <c r="O494" s="2"/>
      <c r="P494" s="2"/>
      <c r="Q494" s="1"/>
      <c r="R494" s="1"/>
      <c r="S494" s="1"/>
      <c r="T494" s="1"/>
      <c r="U494" s="1"/>
      <c r="V494" s="1"/>
      <c r="W494" s="1"/>
      <c r="X494" s="3"/>
      <c r="Y494" s="3"/>
    </row>
    <row r="495" spans="1:25" ht="15.75" customHeight="1">
      <c r="A495" s="1"/>
      <c r="B495" s="1"/>
      <c r="C495" s="1"/>
      <c r="D495" s="1"/>
      <c r="E495" s="23"/>
      <c r="F495" s="1"/>
      <c r="G495" s="1"/>
      <c r="H495" s="1"/>
      <c r="I495" s="1"/>
      <c r="J495" s="1"/>
      <c r="K495" s="2"/>
      <c r="L495" s="2"/>
      <c r="M495" s="2"/>
      <c r="N495" s="2"/>
      <c r="O495" s="2"/>
      <c r="P495" s="2"/>
      <c r="Q495" s="1"/>
      <c r="R495" s="1"/>
      <c r="S495" s="1"/>
      <c r="T495" s="1"/>
      <c r="U495" s="1"/>
      <c r="V495" s="1"/>
      <c r="W495" s="1"/>
      <c r="X495" s="3"/>
      <c r="Y495" s="3"/>
    </row>
    <row r="496" spans="1:25" ht="15.75" customHeight="1">
      <c r="A496" s="1"/>
      <c r="B496" s="1"/>
      <c r="C496" s="1"/>
      <c r="D496" s="1"/>
      <c r="E496" s="23"/>
      <c r="F496" s="1"/>
      <c r="G496" s="1"/>
      <c r="H496" s="1"/>
      <c r="I496" s="1"/>
      <c r="J496" s="1"/>
      <c r="K496" s="2"/>
      <c r="L496" s="2"/>
      <c r="M496" s="2"/>
      <c r="N496" s="2"/>
      <c r="O496" s="2"/>
      <c r="P496" s="2"/>
      <c r="Q496" s="1"/>
      <c r="R496" s="1"/>
      <c r="S496" s="1"/>
      <c r="T496" s="1"/>
      <c r="U496" s="1"/>
      <c r="V496" s="1"/>
      <c r="W496" s="1"/>
      <c r="X496" s="3"/>
      <c r="Y496" s="3"/>
    </row>
    <row r="497" spans="1:25" ht="15.75" customHeight="1">
      <c r="A497" s="1"/>
      <c r="B497" s="1"/>
      <c r="C497" s="1"/>
      <c r="D497" s="1"/>
      <c r="E497" s="23"/>
      <c r="F497" s="1"/>
      <c r="G497" s="1"/>
      <c r="H497" s="1"/>
      <c r="I497" s="1"/>
      <c r="J497" s="1"/>
      <c r="K497" s="2"/>
      <c r="L497" s="2"/>
      <c r="M497" s="2"/>
      <c r="N497" s="2"/>
      <c r="O497" s="2"/>
      <c r="P497" s="2"/>
      <c r="Q497" s="1"/>
      <c r="R497" s="1"/>
      <c r="S497" s="1"/>
      <c r="T497" s="1"/>
      <c r="U497" s="1"/>
      <c r="V497" s="1"/>
      <c r="W497" s="1"/>
      <c r="X497" s="3"/>
      <c r="Y497" s="3"/>
    </row>
    <row r="498" spans="1:25" ht="15.75" customHeight="1">
      <c r="A498" s="1"/>
      <c r="B498" s="1"/>
      <c r="C498" s="1"/>
      <c r="D498" s="1"/>
      <c r="E498" s="23"/>
      <c r="F498" s="1"/>
      <c r="G498" s="1"/>
      <c r="H498" s="1"/>
      <c r="I498" s="1"/>
      <c r="J498" s="1"/>
      <c r="K498" s="2"/>
      <c r="L498" s="2"/>
      <c r="M498" s="2"/>
      <c r="N498" s="2"/>
      <c r="O498" s="2"/>
      <c r="P498" s="2"/>
      <c r="Q498" s="1"/>
      <c r="R498" s="1"/>
      <c r="S498" s="1"/>
      <c r="T498" s="1"/>
      <c r="U498" s="1"/>
      <c r="V498" s="1"/>
      <c r="W498" s="1"/>
      <c r="X498" s="3"/>
      <c r="Y498" s="3"/>
    </row>
    <row r="499" spans="1:25" ht="15.75" customHeight="1">
      <c r="A499" s="1"/>
      <c r="B499" s="1"/>
      <c r="C499" s="1"/>
      <c r="D499" s="1"/>
      <c r="E499" s="23"/>
      <c r="F499" s="1"/>
      <c r="G499" s="1"/>
      <c r="H499" s="1"/>
      <c r="I499" s="1"/>
      <c r="J499" s="1"/>
      <c r="K499" s="2"/>
      <c r="L499" s="2"/>
      <c r="M499" s="2"/>
      <c r="N499" s="2"/>
      <c r="O499" s="2"/>
      <c r="P499" s="2"/>
      <c r="Q499" s="1"/>
      <c r="R499" s="1"/>
      <c r="S499" s="1"/>
      <c r="T499" s="1"/>
      <c r="U499" s="1"/>
      <c r="V499" s="1"/>
      <c r="W499" s="1"/>
      <c r="X499" s="3"/>
      <c r="Y499" s="3"/>
    </row>
    <row r="500" spans="1:25" ht="15.75" customHeight="1">
      <c r="A500" s="1"/>
      <c r="B500" s="1"/>
      <c r="C500" s="1"/>
      <c r="D500" s="1"/>
      <c r="E500" s="23"/>
      <c r="F500" s="1"/>
      <c r="G500" s="1"/>
      <c r="H500" s="1"/>
      <c r="I500" s="1"/>
      <c r="J500" s="1"/>
      <c r="K500" s="2"/>
      <c r="L500" s="2"/>
      <c r="M500" s="2"/>
      <c r="N500" s="2"/>
      <c r="O500" s="2"/>
      <c r="P500" s="2"/>
      <c r="Q500" s="1"/>
      <c r="R500" s="1"/>
      <c r="S500" s="1"/>
      <c r="T500" s="1"/>
      <c r="U500" s="1"/>
      <c r="V500" s="1"/>
      <c r="W500" s="1"/>
      <c r="X500" s="3"/>
      <c r="Y500" s="3"/>
    </row>
    <row r="501" spans="1:25" ht="15.75" customHeight="1">
      <c r="A501" s="1"/>
      <c r="B501" s="1"/>
      <c r="C501" s="1"/>
      <c r="D501" s="1"/>
      <c r="E501" s="23"/>
      <c r="F501" s="1"/>
      <c r="G501" s="1"/>
      <c r="H501" s="1"/>
      <c r="I501" s="1"/>
      <c r="J501" s="1"/>
      <c r="K501" s="2"/>
      <c r="L501" s="2"/>
      <c r="M501" s="2"/>
      <c r="N501" s="2"/>
      <c r="O501" s="2"/>
      <c r="P501" s="2"/>
      <c r="Q501" s="1"/>
      <c r="R501" s="1"/>
      <c r="S501" s="1"/>
      <c r="T501" s="1"/>
      <c r="U501" s="1"/>
      <c r="V501" s="1"/>
      <c r="W501" s="1"/>
      <c r="X501" s="3"/>
      <c r="Y501" s="3"/>
    </row>
    <row r="502" spans="1:25" ht="15.75" customHeight="1">
      <c r="A502" s="1"/>
      <c r="B502" s="1"/>
      <c r="C502" s="1"/>
      <c r="D502" s="1"/>
      <c r="E502" s="23"/>
      <c r="F502" s="1"/>
      <c r="G502" s="1"/>
      <c r="H502" s="1"/>
      <c r="I502" s="1"/>
      <c r="J502" s="1"/>
      <c r="K502" s="2"/>
      <c r="L502" s="2"/>
      <c r="M502" s="2"/>
      <c r="N502" s="2"/>
      <c r="O502" s="2"/>
      <c r="P502" s="2"/>
      <c r="Q502" s="1"/>
      <c r="R502" s="1"/>
      <c r="S502" s="1"/>
      <c r="T502" s="1"/>
      <c r="U502" s="1"/>
      <c r="V502" s="1"/>
      <c r="W502" s="1"/>
      <c r="X502" s="3"/>
      <c r="Y502" s="3"/>
    </row>
    <row r="503" spans="1:25" ht="15.75" customHeight="1">
      <c r="A503" s="1"/>
      <c r="B503" s="1"/>
      <c r="C503" s="1"/>
      <c r="D503" s="1"/>
      <c r="E503" s="23"/>
      <c r="F503" s="1"/>
      <c r="G503" s="1"/>
      <c r="H503" s="1"/>
      <c r="I503" s="1"/>
      <c r="J503" s="1"/>
      <c r="K503" s="2"/>
      <c r="L503" s="2"/>
      <c r="M503" s="2"/>
      <c r="N503" s="2"/>
      <c r="O503" s="2"/>
      <c r="P503" s="2"/>
      <c r="Q503" s="1"/>
      <c r="R503" s="1"/>
      <c r="S503" s="1"/>
      <c r="T503" s="1"/>
      <c r="U503" s="1"/>
      <c r="V503" s="1"/>
      <c r="W503" s="1"/>
      <c r="X503" s="3"/>
      <c r="Y503" s="3"/>
    </row>
    <row r="504" spans="1:25" ht="15.75" customHeight="1">
      <c r="A504" s="1"/>
      <c r="B504" s="1"/>
      <c r="C504" s="1"/>
      <c r="D504" s="1"/>
      <c r="E504" s="23"/>
      <c r="F504" s="1"/>
      <c r="G504" s="1"/>
      <c r="H504" s="1"/>
      <c r="I504" s="1"/>
      <c r="J504" s="1"/>
      <c r="K504" s="2"/>
      <c r="L504" s="2"/>
      <c r="M504" s="2"/>
      <c r="N504" s="2"/>
      <c r="O504" s="2"/>
      <c r="P504" s="2"/>
      <c r="Q504" s="1"/>
      <c r="R504" s="1"/>
      <c r="S504" s="1"/>
      <c r="T504" s="1"/>
      <c r="U504" s="1"/>
      <c r="V504" s="1"/>
      <c r="W504" s="1"/>
      <c r="X504" s="3"/>
      <c r="Y504" s="3"/>
    </row>
    <row r="505" spans="1:25" ht="15.75" customHeight="1">
      <c r="A505" s="1"/>
      <c r="B505" s="1"/>
      <c r="C505" s="1"/>
      <c r="D505" s="1"/>
      <c r="E505" s="23"/>
      <c r="F505" s="1"/>
      <c r="G505" s="1"/>
      <c r="H505" s="1"/>
      <c r="I505" s="1"/>
      <c r="J505" s="1"/>
      <c r="K505" s="2"/>
      <c r="L505" s="2"/>
      <c r="M505" s="2"/>
      <c r="N505" s="2"/>
      <c r="O505" s="2"/>
      <c r="P505" s="2"/>
      <c r="Q505" s="1"/>
      <c r="R505" s="1"/>
      <c r="S505" s="1"/>
      <c r="T505" s="1"/>
      <c r="U505" s="1"/>
      <c r="V505" s="1"/>
      <c r="W505" s="1"/>
      <c r="X505" s="3"/>
      <c r="Y505" s="3"/>
    </row>
    <row r="506" spans="1:25" ht="15.75" customHeight="1">
      <c r="A506" s="1"/>
      <c r="B506" s="1"/>
      <c r="C506" s="1"/>
      <c r="D506" s="1"/>
      <c r="E506" s="23"/>
      <c r="F506" s="1"/>
      <c r="G506" s="1"/>
      <c r="H506" s="1"/>
      <c r="I506" s="1"/>
      <c r="J506" s="1"/>
      <c r="K506" s="2"/>
      <c r="L506" s="2"/>
      <c r="M506" s="2"/>
      <c r="N506" s="2"/>
      <c r="O506" s="2"/>
      <c r="P506" s="2"/>
      <c r="Q506" s="1"/>
      <c r="R506" s="1"/>
      <c r="S506" s="1"/>
      <c r="T506" s="1"/>
      <c r="U506" s="1"/>
      <c r="V506" s="1"/>
      <c r="W506" s="1"/>
      <c r="X506" s="3"/>
      <c r="Y506" s="3"/>
    </row>
    <row r="507" spans="1:25" ht="15.75" customHeight="1">
      <c r="A507" s="1"/>
      <c r="B507" s="1"/>
      <c r="C507" s="1"/>
      <c r="D507" s="1"/>
      <c r="E507" s="23"/>
      <c r="F507" s="1"/>
      <c r="G507" s="1"/>
      <c r="H507" s="1"/>
      <c r="I507" s="1"/>
      <c r="J507" s="1"/>
      <c r="K507" s="2"/>
      <c r="L507" s="2"/>
      <c r="M507" s="2"/>
      <c r="N507" s="2"/>
      <c r="O507" s="2"/>
      <c r="P507" s="2"/>
      <c r="Q507" s="1"/>
      <c r="R507" s="1"/>
      <c r="S507" s="1"/>
      <c r="T507" s="1"/>
      <c r="U507" s="1"/>
      <c r="V507" s="1"/>
      <c r="W507" s="1"/>
      <c r="X507" s="3"/>
      <c r="Y507" s="3"/>
    </row>
    <row r="508" spans="1:25" ht="15.75" customHeight="1">
      <c r="A508" s="1"/>
      <c r="B508" s="1"/>
      <c r="C508" s="1"/>
      <c r="D508" s="1"/>
      <c r="E508" s="23"/>
      <c r="F508" s="1"/>
      <c r="G508" s="1"/>
      <c r="H508" s="1"/>
      <c r="I508" s="1"/>
      <c r="J508" s="1"/>
      <c r="K508" s="2"/>
      <c r="L508" s="2"/>
      <c r="M508" s="2"/>
      <c r="N508" s="2"/>
      <c r="O508" s="2"/>
      <c r="P508" s="2"/>
      <c r="Q508" s="1"/>
      <c r="R508" s="1"/>
      <c r="S508" s="1"/>
      <c r="T508" s="1"/>
      <c r="U508" s="1"/>
      <c r="V508" s="1"/>
      <c r="W508" s="1"/>
      <c r="X508" s="3"/>
      <c r="Y508" s="3"/>
    </row>
    <row r="509" spans="1:25" ht="15.75" customHeight="1">
      <c r="A509" s="1"/>
      <c r="B509" s="1"/>
      <c r="C509" s="1"/>
      <c r="D509" s="1"/>
      <c r="E509" s="23"/>
      <c r="F509" s="1"/>
      <c r="G509" s="1"/>
      <c r="H509" s="1"/>
      <c r="I509" s="1"/>
      <c r="J509" s="1"/>
      <c r="K509" s="2"/>
      <c r="L509" s="2"/>
      <c r="M509" s="2"/>
      <c r="N509" s="2"/>
      <c r="O509" s="2"/>
      <c r="P509" s="2"/>
      <c r="Q509" s="1"/>
      <c r="R509" s="1"/>
      <c r="S509" s="1"/>
      <c r="T509" s="1"/>
      <c r="U509" s="1"/>
      <c r="V509" s="1"/>
      <c r="W509" s="1"/>
      <c r="X509" s="3"/>
      <c r="Y509" s="3"/>
    </row>
    <row r="510" spans="1:25" ht="15.75" customHeight="1">
      <c r="A510" s="1"/>
      <c r="B510" s="1"/>
      <c r="C510" s="1"/>
      <c r="D510" s="1"/>
      <c r="E510" s="23"/>
      <c r="F510" s="1"/>
      <c r="G510" s="1"/>
      <c r="H510" s="1"/>
      <c r="I510" s="1"/>
      <c r="J510" s="1"/>
      <c r="K510" s="2"/>
      <c r="L510" s="2"/>
      <c r="M510" s="2"/>
      <c r="N510" s="2"/>
      <c r="O510" s="2"/>
      <c r="P510" s="2"/>
      <c r="Q510" s="1"/>
      <c r="R510" s="1"/>
      <c r="S510" s="1"/>
      <c r="T510" s="1"/>
      <c r="U510" s="1"/>
      <c r="V510" s="1"/>
      <c r="W510" s="1"/>
      <c r="X510" s="3"/>
      <c r="Y510" s="3"/>
    </row>
    <row r="511" spans="1:25" ht="15.75" customHeight="1">
      <c r="A511" s="1"/>
      <c r="B511" s="1"/>
      <c r="C511" s="1"/>
      <c r="D511" s="1"/>
      <c r="E511" s="23"/>
      <c r="F511" s="1"/>
      <c r="G511" s="1"/>
      <c r="H511" s="1"/>
      <c r="I511" s="1"/>
      <c r="J511" s="1"/>
      <c r="K511" s="2"/>
      <c r="L511" s="2"/>
      <c r="M511" s="2"/>
      <c r="N511" s="2"/>
      <c r="O511" s="2"/>
      <c r="P511" s="2"/>
      <c r="Q511" s="1"/>
      <c r="R511" s="1"/>
      <c r="S511" s="1"/>
      <c r="T511" s="1"/>
      <c r="U511" s="1"/>
      <c r="V511" s="1"/>
      <c r="W511" s="1"/>
      <c r="X511" s="3"/>
      <c r="Y511" s="3"/>
    </row>
    <row r="512" spans="1:25" ht="15.75" customHeight="1">
      <c r="A512" s="1"/>
      <c r="B512" s="1"/>
      <c r="C512" s="1"/>
      <c r="D512" s="1"/>
      <c r="E512" s="23"/>
      <c r="F512" s="1"/>
      <c r="G512" s="1"/>
      <c r="H512" s="1"/>
      <c r="I512" s="1"/>
      <c r="J512" s="1"/>
      <c r="K512" s="2"/>
      <c r="L512" s="2"/>
      <c r="M512" s="2"/>
      <c r="N512" s="2"/>
      <c r="O512" s="2"/>
      <c r="P512" s="2"/>
      <c r="Q512" s="1"/>
      <c r="R512" s="1"/>
      <c r="S512" s="1"/>
      <c r="T512" s="1"/>
      <c r="U512" s="1"/>
      <c r="V512" s="1"/>
      <c r="W512" s="1"/>
      <c r="X512" s="3"/>
      <c r="Y512" s="3"/>
    </row>
    <row r="513" spans="1:25" ht="15.75" customHeight="1">
      <c r="A513" s="1"/>
      <c r="B513" s="1"/>
      <c r="C513" s="1"/>
      <c r="D513" s="1"/>
      <c r="E513" s="23"/>
      <c r="F513" s="1"/>
      <c r="G513" s="1"/>
      <c r="H513" s="1"/>
      <c r="I513" s="1"/>
      <c r="J513" s="1"/>
      <c r="K513" s="2"/>
      <c r="L513" s="2"/>
      <c r="M513" s="2"/>
      <c r="N513" s="2"/>
      <c r="O513" s="2"/>
      <c r="P513" s="2"/>
      <c r="Q513" s="1"/>
      <c r="R513" s="1"/>
      <c r="S513" s="1"/>
      <c r="T513" s="1"/>
      <c r="U513" s="1"/>
      <c r="V513" s="1"/>
      <c r="W513" s="1"/>
      <c r="X513" s="3"/>
      <c r="Y513" s="3"/>
    </row>
    <row r="514" spans="1:25" ht="15.75" customHeight="1">
      <c r="A514" s="1"/>
      <c r="B514" s="1"/>
      <c r="C514" s="1"/>
      <c r="D514" s="1"/>
      <c r="E514" s="23"/>
      <c r="F514" s="1"/>
      <c r="G514" s="1"/>
      <c r="H514" s="1"/>
      <c r="I514" s="1"/>
      <c r="J514" s="1"/>
      <c r="K514" s="2"/>
      <c r="L514" s="2"/>
      <c r="M514" s="2"/>
      <c r="N514" s="2"/>
      <c r="O514" s="2"/>
      <c r="P514" s="2"/>
      <c r="Q514" s="1"/>
      <c r="R514" s="1"/>
      <c r="S514" s="1"/>
      <c r="T514" s="1"/>
      <c r="U514" s="1"/>
      <c r="V514" s="1"/>
      <c r="W514" s="1"/>
      <c r="X514" s="3"/>
      <c r="Y514" s="3"/>
    </row>
    <row r="515" spans="1:25" ht="15.75" customHeight="1">
      <c r="A515" s="1"/>
      <c r="B515" s="1"/>
      <c r="C515" s="1"/>
      <c r="D515" s="1"/>
      <c r="E515" s="23"/>
      <c r="F515" s="1"/>
      <c r="G515" s="1"/>
      <c r="H515" s="1"/>
      <c r="I515" s="1"/>
      <c r="J515" s="1"/>
      <c r="K515" s="2"/>
      <c r="L515" s="2"/>
      <c r="M515" s="2"/>
      <c r="N515" s="2"/>
      <c r="O515" s="2"/>
      <c r="P515" s="2"/>
      <c r="Q515" s="1"/>
      <c r="R515" s="1"/>
      <c r="S515" s="1"/>
      <c r="T515" s="1"/>
      <c r="U515" s="1"/>
      <c r="V515" s="1"/>
      <c r="W515" s="1"/>
      <c r="X515" s="3"/>
      <c r="Y515" s="3"/>
    </row>
    <row r="516" spans="1:25" ht="15.75" customHeight="1">
      <c r="A516" s="1"/>
      <c r="B516" s="1"/>
      <c r="C516" s="1"/>
      <c r="D516" s="1"/>
      <c r="E516" s="23"/>
      <c r="F516" s="1"/>
      <c r="G516" s="1"/>
      <c r="H516" s="1"/>
      <c r="I516" s="1"/>
      <c r="J516" s="1"/>
      <c r="K516" s="2"/>
      <c r="L516" s="2"/>
      <c r="M516" s="2"/>
      <c r="N516" s="2"/>
      <c r="O516" s="2"/>
      <c r="P516" s="2"/>
      <c r="Q516" s="1"/>
      <c r="R516" s="1"/>
      <c r="S516" s="1"/>
      <c r="T516" s="1"/>
      <c r="U516" s="1"/>
      <c r="V516" s="1"/>
      <c r="W516" s="1"/>
      <c r="X516" s="3"/>
      <c r="Y516" s="3"/>
    </row>
    <row r="517" spans="1:25" ht="15.75" customHeight="1">
      <c r="A517" s="1"/>
      <c r="B517" s="1"/>
      <c r="C517" s="1"/>
      <c r="D517" s="1"/>
      <c r="E517" s="23"/>
      <c r="F517" s="1"/>
      <c r="G517" s="1"/>
      <c r="H517" s="1"/>
      <c r="I517" s="1"/>
      <c r="J517" s="1"/>
      <c r="K517" s="2"/>
      <c r="L517" s="2"/>
      <c r="M517" s="2"/>
      <c r="N517" s="2"/>
      <c r="O517" s="2"/>
      <c r="P517" s="2"/>
      <c r="Q517" s="1"/>
      <c r="R517" s="1"/>
      <c r="S517" s="1"/>
      <c r="T517" s="1"/>
      <c r="U517" s="1"/>
      <c r="V517" s="1"/>
      <c r="W517" s="1"/>
      <c r="X517" s="3"/>
      <c r="Y517" s="3"/>
    </row>
    <row r="518" spans="1:25" ht="15.75" customHeight="1">
      <c r="A518" s="1"/>
      <c r="B518" s="1"/>
      <c r="C518" s="1"/>
      <c r="D518" s="1"/>
      <c r="E518" s="23"/>
      <c r="F518" s="1"/>
      <c r="G518" s="1"/>
      <c r="H518" s="1"/>
      <c r="I518" s="1"/>
      <c r="J518" s="1"/>
      <c r="K518" s="2"/>
      <c r="L518" s="2"/>
      <c r="M518" s="2"/>
      <c r="N518" s="2"/>
      <c r="O518" s="2"/>
      <c r="P518" s="2"/>
      <c r="Q518" s="1"/>
      <c r="R518" s="1"/>
      <c r="S518" s="1"/>
      <c r="T518" s="1"/>
      <c r="U518" s="1"/>
      <c r="V518" s="1"/>
      <c r="W518" s="1"/>
      <c r="X518" s="3"/>
      <c r="Y518" s="3"/>
    </row>
    <row r="519" spans="1:25" ht="15.75" customHeight="1">
      <c r="A519" s="1"/>
      <c r="B519" s="1"/>
      <c r="C519" s="1"/>
      <c r="D519" s="1"/>
      <c r="E519" s="23"/>
      <c r="F519" s="1"/>
      <c r="G519" s="1"/>
      <c r="H519" s="1"/>
      <c r="I519" s="1"/>
      <c r="J519" s="1"/>
      <c r="K519" s="2"/>
      <c r="L519" s="2"/>
      <c r="M519" s="2"/>
      <c r="N519" s="2"/>
      <c r="O519" s="2"/>
      <c r="P519" s="2"/>
      <c r="Q519" s="1"/>
      <c r="R519" s="1"/>
      <c r="S519" s="1"/>
      <c r="T519" s="1"/>
      <c r="U519" s="1"/>
      <c r="V519" s="1"/>
      <c r="W519" s="1"/>
      <c r="X519" s="3"/>
      <c r="Y519" s="3"/>
    </row>
    <row r="520" spans="1:25" ht="15.75" customHeight="1">
      <c r="A520" s="1"/>
      <c r="B520" s="1"/>
      <c r="C520" s="1"/>
      <c r="D520" s="1"/>
      <c r="E520" s="23"/>
      <c r="F520" s="1"/>
      <c r="G520" s="1"/>
      <c r="H520" s="1"/>
      <c r="I520" s="1"/>
      <c r="J520" s="1"/>
      <c r="K520" s="2"/>
      <c r="L520" s="2"/>
      <c r="M520" s="2"/>
      <c r="N520" s="2"/>
      <c r="O520" s="2"/>
      <c r="P520" s="2"/>
      <c r="Q520" s="1"/>
      <c r="R520" s="1"/>
      <c r="S520" s="1"/>
      <c r="T520" s="1"/>
      <c r="U520" s="1"/>
      <c r="V520" s="1"/>
      <c r="W520" s="1"/>
      <c r="X520" s="3"/>
      <c r="Y520" s="3"/>
    </row>
    <row r="521" spans="1:25" ht="15.75" customHeight="1">
      <c r="A521" s="1"/>
      <c r="B521" s="1"/>
      <c r="C521" s="1"/>
      <c r="D521" s="1"/>
      <c r="E521" s="23"/>
      <c r="F521" s="1"/>
      <c r="G521" s="1"/>
      <c r="H521" s="1"/>
      <c r="I521" s="1"/>
      <c r="J521" s="1"/>
      <c r="K521" s="2"/>
      <c r="L521" s="2"/>
      <c r="M521" s="2"/>
      <c r="N521" s="2"/>
      <c r="O521" s="2"/>
      <c r="P521" s="2"/>
      <c r="Q521" s="1"/>
      <c r="R521" s="1"/>
      <c r="S521" s="1"/>
      <c r="T521" s="1"/>
      <c r="U521" s="1"/>
      <c r="V521" s="1"/>
      <c r="W521" s="1"/>
      <c r="X521" s="3"/>
      <c r="Y521" s="3"/>
    </row>
    <row r="522" spans="1:25" ht="15.75" customHeight="1">
      <c r="A522" s="1"/>
      <c r="B522" s="1"/>
      <c r="C522" s="1"/>
      <c r="D522" s="1"/>
      <c r="E522" s="23"/>
      <c r="F522" s="1"/>
      <c r="G522" s="1"/>
      <c r="H522" s="1"/>
      <c r="I522" s="1"/>
      <c r="J522" s="1"/>
      <c r="K522" s="2"/>
      <c r="L522" s="2"/>
      <c r="M522" s="2"/>
      <c r="N522" s="2"/>
      <c r="O522" s="2"/>
      <c r="P522" s="2"/>
      <c r="Q522" s="1"/>
      <c r="R522" s="1"/>
      <c r="S522" s="1"/>
      <c r="T522" s="1"/>
      <c r="U522" s="1"/>
      <c r="V522" s="1"/>
      <c r="W522" s="1"/>
      <c r="X522" s="3"/>
      <c r="Y522" s="3"/>
    </row>
    <row r="523" spans="1:25" ht="15.75" customHeight="1">
      <c r="A523" s="1"/>
      <c r="B523" s="1"/>
      <c r="C523" s="1"/>
      <c r="D523" s="1"/>
      <c r="E523" s="23"/>
      <c r="F523" s="1"/>
      <c r="G523" s="1"/>
      <c r="H523" s="1"/>
      <c r="I523" s="1"/>
      <c r="J523" s="1"/>
      <c r="K523" s="2"/>
      <c r="L523" s="2"/>
      <c r="M523" s="2"/>
      <c r="N523" s="2"/>
      <c r="O523" s="2"/>
      <c r="P523" s="2"/>
      <c r="Q523" s="1"/>
      <c r="R523" s="1"/>
      <c r="S523" s="1"/>
      <c r="T523" s="1"/>
      <c r="U523" s="1"/>
      <c r="V523" s="1"/>
      <c r="W523" s="1"/>
      <c r="X523" s="3"/>
      <c r="Y523" s="3"/>
    </row>
    <row r="524" spans="1:25" ht="15.75" customHeight="1">
      <c r="A524" s="1"/>
      <c r="B524" s="1"/>
      <c r="C524" s="1"/>
      <c r="D524" s="1"/>
      <c r="E524" s="23"/>
      <c r="F524" s="1"/>
      <c r="G524" s="1"/>
      <c r="H524" s="1"/>
      <c r="I524" s="1"/>
      <c r="J524" s="1"/>
      <c r="K524" s="2"/>
      <c r="L524" s="2"/>
      <c r="M524" s="2"/>
      <c r="N524" s="2"/>
      <c r="O524" s="2"/>
      <c r="P524" s="2"/>
      <c r="Q524" s="1"/>
      <c r="R524" s="1"/>
      <c r="S524" s="1"/>
      <c r="T524" s="1"/>
      <c r="U524" s="1"/>
      <c r="V524" s="1"/>
      <c r="W524" s="1"/>
      <c r="X524" s="3"/>
      <c r="Y524" s="3"/>
    </row>
    <row r="525" spans="1:25" ht="15.75" customHeight="1">
      <c r="A525" s="1"/>
      <c r="B525" s="1"/>
      <c r="C525" s="1"/>
      <c r="D525" s="1"/>
      <c r="E525" s="23"/>
      <c r="F525" s="1"/>
      <c r="G525" s="1"/>
      <c r="H525" s="1"/>
      <c r="I525" s="1"/>
      <c r="J525" s="1"/>
      <c r="K525" s="2"/>
      <c r="L525" s="2"/>
      <c r="M525" s="2"/>
      <c r="N525" s="2"/>
      <c r="O525" s="2"/>
      <c r="P525" s="2"/>
      <c r="Q525" s="1"/>
      <c r="R525" s="1"/>
      <c r="S525" s="1"/>
      <c r="T525" s="1"/>
      <c r="U525" s="1"/>
      <c r="V525" s="1"/>
      <c r="W525" s="1"/>
      <c r="X525" s="3"/>
      <c r="Y525" s="3"/>
    </row>
    <row r="526" spans="1:25" ht="15.75" customHeight="1">
      <c r="A526" s="1"/>
      <c r="B526" s="1"/>
      <c r="C526" s="1"/>
      <c r="D526" s="1"/>
      <c r="E526" s="23"/>
      <c r="F526" s="1"/>
      <c r="G526" s="1"/>
      <c r="H526" s="1"/>
      <c r="I526" s="1"/>
      <c r="J526" s="1"/>
      <c r="K526" s="2"/>
      <c r="L526" s="2"/>
      <c r="M526" s="2"/>
      <c r="N526" s="2"/>
      <c r="O526" s="2"/>
      <c r="P526" s="2"/>
      <c r="Q526" s="1"/>
      <c r="R526" s="1"/>
      <c r="S526" s="1"/>
      <c r="T526" s="1"/>
      <c r="U526" s="1"/>
      <c r="V526" s="1"/>
      <c r="W526" s="1"/>
      <c r="X526" s="3"/>
      <c r="Y526" s="3"/>
    </row>
    <row r="527" spans="1:25" ht="15.75" customHeight="1">
      <c r="A527" s="1"/>
      <c r="B527" s="1"/>
      <c r="C527" s="1"/>
      <c r="D527" s="1"/>
      <c r="E527" s="23"/>
      <c r="F527" s="1"/>
      <c r="G527" s="1"/>
      <c r="H527" s="1"/>
      <c r="I527" s="1"/>
      <c r="J527" s="1"/>
      <c r="K527" s="2"/>
      <c r="L527" s="2"/>
      <c r="M527" s="2"/>
      <c r="N527" s="2"/>
      <c r="O527" s="2"/>
      <c r="P527" s="2"/>
      <c r="Q527" s="1"/>
      <c r="R527" s="1"/>
      <c r="S527" s="1"/>
      <c r="T527" s="1"/>
      <c r="U527" s="1"/>
      <c r="V527" s="1"/>
      <c r="W527" s="1"/>
      <c r="X527" s="3"/>
      <c r="Y527" s="3"/>
    </row>
    <row r="528" spans="1:25" ht="15.75" customHeight="1">
      <c r="A528" s="1"/>
      <c r="B528" s="1"/>
      <c r="C528" s="1"/>
      <c r="D528" s="1"/>
      <c r="E528" s="23"/>
      <c r="F528" s="1"/>
      <c r="G528" s="1"/>
      <c r="H528" s="1"/>
      <c r="I528" s="1"/>
      <c r="J528" s="1"/>
      <c r="K528" s="2"/>
      <c r="L528" s="2"/>
      <c r="M528" s="2"/>
      <c r="N528" s="2"/>
      <c r="O528" s="2"/>
      <c r="P528" s="2"/>
      <c r="Q528" s="1"/>
      <c r="R528" s="1"/>
      <c r="S528" s="1"/>
      <c r="T528" s="1"/>
      <c r="U528" s="1"/>
      <c r="V528" s="1"/>
      <c r="W528" s="1"/>
      <c r="X528" s="3"/>
      <c r="Y528" s="3"/>
    </row>
    <row r="529" spans="1:25" ht="15.75" customHeight="1">
      <c r="A529" s="1"/>
      <c r="B529" s="1"/>
      <c r="C529" s="1"/>
      <c r="D529" s="1"/>
      <c r="E529" s="23"/>
      <c r="F529" s="1"/>
      <c r="G529" s="1"/>
      <c r="H529" s="1"/>
      <c r="I529" s="1"/>
      <c r="J529" s="1"/>
      <c r="K529" s="2"/>
      <c r="L529" s="2"/>
      <c r="M529" s="2"/>
      <c r="N529" s="2"/>
      <c r="O529" s="2"/>
      <c r="P529" s="2"/>
      <c r="Q529" s="1"/>
      <c r="R529" s="1"/>
      <c r="S529" s="1"/>
      <c r="T529" s="1"/>
      <c r="U529" s="1"/>
      <c r="V529" s="1"/>
      <c r="W529" s="1"/>
      <c r="X529" s="3"/>
      <c r="Y529" s="3"/>
    </row>
    <row r="530" spans="1:25" ht="15.75" customHeight="1">
      <c r="A530" s="1"/>
      <c r="B530" s="1"/>
      <c r="C530" s="1"/>
      <c r="D530" s="1"/>
      <c r="E530" s="23"/>
      <c r="F530" s="1"/>
      <c r="G530" s="1"/>
      <c r="H530" s="1"/>
      <c r="I530" s="1"/>
      <c r="J530" s="1"/>
      <c r="K530" s="2"/>
      <c r="L530" s="2"/>
      <c r="M530" s="2"/>
      <c r="N530" s="2"/>
      <c r="O530" s="2"/>
      <c r="P530" s="2"/>
      <c r="Q530" s="1"/>
      <c r="R530" s="1"/>
      <c r="S530" s="1"/>
      <c r="T530" s="1"/>
      <c r="U530" s="1"/>
      <c r="V530" s="1"/>
      <c r="W530" s="1"/>
      <c r="X530" s="3"/>
      <c r="Y530" s="3"/>
    </row>
    <row r="531" spans="1:25" ht="15.75" customHeight="1">
      <c r="A531" s="1"/>
      <c r="B531" s="1"/>
      <c r="C531" s="1"/>
      <c r="D531" s="1"/>
      <c r="E531" s="23"/>
      <c r="F531" s="1"/>
      <c r="G531" s="1"/>
      <c r="H531" s="1"/>
      <c r="I531" s="1"/>
      <c r="J531" s="1"/>
      <c r="K531" s="2"/>
      <c r="L531" s="2"/>
      <c r="M531" s="2"/>
      <c r="N531" s="2"/>
      <c r="O531" s="2"/>
      <c r="P531" s="2"/>
      <c r="Q531" s="1"/>
      <c r="R531" s="1"/>
      <c r="S531" s="1"/>
      <c r="T531" s="1"/>
      <c r="U531" s="1"/>
      <c r="V531" s="1"/>
      <c r="W531" s="1"/>
      <c r="X531" s="3"/>
      <c r="Y531" s="3"/>
    </row>
    <row r="532" spans="1:25" ht="15.75" customHeight="1">
      <c r="A532" s="1"/>
      <c r="B532" s="1"/>
      <c r="C532" s="1"/>
      <c r="D532" s="1"/>
      <c r="E532" s="23"/>
      <c r="F532" s="1"/>
      <c r="G532" s="1"/>
      <c r="H532" s="1"/>
      <c r="I532" s="1"/>
      <c r="J532" s="1"/>
      <c r="K532" s="2"/>
      <c r="L532" s="2"/>
      <c r="M532" s="2"/>
      <c r="N532" s="2"/>
      <c r="O532" s="2"/>
      <c r="P532" s="2"/>
      <c r="Q532" s="1"/>
      <c r="R532" s="1"/>
      <c r="S532" s="1"/>
      <c r="T532" s="1"/>
      <c r="U532" s="1"/>
      <c r="V532" s="1"/>
      <c r="W532" s="1"/>
      <c r="X532" s="3"/>
      <c r="Y532" s="3"/>
    </row>
    <row r="533" spans="1:25" ht="15.75" customHeight="1">
      <c r="A533" s="1"/>
      <c r="B533" s="1"/>
      <c r="C533" s="1"/>
      <c r="D533" s="1"/>
      <c r="E533" s="23"/>
      <c r="F533" s="1"/>
      <c r="G533" s="1"/>
      <c r="H533" s="1"/>
      <c r="I533" s="1"/>
      <c r="J533" s="1"/>
      <c r="K533" s="2"/>
      <c r="L533" s="2"/>
      <c r="M533" s="2"/>
      <c r="N533" s="2"/>
      <c r="O533" s="2"/>
      <c r="P533" s="2"/>
      <c r="Q533" s="1"/>
      <c r="R533" s="1"/>
      <c r="S533" s="1"/>
      <c r="T533" s="1"/>
      <c r="U533" s="1"/>
      <c r="V533" s="1"/>
      <c r="W533" s="1"/>
      <c r="X533" s="3"/>
      <c r="Y533" s="3"/>
    </row>
    <row r="534" spans="1:25" ht="15.75" customHeight="1">
      <c r="A534" s="1"/>
      <c r="B534" s="1"/>
      <c r="C534" s="1"/>
      <c r="D534" s="1"/>
      <c r="E534" s="23"/>
      <c r="F534" s="1"/>
      <c r="G534" s="1"/>
      <c r="H534" s="1"/>
      <c r="I534" s="1"/>
      <c r="J534" s="1"/>
      <c r="K534" s="2"/>
      <c r="L534" s="2"/>
      <c r="M534" s="2"/>
      <c r="N534" s="2"/>
      <c r="O534" s="2"/>
      <c r="P534" s="2"/>
      <c r="Q534" s="1"/>
      <c r="R534" s="1"/>
      <c r="S534" s="1"/>
      <c r="T534" s="1"/>
      <c r="U534" s="1"/>
      <c r="V534" s="1"/>
      <c r="W534" s="1"/>
      <c r="X534" s="3"/>
      <c r="Y534" s="3"/>
    </row>
    <row r="535" spans="1:25" ht="15.75" customHeight="1">
      <c r="A535" s="1"/>
      <c r="B535" s="1"/>
      <c r="C535" s="1"/>
      <c r="D535" s="1"/>
      <c r="E535" s="23"/>
      <c r="F535" s="1"/>
      <c r="G535" s="1"/>
      <c r="H535" s="1"/>
      <c r="I535" s="1"/>
      <c r="J535" s="1"/>
      <c r="K535" s="2"/>
      <c r="L535" s="2"/>
      <c r="M535" s="2"/>
      <c r="N535" s="2"/>
      <c r="O535" s="2"/>
      <c r="P535" s="2"/>
      <c r="Q535" s="1"/>
      <c r="R535" s="1"/>
      <c r="S535" s="1"/>
      <c r="T535" s="1"/>
      <c r="U535" s="1"/>
      <c r="V535" s="1"/>
      <c r="W535" s="1"/>
      <c r="X535" s="3"/>
      <c r="Y535" s="3"/>
    </row>
    <row r="536" spans="1:25" ht="15.75" customHeight="1">
      <c r="A536" s="1"/>
      <c r="B536" s="1"/>
      <c r="C536" s="1"/>
      <c r="D536" s="1"/>
      <c r="E536" s="23"/>
      <c r="F536" s="1"/>
      <c r="G536" s="1"/>
      <c r="H536" s="1"/>
      <c r="I536" s="1"/>
      <c r="J536" s="1"/>
      <c r="K536" s="2"/>
      <c r="L536" s="2"/>
      <c r="M536" s="2"/>
      <c r="N536" s="2"/>
      <c r="O536" s="2"/>
      <c r="P536" s="2"/>
      <c r="Q536" s="1"/>
      <c r="R536" s="1"/>
      <c r="S536" s="1"/>
      <c r="T536" s="1"/>
      <c r="U536" s="1"/>
      <c r="V536" s="1"/>
      <c r="W536" s="1"/>
      <c r="X536" s="3"/>
      <c r="Y536" s="3"/>
    </row>
    <row r="537" spans="1:25" ht="15.75" customHeight="1">
      <c r="A537" s="1"/>
      <c r="B537" s="1"/>
      <c r="C537" s="1"/>
      <c r="D537" s="1"/>
      <c r="E537" s="23"/>
      <c r="F537" s="1"/>
      <c r="G537" s="1"/>
      <c r="H537" s="1"/>
      <c r="I537" s="1"/>
      <c r="J537" s="1"/>
      <c r="K537" s="2"/>
      <c r="L537" s="2"/>
      <c r="M537" s="2"/>
      <c r="N537" s="2"/>
      <c r="O537" s="2"/>
      <c r="P537" s="2"/>
      <c r="Q537" s="1"/>
      <c r="R537" s="1"/>
      <c r="S537" s="1"/>
      <c r="T537" s="1"/>
      <c r="U537" s="1"/>
      <c r="V537" s="1"/>
      <c r="W537" s="1"/>
      <c r="X537" s="3"/>
      <c r="Y537" s="3"/>
    </row>
    <row r="538" spans="1:25" ht="15.75" customHeight="1">
      <c r="A538" s="1"/>
      <c r="B538" s="1"/>
      <c r="C538" s="1"/>
      <c r="D538" s="1"/>
      <c r="E538" s="23"/>
      <c r="F538" s="1"/>
      <c r="G538" s="1"/>
      <c r="H538" s="1"/>
      <c r="I538" s="1"/>
      <c r="J538" s="1"/>
      <c r="K538" s="2"/>
      <c r="L538" s="2"/>
      <c r="M538" s="2"/>
      <c r="N538" s="2"/>
      <c r="O538" s="2"/>
      <c r="P538" s="2"/>
      <c r="Q538" s="1"/>
      <c r="R538" s="1"/>
      <c r="S538" s="1"/>
      <c r="T538" s="1"/>
      <c r="U538" s="1"/>
      <c r="V538" s="1"/>
      <c r="W538" s="1"/>
      <c r="X538" s="3"/>
      <c r="Y538" s="3"/>
    </row>
    <row r="539" spans="1:25" ht="15.75" customHeight="1">
      <c r="A539" s="1"/>
      <c r="B539" s="1"/>
      <c r="C539" s="1"/>
      <c r="D539" s="1"/>
      <c r="E539" s="23"/>
      <c r="F539" s="1"/>
      <c r="G539" s="1"/>
      <c r="H539" s="1"/>
      <c r="I539" s="1"/>
      <c r="J539" s="1"/>
      <c r="K539" s="2"/>
      <c r="L539" s="2"/>
      <c r="M539" s="2"/>
      <c r="N539" s="2"/>
      <c r="O539" s="2"/>
      <c r="P539" s="2"/>
      <c r="Q539" s="1"/>
      <c r="R539" s="1"/>
      <c r="S539" s="1"/>
      <c r="T539" s="1"/>
      <c r="U539" s="1"/>
      <c r="V539" s="1"/>
      <c r="W539" s="1"/>
      <c r="X539" s="3"/>
      <c r="Y539" s="3"/>
    </row>
    <row r="540" spans="1:25" ht="15.75" customHeight="1">
      <c r="A540" s="1"/>
      <c r="B540" s="1"/>
      <c r="C540" s="1"/>
      <c r="D540" s="1"/>
      <c r="E540" s="23"/>
      <c r="F540" s="1"/>
      <c r="G540" s="1"/>
      <c r="H540" s="1"/>
      <c r="I540" s="1"/>
      <c r="J540" s="1"/>
      <c r="K540" s="2"/>
      <c r="L540" s="2"/>
      <c r="M540" s="2"/>
      <c r="N540" s="2"/>
      <c r="O540" s="2"/>
      <c r="P540" s="2"/>
      <c r="Q540" s="1"/>
      <c r="R540" s="1"/>
      <c r="S540" s="1"/>
      <c r="T540" s="1"/>
      <c r="U540" s="1"/>
      <c r="V540" s="1"/>
      <c r="W540" s="1"/>
      <c r="X540" s="3"/>
      <c r="Y540" s="3"/>
    </row>
    <row r="541" spans="1:25" ht="15.75" customHeight="1">
      <c r="A541" s="1"/>
      <c r="B541" s="1"/>
      <c r="C541" s="1"/>
      <c r="D541" s="1"/>
      <c r="E541" s="23"/>
      <c r="F541" s="1"/>
      <c r="G541" s="1"/>
      <c r="H541" s="1"/>
      <c r="I541" s="1"/>
      <c r="J541" s="1"/>
      <c r="K541" s="2"/>
      <c r="L541" s="2"/>
      <c r="M541" s="2"/>
      <c r="N541" s="2"/>
      <c r="O541" s="2"/>
      <c r="P541" s="2"/>
      <c r="Q541" s="1"/>
      <c r="R541" s="1"/>
      <c r="S541" s="1"/>
      <c r="T541" s="1"/>
      <c r="U541" s="1"/>
      <c r="V541" s="1"/>
      <c r="W541" s="1"/>
      <c r="X541" s="3"/>
      <c r="Y541" s="3"/>
    </row>
    <row r="542" spans="1:25" ht="15.75" customHeight="1">
      <c r="A542" s="1"/>
      <c r="B542" s="1"/>
      <c r="C542" s="1"/>
      <c r="D542" s="1"/>
      <c r="E542" s="23"/>
      <c r="F542" s="1"/>
      <c r="G542" s="1"/>
      <c r="H542" s="1"/>
      <c r="I542" s="1"/>
      <c r="J542" s="1"/>
      <c r="K542" s="2"/>
      <c r="L542" s="2"/>
      <c r="M542" s="2"/>
      <c r="N542" s="2"/>
      <c r="O542" s="2"/>
      <c r="P542" s="2"/>
      <c r="Q542" s="1"/>
      <c r="R542" s="1"/>
      <c r="S542" s="1"/>
      <c r="T542" s="1"/>
      <c r="U542" s="1"/>
      <c r="V542" s="1"/>
      <c r="W542" s="1"/>
      <c r="X542" s="3"/>
      <c r="Y542" s="3"/>
    </row>
    <row r="543" spans="1:25" ht="15.75" customHeight="1">
      <c r="A543" s="1"/>
      <c r="B543" s="1"/>
      <c r="C543" s="1"/>
      <c r="D543" s="1"/>
      <c r="E543" s="23"/>
      <c r="F543" s="1"/>
      <c r="G543" s="1"/>
      <c r="H543" s="1"/>
      <c r="I543" s="1"/>
      <c r="J543" s="1"/>
      <c r="K543" s="2"/>
      <c r="L543" s="2"/>
      <c r="M543" s="2"/>
      <c r="N543" s="2"/>
      <c r="O543" s="2"/>
      <c r="P543" s="2"/>
      <c r="Q543" s="1"/>
      <c r="R543" s="1"/>
      <c r="S543" s="1"/>
      <c r="T543" s="1"/>
      <c r="U543" s="1"/>
      <c r="V543" s="1"/>
      <c r="W543" s="1"/>
      <c r="X543" s="3"/>
      <c r="Y543" s="3"/>
    </row>
    <row r="544" spans="1:25" ht="15.75" customHeight="1">
      <c r="A544" s="1"/>
      <c r="B544" s="1"/>
      <c r="C544" s="1"/>
      <c r="D544" s="1"/>
      <c r="E544" s="23"/>
      <c r="F544" s="1"/>
      <c r="G544" s="1"/>
      <c r="H544" s="1"/>
      <c r="I544" s="1"/>
      <c r="J544" s="1"/>
      <c r="K544" s="2"/>
      <c r="L544" s="2"/>
      <c r="M544" s="2"/>
      <c r="N544" s="2"/>
      <c r="O544" s="2"/>
      <c r="P544" s="2"/>
      <c r="Q544" s="1"/>
      <c r="R544" s="1"/>
      <c r="S544" s="1"/>
      <c r="T544" s="1"/>
      <c r="U544" s="1"/>
      <c r="V544" s="1"/>
      <c r="W544" s="1"/>
      <c r="X544" s="3"/>
      <c r="Y544" s="3"/>
    </row>
    <row r="545" spans="1:25" ht="15.75" customHeight="1">
      <c r="A545" s="1"/>
      <c r="B545" s="1"/>
      <c r="C545" s="1"/>
      <c r="D545" s="1"/>
      <c r="E545" s="23"/>
      <c r="F545" s="1"/>
      <c r="G545" s="1"/>
      <c r="H545" s="1"/>
      <c r="I545" s="1"/>
      <c r="J545" s="1"/>
      <c r="K545" s="2"/>
      <c r="L545" s="2"/>
      <c r="M545" s="2"/>
      <c r="N545" s="2"/>
      <c r="O545" s="2"/>
      <c r="P545" s="2"/>
      <c r="Q545" s="1"/>
      <c r="R545" s="1"/>
      <c r="S545" s="1"/>
      <c r="T545" s="1"/>
      <c r="U545" s="1"/>
      <c r="V545" s="1"/>
      <c r="W545" s="1"/>
      <c r="X545" s="3"/>
      <c r="Y545" s="3"/>
    </row>
    <row r="546" spans="1:25" ht="15.75" customHeight="1">
      <c r="A546" s="1"/>
      <c r="B546" s="1"/>
      <c r="C546" s="1"/>
      <c r="D546" s="1"/>
      <c r="E546" s="23"/>
      <c r="F546" s="1"/>
      <c r="G546" s="1"/>
      <c r="H546" s="1"/>
      <c r="I546" s="1"/>
      <c r="J546" s="1"/>
      <c r="K546" s="2"/>
      <c r="L546" s="2"/>
      <c r="M546" s="2"/>
      <c r="N546" s="2"/>
      <c r="O546" s="2"/>
      <c r="P546" s="2"/>
      <c r="Q546" s="1"/>
      <c r="R546" s="1"/>
      <c r="S546" s="1"/>
      <c r="T546" s="1"/>
      <c r="U546" s="1"/>
      <c r="V546" s="1"/>
      <c r="W546" s="1"/>
      <c r="X546" s="3"/>
      <c r="Y546" s="3"/>
    </row>
    <row r="547" spans="1:25" ht="15.75" customHeight="1">
      <c r="A547" s="1"/>
      <c r="B547" s="1"/>
      <c r="C547" s="1"/>
      <c r="D547" s="1"/>
      <c r="E547" s="23"/>
      <c r="F547" s="1"/>
      <c r="G547" s="1"/>
      <c r="H547" s="1"/>
      <c r="I547" s="1"/>
      <c r="J547" s="1"/>
      <c r="K547" s="2"/>
      <c r="L547" s="2"/>
      <c r="M547" s="2"/>
      <c r="N547" s="2"/>
      <c r="O547" s="2"/>
      <c r="P547" s="2"/>
      <c r="Q547" s="1"/>
      <c r="R547" s="1"/>
      <c r="S547" s="1"/>
      <c r="T547" s="1"/>
      <c r="U547" s="1"/>
      <c r="V547" s="1"/>
      <c r="W547" s="1"/>
      <c r="X547" s="3"/>
      <c r="Y547" s="3"/>
    </row>
    <row r="548" spans="1:25" ht="15.75" customHeight="1">
      <c r="A548" s="1"/>
      <c r="B548" s="1"/>
      <c r="C548" s="1"/>
      <c r="D548" s="1"/>
      <c r="E548" s="23"/>
      <c r="F548" s="1"/>
      <c r="G548" s="1"/>
      <c r="H548" s="1"/>
      <c r="I548" s="1"/>
      <c r="J548" s="1"/>
      <c r="K548" s="2"/>
      <c r="L548" s="2"/>
      <c r="M548" s="2"/>
      <c r="N548" s="2"/>
      <c r="O548" s="2"/>
      <c r="P548" s="2"/>
      <c r="Q548" s="1"/>
      <c r="R548" s="1"/>
      <c r="S548" s="1"/>
      <c r="T548" s="1"/>
      <c r="U548" s="1"/>
      <c r="V548" s="1"/>
      <c r="W548" s="1"/>
      <c r="X548" s="3"/>
      <c r="Y548" s="3"/>
    </row>
    <row r="549" spans="1:25" ht="15.75" customHeight="1">
      <c r="A549" s="1"/>
      <c r="B549" s="1"/>
      <c r="C549" s="1"/>
      <c r="D549" s="1"/>
      <c r="E549" s="23"/>
      <c r="F549" s="1"/>
      <c r="G549" s="1"/>
      <c r="H549" s="1"/>
      <c r="I549" s="1"/>
      <c r="J549" s="1"/>
      <c r="K549" s="2"/>
      <c r="L549" s="2"/>
      <c r="M549" s="2"/>
      <c r="N549" s="2"/>
      <c r="O549" s="2"/>
      <c r="P549" s="2"/>
      <c r="Q549" s="1"/>
      <c r="R549" s="1"/>
      <c r="S549" s="1"/>
      <c r="T549" s="1"/>
      <c r="U549" s="1"/>
      <c r="V549" s="1"/>
      <c r="W549" s="1"/>
      <c r="X549" s="3"/>
      <c r="Y549" s="3"/>
    </row>
    <row r="550" spans="1:25" ht="15.75" customHeight="1">
      <c r="A550" s="1"/>
      <c r="B550" s="1"/>
      <c r="C550" s="1"/>
      <c r="D550" s="1"/>
      <c r="E550" s="23"/>
      <c r="F550" s="1"/>
      <c r="G550" s="1"/>
      <c r="H550" s="1"/>
      <c r="I550" s="1"/>
      <c r="J550" s="1"/>
      <c r="K550" s="2"/>
      <c r="L550" s="2"/>
      <c r="M550" s="2"/>
      <c r="N550" s="2"/>
      <c r="O550" s="2"/>
      <c r="P550" s="2"/>
      <c r="Q550" s="1"/>
      <c r="R550" s="1"/>
      <c r="S550" s="1"/>
      <c r="T550" s="1"/>
      <c r="U550" s="1"/>
      <c r="V550" s="1"/>
      <c r="W550" s="1"/>
      <c r="X550" s="3"/>
      <c r="Y550" s="3"/>
    </row>
    <row r="551" spans="1:25" ht="15.75" customHeight="1">
      <c r="A551" s="1"/>
      <c r="B551" s="1"/>
      <c r="C551" s="1"/>
      <c r="D551" s="1"/>
      <c r="E551" s="23"/>
      <c r="F551" s="1"/>
      <c r="G551" s="1"/>
      <c r="H551" s="1"/>
      <c r="I551" s="1"/>
      <c r="J551" s="1"/>
      <c r="K551" s="2"/>
      <c r="L551" s="2"/>
      <c r="M551" s="2"/>
      <c r="N551" s="2"/>
      <c r="O551" s="2"/>
      <c r="P551" s="2"/>
      <c r="Q551" s="1"/>
      <c r="R551" s="1"/>
      <c r="S551" s="1"/>
      <c r="T551" s="1"/>
      <c r="U551" s="1"/>
      <c r="V551" s="1"/>
      <c r="W551" s="1"/>
      <c r="X551" s="3"/>
      <c r="Y551" s="3"/>
    </row>
    <row r="552" spans="1:25" ht="15.75" customHeight="1">
      <c r="A552" s="1"/>
      <c r="B552" s="1"/>
      <c r="C552" s="1"/>
      <c r="D552" s="1"/>
      <c r="E552" s="23"/>
      <c r="F552" s="1"/>
      <c r="G552" s="1"/>
      <c r="H552" s="1"/>
      <c r="I552" s="1"/>
      <c r="J552" s="1"/>
      <c r="K552" s="2"/>
      <c r="L552" s="2"/>
      <c r="M552" s="2"/>
      <c r="N552" s="2"/>
      <c r="O552" s="2"/>
      <c r="P552" s="2"/>
      <c r="Q552" s="1"/>
      <c r="R552" s="1"/>
      <c r="S552" s="1"/>
      <c r="T552" s="1"/>
      <c r="U552" s="1"/>
      <c r="V552" s="1"/>
      <c r="W552" s="1"/>
      <c r="X552" s="3"/>
      <c r="Y552" s="3"/>
    </row>
    <row r="553" spans="1:25" ht="15.75" customHeight="1">
      <c r="A553" s="1"/>
      <c r="B553" s="1"/>
      <c r="C553" s="1"/>
      <c r="D553" s="1"/>
      <c r="E553" s="23"/>
      <c r="F553" s="1"/>
      <c r="G553" s="1"/>
      <c r="H553" s="1"/>
      <c r="I553" s="1"/>
      <c r="J553" s="1"/>
      <c r="K553" s="2"/>
      <c r="L553" s="2"/>
      <c r="M553" s="2"/>
      <c r="N553" s="2"/>
      <c r="O553" s="2"/>
      <c r="P553" s="2"/>
      <c r="Q553" s="1"/>
      <c r="R553" s="1"/>
      <c r="S553" s="1"/>
      <c r="T553" s="1"/>
      <c r="U553" s="1"/>
      <c r="V553" s="1"/>
      <c r="W553" s="1"/>
      <c r="X553" s="3"/>
      <c r="Y553" s="3"/>
    </row>
    <row r="554" spans="1:25" ht="15.75" customHeight="1">
      <c r="A554" s="1"/>
      <c r="B554" s="1"/>
      <c r="C554" s="1"/>
      <c r="D554" s="1"/>
      <c r="E554" s="23"/>
      <c r="F554" s="1"/>
      <c r="G554" s="1"/>
      <c r="H554" s="1"/>
      <c r="I554" s="1"/>
      <c r="J554" s="1"/>
      <c r="K554" s="2"/>
      <c r="L554" s="2"/>
      <c r="M554" s="2"/>
      <c r="N554" s="2"/>
      <c r="O554" s="2"/>
      <c r="P554" s="2"/>
      <c r="Q554" s="1"/>
      <c r="R554" s="1"/>
      <c r="S554" s="1"/>
      <c r="T554" s="1"/>
      <c r="U554" s="1"/>
      <c r="V554" s="1"/>
      <c r="W554" s="1"/>
      <c r="X554" s="3"/>
      <c r="Y554" s="3"/>
    </row>
    <row r="555" spans="1:25" ht="15.75" customHeight="1">
      <c r="A555" s="1"/>
      <c r="B555" s="1"/>
      <c r="C555" s="1"/>
      <c r="D555" s="1"/>
      <c r="E555" s="23"/>
      <c r="F555" s="1"/>
      <c r="G555" s="1"/>
      <c r="H555" s="1"/>
      <c r="I555" s="1"/>
      <c r="J555" s="1"/>
      <c r="K555" s="2"/>
      <c r="L555" s="2"/>
      <c r="M555" s="2"/>
      <c r="N555" s="2"/>
      <c r="O555" s="2"/>
      <c r="P555" s="2"/>
      <c r="Q555" s="1"/>
      <c r="R555" s="1"/>
      <c r="S555" s="1"/>
      <c r="T555" s="1"/>
      <c r="U555" s="1"/>
      <c r="V555" s="1"/>
      <c r="W555" s="1"/>
      <c r="X555" s="3"/>
      <c r="Y555" s="3"/>
    </row>
    <row r="556" spans="1:25" ht="15.75" customHeight="1">
      <c r="A556" s="1"/>
      <c r="B556" s="1"/>
      <c r="C556" s="1"/>
      <c r="D556" s="1"/>
      <c r="E556" s="23"/>
      <c r="F556" s="1"/>
      <c r="G556" s="1"/>
      <c r="H556" s="1"/>
      <c r="I556" s="1"/>
      <c r="J556" s="1"/>
      <c r="K556" s="2"/>
      <c r="L556" s="2"/>
      <c r="M556" s="2"/>
      <c r="N556" s="2"/>
      <c r="O556" s="2"/>
      <c r="P556" s="2"/>
      <c r="Q556" s="1"/>
      <c r="R556" s="1"/>
      <c r="S556" s="1"/>
      <c r="T556" s="1"/>
      <c r="U556" s="1"/>
      <c r="V556" s="1"/>
      <c r="W556" s="1"/>
      <c r="X556" s="3"/>
      <c r="Y556" s="3"/>
    </row>
    <row r="557" spans="1:25" ht="15.75" customHeight="1">
      <c r="A557" s="1"/>
      <c r="B557" s="1"/>
      <c r="C557" s="1"/>
      <c r="D557" s="1"/>
      <c r="E557" s="23"/>
      <c r="F557" s="1"/>
      <c r="G557" s="1"/>
      <c r="H557" s="1"/>
      <c r="I557" s="1"/>
      <c r="J557" s="1"/>
      <c r="K557" s="2"/>
      <c r="L557" s="2"/>
      <c r="M557" s="2"/>
      <c r="N557" s="2"/>
      <c r="O557" s="2"/>
      <c r="P557" s="2"/>
      <c r="Q557" s="1"/>
      <c r="R557" s="1"/>
      <c r="S557" s="1"/>
      <c r="T557" s="1"/>
      <c r="U557" s="1"/>
      <c r="V557" s="1"/>
      <c r="W557" s="1"/>
      <c r="X557" s="3"/>
      <c r="Y557" s="3"/>
    </row>
    <row r="558" spans="1:25" ht="15.75" customHeight="1">
      <c r="A558" s="1"/>
      <c r="B558" s="1"/>
      <c r="C558" s="1"/>
      <c r="D558" s="1"/>
      <c r="E558" s="23"/>
      <c r="F558" s="1"/>
      <c r="G558" s="1"/>
      <c r="H558" s="1"/>
      <c r="I558" s="1"/>
      <c r="J558" s="1"/>
      <c r="K558" s="2"/>
      <c r="L558" s="2"/>
      <c r="M558" s="2"/>
      <c r="N558" s="2"/>
      <c r="O558" s="2"/>
      <c r="P558" s="2"/>
      <c r="Q558" s="1"/>
      <c r="R558" s="1"/>
      <c r="S558" s="1"/>
      <c r="T558" s="1"/>
      <c r="U558" s="1"/>
      <c r="V558" s="1"/>
      <c r="W558" s="1"/>
      <c r="X558" s="3"/>
      <c r="Y558" s="3"/>
    </row>
    <row r="559" spans="1:25" ht="15.75" customHeight="1">
      <c r="A559" s="1"/>
      <c r="B559" s="1"/>
      <c r="C559" s="1"/>
      <c r="D559" s="1"/>
      <c r="E559" s="23"/>
      <c r="F559" s="1"/>
      <c r="G559" s="1"/>
      <c r="H559" s="1"/>
      <c r="I559" s="1"/>
      <c r="J559" s="1"/>
      <c r="K559" s="2"/>
      <c r="L559" s="2"/>
      <c r="M559" s="2"/>
      <c r="N559" s="2"/>
      <c r="O559" s="2"/>
      <c r="P559" s="2"/>
      <c r="Q559" s="1"/>
      <c r="R559" s="1"/>
      <c r="S559" s="1"/>
      <c r="T559" s="1"/>
      <c r="U559" s="1"/>
      <c r="V559" s="1"/>
      <c r="W559" s="1"/>
      <c r="X559" s="3"/>
      <c r="Y559" s="3"/>
    </row>
    <row r="560" spans="1:25" ht="15.75" customHeight="1">
      <c r="A560" s="1"/>
      <c r="B560" s="1"/>
      <c r="C560" s="1"/>
      <c r="D560" s="1"/>
      <c r="E560" s="23"/>
      <c r="F560" s="1"/>
      <c r="G560" s="1"/>
      <c r="H560" s="1"/>
      <c r="I560" s="1"/>
      <c r="J560" s="1"/>
      <c r="K560" s="2"/>
      <c r="L560" s="2"/>
      <c r="M560" s="2"/>
      <c r="N560" s="2"/>
      <c r="O560" s="2"/>
      <c r="P560" s="2"/>
      <c r="Q560" s="1"/>
      <c r="R560" s="1"/>
      <c r="S560" s="1"/>
      <c r="T560" s="1"/>
      <c r="U560" s="1"/>
      <c r="V560" s="1"/>
      <c r="W560" s="1"/>
      <c r="X560" s="3"/>
      <c r="Y560" s="3"/>
    </row>
    <row r="561" spans="1:25" ht="15.75" customHeight="1">
      <c r="A561" s="1"/>
      <c r="B561" s="1"/>
      <c r="C561" s="1"/>
      <c r="D561" s="1"/>
      <c r="E561" s="23"/>
      <c r="F561" s="1"/>
      <c r="G561" s="1"/>
      <c r="H561" s="1"/>
      <c r="I561" s="1"/>
      <c r="J561" s="1"/>
      <c r="K561" s="2"/>
      <c r="L561" s="2"/>
      <c r="M561" s="2"/>
      <c r="N561" s="2"/>
      <c r="O561" s="2"/>
      <c r="P561" s="2"/>
      <c r="Q561" s="1"/>
      <c r="R561" s="1"/>
      <c r="S561" s="1"/>
      <c r="T561" s="1"/>
      <c r="U561" s="1"/>
      <c r="V561" s="1"/>
      <c r="W561" s="1"/>
      <c r="X561" s="3"/>
      <c r="Y561" s="3"/>
    </row>
    <row r="562" spans="1:25" ht="15.75" customHeight="1">
      <c r="A562" s="1"/>
      <c r="B562" s="1"/>
      <c r="C562" s="1"/>
      <c r="D562" s="1"/>
      <c r="E562" s="23"/>
      <c r="F562" s="1"/>
      <c r="G562" s="1"/>
      <c r="H562" s="1"/>
      <c r="I562" s="1"/>
      <c r="J562" s="1"/>
      <c r="K562" s="2"/>
      <c r="L562" s="2"/>
      <c r="M562" s="2"/>
      <c r="N562" s="2"/>
      <c r="O562" s="2"/>
      <c r="P562" s="2"/>
      <c r="Q562" s="1"/>
      <c r="R562" s="1"/>
      <c r="S562" s="1"/>
      <c r="T562" s="1"/>
      <c r="U562" s="1"/>
      <c r="V562" s="1"/>
      <c r="W562" s="1"/>
      <c r="X562" s="3"/>
      <c r="Y562" s="3"/>
    </row>
    <row r="563" spans="1:25" ht="15.75" customHeight="1">
      <c r="A563" s="1"/>
      <c r="B563" s="1"/>
      <c r="C563" s="1"/>
      <c r="D563" s="1"/>
      <c r="E563" s="23"/>
      <c r="F563" s="1"/>
      <c r="G563" s="1"/>
      <c r="H563" s="1"/>
      <c r="I563" s="1"/>
      <c r="J563" s="1"/>
      <c r="K563" s="2"/>
      <c r="L563" s="2"/>
      <c r="M563" s="2"/>
      <c r="N563" s="2"/>
      <c r="O563" s="2"/>
      <c r="P563" s="2"/>
      <c r="Q563" s="1"/>
      <c r="R563" s="1"/>
      <c r="S563" s="1"/>
      <c r="T563" s="1"/>
      <c r="U563" s="1"/>
      <c r="V563" s="1"/>
      <c r="W563" s="1"/>
      <c r="X563" s="3"/>
      <c r="Y563" s="3"/>
    </row>
    <row r="564" spans="1:25" ht="15.75" customHeight="1">
      <c r="A564" s="1"/>
      <c r="B564" s="1"/>
      <c r="C564" s="1"/>
      <c r="D564" s="1"/>
      <c r="E564" s="23"/>
      <c r="F564" s="1"/>
      <c r="G564" s="1"/>
      <c r="H564" s="1"/>
      <c r="I564" s="1"/>
      <c r="J564" s="1"/>
      <c r="K564" s="2"/>
      <c r="L564" s="2"/>
      <c r="M564" s="2"/>
      <c r="N564" s="2"/>
      <c r="O564" s="2"/>
      <c r="P564" s="2"/>
      <c r="Q564" s="1"/>
      <c r="R564" s="1"/>
      <c r="S564" s="1"/>
      <c r="T564" s="1"/>
      <c r="U564" s="1"/>
      <c r="V564" s="1"/>
      <c r="W564" s="1"/>
      <c r="X564" s="3"/>
      <c r="Y564" s="3"/>
    </row>
    <row r="565" spans="1:25" ht="15.75" customHeight="1">
      <c r="A565" s="1"/>
      <c r="B565" s="1"/>
      <c r="C565" s="1"/>
      <c r="D565" s="1"/>
      <c r="E565" s="23"/>
      <c r="F565" s="1"/>
      <c r="G565" s="1"/>
      <c r="H565" s="1"/>
      <c r="I565" s="1"/>
      <c r="J565" s="1"/>
      <c r="K565" s="2"/>
      <c r="L565" s="2"/>
      <c r="M565" s="2"/>
      <c r="N565" s="2"/>
      <c r="O565" s="2"/>
      <c r="P565" s="2"/>
      <c r="Q565" s="1"/>
      <c r="R565" s="1"/>
      <c r="S565" s="1"/>
      <c r="T565" s="1"/>
      <c r="U565" s="1"/>
      <c r="V565" s="1"/>
      <c r="W565" s="1"/>
      <c r="X565" s="3"/>
      <c r="Y565" s="3"/>
    </row>
    <row r="566" spans="1:25" ht="15.75" customHeight="1">
      <c r="A566" s="1"/>
      <c r="B566" s="1"/>
      <c r="C566" s="1"/>
      <c r="D566" s="1"/>
      <c r="E566" s="23"/>
      <c r="F566" s="1"/>
      <c r="G566" s="1"/>
      <c r="H566" s="1"/>
      <c r="I566" s="1"/>
      <c r="J566" s="1"/>
      <c r="K566" s="2"/>
      <c r="L566" s="2"/>
      <c r="M566" s="2"/>
      <c r="N566" s="2"/>
      <c r="O566" s="2"/>
      <c r="P566" s="2"/>
      <c r="Q566" s="1"/>
      <c r="R566" s="1"/>
      <c r="S566" s="1"/>
      <c r="T566" s="1"/>
      <c r="U566" s="1"/>
      <c r="V566" s="1"/>
      <c r="W566" s="1"/>
      <c r="X566" s="3"/>
      <c r="Y566" s="3"/>
    </row>
    <row r="567" spans="1:25" ht="15.75" customHeight="1">
      <c r="A567" s="1"/>
      <c r="B567" s="1"/>
      <c r="C567" s="1"/>
      <c r="D567" s="1"/>
      <c r="E567" s="23"/>
      <c r="F567" s="1"/>
      <c r="G567" s="1"/>
      <c r="H567" s="1"/>
      <c r="I567" s="1"/>
      <c r="J567" s="1"/>
      <c r="K567" s="2"/>
      <c r="L567" s="2"/>
      <c r="M567" s="2"/>
      <c r="N567" s="2"/>
      <c r="O567" s="2"/>
      <c r="P567" s="2"/>
      <c r="Q567" s="1"/>
      <c r="R567" s="1"/>
      <c r="S567" s="1"/>
      <c r="T567" s="1"/>
      <c r="U567" s="1"/>
      <c r="V567" s="1"/>
      <c r="W567" s="1"/>
      <c r="X567" s="3"/>
      <c r="Y567" s="3"/>
    </row>
    <row r="568" spans="1:25" ht="15.75" customHeight="1">
      <c r="A568" s="1"/>
      <c r="B568" s="1"/>
      <c r="C568" s="1"/>
      <c r="D568" s="1"/>
      <c r="E568" s="23"/>
      <c r="F568" s="1"/>
      <c r="G568" s="1"/>
      <c r="H568" s="1"/>
      <c r="I568" s="1"/>
      <c r="J568" s="1"/>
      <c r="K568" s="2"/>
      <c r="L568" s="2"/>
      <c r="M568" s="2"/>
      <c r="N568" s="2"/>
      <c r="O568" s="2"/>
      <c r="P568" s="2"/>
      <c r="Q568" s="1"/>
      <c r="R568" s="1"/>
      <c r="S568" s="1"/>
      <c r="T568" s="1"/>
      <c r="U568" s="1"/>
      <c r="V568" s="1"/>
      <c r="W568" s="1"/>
      <c r="X568" s="3"/>
      <c r="Y568" s="3"/>
    </row>
    <row r="569" spans="1:25" ht="15.75" customHeight="1">
      <c r="A569" s="1"/>
      <c r="B569" s="1"/>
      <c r="C569" s="1"/>
      <c r="D569" s="1"/>
      <c r="E569" s="23"/>
      <c r="F569" s="1"/>
      <c r="G569" s="1"/>
      <c r="H569" s="1"/>
      <c r="I569" s="1"/>
      <c r="J569" s="1"/>
      <c r="K569" s="2"/>
      <c r="L569" s="2"/>
      <c r="M569" s="2"/>
      <c r="N569" s="2"/>
      <c r="O569" s="2"/>
      <c r="P569" s="2"/>
      <c r="Q569" s="1"/>
      <c r="R569" s="1"/>
      <c r="S569" s="1"/>
      <c r="T569" s="1"/>
      <c r="U569" s="1"/>
      <c r="V569" s="1"/>
      <c r="W569" s="1"/>
      <c r="X569" s="3"/>
      <c r="Y569" s="3"/>
    </row>
    <row r="570" spans="1:25" ht="15.75" customHeight="1">
      <c r="A570" s="1"/>
      <c r="B570" s="1"/>
      <c r="C570" s="1"/>
      <c r="D570" s="1"/>
      <c r="E570" s="23"/>
      <c r="F570" s="1"/>
      <c r="G570" s="1"/>
      <c r="H570" s="1"/>
      <c r="I570" s="1"/>
      <c r="J570" s="1"/>
      <c r="K570" s="2"/>
      <c r="L570" s="2"/>
      <c r="M570" s="2"/>
      <c r="N570" s="2"/>
      <c r="O570" s="2"/>
      <c r="P570" s="2"/>
      <c r="Q570" s="1"/>
      <c r="R570" s="1"/>
      <c r="S570" s="1"/>
      <c r="T570" s="1"/>
      <c r="U570" s="1"/>
      <c r="V570" s="1"/>
      <c r="W570" s="1"/>
      <c r="X570" s="3"/>
      <c r="Y570" s="3"/>
    </row>
    <row r="571" spans="1:25" ht="15.75" customHeight="1">
      <c r="A571" s="1"/>
      <c r="B571" s="1"/>
      <c r="C571" s="1"/>
      <c r="D571" s="1"/>
      <c r="E571" s="23"/>
      <c r="F571" s="1"/>
      <c r="G571" s="1"/>
      <c r="H571" s="1"/>
      <c r="I571" s="1"/>
      <c r="J571" s="1"/>
      <c r="K571" s="2"/>
      <c r="L571" s="2"/>
      <c r="M571" s="2"/>
      <c r="N571" s="2"/>
      <c r="O571" s="2"/>
      <c r="P571" s="2"/>
      <c r="Q571" s="1"/>
      <c r="R571" s="1"/>
      <c r="S571" s="1"/>
      <c r="T571" s="1"/>
      <c r="U571" s="1"/>
      <c r="V571" s="1"/>
      <c r="W571" s="1"/>
      <c r="X571" s="3"/>
      <c r="Y571" s="3"/>
    </row>
    <row r="572" spans="1:25" ht="15.75" customHeight="1">
      <c r="A572" s="1"/>
      <c r="B572" s="1"/>
      <c r="C572" s="1"/>
      <c r="D572" s="1"/>
      <c r="E572" s="23"/>
      <c r="F572" s="1"/>
      <c r="G572" s="1"/>
      <c r="H572" s="1"/>
      <c r="I572" s="1"/>
      <c r="J572" s="1"/>
      <c r="K572" s="2"/>
      <c r="L572" s="2"/>
      <c r="M572" s="2"/>
      <c r="N572" s="2"/>
      <c r="O572" s="2"/>
      <c r="P572" s="2"/>
      <c r="Q572" s="1"/>
      <c r="R572" s="1"/>
      <c r="S572" s="1"/>
      <c r="T572" s="1"/>
      <c r="U572" s="1"/>
      <c r="V572" s="1"/>
      <c r="W572" s="1"/>
      <c r="X572" s="3"/>
      <c r="Y572" s="3"/>
    </row>
    <row r="573" spans="1:25" ht="15.75" customHeight="1">
      <c r="A573" s="1"/>
      <c r="B573" s="1"/>
      <c r="C573" s="1"/>
      <c r="D573" s="1"/>
      <c r="E573" s="23"/>
      <c r="F573" s="1"/>
      <c r="G573" s="1"/>
      <c r="H573" s="1"/>
      <c r="I573" s="1"/>
      <c r="J573" s="1"/>
      <c r="K573" s="2"/>
      <c r="L573" s="2"/>
      <c r="M573" s="2"/>
      <c r="N573" s="2"/>
      <c r="O573" s="2"/>
      <c r="P573" s="2"/>
      <c r="Q573" s="1"/>
      <c r="R573" s="1"/>
      <c r="S573" s="1"/>
      <c r="T573" s="1"/>
      <c r="U573" s="1"/>
      <c r="V573" s="1"/>
      <c r="W573" s="1"/>
      <c r="X573" s="3"/>
      <c r="Y573" s="3"/>
    </row>
    <row r="574" spans="1:25" ht="15.75" customHeight="1">
      <c r="A574" s="1"/>
      <c r="B574" s="1"/>
      <c r="C574" s="1"/>
      <c r="D574" s="1"/>
      <c r="E574" s="23"/>
      <c r="F574" s="1"/>
      <c r="G574" s="1"/>
      <c r="H574" s="1"/>
      <c r="I574" s="1"/>
      <c r="J574" s="1"/>
      <c r="K574" s="2"/>
      <c r="L574" s="2"/>
      <c r="M574" s="2"/>
      <c r="N574" s="2"/>
      <c r="O574" s="2"/>
      <c r="P574" s="2"/>
      <c r="Q574" s="1"/>
      <c r="R574" s="1"/>
      <c r="S574" s="1"/>
      <c r="T574" s="1"/>
      <c r="U574" s="1"/>
      <c r="V574" s="1"/>
      <c r="W574" s="1"/>
      <c r="X574" s="3"/>
      <c r="Y574" s="3"/>
    </row>
    <row r="575" spans="1:25" ht="15.75" customHeight="1">
      <c r="A575" s="1"/>
      <c r="B575" s="1"/>
      <c r="C575" s="1"/>
      <c r="D575" s="1"/>
      <c r="E575" s="23"/>
      <c r="F575" s="1"/>
      <c r="G575" s="1"/>
      <c r="H575" s="1"/>
      <c r="I575" s="1"/>
      <c r="J575" s="1"/>
      <c r="K575" s="2"/>
      <c r="L575" s="2"/>
      <c r="M575" s="2"/>
      <c r="N575" s="2"/>
      <c r="O575" s="2"/>
      <c r="P575" s="2"/>
      <c r="Q575" s="1"/>
      <c r="R575" s="1"/>
      <c r="S575" s="1"/>
      <c r="T575" s="1"/>
      <c r="U575" s="1"/>
      <c r="V575" s="1"/>
      <c r="W575" s="1"/>
      <c r="X575" s="3"/>
      <c r="Y575" s="3"/>
    </row>
    <row r="576" spans="1:25" ht="15.75" customHeight="1">
      <c r="A576" s="1"/>
      <c r="B576" s="1"/>
      <c r="C576" s="1"/>
      <c r="D576" s="1"/>
      <c r="E576" s="23"/>
      <c r="F576" s="1"/>
      <c r="G576" s="1"/>
      <c r="H576" s="1"/>
      <c r="I576" s="1"/>
      <c r="J576" s="1"/>
      <c r="K576" s="2"/>
      <c r="L576" s="2"/>
      <c r="M576" s="2"/>
      <c r="N576" s="2"/>
      <c r="O576" s="2"/>
      <c r="P576" s="2"/>
      <c r="Q576" s="1"/>
      <c r="R576" s="1"/>
      <c r="S576" s="1"/>
      <c r="T576" s="1"/>
      <c r="U576" s="1"/>
      <c r="V576" s="1"/>
      <c r="W576" s="1"/>
      <c r="X576" s="3"/>
      <c r="Y576" s="3"/>
    </row>
    <row r="577" spans="1:25" ht="15.75" customHeight="1">
      <c r="A577" s="1"/>
      <c r="B577" s="1"/>
      <c r="C577" s="1"/>
      <c r="D577" s="1"/>
      <c r="E577" s="23"/>
      <c r="F577" s="1"/>
      <c r="G577" s="1"/>
      <c r="H577" s="1"/>
      <c r="I577" s="1"/>
      <c r="J577" s="1"/>
      <c r="K577" s="2"/>
      <c r="L577" s="2"/>
      <c r="M577" s="2"/>
      <c r="N577" s="2"/>
      <c r="O577" s="2"/>
      <c r="P577" s="2"/>
      <c r="Q577" s="1"/>
      <c r="R577" s="1"/>
      <c r="S577" s="1"/>
      <c r="T577" s="1"/>
      <c r="U577" s="1"/>
      <c r="V577" s="1"/>
      <c r="W577" s="1"/>
      <c r="X577" s="3"/>
      <c r="Y577" s="3"/>
    </row>
    <row r="578" spans="1:25" ht="15.75" customHeight="1">
      <c r="A578" s="1"/>
      <c r="B578" s="1"/>
      <c r="C578" s="1"/>
      <c r="D578" s="1"/>
      <c r="E578" s="23"/>
      <c r="F578" s="1"/>
      <c r="G578" s="1"/>
      <c r="H578" s="1"/>
      <c r="I578" s="1"/>
      <c r="J578" s="1"/>
      <c r="K578" s="2"/>
      <c r="L578" s="2"/>
      <c r="M578" s="2"/>
      <c r="N578" s="2"/>
      <c r="O578" s="2"/>
      <c r="P578" s="2"/>
      <c r="Q578" s="1"/>
      <c r="R578" s="1"/>
      <c r="S578" s="1"/>
      <c r="T578" s="1"/>
      <c r="U578" s="1"/>
      <c r="V578" s="1"/>
      <c r="W578" s="1"/>
      <c r="X578" s="3"/>
      <c r="Y578" s="3"/>
    </row>
    <row r="579" spans="1:25" ht="15.75" customHeight="1">
      <c r="A579" s="1"/>
      <c r="B579" s="1"/>
      <c r="C579" s="1"/>
      <c r="D579" s="1"/>
      <c r="E579" s="23"/>
      <c r="F579" s="1"/>
      <c r="G579" s="1"/>
      <c r="H579" s="1"/>
      <c r="I579" s="1"/>
      <c r="J579" s="1"/>
      <c r="K579" s="2"/>
      <c r="L579" s="2"/>
      <c r="M579" s="2"/>
      <c r="N579" s="2"/>
      <c r="O579" s="2"/>
      <c r="P579" s="2"/>
      <c r="Q579" s="1"/>
      <c r="R579" s="1"/>
      <c r="S579" s="1"/>
      <c r="T579" s="1"/>
      <c r="U579" s="1"/>
      <c r="V579" s="1"/>
      <c r="W579" s="1"/>
      <c r="X579" s="3"/>
      <c r="Y579" s="3"/>
    </row>
    <row r="580" spans="1:25" ht="15.75" customHeight="1">
      <c r="A580" s="1"/>
      <c r="B580" s="1"/>
      <c r="C580" s="1"/>
      <c r="D580" s="1"/>
      <c r="E580" s="23"/>
      <c r="F580" s="1"/>
      <c r="G580" s="1"/>
      <c r="H580" s="1"/>
      <c r="I580" s="1"/>
      <c r="J580" s="1"/>
      <c r="K580" s="2"/>
      <c r="L580" s="2"/>
      <c r="M580" s="2"/>
      <c r="N580" s="2"/>
      <c r="O580" s="2"/>
      <c r="P580" s="2"/>
      <c r="Q580" s="1"/>
      <c r="R580" s="1"/>
      <c r="S580" s="1"/>
      <c r="T580" s="1"/>
      <c r="U580" s="1"/>
      <c r="V580" s="1"/>
      <c r="W580" s="1"/>
      <c r="X580" s="3"/>
      <c r="Y580" s="3"/>
    </row>
    <row r="581" spans="1:25" ht="15.75" customHeight="1">
      <c r="A581" s="1"/>
      <c r="B581" s="1"/>
      <c r="C581" s="1"/>
      <c r="D581" s="1"/>
      <c r="E581" s="23"/>
      <c r="F581" s="1"/>
      <c r="G581" s="1"/>
      <c r="H581" s="1"/>
      <c r="I581" s="1"/>
      <c r="J581" s="1"/>
      <c r="K581" s="2"/>
      <c r="L581" s="2"/>
      <c r="M581" s="2"/>
      <c r="N581" s="2"/>
      <c r="O581" s="2"/>
      <c r="P581" s="2"/>
      <c r="Q581" s="1"/>
      <c r="R581" s="1"/>
      <c r="S581" s="1"/>
      <c r="T581" s="1"/>
      <c r="U581" s="1"/>
      <c r="V581" s="1"/>
      <c r="W581" s="1"/>
      <c r="X581" s="3"/>
      <c r="Y581" s="3"/>
    </row>
    <row r="582" spans="1:25" ht="15.75" customHeight="1">
      <c r="A582" s="1"/>
      <c r="B582" s="1"/>
      <c r="C582" s="1"/>
      <c r="D582" s="1"/>
      <c r="E582" s="23"/>
      <c r="F582" s="1"/>
      <c r="G582" s="1"/>
      <c r="H582" s="1"/>
      <c r="I582" s="1"/>
      <c r="J582" s="1"/>
      <c r="K582" s="2"/>
      <c r="L582" s="2"/>
      <c r="M582" s="2"/>
      <c r="N582" s="2"/>
      <c r="O582" s="2"/>
      <c r="P582" s="2"/>
      <c r="Q582" s="1"/>
      <c r="R582" s="1"/>
      <c r="S582" s="1"/>
      <c r="T582" s="1"/>
      <c r="U582" s="1"/>
      <c r="V582" s="1"/>
      <c r="W582" s="1"/>
      <c r="X582" s="3"/>
      <c r="Y582" s="3"/>
    </row>
    <row r="583" spans="1:25" ht="15.75" customHeight="1">
      <c r="A583" s="1"/>
      <c r="B583" s="1"/>
      <c r="C583" s="1"/>
      <c r="D583" s="1"/>
      <c r="E583" s="23"/>
      <c r="F583" s="1"/>
      <c r="G583" s="1"/>
      <c r="H583" s="1"/>
      <c r="I583" s="1"/>
      <c r="J583" s="1"/>
      <c r="K583" s="2"/>
      <c r="L583" s="2"/>
      <c r="M583" s="2"/>
      <c r="N583" s="2"/>
      <c r="O583" s="2"/>
      <c r="P583" s="2"/>
      <c r="Q583" s="1"/>
      <c r="R583" s="1"/>
      <c r="S583" s="1"/>
      <c r="T583" s="1"/>
      <c r="U583" s="1"/>
      <c r="V583" s="1"/>
      <c r="W583" s="1"/>
      <c r="X583" s="3"/>
      <c r="Y583" s="3"/>
    </row>
    <row r="584" spans="1:25" ht="15.75" customHeight="1">
      <c r="A584" s="1"/>
      <c r="B584" s="1"/>
      <c r="C584" s="1"/>
      <c r="D584" s="1"/>
      <c r="E584" s="23"/>
      <c r="F584" s="1"/>
      <c r="G584" s="1"/>
      <c r="H584" s="1"/>
      <c r="I584" s="1"/>
      <c r="J584" s="1"/>
      <c r="K584" s="2"/>
      <c r="L584" s="2"/>
      <c r="M584" s="2"/>
      <c r="N584" s="2"/>
      <c r="O584" s="2"/>
      <c r="P584" s="2"/>
      <c r="Q584" s="1"/>
      <c r="R584" s="1"/>
      <c r="S584" s="1"/>
      <c r="T584" s="1"/>
      <c r="U584" s="1"/>
      <c r="V584" s="1"/>
      <c r="W584" s="1"/>
      <c r="X584" s="3"/>
      <c r="Y584" s="3"/>
    </row>
    <row r="585" spans="1:25" ht="15.75" customHeight="1">
      <c r="A585" s="1"/>
      <c r="B585" s="1"/>
      <c r="C585" s="1"/>
      <c r="D585" s="1"/>
      <c r="E585" s="23"/>
      <c r="F585" s="1"/>
      <c r="G585" s="1"/>
      <c r="H585" s="1"/>
      <c r="I585" s="1"/>
      <c r="J585" s="1"/>
      <c r="K585" s="2"/>
      <c r="L585" s="2"/>
      <c r="M585" s="2"/>
      <c r="N585" s="2"/>
      <c r="O585" s="2"/>
      <c r="P585" s="2"/>
      <c r="Q585" s="1"/>
      <c r="R585" s="1"/>
      <c r="S585" s="1"/>
      <c r="T585" s="1"/>
      <c r="U585" s="1"/>
      <c r="V585" s="1"/>
      <c r="W585" s="1"/>
      <c r="X585" s="3"/>
      <c r="Y585" s="3"/>
    </row>
    <row r="586" spans="1:25" ht="15.75" customHeight="1">
      <c r="A586" s="1"/>
      <c r="B586" s="1"/>
      <c r="C586" s="1"/>
      <c r="D586" s="1"/>
      <c r="E586" s="23"/>
      <c r="F586" s="1"/>
      <c r="G586" s="1"/>
      <c r="H586" s="1"/>
      <c r="I586" s="1"/>
      <c r="J586" s="1"/>
      <c r="K586" s="2"/>
      <c r="L586" s="2"/>
      <c r="M586" s="2"/>
      <c r="N586" s="2"/>
      <c r="O586" s="2"/>
      <c r="P586" s="2"/>
      <c r="Q586" s="1"/>
      <c r="R586" s="1"/>
      <c r="S586" s="1"/>
      <c r="T586" s="1"/>
      <c r="U586" s="1"/>
      <c r="V586" s="1"/>
      <c r="W586" s="1"/>
      <c r="X586" s="3"/>
      <c r="Y586" s="3"/>
    </row>
    <row r="587" spans="1:25" ht="15.75" customHeight="1">
      <c r="A587" s="1"/>
      <c r="B587" s="1"/>
      <c r="C587" s="1"/>
      <c r="D587" s="1"/>
      <c r="E587" s="23"/>
      <c r="F587" s="1"/>
      <c r="G587" s="1"/>
      <c r="H587" s="1"/>
      <c r="I587" s="1"/>
      <c r="J587" s="1"/>
      <c r="K587" s="2"/>
      <c r="L587" s="2"/>
      <c r="M587" s="2"/>
      <c r="N587" s="2"/>
      <c r="O587" s="2"/>
      <c r="P587" s="2"/>
      <c r="Q587" s="1"/>
      <c r="R587" s="1"/>
      <c r="S587" s="1"/>
      <c r="T587" s="1"/>
      <c r="U587" s="1"/>
      <c r="V587" s="1"/>
      <c r="W587" s="1"/>
      <c r="X587" s="3"/>
      <c r="Y587" s="3"/>
    </row>
    <row r="588" spans="1:25" ht="15.75" customHeight="1">
      <c r="A588" s="1"/>
      <c r="B588" s="1"/>
      <c r="C588" s="1"/>
      <c r="D588" s="1"/>
      <c r="E588" s="23"/>
      <c r="F588" s="1"/>
      <c r="G588" s="1"/>
      <c r="H588" s="1"/>
      <c r="I588" s="1"/>
      <c r="J588" s="1"/>
      <c r="K588" s="2"/>
      <c r="L588" s="2"/>
      <c r="M588" s="2"/>
      <c r="N588" s="2"/>
      <c r="O588" s="2"/>
      <c r="P588" s="2"/>
      <c r="Q588" s="1"/>
      <c r="R588" s="1"/>
      <c r="S588" s="1"/>
      <c r="T588" s="1"/>
      <c r="U588" s="1"/>
      <c r="V588" s="1"/>
      <c r="W588" s="1"/>
      <c r="X588" s="3"/>
      <c r="Y588" s="3"/>
    </row>
    <row r="589" spans="1:25" ht="15.75" customHeight="1">
      <c r="A589" s="1"/>
      <c r="B589" s="1"/>
      <c r="C589" s="1"/>
      <c r="D589" s="1"/>
      <c r="E589" s="23"/>
      <c r="F589" s="1"/>
      <c r="G589" s="1"/>
      <c r="H589" s="1"/>
      <c r="I589" s="1"/>
      <c r="J589" s="1"/>
      <c r="K589" s="2"/>
      <c r="L589" s="2"/>
      <c r="M589" s="2"/>
      <c r="N589" s="2"/>
      <c r="O589" s="2"/>
      <c r="P589" s="2"/>
      <c r="Q589" s="1"/>
      <c r="R589" s="1"/>
      <c r="S589" s="1"/>
      <c r="T589" s="1"/>
      <c r="U589" s="1"/>
      <c r="V589" s="1"/>
      <c r="W589" s="1"/>
      <c r="X589" s="3"/>
      <c r="Y589" s="3"/>
    </row>
    <row r="590" spans="1:25" ht="15.75" customHeight="1">
      <c r="A590" s="1"/>
      <c r="B590" s="1"/>
      <c r="C590" s="1"/>
      <c r="D590" s="1"/>
      <c r="E590" s="23"/>
      <c r="F590" s="1"/>
      <c r="G590" s="1"/>
      <c r="H590" s="1"/>
      <c r="I590" s="1"/>
      <c r="J590" s="1"/>
      <c r="K590" s="2"/>
      <c r="L590" s="2"/>
      <c r="M590" s="2"/>
      <c r="N590" s="2"/>
      <c r="O590" s="2"/>
      <c r="P590" s="2"/>
      <c r="Q590" s="1"/>
      <c r="R590" s="1"/>
      <c r="S590" s="1"/>
      <c r="T590" s="1"/>
      <c r="U590" s="1"/>
      <c r="V590" s="1"/>
      <c r="W590" s="1"/>
      <c r="X590" s="3"/>
      <c r="Y590" s="3"/>
    </row>
    <row r="591" spans="1:25" ht="15.75" customHeight="1">
      <c r="A591" s="1"/>
      <c r="B591" s="1"/>
      <c r="C591" s="1"/>
      <c r="D591" s="1"/>
      <c r="E591" s="23"/>
      <c r="F591" s="1"/>
      <c r="G591" s="1"/>
      <c r="H591" s="1"/>
      <c r="I591" s="1"/>
      <c r="J591" s="1"/>
      <c r="K591" s="2"/>
      <c r="L591" s="2"/>
      <c r="M591" s="2"/>
      <c r="N591" s="2"/>
      <c r="O591" s="2"/>
      <c r="P591" s="2"/>
      <c r="Q591" s="1"/>
      <c r="R591" s="1"/>
      <c r="S591" s="1"/>
      <c r="T591" s="1"/>
      <c r="U591" s="1"/>
      <c r="V591" s="1"/>
      <c r="W591" s="1"/>
      <c r="X591" s="3"/>
      <c r="Y591" s="3"/>
    </row>
    <row r="592" spans="1:25" ht="15.75" customHeight="1">
      <c r="A592" s="1"/>
      <c r="B592" s="1"/>
      <c r="C592" s="1"/>
      <c r="D592" s="1"/>
      <c r="E592" s="23"/>
      <c r="F592" s="1"/>
      <c r="G592" s="1"/>
      <c r="H592" s="1"/>
      <c r="I592" s="1"/>
      <c r="J592" s="1"/>
      <c r="K592" s="2"/>
      <c r="L592" s="2"/>
      <c r="M592" s="2"/>
      <c r="N592" s="2"/>
      <c r="O592" s="2"/>
      <c r="P592" s="2"/>
      <c r="Q592" s="1"/>
      <c r="R592" s="1"/>
      <c r="S592" s="1"/>
      <c r="T592" s="1"/>
      <c r="U592" s="1"/>
      <c r="V592" s="1"/>
      <c r="W592" s="1"/>
      <c r="X592" s="3"/>
      <c r="Y592" s="3"/>
    </row>
    <row r="593" spans="1:25" ht="15.75" customHeight="1">
      <c r="A593" s="1"/>
      <c r="B593" s="1"/>
      <c r="C593" s="1"/>
      <c r="D593" s="1"/>
      <c r="E593" s="23"/>
      <c r="F593" s="1"/>
      <c r="G593" s="1"/>
      <c r="H593" s="1"/>
      <c r="I593" s="1"/>
      <c r="J593" s="1"/>
      <c r="K593" s="2"/>
      <c r="L593" s="2"/>
      <c r="M593" s="2"/>
      <c r="N593" s="2"/>
      <c r="O593" s="2"/>
      <c r="P593" s="2"/>
      <c r="Q593" s="1"/>
      <c r="R593" s="1"/>
      <c r="S593" s="1"/>
      <c r="T593" s="1"/>
      <c r="U593" s="1"/>
      <c r="V593" s="1"/>
      <c r="W593" s="1"/>
      <c r="X593" s="3"/>
      <c r="Y593" s="3"/>
    </row>
    <row r="594" spans="1:25" ht="15.75" customHeight="1">
      <c r="A594" s="1"/>
      <c r="B594" s="1"/>
      <c r="C594" s="1"/>
      <c r="D594" s="1"/>
      <c r="E594" s="23"/>
      <c r="F594" s="1"/>
      <c r="G594" s="1"/>
      <c r="H594" s="1"/>
      <c r="I594" s="1"/>
      <c r="J594" s="1"/>
      <c r="K594" s="2"/>
      <c r="L594" s="2"/>
      <c r="M594" s="2"/>
      <c r="N594" s="2"/>
      <c r="O594" s="2"/>
      <c r="P594" s="2"/>
      <c r="Q594" s="1"/>
      <c r="R594" s="1"/>
      <c r="S594" s="1"/>
      <c r="T594" s="1"/>
      <c r="U594" s="1"/>
      <c r="V594" s="1"/>
      <c r="W594" s="1"/>
      <c r="X594" s="3"/>
      <c r="Y594" s="3"/>
    </row>
    <row r="595" spans="1:25" ht="15.75" customHeight="1">
      <c r="A595" s="1"/>
      <c r="B595" s="1"/>
      <c r="C595" s="1"/>
      <c r="D595" s="1"/>
      <c r="E595" s="23"/>
      <c r="F595" s="1"/>
      <c r="G595" s="1"/>
      <c r="H595" s="1"/>
      <c r="I595" s="1"/>
      <c r="J595" s="1"/>
      <c r="K595" s="2"/>
      <c r="L595" s="2"/>
      <c r="M595" s="2"/>
      <c r="N595" s="2"/>
      <c r="O595" s="2"/>
      <c r="P595" s="2"/>
      <c r="Q595" s="1"/>
      <c r="R595" s="1"/>
      <c r="S595" s="1"/>
      <c r="T595" s="1"/>
      <c r="U595" s="1"/>
      <c r="V595" s="1"/>
      <c r="W595" s="1"/>
      <c r="X595" s="3"/>
      <c r="Y595" s="3"/>
    </row>
    <row r="596" spans="1:25" ht="15.75" customHeight="1">
      <c r="A596" s="1"/>
      <c r="B596" s="1"/>
      <c r="C596" s="1"/>
      <c r="D596" s="1"/>
      <c r="E596" s="23"/>
      <c r="F596" s="1"/>
      <c r="G596" s="1"/>
      <c r="H596" s="1"/>
      <c r="I596" s="1"/>
      <c r="J596" s="1"/>
      <c r="K596" s="2"/>
      <c r="L596" s="2"/>
      <c r="M596" s="2"/>
      <c r="N596" s="2"/>
      <c r="O596" s="2"/>
      <c r="P596" s="2"/>
      <c r="Q596" s="1"/>
      <c r="R596" s="1"/>
      <c r="S596" s="1"/>
      <c r="T596" s="1"/>
      <c r="U596" s="1"/>
      <c r="V596" s="1"/>
      <c r="W596" s="1"/>
      <c r="X596" s="3"/>
      <c r="Y596" s="3"/>
    </row>
    <row r="597" spans="1:25" ht="15.75" customHeight="1">
      <c r="A597" s="1"/>
      <c r="B597" s="1"/>
      <c r="C597" s="1"/>
      <c r="D597" s="1"/>
      <c r="E597" s="23"/>
      <c r="F597" s="1"/>
      <c r="G597" s="1"/>
      <c r="H597" s="1"/>
      <c r="I597" s="1"/>
      <c r="J597" s="1"/>
      <c r="K597" s="2"/>
      <c r="L597" s="2"/>
      <c r="M597" s="2"/>
      <c r="N597" s="2"/>
      <c r="O597" s="2"/>
      <c r="P597" s="2"/>
      <c r="Q597" s="1"/>
      <c r="R597" s="1"/>
      <c r="S597" s="1"/>
      <c r="T597" s="1"/>
      <c r="U597" s="1"/>
      <c r="V597" s="1"/>
      <c r="W597" s="1"/>
      <c r="X597" s="3"/>
      <c r="Y597" s="3"/>
    </row>
    <row r="598" spans="1:25" ht="15.75" customHeight="1">
      <c r="A598" s="1"/>
      <c r="B598" s="1"/>
      <c r="C598" s="1"/>
      <c r="D598" s="1"/>
      <c r="E598" s="23"/>
      <c r="F598" s="1"/>
      <c r="G598" s="1"/>
      <c r="H598" s="1"/>
      <c r="I598" s="1"/>
      <c r="J598" s="1"/>
      <c r="K598" s="2"/>
      <c r="L598" s="2"/>
      <c r="M598" s="2"/>
      <c r="N598" s="2"/>
      <c r="O598" s="2"/>
      <c r="P598" s="2"/>
      <c r="Q598" s="1"/>
      <c r="R598" s="1"/>
      <c r="S598" s="1"/>
      <c r="T598" s="1"/>
      <c r="U598" s="1"/>
      <c r="V598" s="1"/>
      <c r="W598" s="1"/>
      <c r="X598" s="3"/>
      <c r="Y598" s="3"/>
    </row>
    <row r="599" spans="1:25" ht="15.75" customHeight="1">
      <c r="A599" s="1"/>
      <c r="B599" s="1"/>
      <c r="C599" s="1"/>
      <c r="D599" s="1"/>
      <c r="E599" s="23"/>
      <c r="F599" s="1"/>
      <c r="G599" s="1"/>
      <c r="H599" s="1"/>
      <c r="I599" s="1"/>
      <c r="J599" s="1"/>
      <c r="K599" s="2"/>
      <c r="L599" s="2"/>
      <c r="M599" s="2"/>
      <c r="N599" s="2"/>
      <c r="O599" s="2"/>
      <c r="P599" s="2"/>
      <c r="Q599" s="1"/>
      <c r="R599" s="1"/>
      <c r="S599" s="1"/>
      <c r="T599" s="1"/>
      <c r="U599" s="1"/>
      <c r="V599" s="1"/>
      <c r="W599" s="1"/>
      <c r="X599" s="3"/>
      <c r="Y599" s="3"/>
    </row>
    <row r="600" spans="1:25" ht="15.75" customHeight="1">
      <c r="A600" s="1"/>
      <c r="B600" s="1"/>
      <c r="C600" s="1"/>
      <c r="D600" s="1"/>
      <c r="E600" s="23"/>
      <c r="F600" s="1"/>
      <c r="G600" s="1"/>
      <c r="H600" s="1"/>
      <c r="I600" s="1"/>
      <c r="J600" s="1"/>
      <c r="K600" s="2"/>
      <c r="L600" s="2"/>
      <c r="M600" s="2"/>
      <c r="N600" s="2"/>
      <c r="O600" s="2"/>
      <c r="P600" s="2"/>
      <c r="Q600" s="1"/>
      <c r="R600" s="1"/>
      <c r="S600" s="1"/>
      <c r="T600" s="1"/>
      <c r="U600" s="1"/>
      <c r="V600" s="1"/>
      <c r="W600" s="1"/>
      <c r="X600" s="3"/>
      <c r="Y600" s="3"/>
    </row>
    <row r="601" spans="1:25" ht="15.75" customHeight="1">
      <c r="A601" s="1"/>
      <c r="B601" s="1"/>
      <c r="C601" s="1"/>
      <c r="D601" s="1"/>
      <c r="E601" s="23"/>
      <c r="F601" s="1"/>
      <c r="G601" s="1"/>
      <c r="H601" s="1"/>
      <c r="I601" s="1"/>
      <c r="J601" s="1"/>
      <c r="K601" s="2"/>
      <c r="L601" s="2"/>
      <c r="M601" s="2"/>
      <c r="N601" s="2"/>
      <c r="O601" s="2"/>
      <c r="P601" s="2"/>
      <c r="Q601" s="1"/>
      <c r="R601" s="1"/>
      <c r="S601" s="1"/>
      <c r="T601" s="1"/>
      <c r="U601" s="1"/>
      <c r="V601" s="1"/>
      <c r="W601" s="1"/>
      <c r="X601" s="3"/>
      <c r="Y601" s="3"/>
    </row>
    <row r="602" spans="1:25" ht="15.75" customHeight="1">
      <c r="A602" s="1"/>
      <c r="B602" s="1"/>
      <c r="C602" s="1"/>
      <c r="D602" s="1"/>
      <c r="E602" s="23"/>
      <c r="F602" s="1"/>
      <c r="G602" s="1"/>
      <c r="H602" s="1"/>
      <c r="I602" s="1"/>
      <c r="J602" s="1"/>
      <c r="K602" s="2"/>
      <c r="L602" s="2"/>
      <c r="M602" s="2"/>
      <c r="N602" s="2"/>
      <c r="O602" s="2"/>
      <c r="P602" s="2"/>
      <c r="Q602" s="1"/>
      <c r="R602" s="1"/>
      <c r="S602" s="1"/>
      <c r="T602" s="1"/>
      <c r="U602" s="1"/>
      <c r="V602" s="1"/>
      <c r="W602" s="1"/>
      <c r="X602" s="3"/>
      <c r="Y602" s="3"/>
    </row>
    <row r="603" spans="1:25" ht="15.75" customHeight="1">
      <c r="A603" s="1"/>
      <c r="B603" s="1"/>
      <c r="C603" s="1"/>
      <c r="D603" s="1"/>
      <c r="E603" s="23"/>
      <c r="F603" s="1"/>
      <c r="G603" s="1"/>
      <c r="H603" s="1"/>
      <c r="I603" s="1"/>
      <c r="J603" s="1"/>
      <c r="K603" s="2"/>
      <c r="L603" s="2"/>
      <c r="M603" s="2"/>
      <c r="N603" s="2"/>
      <c r="O603" s="2"/>
      <c r="P603" s="2"/>
      <c r="Q603" s="1"/>
      <c r="R603" s="1"/>
      <c r="S603" s="1"/>
      <c r="T603" s="1"/>
      <c r="U603" s="1"/>
      <c r="V603" s="1"/>
      <c r="W603" s="1"/>
      <c r="X603" s="3"/>
      <c r="Y603" s="3"/>
    </row>
    <row r="604" spans="1:25" ht="15.75" customHeight="1">
      <c r="A604" s="1"/>
      <c r="B604" s="1"/>
      <c r="C604" s="1"/>
      <c r="D604" s="1"/>
      <c r="E604" s="23"/>
      <c r="F604" s="1"/>
      <c r="G604" s="1"/>
      <c r="H604" s="1"/>
      <c r="I604" s="1"/>
      <c r="J604" s="1"/>
      <c r="K604" s="2"/>
      <c r="L604" s="2"/>
      <c r="M604" s="2"/>
      <c r="N604" s="2"/>
      <c r="O604" s="2"/>
      <c r="P604" s="2"/>
      <c r="Q604" s="1"/>
      <c r="R604" s="1"/>
      <c r="S604" s="1"/>
      <c r="T604" s="1"/>
      <c r="U604" s="1"/>
      <c r="V604" s="1"/>
      <c r="W604" s="1"/>
      <c r="X604" s="3"/>
      <c r="Y604" s="3"/>
    </row>
    <row r="605" spans="1:25" ht="15.75" customHeight="1">
      <c r="A605" s="1"/>
      <c r="B605" s="1"/>
      <c r="C605" s="1"/>
      <c r="D605" s="1"/>
      <c r="E605" s="23"/>
      <c r="F605" s="1"/>
      <c r="G605" s="1"/>
      <c r="H605" s="1"/>
      <c r="I605" s="1"/>
      <c r="J605" s="1"/>
      <c r="K605" s="2"/>
      <c r="L605" s="2"/>
      <c r="M605" s="2"/>
      <c r="N605" s="2"/>
      <c r="O605" s="2"/>
      <c r="P605" s="2"/>
      <c r="Q605" s="1"/>
      <c r="R605" s="1"/>
      <c r="S605" s="1"/>
      <c r="T605" s="1"/>
      <c r="U605" s="1"/>
      <c r="V605" s="1"/>
      <c r="W605" s="1"/>
      <c r="X605" s="3"/>
      <c r="Y605" s="3"/>
    </row>
    <row r="606" spans="1:25" ht="15.75" customHeight="1">
      <c r="A606" s="1"/>
      <c r="B606" s="1"/>
      <c r="C606" s="1"/>
      <c r="D606" s="1"/>
      <c r="E606" s="23"/>
      <c r="F606" s="1"/>
      <c r="G606" s="1"/>
      <c r="H606" s="1"/>
      <c r="I606" s="1"/>
      <c r="J606" s="1"/>
      <c r="K606" s="2"/>
      <c r="L606" s="2"/>
      <c r="M606" s="2"/>
      <c r="N606" s="2"/>
      <c r="O606" s="2"/>
      <c r="P606" s="2"/>
      <c r="Q606" s="1"/>
      <c r="R606" s="1"/>
      <c r="S606" s="1"/>
      <c r="T606" s="1"/>
      <c r="U606" s="1"/>
      <c r="V606" s="1"/>
      <c r="W606" s="1"/>
      <c r="X606" s="3"/>
      <c r="Y606" s="3"/>
    </row>
    <row r="607" spans="1:25" ht="15.75" customHeight="1">
      <c r="A607" s="1"/>
      <c r="B607" s="1"/>
      <c r="C607" s="1"/>
      <c r="D607" s="1"/>
      <c r="E607" s="23"/>
      <c r="F607" s="1"/>
      <c r="G607" s="1"/>
      <c r="H607" s="1"/>
      <c r="I607" s="1"/>
      <c r="J607" s="1"/>
      <c r="K607" s="2"/>
      <c r="L607" s="2"/>
      <c r="M607" s="2"/>
      <c r="N607" s="2"/>
      <c r="O607" s="2"/>
      <c r="P607" s="2"/>
      <c r="Q607" s="1"/>
      <c r="R607" s="1"/>
      <c r="S607" s="1"/>
      <c r="T607" s="1"/>
      <c r="U607" s="1"/>
      <c r="V607" s="1"/>
      <c r="W607" s="1"/>
      <c r="X607" s="3"/>
      <c r="Y607" s="3"/>
    </row>
    <row r="608" spans="1:25" ht="15.75" customHeight="1">
      <c r="A608" s="1"/>
      <c r="B608" s="1"/>
      <c r="C608" s="1"/>
      <c r="D608" s="1"/>
      <c r="E608" s="23"/>
      <c r="F608" s="1"/>
      <c r="G608" s="1"/>
      <c r="H608" s="1"/>
      <c r="I608" s="1"/>
      <c r="J608" s="1"/>
      <c r="K608" s="2"/>
      <c r="L608" s="2"/>
      <c r="M608" s="2"/>
      <c r="N608" s="2"/>
      <c r="O608" s="2"/>
      <c r="P608" s="2"/>
      <c r="Q608" s="1"/>
      <c r="R608" s="1"/>
      <c r="S608" s="1"/>
      <c r="T608" s="1"/>
      <c r="U608" s="1"/>
      <c r="V608" s="1"/>
      <c r="W608" s="1"/>
      <c r="X608" s="3"/>
      <c r="Y608" s="3"/>
    </row>
    <row r="609" spans="1:25" ht="15.75" customHeight="1">
      <c r="A609" s="1"/>
      <c r="B609" s="1"/>
      <c r="C609" s="1"/>
      <c r="D609" s="1"/>
      <c r="E609" s="23"/>
      <c r="F609" s="1"/>
      <c r="G609" s="1"/>
      <c r="H609" s="1"/>
      <c r="I609" s="1"/>
      <c r="J609" s="1"/>
      <c r="K609" s="2"/>
      <c r="L609" s="2"/>
      <c r="M609" s="2"/>
      <c r="N609" s="2"/>
      <c r="O609" s="2"/>
      <c r="P609" s="2"/>
      <c r="Q609" s="1"/>
      <c r="R609" s="1"/>
      <c r="S609" s="1"/>
      <c r="T609" s="1"/>
      <c r="U609" s="1"/>
      <c r="V609" s="1"/>
      <c r="W609" s="1"/>
      <c r="X609" s="3"/>
      <c r="Y609" s="3"/>
    </row>
    <row r="610" spans="1:25" ht="15.75" customHeight="1">
      <c r="A610" s="1"/>
      <c r="B610" s="1"/>
      <c r="C610" s="1"/>
      <c r="D610" s="1"/>
      <c r="E610" s="23"/>
      <c r="F610" s="1"/>
      <c r="G610" s="1"/>
      <c r="H610" s="1"/>
      <c r="I610" s="1"/>
      <c r="J610" s="1"/>
      <c r="K610" s="2"/>
      <c r="L610" s="2"/>
      <c r="M610" s="2"/>
      <c r="N610" s="2"/>
      <c r="O610" s="2"/>
      <c r="P610" s="2"/>
      <c r="Q610" s="1"/>
      <c r="R610" s="1"/>
      <c r="S610" s="1"/>
      <c r="T610" s="1"/>
      <c r="U610" s="1"/>
      <c r="V610" s="1"/>
      <c r="W610" s="1"/>
      <c r="X610" s="3"/>
      <c r="Y610" s="3"/>
    </row>
    <row r="611" spans="1:25" ht="15.75" customHeight="1">
      <c r="A611" s="1"/>
      <c r="B611" s="1"/>
      <c r="C611" s="1"/>
      <c r="D611" s="1"/>
      <c r="E611" s="23"/>
      <c r="F611" s="1"/>
      <c r="G611" s="1"/>
      <c r="H611" s="1"/>
      <c r="I611" s="1"/>
      <c r="J611" s="1"/>
      <c r="K611" s="2"/>
      <c r="L611" s="2"/>
      <c r="M611" s="2"/>
      <c r="N611" s="2"/>
      <c r="O611" s="2"/>
      <c r="P611" s="2"/>
      <c r="Q611" s="1"/>
      <c r="R611" s="1"/>
      <c r="S611" s="1"/>
      <c r="T611" s="1"/>
      <c r="U611" s="1"/>
      <c r="V611" s="1"/>
      <c r="W611" s="1"/>
      <c r="X611" s="3"/>
      <c r="Y611" s="3"/>
    </row>
    <row r="612" spans="1:25" ht="15.75" customHeight="1">
      <c r="A612" s="1"/>
      <c r="B612" s="1"/>
      <c r="C612" s="1"/>
      <c r="D612" s="1"/>
      <c r="E612" s="23"/>
      <c r="F612" s="1"/>
      <c r="G612" s="1"/>
      <c r="H612" s="1"/>
      <c r="I612" s="1"/>
      <c r="J612" s="1"/>
      <c r="K612" s="2"/>
      <c r="L612" s="2"/>
      <c r="M612" s="2"/>
      <c r="N612" s="2"/>
      <c r="O612" s="2"/>
      <c r="P612" s="2"/>
      <c r="Q612" s="1"/>
      <c r="R612" s="1"/>
      <c r="S612" s="1"/>
      <c r="T612" s="1"/>
      <c r="U612" s="1"/>
      <c r="V612" s="1"/>
      <c r="W612" s="1"/>
      <c r="X612" s="3"/>
      <c r="Y612" s="3"/>
    </row>
    <row r="613" spans="1:25" ht="15.75" customHeight="1">
      <c r="A613" s="1"/>
      <c r="B613" s="1"/>
      <c r="C613" s="1"/>
      <c r="D613" s="1"/>
      <c r="E613" s="23"/>
      <c r="F613" s="1"/>
      <c r="G613" s="1"/>
      <c r="H613" s="1"/>
      <c r="I613" s="1"/>
      <c r="J613" s="1"/>
      <c r="K613" s="2"/>
      <c r="L613" s="2"/>
      <c r="M613" s="2"/>
      <c r="N613" s="2"/>
      <c r="O613" s="2"/>
      <c r="P613" s="2"/>
      <c r="Q613" s="1"/>
      <c r="R613" s="1"/>
      <c r="S613" s="1"/>
      <c r="T613" s="1"/>
      <c r="U613" s="1"/>
      <c r="V613" s="1"/>
      <c r="W613" s="1"/>
      <c r="X613" s="3"/>
      <c r="Y613" s="3"/>
    </row>
    <row r="614" spans="1:25" ht="15.75" customHeight="1">
      <c r="A614" s="1"/>
      <c r="B614" s="1"/>
      <c r="C614" s="1"/>
      <c r="D614" s="1"/>
      <c r="E614" s="23"/>
      <c r="F614" s="1"/>
      <c r="G614" s="1"/>
      <c r="H614" s="1"/>
      <c r="I614" s="1"/>
      <c r="J614" s="1"/>
      <c r="K614" s="2"/>
      <c r="L614" s="2"/>
      <c r="M614" s="2"/>
      <c r="N614" s="2"/>
      <c r="O614" s="2"/>
      <c r="P614" s="2"/>
      <c r="Q614" s="1"/>
      <c r="R614" s="1"/>
      <c r="S614" s="1"/>
      <c r="T614" s="1"/>
      <c r="U614" s="1"/>
      <c r="V614" s="1"/>
      <c r="W614" s="1"/>
      <c r="X614" s="3"/>
      <c r="Y614" s="3"/>
    </row>
    <row r="615" spans="1:25" ht="15.75" customHeight="1">
      <c r="A615" s="1"/>
      <c r="B615" s="1"/>
      <c r="C615" s="1"/>
      <c r="D615" s="1"/>
      <c r="E615" s="23"/>
      <c r="F615" s="1"/>
      <c r="G615" s="1"/>
      <c r="H615" s="1"/>
      <c r="I615" s="1"/>
      <c r="J615" s="1"/>
      <c r="K615" s="2"/>
      <c r="L615" s="2"/>
      <c r="M615" s="2"/>
      <c r="N615" s="2"/>
      <c r="O615" s="2"/>
      <c r="P615" s="2"/>
      <c r="Q615" s="1"/>
      <c r="R615" s="1"/>
      <c r="S615" s="1"/>
      <c r="T615" s="1"/>
      <c r="U615" s="1"/>
      <c r="V615" s="1"/>
      <c r="W615" s="1"/>
      <c r="X615" s="3"/>
      <c r="Y615" s="3"/>
    </row>
    <row r="616" spans="1:25" ht="15.75" customHeight="1">
      <c r="A616" s="1"/>
      <c r="B616" s="1"/>
      <c r="C616" s="1"/>
      <c r="D616" s="1"/>
      <c r="E616" s="23"/>
      <c r="F616" s="1"/>
      <c r="G616" s="1"/>
      <c r="H616" s="1"/>
      <c r="I616" s="1"/>
      <c r="J616" s="1"/>
      <c r="K616" s="2"/>
      <c r="L616" s="2"/>
      <c r="M616" s="2"/>
      <c r="N616" s="2"/>
      <c r="O616" s="2"/>
      <c r="P616" s="2"/>
      <c r="Q616" s="1"/>
      <c r="R616" s="1"/>
      <c r="S616" s="1"/>
      <c r="T616" s="1"/>
      <c r="U616" s="1"/>
      <c r="V616" s="1"/>
      <c r="W616" s="1"/>
      <c r="X616" s="3"/>
      <c r="Y616" s="3"/>
    </row>
    <row r="617" spans="1:25" ht="15.75" customHeight="1">
      <c r="A617" s="1"/>
      <c r="B617" s="1"/>
      <c r="C617" s="1"/>
      <c r="D617" s="1"/>
      <c r="E617" s="23"/>
      <c r="F617" s="1"/>
      <c r="G617" s="1"/>
      <c r="H617" s="1"/>
      <c r="I617" s="1"/>
      <c r="J617" s="1"/>
      <c r="K617" s="2"/>
      <c r="L617" s="2"/>
      <c r="M617" s="2"/>
      <c r="N617" s="2"/>
      <c r="O617" s="2"/>
      <c r="P617" s="2"/>
      <c r="Q617" s="1"/>
      <c r="R617" s="1"/>
      <c r="S617" s="1"/>
      <c r="T617" s="1"/>
      <c r="U617" s="1"/>
      <c r="V617" s="1"/>
      <c r="W617" s="1"/>
      <c r="X617" s="3"/>
      <c r="Y617" s="3"/>
    </row>
    <row r="618" spans="1:25" ht="15.75" customHeight="1">
      <c r="A618" s="1"/>
      <c r="B618" s="1"/>
      <c r="C618" s="1"/>
      <c r="D618" s="1"/>
      <c r="E618" s="23"/>
      <c r="F618" s="1"/>
      <c r="G618" s="1"/>
      <c r="H618" s="1"/>
      <c r="I618" s="1"/>
      <c r="J618" s="1"/>
      <c r="K618" s="2"/>
      <c r="L618" s="2"/>
      <c r="M618" s="2"/>
      <c r="N618" s="2"/>
      <c r="O618" s="2"/>
      <c r="P618" s="2"/>
      <c r="Q618" s="1"/>
      <c r="R618" s="1"/>
      <c r="S618" s="1"/>
      <c r="T618" s="1"/>
      <c r="U618" s="1"/>
      <c r="V618" s="1"/>
      <c r="W618" s="1"/>
      <c r="X618" s="3"/>
      <c r="Y618" s="3"/>
    </row>
    <row r="619" spans="1:25" ht="15.75" customHeight="1">
      <c r="A619" s="1"/>
      <c r="B619" s="1"/>
      <c r="C619" s="1"/>
      <c r="D619" s="1"/>
      <c r="E619" s="23"/>
      <c r="F619" s="1"/>
      <c r="G619" s="1"/>
      <c r="H619" s="1"/>
      <c r="I619" s="1"/>
      <c r="J619" s="1"/>
      <c r="K619" s="2"/>
      <c r="L619" s="2"/>
      <c r="M619" s="2"/>
      <c r="N619" s="2"/>
      <c r="O619" s="2"/>
      <c r="P619" s="2"/>
      <c r="Q619" s="1"/>
      <c r="R619" s="1"/>
      <c r="S619" s="1"/>
      <c r="T619" s="1"/>
      <c r="U619" s="1"/>
      <c r="V619" s="1"/>
      <c r="W619" s="1"/>
      <c r="X619" s="3"/>
      <c r="Y619" s="3"/>
    </row>
    <row r="620" spans="1:25" ht="15.75" customHeight="1">
      <c r="A620" s="1"/>
      <c r="B620" s="1"/>
      <c r="C620" s="1"/>
      <c r="D620" s="1"/>
      <c r="E620" s="23"/>
      <c r="F620" s="1"/>
      <c r="G620" s="1"/>
      <c r="H620" s="1"/>
      <c r="I620" s="1"/>
      <c r="J620" s="1"/>
      <c r="K620" s="2"/>
      <c r="L620" s="2"/>
      <c r="M620" s="2"/>
      <c r="N620" s="2"/>
      <c r="O620" s="2"/>
      <c r="P620" s="2"/>
      <c r="Q620" s="1"/>
      <c r="R620" s="1"/>
      <c r="S620" s="1"/>
      <c r="T620" s="1"/>
      <c r="U620" s="1"/>
      <c r="V620" s="1"/>
      <c r="W620" s="1"/>
      <c r="X620" s="3"/>
      <c r="Y620" s="3"/>
    </row>
    <row r="621" spans="1:25" ht="15.75" customHeight="1">
      <c r="A621" s="1"/>
      <c r="B621" s="1"/>
      <c r="C621" s="1"/>
      <c r="D621" s="1"/>
      <c r="E621" s="23"/>
      <c r="F621" s="1"/>
      <c r="G621" s="1"/>
      <c r="H621" s="1"/>
      <c r="I621" s="1"/>
      <c r="J621" s="1"/>
      <c r="K621" s="2"/>
      <c r="L621" s="2"/>
      <c r="M621" s="2"/>
      <c r="N621" s="2"/>
      <c r="O621" s="2"/>
      <c r="P621" s="2"/>
      <c r="Q621" s="1"/>
      <c r="R621" s="1"/>
      <c r="S621" s="1"/>
      <c r="T621" s="1"/>
      <c r="U621" s="1"/>
      <c r="V621" s="1"/>
      <c r="W621" s="1"/>
      <c r="X621" s="3"/>
      <c r="Y621" s="3"/>
    </row>
    <row r="622" spans="1:25" ht="15.75" customHeight="1">
      <c r="A622" s="1"/>
      <c r="B622" s="1"/>
      <c r="C622" s="1"/>
      <c r="D622" s="1"/>
      <c r="E622" s="23"/>
      <c r="F622" s="1"/>
      <c r="G622" s="1"/>
      <c r="H622" s="1"/>
      <c r="I622" s="1"/>
      <c r="J622" s="1"/>
      <c r="K622" s="2"/>
      <c r="L622" s="2"/>
      <c r="M622" s="2"/>
      <c r="N622" s="2"/>
      <c r="O622" s="2"/>
      <c r="P622" s="2"/>
      <c r="Q622" s="1"/>
      <c r="R622" s="1"/>
      <c r="S622" s="1"/>
      <c r="T622" s="1"/>
      <c r="U622" s="1"/>
      <c r="V622" s="1"/>
      <c r="W622" s="1"/>
      <c r="X622" s="3"/>
      <c r="Y622" s="3"/>
    </row>
    <row r="623" spans="1:25" ht="15.75" customHeight="1">
      <c r="A623" s="1"/>
      <c r="B623" s="1"/>
      <c r="C623" s="1"/>
      <c r="D623" s="1"/>
      <c r="E623" s="23"/>
      <c r="F623" s="1"/>
      <c r="G623" s="1"/>
      <c r="H623" s="1"/>
      <c r="I623" s="1"/>
      <c r="J623" s="1"/>
      <c r="K623" s="2"/>
      <c r="L623" s="2"/>
      <c r="M623" s="2"/>
      <c r="N623" s="2"/>
      <c r="O623" s="2"/>
      <c r="P623" s="2"/>
      <c r="Q623" s="1"/>
      <c r="R623" s="1"/>
      <c r="S623" s="1"/>
      <c r="T623" s="1"/>
      <c r="U623" s="1"/>
      <c r="V623" s="1"/>
      <c r="W623" s="1"/>
      <c r="X623" s="3"/>
      <c r="Y623" s="3"/>
    </row>
    <row r="624" spans="1:25" ht="15.75" customHeight="1">
      <c r="A624" s="1"/>
      <c r="B624" s="1"/>
      <c r="C624" s="1"/>
      <c r="D624" s="1"/>
      <c r="E624" s="23"/>
      <c r="F624" s="1"/>
      <c r="G624" s="1"/>
      <c r="H624" s="1"/>
      <c r="I624" s="1"/>
      <c r="J624" s="1"/>
      <c r="K624" s="2"/>
      <c r="L624" s="2"/>
      <c r="M624" s="2"/>
      <c r="N624" s="2"/>
      <c r="O624" s="2"/>
      <c r="P624" s="2"/>
      <c r="Q624" s="1"/>
      <c r="R624" s="1"/>
      <c r="S624" s="1"/>
      <c r="T624" s="1"/>
      <c r="U624" s="1"/>
      <c r="V624" s="1"/>
      <c r="W624" s="1"/>
      <c r="X624" s="3"/>
      <c r="Y624" s="3"/>
    </row>
    <row r="625" spans="1:25" ht="15.75" customHeight="1">
      <c r="A625" s="1"/>
      <c r="B625" s="1"/>
      <c r="C625" s="1"/>
      <c r="D625" s="1"/>
      <c r="E625" s="23"/>
      <c r="F625" s="1"/>
      <c r="G625" s="1"/>
      <c r="H625" s="1"/>
      <c r="I625" s="1"/>
      <c r="J625" s="1"/>
      <c r="K625" s="2"/>
      <c r="L625" s="2"/>
      <c r="M625" s="2"/>
      <c r="N625" s="2"/>
      <c r="O625" s="2"/>
      <c r="P625" s="2"/>
      <c r="Q625" s="1"/>
      <c r="R625" s="1"/>
      <c r="S625" s="1"/>
      <c r="T625" s="1"/>
      <c r="U625" s="1"/>
      <c r="V625" s="1"/>
      <c r="W625" s="1"/>
      <c r="X625" s="3"/>
      <c r="Y625" s="3"/>
    </row>
    <row r="626" spans="1:25" ht="15.75" customHeight="1">
      <c r="A626" s="1"/>
      <c r="B626" s="1"/>
      <c r="C626" s="1"/>
      <c r="D626" s="1"/>
      <c r="E626" s="23"/>
      <c r="F626" s="1"/>
      <c r="G626" s="1"/>
      <c r="H626" s="1"/>
      <c r="I626" s="1"/>
      <c r="J626" s="1"/>
      <c r="K626" s="2"/>
      <c r="L626" s="2"/>
      <c r="M626" s="2"/>
      <c r="N626" s="2"/>
      <c r="O626" s="2"/>
      <c r="P626" s="2"/>
      <c r="Q626" s="1"/>
      <c r="R626" s="1"/>
      <c r="S626" s="1"/>
      <c r="T626" s="1"/>
      <c r="U626" s="1"/>
      <c r="V626" s="1"/>
      <c r="W626" s="1"/>
      <c r="X626" s="3"/>
      <c r="Y626" s="3"/>
    </row>
    <row r="627" spans="1:25" ht="15.75" customHeight="1">
      <c r="A627" s="1"/>
      <c r="B627" s="1"/>
      <c r="C627" s="1"/>
      <c r="D627" s="1"/>
      <c r="E627" s="23"/>
      <c r="F627" s="1"/>
      <c r="G627" s="1"/>
      <c r="H627" s="1"/>
      <c r="I627" s="1"/>
      <c r="J627" s="1"/>
      <c r="K627" s="2"/>
      <c r="L627" s="2"/>
      <c r="M627" s="2"/>
      <c r="N627" s="2"/>
      <c r="O627" s="2"/>
      <c r="P627" s="2"/>
      <c r="Q627" s="1"/>
      <c r="R627" s="1"/>
      <c r="S627" s="1"/>
      <c r="T627" s="1"/>
      <c r="U627" s="1"/>
      <c r="V627" s="1"/>
      <c r="W627" s="1"/>
      <c r="X627" s="3"/>
      <c r="Y627" s="3"/>
    </row>
    <row r="628" spans="1:25" ht="15.75" customHeight="1">
      <c r="A628" s="1"/>
      <c r="B628" s="1"/>
      <c r="C628" s="1"/>
      <c r="D628" s="1"/>
      <c r="E628" s="23"/>
      <c r="F628" s="1"/>
      <c r="G628" s="1"/>
      <c r="H628" s="1"/>
      <c r="I628" s="1"/>
      <c r="J628" s="1"/>
      <c r="K628" s="2"/>
      <c r="L628" s="2"/>
      <c r="M628" s="2"/>
      <c r="N628" s="2"/>
      <c r="O628" s="2"/>
      <c r="P628" s="2"/>
      <c r="Q628" s="1"/>
      <c r="R628" s="1"/>
      <c r="S628" s="1"/>
      <c r="T628" s="1"/>
      <c r="U628" s="1"/>
      <c r="V628" s="1"/>
      <c r="W628" s="1"/>
      <c r="X628" s="3"/>
      <c r="Y628" s="3"/>
    </row>
    <row r="629" spans="1:25" ht="15.75" customHeight="1">
      <c r="A629" s="1"/>
      <c r="B629" s="1"/>
      <c r="C629" s="1"/>
      <c r="D629" s="1"/>
      <c r="E629" s="23"/>
      <c r="F629" s="1"/>
      <c r="G629" s="1"/>
      <c r="H629" s="1"/>
      <c r="I629" s="1"/>
      <c r="J629" s="1"/>
      <c r="K629" s="2"/>
      <c r="L629" s="2"/>
      <c r="M629" s="2"/>
      <c r="N629" s="2"/>
      <c r="O629" s="2"/>
      <c r="P629" s="2"/>
      <c r="Q629" s="1"/>
      <c r="R629" s="1"/>
      <c r="S629" s="1"/>
      <c r="T629" s="1"/>
      <c r="U629" s="1"/>
      <c r="V629" s="1"/>
      <c r="W629" s="1"/>
      <c r="X629" s="3"/>
      <c r="Y629" s="3"/>
    </row>
    <row r="630" spans="1:25" ht="15.75" customHeight="1">
      <c r="A630" s="1"/>
      <c r="B630" s="1"/>
      <c r="C630" s="1"/>
      <c r="D630" s="1"/>
      <c r="E630" s="23"/>
      <c r="F630" s="1"/>
      <c r="G630" s="1"/>
      <c r="H630" s="1"/>
      <c r="I630" s="1"/>
      <c r="J630" s="1"/>
      <c r="K630" s="2"/>
      <c r="L630" s="2"/>
      <c r="M630" s="2"/>
      <c r="N630" s="2"/>
      <c r="O630" s="2"/>
      <c r="P630" s="2"/>
      <c r="Q630" s="1"/>
      <c r="R630" s="1"/>
      <c r="S630" s="1"/>
      <c r="T630" s="1"/>
      <c r="U630" s="1"/>
      <c r="V630" s="1"/>
      <c r="W630" s="1"/>
      <c r="X630" s="3"/>
      <c r="Y630" s="3"/>
    </row>
    <row r="631" spans="1:25" ht="15.75" customHeight="1">
      <c r="A631" s="1"/>
      <c r="B631" s="1"/>
      <c r="C631" s="1"/>
      <c r="D631" s="1"/>
      <c r="E631" s="23"/>
      <c r="F631" s="1"/>
      <c r="G631" s="1"/>
      <c r="H631" s="1"/>
      <c r="I631" s="1"/>
      <c r="J631" s="1"/>
      <c r="K631" s="2"/>
      <c r="L631" s="2"/>
      <c r="M631" s="2"/>
      <c r="N631" s="2"/>
      <c r="O631" s="2"/>
      <c r="P631" s="2"/>
      <c r="Q631" s="1"/>
      <c r="R631" s="1"/>
      <c r="S631" s="1"/>
      <c r="T631" s="1"/>
      <c r="U631" s="1"/>
      <c r="V631" s="1"/>
      <c r="W631" s="1"/>
      <c r="X631" s="3"/>
      <c r="Y631" s="3"/>
    </row>
    <row r="632" spans="1:25" ht="15.75" customHeight="1">
      <c r="A632" s="1"/>
      <c r="B632" s="1"/>
      <c r="C632" s="1"/>
      <c r="D632" s="1"/>
      <c r="E632" s="23"/>
      <c r="F632" s="1"/>
      <c r="G632" s="1"/>
      <c r="H632" s="1"/>
      <c r="I632" s="1"/>
      <c r="J632" s="1"/>
      <c r="K632" s="2"/>
      <c r="L632" s="2"/>
      <c r="M632" s="2"/>
      <c r="N632" s="2"/>
      <c r="O632" s="2"/>
      <c r="P632" s="2"/>
      <c r="Q632" s="1"/>
      <c r="R632" s="1"/>
      <c r="S632" s="1"/>
      <c r="T632" s="1"/>
      <c r="U632" s="1"/>
      <c r="V632" s="1"/>
      <c r="W632" s="1"/>
      <c r="X632" s="3"/>
      <c r="Y632" s="3"/>
    </row>
    <row r="633" spans="1:25" ht="15.75" customHeight="1">
      <c r="A633" s="1"/>
      <c r="B633" s="1"/>
      <c r="C633" s="1"/>
      <c r="D633" s="1"/>
      <c r="E633" s="23"/>
      <c r="F633" s="1"/>
      <c r="G633" s="1"/>
      <c r="H633" s="1"/>
      <c r="I633" s="1"/>
      <c r="J633" s="1"/>
      <c r="K633" s="2"/>
      <c r="L633" s="2"/>
      <c r="M633" s="2"/>
      <c r="N633" s="2"/>
      <c r="O633" s="2"/>
      <c r="P633" s="2"/>
      <c r="Q633" s="1"/>
      <c r="R633" s="1"/>
      <c r="S633" s="1"/>
      <c r="T633" s="1"/>
      <c r="U633" s="1"/>
      <c r="V633" s="1"/>
      <c r="W633" s="1"/>
      <c r="X633" s="3"/>
      <c r="Y633" s="3"/>
    </row>
    <row r="634" spans="1:25" ht="15.75" customHeight="1">
      <c r="A634" s="1"/>
      <c r="B634" s="1"/>
      <c r="C634" s="1"/>
      <c r="D634" s="1"/>
      <c r="E634" s="23"/>
      <c r="F634" s="1"/>
      <c r="G634" s="1"/>
      <c r="H634" s="1"/>
      <c r="I634" s="1"/>
      <c r="J634" s="1"/>
      <c r="K634" s="2"/>
      <c r="L634" s="2"/>
      <c r="M634" s="2"/>
      <c r="N634" s="2"/>
      <c r="O634" s="2"/>
      <c r="P634" s="2"/>
      <c r="Q634" s="1"/>
      <c r="R634" s="1"/>
      <c r="S634" s="1"/>
      <c r="T634" s="1"/>
      <c r="U634" s="1"/>
      <c r="V634" s="1"/>
      <c r="W634" s="1"/>
      <c r="X634" s="3"/>
      <c r="Y634" s="3"/>
    </row>
    <row r="635" spans="1:25" ht="15.75" customHeight="1">
      <c r="A635" s="1"/>
      <c r="B635" s="1"/>
      <c r="C635" s="1"/>
      <c r="D635" s="1"/>
      <c r="E635" s="23"/>
      <c r="F635" s="1"/>
      <c r="G635" s="1"/>
      <c r="H635" s="1"/>
      <c r="I635" s="1"/>
      <c r="J635" s="1"/>
      <c r="K635" s="2"/>
      <c r="L635" s="2"/>
      <c r="M635" s="2"/>
      <c r="N635" s="2"/>
      <c r="O635" s="2"/>
      <c r="P635" s="2"/>
      <c r="Q635" s="1"/>
      <c r="R635" s="1"/>
      <c r="S635" s="1"/>
      <c r="T635" s="1"/>
      <c r="U635" s="1"/>
      <c r="V635" s="1"/>
      <c r="W635" s="1"/>
      <c r="X635" s="3"/>
      <c r="Y635" s="3"/>
    </row>
    <row r="636" spans="1:25" ht="15.75" customHeight="1">
      <c r="A636" s="1"/>
      <c r="B636" s="1"/>
      <c r="C636" s="1"/>
      <c r="D636" s="1"/>
      <c r="E636" s="23"/>
      <c r="F636" s="1"/>
      <c r="G636" s="1"/>
      <c r="H636" s="1"/>
      <c r="I636" s="1"/>
      <c r="J636" s="1"/>
      <c r="K636" s="2"/>
      <c r="L636" s="2"/>
      <c r="M636" s="2"/>
      <c r="N636" s="2"/>
      <c r="O636" s="2"/>
      <c r="P636" s="2"/>
      <c r="Q636" s="1"/>
      <c r="R636" s="1"/>
      <c r="S636" s="1"/>
      <c r="T636" s="1"/>
      <c r="U636" s="1"/>
      <c r="V636" s="1"/>
      <c r="W636" s="1"/>
      <c r="X636" s="3"/>
      <c r="Y636" s="3"/>
    </row>
    <row r="637" spans="1:25" ht="15.75" customHeight="1">
      <c r="A637" s="1"/>
      <c r="B637" s="1"/>
      <c r="C637" s="1"/>
      <c r="D637" s="1"/>
      <c r="E637" s="23"/>
      <c r="F637" s="1"/>
      <c r="G637" s="1"/>
      <c r="H637" s="1"/>
      <c r="I637" s="1"/>
      <c r="J637" s="1"/>
      <c r="K637" s="2"/>
      <c r="L637" s="2"/>
      <c r="M637" s="2"/>
      <c r="N637" s="2"/>
      <c r="O637" s="2"/>
      <c r="P637" s="2"/>
      <c r="Q637" s="1"/>
      <c r="R637" s="1"/>
      <c r="S637" s="1"/>
      <c r="T637" s="1"/>
      <c r="U637" s="1"/>
      <c r="V637" s="1"/>
      <c r="W637" s="1"/>
      <c r="X637" s="3"/>
      <c r="Y637" s="3"/>
    </row>
    <row r="638" spans="1:25" ht="15.75" customHeight="1">
      <c r="A638" s="1"/>
      <c r="B638" s="1"/>
      <c r="C638" s="1"/>
      <c r="D638" s="1"/>
      <c r="E638" s="23"/>
      <c r="F638" s="1"/>
      <c r="G638" s="1"/>
      <c r="H638" s="1"/>
      <c r="I638" s="1"/>
      <c r="J638" s="1"/>
      <c r="K638" s="2"/>
      <c r="L638" s="2"/>
      <c r="M638" s="2"/>
      <c r="N638" s="2"/>
      <c r="O638" s="2"/>
      <c r="P638" s="2"/>
      <c r="Q638" s="1"/>
      <c r="R638" s="1"/>
      <c r="S638" s="1"/>
      <c r="T638" s="1"/>
      <c r="U638" s="1"/>
      <c r="V638" s="1"/>
      <c r="W638" s="1"/>
      <c r="X638" s="3"/>
      <c r="Y638" s="3"/>
    </row>
    <row r="639" spans="1:25" ht="15.75" customHeight="1">
      <c r="A639" s="1"/>
      <c r="B639" s="1"/>
      <c r="C639" s="1"/>
      <c r="D639" s="1"/>
      <c r="E639" s="23"/>
      <c r="F639" s="1"/>
      <c r="G639" s="1"/>
      <c r="H639" s="1"/>
      <c r="I639" s="1"/>
      <c r="J639" s="1"/>
      <c r="K639" s="2"/>
      <c r="L639" s="2"/>
      <c r="M639" s="2"/>
      <c r="N639" s="2"/>
      <c r="O639" s="2"/>
      <c r="P639" s="2"/>
      <c r="Q639" s="1"/>
      <c r="R639" s="1"/>
      <c r="S639" s="1"/>
      <c r="T639" s="1"/>
      <c r="U639" s="1"/>
      <c r="V639" s="1"/>
      <c r="W639" s="1"/>
      <c r="X639" s="3"/>
      <c r="Y639" s="3"/>
    </row>
    <row r="640" spans="1:25" ht="15.75" customHeight="1">
      <c r="A640" s="1"/>
      <c r="B640" s="1"/>
      <c r="C640" s="1"/>
      <c r="D640" s="1"/>
      <c r="E640" s="23"/>
      <c r="F640" s="1"/>
      <c r="G640" s="1"/>
      <c r="H640" s="1"/>
      <c r="I640" s="1"/>
      <c r="J640" s="1"/>
      <c r="K640" s="2"/>
      <c r="L640" s="2"/>
      <c r="M640" s="2"/>
      <c r="N640" s="2"/>
      <c r="O640" s="2"/>
      <c r="P640" s="2"/>
      <c r="Q640" s="1"/>
      <c r="R640" s="1"/>
      <c r="S640" s="1"/>
      <c r="T640" s="1"/>
      <c r="U640" s="1"/>
      <c r="V640" s="1"/>
      <c r="W640" s="1"/>
      <c r="X640" s="3"/>
      <c r="Y640" s="3"/>
    </row>
    <row r="641" spans="1:25" ht="15.75" customHeight="1">
      <c r="A641" s="1"/>
      <c r="B641" s="1"/>
      <c r="C641" s="1"/>
      <c r="D641" s="1"/>
      <c r="E641" s="23"/>
      <c r="F641" s="1"/>
      <c r="G641" s="1"/>
      <c r="H641" s="1"/>
      <c r="I641" s="1"/>
      <c r="J641" s="1"/>
      <c r="K641" s="2"/>
      <c r="L641" s="2"/>
      <c r="M641" s="2"/>
      <c r="N641" s="2"/>
      <c r="O641" s="2"/>
      <c r="P641" s="2"/>
      <c r="Q641" s="1"/>
      <c r="R641" s="1"/>
      <c r="S641" s="1"/>
      <c r="T641" s="1"/>
      <c r="U641" s="1"/>
      <c r="V641" s="1"/>
      <c r="W641" s="1"/>
      <c r="X641" s="3"/>
      <c r="Y641" s="3"/>
    </row>
    <row r="642" spans="1:25" ht="15.75" customHeight="1">
      <c r="A642" s="1"/>
      <c r="B642" s="1"/>
      <c r="C642" s="1"/>
      <c r="D642" s="1"/>
      <c r="E642" s="23"/>
      <c r="F642" s="1"/>
      <c r="G642" s="1"/>
      <c r="H642" s="1"/>
      <c r="I642" s="1"/>
      <c r="J642" s="1"/>
      <c r="K642" s="2"/>
      <c r="L642" s="2"/>
      <c r="M642" s="2"/>
      <c r="N642" s="2"/>
      <c r="O642" s="2"/>
      <c r="P642" s="2"/>
      <c r="Q642" s="1"/>
      <c r="R642" s="1"/>
      <c r="S642" s="1"/>
      <c r="T642" s="1"/>
      <c r="U642" s="1"/>
      <c r="V642" s="1"/>
      <c r="W642" s="1"/>
      <c r="X642" s="3"/>
      <c r="Y642" s="3"/>
    </row>
    <row r="643" spans="1:25" ht="15.75" customHeight="1">
      <c r="A643" s="1"/>
      <c r="B643" s="1"/>
      <c r="C643" s="1"/>
      <c r="D643" s="1"/>
      <c r="E643" s="23"/>
      <c r="F643" s="1"/>
      <c r="G643" s="1"/>
      <c r="H643" s="1"/>
      <c r="I643" s="1"/>
      <c r="J643" s="1"/>
      <c r="K643" s="2"/>
      <c r="L643" s="2"/>
      <c r="M643" s="2"/>
      <c r="N643" s="2"/>
      <c r="O643" s="2"/>
      <c r="P643" s="2"/>
      <c r="Q643" s="1"/>
      <c r="R643" s="1"/>
      <c r="S643" s="1"/>
      <c r="T643" s="1"/>
      <c r="U643" s="1"/>
      <c r="V643" s="1"/>
      <c r="W643" s="1"/>
      <c r="X643" s="3"/>
      <c r="Y643" s="3"/>
    </row>
    <row r="644" spans="1:25" ht="15.75" customHeight="1">
      <c r="A644" s="1"/>
      <c r="B644" s="1"/>
      <c r="C644" s="1"/>
      <c r="D644" s="1"/>
      <c r="E644" s="23"/>
      <c r="F644" s="1"/>
      <c r="G644" s="1"/>
      <c r="H644" s="1"/>
      <c r="I644" s="1"/>
      <c r="J644" s="1"/>
      <c r="K644" s="2"/>
      <c r="L644" s="2"/>
      <c r="M644" s="2"/>
      <c r="N644" s="2"/>
      <c r="O644" s="2"/>
      <c r="P644" s="2"/>
      <c r="Q644" s="1"/>
      <c r="R644" s="1"/>
      <c r="S644" s="1"/>
      <c r="T644" s="1"/>
      <c r="U644" s="1"/>
      <c r="V644" s="1"/>
      <c r="W644" s="1"/>
      <c r="X644" s="3"/>
      <c r="Y644" s="3"/>
    </row>
    <row r="645" spans="1:25" ht="15.75" customHeight="1">
      <c r="A645" s="1"/>
      <c r="B645" s="1"/>
      <c r="C645" s="1"/>
      <c r="D645" s="1"/>
      <c r="E645" s="23"/>
      <c r="F645" s="1"/>
      <c r="G645" s="1"/>
      <c r="H645" s="1"/>
      <c r="I645" s="1"/>
      <c r="J645" s="1"/>
      <c r="K645" s="2"/>
      <c r="L645" s="2"/>
      <c r="M645" s="2"/>
      <c r="N645" s="2"/>
      <c r="O645" s="2"/>
      <c r="P645" s="2"/>
      <c r="Q645" s="1"/>
      <c r="R645" s="1"/>
      <c r="S645" s="1"/>
      <c r="T645" s="1"/>
      <c r="U645" s="1"/>
      <c r="V645" s="1"/>
      <c r="W645" s="1"/>
      <c r="X645" s="3"/>
      <c r="Y645" s="3"/>
    </row>
    <row r="646" spans="1:25" ht="15.75" customHeight="1">
      <c r="A646" s="1"/>
      <c r="B646" s="1"/>
      <c r="C646" s="1"/>
      <c r="D646" s="1"/>
      <c r="E646" s="23"/>
      <c r="F646" s="1"/>
      <c r="G646" s="1"/>
      <c r="H646" s="1"/>
      <c r="I646" s="1"/>
      <c r="J646" s="1"/>
      <c r="K646" s="2"/>
      <c r="L646" s="2"/>
      <c r="M646" s="2"/>
      <c r="N646" s="2"/>
      <c r="O646" s="2"/>
      <c r="P646" s="2"/>
      <c r="Q646" s="1"/>
      <c r="R646" s="1"/>
      <c r="S646" s="1"/>
      <c r="T646" s="1"/>
      <c r="U646" s="1"/>
      <c r="V646" s="1"/>
      <c r="W646" s="1"/>
      <c r="X646" s="3"/>
      <c r="Y646" s="3"/>
    </row>
    <row r="647" spans="1:25" ht="15.75" customHeight="1">
      <c r="A647" s="1"/>
      <c r="B647" s="1"/>
      <c r="C647" s="1"/>
      <c r="D647" s="1"/>
      <c r="E647" s="23"/>
      <c r="F647" s="1"/>
      <c r="G647" s="1"/>
      <c r="H647" s="1"/>
      <c r="I647" s="1"/>
      <c r="J647" s="1"/>
      <c r="K647" s="2"/>
      <c r="L647" s="2"/>
      <c r="M647" s="2"/>
      <c r="N647" s="2"/>
      <c r="O647" s="2"/>
      <c r="P647" s="2"/>
      <c r="Q647" s="1"/>
      <c r="R647" s="1"/>
      <c r="S647" s="1"/>
      <c r="T647" s="1"/>
      <c r="U647" s="1"/>
      <c r="V647" s="1"/>
      <c r="W647" s="1"/>
      <c r="X647" s="3"/>
      <c r="Y647" s="3"/>
    </row>
    <row r="648" spans="1:25" ht="15.75" customHeight="1">
      <c r="A648" s="1"/>
      <c r="B648" s="1"/>
      <c r="C648" s="1"/>
      <c r="D648" s="1"/>
      <c r="E648" s="23"/>
      <c r="F648" s="1"/>
      <c r="G648" s="1"/>
      <c r="H648" s="1"/>
      <c r="I648" s="1"/>
      <c r="J648" s="1"/>
      <c r="K648" s="2"/>
      <c r="L648" s="2"/>
      <c r="M648" s="2"/>
      <c r="N648" s="2"/>
      <c r="O648" s="2"/>
      <c r="P648" s="2"/>
      <c r="Q648" s="1"/>
      <c r="R648" s="1"/>
      <c r="S648" s="1"/>
      <c r="T648" s="1"/>
      <c r="U648" s="1"/>
      <c r="V648" s="1"/>
      <c r="W648" s="1"/>
      <c r="X648" s="3"/>
      <c r="Y648" s="3"/>
    </row>
    <row r="649" spans="1:25" ht="15.75" customHeight="1">
      <c r="A649" s="1"/>
      <c r="B649" s="1"/>
      <c r="C649" s="1"/>
      <c r="D649" s="1"/>
      <c r="E649" s="23"/>
      <c r="F649" s="1"/>
      <c r="G649" s="1"/>
      <c r="H649" s="1"/>
      <c r="I649" s="1"/>
      <c r="J649" s="1"/>
      <c r="K649" s="2"/>
      <c r="L649" s="2"/>
      <c r="M649" s="2"/>
      <c r="N649" s="2"/>
      <c r="O649" s="2"/>
      <c r="P649" s="2"/>
      <c r="Q649" s="1"/>
      <c r="R649" s="1"/>
      <c r="S649" s="1"/>
      <c r="T649" s="1"/>
      <c r="U649" s="1"/>
      <c r="V649" s="1"/>
      <c r="W649" s="1"/>
      <c r="X649" s="3"/>
      <c r="Y649" s="3"/>
    </row>
    <row r="650" spans="1:25" ht="15.75" customHeight="1">
      <c r="A650" s="1"/>
      <c r="B650" s="1"/>
      <c r="C650" s="1"/>
      <c r="D650" s="1"/>
      <c r="E650" s="23"/>
      <c r="F650" s="1"/>
      <c r="G650" s="1"/>
      <c r="H650" s="1"/>
      <c r="I650" s="1"/>
      <c r="J650" s="1"/>
      <c r="K650" s="2"/>
      <c r="L650" s="2"/>
      <c r="M650" s="2"/>
      <c r="N650" s="2"/>
      <c r="O650" s="2"/>
      <c r="P650" s="2"/>
      <c r="Q650" s="1"/>
      <c r="R650" s="1"/>
      <c r="S650" s="1"/>
      <c r="T650" s="1"/>
      <c r="U650" s="1"/>
      <c r="V650" s="1"/>
      <c r="W650" s="1"/>
      <c r="X650" s="3"/>
      <c r="Y650" s="3"/>
    </row>
    <row r="651" spans="1:25" ht="15.75" customHeight="1">
      <c r="A651" s="1"/>
      <c r="B651" s="1"/>
      <c r="C651" s="1"/>
      <c r="D651" s="1"/>
      <c r="E651" s="23"/>
      <c r="F651" s="1"/>
      <c r="G651" s="1"/>
      <c r="H651" s="1"/>
      <c r="I651" s="1"/>
      <c r="J651" s="1"/>
      <c r="K651" s="2"/>
      <c r="L651" s="2"/>
      <c r="M651" s="2"/>
      <c r="N651" s="2"/>
      <c r="O651" s="2"/>
      <c r="P651" s="2"/>
      <c r="Q651" s="1"/>
      <c r="R651" s="1"/>
      <c r="S651" s="1"/>
      <c r="T651" s="1"/>
      <c r="U651" s="1"/>
      <c r="V651" s="1"/>
      <c r="W651" s="1"/>
      <c r="X651" s="3"/>
      <c r="Y651" s="3"/>
    </row>
    <row r="652" spans="1:25" ht="15.75" customHeight="1">
      <c r="A652" s="1"/>
      <c r="B652" s="1"/>
      <c r="C652" s="1"/>
      <c r="D652" s="1"/>
      <c r="E652" s="23"/>
      <c r="F652" s="1"/>
      <c r="G652" s="1"/>
      <c r="H652" s="1"/>
      <c r="I652" s="1"/>
      <c r="J652" s="1"/>
      <c r="K652" s="2"/>
      <c r="L652" s="2"/>
      <c r="M652" s="2"/>
      <c r="N652" s="2"/>
      <c r="O652" s="2"/>
      <c r="P652" s="2"/>
      <c r="Q652" s="1"/>
      <c r="R652" s="1"/>
      <c r="S652" s="1"/>
      <c r="T652" s="1"/>
      <c r="U652" s="1"/>
      <c r="V652" s="1"/>
      <c r="W652" s="1"/>
      <c r="X652" s="3"/>
      <c r="Y652" s="3"/>
    </row>
    <row r="653" spans="1:25" ht="15.75" customHeight="1">
      <c r="A653" s="1"/>
      <c r="B653" s="1"/>
      <c r="C653" s="1"/>
      <c r="D653" s="1"/>
      <c r="E653" s="23"/>
      <c r="F653" s="1"/>
      <c r="G653" s="1"/>
      <c r="H653" s="1"/>
      <c r="I653" s="1"/>
      <c r="J653" s="1"/>
      <c r="K653" s="2"/>
      <c r="L653" s="2"/>
      <c r="M653" s="2"/>
      <c r="N653" s="2"/>
      <c r="O653" s="2"/>
      <c r="P653" s="2"/>
      <c r="Q653" s="1"/>
      <c r="R653" s="1"/>
      <c r="S653" s="1"/>
      <c r="T653" s="1"/>
      <c r="U653" s="1"/>
      <c r="V653" s="1"/>
      <c r="W653" s="1"/>
      <c r="X653" s="3"/>
      <c r="Y653" s="3"/>
    </row>
    <row r="654" spans="1:25" ht="15.75" customHeight="1">
      <c r="A654" s="1"/>
      <c r="B654" s="1"/>
      <c r="C654" s="1"/>
      <c r="D654" s="1"/>
      <c r="E654" s="23"/>
      <c r="F654" s="1"/>
      <c r="G654" s="1"/>
      <c r="H654" s="1"/>
      <c r="I654" s="1"/>
      <c r="J654" s="1"/>
      <c r="K654" s="2"/>
      <c r="L654" s="2"/>
      <c r="M654" s="2"/>
      <c r="N654" s="2"/>
      <c r="O654" s="2"/>
      <c r="P654" s="2"/>
      <c r="Q654" s="1"/>
      <c r="R654" s="1"/>
      <c r="S654" s="1"/>
      <c r="T654" s="1"/>
      <c r="U654" s="1"/>
      <c r="V654" s="1"/>
      <c r="W654" s="1"/>
      <c r="X654" s="3"/>
      <c r="Y654" s="3"/>
    </row>
    <row r="655" spans="1:25" ht="15.75" customHeight="1">
      <c r="A655" s="1"/>
      <c r="B655" s="1"/>
      <c r="C655" s="1"/>
      <c r="D655" s="1"/>
      <c r="E655" s="23"/>
      <c r="F655" s="1"/>
      <c r="G655" s="1"/>
      <c r="H655" s="1"/>
      <c r="I655" s="1"/>
      <c r="J655" s="1"/>
      <c r="K655" s="2"/>
      <c r="L655" s="2"/>
      <c r="M655" s="2"/>
      <c r="N655" s="2"/>
      <c r="O655" s="2"/>
      <c r="P655" s="2"/>
      <c r="Q655" s="1"/>
      <c r="R655" s="1"/>
      <c r="S655" s="1"/>
      <c r="T655" s="1"/>
      <c r="U655" s="1"/>
      <c r="V655" s="1"/>
      <c r="W655" s="1"/>
      <c r="X655" s="3"/>
      <c r="Y655" s="3"/>
    </row>
    <row r="656" spans="1:25" ht="15.75" customHeight="1">
      <c r="A656" s="1"/>
      <c r="B656" s="1"/>
      <c r="C656" s="1"/>
      <c r="D656" s="1"/>
      <c r="E656" s="23"/>
      <c r="F656" s="1"/>
      <c r="G656" s="1"/>
      <c r="H656" s="1"/>
      <c r="I656" s="1"/>
      <c r="J656" s="1"/>
      <c r="K656" s="2"/>
      <c r="L656" s="2"/>
      <c r="M656" s="2"/>
      <c r="N656" s="2"/>
      <c r="O656" s="2"/>
      <c r="P656" s="2"/>
      <c r="Q656" s="1"/>
      <c r="R656" s="1"/>
      <c r="S656" s="1"/>
      <c r="T656" s="1"/>
      <c r="U656" s="1"/>
      <c r="V656" s="1"/>
      <c r="W656" s="1"/>
      <c r="X656" s="3"/>
      <c r="Y656" s="3"/>
    </row>
    <row r="657" spans="1:25" ht="15.75" customHeight="1">
      <c r="A657" s="1"/>
      <c r="B657" s="1"/>
      <c r="C657" s="1"/>
      <c r="D657" s="1"/>
      <c r="E657" s="23"/>
      <c r="F657" s="1"/>
      <c r="G657" s="1"/>
      <c r="H657" s="1"/>
      <c r="I657" s="1"/>
      <c r="J657" s="1"/>
      <c r="K657" s="2"/>
      <c r="L657" s="2"/>
      <c r="M657" s="2"/>
      <c r="N657" s="2"/>
      <c r="O657" s="2"/>
      <c r="P657" s="2"/>
      <c r="Q657" s="1"/>
      <c r="R657" s="1"/>
      <c r="S657" s="1"/>
      <c r="T657" s="1"/>
      <c r="U657" s="1"/>
      <c r="V657" s="1"/>
      <c r="W657" s="1"/>
      <c r="X657" s="3"/>
      <c r="Y657" s="3"/>
    </row>
    <row r="658" spans="1:25" ht="15.75" customHeight="1">
      <c r="A658" s="1"/>
      <c r="B658" s="1"/>
      <c r="C658" s="1"/>
      <c r="D658" s="1"/>
      <c r="E658" s="23"/>
      <c r="F658" s="1"/>
      <c r="G658" s="1"/>
      <c r="H658" s="1"/>
      <c r="I658" s="1"/>
      <c r="J658" s="1"/>
      <c r="K658" s="2"/>
      <c r="L658" s="2"/>
      <c r="M658" s="2"/>
      <c r="N658" s="2"/>
      <c r="O658" s="2"/>
      <c r="P658" s="2"/>
      <c r="Q658" s="1"/>
      <c r="R658" s="1"/>
      <c r="S658" s="1"/>
      <c r="T658" s="1"/>
      <c r="U658" s="1"/>
      <c r="V658" s="1"/>
      <c r="W658" s="1"/>
      <c r="X658" s="3"/>
      <c r="Y658" s="3"/>
    </row>
    <row r="659" spans="1:25" ht="15.75" customHeight="1">
      <c r="A659" s="1"/>
      <c r="B659" s="1"/>
      <c r="C659" s="1"/>
      <c r="D659" s="1"/>
      <c r="E659" s="23"/>
      <c r="F659" s="1"/>
      <c r="G659" s="1"/>
      <c r="H659" s="1"/>
      <c r="I659" s="1"/>
      <c r="J659" s="1"/>
      <c r="K659" s="2"/>
      <c r="L659" s="2"/>
      <c r="M659" s="2"/>
      <c r="N659" s="2"/>
      <c r="O659" s="2"/>
      <c r="P659" s="2"/>
      <c r="Q659" s="1"/>
      <c r="R659" s="1"/>
      <c r="S659" s="1"/>
      <c r="T659" s="1"/>
      <c r="U659" s="1"/>
      <c r="V659" s="1"/>
      <c r="W659" s="1"/>
      <c r="X659" s="3"/>
      <c r="Y659" s="3"/>
    </row>
    <row r="660" spans="1:25" ht="15.75" customHeight="1">
      <c r="A660" s="1"/>
      <c r="B660" s="1"/>
      <c r="C660" s="1"/>
      <c r="D660" s="1"/>
      <c r="E660" s="23"/>
      <c r="F660" s="1"/>
      <c r="G660" s="1"/>
      <c r="H660" s="1"/>
      <c r="I660" s="1"/>
      <c r="J660" s="1"/>
      <c r="K660" s="2"/>
      <c r="L660" s="2"/>
      <c r="M660" s="2"/>
      <c r="N660" s="2"/>
      <c r="O660" s="2"/>
      <c r="P660" s="2"/>
      <c r="Q660" s="1"/>
      <c r="R660" s="1"/>
      <c r="S660" s="1"/>
      <c r="T660" s="1"/>
      <c r="U660" s="1"/>
      <c r="V660" s="1"/>
      <c r="W660" s="1"/>
      <c r="X660" s="3"/>
      <c r="Y660" s="3"/>
    </row>
    <row r="661" spans="1:25" ht="15.75" customHeight="1">
      <c r="A661" s="1"/>
      <c r="B661" s="1"/>
      <c r="C661" s="1"/>
      <c r="D661" s="1"/>
      <c r="E661" s="23"/>
      <c r="F661" s="1"/>
      <c r="G661" s="1"/>
      <c r="H661" s="1"/>
      <c r="I661" s="1"/>
      <c r="J661" s="1"/>
      <c r="K661" s="2"/>
      <c r="L661" s="2"/>
      <c r="M661" s="2"/>
      <c r="N661" s="2"/>
      <c r="O661" s="2"/>
      <c r="P661" s="2"/>
      <c r="Q661" s="1"/>
      <c r="R661" s="1"/>
      <c r="S661" s="1"/>
      <c r="T661" s="1"/>
      <c r="U661" s="1"/>
      <c r="V661" s="1"/>
      <c r="W661" s="1"/>
      <c r="X661" s="3"/>
      <c r="Y661" s="3"/>
    </row>
    <row r="662" spans="1:25" ht="15.75" customHeight="1">
      <c r="A662" s="1"/>
      <c r="B662" s="1"/>
      <c r="C662" s="1"/>
      <c r="D662" s="1"/>
      <c r="E662" s="23"/>
      <c r="F662" s="1"/>
      <c r="G662" s="1"/>
      <c r="H662" s="1"/>
      <c r="I662" s="1"/>
      <c r="J662" s="1"/>
      <c r="K662" s="2"/>
      <c r="L662" s="2"/>
      <c r="M662" s="2"/>
      <c r="N662" s="2"/>
      <c r="O662" s="2"/>
      <c r="P662" s="2"/>
      <c r="Q662" s="1"/>
      <c r="R662" s="1"/>
      <c r="S662" s="1"/>
      <c r="T662" s="1"/>
      <c r="U662" s="1"/>
      <c r="V662" s="1"/>
      <c r="W662" s="1"/>
      <c r="X662" s="3"/>
      <c r="Y662" s="3"/>
    </row>
    <row r="663" spans="1:25" ht="15.75" customHeight="1">
      <c r="A663" s="1"/>
      <c r="B663" s="1"/>
      <c r="C663" s="1"/>
      <c r="D663" s="1"/>
      <c r="E663" s="23"/>
      <c r="F663" s="1"/>
      <c r="G663" s="1"/>
      <c r="H663" s="1"/>
      <c r="I663" s="1"/>
      <c r="J663" s="1"/>
      <c r="K663" s="2"/>
      <c r="L663" s="2"/>
      <c r="M663" s="2"/>
      <c r="N663" s="2"/>
      <c r="O663" s="2"/>
      <c r="P663" s="2"/>
      <c r="Q663" s="1"/>
      <c r="R663" s="1"/>
      <c r="S663" s="1"/>
      <c r="T663" s="1"/>
      <c r="U663" s="1"/>
      <c r="V663" s="1"/>
      <c r="W663" s="1"/>
      <c r="X663" s="3"/>
      <c r="Y663" s="3"/>
    </row>
    <row r="664" spans="1:25" ht="15.75" customHeight="1">
      <c r="A664" s="1"/>
      <c r="B664" s="1"/>
      <c r="C664" s="1"/>
      <c r="D664" s="1"/>
      <c r="E664" s="23"/>
      <c r="F664" s="1"/>
      <c r="G664" s="1"/>
      <c r="H664" s="1"/>
      <c r="I664" s="1"/>
      <c r="J664" s="1"/>
      <c r="K664" s="2"/>
      <c r="L664" s="2"/>
      <c r="M664" s="2"/>
      <c r="N664" s="2"/>
      <c r="O664" s="2"/>
      <c r="P664" s="2"/>
      <c r="Q664" s="1"/>
      <c r="R664" s="1"/>
      <c r="S664" s="1"/>
      <c r="T664" s="1"/>
      <c r="U664" s="1"/>
      <c r="V664" s="1"/>
      <c r="W664" s="1"/>
      <c r="X664" s="3"/>
      <c r="Y664" s="3"/>
    </row>
    <row r="665" spans="1:25" ht="15.75" customHeight="1">
      <c r="A665" s="1"/>
      <c r="B665" s="1"/>
      <c r="C665" s="1"/>
      <c r="D665" s="1"/>
      <c r="E665" s="23"/>
      <c r="F665" s="1"/>
      <c r="G665" s="1"/>
      <c r="H665" s="1"/>
      <c r="I665" s="1"/>
      <c r="J665" s="1"/>
      <c r="K665" s="2"/>
      <c r="L665" s="2"/>
      <c r="M665" s="2"/>
      <c r="N665" s="2"/>
      <c r="O665" s="2"/>
      <c r="P665" s="2"/>
      <c r="Q665" s="1"/>
      <c r="R665" s="1"/>
      <c r="S665" s="1"/>
      <c r="T665" s="1"/>
      <c r="U665" s="1"/>
      <c r="V665" s="1"/>
      <c r="W665" s="1"/>
      <c r="X665" s="3"/>
      <c r="Y665" s="3"/>
    </row>
    <row r="666" spans="1:25" ht="15.75" customHeight="1">
      <c r="A666" s="1"/>
      <c r="B666" s="1"/>
      <c r="C666" s="1"/>
      <c r="D666" s="1"/>
      <c r="E666" s="23"/>
      <c r="F666" s="1"/>
      <c r="G666" s="1"/>
      <c r="H666" s="1"/>
      <c r="I666" s="1"/>
      <c r="J666" s="1"/>
      <c r="K666" s="2"/>
      <c r="L666" s="2"/>
      <c r="M666" s="2"/>
      <c r="N666" s="2"/>
      <c r="O666" s="2"/>
      <c r="P666" s="2"/>
      <c r="Q666" s="1"/>
      <c r="R666" s="1"/>
      <c r="S666" s="1"/>
      <c r="T666" s="1"/>
      <c r="U666" s="1"/>
      <c r="V666" s="1"/>
      <c r="W666" s="1"/>
      <c r="X666" s="3"/>
      <c r="Y666" s="3"/>
    </row>
    <row r="667" spans="1:25" ht="15.75" customHeight="1">
      <c r="A667" s="1"/>
      <c r="B667" s="1"/>
      <c r="C667" s="1"/>
      <c r="D667" s="1"/>
      <c r="E667" s="23"/>
      <c r="F667" s="1"/>
      <c r="G667" s="1"/>
      <c r="H667" s="1"/>
      <c r="I667" s="1"/>
      <c r="J667" s="1"/>
      <c r="K667" s="2"/>
      <c r="L667" s="2"/>
      <c r="M667" s="2"/>
      <c r="N667" s="2"/>
      <c r="O667" s="2"/>
      <c r="P667" s="2"/>
      <c r="Q667" s="1"/>
      <c r="R667" s="1"/>
      <c r="S667" s="1"/>
      <c r="T667" s="1"/>
      <c r="U667" s="1"/>
      <c r="V667" s="1"/>
      <c r="W667" s="1"/>
      <c r="X667" s="3"/>
      <c r="Y667" s="3"/>
    </row>
    <row r="668" spans="1:25" ht="15.75" customHeight="1">
      <c r="A668" s="1"/>
      <c r="B668" s="1"/>
      <c r="C668" s="1"/>
      <c r="D668" s="1"/>
      <c r="E668" s="23"/>
      <c r="F668" s="1"/>
      <c r="G668" s="1"/>
      <c r="H668" s="1"/>
      <c r="I668" s="1"/>
      <c r="J668" s="1"/>
      <c r="K668" s="2"/>
      <c r="L668" s="2"/>
      <c r="M668" s="2"/>
      <c r="N668" s="2"/>
      <c r="O668" s="2"/>
      <c r="P668" s="2"/>
      <c r="Q668" s="1"/>
      <c r="R668" s="1"/>
      <c r="S668" s="1"/>
      <c r="T668" s="1"/>
      <c r="U668" s="1"/>
      <c r="V668" s="1"/>
      <c r="W668" s="1"/>
      <c r="X668" s="3"/>
      <c r="Y668" s="3"/>
    </row>
    <row r="669" spans="1:25" ht="15.75" customHeight="1">
      <c r="A669" s="1"/>
      <c r="B669" s="1"/>
      <c r="C669" s="1"/>
      <c r="D669" s="1"/>
      <c r="E669" s="23"/>
      <c r="F669" s="1"/>
      <c r="G669" s="1"/>
      <c r="H669" s="1"/>
      <c r="I669" s="1"/>
      <c r="J669" s="1"/>
      <c r="K669" s="2"/>
      <c r="L669" s="2"/>
      <c r="M669" s="2"/>
      <c r="N669" s="2"/>
      <c r="O669" s="2"/>
      <c r="P669" s="2"/>
      <c r="Q669" s="1"/>
      <c r="R669" s="1"/>
      <c r="S669" s="1"/>
      <c r="T669" s="1"/>
      <c r="U669" s="1"/>
      <c r="V669" s="1"/>
      <c r="W669" s="1"/>
      <c r="X669" s="3"/>
      <c r="Y669" s="3"/>
    </row>
    <row r="670" spans="1:25" ht="15.75" customHeight="1">
      <c r="A670" s="1"/>
      <c r="B670" s="1"/>
      <c r="C670" s="1"/>
      <c r="D670" s="1"/>
      <c r="E670" s="23"/>
      <c r="F670" s="1"/>
      <c r="G670" s="1"/>
      <c r="H670" s="1"/>
      <c r="I670" s="1"/>
      <c r="J670" s="1"/>
      <c r="K670" s="2"/>
      <c r="L670" s="2"/>
      <c r="M670" s="2"/>
      <c r="N670" s="2"/>
      <c r="O670" s="2"/>
      <c r="P670" s="2"/>
      <c r="Q670" s="1"/>
      <c r="R670" s="1"/>
      <c r="S670" s="1"/>
      <c r="T670" s="1"/>
      <c r="U670" s="1"/>
      <c r="V670" s="1"/>
      <c r="W670" s="1"/>
      <c r="X670" s="3"/>
      <c r="Y670" s="3"/>
    </row>
    <row r="671" spans="1:25" ht="15.75" customHeight="1">
      <c r="A671" s="1"/>
      <c r="B671" s="1"/>
      <c r="C671" s="1"/>
      <c r="D671" s="1"/>
      <c r="E671" s="23"/>
      <c r="F671" s="1"/>
      <c r="G671" s="1"/>
      <c r="H671" s="1"/>
      <c r="I671" s="1"/>
      <c r="J671" s="1"/>
      <c r="K671" s="2"/>
      <c r="L671" s="2"/>
      <c r="M671" s="2"/>
      <c r="N671" s="2"/>
      <c r="O671" s="2"/>
      <c r="P671" s="2"/>
      <c r="Q671" s="1"/>
      <c r="R671" s="1"/>
      <c r="S671" s="1"/>
      <c r="T671" s="1"/>
      <c r="U671" s="1"/>
      <c r="V671" s="1"/>
      <c r="W671" s="1"/>
      <c r="X671" s="3"/>
      <c r="Y671" s="3"/>
    </row>
    <row r="672" spans="1:25" ht="15.75" customHeight="1">
      <c r="A672" s="1"/>
      <c r="B672" s="1"/>
      <c r="C672" s="1"/>
      <c r="D672" s="1"/>
      <c r="E672" s="23"/>
      <c r="F672" s="1"/>
      <c r="G672" s="1"/>
      <c r="H672" s="1"/>
      <c r="I672" s="1"/>
      <c r="J672" s="1"/>
      <c r="K672" s="2"/>
      <c r="L672" s="2"/>
      <c r="M672" s="2"/>
      <c r="N672" s="2"/>
      <c r="O672" s="2"/>
      <c r="P672" s="2"/>
      <c r="Q672" s="1"/>
      <c r="R672" s="1"/>
      <c r="S672" s="1"/>
      <c r="T672" s="1"/>
      <c r="U672" s="1"/>
      <c r="V672" s="1"/>
      <c r="W672" s="1"/>
      <c r="X672" s="3"/>
      <c r="Y672" s="3"/>
    </row>
    <row r="673" spans="1:25" ht="15.75" customHeight="1">
      <c r="A673" s="1"/>
      <c r="B673" s="1"/>
      <c r="C673" s="1"/>
      <c r="D673" s="1"/>
      <c r="E673" s="23"/>
      <c r="F673" s="1"/>
      <c r="G673" s="1"/>
      <c r="H673" s="1"/>
      <c r="I673" s="1"/>
      <c r="J673" s="1"/>
      <c r="K673" s="2"/>
      <c r="L673" s="2"/>
      <c r="M673" s="2"/>
      <c r="N673" s="2"/>
      <c r="O673" s="2"/>
      <c r="P673" s="2"/>
      <c r="Q673" s="1"/>
      <c r="R673" s="1"/>
      <c r="S673" s="1"/>
      <c r="T673" s="1"/>
      <c r="U673" s="1"/>
      <c r="V673" s="1"/>
      <c r="W673" s="1"/>
      <c r="X673" s="3"/>
      <c r="Y673" s="3"/>
    </row>
    <row r="674" spans="1:25" ht="15.75" customHeight="1">
      <c r="A674" s="1"/>
      <c r="B674" s="1"/>
      <c r="C674" s="1"/>
      <c r="D674" s="1"/>
      <c r="E674" s="23"/>
      <c r="F674" s="1"/>
      <c r="G674" s="1"/>
      <c r="H674" s="1"/>
      <c r="I674" s="1"/>
      <c r="J674" s="1"/>
      <c r="K674" s="2"/>
      <c r="L674" s="2"/>
      <c r="M674" s="2"/>
      <c r="N674" s="2"/>
      <c r="O674" s="2"/>
      <c r="P674" s="2"/>
      <c r="Q674" s="1"/>
      <c r="R674" s="1"/>
      <c r="S674" s="1"/>
      <c r="T674" s="1"/>
      <c r="U674" s="1"/>
      <c r="V674" s="1"/>
      <c r="W674" s="1"/>
      <c r="X674" s="3"/>
      <c r="Y674" s="3"/>
    </row>
    <row r="675" spans="1:25" ht="15.75" customHeight="1">
      <c r="A675" s="1"/>
      <c r="B675" s="1"/>
      <c r="C675" s="1"/>
      <c r="D675" s="1"/>
      <c r="E675" s="23"/>
      <c r="F675" s="1"/>
      <c r="G675" s="1"/>
      <c r="H675" s="1"/>
      <c r="I675" s="1"/>
      <c r="J675" s="1"/>
      <c r="K675" s="2"/>
      <c r="L675" s="2"/>
      <c r="M675" s="2"/>
      <c r="N675" s="2"/>
      <c r="O675" s="2"/>
      <c r="P675" s="2"/>
      <c r="Q675" s="1"/>
      <c r="R675" s="1"/>
      <c r="S675" s="1"/>
      <c r="T675" s="1"/>
      <c r="U675" s="1"/>
      <c r="V675" s="1"/>
      <c r="W675" s="1"/>
      <c r="X675" s="3"/>
      <c r="Y675" s="3"/>
    </row>
    <row r="676" spans="1:25" ht="15.75" customHeight="1">
      <c r="A676" s="1"/>
      <c r="B676" s="1"/>
      <c r="C676" s="1"/>
      <c r="D676" s="1"/>
      <c r="E676" s="23"/>
      <c r="F676" s="1"/>
      <c r="G676" s="1"/>
      <c r="H676" s="1"/>
      <c r="I676" s="1"/>
      <c r="J676" s="1"/>
      <c r="K676" s="2"/>
      <c r="L676" s="2"/>
      <c r="M676" s="2"/>
      <c r="N676" s="2"/>
      <c r="O676" s="2"/>
      <c r="P676" s="2"/>
      <c r="Q676" s="1"/>
      <c r="R676" s="1"/>
      <c r="S676" s="1"/>
      <c r="T676" s="1"/>
      <c r="U676" s="1"/>
      <c r="V676" s="1"/>
      <c r="W676" s="1"/>
      <c r="X676" s="3"/>
      <c r="Y676" s="3"/>
    </row>
    <row r="677" spans="1:25" ht="15.75" customHeight="1">
      <c r="A677" s="1"/>
      <c r="B677" s="1"/>
      <c r="C677" s="1"/>
      <c r="D677" s="1"/>
      <c r="E677" s="23"/>
      <c r="F677" s="1"/>
      <c r="G677" s="1"/>
      <c r="H677" s="1"/>
      <c r="I677" s="1"/>
      <c r="J677" s="1"/>
      <c r="K677" s="2"/>
      <c r="L677" s="2"/>
      <c r="M677" s="2"/>
      <c r="N677" s="2"/>
      <c r="O677" s="2"/>
      <c r="P677" s="2"/>
      <c r="Q677" s="1"/>
      <c r="R677" s="1"/>
      <c r="S677" s="1"/>
      <c r="T677" s="1"/>
      <c r="U677" s="1"/>
      <c r="V677" s="1"/>
      <c r="W677" s="1"/>
      <c r="X677" s="3"/>
      <c r="Y677" s="3"/>
    </row>
    <row r="678" spans="1:25" ht="15.75" customHeight="1">
      <c r="A678" s="1"/>
      <c r="B678" s="1"/>
      <c r="C678" s="1"/>
      <c r="D678" s="1"/>
      <c r="E678" s="23"/>
      <c r="F678" s="1"/>
      <c r="G678" s="1"/>
      <c r="H678" s="1"/>
      <c r="I678" s="1"/>
      <c r="J678" s="1"/>
      <c r="K678" s="2"/>
      <c r="L678" s="2"/>
      <c r="M678" s="2"/>
      <c r="N678" s="2"/>
      <c r="O678" s="2"/>
      <c r="P678" s="2"/>
      <c r="Q678" s="1"/>
      <c r="R678" s="1"/>
      <c r="S678" s="1"/>
      <c r="T678" s="1"/>
      <c r="U678" s="1"/>
      <c r="V678" s="1"/>
      <c r="W678" s="1"/>
      <c r="X678" s="3"/>
      <c r="Y678" s="3"/>
    </row>
    <row r="679" spans="1:25" ht="15.75" customHeight="1">
      <c r="A679" s="1"/>
      <c r="B679" s="1"/>
      <c r="C679" s="1"/>
      <c r="D679" s="1"/>
      <c r="E679" s="23"/>
      <c r="F679" s="1"/>
      <c r="G679" s="1"/>
      <c r="H679" s="1"/>
      <c r="I679" s="1"/>
      <c r="J679" s="1"/>
      <c r="K679" s="2"/>
      <c r="L679" s="2"/>
      <c r="M679" s="2"/>
      <c r="N679" s="2"/>
      <c r="O679" s="2"/>
      <c r="P679" s="2"/>
      <c r="Q679" s="1"/>
      <c r="R679" s="1"/>
      <c r="S679" s="1"/>
      <c r="T679" s="1"/>
      <c r="U679" s="1"/>
      <c r="V679" s="1"/>
      <c r="W679" s="1"/>
      <c r="X679" s="3"/>
      <c r="Y679" s="3"/>
    </row>
    <row r="680" spans="1:25" ht="15.75" customHeight="1">
      <c r="A680" s="1"/>
      <c r="B680" s="1"/>
      <c r="C680" s="1"/>
      <c r="D680" s="1"/>
      <c r="E680" s="23"/>
      <c r="F680" s="1"/>
      <c r="G680" s="1"/>
      <c r="H680" s="1"/>
      <c r="I680" s="1"/>
      <c r="J680" s="1"/>
      <c r="K680" s="2"/>
      <c r="L680" s="2"/>
      <c r="M680" s="2"/>
      <c r="N680" s="2"/>
      <c r="O680" s="2"/>
      <c r="P680" s="2"/>
      <c r="Q680" s="1"/>
      <c r="R680" s="1"/>
      <c r="S680" s="1"/>
      <c r="T680" s="1"/>
      <c r="U680" s="1"/>
      <c r="V680" s="1"/>
      <c r="W680" s="1"/>
      <c r="X680" s="3"/>
      <c r="Y680" s="3"/>
    </row>
    <row r="681" spans="1:25" ht="15.75" customHeight="1">
      <c r="A681" s="1"/>
      <c r="B681" s="1"/>
      <c r="C681" s="1"/>
      <c r="D681" s="1"/>
      <c r="E681" s="23"/>
      <c r="F681" s="1"/>
      <c r="G681" s="1"/>
      <c r="H681" s="1"/>
      <c r="I681" s="1"/>
      <c r="J681" s="1"/>
      <c r="K681" s="2"/>
      <c r="L681" s="2"/>
      <c r="M681" s="2"/>
      <c r="N681" s="2"/>
      <c r="O681" s="2"/>
      <c r="P681" s="2"/>
      <c r="Q681" s="1"/>
      <c r="R681" s="1"/>
      <c r="S681" s="1"/>
      <c r="T681" s="1"/>
      <c r="U681" s="1"/>
      <c r="V681" s="1"/>
      <c r="W681" s="1"/>
      <c r="X681" s="3"/>
      <c r="Y681" s="3"/>
    </row>
    <row r="682" spans="1:25" ht="15.75" customHeight="1">
      <c r="A682" s="1"/>
      <c r="B682" s="1"/>
      <c r="C682" s="1"/>
      <c r="D682" s="1"/>
      <c r="E682" s="23"/>
      <c r="F682" s="1"/>
      <c r="G682" s="1"/>
      <c r="H682" s="1"/>
      <c r="I682" s="1"/>
      <c r="J682" s="1"/>
      <c r="K682" s="2"/>
      <c r="L682" s="2"/>
      <c r="M682" s="2"/>
      <c r="N682" s="2"/>
      <c r="O682" s="2"/>
      <c r="P682" s="2"/>
      <c r="Q682" s="1"/>
      <c r="R682" s="1"/>
      <c r="S682" s="1"/>
      <c r="T682" s="1"/>
      <c r="U682" s="1"/>
      <c r="V682" s="1"/>
      <c r="W682" s="1"/>
      <c r="X682" s="3"/>
      <c r="Y682" s="3"/>
    </row>
    <row r="683" spans="1:25" ht="15.75" customHeight="1">
      <c r="A683" s="1"/>
      <c r="B683" s="1"/>
      <c r="C683" s="1"/>
      <c r="D683" s="1"/>
      <c r="E683" s="23"/>
      <c r="F683" s="1"/>
      <c r="G683" s="1"/>
      <c r="H683" s="1"/>
      <c r="I683" s="1"/>
      <c r="J683" s="1"/>
      <c r="K683" s="2"/>
      <c r="L683" s="2"/>
      <c r="M683" s="2"/>
      <c r="N683" s="2"/>
      <c r="O683" s="2"/>
      <c r="P683" s="2"/>
      <c r="Q683" s="1"/>
      <c r="R683" s="1"/>
      <c r="S683" s="1"/>
      <c r="T683" s="1"/>
      <c r="U683" s="1"/>
      <c r="V683" s="1"/>
      <c r="W683" s="1"/>
      <c r="X683" s="3"/>
      <c r="Y683" s="3"/>
    </row>
    <row r="684" spans="1:25" ht="15.75" customHeight="1">
      <c r="A684" s="1"/>
      <c r="B684" s="1"/>
      <c r="C684" s="1"/>
      <c r="D684" s="1"/>
      <c r="E684" s="23"/>
      <c r="F684" s="1"/>
      <c r="G684" s="1"/>
      <c r="H684" s="1"/>
      <c r="I684" s="1"/>
      <c r="J684" s="1"/>
      <c r="K684" s="2"/>
      <c r="L684" s="2"/>
      <c r="M684" s="2"/>
      <c r="N684" s="2"/>
      <c r="O684" s="2"/>
      <c r="P684" s="2"/>
      <c r="Q684" s="1"/>
      <c r="R684" s="1"/>
      <c r="S684" s="1"/>
      <c r="T684" s="1"/>
      <c r="U684" s="1"/>
      <c r="V684" s="1"/>
      <c r="W684" s="1"/>
      <c r="X684" s="3"/>
      <c r="Y684" s="3"/>
    </row>
    <row r="685" spans="1:25" ht="15.75" customHeight="1">
      <c r="A685" s="1"/>
      <c r="B685" s="1"/>
      <c r="C685" s="1"/>
      <c r="D685" s="1"/>
      <c r="E685" s="23"/>
      <c r="F685" s="1"/>
      <c r="G685" s="1"/>
      <c r="H685" s="1"/>
      <c r="I685" s="1"/>
      <c r="J685" s="1"/>
      <c r="K685" s="2"/>
      <c r="L685" s="2"/>
      <c r="M685" s="2"/>
      <c r="N685" s="2"/>
      <c r="O685" s="2"/>
      <c r="P685" s="2"/>
      <c r="Q685" s="1"/>
      <c r="R685" s="1"/>
      <c r="S685" s="1"/>
      <c r="T685" s="1"/>
      <c r="U685" s="1"/>
      <c r="V685" s="1"/>
      <c r="W685" s="1"/>
      <c r="X685" s="3"/>
      <c r="Y685" s="3"/>
    </row>
    <row r="686" spans="1:25" ht="15.75" customHeight="1">
      <c r="A686" s="1"/>
      <c r="B686" s="1"/>
      <c r="C686" s="1"/>
      <c r="D686" s="1"/>
      <c r="E686" s="23"/>
      <c r="F686" s="1"/>
      <c r="G686" s="1"/>
      <c r="H686" s="1"/>
      <c r="I686" s="1"/>
      <c r="J686" s="1"/>
      <c r="K686" s="2"/>
      <c r="L686" s="2"/>
      <c r="M686" s="2"/>
      <c r="N686" s="2"/>
      <c r="O686" s="2"/>
      <c r="P686" s="2"/>
      <c r="Q686" s="1"/>
      <c r="R686" s="1"/>
      <c r="S686" s="1"/>
      <c r="T686" s="1"/>
      <c r="U686" s="1"/>
      <c r="V686" s="1"/>
      <c r="W686" s="1"/>
      <c r="X686" s="3"/>
      <c r="Y686" s="3"/>
    </row>
    <row r="687" spans="1:25" ht="15.75" customHeight="1">
      <c r="A687" s="1"/>
      <c r="B687" s="1"/>
      <c r="C687" s="1"/>
      <c r="D687" s="1"/>
      <c r="E687" s="23"/>
      <c r="F687" s="1"/>
      <c r="G687" s="1"/>
      <c r="H687" s="1"/>
      <c r="I687" s="1"/>
      <c r="J687" s="1"/>
      <c r="K687" s="2"/>
      <c r="L687" s="2"/>
      <c r="M687" s="2"/>
      <c r="N687" s="2"/>
      <c r="O687" s="2"/>
      <c r="P687" s="2"/>
      <c r="Q687" s="1"/>
      <c r="R687" s="1"/>
      <c r="S687" s="1"/>
      <c r="T687" s="1"/>
      <c r="U687" s="1"/>
      <c r="V687" s="1"/>
      <c r="W687" s="1"/>
      <c r="X687" s="3"/>
      <c r="Y687" s="3"/>
    </row>
    <row r="688" spans="1:25" ht="15.75" customHeight="1">
      <c r="A688" s="1"/>
      <c r="B688" s="1"/>
      <c r="C688" s="1"/>
      <c r="D688" s="1"/>
      <c r="E688" s="23"/>
      <c r="F688" s="1"/>
      <c r="G688" s="1"/>
      <c r="H688" s="1"/>
      <c r="I688" s="1"/>
      <c r="J688" s="1"/>
      <c r="K688" s="2"/>
      <c r="L688" s="2"/>
      <c r="M688" s="2"/>
      <c r="N688" s="2"/>
      <c r="O688" s="2"/>
      <c r="P688" s="2"/>
      <c r="Q688" s="1"/>
      <c r="R688" s="1"/>
      <c r="S688" s="1"/>
      <c r="T688" s="1"/>
      <c r="U688" s="1"/>
      <c r="V688" s="1"/>
      <c r="W688" s="1"/>
      <c r="X688" s="3"/>
      <c r="Y688" s="3"/>
    </row>
    <row r="689" spans="1:25" ht="15.75" customHeight="1">
      <c r="A689" s="1"/>
      <c r="B689" s="1"/>
      <c r="C689" s="1"/>
      <c r="D689" s="1"/>
      <c r="E689" s="23"/>
      <c r="F689" s="1"/>
      <c r="G689" s="1"/>
      <c r="H689" s="1"/>
      <c r="I689" s="1"/>
      <c r="J689" s="1"/>
      <c r="K689" s="2"/>
      <c r="L689" s="2"/>
      <c r="M689" s="2"/>
      <c r="N689" s="2"/>
      <c r="O689" s="2"/>
      <c r="P689" s="2"/>
      <c r="Q689" s="1"/>
      <c r="R689" s="1"/>
      <c r="S689" s="1"/>
      <c r="T689" s="1"/>
      <c r="U689" s="1"/>
      <c r="V689" s="1"/>
      <c r="W689" s="1"/>
      <c r="X689" s="3"/>
      <c r="Y689" s="3"/>
    </row>
    <row r="690" spans="1:25" ht="15.75" customHeight="1">
      <c r="A690" s="1"/>
      <c r="B690" s="1"/>
      <c r="C690" s="1"/>
      <c r="D690" s="1"/>
      <c r="E690" s="23"/>
      <c r="F690" s="1"/>
      <c r="G690" s="1"/>
      <c r="H690" s="1"/>
      <c r="I690" s="1"/>
      <c r="J690" s="1"/>
      <c r="K690" s="2"/>
      <c r="L690" s="2"/>
      <c r="M690" s="2"/>
      <c r="N690" s="2"/>
      <c r="O690" s="2"/>
      <c r="P690" s="2"/>
      <c r="Q690" s="1"/>
      <c r="R690" s="1"/>
      <c r="S690" s="1"/>
      <c r="T690" s="1"/>
      <c r="U690" s="1"/>
      <c r="V690" s="1"/>
      <c r="W690" s="1"/>
      <c r="X690" s="3"/>
      <c r="Y690" s="3"/>
    </row>
    <row r="691" spans="1:25" ht="15.75" customHeight="1">
      <c r="A691" s="1"/>
      <c r="B691" s="1"/>
      <c r="C691" s="1"/>
      <c r="D691" s="1"/>
      <c r="E691" s="23"/>
      <c r="F691" s="1"/>
      <c r="G691" s="1"/>
      <c r="H691" s="1"/>
      <c r="I691" s="1"/>
      <c r="J691" s="1"/>
      <c r="K691" s="2"/>
      <c r="L691" s="2"/>
      <c r="M691" s="2"/>
      <c r="N691" s="2"/>
      <c r="O691" s="2"/>
      <c r="P691" s="2"/>
      <c r="Q691" s="1"/>
      <c r="R691" s="1"/>
      <c r="S691" s="1"/>
      <c r="T691" s="1"/>
      <c r="U691" s="1"/>
      <c r="V691" s="1"/>
      <c r="W691" s="1"/>
      <c r="X691" s="3"/>
      <c r="Y691" s="3"/>
    </row>
    <row r="692" spans="1:25" ht="15.75" customHeight="1">
      <c r="A692" s="1"/>
      <c r="B692" s="1"/>
      <c r="C692" s="1"/>
      <c r="D692" s="1"/>
      <c r="E692" s="23"/>
      <c r="F692" s="1"/>
      <c r="G692" s="1"/>
      <c r="H692" s="1"/>
      <c r="I692" s="1"/>
      <c r="J692" s="1"/>
      <c r="K692" s="2"/>
      <c r="L692" s="2"/>
      <c r="M692" s="2"/>
      <c r="N692" s="2"/>
      <c r="O692" s="2"/>
      <c r="P692" s="2"/>
      <c r="Q692" s="1"/>
      <c r="R692" s="1"/>
      <c r="S692" s="1"/>
      <c r="T692" s="1"/>
      <c r="U692" s="1"/>
      <c r="V692" s="1"/>
      <c r="W692" s="1"/>
      <c r="X692" s="3"/>
      <c r="Y692" s="3"/>
    </row>
    <row r="693" spans="1:25" ht="15.75" customHeight="1">
      <c r="A693" s="1"/>
      <c r="B693" s="1"/>
      <c r="C693" s="1"/>
      <c r="D693" s="1"/>
      <c r="E693" s="23"/>
      <c r="F693" s="1"/>
      <c r="G693" s="1"/>
      <c r="H693" s="1"/>
      <c r="I693" s="1"/>
      <c r="J693" s="1"/>
      <c r="K693" s="2"/>
      <c r="L693" s="2"/>
      <c r="M693" s="2"/>
      <c r="N693" s="2"/>
      <c r="O693" s="2"/>
      <c r="P693" s="2"/>
      <c r="Q693" s="1"/>
      <c r="R693" s="1"/>
      <c r="S693" s="1"/>
      <c r="T693" s="1"/>
      <c r="U693" s="1"/>
      <c r="V693" s="1"/>
      <c r="W693" s="1"/>
      <c r="X693" s="3"/>
      <c r="Y693" s="3"/>
    </row>
    <row r="694" spans="1:25" ht="15.75" customHeight="1">
      <c r="A694" s="1"/>
      <c r="B694" s="1"/>
      <c r="C694" s="1"/>
      <c r="D694" s="1"/>
      <c r="E694" s="23"/>
      <c r="F694" s="1"/>
      <c r="G694" s="1"/>
      <c r="H694" s="1"/>
      <c r="I694" s="1"/>
      <c r="J694" s="1"/>
      <c r="K694" s="2"/>
      <c r="L694" s="2"/>
      <c r="M694" s="2"/>
      <c r="N694" s="2"/>
      <c r="O694" s="2"/>
      <c r="P694" s="2"/>
      <c r="Q694" s="1"/>
      <c r="R694" s="1"/>
      <c r="S694" s="1"/>
      <c r="T694" s="1"/>
      <c r="U694" s="1"/>
      <c r="V694" s="1"/>
      <c r="W694" s="1"/>
      <c r="X694" s="3"/>
      <c r="Y694" s="3"/>
    </row>
    <row r="695" spans="1:25" ht="15.75" customHeight="1">
      <c r="A695" s="1"/>
      <c r="B695" s="1"/>
      <c r="C695" s="1"/>
      <c r="D695" s="1"/>
      <c r="E695" s="23"/>
      <c r="F695" s="1"/>
      <c r="G695" s="1"/>
      <c r="H695" s="1"/>
      <c r="I695" s="1"/>
      <c r="J695" s="1"/>
      <c r="K695" s="2"/>
      <c r="L695" s="2"/>
      <c r="M695" s="2"/>
      <c r="N695" s="2"/>
      <c r="O695" s="2"/>
      <c r="P695" s="2"/>
      <c r="Q695" s="1"/>
      <c r="R695" s="1"/>
      <c r="S695" s="1"/>
      <c r="T695" s="1"/>
      <c r="U695" s="1"/>
      <c r="V695" s="1"/>
      <c r="W695" s="1"/>
      <c r="X695" s="3"/>
      <c r="Y695" s="3"/>
    </row>
    <row r="696" spans="1:25" ht="15.75" customHeight="1">
      <c r="A696" s="1"/>
      <c r="B696" s="1"/>
      <c r="C696" s="1"/>
      <c r="D696" s="1"/>
      <c r="E696" s="23"/>
      <c r="F696" s="1"/>
      <c r="G696" s="1"/>
      <c r="H696" s="1"/>
      <c r="I696" s="1"/>
      <c r="J696" s="1"/>
      <c r="K696" s="2"/>
      <c r="L696" s="2"/>
      <c r="M696" s="2"/>
      <c r="N696" s="2"/>
      <c r="O696" s="2"/>
      <c r="P696" s="2"/>
      <c r="Q696" s="1"/>
      <c r="R696" s="1"/>
      <c r="S696" s="1"/>
      <c r="T696" s="1"/>
      <c r="U696" s="1"/>
      <c r="V696" s="1"/>
      <c r="W696" s="1"/>
      <c r="X696" s="3"/>
      <c r="Y696" s="3"/>
    </row>
    <row r="697" spans="1:25" ht="15.75" customHeight="1">
      <c r="A697" s="1"/>
      <c r="B697" s="1"/>
      <c r="C697" s="1"/>
      <c r="D697" s="1"/>
      <c r="E697" s="23"/>
      <c r="F697" s="1"/>
      <c r="G697" s="1"/>
      <c r="H697" s="1"/>
      <c r="I697" s="1"/>
      <c r="J697" s="1"/>
      <c r="K697" s="2"/>
      <c r="L697" s="2"/>
      <c r="M697" s="2"/>
      <c r="N697" s="2"/>
      <c r="O697" s="2"/>
      <c r="P697" s="2"/>
      <c r="Q697" s="1"/>
      <c r="R697" s="1"/>
      <c r="S697" s="1"/>
      <c r="T697" s="1"/>
      <c r="U697" s="1"/>
      <c r="V697" s="1"/>
      <c r="W697" s="1"/>
      <c r="X697" s="3"/>
      <c r="Y697" s="3"/>
    </row>
    <row r="698" spans="1:25" ht="15.75" customHeight="1">
      <c r="A698" s="1"/>
      <c r="B698" s="1"/>
      <c r="C698" s="1"/>
      <c r="D698" s="1"/>
      <c r="E698" s="23"/>
      <c r="F698" s="1"/>
      <c r="G698" s="1"/>
      <c r="H698" s="1"/>
      <c r="I698" s="1"/>
      <c r="J698" s="1"/>
      <c r="K698" s="2"/>
      <c r="L698" s="2"/>
      <c r="M698" s="2"/>
      <c r="N698" s="2"/>
      <c r="O698" s="2"/>
      <c r="P698" s="2"/>
      <c r="Q698" s="1"/>
      <c r="R698" s="1"/>
      <c r="S698" s="1"/>
      <c r="T698" s="1"/>
      <c r="U698" s="1"/>
      <c r="V698" s="1"/>
      <c r="W698" s="1"/>
      <c r="X698" s="3"/>
      <c r="Y698" s="3"/>
    </row>
    <row r="699" spans="1:25" ht="15.75" customHeight="1">
      <c r="A699" s="1"/>
      <c r="B699" s="1"/>
      <c r="C699" s="1"/>
      <c r="D699" s="1"/>
      <c r="E699" s="23"/>
      <c r="F699" s="1"/>
      <c r="G699" s="1"/>
      <c r="H699" s="1"/>
      <c r="I699" s="1"/>
      <c r="J699" s="1"/>
      <c r="K699" s="2"/>
      <c r="L699" s="2"/>
      <c r="M699" s="2"/>
      <c r="N699" s="2"/>
      <c r="O699" s="2"/>
      <c r="P699" s="2"/>
      <c r="Q699" s="1"/>
      <c r="R699" s="1"/>
      <c r="S699" s="1"/>
      <c r="T699" s="1"/>
      <c r="U699" s="1"/>
      <c r="V699" s="1"/>
      <c r="W699" s="1"/>
      <c r="X699" s="3"/>
      <c r="Y699" s="3"/>
    </row>
    <row r="700" spans="1:25" ht="15.75" customHeight="1">
      <c r="A700" s="1"/>
      <c r="B700" s="1"/>
      <c r="C700" s="1"/>
      <c r="D700" s="1"/>
      <c r="E700" s="23"/>
      <c r="F700" s="1"/>
      <c r="G700" s="1"/>
      <c r="H700" s="1"/>
      <c r="I700" s="1"/>
      <c r="J700" s="1"/>
      <c r="K700" s="2"/>
      <c r="L700" s="2"/>
      <c r="M700" s="2"/>
      <c r="N700" s="2"/>
      <c r="O700" s="2"/>
      <c r="P700" s="2"/>
      <c r="Q700" s="1"/>
      <c r="R700" s="1"/>
      <c r="S700" s="1"/>
      <c r="T700" s="1"/>
      <c r="U700" s="1"/>
      <c r="V700" s="1"/>
      <c r="W700" s="1"/>
      <c r="X700" s="3"/>
      <c r="Y700" s="3"/>
    </row>
    <row r="701" spans="1:25" ht="15.75" customHeight="1">
      <c r="A701" s="1"/>
      <c r="B701" s="1"/>
      <c r="C701" s="1"/>
      <c r="D701" s="1"/>
      <c r="E701" s="23"/>
      <c r="F701" s="1"/>
      <c r="G701" s="1"/>
      <c r="H701" s="1"/>
      <c r="I701" s="1"/>
      <c r="J701" s="1"/>
      <c r="K701" s="2"/>
      <c r="L701" s="2"/>
      <c r="M701" s="2"/>
      <c r="N701" s="2"/>
      <c r="O701" s="2"/>
      <c r="P701" s="2"/>
      <c r="Q701" s="1"/>
      <c r="R701" s="1"/>
      <c r="S701" s="1"/>
      <c r="T701" s="1"/>
      <c r="U701" s="1"/>
      <c r="V701" s="1"/>
      <c r="W701" s="1"/>
      <c r="X701" s="3"/>
      <c r="Y701" s="3"/>
    </row>
    <row r="702" spans="1:25" ht="15.75" customHeight="1">
      <c r="A702" s="1"/>
      <c r="B702" s="1"/>
      <c r="C702" s="1"/>
      <c r="D702" s="1"/>
      <c r="E702" s="23"/>
      <c r="F702" s="1"/>
      <c r="G702" s="1"/>
      <c r="H702" s="1"/>
      <c r="I702" s="1"/>
      <c r="J702" s="1"/>
      <c r="K702" s="2"/>
      <c r="L702" s="2"/>
      <c r="M702" s="2"/>
      <c r="N702" s="2"/>
      <c r="O702" s="2"/>
      <c r="P702" s="2"/>
      <c r="Q702" s="1"/>
      <c r="R702" s="1"/>
      <c r="S702" s="1"/>
      <c r="T702" s="1"/>
      <c r="U702" s="1"/>
      <c r="V702" s="1"/>
      <c r="W702" s="1"/>
      <c r="X702" s="3"/>
      <c r="Y702" s="3"/>
    </row>
    <row r="703" spans="1:25" ht="15.75" customHeight="1">
      <c r="A703" s="1"/>
      <c r="B703" s="1"/>
      <c r="C703" s="1"/>
      <c r="D703" s="1"/>
      <c r="E703" s="23"/>
      <c r="F703" s="1"/>
      <c r="G703" s="1"/>
      <c r="H703" s="1"/>
      <c r="I703" s="1"/>
      <c r="J703" s="1"/>
      <c r="K703" s="2"/>
      <c r="L703" s="2"/>
      <c r="M703" s="2"/>
      <c r="N703" s="2"/>
      <c r="O703" s="2"/>
      <c r="P703" s="2"/>
      <c r="Q703" s="1"/>
      <c r="R703" s="1"/>
      <c r="S703" s="1"/>
      <c r="T703" s="1"/>
      <c r="U703" s="1"/>
      <c r="V703" s="1"/>
      <c r="W703" s="1"/>
      <c r="X703" s="3"/>
      <c r="Y703" s="3"/>
    </row>
    <row r="704" spans="1:25" ht="15.75" customHeight="1">
      <c r="A704" s="1"/>
      <c r="B704" s="1"/>
      <c r="C704" s="1"/>
      <c r="D704" s="1"/>
      <c r="E704" s="23"/>
      <c r="F704" s="1"/>
      <c r="G704" s="1"/>
      <c r="H704" s="1"/>
      <c r="I704" s="1"/>
      <c r="J704" s="1"/>
      <c r="K704" s="2"/>
      <c r="L704" s="2"/>
      <c r="M704" s="2"/>
      <c r="N704" s="2"/>
      <c r="O704" s="2"/>
      <c r="P704" s="2"/>
      <c r="Q704" s="1"/>
      <c r="R704" s="1"/>
      <c r="S704" s="1"/>
      <c r="T704" s="1"/>
      <c r="U704" s="1"/>
      <c r="V704" s="1"/>
      <c r="W704" s="1"/>
      <c r="X704" s="3"/>
      <c r="Y704" s="3"/>
    </row>
    <row r="705" spans="1:25" ht="15.75" customHeight="1">
      <c r="A705" s="1"/>
      <c r="B705" s="1"/>
      <c r="C705" s="1"/>
      <c r="D705" s="1"/>
      <c r="E705" s="23"/>
      <c r="F705" s="1"/>
      <c r="G705" s="1"/>
      <c r="H705" s="1"/>
      <c r="I705" s="1"/>
      <c r="J705" s="1"/>
      <c r="K705" s="2"/>
      <c r="L705" s="2"/>
      <c r="M705" s="2"/>
      <c r="N705" s="2"/>
      <c r="O705" s="2"/>
      <c r="P705" s="2"/>
      <c r="Q705" s="1"/>
      <c r="R705" s="1"/>
      <c r="S705" s="1"/>
      <c r="T705" s="1"/>
      <c r="U705" s="1"/>
      <c r="V705" s="1"/>
      <c r="W705" s="1"/>
      <c r="X705" s="3"/>
      <c r="Y705" s="3"/>
    </row>
    <row r="706" spans="1:25" ht="15.75" customHeight="1">
      <c r="A706" s="1"/>
      <c r="B706" s="1"/>
      <c r="C706" s="1"/>
      <c r="D706" s="1"/>
      <c r="E706" s="23"/>
      <c r="F706" s="1"/>
      <c r="G706" s="1"/>
      <c r="H706" s="1"/>
      <c r="I706" s="1"/>
      <c r="J706" s="1"/>
      <c r="K706" s="2"/>
      <c r="L706" s="2"/>
      <c r="M706" s="2"/>
      <c r="N706" s="2"/>
      <c r="O706" s="2"/>
      <c r="P706" s="2"/>
      <c r="Q706" s="1"/>
      <c r="R706" s="1"/>
      <c r="S706" s="1"/>
      <c r="T706" s="1"/>
      <c r="U706" s="1"/>
      <c r="V706" s="1"/>
      <c r="W706" s="1"/>
      <c r="X706" s="3"/>
      <c r="Y706" s="3"/>
    </row>
    <row r="707" spans="1:25" ht="15.75" customHeight="1">
      <c r="A707" s="1"/>
      <c r="B707" s="1"/>
      <c r="C707" s="1"/>
      <c r="D707" s="1"/>
      <c r="E707" s="23"/>
      <c r="F707" s="1"/>
      <c r="G707" s="1"/>
      <c r="H707" s="1"/>
      <c r="I707" s="1"/>
      <c r="J707" s="1"/>
      <c r="K707" s="2"/>
      <c r="L707" s="2"/>
      <c r="M707" s="2"/>
      <c r="N707" s="2"/>
      <c r="O707" s="2"/>
      <c r="P707" s="2"/>
      <c r="Q707" s="1"/>
      <c r="R707" s="1"/>
      <c r="S707" s="1"/>
      <c r="T707" s="1"/>
      <c r="U707" s="1"/>
      <c r="V707" s="1"/>
      <c r="W707" s="1"/>
      <c r="X707" s="3"/>
      <c r="Y707" s="3"/>
    </row>
    <row r="708" spans="1:25" ht="15.75" customHeight="1">
      <c r="A708" s="1"/>
      <c r="B708" s="1"/>
      <c r="C708" s="1"/>
      <c r="D708" s="1"/>
      <c r="E708" s="23"/>
      <c r="F708" s="1"/>
      <c r="G708" s="1"/>
      <c r="H708" s="1"/>
      <c r="I708" s="1"/>
      <c r="J708" s="1"/>
      <c r="K708" s="2"/>
      <c r="L708" s="2"/>
      <c r="M708" s="2"/>
      <c r="N708" s="2"/>
      <c r="O708" s="2"/>
      <c r="P708" s="2"/>
      <c r="Q708" s="1"/>
      <c r="R708" s="1"/>
      <c r="S708" s="1"/>
      <c r="T708" s="1"/>
      <c r="U708" s="1"/>
      <c r="V708" s="1"/>
      <c r="W708" s="1"/>
      <c r="X708" s="3"/>
      <c r="Y708" s="3"/>
    </row>
    <row r="709" spans="1:25" ht="15.75" customHeight="1">
      <c r="A709" s="1"/>
      <c r="B709" s="1"/>
      <c r="C709" s="1"/>
      <c r="D709" s="1"/>
      <c r="E709" s="23"/>
      <c r="F709" s="1"/>
      <c r="G709" s="1"/>
      <c r="H709" s="1"/>
      <c r="I709" s="1"/>
      <c r="J709" s="1"/>
      <c r="K709" s="2"/>
      <c r="L709" s="2"/>
      <c r="M709" s="2"/>
      <c r="N709" s="2"/>
      <c r="O709" s="2"/>
      <c r="P709" s="2"/>
      <c r="Q709" s="1"/>
      <c r="R709" s="1"/>
      <c r="S709" s="1"/>
      <c r="T709" s="1"/>
      <c r="U709" s="1"/>
      <c r="V709" s="1"/>
      <c r="W709" s="1"/>
      <c r="X709" s="3"/>
      <c r="Y709" s="3"/>
    </row>
    <row r="710" spans="1:25" ht="15.75" customHeight="1">
      <c r="A710" s="1"/>
      <c r="B710" s="1"/>
      <c r="C710" s="1"/>
      <c r="D710" s="1"/>
      <c r="E710" s="23"/>
      <c r="F710" s="1"/>
      <c r="G710" s="1"/>
      <c r="H710" s="1"/>
      <c r="I710" s="1"/>
      <c r="J710" s="1"/>
      <c r="K710" s="2"/>
      <c r="L710" s="2"/>
      <c r="M710" s="2"/>
      <c r="N710" s="2"/>
      <c r="O710" s="2"/>
      <c r="P710" s="2"/>
      <c r="Q710" s="1"/>
      <c r="R710" s="1"/>
      <c r="S710" s="1"/>
      <c r="T710" s="1"/>
      <c r="U710" s="1"/>
      <c r="V710" s="1"/>
      <c r="W710" s="1"/>
      <c r="X710" s="3"/>
      <c r="Y710" s="3"/>
    </row>
    <row r="711" spans="1:25" ht="15.75" customHeight="1">
      <c r="A711" s="1"/>
      <c r="B711" s="1"/>
      <c r="C711" s="1"/>
      <c r="D711" s="1"/>
      <c r="E711" s="23"/>
      <c r="F711" s="1"/>
      <c r="G711" s="1"/>
      <c r="H711" s="1"/>
      <c r="I711" s="1"/>
      <c r="J711" s="1"/>
      <c r="K711" s="2"/>
      <c r="L711" s="2"/>
      <c r="M711" s="2"/>
      <c r="N711" s="2"/>
      <c r="O711" s="2"/>
      <c r="P711" s="2"/>
      <c r="Q711" s="1"/>
      <c r="R711" s="1"/>
      <c r="S711" s="1"/>
      <c r="T711" s="1"/>
      <c r="U711" s="1"/>
      <c r="V711" s="1"/>
      <c r="W711" s="1"/>
      <c r="X711" s="3"/>
      <c r="Y711" s="3"/>
    </row>
    <row r="712" spans="1:25" ht="15.75" customHeight="1">
      <c r="A712" s="1"/>
      <c r="B712" s="1"/>
      <c r="C712" s="1"/>
      <c r="D712" s="1"/>
      <c r="E712" s="23"/>
      <c r="F712" s="1"/>
      <c r="G712" s="1"/>
      <c r="H712" s="1"/>
      <c r="I712" s="1"/>
      <c r="J712" s="1"/>
      <c r="K712" s="2"/>
      <c r="L712" s="2"/>
      <c r="M712" s="2"/>
      <c r="N712" s="2"/>
      <c r="O712" s="2"/>
      <c r="P712" s="2"/>
      <c r="Q712" s="1"/>
      <c r="R712" s="1"/>
      <c r="S712" s="1"/>
      <c r="T712" s="1"/>
      <c r="U712" s="1"/>
      <c r="V712" s="1"/>
      <c r="W712" s="1"/>
      <c r="X712" s="3"/>
      <c r="Y712" s="3"/>
    </row>
    <row r="713" spans="1:25" ht="15.75" customHeight="1">
      <c r="A713" s="1"/>
      <c r="B713" s="1"/>
      <c r="C713" s="1"/>
      <c r="D713" s="1"/>
      <c r="E713" s="23"/>
      <c r="F713" s="1"/>
      <c r="G713" s="1"/>
      <c r="H713" s="1"/>
      <c r="I713" s="1"/>
      <c r="J713" s="1"/>
      <c r="K713" s="2"/>
      <c r="L713" s="2"/>
      <c r="M713" s="2"/>
      <c r="N713" s="2"/>
      <c r="O713" s="2"/>
      <c r="P713" s="2"/>
      <c r="Q713" s="1"/>
      <c r="R713" s="1"/>
      <c r="S713" s="1"/>
      <c r="T713" s="1"/>
      <c r="U713" s="1"/>
      <c r="V713" s="1"/>
      <c r="W713" s="1"/>
      <c r="X713" s="3"/>
      <c r="Y713" s="3"/>
    </row>
    <row r="714" spans="1:25" ht="15.75" customHeight="1">
      <c r="A714" s="1"/>
      <c r="B714" s="1"/>
      <c r="C714" s="1"/>
      <c r="D714" s="1"/>
      <c r="E714" s="23"/>
      <c r="F714" s="1"/>
      <c r="G714" s="1"/>
      <c r="H714" s="1"/>
      <c r="I714" s="1"/>
      <c r="J714" s="1"/>
      <c r="K714" s="2"/>
      <c r="L714" s="2"/>
      <c r="M714" s="2"/>
      <c r="N714" s="2"/>
      <c r="O714" s="2"/>
      <c r="P714" s="2"/>
      <c r="Q714" s="1"/>
      <c r="R714" s="1"/>
      <c r="S714" s="1"/>
      <c r="T714" s="1"/>
      <c r="U714" s="1"/>
      <c r="V714" s="1"/>
      <c r="W714" s="1"/>
      <c r="X714" s="3"/>
      <c r="Y714" s="3"/>
    </row>
    <row r="715" spans="1:25" ht="15.75" customHeight="1">
      <c r="A715" s="1"/>
      <c r="B715" s="1"/>
      <c r="C715" s="1"/>
      <c r="D715" s="1"/>
      <c r="E715" s="23"/>
      <c r="F715" s="1"/>
      <c r="G715" s="1"/>
      <c r="H715" s="1"/>
      <c r="I715" s="1"/>
      <c r="J715" s="1"/>
      <c r="K715" s="2"/>
      <c r="L715" s="2"/>
      <c r="M715" s="2"/>
      <c r="N715" s="2"/>
      <c r="O715" s="2"/>
      <c r="P715" s="2"/>
      <c r="Q715" s="1"/>
      <c r="R715" s="1"/>
      <c r="S715" s="1"/>
      <c r="T715" s="1"/>
      <c r="U715" s="1"/>
      <c r="V715" s="1"/>
      <c r="W715" s="1"/>
      <c r="X715" s="3"/>
      <c r="Y715" s="3"/>
    </row>
    <row r="716" spans="1:25" ht="15.75" customHeight="1">
      <c r="A716" s="1"/>
      <c r="B716" s="1"/>
      <c r="C716" s="1"/>
      <c r="D716" s="1"/>
      <c r="E716" s="23"/>
      <c r="F716" s="1"/>
      <c r="G716" s="1"/>
      <c r="H716" s="1"/>
      <c r="I716" s="1"/>
      <c r="J716" s="1"/>
      <c r="K716" s="2"/>
      <c r="L716" s="2"/>
      <c r="M716" s="2"/>
      <c r="N716" s="2"/>
      <c r="O716" s="2"/>
      <c r="P716" s="2"/>
      <c r="Q716" s="1"/>
      <c r="R716" s="1"/>
      <c r="S716" s="1"/>
      <c r="T716" s="1"/>
      <c r="U716" s="1"/>
      <c r="V716" s="1"/>
      <c r="W716" s="1"/>
      <c r="X716" s="3"/>
      <c r="Y716" s="3"/>
    </row>
    <row r="717" spans="1:25" ht="15.75" customHeight="1">
      <c r="A717" s="1"/>
      <c r="B717" s="1"/>
      <c r="C717" s="1"/>
      <c r="D717" s="1"/>
      <c r="E717" s="23"/>
      <c r="F717" s="1"/>
      <c r="G717" s="1"/>
      <c r="H717" s="1"/>
      <c r="I717" s="1"/>
      <c r="J717" s="1"/>
      <c r="K717" s="2"/>
      <c r="L717" s="2"/>
      <c r="M717" s="2"/>
      <c r="N717" s="2"/>
      <c r="O717" s="2"/>
      <c r="P717" s="2"/>
      <c r="Q717" s="1"/>
      <c r="R717" s="1"/>
      <c r="S717" s="1"/>
      <c r="T717" s="1"/>
      <c r="U717" s="1"/>
      <c r="V717" s="1"/>
      <c r="W717" s="1"/>
      <c r="X717" s="3"/>
      <c r="Y717" s="3"/>
    </row>
    <row r="718" spans="1:25" ht="15.75" customHeight="1">
      <c r="A718" s="1"/>
      <c r="B718" s="1"/>
      <c r="C718" s="1"/>
      <c r="D718" s="1"/>
      <c r="E718" s="23"/>
      <c r="F718" s="1"/>
      <c r="G718" s="1"/>
      <c r="H718" s="1"/>
      <c r="I718" s="1"/>
      <c r="J718" s="1"/>
      <c r="K718" s="2"/>
      <c r="L718" s="2"/>
      <c r="M718" s="2"/>
      <c r="N718" s="2"/>
      <c r="O718" s="2"/>
      <c r="P718" s="2"/>
      <c r="Q718" s="1"/>
      <c r="R718" s="1"/>
      <c r="S718" s="1"/>
      <c r="T718" s="1"/>
      <c r="U718" s="1"/>
      <c r="V718" s="1"/>
      <c r="W718" s="1"/>
      <c r="X718" s="3"/>
      <c r="Y718" s="3"/>
    </row>
    <row r="719" spans="1:25" ht="15.75" customHeight="1">
      <c r="A719" s="1"/>
      <c r="B719" s="1"/>
      <c r="C719" s="1"/>
      <c r="D719" s="1"/>
      <c r="E719" s="23"/>
      <c r="F719" s="1"/>
      <c r="G719" s="1"/>
      <c r="H719" s="1"/>
      <c r="I719" s="1"/>
      <c r="J719" s="1"/>
      <c r="K719" s="2"/>
      <c r="L719" s="2"/>
      <c r="M719" s="2"/>
      <c r="N719" s="2"/>
      <c r="O719" s="2"/>
      <c r="P719" s="2"/>
      <c r="Q719" s="1"/>
      <c r="R719" s="1"/>
      <c r="S719" s="1"/>
      <c r="T719" s="1"/>
      <c r="U719" s="1"/>
      <c r="V719" s="1"/>
      <c r="W719" s="1"/>
      <c r="X719" s="3"/>
      <c r="Y719" s="3"/>
    </row>
    <row r="720" spans="1:25" ht="15.75" customHeight="1">
      <c r="A720" s="1"/>
      <c r="B720" s="1"/>
      <c r="C720" s="1"/>
      <c r="D720" s="1"/>
      <c r="E720" s="23"/>
      <c r="F720" s="1"/>
      <c r="G720" s="1"/>
      <c r="H720" s="1"/>
      <c r="I720" s="1"/>
      <c r="J720" s="1"/>
      <c r="K720" s="2"/>
      <c r="L720" s="2"/>
      <c r="M720" s="2"/>
      <c r="N720" s="2"/>
      <c r="O720" s="2"/>
      <c r="P720" s="2"/>
      <c r="Q720" s="1"/>
      <c r="R720" s="1"/>
      <c r="S720" s="1"/>
      <c r="T720" s="1"/>
      <c r="U720" s="1"/>
      <c r="V720" s="1"/>
      <c r="W720" s="1"/>
      <c r="X720" s="3"/>
      <c r="Y720" s="3"/>
    </row>
    <row r="721" spans="1:25" ht="15.75" customHeight="1">
      <c r="A721" s="1"/>
      <c r="B721" s="1"/>
      <c r="C721" s="1"/>
      <c r="D721" s="1"/>
      <c r="E721" s="23"/>
      <c r="F721" s="1"/>
      <c r="G721" s="1"/>
      <c r="H721" s="1"/>
      <c r="I721" s="1"/>
      <c r="J721" s="1"/>
      <c r="K721" s="2"/>
      <c r="L721" s="2"/>
      <c r="M721" s="2"/>
      <c r="N721" s="2"/>
      <c r="O721" s="2"/>
      <c r="P721" s="2"/>
      <c r="Q721" s="1"/>
      <c r="R721" s="1"/>
      <c r="S721" s="1"/>
      <c r="T721" s="1"/>
      <c r="U721" s="1"/>
      <c r="V721" s="1"/>
      <c r="W721" s="1"/>
      <c r="X721" s="3"/>
      <c r="Y721" s="3"/>
    </row>
    <row r="722" spans="1:25" ht="15.75" customHeight="1">
      <c r="A722" s="1"/>
      <c r="B722" s="1"/>
      <c r="C722" s="1"/>
      <c r="D722" s="1"/>
      <c r="E722" s="23"/>
      <c r="F722" s="1"/>
      <c r="G722" s="1"/>
      <c r="H722" s="1"/>
      <c r="I722" s="1"/>
      <c r="J722" s="1"/>
      <c r="K722" s="2"/>
      <c r="L722" s="2"/>
      <c r="M722" s="2"/>
      <c r="N722" s="2"/>
      <c r="O722" s="2"/>
      <c r="P722" s="2"/>
      <c r="Q722" s="1"/>
      <c r="R722" s="1"/>
      <c r="S722" s="1"/>
      <c r="T722" s="1"/>
      <c r="U722" s="1"/>
      <c r="V722" s="1"/>
      <c r="W722" s="1"/>
      <c r="X722" s="3"/>
      <c r="Y722" s="3"/>
    </row>
    <row r="723" spans="1:25" ht="15.75" customHeight="1">
      <c r="A723" s="1"/>
      <c r="B723" s="1"/>
      <c r="C723" s="1"/>
      <c r="D723" s="1"/>
      <c r="E723" s="23"/>
      <c r="F723" s="1"/>
      <c r="G723" s="1"/>
      <c r="H723" s="1"/>
      <c r="I723" s="1"/>
      <c r="J723" s="1"/>
      <c r="K723" s="2"/>
      <c r="L723" s="2"/>
      <c r="M723" s="2"/>
      <c r="N723" s="2"/>
      <c r="O723" s="2"/>
      <c r="P723" s="2"/>
      <c r="Q723" s="1"/>
      <c r="R723" s="1"/>
      <c r="S723" s="1"/>
      <c r="T723" s="1"/>
      <c r="U723" s="1"/>
      <c r="V723" s="1"/>
      <c r="W723" s="1"/>
      <c r="X723" s="3"/>
      <c r="Y723" s="3"/>
    </row>
    <row r="724" spans="1:25" ht="15.75" customHeight="1">
      <c r="A724" s="1"/>
      <c r="B724" s="1"/>
      <c r="C724" s="1"/>
      <c r="D724" s="1"/>
      <c r="E724" s="23"/>
      <c r="F724" s="1"/>
      <c r="G724" s="1"/>
      <c r="H724" s="1"/>
      <c r="I724" s="1"/>
      <c r="J724" s="1"/>
      <c r="K724" s="2"/>
      <c r="L724" s="2"/>
      <c r="M724" s="2"/>
      <c r="N724" s="2"/>
      <c r="O724" s="2"/>
      <c r="P724" s="2"/>
      <c r="Q724" s="1"/>
      <c r="R724" s="1"/>
      <c r="S724" s="1"/>
      <c r="T724" s="1"/>
      <c r="U724" s="1"/>
      <c r="V724" s="1"/>
      <c r="W724" s="1"/>
      <c r="X724" s="3"/>
      <c r="Y724" s="3"/>
    </row>
    <row r="725" spans="1:25" ht="15.75" customHeight="1">
      <c r="A725" s="1"/>
      <c r="B725" s="1"/>
      <c r="C725" s="1"/>
      <c r="D725" s="1"/>
      <c r="E725" s="23"/>
      <c r="F725" s="1"/>
      <c r="G725" s="1"/>
      <c r="H725" s="1"/>
      <c r="I725" s="1"/>
      <c r="J725" s="1"/>
      <c r="K725" s="2"/>
      <c r="L725" s="2"/>
      <c r="M725" s="2"/>
      <c r="N725" s="2"/>
      <c r="O725" s="2"/>
      <c r="P725" s="2"/>
      <c r="Q725" s="1"/>
      <c r="R725" s="1"/>
      <c r="S725" s="1"/>
      <c r="T725" s="1"/>
      <c r="U725" s="1"/>
      <c r="V725" s="1"/>
      <c r="W725" s="1"/>
      <c r="X725" s="3"/>
      <c r="Y725" s="3"/>
    </row>
    <row r="726" spans="1:25" ht="15.75" customHeight="1">
      <c r="A726" s="1"/>
      <c r="B726" s="1"/>
      <c r="C726" s="1"/>
      <c r="D726" s="1"/>
      <c r="E726" s="23"/>
      <c r="F726" s="1"/>
      <c r="G726" s="1"/>
      <c r="H726" s="1"/>
      <c r="I726" s="1"/>
      <c r="J726" s="1"/>
      <c r="K726" s="2"/>
      <c r="L726" s="2"/>
      <c r="M726" s="2"/>
      <c r="N726" s="2"/>
      <c r="O726" s="2"/>
      <c r="P726" s="2"/>
      <c r="Q726" s="1"/>
      <c r="R726" s="1"/>
      <c r="S726" s="1"/>
      <c r="T726" s="1"/>
      <c r="U726" s="1"/>
      <c r="V726" s="1"/>
      <c r="W726" s="1"/>
      <c r="X726" s="3"/>
      <c r="Y726" s="3"/>
    </row>
    <row r="727" spans="1:25" ht="15.75" customHeight="1">
      <c r="A727" s="1"/>
      <c r="B727" s="1"/>
      <c r="C727" s="1"/>
      <c r="D727" s="1"/>
      <c r="E727" s="23"/>
      <c r="F727" s="1"/>
      <c r="G727" s="1"/>
      <c r="H727" s="1"/>
      <c r="I727" s="1"/>
      <c r="J727" s="1"/>
      <c r="K727" s="2"/>
      <c r="L727" s="2"/>
      <c r="M727" s="2"/>
      <c r="N727" s="2"/>
      <c r="O727" s="2"/>
      <c r="P727" s="2"/>
      <c r="Q727" s="1"/>
      <c r="R727" s="1"/>
      <c r="S727" s="1"/>
      <c r="T727" s="1"/>
      <c r="U727" s="1"/>
      <c r="V727" s="1"/>
      <c r="W727" s="1"/>
      <c r="X727" s="3"/>
      <c r="Y727" s="3"/>
    </row>
    <row r="728" spans="1:25" ht="15.75" customHeight="1">
      <c r="A728" s="1"/>
      <c r="B728" s="1"/>
      <c r="C728" s="1"/>
      <c r="D728" s="1"/>
      <c r="E728" s="23"/>
      <c r="F728" s="1"/>
      <c r="G728" s="1"/>
      <c r="H728" s="1"/>
      <c r="I728" s="1"/>
      <c r="J728" s="1"/>
      <c r="K728" s="2"/>
      <c r="L728" s="2"/>
      <c r="M728" s="2"/>
      <c r="N728" s="2"/>
      <c r="O728" s="2"/>
      <c r="P728" s="2"/>
      <c r="Q728" s="1"/>
      <c r="R728" s="1"/>
      <c r="S728" s="1"/>
      <c r="T728" s="1"/>
      <c r="U728" s="1"/>
      <c r="V728" s="1"/>
      <c r="W728" s="1"/>
      <c r="X728" s="3"/>
      <c r="Y728" s="3"/>
    </row>
    <row r="729" spans="1:25" ht="15.75" customHeight="1">
      <c r="A729" s="1"/>
      <c r="B729" s="1"/>
      <c r="C729" s="1"/>
      <c r="D729" s="1"/>
      <c r="E729" s="23"/>
      <c r="F729" s="1"/>
      <c r="G729" s="1"/>
      <c r="H729" s="1"/>
      <c r="I729" s="1"/>
      <c r="J729" s="1"/>
      <c r="K729" s="2"/>
      <c r="L729" s="2"/>
      <c r="M729" s="2"/>
      <c r="N729" s="2"/>
      <c r="O729" s="2"/>
      <c r="P729" s="2"/>
      <c r="Q729" s="1"/>
      <c r="R729" s="1"/>
      <c r="S729" s="1"/>
      <c r="T729" s="1"/>
      <c r="U729" s="1"/>
      <c r="V729" s="1"/>
      <c r="W729" s="1"/>
      <c r="X729" s="3"/>
      <c r="Y729" s="3"/>
    </row>
    <row r="730" spans="1:25" ht="15.75" customHeight="1">
      <c r="A730" s="1"/>
      <c r="B730" s="1"/>
      <c r="C730" s="1"/>
      <c r="D730" s="1"/>
      <c r="E730" s="23"/>
      <c r="F730" s="1"/>
      <c r="G730" s="1"/>
      <c r="H730" s="1"/>
      <c r="I730" s="1"/>
      <c r="J730" s="1"/>
      <c r="K730" s="2"/>
      <c r="L730" s="2"/>
      <c r="M730" s="2"/>
      <c r="N730" s="2"/>
      <c r="O730" s="2"/>
      <c r="P730" s="2"/>
      <c r="Q730" s="1"/>
      <c r="R730" s="1"/>
      <c r="S730" s="1"/>
      <c r="T730" s="1"/>
      <c r="U730" s="1"/>
      <c r="V730" s="1"/>
      <c r="W730" s="1"/>
      <c r="X730" s="3"/>
      <c r="Y730" s="3"/>
    </row>
    <row r="731" spans="1:25" ht="15.75" customHeight="1">
      <c r="A731" s="1"/>
      <c r="B731" s="1"/>
      <c r="C731" s="1"/>
      <c r="D731" s="1"/>
      <c r="E731" s="23"/>
      <c r="F731" s="1"/>
      <c r="G731" s="1"/>
      <c r="H731" s="1"/>
      <c r="I731" s="1"/>
      <c r="J731" s="1"/>
      <c r="K731" s="2"/>
      <c r="L731" s="2"/>
      <c r="M731" s="2"/>
      <c r="N731" s="2"/>
      <c r="O731" s="2"/>
      <c r="P731" s="2"/>
      <c r="Q731" s="1"/>
      <c r="R731" s="1"/>
      <c r="S731" s="1"/>
      <c r="T731" s="1"/>
      <c r="U731" s="1"/>
      <c r="V731" s="1"/>
      <c r="W731" s="1"/>
      <c r="X731" s="3"/>
      <c r="Y731" s="3"/>
    </row>
    <row r="732" spans="1:25" ht="15.75" customHeight="1">
      <c r="A732" s="1"/>
      <c r="B732" s="1"/>
      <c r="C732" s="1"/>
      <c r="D732" s="1"/>
      <c r="E732" s="23"/>
      <c r="F732" s="1"/>
      <c r="G732" s="1"/>
      <c r="H732" s="1"/>
      <c r="I732" s="1"/>
      <c r="J732" s="1"/>
      <c r="K732" s="2"/>
      <c r="L732" s="2"/>
      <c r="M732" s="2"/>
      <c r="N732" s="2"/>
      <c r="O732" s="2"/>
      <c r="P732" s="2"/>
      <c r="Q732" s="1"/>
      <c r="R732" s="1"/>
      <c r="S732" s="1"/>
      <c r="T732" s="1"/>
      <c r="U732" s="1"/>
      <c r="V732" s="1"/>
      <c r="W732" s="1"/>
      <c r="X732" s="3"/>
      <c r="Y732" s="3"/>
    </row>
    <row r="733" spans="1:25" ht="15.75" customHeight="1">
      <c r="A733" s="1"/>
      <c r="B733" s="1"/>
      <c r="C733" s="1"/>
      <c r="D733" s="1"/>
      <c r="E733" s="23"/>
      <c r="F733" s="1"/>
      <c r="G733" s="1"/>
      <c r="H733" s="1"/>
      <c r="I733" s="1"/>
      <c r="J733" s="1"/>
      <c r="K733" s="2"/>
      <c r="L733" s="2"/>
      <c r="M733" s="2"/>
      <c r="N733" s="2"/>
      <c r="O733" s="2"/>
      <c r="P733" s="2"/>
      <c r="Q733" s="1"/>
      <c r="R733" s="1"/>
      <c r="S733" s="1"/>
      <c r="T733" s="1"/>
      <c r="U733" s="1"/>
      <c r="V733" s="1"/>
      <c r="W733" s="1"/>
      <c r="X733" s="3"/>
      <c r="Y733" s="3"/>
    </row>
    <row r="734" spans="1:25" ht="15.75" customHeight="1">
      <c r="A734" s="1"/>
      <c r="B734" s="1"/>
      <c r="C734" s="1"/>
      <c r="D734" s="1"/>
      <c r="E734" s="23"/>
      <c r="F734" s="1"/>
      <c r="G734" s="1"/>
      <c r="H734" s="1"/>
      <c r="I734" s="1"/>
      <c r="J734" s="1"/>
      <c r="K734" s="2"/>
      <c r="L734" s="2"/>
      <c r="M734" s="2"/>
      <c r="N734" s="2"/>
      <c r="O734" s="2"/>
      <c r="P734" s="2"/>
      <c r="Q734" s="1"/>
      <c r="R734" s="1"/>
      <c r="S734" s="1"/>
      <c r="T734" s="1"/>
      <c r="U734" s="1"/>
      <c r="V734" s="1"/>
      <c r="W734" s="1"/>
      <c r="X734" s="3"/>
      <c r="Y734" s="3"/>
    </row>
    <row r="735" spans="1:25" ht="15.75" customHeight="1">
      <c r="A735" s="1"/>
      <c r="B735" s="1"/>
      <c r="C735" s="1"/>
      <c r="D735" s="1"/>
      <c r="E735" s="23"/>
      <c r="F735" s="1"/>
      <c r="G735" s="1"/>
      <c r="H735" s="1"/>
      <c r="I735" s="1"/>
      <c r="J735" s="1"/>
      <c r="K735" s="2"/>
      <c r="L735" s="2"/>
      <c r="M735" s="2"/>
      <c r="N735" s="2"/>
      <c r="O735" s="2"/>
      <c r="P735" s="2"/>
      <c r="Q735" s="1"/>
      <c r="R735" s="1"/>
      <c r="S735" s="1"/>
      <c r="T735" s="1"/>
      <c r="U735" s="1"/>
      <c r="V735" s="1"/>
      <c r="W735" s="1"/>
      <c r="X735" s="3"/>
      <c r="Y735" s="3"/>
    </row>
    <row r="736" spans="1:25" ht="15.75" customHeight="1">
      <c r="A736" s="1"/>
      <c r="B736" s="1"/>
      <c r="C736" s="1"/>
      <c r="D736" s="1"/>
      <c r="E736" s="23"/>
      <c r="F736" s="1"/>
      <c r="G736" s="1"/>
      <c r="H736" s="1"/>
      <c r="I736" s="1"/>
      <c r="J736" s="1"/>
      <c r="K736" s="2"/>
      <c r="L736" s="2"/>
      <c r="M736" s="2"/>
      <c r="N736" s="2"/>
      <c r="O736" s="2"/>
      <c r="P736" s="2"/>
      <c r="Q736" s="1"/>
      <c r="R736" s="1"/>
      <c r="S736" s="1"/>
      <c r="T736" s="1"/>
      <c r="U736" s="1"/>
      <c r="V736" s="1"/>
      <c r="W736" s="1"/>
      <c r="X736" s="3"/>
      <c r="Y736" s="3"/>
    </row>
    <row r="737" spans="1:25" ht="15.75" customHeight="1">
      <c r="A737" s="1"/>
      <c r="B737" s="1"/>
      <c r="C737" s="1"/>
      <c r="D737" s="1"/>
      <c r="E737" s="23"/>
      <c r="F737" s="1"/>
      <c r="G737" s="1"/>
      <c r="H737" s="1"/>
      <c r="I737" s="1"/>
      <c r="J737" s="1"/>
      <c r="K737" s="2"/>
      <c r="L737" s="2"/>
      <c r="M737" s="2"/>
      <c r="N737" s="2"/>
      <c r="O737" s="2"/>
      <c r="P737" s="2"/>
      <c r="Q737" s="1"/>
      <c r="R737" s="1"/>
      <c r="S737" s="1"/>
      <c r="T737" s="1"/>
      <c r="U737" s="1"/>
      <c r="V737" s="1"/>
      <c r="W737" s="1"/>
      <c r="X737" s="3"/>
      <c r="Y737" s="3"/>
    </row>
    <row r="738" spans="1:25" ht="15.75" customHeight="1">
      <c r="A738" s="1"/>
      <c r="B738" s="1"/>
      <c r="C738" s="1"/>
      <c r="D738" s="1"/>
      <c r="E738" s="23"/>
      <c r="F738" s="1"/>
      <c r="G738" s="1"/>
      <c r="H738" s="1"/>
      <c r="I738" s="1"/>
      <c r="J738" s="1"/>
      <c r="K738" s="2"/>
      <c r="L738" s="2"/>
      <c r="M738" s="2"/>
      <c r="N738" s="2"/>
      <c r="O738" s="2"/>
      <c r="P738" s="2"/>
      <c r="Q738" s="1"/>
      <c r="R738" s="1"/>
      <c r="S738" s="1"/>
      <c r="T738" s="1"/>
      <c r="U738" s="1"/>
      <c r="V738" s="1"/>
      <c r="W738" s="1"/>
      <c r="X738" s="3"/>
      <c r="Y738" s="3"/>
    </row>
    <row r="739" spans="1:25" ht="15.75" customHeight="1">
      <c r="A739" s="1"/>
      <c r="B739" s="1"/>
      <c r="C739" s="1"/>
      <c r="D739" s="1"/>
      <c r="E739" s="23"/>
      <c r="F739" s="1"/>
      <c r="G739" s="1"/>
      <c r="H739" s="1"/>
      <c r="I739" s="1"/>
      <c r="J739" s="1"/>
      <c r="K739" s="2"/>
      <c r="L739" s="2"/>
      <c r="M739" s="2"/>
      <c r="N739" s="2"/>
      <c r="O739" s="2"/>
      <c r="P739" s="2"/>
      <c r="Q739" s="1"/>
      <c r="R739" s="1"/>
      <c r="S739" s="1"/>
      <c r="T739" s="1"/>
      <c r="U739" s="1"/>
      <c r="V739" s="1"/>
      <c r="W739" s="1"/>
      <c r="X739" s="3"/>
      <c r="Y739" s="3"/>
    </row>
    <row r="740" spans="1:25" ht="15.75" customHeight="1">
      <c r="A740" s="1"/>
      <c r="B740" s="1"/>
      <c r="C740" s="1"/>
      <c r="D740" s="1"/>
      <c r="E740" s="23"/>
      <c r="F740" s="1"/>
      <c r="G740" s="1"/>
      <c r="H740" s="1"/>
      <c r="I740" s="1"/>
      <c r="J740" s="1"/>
      <c r="K740" s="2"/>
      <c r="L740" s="2"/>
      <c r="M740" s="2"/>
      <c r="N740" s="2"/>
      <c r="O740" s="2"/>
      <c r="P740" s="2"/>
      <c r="Q740" s="1"/>
      <c r="R740" s="1"/>
      <c r="S740" s="1"/>
      <c r="T740" s="1"/>
      <c r="U740" s="1"/>
      <c r="V740" s="1"/>
      <c r="W740" s="1"/>
      <c r="X740" s="3"/>
      <c r="Y740" s="3"/>
    </row>
    <row r="741" spans="1:25" ht="15.75" customHeight="1">
      <c r="A741" s="1"/>
      <c r="B741" s="1"/>
      <c r="C741" s="1"/>
      <c r="D741" s="1"/>
      <c r="E741" s="23"/>
      <c r="F741" s="1"/>
      <c r="G741" s="1"/>
      <c r="H741" s="1"/>
      <c r="I741" s="1"/>
      <c r="J741" s="1"/>
      <c r="K741" s="2"/>
      <c r="L741" s="2"/>
      <c r="M741" s="2"/>
      <c r="N741" s="2"/>
      <c r="O741" s="2"/>
      <c r="P741" s="2"/>
      <c r="Q741" s="1"/>
      <c r="R741" s="1"/>
      <c r="S741" s="1"/>
      <c r="T741" s="1"/>
      <c r="U741" s="1"/>
      <c r="V741" s="1"/>
      <c r="W741" s="1"/>
      <c r="X741" s="3"/>
      <c r="Y741" s="3"/>
    </row>
    <row r="742" spans="1:25" ht="15.75" customHeight="1">
      <c r="A742" s="1"/>
      <c r="B742" s="1"/>
      <c r="C742" s="1"/>
      <c r="D742" s="1"/>
      <c r="E742" s="23"/>
      <c r="F742" s="1"/>
      <c r="G742" s="1"/>
      <c r="H742" s="1"/>
      <c r="I742" s="1"/>
      <c r="J742" s="1"/>
      <c r="K742" s="2"/>
      <c r="L742" s="2"/>
      <c r="M742" s="2"/>
      <c r="N742" s="2"/>
      <c r="O742" s="2"/>
      <c r="P742" s="2"/>
      <c r="Q742" s="1"/>
      <c r="R742" s="1"/>
      <c r="S742" s="1"/>
      <c r="T742" s="1"/>
      <c r="U742" s="1"/>
      <c r="V742" s="1"/>
      <c r="W742" s="1"/>
      <c r="X742" s="3"/>
      <c r="Y742" s="3"/>
    </row>
    <row r="743" spans="1:25" ht="15.75" customHeight="1">
      <c r="A743" s="1"/>
      <c r="B743" s="1"/>
      <c r="C743" s="1"/>
      <c r="D743" s="1"/>
      <c r="E743" s="23"/>
      <c r="F743" s="1"/>
      <c r="G743" s="1"/>
      <c r="H743" s="1"/>
      <c r="I743" s="1"/>
      <c r="J743" s="1"/>
      <c r="K743" s="2"/>
      <c r="L743" s="2"/>
      <c r="M743" s="2"/>
      <c r="N743" s="2"/>
      <c r="O743" s="2"/>
      <c r="P743" s="2"/>
      <c r="Q743" s="1"/>
      <c r="R743" s="1"/>
      <c r="S743" s="1"/>
      <c r="T743" s="1"/>
      <c r="U743" s="1"/>
      <c r="V743" s="1"/>
      <c r="W743" s="1"/>
      <c r="X743" s="3"/>
      <c r="Y743" s="3"/>
    </row>
    <row r="744" spans="1:25" ht="15.75" customHeight="1">
      <c r="A744" s="1"/>
      <c r="B744" s="1"/>
      <c r="C744" s="1"/>
      <c r="D744" s="1"/>
      <c r="E744" s="23"/>
      <c r="F744" s="1"/>
      <c r="G744" s="1"/>
      <c r="H744" s="1"/>
      <c r="I744" s="1"/>
      <c r="J744" s="1"/>
      <c r="K744" s="2"/>
      <c r="L744" s="2"/>
      <c r="M744" s="2"/>
      <c r="N744" s="2"/>
      <c r="O744" s="2"/>
      <c r="P744" s="2"/>
      <c r="Q744" s="1"/>
      <c r="R744" s="1"/>
      <c r="S744" s="1"/>
      <c r="T744" s="1"/>
      <c r="U744" s="1"/>
      <c r="V744" s="1"/>
      <c r="W744" s="1"/>
      <c r="X744" s="3"/>
      <c r="Y744" s="3"/>
    </row>
    <row r="745" spans="1:25" ht="15.75" customHeight="1">
      <c r="A745" s="1"/>
      <c r="B745" s="1"/>
      <c r="C745" s="1"/>
      <c r="D745" s="1"/>
      <c r="E745" s="23"/>
      <c r="F745" s="1"/>
      <c r="G745" s="1"/>
      <c r="H745" s="1"/>
      <c r="I745" s="1"/>
      <c r="J745" s="1"/>
      <c r="K745" s="2"/>
      <c r="L745" s="2"/>
      <c r="M745" s="2"/>
      <c r="N745" s="2"/>
      <c r="O745" s="2"/>
      <c r="P745" s="2"/>
      <c r="Q745" s="1"/>
      <c r="R745" s="1"/>
      <c r="S745" s="1"/>
      <c r="T745" s="1"/>
      <c r="U745" s="1"/>
      <c r="V745" s="1"/>
      <c r="W745" s="1"/>
      <c r="X745" s="3"/>
      <c r="Y745" s="3"/>
    </row>
    <row r="746" spans="1:25" ht="15.75" customHeight="1">
      <c r="A746" s="1"/>
      <c r="B746" s="1"/>
      <c r="C746" s="1"/>
      <c r="D746" s="1"/>
      <c r="E746" s="23"/>
      <c r="F746" s="1"/>
      <c r="G746" s="1"/>
      <c r="H746" s="1"/>
      <c r="I746" s="1"/>
      <c r="J746" s="1"/>
      <c r="K746" s="2"/>
      <c r="L746" s="2"/>
      <c r="M746" s="2"/>
      <c r="N746" s="2"/>
      <c r="O746" s="2"/>
      <c r="P746" s="2"/>
      <c r="Q746" s="1"/>
      <c r="R746" s="1"/>
      <c r="S746" s="1"/>
      <c r="T746" s="1"/>
      <c r="U746" s="1"/>
      <c r="V746" s="1"/>
      <c r="W746" s="1"/>
      <c r="X746" s="3"/>
      <c r="Y746" s="3"/>
    </row>
    <row r="747" spans="1:25" ht="15.75" customHeight="1">
      <c r="A747" s="1"/>
      <c r="B747" s="1"/>
      <c r="C747" s="1"/>
      <c r="D747" s="1"/>
      <c r="E747" s="23"/>
      <c r="F747" s="1"/>
      <c r="G747" s="1"/>
      <c r="H747" s="1"/>
      <c r="I747" s="1"/>
      <c r="J747" s="1"/>
      <c r="K747" s="2"/>
      <c r="L747" s="2"/>
      <c r="M747" s="2"/>
      <c r="N747" s="2"/>
      <c r="O747" s="2"/>
      <c r="P747" s="2"/>
      <c r="Q747" s="1"/>
      <c r="R747" s="1"/>
      <c r="S747" s="1"/>
      <c r="T747" s="1"/>
      <c r="U747" s="1"/>
      <c r="V747" s="1"/>
      <c r="W747" s="1"/>
      <c r="X747" s="3"/>
      <c r="Y747" s="3"/>
    </row>
    <row r="748" spans="1:25" ht="15.75" customHeight="1">
      <c r="A748" s="1"/>
      <c r="B748" s="1"/>
      <c r="C748" s="1"/>
      <c r="D748" s="1"/>
      <c r="E748" s="23"/>
      <c r="F748" s="1"/>
      <c r="G748" s="1"/>
      <c r="H748" s="1"/>
      <c r="I748" s="1"/>
      <c r="J748" s="1"/>
      <c r="K748" s="2"/>
      <c r="L748" s="2"/>
      <c r="M748" s="2"/>
      <c r="N748" s="2"/>
      <c r="O748" s="2"/>
      <c r="P748" s="2"/>
      <c r="Q748" s="1"/>
      <c r="R748" s="1"/>
      <c r="S748" s="1"/>
      <c r="T748" s="1"/>
      <c r="U748" s="1"/>
      <c r="V748" s="1"/>
      <c r="W748" s="1"/>
      <c r="X748" s="3"/>
      <c r="Y748" s="3"/>
    </row>
    <row r="749" spans="1:25" ht="15.75" customHeight="1">
      <c r="A749" s="1"/>
      <c r="B749" s="1"/>
      <c r="C749" s="1"/>
      <c r="D749" s="1"/>
      <c r="E749" s="23"/>
      <c r="F749" s="1"/>
      <c r="G749" s="1"/>
      <c r="H749" s="1"/>
      <c r="I749" s="1"/>
      <c r="J749" s="1"/>
      <c r="K749" s="2"/>
      <c r="L749" s="2"/>
      <c r="M749" s="2"/>
      <c r="N749" s="2"/>
      <c r="O749" s="2"/>
      <c r="P749" s="2"/>
      <c r="Q749" s="1"/>
      <c r="R749" s="1"/>
      <c r="S749" s="1"/>
      <c r="T749" s="1"/>
      <c r="U749" s="1"/>
      <c r="V749" s="1"/>
      <c r="W749" s="1"/>
      <c r="X749" s="3"/>
      <c r="Y749" s="3"/>
    </row>
    <row r="750" spans="1:25" ht="15.75" customHeight="1">
      <c r="A750" s="1"/>
      <c r="B750" s="1"/>
      <c r="C750" s="1"/>
      <c r="D750" s="1"/>
      <c r="E750" s="23"/>
      <c r="F750" s="1"/>
      <c r="G750" s="1"/>
      <c r="H750" s="1"/>
      <c r="I750" s="1"/>
      <c r="J750" s="1"/>
      <c r="K750" s="2"/>
      <c r="L750" s="2"/>
      <c r="M750" s="2"/>
      <c r="N750" s="2"/>
      <c r="O750" s="2"/>
      <c r="P750" s="2"/>
      <c r="Q750" s="1"/>
      <c r="R750" s="1"/>
      <c r="S750" s="1"/>
      <c r="T750" s="1"/>
      <c r="U750" s="1"/>
      <c r="V750" s="1"/>
      <c r="W750" s="1"/>
      <c r="X750" s="3"/>
      <c r="Y750" s="3"/>
    </row>
    <row r="751" spans="1:25" ht="15.75" customHeight="1">
      <c r="A751" s="1"/>
      <c r="B751" s="1"/>
      <c r="C751" s="1"/>
      <c r="D751" s="1"/>
      <c r="E751" s="23"/>
      <c r="F751" s="1"/>
      <c r="G751" s="1"/>
      <c r="H751" s="1"/>
      <c r="I751" s="1"/>
      <c r="J751" s="1"/>
      <c r="K751" s="2"/>
      <c r="L751" s="2"/>
      <c r="M751" s="2"/>
      <c r="N751" s="2"/>
      <c r="O751" s="2"/>
      <c r="P751" s="2"/>
      <c r="Q751" s="1"/>
      <c r="R751" s="1"/>
      <c r="S751" s="1"/>
      <c r="T751" s="1"/>
      <c r="U751" s="1"/>
      <c r="V751" s="1"/>
      <c r="W751" s="1"/>
      <c r="X751" s="3"/>
      <c r="Y751" s="3"/>
    </row>
    <row r="752" spans="1:25" ht="15.75" customHeight="1">
      <c r="A752" s="1"/>
      <c r="B752" s="1"/>
      <c r="C752" s="1"/>
      <c r="D752" s="1"/>
      <c r="E752" s="23"/>
      <c r="F752" s="1"/>
      <c r="G752" s="1"/>
      <c r="H752" s="1"/>
      <c r="I752" s="1"/>
      <c r="J752" s="1"/>
      <c r="K752" s="2"/>
      <c r="L752" s="2"/>
      <c r="M752" s="2"/>
      <c r="N752" s="2"/>
      <c r="O752" s="2"/>
      <c r="P752" s="2"/>
      <c r="Q752" s="1"/>
      <c r="R752" s="1"/>
      <c r="S752" s="1"/>
      <c r="T752" s="1"/>
      <c r="U752" s="1"/>
      <c r="V752" s="1"/>
      <c r="W752" s="1"/>
      <c r="X752" s="3"/>
      <c r="Y752" s="3"/>
    </row>
    <row r="753" spans="1:25" ht="15.75" customHeight="1">
      <c r="A753" s="1"/>
      <c r="B753" s="1"/>
      <c r="C753" s="1"/>
      <c r="D753" s="1"/>
      <c r="E753" s="23"/>
      <c r="F753" s="1"/>
      <c r="G753" s="1"/>
      <c r="H753" s="1"/>
      <c r="I753" s="1"/>
      <c r="J753" s="1"/>
      <c r="K753" s="2"/>
      <c r="L753" s="2"/>
      <c r="M753" s="2"/>
      <c r="N753" s="2"/>
      <c r="O753" s="2"/>
      <c r="P753" s="2"/>
      <c r="Q753" s="1"/>
      <c r="R753" s="1"/>
      <c r="S753" s="1"/>
      <c r="T753" s="1"/>
      <c r="U753" s="1"/>
      <c r="V753" s="1"/>
      <c r="W753" s="1"/>
      <c r="X753" s="3"/>
      <c r="Y753" s="3"/>
    </row>
    <row r="754" spans="1:25" ht="15.75" customHeight="1">
      <c r="A754" s="1"/>
      <c r="B754" s="1"/>
      <c r="C754" s="1"/>
      <c r="D754" s="1"/>
      <c r="E754" s="23"/>
      <c r="F754" s="1"/>
      <c r="G754" s="1"/>
      <c r="H754" s="1"/>
      <c r="I754" s="1"/>
      <c r="J754" s="1"/>
      <c r="K754" s="2"/>
      <c r="L754" s="2"/>
      <c r="M754" s="2"/>
      <c r="N754" s="2"/>
      <c r="O754" s="2"/>
      <c r="P754" s="2"/>
      <c r="Q754" s="1"/>
      <c r="R754" s="1"/>
      <c r="S754" s="1"/>
      <c r="T754" s="1"/>
      <c r="U754" s="1"/>
      <c r="V754" s="1"/>
      <c r="W754" s="1"/>
      <c r="X754" s="3"/>
      <c r="Y754" s="3"/>
    </row>
    <row r="755" spans="1:25" ht="15.75" customHeight="1">
      <c r="A755" s="1"/>
      <c r="B755" s="1"/>
      <c r="C755" s="1"/>
      <c r="D755" s="1"/>
      <c r="E755" s="23"/>
      <c r="F755" s="1"/>
      <c r="G755" s="1"/>
      <c r="H755" s="1"/>
      <c r="I755" s="1"/>
      <c r="J755" s="1"/>
      <c r="K755" s="2"/>
      <c r="L755" s="2"/>
      <c r="M755" s="2"/>
      <c r="N755" s="2"/>
      <c r="O755" s="2"/>
      <c r="P755" s="2"/>
      <c r="Q755" s="1"/>
      <c r="R755" s="1"/>
      <c r="S755" s="1"/>
      <c r="T755" s="1"/>
      <c r="U755" s="1"/>
      <c r="V755" s="1"/>
      <c r="W755" s="1"/>
      <c r="X755" s="3"/>
      <c r="Y755" s="3"/>
    </row>
    <row r="756" spans="1:25" ht="15.75" customHeight="1">
      <c r="A756" s="1"/>
      <c r="B756" s="1"/>
      <c r="C756" s="1"/>
      <c r="D756" s="1"/>
      <c r="E756" s="23"/>
      <c r="F756" s="1"/>
      <c r="G756" s="1"/>
      <c r="H756" s="1"/>
      <c r="I756" s="1"/>
      <c r="J756" s="1"/>
      <c r="K756" s="2"/>
      <c r="L756" s="2"/>
      <c r="M756" s="2"/>
      <c r="N756" s="2"/>
      <c r="O756" s="2"/>
      <c r="P756" s="2"/>
      <c r="Q756" s="1"/>
      <c r="R756" s="1"/>
      <c r="S756" s="1"/>
      <c r="T756" s="1"/>
      <c r="U756" s="1"/>
      <c r="V756" s="1"/>
      <c r="W756" s="1"/>
      <c r="X756" s="3"/>
      <c r="Y756" s="3"/>
    </row>
    <row r="757" spans="1:25" ht="15.75" customHeight="1">
      <c r="A757" s="1"/>
      <c r="B757" s="1"/>
      <c r="C757" s="1"/>
      <c r="D757" s="1"/>
      <c r="E757" s="23"/>
      <c r="F757" s="1"/>
      <c r="G757" s="1"/>
      <c r="H757" s="1"/>
      <c r="I757" s="1"/>
      <c r="J757" s="1"/>
      <c r="K757" s="2"/>
      <c r="L757" s="2"/>
      <c r="M757" s="2"/>
      <c r="N757" s="2"/>
      <c r="O757" s="2"/>
      <c r="P757" s="2"/>
      <c r="Q757" s="1"/>
      <c r="R757" s="1"/>
      <c r="S757" s="1"/>
      <c r="T757" s="1"/>
      <c r="U757" s="1"/>
      <c r="V757" s="1"/>
      <c r="W757" s="1"/>
      <c r="X757" s="3"/>
      <c r="Y757" s="3"/>
    </row>
    <row r="758" spans="1:25" ht="15.75" customHeight="1">
      <c r="A758" s="1"/>
      <c r="B758" s="1"/>
      <c r="C758" s="1"/>
      <c r="D758" s="1"/>
      <c r="E758" s="23"/>
      <c r="F758" s="1"/>
      <c r="G758" s="1"/>
      <c r="H758" s="1"/>
      <c r="I758" s="1"/>
      <c r="J758" s="1"/>
      <c r="K758" s="2"/>
      <c r="L758" s="2"/>
      <c r="M758" s="2"/>
      <c r="N758" s="2"/>
      <c r="O758" s="2"/>
      <c r="P758" s="2"/>
      <c r="Q758" s="1"/>
      <c r="R758" s="1"/>
      <c r="S758" s="1"/>
      <c r="T758" s="1"/>
      <c r="U758" s="1"/>
      <c r="V758" s="1"/>
      <c r="W758" s="1"/>
      <c r="X758" s="3"/>
      <c r="Y758" s="3"/>
    </row>
    <row r="759" spans="1:25" ht="15.75" customHeight="1">
      <c r="A759" s="1"/>
      <c r="B759" s="1"/>
      <c r="C759" s="1"/>
      <c r="D759" s="1"/>
      <c r="E759" s="23"/>
      <c r="F759" s="1"/>
      <c r="G759" s="1"/>
      <c r="H759" s="1"/>
      <c r="I759" s="1"/>
      <c r="J759" s="1"/>
      <c r="K759" s="2"/>
      <c r="L759" s="2"/>
      <c r="M759" s="2"/>
      <c r="N759" s="2"/>
      <c r="O759" s="2"/>
      <c r="P759" s="2"/>
      <c r="Q759" s="1"/>
      <c r="R759" s="1"/>
      <c r="S759" s="1"/>
      <c r="T759" s="1"/>
      <c r="U759" s="1"/>
      <c r="V759" s="1"/>
      <c r="W759" s="1"/>
      <c r="X759" s="3"/>
      <c r="Y759" s="3"/>
    </row>
    <row r="760" spans="1:25" ht="15.75" customHeight="1">
      <c r="A760" s="1"/>
      <c r="B760" s="1"/>
      <c r="C760" s="1"/>
      <c r="D760" s="1"/>
      <c r="E760" s="23"/>
      <c r="F760" s="1"/>
      <c r="G760" s="1"/>
      <c r="H760" s="1"/>
      <c r="I760" s="1"/>
      <c r="J760" s="1"/>
      <c r="K760" s="2"/>
      <c r="L760" s="2"/>
      <c r="M760" s="2"/>
      <c r="N760" s="2"/>
      <c r="O760" s="2"/>
      <c r="P760" s="2"/>
      <c r="Q760" s="1"/>
      <c r="R760" s="1"/>
      <c r="S760" s="1"/>
      <c r="T760" s="1"/>
      <c r="U760" s="1"/>
      <c r="V760" s="1"/>
      <c r="W760" s="1"/>
      <c r="X760" s="3"/>
      <c r="Y760" s="3"/>
    </row>
    <row r="761" spans="1:25" ht="15.75" customHeight="1">
      <c r="A761" s="1"/>
      <c r="B761" s="1"/>
      <c r="C761" s="1"/>
      <c r="D761" s="1"/>
      <c r="E761" s="23"/>
      <c r="F761" s="1"/>
      <c r="G761" s="1"/>
      <c r="H761" s="1"/>
      <c r="I761" s="1"/>
      <c r="J761" s="1"/>
      <c r="K761" s="2"/>
      <c r="L761" s="2"/>
      <c r="M761" s="2"/>
      <c r="N761" s="2"/>
      <c r="O761" s="2"/>
      <c r="P761" s="2"/>
      <c r="Q761" s="1"/>
      <c r="R761" s="1"/>
      <c r="S761" s="1"/>
      <c r="T761" s="1"/>
      <c r="U761" s="1"/>
      <c r="V761" s="1"/>
      <c r="W761" s="1"/>
      <c r="X761" s="3"/>
      <c r="Y761" s="3"/>
    </row>
    <row r="762" spans="1:25" ht="15.75" customHeight="1">
      <c r="A762" s="1"/>
      <c r="B762" s="1"/>
      <c r="C762" s="1"/>
      <c r="D762" s="1"/>
      <c r="E762" s="23"/>
      <c r="F762" s="1"/>
      <c r="G762" s="1"/>
      <c r="H762" s="1"/>
      <c r="I762" s="1"/>
      <c r="J762" s="1"/>
      <c r="K762" s="2"/>
      <c r="L762" s="2"/>
      <c r="M762" s="2"/>
      <c r="N762" s="2"/>
      <c r="O762" s="2"/>
      <c r="P762" s="2"/>
      <c r="Q762" s="1"/>
      <c r="R762" s="1"/>
      <c r="S762" s="1"/>
      <c r="T762" s="1"/>
      <c r="U762" s="1"/>
      <c r="V762" s="1"/>
      <c r="W762" s="1"/>
      <c r="X762" s="3"/>
      <c r="Y762" s="3"/>
    </row>
    <row r="763" spans="1:25" ht="15.75" customHeight="1">
      <c r="A763" s="1"/>
      <c r="B763" s="1"/>
      <c r="C763" s="1"/>
      <c r="D763" s="1"/>
      <c r="E763" s="23"/>
      <c r="F763" s="1"/>
      <c r="G763" s="1"/>
      <c r="H763" s="1"/>
      <c r="I763" s="1"/>
      <c r="J763" s="1"/>
      <c r="K763" s="2"/>
      <c r="L763" s="2"/>
      <c r="M763" s="2"/>
      <c r="N763" s="2"/>
      <c r="O763" s="2"/>
      <c r="P763" s="2"/>
      <c r="Q763" s="1"/>
      <c r="R763" s="1"/>
      <c r="S763" s="1"/>
      <c r="T763" s="1"/>
      <c r="U763" s="1"/>
      <c r="V763" s="1"/>
      <c r="W763" s="1"/>
      <c r="X763" s="3"/>
      <c r="Y763" s="3"/>
    </row>
    <row r="764" spans="1:25" ht="15.75" customHeight="1">
      <c r="A764" s="1"/>
      <c r="B764" s="1"/>
      <c r="C764" s="1"/>
      <c r="D764" s="1"/>
      <c r="E764" s="23"/>
      <c r="F764" s="1"/>
      <c r="G764" s="1"/>
      <c r="H764" s="1"/>
      <c r="I764" s="1"/>
      <c r="J764" s="1"/>
      <c r="K764" s="2"/>
      <c r="L764" s="2"/>
      <c r="M764" s="2"/>
      <c r="N764" s="2"/>
      <c r="O764" s="2"/>
      <c r="P764" s="2"/>
      <c r="Q764" s="1"/>
      <c r="R764" s="1"/>
      <c r="S764" s="1"/>
      <c r="T764" s="1"/>
      <c r="U764" s="1"/>
      <c r="V764" s="1"/>
      <c r="W764" s="1"/>
      <c r="X764" s="3"/>
      <c r="Y764" s="3"/>
    </row>
    <row r="765" spans="1:25" ht="15.75" customHeight="1">
      <c r="A765" s="1"/>
      <c r="B765" s="1"/>
      <c r="C765" s="1"/>
      <c r="D765" s="1"/>
      <c r="E765" s="23"/>
      <c r="F765" s="1"/>
      <c r="G765" s="1"/>
      <c r="H765" s="1"/>
      <c r="I765" s="1"/>
      <c r="J765" s="1"/>
      <c r="K765" s="2"/>
      <c r="L765" s="2"/>
      <c r="M765" s="2"/>
      <c r="N765" s="2"/>
      <c r="O765" s="2"/>
      <c r="P765" s="2"/>
      <c r="Q765" s="1"/>
      <c r="R765" s="1"/>
      <c r="S765" s="1"/>
      <c r="T765" s="1"/>
      <c r="U765" s="1"/>
      <c r="V765" s="1"/>
      <c r="W765" s="1"/>
      <c r="X765" s="3"/>
      <c r="Y765" s="3"/>
    </row>
    <row r="766" spans="1:25" ht="15.75" customHeight="1">
      <c r="A766" s="1"/>
      <c r="B766" s="1"/>
      <c r="C766" s="1"/>
      <c r="D766" s="1"/>
      <c r="E766" s="23"/>
      <c r="F766" s="1"/>
      <c r="G766" s="1"/>
      <c r="H766" s="1"/>
      <c r="I766" s="1"/>
      <c r="J766" s="1"/>
      <c r="K766" s="2"/>
      <c r="L766" s="2"/>
      <c r="M766" s="2"/>
      <c r="N766" s="2"/>
      <c r="O766" s="2"/>
      <c r="P766" s="2"/>
      <c r="Q766" s="1"/>
      <c r="R766" s="1"/>
      <c r="S766" s="1"/>
      <c r="T766" s="1"/>
      <c r="U766" s="1"/>
      <c r="V766" s="1"/>
      <c r="W766" s="1"/>
      <c r="X766" s="3"/>
      <c r="Y766" s="3"/>
    </row>
    <row r="767" spans="1:25" ht="15.75" customHeight="1">
      <c r="A767" s="1"/>
      <c r="B767" s="1"/>
      <c r="C767" s="1"/>
      <c r="D767" s="1"/>
      <c r="E767" s="23"/>
      <c r="F767" s="1"/>
      <c r="G767" s="1"/>
      <c r="H767" s="1"/>
      <c r="I767" s="1"/>
      <c r="J767" s="1"/>
      <c r="K767" s="2"/>
      <c r="L767" s="2"/>
      <c r="M767" s="2"/>
      <c r="N767" s="2"/>
      <c r="O767" s="2"/>
      <c r="P767" s="2"/>
      <c r="Q767" s="1"/>
      <c r="R767" s="1"/>
      <c r="S767" s="1"/>
      <c r="T767" s="1"/>
      <c r="U767" s="1"/>
      <c r="V767" s="1"/>
      <c r="W767" s="1"/>
      <c r="X767" s="3"/>
      <c r="Y767" s="3"/>
    </row>
    <row r="768" spans="1:25" ht="15.75" customHeight="1">
      <c r="A768" s="1"/>
      <c r="B768" s="1"/>
      <c r="C768" s="1"/>
      <c r="D768" s="1"/>
      <c r="E768" s="23"/>
      <c r="F768" s="1"/>
      <c r="G768" s="1"/>
      <c r="H768" s="1"/>
      <c r="I768" s="1"/>
      <c r="J768" s="1"/>
      <c r="K768" s="2"/>
      <c r="L768" s="2"/>
      <c r="M768" s="2"/>
      <c r="N768" s="2"/>
      <c r="O768" s="2"/>
      <c r="P768" s="2"/>
      <c r="Q768" s="1"/>
      <c r="R768" s="1"/>
      <c r="S768" s="1"/>
      <c r="T768" s="1"/>
      <c r="U768" s="1"/>
      <c r="V768" s="1"/>
      <c r="W768" s="1"/>
      <c r="X768" s="3"/>
      <c r="Y768" s="3"/>
    </row>
    <row r="769" spans="1:25" ht="15.75" customHeight="1">
      <c r="A769" s="1"/>
      <c r="B769" s="1"/>
      <c r="C769" s="1"/>
      <c r="D769" s="1"/>
      <c r="E769" s="23"/>
      <c r="F769" s="1"/>
      <c r="G769" s="1"/>
      <c r="H769" s="1"/>
      <c r="I769" s="1"/>
      <c r="J769" s="1"/>
      <c r="K769" s="2"/>
      <c r="L769" s="2"/>
      <c r="M769" s="2"/>
      <c r="N769" s="2"/>
      <c r="O769" s="2"/>
      <c r="P769" s="2"/>
      <c r="Q769" s="1"/>
      <c r="R769" s="1"/>
      <c r="S769" s="1"/>
      <c r="T769" s="1"/>
      <c r="U769" s="1"/>
      <c r="V769" s="1"/>
      <c r="W769" s="1"/>
      <c r="X769" s="3"/>
      <c r="Y769" s="3"/>
    </row>
    <row r="770" spans="1:25" ht="15.75" customHeight="1">
      <c r="A770" s="1"/>
      <c r="B770" s="1"/>
      <c r="C770" s="1"/>
      <c r="D770" s="1"/>
      <c r="E770" s="23"/>
      <c r="F770" s="1"/>
      <c r="G770" s="1"/>
      <c r="H770" s="1"/>
      <c r="I770" s="1"/>
      <c r="J770" s="1"/>
      <c r="K770" s="2"/>
      <c r="L770" s="2"/>
      <c r="M770" s="2"/>
      <c r="N770" s="2"/>
      <c r="O770" s="2"/>
      <c r="P770" s="2"/>
      <c r="Q770" s="1"/>
      <c r="R770" s="1"/>
      <c r="S770" s="1"/>
      <c r="T770" s="1"/>
      <c r="U770" s="1"/>
      <c r="V770" s="1"/>
      <c r="W770" s="1"/>
      <c r="X770" s="3"/>
      <c r="Y770" s="3"/>
    </row>
    <row r="771" spans="1:25" ht="15.75" customHeight="1">
      <c r="A771" s="1"/>
      <c r="B771" s="1"/>
      <c r="C771" s="1"/>
      <c r="D771" s="1"/>
      <c r="E771" s="23"/>
      <c r="F771" s="1"/>
      <c r="G771" s="1"/>
      <c r="H771" s="1"/>
      <c r="I771" s="1"/>
      <c r="J771" s="1"/>
      <c r="K771" s="2"/>
      <c r="L771" s="2"/>
      <c r="M771" s="2"/>
      <c r="N771" s="2"/>
      <c r="O771" s="2"/>
      <c r="P771" s="2"/>
      <c r="Q771" s="1"/>
      <c r="R771" s="1"/>
      <c r="S771" s="1"/>
      <c r="T771" s="1"/>
      <c r="U771" s="1"/>
      <c r="V771" s="1"/>
      <c r="W771" s="1"/>
      <c r="X771" s="3"/>
      <c r="Y771" s="3"/>
    </row>
    <row r="772" spans="1:25" ht="15.75" customHeight="1">
      <c r="A772" s="1"/>
      <c r="B772" s="1"/>
      <c r="C772" s="1"/>
      <c r="D772" s="1"/>
      <c r="E772" s="23"/>
      <c r="F772" s="1"/>
      <c r="G772" s="1"/>
      <c r="H772" s="1"/>
      <c r="I772" s="1"/>
      <c r="J772" s="1"/>
      <c r="K772" s="2"/>
      <c r="L772" s="2"/>
      <c r="M772" s="2"/>
      <c r="N772" s="2"/>
      <c r="O772" s="2"/>
      <c r="P772" s="2"/>
      <c r="Q772" s="1"/>
      <c r="R772" s="1"/>
      <c r="S772" s="1"/>
      <c r="T772" s="1"/>
      <c r="U772" s="1"/>
      <c r="V772" s="1"/>
      <c r="W772" s="1"/>
      <c r="X772" s="3"/>
      <c r="Y772" s="3"/>
    </row>
    <row r="773" spans="1:25" ht="15.75" customHeight="1">
      <c r="A773" s="1"/>
      <c r="B773" s="1"/>
      <c r="C773" s="1"/>
      <c r="D773" s="1"/>
      <c r="E773" s="23"/>
      <c r="F773" s="1"/>
      <c r="G773" s="1"/>
      <c r="H773" s="1"/>
      <c r="I773" s="1"/>
      <c r="J773" s="1"/>
      <c r="K773" s="2"/>
      <c r="L773" s="2"/>
      <c r="M773" s="2"/>
      <c r="N773" s="2"/>
      <c r="O773" s="2"/>
      <c r="P773" s="2"/>
      <c r="Q773" s="1"/>
      <c r="R773" s="1"/>
      <c r="S773" s="1"/>
      <c r="T773" s="1"/>
      <c r="U773" s="1"/>
      <c r="V773" s="1"/>
      <c r="W773" s="1"/>
      <c r="X773" s="3"/>
      <c r="Y773" s="3"/>
    </row>
    <row r="774" spans="1:25" ht="15.75" customHeight="1">
      <c r="A774" s="1"/>
      <c r="B774" s="1"/>
      <c r="C774" s="1"/>
      <c r="D774" s="1"/>
      <c r="E774" s="23"/>
      <c r="F774" s="1"/>
      <c r="G774" s="1"/>
      <c r="H774" s="1"/>
      <c r="I774" s="1"/>
      <c r="J774" s="1"/>
      <c r="K774" s="2"/>
      <c r="L774" s="2"/>
      <c r="M774" s="2"/>
      <c r="N774" s="2"/>
      <c r="O774" s="2"/>
      <c r="P774" s="2"/>
      <c r="Q774" s="1"/>
      <c r="R774" s="1"/>
      <c r="S774" s="1"/>
      <c r="T774" s="1"/>
      <c r="U774" s="1"/>
      <c r="V774" s="1"/>
      <c r="W774" s="1"/>
      <c r="X774" s="3"/>
      <c r="Y774" s="3"/>
    </row>
    <row r="775" spans="1:25" ht="15.75" customHeight="1">
      <c r="A775" s="1"/>
      <c r="B775" s="1"/>
      <c r="C775" s="1"/>
      <c r="D775" s="1"/>
      <c r="E775" s="23"/>
      <c r="F775" s="1"/>
      <c r="G775" s="1"/>
      <c r="H775" s="1"/>
      <c r="I775" s="1"/>
      <c r="J775" s="1"/>
      <c r="K775" s="2"/>
      <c r="L775" s="2"/>
      <c r="M775" s="2"/>
      <c r="N775" s="2"/>
      <c r="O775" s="2"/>
      <c r="P775" s="2"/>
      <c r="Q775" s="1"/>
      <c r="R775" s="1"/>
      <c r="S775" s="1"/>
      <c r="T775" s="1"/>
      <c r="U775" s="1"/>
      <c r="V775" s="1"/>
      <c r="W775" s="1"/>
      <c r="X775" s="3"/>
      <c r="Y775" s="3"/>
    </row>
    <row r="776" spans="1:25" ht="15.75" customHeight="1">
      <c r="A776" s="1"/>
      <c r="B776" s="1"/>
      <c r="C776" s="1"/>
      <c r="D776" s="1"/>
      <c r="E776" s="23"/>
      <c r="F776" s="1"/>
      <c r="G776" s="1"/>
      <c r="H776" s="1"/>
      <c r="I776" s="1"/>
      <c r="J776" s="1"/>
      <c r="K776" s="2"/>
      <c r="L776" s="2"/>
      <c r="M776" s="2"/>
      <c r="N776" s="2"/>
      <c r="O776" s="2"/>
      <c r="P776" s="2"/>
      <c r="Q776" s="1"/>
      <c r="R776" s="1"/>
      <c r="S776" s="1"/>
      <c r="T776" s="1"/>
      <c r="U776" s="1"/>
      <c r="V776" s="1"/>
      <c r="W776" s="1"/>
      <c r="X776" s="3"/>
      <c r="Y776" s="3"/>
    </row>
    <row r="777" spans="1:25" ht="15.75" customHeight="1">
      <c r="A777" s="1"/>
      <c r="B777" s="1"/>
      <c r="C777" s="1"/>
      <c r="D777" s="1"/>
      <c r="E777" s="23"/>
      <c r="F777" s="1"/>
      <c r="G777" s="1"/>
      <c r="H777" s="1"/>
      <c r="I777" s="1"/>
      <c r="J777" s="1"/>
      <c r="K777" s="2"/>
      <c r="L777" s="2"/>
      <c r="M777" s="2"/>
      <c r="N777" s="2"/>
      <c r="O777" s="2"/>
      <c r="P777" s="2"/>
      <c r="Q777" s="1"/>
      <c r="R777" s="1"/>
      <c r="S777" s="1"/>
      <c r="T777" s="1"/>
      <c r="U777" s="1"/>
      <c r="V777" s="1"/>
      <c r="W777" s="1"/>
      <c r="X777" s="3"/>
      <c r="Y777" s="3"/>
    </row>
    <row r="778" spans="1:25" ht="15.75" customHeight="1">
      <c r="A778" s="1"/>
      <c r="B778" s="1"/>
      <c r="C778" s="1"/>
      <c r="D778" s="1"/>
      <c r="E778" s="23"/>
      <c r="F778" s="1"/>
      <c r="G778" s="1"/>
      <c r="H778" s="1"/>
      <c r="I778" s="1"/>
      <c r="J778" s="1"/>
      <c r="K778" s="2"/>
      <c r="L778" s="2"/>
      <c r="M778" s="2"/>
      <c r="N778" s="2"/>
      <c r="O778" s="2"/>
      <c r="P778" s="2"/>
      <c r="Q778" s="1"/>
      <c r="R778" s="1"/>
      <c r="S778" s="1"/>
      <c r="T778" s="1"/>
      <c r="U778" s="1"/>
      <c r="V778" s="1"/>
      <c r="W778" s="1"/>
      <c r="X778" s="3"/>
      <c r="Y778" s="3"/>
    </row>
    <row r="779" spans="1:25" ht="15.75" customHeight="1">
      <c r="A779" s="1"/>
      <c r="B779" s="1"/>
      <c r="C779" s="1"/>
      <c r="D779" s="1"/>
      <c r="E779" s="23"/>
      <c r="F779" s="1"/>
      <c r="G779" s="1"/>
      <c r="H779" s="1"/>
      <c r="I779" s="1"/>
      <c r="J779" s="1"/>
      <c r="K779" s="2"/>
      <c r="L779" s="2"/>
      <c r="M779" s="2"/>
      <c r="N779" s="2"/>
      <c r="O779" s="2"/>
      <c r="P779" s="2"/>
      <c r="Q779" s="1"/>
      <c r="R779" s="1"/>
      <c r="S779" s="1"/>
      <c r="T779" s="1"/>
      <c r="U779" s="1"/>
      <c r="V779" s="1"/>
      <c r="W779" s="1"/>
      <c r="X779" s="3"/>
      <c r="Y779" s="3"/>
    </row>
    <row r="780" spans="1:25" ht="15.75" customHeight="1">
      <c r="A780" s="1"/>
      <c r="B780" s="1"/>
      <c r="C780" s="1"/>
      <c r="D780" s="1"/>
      <c r="E780" s="23"/>
      <c r="F780" s="1"/>
      <c r="G780" s="1"/>
      <c r="H780" s="1"/>
      <c r="I780" s="1"/>
      <c r="J780" s="1"/>
      <c r="K780" s="2"/>
      <c r="L780" s="2"/>
      <c r="M780" s="2"/>
      <c r="N780" s="2"/>
      <c r="O780" s="2"/>
      <c r="P780" s="2"/>
      <c r="Q780" s="1"/>
      <c r="R780" s="1"/>
      <c r="S780" s="1"/>
      <c r="T780" s="1"/>
      <c r="U780" s="1"/>
      <c r="V780" s="1"/>
      <c r="W780" s="1"/>
      <c r="X780" s="3"/>
      <c r="Y780" s="3"/>
    </row>
    <row r="781" spans="1:25" ht="15.75" customHeight="1">
      <c r="A781" s="1"/>
      <c r="B781" s="1"/>
      <c r="C781" s="1"/>
      <c r="D781" s="1"/>
      <c r="E781" s="23"/>
      <c r="F781" s="1"/>
      <c r="G781" s="1"/>
      <c r="H781" s="1"/>
      <c r="I781" s="1"/>
      <c r="J781" s="1"/>
      <c r="K781" s="2"/>
      <c r="L781" s="2"/>
      <c r="M781" s="2"/>
      <c r="N781" s="2"/>
      <c r="O781" s="2"/>
      <c r="P781" s="2"/>
      <c r="Q781" s="1"/>
      <c r="R781" s="1"/>
      <c r="S781" s="1"/>
      <c r="T781" s="1"/>
      <c r="U781" s="1"/>
      <c r="V781" s="1"/>
      <c r="W781" s="1"/>
      <c r="X781" s="3"/>
      <c r="Y781" s="3"/>
    </row>
    <row r="782" spans="1:25" ht="15.75" customHeight="1">
      <c r="A782" s="1"/>
      <c r="B782" s="1"/>
      <c r="C782" s="1"/>
      <c r="D782" s="1"/>
      <c r="E782" s="23"/>
      <c r="F782" s="1"/>
      <c r="G782" s="1"/>
      <c r="H782" s="1"/>
      <c r="I782" s="1"/>
      <c r="J782" s="1"/>
      <c r="K782" s="2"/>
      <c r="L782" s="2"/>
      <c r="M782" s="2"/>
      <c r="N782" s="2"/>
      <c r="O782" s="2"/>
      <c r="P782" s="2"/>
      <c r="Q782" s="1"/>
      <c r="R782" s="1"/>
      <c r="S782" s="1"/>
      <c r="T782" s="1"/>
      <c r="U782" s="1"/>
      <c r="V782" s="1"/>
      <c r="W782" s="1"/>
      <c r="X782" s="3"/>
      <c r="Y782" s="3"/>
    </row>
    <row r="783" spans="1:25" ht="15.75" customHeight="1">
      <c r="A783" s="1"/>
      <c r="B783" s="1"/>
      <c r="C783" s="1"/>
      <c r="D783" s="1"/>
      <c r="E783" s="23"/>
      <c r="F783" s="1"/>
      <c r="G783" s="1"/>
      <c r="H783" s="1"/>
      <c r="I783" s="1"/>
      <c r="J783" s="1"/>
      <c r="K783" s="2"/>
      <c r="L783" s="2"/>
      <c r="M783" s="2"/>
      <c r="N783" s="2"/>
      <c r="O783" s="2"/>
      <c r="P783" s="2"/>
      <c r="Q783" s="1"/>
      <c r="R783" s="1"/>
      <c r="S783" s="1"/>
      <c r="T783" s="1"/>
      <c r="U783" s="1"/>
      <c r="V783" s="1"/>
      <c r="W783" s="1"/>
      <c r="X783" s="3"/>
      <c r="Y783" s="3"/>
    </row>
    <row r="784" spans="1:25" ht="15.75" customHeight="1">
      <c r="A784" s="1"/>
      <c r="B784" s="1"/>
      <c r="C784" s="1"/>
      <c r="D784" s="1"/>
      <c r="E784" s="23"/>
      <c r="F784" s="1"/>
      <c r="G784" s="1"/>
      <c r="H784" s="1"/>
      <c r="I784" s="1"/>
      <c r="J784" s="1"/>
      <c r="K784" s="2"/>
      <c r="L784" s="2"/>
      <c r="M784" s="2"/>
      <c r="N784" s="2"/>
      <c r="O784" s="2"/>
      <c r="P784" s="2"/>
      <c r="Q784" s="1"/>
      <c r="R784" s="1"/>
      <c r="S784" s="1"/>
      <c r="T784" s="1"/>
      <c r="U784" s="1"/>
      <c r="V784" s="1"/>
      <c r="W784" s="1"/>
      <c r="X784" s="3"/>
      <c r="Y784" s="3"/>
    </row>
    <row r="785" spans="1:25" ht="15.75" customHeight="1">
      <c r="A785" s="1"/>
      <c r="B785" s="1"/>
      <c r="C785" s="1"/>
      <c r="D785" s="1"/>
      <c r="E785" s="23"/>
      <c r="F785" s="1"/>
      <c r="G785" s="1"/>
      <c r="H785" s="1"/>
      <c r="I785" s="1"/>
      <c r="J785" s="1"/>
      <c r="K785" s="2"/>
      <c r="L785" s="2"/>
      <c r="M785" s="2"/>
      <c r="N785" s="2"/>
      <c r="O785" s="2"/>
      <c r="P785" s="2"/>
      <c r="Q785" s="1"/>
      <c r="R785" s="1"/>
      <c r="S785" s="1"/>
      <c r="T785" s="1"/>
      <c r="U785" s="1"/>
      <c r="V785" s="1"/>
      <c r="W785" s="1"/>
      <c r="X785" s="3"/>
      <c r="Y785" s="3"/>
    </row>
    <row r="786" spans="1:25" ht="15.75" customHeight="1">
      <c r="A786" s="1"/>
      <c r="B786" s="1"/>
      <c r="C786" s="1"/>
      <c r="D786" s="1"/>
      <c r="E786" s="23"/>
      <c r="F786" s="1"/>
      <c r="G786" s="1"/>
      <c r="H786" s="1"/>
      <c r="I786" s="1"/>
      <c r="J786" s="1"/>
      <c r="K786" s="2"/>
      <c r="L786" s="2"/>
      <c r="M786" s="2"/>
      <c r="N786" s="2"/>
      <c r="O786" s="2"/>
      <c r="P786" s="2"/>
      <c r="Q786" s="1"/>
      <c r="R786" s="1"/>
      <c r="S786" s="1"/>
      <c r="T786" s="1"/>
      <c r="U786" s="1"/>
      <c r="V786" s="1"/>
      <c r="W786" s="1"/>
      <c r="X786" s="3"/>
      <c r="Y786" s="3"/>
    </row>
    <row r="787" spans="1:25" ht="15.75" customHeight="1">
      <c r="A787" s="1"/>
      <c r="B787" s="1"/>
      <c r="C787" s="1"/>
      <c r="D787" s="1"/>
      <c r="E787" s="23"/>
      <c r="F787" s="1"/>
      <c r="G787" s="1"/>
      <c r="H787" s="1"/>
      <c r="I787" s="1"/>
      <c r="J787" s="1"/>
      <c r="K787" s="2"/>
      <c r="L787" s="2"/>
      <c r="M787" s="2"/>
      <c r="N787" s="2"/>
      <c r="O787" s="2"/>
      <c r="P787" s="2"/>
      <c r="Q787" s="1"/>
      <c r="R787" s="1"/>
      <c r="S787" s="1"/>
      <c r="T787" s="1"/>
      <c r="U787" s="1"/>
      <c r="V787" s="1"/>
      <c r="W787" s="1"/>
      <c r="X787" s="3"/>
      <c r="Y787" s="3"/>
    </row>
    <row r="788" spans="1:25" ht="15.75" customHeight="1">
      <c r="A788" s="1"/>
      <c r="B788" s="1"/>
      <c r="C788" s="1"/>
      <c r="D788" s="1"/>
      <c r="E788" s="23"/>
      <c r="F788" s="1"/>
      <c r="G788" s="1"/>
      <c r="H788" s="1"/>
      <c r="I788" s="1"/>
      <c r="J788" s="1"/>
      <c r="K788" s="2"/>
      <c r="L788" s="2"/>
      <c r="M788" s="2"/>
      <c r="N788" s="2"/>
      <c r="O788" s="2"/>
      <c r="P788" s="2"/>
      <c r="Q788" s="1"/>
      <c r="R788" s="1"/>
      <c r="S788" s="1"/>
      <c r="T788" s="1"/>
      <c r="U788" s="1"/>
      <c r="V788" s="1"/>
      <c r="W788" s="1"/>
      <c r="X788" s="3"/>
      <c r="Y788" s="3"/>
    </row>
    <row r="789" spans="1:25" ht="15.75" customHeight="1">
      <c r="A789" s="1"/>
      <c r="B789" s="1"/>
      <c r="C789" s="1"/>
      <c r="D789" s="1"/>
      <c r="E789" s="23"/>
      <c r="F789" s="1"/>
      <c r="G789" s="1"/>
      <c r="H789" s="1"/>
      <c r="I789" s="1"/>
      <c r="J789" s="1"/>
      <c r="K789" s="2"/>
      <c r="L789" s="2"/>
      <c r="M789" s="2"/>
      <c r="N789" s="2"/>
      <c r="O789" s="2"/>
      <c r="P789" s="2"/>
      <c r="Q789" s="1"/>
      <c r="R789" s="1"/>
      <c r="S789" s="1"/>
      <c r="T789" s="1"/>
      <c r="U789" s="1"/>
      <c r="V789" s="1"/>
      <c r="W789" s="1"/>
      <c r="X789" s="3"/>
      <c r="Y789" s="3"/>
    </row>
    <row r="790" spans="1:25" ht="15.75" customHeight="1">
      <c r="A790" s="1"/>
      <c r="B790" s="1"/>
      <c r="C790" s="1"/>
      <c r="D790" s="1"/>
      <c r="E790" s="23"/>
      <c r="F790" s="1"/>
      <c r="G790" s="1"/>
      <c r="H790" s="1"/>
      <c r="I790" s="1"/>
      <c r="J790" s="1"/>
      <c r="K790" s="2"/>
      <c r="L790" s="2"/>
      <c r="M790" s="2"/>
      <c r="N790" s="2"/>
      <c r="O790" s="2"/>
      <c r="P790" s="2"/>
      <c r="Q790" s="1"/>
      <c r="R790" s="1"/>
      <c r="S790" s="1"/>
      <c r="T790" s="1"/>
      <c r="U790" s="1"/>
      <c r="V790" s="1"/>
      <c r="W790" s="1"/>
      <c r="X790" s="3"/>
      <c r="Y790" s="3"/>
    </row>
    <row r="791" spans="1:25" ht="15.75" customHeight="1">
      <c r="A791" s="1"/>
      <c r="B791" s="1"/>
      <c r="C791" s="1"/>
      <c r="D791" s="1"/>
      <c r="E791" s="23"/>
      <c r="F791" s="1"/>
      <c r="G791" s="1"/>
      <c r="H791" s="1"/>
      <c r="I791" s="1"/>
      <c r="J791" s="1"/>
      <c r="K791" s="2"/>
      <c r="L791" s="2"/>
      <c r="M791" s="2"/>
      <c r="N791" s="2"/>
      <c r="O791" s="2"/>
      <c r="P791" s="2"/>
      <c r="Q791" s="1"/>
      <c r="R791" s="1"/>
      <c r="S791" s="1"/>
      <c r="T791" s="1"/>
      <c r="U791" s="1"/>
      <c r="V791" s="1"/>
      <c r="W791" s="1"/>
      <c r="X791" s="3"/>
      <c r="Y791" s="3"/>
    </row>
    <row r="792" spans="1:25" ht="15.75" customHeight="1">
      <c r="A792" s="1"/>
      <c r="B792" s="1"/>
      <c r="C792" s="1"/>
      <c r="D792" s="1"/>
      <c r="E792" s="23"/>
      <c r="F792" s="1"/>
      <c r="G792" s="1"/>
      <c r="H792" s="1"/>
      <c r="I792" s="1"/>
      <c r="J792" s="1"/>
      <c r="K792" s="2"/>
      <c r="L792" s="2"/>
      <c r="M792" s="2"/>
      <c r="N792" s="2"/>
      <c r="O792" s="2"/>
      <c r="P792" s="2"/>
      <c r="Q792" s="1"/>
      <c r="R792" s="1"/>
      <c r="S792" s="1"/>
      <c r="T792" s="1"/>
      <c r="U792" s="1"/>
      <c r="V792" s="1"/>
      <c r="W792" s="1"/>
      <c r="X792" s="3"/>
      <c r="Y792" s="3"/>
    </row>
    <row r="793" spans="1:25" ht="15.75" customHeight="1">
      <c r="A793" s="1"/>
      <c r="B793" s="1"/>
      <c r="C793" s="1"/>
      <c r="D793" s="1"/>
      <c r="E793" s="23"/>
      <c r="F793" s="1"/>
      <c r="G793" s="1"/>
      <c r="H793" s="1"/>
      <c r="I793" s="1"/>
      <c r="J793" s="1"/>
      <c r="K793" s="2"/>
      <c r="L793" s="2"/>
      <c r="M793" s="2"/>
      <c r="N793" s="2"/>
      <c r="O793" s="2"/>
      <c r="P793" s="2"/>
      <c r="Q793" s="1"/>
      <c r="R793" s="1"/>
      <c r="S793" s="1"/>
      <c r="T793" s="1"/>
      <c r="U793" s="1"/>
      <c r="V793" s="1"/>
      <c r="W793" s="1"/>
      <c r="X793" s="3"/>
      <c r="Y793" s="3"/>
    </row>
    <row r="794" spans="1:25" ht="15.75" customHeight="1">
      <c r="A794" s="1"/>
      <c r="B794" s="1"/>
      <c r="C794" s="1"/>
      <c r="D794" s="1"/>
      <c r="E794" s="23"/>
      <c r="F794" s="1"/>
      <c r="G794" s="1"/>
      <c r="H794" s="1"/>
      <c r="I794" s="1"/>
      <c r="J794" s="1"/>
      <c r="K794" s="2"/>
      <c r="L794" s="2"/>
      <c r="M794" s="2"/>
      <c r="N794" s="2"/>
      <c r="O794" s="2"/>
      <c r="P794" s="2"/>
      <c r="Q794" s="1"/>
      <c r="R794" s="1"/>
      <c r="S794" s="1"/>
      <c r="T794" s="1"/>
      <c r="U794" s="1"/>
      <c r="V794" s="1"/>
      <c r="W794" s="1"/>
      <c r="X794" s="3"/>
      <c r="Y794" s="3"/>
    </row>
    <row r="795" spans="1:25" ht="15.75" customHeight="1">
      <c r="A795" s="1"/>
      <c r="B795" s="1"/>
      <c r="C795" s="1"/>
      <c r="D795" s="1"/>
      <c r="E795" s="23"/>
      <c r="F795" s="1"/>
      <c r="G795" s="1"/>
      <c r="H795" s="1"/>
      <c r="I795" s="1"/>
      <c r="J795" s="1"/>
      <c r="K795" s="2"/>
      <c r="L795" s="2"/>
      <c r="M795" s="2"/>
      <c r="N795" s="2"/>
      <c r="O795" s="2"/>
      <c r="P795" s="2"/>
      <c r="Q795" s="1"/>
      <c r="R795" s="1"/>
      <c r="S795" s="1"/>
      <c r="T795" s="1"/>
      <c r="U795" s="1"/>
      <c r="V795" s="1"/>
      <c r="W795" s="1"/>
      <c r="X795" s="3"/>
      <c r="Y795" s="3"/>
    </row>
    <row r="796" spans="1:25" ht="15.75" customHeight="1">
      <c r="A796" s="1"/>
      <c r="B796" s="1"/>
      <c r="C796" s="1"/>
      <c r="D796" s="1"/>
      <c r="E796" s="23"/>
      <c r="F796" s="1"/>
      <c r="G796" s="1"/>
      <c r="H796" s="1"/>
      <c r="I796" s="1"/>
      <c r="J796" s="1"/>
      <c r="K796" s="2"/>
      <c r="L796" s="2"/>
      <c r="M796" s="2"/>
      <c r="N796" s="2"/>
      <c r="O796" s="2"/>
      <c r="P796" s="2"/>
      <c r="Q796" s="1"/>
      <c r="R796" s="1"/>
      <c r="S796" s="1"/>
      <c r="T796" s="1"/>
      <c r="U796" s="1"/>
      <c r="V796" s="1"/>
      <c r="W796" s="1"/>
      <c r="X796" s="3"/>
      <c r="Y796" s="3"/>
    </row>
    <row r="797" spans="1:25" ht="15.75" customHeight="1">
      <c r="A797" s="1"/>
      <c r="B797" s="1"/>
      <c r="C797" s="1"/>
      <c r="D797" s="1"/>
      <c r="E797" s="23"/>
      <c r="F797" s="1"/>
      <c r="G797" s="1"/>
      <c r="H797" s="1"/>
      <c r="I797" s="1"/>
      <c r="J797" s="1"/>
      <c r="K797" s="2"/>
      <c r="L797" s="2"/>
      <c r="M797" s="2"/>
      <c r="N797" s="2"/>
      <c r="O797" s="2"/>
      <c r="P797" s="2"/>
      <c r="Q797" s="1"/>
      <c r="R797" s="1"/>
      <c r="S797" s="1"/>
      <c r="T797" s="1"/>
      <c r="U797" s="1"/>
      <c r="V797" s="1"/>
      <c r="W797" s="1"/>
      <c r="X797" s="3"/>
      <c r="Y797" s="3"/>
    </row>
    <row r="798" spans="1:25" ht="15.75" customHeight="1">
      <c r="A798" s="1"/>
      <c r="B798" s="1"/>
      <c r="C798" s="1"/>
      <c r="D798" s="1"/>
      <c r="E798" s="23"/>
      <c r="F798" s="1"/>
      <c r="G798" s="1"/>
      <c r="H798" s="1"/>
      <c r="I798" s="1"/>
      <c r="J798" s="1"/>
      <c r="K798" s="2"/>
      <c r="L798" s="2"/>
      <c r="M798" s="2"/>
      <c r="N798" s="2"/>
      <c r="O798" s="2"/>
      <c r="P798" s="2"/>
      <c r="Q798" s="1"/>
      <c r="R798" s="1"/>
      <c r="S798" s="1"/>
      <c r="T798" s="1"/>
      <c r="U798" s="1"/>
      <c r="V798" s="1"/>
      <c r="W798" s="1"/>
      <c r="X798" s="3"/>
      <c r="Y798" s="3"/>
    </row>
    <row r="799" spans="1:25" ht="15.75" customHeight="1">
      <c r="A799" s="1"/>
      <c r="B799" s="1"/>
      <c r="C799" s="1"/>
      <c r="D799" s="1"/>
      <c r="E799" s="23"/>
      <c r="F799" s="1"/>
      <c r="G799" s="1"/>
      <c r="H799" s="1"/>
      <c r="I799" s="1"/>
      <c r="J799" s="1"/>
      <c r="K799" s="2"/>
      <c r="L799" s="2"/>
      <c r="M799" s="2"/>
      <c r="N799" s="2"/>
      <c r="O799" s="2"/>
      <c r="P799" s="2"/>
      <c r="Q799" s="1"/>
      <c r="R799" s="1"/>
      <c r="S799" s="1"/>
      <c r="T799" s="1"/>
      <c r="U799" s="1"/>
      <c r="V799" s="1"/>
      <c r="W799" s="1"/>
      <c r="X799" s="3"/>
      <c r="Y799" s="3"/>
    </row>
    <row r="800" spans="1:25" ht="15.75" customHeight="1">
      <c r="A800" s="1"/>
      <c r="B800" s="1"/>
      <c r="C800" s="1"/>
      <c r="D800" s="1"/>
      <c r="E800" s="23"/>
      <c r="F800" s="1"/>
      <c r="G800" s="1"/>
      <c r="H800" s="1"/>
      <c r="I800" s="1"/>
      <c r="J800" s="1"/>
      <c r="K800" s="2"/>
      <c r="L800" s="2"/>
      <c r="M800" s="2"/>
      <c r="N800" s="2"/>
      <c r="O800" s="2"/>
      <c r="P800" s="2"/>
      <c r="Q800" s="1"/>
      <c r="R800" s="1"/>
      <c r="S800" s="1"/>
      <c r="T800" s="1"/>
      <c r="U800" s="1"/>
      <c r="V800" s="1"/>
      <c r="W800" s="1"/>
      <c r="X800" s="3"/>
      <c r="Y800" s="3"/>
    </row>
    <row r="801" spans="1:25" ht="15.75" customHeight="1">
      <c r="A801" s="1"/>
      <c r="B801" s="1"/>
      <c r="C801" s="1"/>
      <c r="D801" s="1"/>
      <c r="E801" s="23"/>
      <c r="F801" s="1"/>
      <c r="G801" s="1"/>
      <c r="H801" s="1"/>
      <c r="I801" s="1"/>
      <c r="J801" s="1"/>
      <c r="K801" s="2"/>
      <c r="L801" s="2"/>
      <c r="M801" s="2"/>
      <c r="N801" s="2"/>
      <c r="O801" s="2"/>
      <c r="P801" s="2"/>
      <c r="Q801" s="1"/>
      <c r="R801" s="1"/>
      <c r="S801" s="1"/>
      <c r="T801" s="1"/>
      <c r="U801" s="1"/>
      <c r="V801" s="1"/>
      <c r="W801" s="1"/>
      <c r="X801" s="3"/>
      <c r="Y801" s="3"/>
    </row>
    <row r="802" spans="1:25" ht="15.75" customHeight="1">
      <c r="A802" s="1"/>
      <c r="B802" s="1"/>
      <c r="C802" s="1"/>
      <c r="D802" s="1"/>
      <c r="E802" s="23"/>
      <c r="F802" s="1"/>
      <c r="G802" s="1"/>
      <c r="H802" s="1"/>
      <c r="I802" s="1"/>
      <c r="J802" s="1"/>
      <c r="K802" s="2"/>
      <c r="L802" s="2"/>
      <c r="M802" s="2"/>
      <c r="N802" s="2"/>
      <c r="O802" s="2"/>
      <c r="P802" s="2"/>
      <c r="Q802" s="1"/>
      <c r="R802" s="1"/>
      <c r="S802" s="1"/>
      <c r="T802" s="1"/>
      <c r="U802" s="1"/>
      <c r="V802" s="1"/>
      <c r="W802" s="1"/>
      <c r="X802" s="3"/>
      <c r="Y802" s="3"/>
    </row>
    <row r="803" spans="1:25" ht="15.75" customHeight="1">
      <c r="A803" s="1"/>
      <c r="B803" s="1"/>
      <c r="C803" s="1"/>
      <c r="D803" s="1"/>
      <c r="E803" s="23"/>
      <c r="F803" s="1"/>
      <c r="G803" s="1"/>
      <c r="H803" s="1"/>
      <c r="I803" s="1"/>
      <c r="J803" s="1"/>
      <c r="K803" s="2"/>
      <c r="L803" s="2"/>
      <c r="M803" s="2"/>
      <c r="N803" s="2"/>
      <c r="O803" s="2"/>
      <c r="P803" s="2"/>
      <c r="Q803" s="1"/>
      <c r="R803" s="1"/>
      <c r="S803" s="1"/>
      <c r="T803" s="1"/>
      <c r="U803" s="1"/>
      <c r="V803" s="1"/>
      <c r="W803" s="1"/>
      <c r="X803" s="3"/>
      <c r="Y803" s="3"/>
    </row>
    <row r="804" spans="1:25" ht="15.75" customHeight="1">
      <c r="A804" s="1"/>
      <c r="B804" s="1"/>
      <c r="C804" s="1"/>
      <c r="D804" s="1"/>
      <c r="E804" s="23"/>
      <c r="F804" s="1"/>
      <c r="G804" s="1"/>
      <c r="H804" s="1"/>
      <c r="I804" s="1"/>
      <c r="J804" s="1"/>
      <c r="K804" s="2"/>
      <c r="L804" s="2"/>
      <c r="M804" s="2"/>
      <c r="N804" s="2"/>
      <c r="O804" s="2"/>
      <c r="P804" s="2"/>
      <c r="Q804" s="1"/>
      <c r="R804" s="1"/>
      <c r="S804" s="1"/>
      <c r="T804" s="1"/>
      <c r="U804" s="1"/>
      <c r="V804" s="1"/>
      <c r="W804" s="1"/>
      <c r="X804" s="3"/>
      <c r="Y804" s="3"/>
    </row>
    <row r="805" spans="1:25" ht="15.75" customHeight="1">
      <c r="A805" s="1"/>
      <c r="B805" s="1"/>
      <c r="C805" s="1"/>
      <c r="D805" s="1"/>
      <c r="E805" s="23"/>
      <c r="F805" s="1"/>
      <c r="G805" s="1"/>
      <c r="H805" s="1"/>
      <c r="I805" s="1"/>
      <c r="J805" s="1"/>
      <c r="K805" s="2"/>
      <c r="L805" s="2"/>
      <c r="M805" s="2"/>
      <c r="N805" s="2"/>
      <c r="O805" s="2"/>
      <c r="P805" s="2"/>
      <c r="Q805" s="1"/>
      <c r="R805" s="1"/>
      <c r="S805" s="1"/>
      <c r="T805" s="1"/>
      <c r="U805" s="1"/>
      <c r="V805" s="1"/>
      <c r="W805" s="1"/>
      <c r="X805" s="3"/>
      <c r="Y805" s="3"/>
    </row>
    <row r="806" spans="1:25" ht="15.75" customHeight="1">
      <c r="A806" s="1"/>
      <c r="B806" s="1"/>
      <c r="C806" s="1"/>
      <c r="D806" s="1"/>
      <c r="E806" s="23"/>
      <c r="F806" s="1"/>
      <c r="G806" s="1"/>
      <c r="H806" s="1"/>
      <c r="I806" s="1"/>
      <c r="J806" s="1"/>
      <c r="K806" s="2"/>
      <c r="L806" s="2"/>
      <c r="M806" s="2"/>
      <c r="N806" s="2"/>
      <c r="O806" s="2"/>
      <c r="P806" s="2"/>
      <c r="Q806" s="1"/>
      <c r="R806" s="1"/>
      <c r="S806" s="1"/>
      <c r="T806" s="1"/>
      <c r="U806" s="1"/>
      <c r="V806" s="1"/>
      <c r="W806" s="1"/>
      <c r="X806" s="3"/>
      <c r="Y806" s="3"/>
    </row>
    <row r="807" spans="1:25" ht="15.75" customHeight="1">
      <c r="A807" s="1"/>
      <c r="B807" s="1"/>
      <c r="C807" s="1"/>
      <c r="D807" s="1"/>
      <c r="E807" s="23"/>
      <c r="F807" s="1"/>
      <c r="G807" s="1"/>
      <c r="H807" s="1"/>
      <c r="I807" s="1"/>
      <c r="J807" s="1"/>
      <c r="K807" s="2"/>
      <c r="L807" s="2"/>
      <c r="M807" s="2"/>
      <c r="N807" s="2"/>
      <c r="O807" s="2"/>
      <c r="P807" s="2"/>
      <c r="Q807" s="1"/>
      <c r="R807" s="1"/>
      <c r="S807" s="1"/>
      <c r="T807" s="1"/>
      <c r="U807" s="1"/>
      <c r="V807" s="1"/>
      <c r="W807" s="1"/>
      <c r="X807" s="3"/>
      <c r="Y807" s="3"/>
    </row>
    <row r="808" spans="1:25" ht="15.75" customHeight="1">
      <c r="A808" s="1"/>
      <c r="B808" s="1"/>
      <c r="C808" s="1"/>
      <c r="D808" s="1"/>
      <c r="E808" s="23"/>
      <c r="F808" s="1"/>
      <c r="G808" s="1"/>
      <c r="H808" s="1"/>
      <c r="I808" s="1"/>
      <c r="J808" s="1"/>
      <c r="K808" s="2"/>
      <c r="L808" s="2"/>
      <c r="M808" s="2"/>
      <c r="N808" s="2"/>
      <c r="O808" s="2"/>
      <c r="P808" s="2"/>
      <c r="Q808" s="1"/>
      <c r="R808" s="1"/>
      <c r="S808" s="1"/>
      <c r="T808" s="1"/>
      <c r="U808" s="1"/>
      <c r="V808" s="1"/>
      <c r="W808" s="1"/>
      <c r="X808" s="3"/>
      <c r="Y808" s="3"/>
    </row>
    <row r="809" spans="1:25" ht="15.75" customHeight="1">
      <c r="A809" s="1"/>
      <c r="B809" s="1"/>
      <c r="C809" s="1"/>
      <c r="D809" s="1"/>
      <c r="E809" s="23"/>
      <c r="F809" s="1"/>
      <c r="G809" s="1"/>
      <c r="H809" s="1"/>
      <c r="I809" s="1"/>
      <c r="J809" s="1"/>
      <c r="K809" s="2"/>
      <c r="L809" s="2"/>
      <c r="M809" s="2"/>
      <c r="N809" s="2"/>
      <c r="O809" s="2"/>
      <c r="P809" s="2"/>
      <c r="Q809" s="1"/>
      <c r="R809" s="1"/>
      <c r="S809" s="1"/>
      <c r="T809" s="1"/>
      <c r="U809" s="1"/>
      <c r="V809" s="1"/>
      <c r="W809" s="1"/>
      <c r="X809" s="3"/>
      <c r="Y809" s="3"/>
    </row>
    <row r="810" spans="1:25" ht="15.75" customHeight="1">
      <c r="A810" s="1"/>
      <c r="B810" s="1"/>
      <c r="C810" s="1"/>
      <c r="D810" s="1"/>
      <c r="E810" s="23"/>
      <c r="F810" s="1"/>
      <c r="G810" s="1"/>
      <c r="H810" s="1"/>
      <c r="I810" s="1"/>
      <c r="J810" s="1"/>
      <c r="K810" s="2"/>
      <c r="L810" s="2"/>
      <c r="M810" s="2"/>
      <c r="N810" s="2"/>
      <c r="O810" s="2"/>
      <c r="P810" s="2"/>
      <c r="Q810" s="1"/>
      <c r="R810" s="1"/>
      <c r="S810" s="1"/>
      <c r="T810" s="1"/>
      <c r="U810" s="1"/>
      <c r="V810" s="1"/>
      <c r="W810" s="1"/>
      <c r="X810" s="3"/>
      <c r="Y810" s="3"/>
    </row>
    <row r="811" spans="1:25" ht="15.75" customHeight="1">
      <c r="A811" s="1"/>
      <c r="B811" s="1"/>
      <c r="C811" s="1"/>
      <c r="D811" s="1"/>
      <c r="E811" s="23"/>
      <c r="F811" s="1"/>
      <c r="G811" s="1"/>
      <c r="H811" s="1"/>
      <c r="I811" s="1"/>
      <c r="J811" s="1"/>
      <c r="K811" s="2"/>
      <c r="L811" s="2"/>
      <c r="M811" s="2"/>
      <c r="N811" s="2"/>
      <c r="O811" s="2"/>
      <c r="P811" s="2"/>
      <c r="Q811" s="1"/>
      <c r="R811" s="1"/>
      <c r="S811" s="1"/>
      <c r="T811" s="1"/>
      <c r="U811" s="1"/>
      <c r="V811" s="1"/>
      <c r="W811" s="1"/>
      <c r="X811" s="3"/>
      <c r="Y811" s="3"/>
    </row>
    <row r="812" spans="1:25" ht="15.75" customHeight="1">
      <c r="A812" s="1"/>
      <c r="B812" s="1"/>
      <c r="C812" s="1"/>
      <c r="D812" s="1"/>
      <c r="E812" s="23"/>
      <c r="F812" s="1"/>
      <c r="G812" s="1"/>
      <c r="H812" s="1"/>
      <c r="I812" s="1"/>
      <c r="J812" s="1"/>
      <c r="K812" s="2"/>
      <c r="L812" s="2"/>
      <c r="M812" s="2"/>
      <c r="N812" s="2"/>
      <c r="O812" s="2"/>
      <c r="P812" s="2"/>
      <c r="Q812" s="1"/>
      <c r="R812" s="1"/>
      <c r="S812" s="1"/>
      <c r="T812" s="1"/>
      <c r="U812" s="1"/>
      <c r="V812" s="1"/>
      <c r="W812" s="1"/>
      <c r="X812" s="3"/>
      <c r="Y812" s="3"/>
    </row>
    <row r="813" spans="1:25" ht="15.75" customHeight="1">
      <c r="A813" s="1"/>
      <c r="B813" s="1"/>
      <c r="C813" s="1"/>
      <c r="D813" s="1"/>
      <c r="E813" s="23"/>
      <c r="F813" s="1"/>
      <c r="G813" s="1"/>
      <c r="H813" s="1"/>
      <c r="I813" s="1"/>
      <c r="J813" s="1"/>
      <c r="K813" s="2"/>
      <c r="L813" s="2"/>
      <c r="M813" s="2"/>
      <c r="N813" s="2"/>
      <c r="O813" s="2"/>
      <c r="P813" s="2"/>
      <c r="Q813" s="1"/>
      <c r="R813" s="1"/>
      <c r="S813" s="1"/>
      <c r="T813" s="1"/>
      <c r="U813" s="1"/>
      <c r="V813" s="1"/>
      <c r="W813" s="1"/>
      <c r="X813" s="3"/>
      <c r="Y813" s="3"/>
    </row>
    <row r="814" spans="1:25" ht="15.75" customHeight="1">
      <c r="A814" s="1"/>
      <c r="B814" s="1"/>
      <c r="C814" s="1"/>
      <c r="D814" s="1"/>
      <c r="E814" s="23"/>
      <c r="F814" s="1"/>
      <c r="G814" s="1"/>
      <c r="H814" s="1"/>
      <c r="I814" s="1"/>
      <c r="J814" s="1"/>
      <c r="K814" s="2"/>
      <c r="L814" s="2"/>
      <c r="M814" s="2"/>
      <c r="N814" s="2"/>
      <c r="O814" s="2"/>
      <c r="P814" s="2"/>
      <c r="Q814" s="1"/>
      <c r="R814" s="1"/>
      <c r="S814" s="1"/>
      <c r="T814" s="1"/>
      <c r="U814" s="1"/>
      <c r="V814" s="1"/>
      <c r="W814" s="1"/>
      <c r="X814" s="3"/>
      <c r="Y814" s="3"/>
    </row>
    <row r="815" spans="1:25" ht="15.75" customHeight="1">
      <c r="A815" s="1"/>
      <c r="B815" s="1"/>
      <c r="C815" s="1"/>
      <c r="D815" s="1"/>
      <c r="E815" s="23"/>
      <c r="F815" s="1"/>
      <c r="G815" s="1"/>
      <c r="H815" s="1"/>
      <c r="I815" s="1"/>
      <c r="J815" s="1"/>
      <c r="K815" s="2"/>
      <c r="L815" s="2"/>
      <c r="M815" s="2"/>
      <c r="N815" s="2"/>
      <c r="O815" s="2"/>
      <c r="P815" s="2"/>
      <c r="Q815" s="1"/>
      <c r="R815" s="1"/>
      <c r="S815" s="1"/>
      <c r="T815" s="1"/>
      <c r="U815" s="1"/>
      <c r="V815" s="1"/>
      <c r="W815" s="1"/>
      <c r="X815" s="3"/>
      <c r="Y815" s="3"/>
    </row>
    <row r="816" spans="1:25" ht="15.75" customHeight="1">
      <c r="A816" s="1"/>
      <c r="B816" s="1"/>
      <c r="C816" s="1"/>
      <c r="D816" s="1"/>
      <c r="E816" s="23"/>
      <c r="F816" s="1"/>
      <c r="G816" s="1"/>
      <c r="H816" s="1"/>
      <c r="I816" s="1"/>
      <c r="J816" s="1"/>
      <c r="K816" s="2"/>
      <c r="L816" s="2"/>
      <c r="M816" s="2"/>
      <c r="N816" s="2"/>
      <c r="O816" s="2"/>
      <c r="P816" s="2"/>
      <c r="Q816" s="1"/>
      <c r="R816" s="1"/>
      <c r="S816" s="1"/>
      <c r="T816" s="1"/>
      <c r="U816" s="1"/>
      <c r="V816" s="1"/>
      <c r="W816" s="1"/>
      <c r="X816" s="3"/>
      <c r="Y816" s="3"/>
    </row>
    <row r="817" spans="1:25" ht="15.75" customHeight="1">
      <c r="A817" s="1"/>
      <c r="B817" s="1"/>
      <c r="C817" s="1"/>
      <c r="D817" s="1"/>
      <c r="E817" s="23"/>
      <c r="F817" s="1"/>
      <c r="G817" s="1"/>
      <c r="H817" s="1"/>
      <c r="I817" s="1"/>
      <c r="J817" s="1"/>
      <c r="K817" s="2"/>
      <c r="L817" s="2"/>
      <c r="M817" s="2"/>
      <c r="N817" s="2"/>
      <c r="O817" s="2"/>
      <c r="P817" s="2"/>
      <c r="Q817" s="1"/>
      <c r="R817" s="1"/>
      <c r="S817" s="1"/>
      <c r="T817" s="1"/>
      <c r="U817" s="1"/>
      <c r="V817" s="1"/>
      <c r="W817" s="1"/>
      <c r="X817" s="3"/>
      <c r="Y817" s="3"/>
    </row>
    <row r="818" spans="1:25" ht="15.75" customHeight="1">
      <c r="A818" s="1"/>
      <c r="B818" s="1"/>
      <c r="C818" s="1"/>
      <c r="D818" s="1"/>
      <c r="E818" s="23"/>
      <c r="F818" s="1"/>
      <c r="G818" s="1"/>
      <c r="H818" s="1"/>
      <c r="I818" s="1"/>
      <c r="J818" s="1"/>
      <c r="K818" s="2"/>
      <c r="L818" s="2"/>
      <c r="M818" s="2"/>
      <c r="N818" s="2"/>
      <c r="O818" s="2"/>
      <c r="P818" s="2"/>
      <c r="Q818" s="1"/>
      <c r="R818" s="1"/>
      <c r="S818" s="1"/>
      <c r="T818" s="1"/>
      <c r="U818" s="1"/>
      <c r="V818" s="1"/>
      <c r="W818" s="1"/>
      <c r="X818" s="3"/>
      <c r="Y818" s="3"/>
    </row>
    <row r="819" spans="1:25" ht="15.75" customHeight="1">
      <c r="A819" s="1"/>
      <c r="B819" s="1"/>
      <c r="C819" s="1"/>
      <c r="D819" s="1"/>
      <c r="E819" s="23"/>
      <c r="F819" s="1"/>
      <c r="G819" s="1"/>
      <c r="H819" s="1"/>
      <c r="I819" s="1"/>
      <c r="J819" s="1"/>
      <c r="K819" s="2"/>
      <c r="L819" s="2"/>
      <c r="M819" s="2"/>
      <c r="N819" s="2"/>
      <c r="O819" s="2"/>
      <c r="P819" s="2"/>
      <c r="Q819" s="1"/>
      <c r="R819" s="1"/>
      <c r="S819" s="1"/>
      <c r="T819" s="1"/>
      <c r="U819" s="1"/>
      <c r="V819" s="1"/>
      <c r="W819" s="1"/>
      <c r="X819" s="3"/>
      <c r="Y819" s="3"/>
    </row>
    <row r="820" spans="1:25" ht="15.75" customHeight="1">
      <c r="A820" s="1"/>
      <c r="B820" s="1"/>
      <c r="C820" s="1"/>
      <c r="D820" s="1"/>
      <c r="E820" s="23"/>
      <c r="F820" s="1"/>
      <c r="G820" s="1"/>
      <c r="H820" s="1"/>
      <c r="I820" s="1"/>
      <c r="J820" s="1"/>
      <c r="K820" s="2"/>
      <c r="L820" s="2"/>
      <c r="M820" s="2"/>
      <c r="N820" s="2"/>
      <c r="O820" s="2"/>
      <c r="P820" s="2"/>
      <c r="Q820" s="1"/>
      <c r="R820" s="1"/>
      <c r="S820" s="1"/>
      <c r="T820" s="1"/>
      <c r="U820" s="1"/>
      <c r="V820" s="1"/>
      <c r="W820" s="1"/>
      <c r="X820" s="3"/>
      <c r="Y820" s="3"/>
    </row>
    <row r="821" spans="1:25" ht="15.75" customHeight="1">
      <c r="A821" s="1"/>
      <c r="B821" s="1"/>
      <c r="C821" s="1"/>
      <c r="D821" s="1"/>
      <c r="E821" s="23"/>
      <c r="F821" s="1"/>
      <c r="G821" s="1"/>
      <c r="H821" s="1"/>
      <c r="I821" s="1"/>
      <c r="J821" s="1"/>
      <c r="K821" s="2"/>
      <c r="L821" s="2"/>
      <c r="M821" s="2"/>
      <c r="N821" s="2"/>
      <c r="O821" s="2"/>
      <c r="P821" s="2"/>
      <c r="Q821" s="1"/>
      <c r="R821" s="1"/>
      <c r="S821" s="1"/>
      <c r="T821" s="1"/>
      <c r="U821" s="1"/>
      <c r="V821" s="1"/>
      <c r="W821" s="1"/>
      <c r="X821" s="3"/>
      <c r="Y821" s="3"/>
    </row>
    <row r="822" spans="1:25" ht="15.75" customHeight="1">
      <c r="A822" s="1"/>
      <c r="B822" s="1"/>
      <c r="C822" s="1"/>
      <c r="D822" s="1"/>
      <c r="E822" s="23"/>
      <c r="F822" s="1"/>
      <c r="G822" s="1"/>
      <c r="H822" s="1"/>
      <c r="I822" s="1"/>
      <c r="J822" s="1"/>
      <c r="K822" s="2"/>
      <c r="L822" s="2"/>
      <c r="M822" s="2"/>
      <c r="N822" s="2"/>
      <c r="O822" s="2"/>
      <c r="P822" s="2"/>
      <c r="Q822" s="1"/>
      <c r="R822" s="1"/>
      <c r="S822" s="1"/>
      <c r="T822" s="1"/>
      <c r="U822" s="1"/>
      <c r="V822" s="1"/>
      <c r="W822" s="1"/>
      <c r="X822" s="3"/>
      <c r="Y822" s="3"/>
    </row>
    <row r="823" spans="1:25" ht="15.75" customHeight="1">
      <c r="A823" s="1"/>
      <c r="B823" s="1"/>
      <c r="C823" s="1"/>
      <c r="D823" s="1"/>
      <c r="E823" s="23"/>
      <c r="F823" s="1"/>
      <c r="G823" s="1"/>
      <c r="H823" s="1"/>
      <c r="I823" s="1"/>
      <c r="J823" s="1"/>
      <c r="K823" s="2"/>
      <c r="L823" s="2"/>
      <c r="M823" s="2"/>
      <c r="N823" s="2"/>
      <c r="O823" s="2"/>
      <c r="P823" s="2"/>
      <c r="Q823" s="1"/>
      <c r="R823" s="1"/>
      <c r="S823" s="1"/>
      <c r="T823" s="1"/>
      <c r="U823" s="1"/>
      <c r="V823" s="1"/>
      <c r="W823" s="1"/>
      <c r="X823" s="3"/>
      <c r="Y823" s="3"/>
    </row>
    <row r="824" spans="1:25" ht="15.75" customHeight="1">
      <c r="A824" s="1"/>
      <c r="B824" s="1"/>
      <c r="C824" s="1"/>
      <c r="D824" s="1"/>
      <c r="E824" s="23"/>
      <c r="F824" s="1"/>
      <c r="G824" s="1"/>
      <c r="H824" s="1"/>
      <c r="I824" s="1"/>
      <c r="J824" s="1"/>
      <c r="K824" s="2"/>
      <c r="L824" s="2"/>
      <c r="M824" s="2"/>
      <c r="N824" s="2"/>
      <c r="O824" s="2"/>
      <c r="P824" s="2"/>
      <c r="Q824" s="1"/>
      <c r="R824" s="1"/>
      <c r="S824" s="1"/>
      <c r="T824" s="1"/>
      <c r="U824" s="1"/>
      <c r="V824" s="1"/>
      <c r="W824" s="1"/>
      <c r="X824" s="3"/>
      <c r="Y824" s="3"/>
    </row>
    <row r="825" spans="1:25" ht="15.75" customHeight="1">
      <c r="A825" s="1"/>
      <c r="B825" s="1"/>
      <c r="C825" s="1"/>
      <c r="D825" s="1"/>
      <c r="E825" s="23"/>
      <c r="F825" s="1"/>
      <c r="G825" s="1"/>
      <c r="H825" s="1"/>
      <c r="I825" s="1"/>
      <c r="J825" s="1"/>
      <c r="K825" s="2"/>
      <c r="L825" s="2"/>
      <c r="M825" s="2"/>
      <c r="N825" s="2"/>
      <c r="O825" s="2"/>
      <c r="P825" s="2"/>
      <c r="Q825" s="1"/>
      <c r="R825" s="1"/>
      <c r="S825" s="1"/>
      <c r="T825" s="1"/>
      <c r="U825" s="1"/>
      <c r="V825" s="1"/>
      <c r="W825" s="1"/>
      <c r="X825" s="3"/>
      <c r="Y825" s="3"/>
    </row>
    <row r="826" spans="1:25" ht="15.75" customHeight="1">
      <c r="A826" s="1"/>
      <c r="B826" s="1"/>
      <c r="C826" s="1"/>
      <c r="D826" s="1"/>
      <c r="E826" s="23"/>
      <c r="F826" s="1"/>
      <c r="G826" s="1"/>
      <c r="H826" s="1"/>
      <c r="I826" s="1"/>
      <c r="J826" s="1"/>
      <c r="K826" s="2"/>
      <c r="L826" s="2"/>
      <c r="M826" s="2"/>
      <c r="N826" s="2"/>
      <c r="O826" s="2"/>
      <c r="P826" s="2"/>
      <c r="Q826" s="1"/>
      <c r="R826" s="1"/>
      <c r="S826" s="1"/>
      <c r="T826" s="1"/>
      <c r="U826" s="1"/>
      <c r="V826" s="1"/>
      <c r="W826" s="1"/>
      <c r="X826" s="3"/>
      <c r="Y826" s="3"/>
    </row>
    <row r="827" spans="1:25" ht="15.75" customHeight="1">
      <c r="A827" s="1"/>
      <c r="B827" s="1"/>
      <c r="C827" s="1"/>
      <c r="D827" s="1"/>
      <c r="E827" s="23"/>
      <c r="F827" s="1"/>
      <c r="G827" s="1"/>
      <c r="H827" s="1"/>
      <c r="I827" s="1"/>
      <c r="J827" s="1"/>
      <c r="K827" s="2"/>
      <c r="L827" s="2"/>
      <c r="M827" s="2"/>
      <c r="N827" s="2"/>
      <c r="O827" s="2"/>
      <c r="P827" s="2"/>
      <c r="Q827" s="1"/>
      <c r="R827" s="1"/>
      <c r="S827" s="1"/>
      <c r="T827" s="1"/>
      <c r="U827" s="1"/>
      <c r="V827" s="1"/>
      <c r="W827" s="1"/>
      <c r="X827" s="3"/>
      <c r="Y827" s="3"/>
    </row>
    <row r="828" spans="1:25" ht="15.75" customHeight="1">
      <c r="A828" s="1"/>
      <c r="B828" s="1"/>
      <c r="C828" s="1"/>
      <c r="D828" s="1"/>
      <c r="E828" s="23"/>
      <c r="F828" s="1"/>
      <c r="G828" s="1"/>
      <c r="H828" s="1"/>
      <c r="I828" s="1"/>
      <c r="J828" s="1"/>
      <c r="K828" s="2"/>
      <c r="L828" s="2"/>
      <c r="M828" s="2"/>
      <c r="N828" s="2"/>
      <c r="O828" s="2"/>
      <c r="P828" s="2"/>
      <c r="Q828" s="1"/>
      <c r="R828" s="1"/>
      <c r="S828" s="1"/>
      <c r="T828" s="1"/>
      <c r="U828" s="1"/>
      <c r="V828" s="1"/>
      <c r="W828" s="1"/>
      <c r="X828" s="3"/>
      <c r="Y828" s="3"/>
    </row>
    <row r="829" spans="1:25" ht="15.75" customHeight="1">
      <c r="A829" s="1"/>
      <c r="B829" s="1"/>
      <c r="C829" s="1"/>
      <c r="D829" s="1"/>
      <c r="E829" s="23"/>
      <c r="F829" s="1"/>
      <c r="G829" s="1"/>
      <c r="H829" s="1"/>
      <c r="I829" s="1"/>
      <c r="J829" s="1"/>
      <c r="K829" s="2"/>
      <c r="L829" s="2"/>
      <c r="M829" s="2"/>
      <c r="N829" s="2"/>
      <c r="O829" s="2"/>
      <c r="P829" s="2"/>
      <c r="Q829" s="1"/>
      <c r="R829" s="1"/>
      <c r="S829" s="1"/>
      <c r="T829" s="1"/>
      <c r="U829" s="1"/>
      <c r="V829" s="1"/>
      <c r="W829" s="1"/>
      <c r="X829" s="3"/>
      <c r="Y829" s="3"/>
    </row>
    <row r="830" spans="1:25" ht="15.75" customHeight="1">
      <c r="A830" s="1"/>
      <c r="B830" s="1"/>
      <c r="C830" s="1"/>
      <c r="D830" s="1"/>
      <c r="E830" s="23"/>
      <c r="F830" s="1"/>
      <c r="G830" s="1"/>
      <c r="H830" s="1"/>
      <c r="I830" s="1"/>
      <c r="J830" s="1"/>
      <c r="K830" s="2"/>
      <c r="L830" s="2"/>
      <c r="M830" s="2"/>
      <c r="N830" s="2"/>
      <c r="O830" s="2"/>
      <c r="P830" s="2"/>
      <c r="Q830" s="1"/>
      <c r="R830" s="1"/>
      <c r="S830" s="1"/>
      <c r="T830" s="1"/>
      <c r="U830" s="1"/>
      <c r="V830" s="1"/>
      <c r="W830" s="1"/>
      <c r="X830" s="3"/>
      <c r="Y830" s="3"/>
    </row>
    <row r="831" spans="1:25" ht="15.75" customHeight="1">
      <c r="A831" s="1"/>
      <c r="B831" s="1"/>
      <c r="C831" s="1"/>
      <c r="D831" s="1"/>
      <c r="E831" s="23"/>
      <c r="F831" s="1"/>
      <c r="G831" s="1"/>
      <c r="H831" s="1"/>
      <c r="I831" s="1"/>
      <c r="J831" s="1"/>
      <c r="K831" s="2"/>
      <c r="L831" s="2"/>
      <c r="M831" s="2"/>
      <c r="N831" s="2"/>
      <c r="O831" s="2"/>
      <c r="P831" s="2"/>
      <c r="Q831" s="1"/>
      <c r="R831" s="1"/>
      <c r="S831" s="1"/>
      <c r="T831" s="1"/>
      <c r="U831" s="1"/>
      <c r="V831" s="1"/>
      <c r="W831" s="1"/>
      <c r="X831" s="3"/>
      <c r="Y831" s="3"/>
    </row>
    <row r="832" spans="1:25" ht="15.75" customHeight="1">
      <c r="A832" s="1"/>
      <c r="B832" s="1"/>
      <c r="C832" s="1"/>
      <c r="D832" s="1"/>
      <c r="E832" s="23"/>
      <c r="F832" s="1"/>
      <c r="G832" s="1"/>
      <c r="H832" s="1"/>
      <c r="I832" s="1"/>
      <c r="J832" s="1"/>
      <c r="K832" s="2"/>
      <c r="L832" s="2"/>
      <c r="M832" s="2"/>
      <c r="N832" s="2"/>
      <c r="O832" s="2"/>
      <c r="P832" s="2"/>
      <c r="Q832" s="1"/>
      <c r="R832" s="1"/>
      <c r="S832" s="1"/>
      <c r="T832" s="1"/>
      <c r="U832" s="1"/>
      <c r="V832" s="1"/>
      <c r="W832" s="1"/>
      <c r="X832" s="3"/>
      <c r="Y832" s="3"/>
    </row>
    <row r="833" spans="1:25" ht="15.75" customHeight="1">
      <c r="A833" s="1"/>
      <c r="B833" s="1"/>
      <c r="C833" s="1"/>
      <c r="D833" s="1"/>
      <c r="E833" s="23"/>
      <c r="F833" s="1"/>
      <c r="G833" s="1"/>
      <c r="H833" s="1"/>
      <c r="I833" s="1"/>
      <c r="J833" s="1"/>
      <c r="K833" s="2"/>
      <c r="L833" s="2"/>
      <c r="M833" s="2"/>
      <c r="N833" s="2"/>
      <c r="O833" s="2"/>
      <c r="P833" s="2"/>
      <c r="Q833" s="1"/>
      <c r="R833" s="1"/>
      <c r="S833" s="1"/>
      <c r="T833" s="1"/>
      <c r="U833" s="1"/>
      <c r="V833" s="1"/>
      <c r="W833" s="1"/>
      <c r="X833" s="3"/>
      <c r="Y833" s="3"/>
    </row>
    <row r="834" spans="1:25" ht="15.75" customHeight="1">
      <c r="A834" s="1"/>
      <c r="B834" s="1"/>
      <c r="C834" s="1"/>
      <c r="D834" s="1"/>
      <c r="E834" s="23"/>
      <c r="F834" s="1"/>
      <c r="G834" s="1"/>
      <c r="H834" s="1"/>
      <c r="I834" s="1"/>
      <c r="J834" s="1"/>
      <c r="K834" s="2"/>
      <c r="L834" s="2"/>
      <c r="M834" s="2"/>
      <c r="N834" s="2"/>
      <c r="O834" s="2"/>
      <c r="P834" s="2"/>
      <c r="Q834" s="1"/>
      <c r="R834" s="1"/>
      <c r="S834" s="1"/>
      <c r="T834" s="1"/>
      <c r="U834" s="1"/>
      <c r="V834" s="1"/>
      <c r="W834" s="1"/>
      <c r="X834" s="3"/>
      <c r="Y834" s="3"/>
    </row>
    <row r="835" spans="1:25" ht="15.75" customHeight="1">
      <c r="A835" s="1"/>
      <c r="B835" s="1"/>
      <c r="C835" s="1"/>
      <c r="D835" s="1"/>
      <c r="E835" s="23"/>
      <c r="F835" s="1"/>
      <c r="G835" s="1"/>
      <c r="H835" s="1"/>
      <c r="I835" s="1"/>
      <c r="J835" s="1"/>
      <c r="K835" s="2"/>
      <c r="L835" s="2"/>
      <c r="M835" s="2"/>
      <c r="N835" s="2"/>
      <c r="O835" s="2"/>
      <c r="P835" s="2"/>
      <c r="Q835" s="1"/>
      <c r="R835" s="1"/>
      <c r="S835" s="1"/>
      <c r="T835" s="1"/>
      <c r="U835" s="1"/>
      <c r="V835" s="1"/>
      <c r="W835" s="1"/>
      <c r="X835" s="3"/>
      <c r="Y835" s="3"/>
    </row>
    <row r="836" spans="1:25" ht="15.75" customHeight="1">
      <c r="A836" s="1"/>
      <c r="B836" s="1"/>
      <c r="C836" s="1"/>
      <c r="D836" s="1"/>
      <c r="E836" s="23"/>
      <c r="F836" s="1"/>
      <c r="G836" s="1"/>
      <c r="H836" s="1"/>
      <c r="I836" s="1"/>
      <c r="J836" s="1"/>
      <c r="K836" s="2"/>
      <c r="L836" s="2"/>
      <c r="M836" s="2"/>
      <c r="N836" s="2"/>
      <c r="O836" s="2"/>
      <c r="P836" s="2"/>
      <c r="Q836" s="1"/>
      <c r="R836" s="1"/>
      <c r="S836" s="1"/>
      <c r="T836" s="1"/>
      <c r="U836" s="1"/>
      <c r="V836" s="1"/>
      <c r="W836" s="1"/>
      <c r="X836" s="3"/>
      <c r="Y836" s="3"/>
    </row>
    <row r="837" spans="1:25" ht="15.75" customHeight="1">
      <c r="A837" s="1"/>
      <c r="B837" s="1"/>
      <c r="C837" s="1"/>
      <c r="D837" s="1"/>
      <c r="E837" s="23"/>
      <c r="F837" s="1"/>
      <c r="G837" s="1"/>
      <c r="H837" s="1"/>
      <c r="I837" s="1"/>
      <c r="J837" s="1"/>
      <c r="K837" s="2"/>
      <c r="L837" s="2"/>
      <c r="M837" s="2"/>
      <c r="N837" s="2"/>
      <c r="O837" s="2"/>
      <c r="P837" s="2"/>
      <c r="Q837" s="1"/>
      <c r="R837" s="1"/>
      <c r="S837" s="1"/>
      <c r="T837" s="1"/>
      <c r="U837" s="1"/>
      <c r="V837" s="1"/>
      <c r="W837" s="1"/>
      <c r="X837" s="3"/>
      <c r="Y837" s="3"/>
    </row>
    <row r="838" spans="1:25" ht="15.75" customHeight="1">
      <c r="A838" s="1"/>
      <c r="B838" s="1"/>
      <c r="C838" s="1"/>
      <c r="D838" s="1"/>
      <c r="E838" s="23"/>
      <c r="F838" s="1"/>
      <c r="G838" s="1"/>
      <c r="H838" s="1"/>
      <c r="I838" s="1"/>
      <c r="J838" s="1"/>
      <c r="K838" s="2"/>
      <c r="L838" s="2"/>
      <c r="M838" s="2"/>
      <c r="N838" s="2"/>
      <c r="O838" s="2"/>
      <c r="P838" s="2"/>
      <c r="Q838" s="1"/>
      <c r="R838" s="1"/>
      <c r="S838" s="1"/>
      <c r="T838" s="1"/>
      <c r="U838" s="1"/>
      <c r="V838" s="1"/>
      <c r="W838" s="1"/>
      <c r="X838" s="3"/>
      <c r="Y838" s="3"/>
    </row>
    <row r="839" spans="1:25" ht="15.75" customHeight="1">
      <c r="A839" s="1"/>
      <c r="B839" s="1"/>
      <c r="C839" s="1"/>
      <c r="D839" s="1"/>
      <c r="E839" s="23"/>
      <c r="F839" s="1"/>
      <c r="G839" s="1"/>
      <c r="H839" s="1"/>
      <c r="I839" s="1"/>
      <c r="J839" s="1"/>
      <c r="K839" s="2"/>
      <c r="L839" s="2"/>
      <c r="M839" s="2"/>
      <c r="N839" s="2"/>
      <c r="O839" s="2"/>
      <c r="P839" s="2"/>
      <c r="Q839" s="1"/>
      <c r="R839" s="1"/>
      <c r="S839" s="1"/>
      <c r="T839" s="1"/>
      <c r="U839" s="1"/>
      <c r="V839" s="1"/>
      <c r="W839" s="1"/>
      <c r="X839" s="3"/>
      <c r="Y839" s="3"/>
    </row>
    <row r="840" spans="1:25" ht="15.75" customHeight="1">
      <c r="A840" s="1"/>
      <c r="B840" s="1"/>
      <c r="C840" s="1"/>
      <c r="D840" s="1"/>
      <c r="E840" s="23"/>
      <c r="F840" s="1"/>
      <c r="G840" s="1"/>
      <c r="H840" s="1"/>
      <c r="I840" s="1"/>
      <c r="J840" s="1"/>
      <c r="K840" s="2"/>
      <c r="L840" s="2"/>
      <c r="M840" s="2"/>
      <c r="N840" s="2"/>
      <c r="O840" s="2"/>
      <c r="P840" s="2"/>
      <c r="Q840" s="1"/>
      <c r="R840" s="1"/>
      <c r="S840" s="1"/>
      <c r="T840" s="1"/>
      <c r="U840" s="1"/>
      <c r="V840" s="1"/>
      <c r="W840" s="1"/>
      <c r="X840" s="3"/>
      <c r="Y840" s="3"/>
    </row>
    <row r="841" spans="1:25" ht="15.75" customHeight="1">
      <c r="A841" s="1"/>
      <c r="B841" s="1"/>
      <c r="C841" s="1"/>
      <c r="D841" s="1"/>
      <c r="E841" s="23"/>
      <c r="F841" s="1"/>
      <c r="G841" s="1"/>
      <c r="H841" s="1"/>
      <c r="I841" s="1"/>
      <c r="J841" s="1"/>
      <c r="K841" s="2"/>
      <c r="L841" s="2"/>
      <c r="M841" s="2"/>
      <c r="N841" s="2"/>
      <c r="O841" s="2"/>
      <c r="P841" s="2"/>
      <c r="Q841" s="1"/>
      <c r="R841" s="1"/>
      <c r="S841" s="1"/>
      <c r="T841" s="1"/>
      <c r="U841" s="1"/>
      <c r="V841" s="1"/>
      <c r="W841" s="1"/>
      <c r="X841" s="3"/>
      <c r="Y841" s="3"/>
    </row>
    <row r="842" spans="1:25" ht="15.75" customHeight="1">
      <c r="A842" s="1"/>
      <c r="B842" s="1"/>
      <c r="C842" s="1"/>
      <c r="D842" s="1"/>
      <c r="E842" s="23"/>
      <c r="F842" s="1"/>
      <c r="G842" s="1"/>
      <c r="H842" s="1"/>
      <c r="I842" s="1"/>
      <c r="J842" s="1"/>
      <c r="K842" s="2"/>
      <c r="L842" s="2"/>
      <c r="M842" s="2"/>
      <c r="N842" s="2"/>
      <c r="O842" s="2"/>
      <c r="P842" s="2"/>
      <c r="Q842" s="1"/>
      <c r="R842" s="1"/>
      <c r="S842" s="1"/>
      <c r="T842" s="1"/>
      <c r="U842" s="1"/>
      <c r="V842" s="1"/>
      <c r="W842" s="1"/>
      <c r="X842" s="3"/>
      <c r="Y842" s="3"/>
    </row>
    <row r="843" spans="1:25" ht="15.75" customHeight="1">
      <c r="A843" s="1"/>
      <c r="B843" s="1"/>
      <c r="C843" s="1"/>
      <c r="D843" s="1"/>
      <c r="E843" s="23"/>
      <c r="F843" s="1"/>
      <c r="G843" s="1"/>
      <c r="H843" s="1"/>
      <c r="I843" s="1"/>
      <c r="J843" s="1"/>
      <c r="K843" s="2"/>
      <c r="L843" s="2"/>
      <c r="M843" s="2"/>
      <c r="N843" s="2"/>
      <c r="O843" s="2"/>
      <c r="P843" s="2"/>
      <c r="Q843" s="1"/>
      <c r="R843" s="1"/>
      <c r="S843" s="1"/>
      <c r="T843" s="1"/>
      <c r="U843" s="1"/>
      <c r="V843" s="1"/>
      <c r="W843" s="1"/>
      <c r="X843" s="3"/>
      <c r="Y843" s="3"/>
    </row>
    <row r="844" spans="1:25" ht="15.75" customHeight="1">
      <c r="A844" s="1"/>
      <c r="B844" s="1"/>
      <c r="C844" s="1"/>
      <c r="D844" s="1"/>
      <c r="E844" s="23"/>
      <c r="F844" s="1"/>
      <c r="G844" s="1"/>
      <c r="H844" s="1"/>
      <c r="I844" s="1"/>
      <c r="J844" s="1"/>
      <c r="K844" s="2"/>
      <c r="L844" s="2"/>
      <c r="M844" s="2"/>
      <c r="N844" s="2"/>
      <c r="O844" s="2"/>
      <c r="P844" s="2"/>
      <c r="Q844" s="1"/>
      <c r="R844" s="1"/>
      <c r="S844" s="1"/>
      <c r="T844" s="1"/>
      <c r="U844" s="1"/>
      <c r="V844" s="1"/>
      <c r="W844" s="1"/>
      <c r="X844" s="3"/>
      <c r="Y844" s="3"/>
    </row>
    <row r="845" spans="1:25" ht="15.75" customHeight="1">
      <c r="A845" s="1"/>
      <c r="B845" s="1"/>
      <c r="C845" s="1"/>
      <c r="D845" s="1"/>
      <c r="E845" s="23"/>
      <c r="F845" s="1"/>
      <c r="G845" s="1"/>
      <c r="H845" s="1"/>
      <c r="I845" s="1"/>
      <c r="J845" s="1"/>
      <c r="K845" s="2"/>
      <c r="L845" s="2"/>
      <c r="M845" s="2"/>
      <c r="N845" s="2"/>
      <c r="O845" s="2"/>
      <c r="P845" s="2"/>
      <c r="Q845" s="1"/>
      <c r="R845" s="1"/>
      <c r="S845" s="1"/>
      <c r="T845" s="1"/>
      <c r="U845" s="1"/>
      <c r="V845" s="1"/>
      <c r="W845" s="1"/>
      <c r="X845" s="3"/>
      <c r="Y845" s="3"/>
    </row>
    <row r="846" spans="1:25" ht="15.75" customHeight="1">
      <c r="A846" s="1"/>
      <c r="B846" s="1"/>
      <c r="C846" s="1"/>
      <c r="D846" s="1"/>
      <c r="E846" s="23"/>
      <c r="F846" s="1"/>
      <c r="G846" s="1"/>
      <c r="H846" s="1"/>
      <c r="I846" s="1"/>
      <c r="J846" s="1"/>
      <c r="K846" s="2"/>
      <c r="L846" s="2"/>
      <c r="M846" s="2"/>
      <c r="N846" s="2"/>
      <c r="O846" s="2"/>
      <c r="P846" s="2"/>
      <c r="Q846" s="1"/>
      <c r="R846" s="1"/>
      <c r="S846" s="1"/>
      <c r="T846" s="1"/>
      <c r="U846" s="1"/>
      <c r="V846" s="1"/>
      <c r="W846" s="1"/>
      <c r="X846" s="3"/>
      <c r="Y846" s="3"/>
    </row>
    <row r="847" spans="1:25" ht="15.75" customHeight="1">
      <c r="A847" s="1"/>
      <c r="B847" s="1"/>
      <c r="C847" s="1"/>
      <c r="D847" s="1"/>
      <c r="E847" s="23"/>
      <c r="F847" s="1"/>
      <c r="G847" s="1"/>
      <c r="H847" s="1"/>
      <c r="I847" s="1"/>
      <c r="J847" s="1"/>
      <c r="K847" s="2"/>
      <c r="L847" s="2"/>
      <c r="M847" s="2"/>
      <c r="N847" s="2"/>
      <c r="O847" s="2"/>
      <c r="P847" s="2"/>
      <c r="Q847" s="1"/>
      <c r="R847" s="1"/>
      <c r="S847" s="1"/>
      <c r="T847" s="1"/>
      <c r="U847" s="1"/>
      <c r="V847" s="1"/>
      <c r="W847" s="1"/>
      <c r="X847" s="3"/>
      <c r="Y847" s="3"/>
    </row>
    <row r="848" spans="1:25" ht="15.75" customHeight="1">
      <c r="A848" s="1"/>
      <c r="B848" s="1"/>
      <c r="C848" s="1"/>
      <c r="D848" s="1"/>
      <c r="E848" s="23"/>
      <c r="F848" s="1"/>
      <c r="G848" s="1"/>
      <c r="H848" s="1"/>
      <c r="I848" s="1"/>
      <c r="J848" s="1"/>
      <c r="K848" s="2"/>
      <c r="L848" s="2"/>
      <c r="M848" s="2"/>
      <c r="N848" s="2"/>
      <c r="O848" s="2"/>
      <c r="P848" s="2"/>
      <c r="Q848" s="1"/>
      <c r="R848" s="1"/>
      <c r="S848" s="1"/>
      <c r="T848" s="1"/>
      <c r="U848" s="1"/>
      <c r="V848" s="1"/>
      <c r="W848" s="1"/>
      <c r="X848" s="3"/>
      <c r="Y848" s="3"/>
    </row>
    <row r="849" spans="1:25" ht="15.75" customHeight="1">
      <c r="A849" s="1"/>
      <c r="B849" s="1"/>
      <c r="C849" s="1"/>
      <c r="D849" s="1"/>
      <c r="E849" s="23"/>
      <c r="F849" s="1"/>
      <c r="G849" s="1"/>
      <c r="H849" s="1"/>
      <c r="I849" s="1"/>
      <c r="J849" s="1"/>
      <c r="K849" s="2"/>
      <c r="L849" s="2"/>
      <c r="M849" s="2"/>
      <c r="N849" s="2"/>
      <c r="O849" s="2"/>
      <c r="P849" s="2"/>
      <c r="Q849" s="1"/>
      <c r="R849" s="1"/>
      <c r="S849" s="1"/>
      <c r="T849" s="1"/>
      <c r="U849" s="1"/>
      <c r="V849" s="1"/>
      <c r="W849" s="1"/>
      <c r="X849" s="3"/>
      <c r="Y849" s="3"/>
    </row>
    <row r="850" spans="1:25" ht="15.75" customHeight="1">
      <c r="A850" s="1"/>
      <c r="B850" s="1"/>
      <c r="C850" s="1"/>
      <c r="D850" s="1"/>
      <c r="E850" s="23"/>
      <c r="F850" s="1"/>
      <c r="G850" s="1"/>
      <c r="H850" s="1"/>
      <c r="I850" s="1"/>
      <c r="J850" s="1"/>
      <c r="K850" s="2"/>
      <c r="L850" s="2"/>
      <c r="M850" s="2"/>
      <c r="N850" s="2"/>
      <c r="O850" s="2"/>
      <c r="P850" s="2"/>
      <c r="Q850" s="1"/>
      <c r="R850" s="1"/>
      <c r="S850" s="1"/>
      <c r="T850" s="1"/>
      <c r="U850" s="1"/>
      <c r="V850" s="1"/>
      <c r="W850" s="1"/>
      <c r="X850" s="3"/>
      <c r="Y850" s="3"/>
    </row>
    <row r="851" spans="1:25" ht="15.75" customHeight="1">
      <c r="A851" s="1"/>
      <c r="B851" s="1"/>
      <c r="C851" s="1"/>
      <c r="D851" s="1"/>
      <c r="E851" s="23"/>
      <c r="F851" s="1"/>
      <c r="G851" s="1"/>
      <c r="H851" s="1"/>
      <c r="I851" s="1"/>
      <c r="J851" s="1"/>
      <c r="K851" s="2"/>
      <c r="L851" s="2"/>
      <c r="M851" s="2"/>
      <c r="N851" s="2"/>
      <c r="O851" s="2"/>
      <c r="P851" s="2"/>
      <c r="Q851" s="1"/>
      <c r="R851" s="1"/>
      <c r="S851" s="1"/>
      <c r="T851" s="1"/>
      <c r="U851" s="1"/>
      <c r="V851" s="1"/>
      <c r="W851" s="1"/>
      <c r="X851" s="3"/>
      <c r="Y851" s="3"/>
    </row>
    <row r="852" spans="1:25" ht="15.75" customHeight="1">
      <c r="A852" s="1"/>
      <c r="B852" s="1"/>
      <c r="C852" s="1"/>
      <c r="D852" s="1"/>
      <c r="E852" s="23"/>
      <c r="F852" s="1"/>
      <c r="G852" s="1"/>
      <c r="H852" s="1"/>
      <c r="I852" s="1"/>
      <c r="J852" s="1"/>
      <c r="K852" s="2"/>
      <c r="L852" s="2"/>
      <c r="M852" s="2"/>
      <c r="N852" s="2"/>
      <c r="O852" s="2"/>
      <c r="P852" s="2"/>
      <c r="Q852" s="1"/>
      <c r="R852" s="1"/>
      <c r="S852" s="1"/>
      <c r="T852" s="1"/>
      <c r="U852" s="1"/>
      <c r="V852" s="1"/>
      <c r="W852" s="1"/>
      <c r="X852" s="3"/>
      <c r="Y852" s="3"/>
    </row>
    <row r="853" spans="1:25" ht="15.75" customHeight="1">
      <c r="A853" s="1"/>
      <c r="B853" s="1"/>
      <c r="C853" s="1"/>
      <c r="D853" s="1"/>
      <c r="E853" s="23"/>
      <c r="F853" s="1"/>
      <c r="G853" s="1"/>
      <c r="H853" s="1"/>
      <c r="I853" s="1"/>
      <c r="J853" s="1"/>
      <c r="K853" s="2"/>
      <c r="L853" s="2"/>
      <c r="M853" s="2"/>
      <c r="N853" s="2"/>
      <c r="O853" s="2"/>
      <c r="P853" s="2"/>
      <c r="Q853" s="1"/>
      <c r="R853" s="1"/>
      <c r="S853" s="1"/>
      <c r="T853" s="1"/>
      <c r="U853" s="1"/>
      <c r="V853" s="1"/>
      <c r="W853" s="1"/>
      <c r="X853" s="3"/>
      <c r="Y853" s="3"/>
    </row>
    <row r="854" spans="1:25" ht="15.75" customHeight="1">
      <c r="A854" s="1"/>
      <c r="B854" s="1"/>
      <c r="C854" s="1"/>
      <c r="D854" s="1"/>
      <c r="E854" s="23"/>
      <c r="F854" s="1"/>
      <c r="G854" s="1"/>
      <c r="H854" s="1"/>
      <c r="I854" s="1"/>
      <c r="J854" s="1"/>
      <c r="K854" s="2"/>
      <c r="L854" s="2"/>
      <c r="M854" s="2"/>
      <c r="N854" s="2"/>
      <c r="O854" s="2"/>
      <c r="P854" s="2"/>
      <c r="Q854" s="1"/>
      <c r="R854" s="1"/>
      <c r="S854" s="1"/>
      <c r="T854" s="1"/>
      <c r="U854" s="1"/>
      <c r="V854" s="1"/>
      <c r="W854" s="1"/>
      <c r="X854" s="3"/>
      <c r="Y854" s="3"/>
    </row>
    <row r="855" spans="1:25" ht="15.75" customHeight="1">
      <c r="A855" s="1"/>
      <c r="B855" s="1"/>
      <c r="C855" s="1"/>
      <c r="D855" s="1"/>
      <c r="E855" s="23"/>
      <c r="F855" s="1"/>
      <c r="G855" s="1"/>
      <c r="H855" s="1"/>
      <c r="I855" s="1"/>
      <c r="J855" s="1"/>
      <c r="K855" s="2"/>
      <c r="L855" s="2"/>
      <c r="M855" s="2"/>
      <c r="N855" s="2"/>
      <c r="O855" s="2"/>
      <c r="P855" s="2"/>
      <c r="Q855" s="1"/>
      <c r="R855" s="1"/>
      <c r="S855" s="1"/>
      <c r="T855" s="1"/>
      <c r="U855" s="1"/>
      <c r="V855" s="1"/>
      <c r="W855" s="1"/>
      <c r="X855" s="3"/>
      <c r="Y855" s="3"/>
    </row>
    <row r="856" spans="1:25" ht="15.75" customHeight="1">
      <c r="A856" s="1"/>
      <c r="B856" s="1"/>
      <c r="C856" s="1"/>
      <c r="D856" s="1"/>
      <c r="E856" s="23"/>
      <c r="F856" s="1"/>
      <c r="G856" s="1"/>
      <c r="H856" s="1"/>
      <c r="I856" s="1"/>
      <c r="J856" s="1"/>
      <c r="K856" s="2"/>
      <c r="L856" s="2"/>
      <c r="M856" s="2"/>
      <c r="N856" s="2"/>
      <c r="O856" s="2"/>
      <c r="P856" s="2"/>
      <c r="Q856" s="1"/>
      <c r="R856" s="1"/>
      <c r="S856" s="1"/>
      <c r="T856" s="1"/>
      <c r="U856" s="1"/>
      <c r="V856" s="1"/>
      <c r="W856" s="1"/>
      <c r="X856" s="3"/>
      <c r="Y856" s="3"/>
    </row>
    <row r="857" spans="1:25" ht="15.75" customHeight="1">
      <c r="A857" s="1"/>
      <c r="B857" s="1"/>
      <c r="C857" s="1"/>
      <c r="D857" s="1"/>
      <c r="E857" s="23"/>
      <c r="F857" s="1"/>
      <c r="G857" s="1"/>
      <c r="H857" s="1"/>
      <c r="I857" s="1"/>
      <c r="J857" s="1"/>
      <c r="K857" s="2"/>
      <c r="L857" s="2"/>
      <c r="M857" s="2"/>
      <c r="N857" s="2"/>
      <c r="O857" s="2"/>
      <c r="P857" s="2"/>
      <c r="Q857" s="1"/>
      <c r="R857" s="1"/>
      <c r="S857" s="1"/>
      <c r="T857" s="1"/>
      <c r="U857" s="1"/>
      <c r="V857" s="1"/>
      <c r="W857" s="1"/>
      <c r="X857" s="3"/>
      <c r="Y857" s="3"/>
    </row>
    <row r="858" spans="1:25" ht="15.75" customHeight="1">
      <c r="A858" s="1"/>
      <c r="B858" s="1"/>
      <c r="C858" s="1"/>
      <c r="D858" s="1"/>
      <c r="E858" s="23"/>
      <c r="F858" s="1"/>
      <c r="G858" s="1"/>
      <c r="H858" s="1"/>
      <c r="I858" s="1"/>
      <c r="J858" s="1"/>
      <c r="K858" s="2"/>
      <c r="L858" s="2"/>
      <c r="M858" s="2"/>
      <c r="N858" s="2"/>
      <c r="O858" s="2"/>
      <c r="P858" s="2"/>
      <c r="Q858" s="1"/>
      <c r="R858" s="1"/>
      <c r="S858" s="1"/>
      <c r="T858" s="1"/>
      <c r="U858" s="1"/>
      <c r="V858" s="1"/>
      <c r="W858" s="1"/>
      <c r="X858" s="3"/>
      <c r="Y858" s="3"/>
    </row>
    <row r="859" spans="1:25" ht="15.75" customHeight="1">
      <c r="A859" s="1"/>
      <c r="B859" s="1"/>
      <c r="C859" s="1"/>
      <c r="D859" s="1"/>
      <c r="E859" s="23"/>
      <c r="F859" s="1"/>
      <c r="G859" s="1"/>
      <c r="H859" s="1"/>
      <c r="I859" s="1"/>
      <c r="J859" s="1"/>
      <c r="K859" s="2"/>
      <c r="L859" s="2"/>
      <c r="M859" s="2"/>
      <c r="N859" s="2"/>
      <c r="O859" s="2"/>
      <c r="P859" s="2"/>
      <c r="Q859" s="1"/>
      <c r="R859" s="1"/>
      <c r="S859" s="1"/>
      <c r="T859" s="1"/>
      <c r="U859" s="1"/>
      <c r="V859" s="1"/>
      <c r="W859" s="1"/>
      <c r="X859" s="3"/>
      <c r="Y859" s="3"/>
    </row>
    <row r="860" spans="1:25" ht="15.75" customHeight="1">
      <c r="A860" s="1"/>
      <c r="B860" s="1"/>
      <c r="C860" s="1"/>
      <c r="D860" s="1"/>
      <c r="E860" s="23"/>
      <c r="F860" s="1"/>
      <c r="G860" s="1"/>
      <c r="H860" s="1"/>
      <c r="I860" s="1"/>
      <c r="J860" s="1"/>
      <c r="K860" s="2"/>
      <c r="L860" s="2"/>
      <c r="M860" s="2"/>
      <c r="N860" s="2"/>
      <c r="O860" s="2"/>
      <c r="P860" s="2"/>
      <c r="Q860" s="1"/>
      <c r="R860" s="1"/>
      <c r="S860" s="1"/>
      <c r="T860" s="1"/>
      <c r="U860" s="1"/>
      <c r="V860" s="1"/>
      <c r="W860" s="1"/>
      <c r="X860" s="3"/>
      <c r="Y860" s="3"/>
    </row>
    <row r="861" spans="1:25" ht="15.75" customHeight="1">
      <c r="A861" s="1"/>
      <c r="B861" s="1"/>
      <c r="C861" s="1"/>
      <c r="D861" s="1"/>
      <c r="E861" s="23"/>
      <c r="F861" s="1"/>
      <c r="G861" s="1"/>
      <c r="H861" s="1"/>
      <c r="I861" s="1"/>
      <c r="J861" s="1"/>
      <c r="K861" s="2"/>
      <c r="L861" s="2"/>
      <c r="M861" s="2"/>
      <c r="N861" s="2"/>
      <c r="O861" s="2"/>
      <c r="P861" s="2"/>
      <c r="Q861" s="1"/>
      <c r="R861" s="1"/>
      <c r="S861" s="1"/>
      <c r="T861" s="1"/>
      <c r="U861" s="1"/>
      <c r="V861" s="1"/>
      <c r="W861" s="1"/>
      <c r="X861" s="3"/>
      <c r="Y861" s="3"/>
    </row>
    <row r="862" spans="1:25" ht="15.75" customHeight="1">
      <c r="A862" s="1"/>
      <c r="B862" s="1"/>
      <c r="C862" s="1"/>
      <c r="D862" s="1"/>
      <c r="E862" s="23"/>
      <c r="F862" s="1"/>
      <c r="G862" s="1"/>
      <c r="H862" s="1"/>
      <c r="I862" s="1"/>
      <c r="J862" s="1"/>
      <c r="K862" s="2"/>
      <c r="L862" s="2"/>
      <c r="M862" s="2"/>
      <c r="N862" s="2"/>
      <c r="O862" s="2"/>
      <c r="P862" s="2"/>
      <c r="Q862" s="1"/>
      <c r="R862" s="1"/>
      <c r="S862" s="1"/>
      <c r="T862" s="1"/>
      <c r="U862" s="1"/>
      <c r="V862" s="1"/>
      <c r="W862" s="1"/>
      <c r="X862" s="3"/>
      <c r="Y862" s="3"/>
    </row>
    <row r="863" spans="1:25" ht="15.75" customHeight="1">
      <c r="A863" s="1"/>
      <c r="B863" s="1"/>
      <c r="C863" s="1"/>
      <c r="D863" s="1"/>
      <c r="E863" s="23"/>
      <c r="F863" s="1"/>
      <c r="G863" s="1"/>
      <c r="H863" s="1"/>
      <c r="I863" s="1"/>
      <c r="J863" s="1"/>
      <c r="K863" s="2"/>
      <c r="L863" s="2"/>
      <c r="M863" s="2"/>
      <c r="N863" s="2"/>
      <c r="O863" s="2"/>
      <c r="P863" s="2"/>
      <c r="Q863" s="1"/>
      <c r="R863" s="1"/>
      <c r="S863" s="1"/>
      <c r="T863" s="1"/>
      <c r="U863" s="1"/>
      <c r="V863" s="1"/>
      <c r="W863" s="1"/>
      <c r="X863" s="3"/>
      <c r="Y863" s="3"/>
    </row>
    <row r="864" spans="1:25" ht="15.75" customHeight="1">
      <c r="A864" s="1"/>
      <c r="B864" s="1"/>
      <c r="C864" s="1"/>
      <c r="D864" s="1"/>
      <c r="E864" s="23"/>
      <c r="F864" s="1"/>
      <c r="G864" s="1"/>
      <c r="H864" s="1"/>
      <c r="I864" s="1"/>
      <c r="J864" s="1"/>
      <c r="K864" s="2"/>
      <c r="L864" s="2"/>
      <c r="M864" s="2"/>
      <c r="N864" s="2"/>
      <c r="O864" s="2"/>
      <c r="P864" s="2"/>
      <c r="Q864" s="1"/>
      <c r="R864" s="1"/>
      <c r="S864" s="1"/>
      <c r="T864" s="1"/>
      <c r="U864" s="1"/>
      <c r="V864" s="1"/>
      <c r="W864" s="1"/>
      <c r="X864" s="3"/>
      <c r="Y864" s="3"/>
    </row>
    <row r="865" spans="1:25" ht="15.75" customHeight="1">
      <c r="A865" s="1"/>
      <c r="B865" s="1"/>
      <c r="C865" s="1"/>
      <c r="D865" s="1"/>
      <c r="E865" s="23"/>
      <c r="F865" s="1"/>
      <c r="G865" s="1"/>
      <c r="H865" s="1"/>
      <c r="I865" s="1"/>
      <c r="J865" s="1"/>
      <c r="K865" s="2"/>
      <c r="L865" s="2"/>
      <c r="M865" s="2"/>
      <c r="N865" s="2"/>
      <c r="O865" s="2"/>
      <c r="P865" s="2"/>
      <c r="Q865" s="1"/>
      <c r="R865" s="1"/>
      <c r="S865" s="1"/>
      <c r="T865" s="1"/>
      <c r="U865" s="1"/>
      <c r="V865" s="1"/>
      <c r="W865" s="1"/>
      <c r="X865" s="3"/>
      <c r="Y865" s="3"/>
    </row>
    <row r="866" spans="1:25" ht="15.75" customHeight="1">
      <c r="A866" s="1"/>
      <c r="B866" s="1"/>
      <c r="C866" s="1"/>
      <c r="D866" s="1"/>
      <c r="E866" s="23"/>
      <c r="F866" s="1"/>
      <c r="G866" s="1"/>
      <c r="H866" s="1"/>
      <c r="I866" s="1"/>
      <c r="J866" s="1"/>
      <c r="K866" s="2"/>
      <c r="L866" s="2"/>
      <c r="M866" s="2"/>
      <c r="N866" s="2"/>
      <c r="O866" s="2"/>
      <c r="P866" s="2"/>
      <c r="Q866" s="1"/>
      <c r="R866" s="1"/>
      <c r="S866" s="1"/>
      <c r="T866" s="1"/>
      <c r="U866" s="1"/>
      <c r="V866" s="1"/>
      <c r="W866" s="1"/>
      <c r="X866" s="3"/>
      <c r="Y866" s="3"/>
    </row>
    <row r="867" spans="1:25" ht="15.75" customHeight="1">
      <c r="A867" s="1"/>
      <c r="B867" s="1"/>
      <c r="C867" s="1"/>
      <c r="D867" s="1"/>
      <c r="E867" s="23"/>
      <c r="F867" s="1"/>
      <c r="G867" s="1"/>
      <c r="H867" s="1"/>
      <c r="I867" s="1"/>
      <c r="J867" s="1"/>
      <c r="K867" s="2"/>
      <c r="L867" s="2"/>
      <c r="M867" s="2"/>
      <c r="N867" s="2"/>
      <c r="O867" s="2"/>
      <c r="P867" s="2"/>
      <c r="Q867" s="1"/>
      <c r="R867" s="1"/>
      <c r="S867" s="1"/>
      <c r="T867" s="1"/>
      <c r="U867" s="1"/>
      <c r="V867" s="1"/>
      <c r="W867" s="1"/>
      <c r="X867" s="3"/>
      <c r="Y867" s="3"/>
    </row>
    <row r="868" spans="1:25" ht="15.75" customHeight="1">
      <c r="A868" s="1"/>
      <c r="B868" s="1"/>
      <c r="C868" s="1"/>
      <c r="D868" s="1"/>
      <c r="E868" s="23"/>
      <c r="F868" s="1"/>
      <c r="G868" s="1"/>
      <c r="H868" s="1"/>
      <c r="I868" s="1"/>
      <c r="J868" s="1"/>
      <c r="K868" s="2"/>
      <c r="L868" s="2"/>
      <c r="M868" s="2"/>
      <c r="N868" s="2"/>
      <c r="O868" s="2"/>
      <c r="P868" s="2"/>
      <c r="Q868" s="1"/>
      <c r="R868" s="1"/>
      <c r="S868" s="1"/>
      <c r="T868" s="1"/>
      <c r="U868" s="1"/>
      <c r="V868" s="1"/>
      <c r="W868" s="1"/>
      <c r="X868" s="3"/>
      <c r="Y868" s="3"/>
    </row>
    <row r="869" spans="1:25" ht="15.75" customHeight="1">
      <c r="A869" s="1"/>
      <c r="B869" s="1"/>
      <c r="C869" s="1"/>
      <c r="D869" s="1"/>
      <c r="E869" s="23"/>
      <c r="F869" s="1"/>
      <c r="G869" s="1"/>
      <c r="H869" s="1"/>
      <c r="I869" s="1"/>
      <c r="J869" s="1"/>
      <c r="K869" s="2"/>
      <c r="L869" s="2"/>
      <c r="M869" s="2"/>
      <c r="N869" s="2"/>
      <c r="O869" s="2"/>
      <c r="P869" s="2"/>
      <c r="Q869" s="1"/>
      <c r="R869" s="1"/>
      <c r="S869" s="1"/>
      <c r="T869" s="1"/>
      <c r="U869" s="1"/>
      <c r="V869" s="1"/>
      <c r="W869" s="1"/>
      <c r="X869" s="3"/>
      <c r="Y869" s="3"/>
    </row>
    <row r="870" spans="1:25" ht="15.75" customHeight="1">
      <c r="A870" s="1"/>
      <c r="B870" s="1"/>
      <c r="C870" s="1"/>
      <c r="D870" s="1"/>
      <c r="E870" s="23"/>
      <c r="F870" s="1"/>
      <c r="G870" s="1"/>
      <c r="H870" s="1"/>
      <c r="I870" s="1"/>
      <c r="J870" s="1"/>
      <c r="K870" s="2"/>
      <c r="L870" s="2"/>
      <c r="M870" s="2"/>
      <c r="N870" s="2"/>
      <c r="O870" s="2"/>
      <c r="P870" s="2"/>
      <c r="Q870" s="1"/>
      <c r="R870" s="1"/>
      <c r="S870" s="1"/>
      <c r="T870" s="1"/>
      <c r="U870" s="1"/>
      <c r="V870" s="1"/>
      <c r="W870" s="1"/>
      <c r="X870" s="3"/>
      <c r="Y870" s="3"/>
    </row>
    <row r="871" spans="1:25" ht="15.75" customHeight="1">
      <c r="A871" s="1"/>
      <c r="B871" s="1"/>
      <c r="C871" s="1"/>
      <c r="D871" s="1"/>
      <c r="E871" s="23"/>
      <c r="F871" s="1"/>
      <c r="G871" s="1"/>
      <c r="H871" s="1"/>
      <c r="I871" s="1"/>
      <c r="J871" s="1"/>
      <c r="K871" s="2"/>
      <c r="L871" s="2"/>
      <c r="M871" s="2"/>
      <c r="N871" s="2"/>
      <c r="O871" s="2"/>
      <c r="P871" s="2"/>
      <c r="Q871" s="1"/>
      <c r="R871" s="1"/>
      <c r="S871" s="1"/>
      <c r="T871" s="1"/>
      <c r="U871" s="1"/>
      <c r="V871" s="1"/>
      <c r="W871" s="1"/>
      <c r="X871" s="3"/>
      <c r="Y871" s="3"/>
    </row>
    <row r="872" spans="1:25" ht="15.75" customHeight="1">
      <c r="A872" s="1"/>
      <c r="B872" s="1"/>
      <c r="C872" s="1"/>
      <c r="D872" s="1"/>
      <c r="E872" s="23"/>
      <c r="F872" s="1"/>
      <c r="G872" s="1"/>
      <c r="H872" s="1"/>
      <c r="I872" s="1"/>
      <c r="J872" s="1"/>
      <c r="K872" s="2"/>
      <c r="L872" s="2"/>
      <c r="M872" s="2"/>
      <c r="N872" s="2"/>
      <c r="O872" s="2"/>
      <c r="P872" s="2"/>
      <c r="Q872" s="1"/>
      <c r="R872" s="1"/>
      <c r="S872" s="1"/>
      <c r="T872" s="1"/>
      <c r="U872" s="1"/>
      <c r="V872" s="1"/>
      <c r="W872" s="1"/>
      <c r="X872" s="3"/>
      <c r="Y872" s="3"/>
    </row>
    <row r="873" spans="1:25" ht="15.75" customHeight="1">
      <c r="A873" s="1"/>
      <c r="B873" s="1"/>
      <c r="C873" s="1"/>
      <c r="D873" s="1"/>
      <c r="E873" s="23"/>
      <c r="F873" s="1"/>
      <c r="G873" s="1"/>
      <c r="H873" s="1"/>
      <c r="I873" s="1"/>
      <c r="J873" s="1"/>
      <c r="K873" s="2"/>
      <c r="L873" s="2"/>
      <c r="M873" s="2"/>
      <c r="N873" s="2"/>
      <c r="O873" s="2"/>
      <c r="P873" s="2"/>
      <c r="Q873" s="1"/>
      <c r="R873" s="1"/>
      <c r="S873" s="1"/>
      <c r="T873" s="1"/>
      <c r="U873" s="1"/>
      <c r="V873" s="1"/>
      <c r="W873" s="1"/>
      <c r="X873" s="3"/>
      <c r="Y873" s="3"/>
    </row>
    <row r="874" spans="1:25" ht="15.75" customHeight="1">
      <c r="A874" s="1"/>
      <c r="B874" s="1"/>
      <c r="C874" s="1"/>
      <c r="D874" s="1"/>
      <c r="E874" s="23"/>
      <c r="F874" s="1"/>
      <c r="G874" s="1"/>
      <c r="H874" s="1"/>
      <c r="I874" s="1"/>
      <c r="J874" s="1"/>
      <c r="K874" s="2"/>
      <c r="L874" s="2"/>
      <c r="M874" s="2"/>
      <c r="N874" s="2"/>
      <c r="O874" s="2"/>
      <c r="P874" s="2"/>
      <c r="Q874" s="1"/>
      <c r="R874" s="1"/>
      <c r="S874" s="1"/>
      <c r="T874" s="1"/>
      <c r="U874" s="1"/>
      <c r="V874" s="1"/>
      <c r="W874" s="1"/>
      <c r="X874" s="3"/>
      <c r="Y874" s="3"/>
    </row>
    <row r="875" spans="1:25" ht="15.75" customHeight="1">
      <c r="A875" s="1"/>
      <c r="B875" s="1"/>
      <c r="C875" s="1"/>
      <c r="D875" s="1"/>
      <c r="E875" s="23"/>
      <c r="F875" s="1"/>
      <c r="G875" s="1"/>
      <c r="H875" s="1"/>
      <c r="I875" s="1"/>
      <c r="J875" s="1"/>
      <c r="K875" s="2"/>
      <c r="L875" s="2"/>
      <c r="M875" s="2"/>
      <c r="N875" s="2"/>
      <c r="O875" s="2"/>
      <c r="P875" s="2"/>
      <c r="Q875" s="1"/>
      <c r="R875" s="1"/>
      <c r="S875" s="1"/>
      <c r="T875" s="1"/>
      <c r="U875" s="1"/>
      <c r="V875" s="1"/>
      <c r="W875" s="1"/>
      <c r="X875" s="3"/>
      <c r="Y875" s="3"/>
    </row>
    <row r="876" spans="1:25" ht="15.75" customHeight="1">
      <c r="A876" s="1"/>
      <c r="B876" s="1"/>
      <c r="C876" s="1"/>
      <c r="D876" s="1"/>
      <c r="E876" s="23"/>
      <c r="F876" s="1"/>
      <c r="G876" s="1"/>
      <c r="H876" s="1"/>
      <c r="I876" s="1"/>
      <c r="J876" s="1"/>
      <c r="K876" s="2"/>
      <c r="L876" s="2"/>
      <c r="M876" s="2"/>
      <c r="N876" s="2"/>
      <c r="O876" s="2"/>
      <c r="P876" s="2"/>
      <c r="Q876" s="1"/>
      <c r="R876" s="1"/>
      <c r="S876" s="1"/>
      <c r="T876" s="1"/>
      <c r="U876" s="1"/>
      <c r="V876" s="1"/>
      <c r="W876" s="1"/>
      <c r="X876" s="3"/>
      <c r="Y876" s="3"/>
    </row>
    <row r="877" spans="1:25" ht="15.75" customHeight="1">
      <c r="A877" s="1"/>
      <c r="B877" s="1"/>
      <c r="C877" s="1"/>
      <c r="D877" s="1"/>
      <c r="E877" s="23"/>
      <c r="F877" s="1"/>
      <c r="G877" s="1"/>
      <c r="H877" s="1"/>
      <c r="I877" s="1"/>
      <c r="J877" s="1"/>
      <c r="K877" s="2"/>
      <c r="L877" s="2"/>
      <c r="M877" s="2"/>
      <c r="N877" s="2"/>
      <c r="O877" s="2"/>
      <c r="P877" s="2"/>
      <c r="Q877" s="1"/>
      <c r="R877" s="1"/>
      <c r="S877" s="1"/>
      <c r="T877" s="1"/>
      <c r="U877" s="1"/>
      <c r="V877" s="1"/>
      <c r="W877" s="1"/>
      <c r="X877" s="3"/>
      <c r="Y877" s="3"/>
    </row>
    <row r="878" spans="1:25" ht="15.75" customHeight="1">
      <c r="A878" s="1"/>
      <c r="B878" s="1"/>
      <c r="C878" s="1"/>
      <c r="D878" s="1"/>
      <c r="E878" s="23"/>
      <c r="F878" s="1"/>
      <c r="G878" s="1"/>
      <c r="H878" s="1"/>
      <c r="I878" s="1"/>
      <c r="J878" s="1"/>
      <c r="K878" s="2"/>
      <c r="L878" s="2"/>
      <c r="M878" s="2"/>
      <c r="N878" s="2"/>
      <c r="O878" s="2"/>
      <c r="P878" s="2"/>
      <c r="Q878" s="1"/>
      <c r="R878" s="1"/>
      <c r="S878" s="1"/>
      <c r="T878" s="1"/>
      <c r="U878" s="1"/>
      <c r="V878" s="1"/>
      <c r="W878" s="1"/>
      <c r="X878" s="3"/>
      <c r="Y878" s="3"/>
    </row>
    <row r="879" spans="1:25" ht="15.75" customHeight="1">
      <c r="A879" s="1"/>
      <c r="B879" s="1"/>
      <c r="C879" s="1"/>
      <c r="D879" s="1"/>
      <c r="E879" s="23"/>
      <c r="F879" s="1"/>
      <c r="G879" s="1"/>
      <c r="H879" s="1"/>
      <c r="I879" s="1"/>
      <c r="J879" s="1"/>
      <c r="K879" s="2"/>
      <c r="L879" s="2"/>
      <c r="M879" s="2"/>
      <c r="N879" s="2"/>
      <c r="O879" s="2"/>
      <c r="P879" s="2"/>
      <c r="Q879" s="1"/>
      <c r="R879" s="1"/>
      <c r="S879" s="1"/>
      <c r="T879" s="1"/>
      <c r="U879" s="1"/>
      <c r="V879" s="1"/>
      <c r="W879" s="1"/>
      <c r="X879" s="3"/>
      <c r="Y879" s="3"/>
    </row>
    <row r="880" spans="1:25" ht="15.75" customHeight="1">
      <c r="A880" s="1"/>
      <c r="B880" s="1"/>
      <c r="C880" s="1"/>
      <c r="D880" s="1"/>
      <c r="E880" s="23"/>
      <c r="F880" s="1"/>
      <c r="G880" s="1"/>
      <c r="H880" s="1"/>
      <c r="I880" s="1"/>
      <c r="J880" s="1"/>
      <c r="K880" s="2"/>
      <c r="L880" s="2"/>
      <c r="M880" s="2"/>
      <c r="N880" s="2"/>
      <c r="O880" s="2"/>
      <c r="P880" s="2"/>
      <c r="Q880" s="1"/>
      <c r="R880" s="1"/>
      <c r="S880" s="1"/>
      <c r="T880" s="1"/>
      <c r="U880" s="1"/>
      <c r="V880" s="1"/>
      <c r="W880" s="1"/>
      <c r="X880" s="3"/>
      <c r="Y880" s="3"/>
    </row>
    <row r="881" spans="1:25" ht="15.75" customHeight="1">
      <c r="A881" s="1"/>
      <c r="B881" s="1"/>
      <c r="C881" s="1"/>
      <c r="D881" s="1"/>
      <c r="E881" s="23"/>
      <c r="F881" s="1"/>
      <c r="G881" s="1"/>
      <c r="H881" s="1"/>
      <c r="I881" s="1"/>
      <c r="J881" s="1"/>
      <c r="K881" s="2"/>
      <c r="L881" s="2"/>
      <c r="M881" s="2"/>
      <c r="N881" s="2"/>
      <c r="O881" s="2"/>
      <c r="P881" s="2"/>
      <c r="Q881" s="1"/>
      <c r="R881" s="1"/>
      <c r="S881" s="1"/>
      <c r="T881" s="1"/>
      <c r="U881" s="1"/>
      <c r="V881" s="1"/>
      <c r="W881" s="1"/>
      <c r="X881" s="3"/>
      <c r="Y881" s="3"/>
    </row>
    <row r="882" spans="1:25" ht="15.75" customHeight="1">
      <c r="A882" s="1"/>
      <c r="B882" s="1"/>
      <c r="C882" s="1"/>
      <c r="D882" s="1"/>
      <c r="E882" s="23"/>
      <c r="F882" s="1"/>
      <c r="G882" s="1"/>
      <c r="H882" s="1"/>
      <c r="I882" s="1"/>
      <c r="J882" s="1"/>
      <c r="K882" s="2"/>
      <c r="L882" s="2"/>
      <c r="M882" s="2"/>
      <c r="N882" s="2"/>
      <c r="O882" s="2"/>
      <c r="P882" s="2"/>
      <c r="Q882" s="1"/>
      <c r="R882" s="1"/>
      <c r="S882" s="1"/>
      <c r="T882" s="1"/>
      <c r="U882" s="1"/>
      <c r="V882" s="1"/>
      <c r="W882" s="1"/>
      <c r="X882" s="3"/>
      <c r="Y882" s="3"/>
    </row>
    <row r="883" spans="1:25" ht="15.75" customHeight="1">
      <c r="A883" s="1"/>
      <c r="B883" s="1"/>
      <c r="C883" s="1"/>
      <c r="D883" s="1"/>
      <c r="E883" s="23"/>
      <c r="F883" s="1"/>
      <c r="G883" s="1"/>
      <c r="H883" s="1"/>
      <c r="I883" s="1"/>
      <c r="J883" s="1"/>
      <c r="K883" s="2"/>
      <c r="L883" s="2"/>
      <c r="M883" s="2"/>
      <c r="N883" s="2"/>
      <c r="O883" s="2"/>
      <c r="P883" s="2"/>
      <c r="Q883" s="1"/>
      <c r="R883" s="1"/>
      <c r="S883" s="1"/>
      <c r="T883" s="1"/>
      <c r="U883" s="1"/>
      <c r="V883" s="1"/>
      <c r="W883" s="1"/>
      <c r="X883" s="3"/>
      <c r="Y883" s="3"/>
    </row>
    <row r="884" spans="1:25" ht="15.75" customHeight="1">
      <c r="A884" s="1"/>
      <c r="B884" s="1"/>
      <c r="C884" s="1"/>
      <c r="D884" s="1"/>
      <c r="E884" s="23"/>
      <c r="F884" s="1"/>
      <c r="G884" s="1"/>
      <c r="H884" s="1"/>
      <c r="I884" s="1"/>
      <c r="J884" s="1"/>
      <c r="K884" s="2"/>
      <c r="L884" s="2"/>
      <c r="M884" s="2"/>
      <c r="N884" s="2"/>
      <c r="O884" s="2"/>
      <c r="P884" s="2"/>
      <c r="Q884" s="1"/>
      <c r="R884" s="1"/>
      <c r="S884" s="1"/>
      <c r="T884" s="1"/>
      <c r="U884" s="1"/>
      <c r="V884" s="1"/>
      <c r="W884" s="1"/>
      <c r="X884" s="3"/>
      <c r="Y884" s="3"/>
    </row>
    <row r="885" spans="1:25" ht="15.75" customHeight="1">
      <c r="A885" s="1"/>
      <c r="B885" s="1"/>
      <c r="C885" s="1"/>
      <c r="D885" s="1"/>
      <c r="E885" s="23"/>
      <c r="F885" s="1"/>
      <c r="G885" s="1"/>
      <c r="H885" s="1"/>
      <c r="I885" s="1"/>
      <c r="J885" s="1"/>
      <c r="K885" s="2"/>
      <c r="L885" s="2"/>
      <c r="M885" s="2"/>
      <c r="N885" s="2"/>
      <c r="O885" s="2"/>
      <c r="P885" s="2"/>
      <c r="Q885" s="1"/>
      <c r="R885" s="1"/>
      <c r="S885" s="1"/>
      <c r="T885" s="1"/>
      <c r="U885" s="1"/>
      <c r="V885" s="1"/>
      <c r="W885" s="1"/>
      <c r="X885" s="3"/>
      <c r="Y885" s="3"/>
    </row>
    <row r="886" spans="1:25" ht="15.75" customHeight="1">
      <c r="A886" s="1"/>
      <c r="B886" s="1"/>
      <c r="C886" s="1"/>
      <c r="D886" s="1"/>
      <c r="E886" s="23"/>
      <c r="F886" s="1"/>
      <c r="G886" s="1"/>
      <c r="H886" s="1"/>
      <c r="I886" s="1"/>
      <c r="J886" s="1"/>
      <c r="K886" s="2"/>
      <c r="L886" s="2"/>
      <c r="M886" s="2"/>
      <c r="N886" s="2"/>
      <c r="O886" s="2"/>
      <c r="P886" s="2"/>
      <c r="Q886" s="1"/>
      <c r="R886" s="1"/>
      <c r="S886" s="1"/>
      <c r="T886" s="1"/>
      <c r="U886" s="1"/>
      <c r="V886" s="1"/>
      <c r="W886" s="1"/>
      <c r="X886" s="3"/>
      <c r="Y886" s="3"/>
    </row>
    <row r="887" spans="1:25" ht="15.75" customHeight="1">
      <c r="A887" s="1"/>
      <c r="B887" s="1"/>
      <c r="C887" s="1"/>
      <c r="D887" s="1"/>
      <c r="E887" s="23"/>
      <c r="F887" s="1"/>
      <c r="G887" s="1"/>
      <c r="H887" s="1"/>
      <c r="I887" s="1"/>
      <c r="J887" s="1"/>
      <c r="K887" s="2"/>
      <c r="L887" s="2"/>
      <c r="M887" s="2"/>
      <c r="N887" s="2"/>
      <c r="O887" s="2"/>
      <c r="P887" s="2"/>
      <c r="Q887" s="1"/>
      <c r="R887" s="1"/>
      <c r="S887" s="1"/>
      <c r="T887" s="1"/>
      <c r="U887" s="1"/>
      <c r="V887" s="1"/>
      <c r="W887" s="1"/>
      <c r="X887" s="3"/>
      <c r="Y887" s="3"/>
    </row>
    <row r="888" spans="1:25" ht="15.75" customHeight="1">
      <c r="A888" s="1"/>
      <c r="B888" s="1"/>
      <c r="C888" s="1"/>
      <c r="D888" s="1"/>
      <c r="E888" s="23"/>
      <c r="F888" s="1"/>
      <c r="G888" s="1"/>
      <c r="H888" s="1"/>
      <c r="I888" s="1"/>
      <c r="J888" s="1"/>
      <c r="K888" s="2"/>
      <c r="L888" s="2"/>
      <c r="M888" s="2"/>
      <c r="N888" s="2"/>
      <c r="O888" s="2"/>
      <c r="P888" s="2"/>
      <c r="Q888" s="1"/>
      <c r="R888" s="1"/>
      <c r="S888" s="1"/>
      <c r="T888" s="1"/>
      <c r="U888" s="1"/>
      <c r="V888" s="1"/>
      <c r="W888" s="1"/>
      <c r="X888" s="3"/>
      <c r="Y888" s="3"/>
    </row>
    <row r="889" spans="1:25" ht="15.75" customHeight="1">
      <c r="A889" s="1"/>
      <c r="B889" s="1"/>
      <c r="C889" s="1"/>
      <c r="D889" s="1"/>
      <c r="E889" s="23"/>
      <c r="F889" s="1"/>
      <c r="G889" s="1"/>
      <c r="H889" s="1"/>
      <c r="I889" s="1"/>
      <c r="J889" s="1"/>
      <c r="K889" s="2"/>
      <c r="L889" s="2"/>
      <c r="M889" s="2"/>
      <c r="N889" s="2"/>
      <c r="O889" s="2"/>
      <c r="P889" s="2"/>
      <c r="Q889" s="1"/>
      <c r="R889" s="1"/>
      <c r="S889" s="1"/>
      <c r="T889" s="1"/>
      <c r="U889" s="1"/>
      <c r="V889" s="1"/>
      <c r="W889" s="1"/>
      <c r="X889" s="3"/>
      <c r="Y889" s="3"/>
    </row>
    <row r="890" spans="1:25" ht="15.75" customHeight="1">
      <c r="A890" s="1"/>
      <c r="B890" s="1"/>
      <c r="C890" s="1"/>
      <c r="D890" s="1"/>
      <c r="E890" s="23"/>
      <c r="F890" s="1"/>
      <c r="G890" s="1"/>
      <c r="H890" s="1"/>
      <c r="I890" s="1"/>
      <c r="J890" s="1"/>
      <c r="K890" s="2"/>
      <c r="L890" s="2"/>
      <c r="M890" s="2"/>
      <c r="N890" s="2"/>
      <c r="O890" s="2"/>
      <c r="P890" s="2"/>
      <c r="Q890" s="1"/>
      <c r="R890" s="1"/>
      <c r="S890" s="1"/>
      <c r="T890" s="1"/>
      <c r="U890" s="1"/>
      <c r="V890" s="1"/>
      <c r="W890" s="1"/>
      <c r="X890" s="3"/>
      <c r="Y890" s="3"/>
    </row>
    <row r="891" spans="1:25" ht="15.75" customHeight="1">
      <c r="A891" s="1"/>
      <c r="B891" s="1"/>
      <c r="C891" s="1"/>
      <c r="D891" s="1"/>
      <c r="E891" s="23"/>
      <c r="F891" s="1"/>
      <c r="G891" s="1"/>
      <c r="H891" s="1"/>
      <c r="I891" s="1"/>
      <c r="J891" s="1"/>
      <c r="K891" s="2"/>
      <c r="L891" s="2"/>
      <c r="M891" s="2"/>
      <c r="N891" s="2"/>
      <c r="O891" s="2"/>
      <c r="P891" s="2"/>
      <c r="Q891" s="1"/>
      <c r="R891" s="1"/>
      <c r="S891" s="1"/>
      <c r="T891" s="1"/>
      <c r="U891" s="1"/>
      <c r="V891" s="1"/>
      <c r="W891" s="1"/>
      <c r="X891" s="3"/>
      <c r="Y891" s="3"/>
    </row>
    <row r="892" spans="1:25" ht="15.75" customHeight="1">
      <c r="A892" s="1"/>
      <c r="B892" s="1"/>
      <c r="C892" s="1"/>
      <c r="D892" s="1"/>
      <c r="E892" s="23"/>
      <c r="F892" s="1"/>
      <c r="G892" s="1"/>
      <c r="H892" s="1"/>
      <c r="I892" s="1"/>
      <c r="J892" s="1"/>
      <c r="K892" s="2"/>
      <c r="L892" s="2"/>
      <c r="M892" s="2"/>
      <c r="N892" s="2"/>
      <c r="O892" s="2"/>
      <c r="P892" s="2"/>
      <c r="Q892" s="1"/>
      <c r="R892" s="1"/>
      <c r="S892" s="1"/>
      <c r="T892" s="1"/>
      <c r="U892" s="1"/>
      <c r="V892" s="1"/>
      <c r="W892" s="1"/>
      <c r="X892" s="3"/>
      <c r="Y892" s="3"/>
    </row>
    <row r="893" spans="1:25" ht="15.75" customHeight="1">
      <c r="A893" s="1"/>
      <c r="B893" s="1"/>
      <c r="C893" s="1"/>
      <c r="D893" s="1"/>
      <c r="E893" s="23"/>
      <c r="F893" s="1"/>
      <c r="G893" s="1"/>
      <c r="H893" s="1"/>
      <c r="I893" s="1"/>
      <c r="J893" s="1"/>
      <c r="K893" s="2"/>
      <c r="L893" s="2"/>
      <c r="M893" s="2"/>
      <c r="N893" s="2"/>
      <c r="O893" s="2"/>
      <c r="P893" s="2"/>
      <c r="Q893" s="1"/>
      <c r="R893" s="1"/>
      <c r="S893" s="1"/>
      <c r="T893" s="1"/>
      <c r="U893" s="1"/>
      <c r="V893" s="1"/>
      <c r="W893" s="1"/>
      <c r="X893" s="3"/>
      <c r="Y893" s="3"/>
    </row>
    <row r="894" spans="1:25" ht="15.75" customHeight="1">
      <c r="A894" s="1"/>
      <c r="B894" s="1"/>
      <c r="C894" s="1"/>
      <c r="D894" s="1"/>
      <c r="E894" s="23"/>
      <c r="F894" s="1"/>
      <c r="G894" s="1"/>
      <c r="H894" s="1"/>
      <c r="I894" s="1"/>
      <c r="J894" s="1"/>
      <c r="K894" s="2"/>
      <c r="L894" s="2"/>
      <c r="M894" s="2"/>
      <c r="N894" s="2"/>
      <c r="O894" s="2"/>
      <c r="P894" s="2"/>
      <c r="Q894" s="1"/>
      <c r="R894" s="1"/>
      <c r="S894" s="1"/>
      <c r="T894" s="1"/>
      <c r="U894" s="1"/>
      <c r="V894" s="1"/>
      <c r="W894" s="1"/>
      <c r="X894" s="3"/>
      <c r="Y894" s="3"/>
    </row>
    <row r="895" spans="1:25" ht="15.75" customHeight="1">
      <c r="A895" s="1"/>
      <c r="B895" s="1"/>
      <c r="C895" s="1"/>
      <c r="D895" s="1"/>
      <c r="E895" s="23"/>
      <c r="F895" s="1"/>
      <c r="G895" s="1"/>
      <c r="H895" s="1"/>
      <c r="I895" s="1"/>
      <c r="J895" s="1"/>
      <c r="K895" s="2"/>
      <c r="L895" s="2"/>
      <c r="M895" s="2"/>
      <c r="N895" s="2"/>
      <c r="O895" s="2"/>
      <c r="P895" s="2"/>
      <c r="Q895" s="1"/>
      <c r="R895" s="1"/>
      <c r="S895" s="1"/>
      <c r="T895" s="1"/>
      <c r="U895" s="1"/>
      <c r="V895" s="1"/>
      <c r="W895" s="1"/>
      <c r="X895" s="3"/>
      <c r="Y895" s="3"/>
    </row>
    <row r="896" spans="1:25" ht="15.75" customHeight="1">
      <c r="A896" s="1"/>
      <c r="B896" s="1"/>
      <c r="C896" s="1"/>
      <c r="D896" s="1"/>
      <c r="E896" s="23"/>
      <c r="F896" s="1"/>
      <c r="G896" s="1"/>
      <c r="H896" s="1"/>
      <c r="I896" s="1"/>
      <c r="J896" s="1"/>
      <c r="K896" s="2"/>
      <c r="L896" s="2"/>
      <c r="M896" s="2"/>
      <c r="N896" s="2"/>
      <c r="O896" s="2"/>
      <c r="P896" s="2"/>
      <c r="Q896" s="1"/>
      <c r="R896" s="1"/>
      <c r="S896" s="1"/>
      <c r="T896" s="1"/>
      <c r="U896" s="1"/>
      <c r="V896" s="1"/>
      <c r="W896" s="1"/>
      <c r="X896" s="3"/>
      <c r="Y896" s="3"/>
    </row>
    <row r="897" spans="1:25" ht="15.75" customHeight="1">
      <c r="A897" s="1"/>
      <c r="B897" s="1"/>
      <c r="C897" s="1"/>
      <c r="D897" s="1"/>
      <c r="E897" s="23"/>
      <c r="F897" s="1"/>
      <c r="G897" s="1"/>
      <c r="H897" s="1"/>
      <c r="I897" s="1"/>
      <c r="J897" s="1"/>
      <c r="K897" s="2"/>
      <c r="L897" s="2"/>
      <c r="M897" s="2"/>
      <c r="N897" s="2"/>
      <c r="O897" s="2"/>
      <c r="P897" s="2"/>
      <c r="Q897" s="1"/>
      <c r="R897" s="1"/>
      <c r="S897" s="1"/>
      <c r="T897" s="1"/>
      <c r="U897" s="1"/>
      <c r="V897" s="1"/>
      <c r="W897" s="1"/>
      <c r="X897" s="3"/>
      <c r="Y897" s="3"/>
    </row>
    <row r="898" spans="1:25" ht="15.75" customHeight="1">
      <c r="A898" s="1"/>
      <c r="B898" s="1"/>
      <c r="C898" s="1"/>
      <c r="D898" s="1"/>
      <c r="E898" s="23"/>
      <c r="F898" s="1"/>
      <c r="G898" s="1"/>
      <c r="H898" s="1"/>
      <c r="I898" s="1"/>
      <c r="J898" s="1"/>
      <c r="K898" s="2"/>
      <c r="L898" s="2"/>
      <c r="M898" s="2"/>
      <c r="N898" s="2"/>
      <c r="O898" s="2"/>
      <c r="P898" s="2"/>
      <c r="Q898" s="1"/>
      <c r="R898" s="1"/>
      <c r="S898" s="1"/>
      <c r="T898" s="1"/>
      <c r="U898" s="1"/>
      <c r="V898" s="1"/>
      <c r="W898" s="1"/>
      <c r="X898" s="3"/>
      <c r="Y898" s="3"/>
    </row>
    <row r="899" spans="1:25" ht="15.75" customHeight="1">
      <c r="A899" s="1"/>
      <c r="B899" s="1"/>
      <c r="C899" s="1"/>
      <c r="D899" s="1"/>
      <c r="E899" s="23"/>
      <c r="F899" s="1"/>
      <c r="G899" s="1"/>
      <c r="H899" s="1"/>
      <c r="I899" s="1"/>
      <c r="J899" s="1"/>
      <c r="K899" s="2"/>
      <c r="L899" s="2"/>
      <c r="M899" s="2"/>
      <c r="N899" s="2"/>
      <c r="O899" s="2"/>
      <c r="P899" s="2"/>
      <c r="Q899" s="1"/>
      <c r="R899" s="1"/>
      <c r="S899" s="1"/>
      <c r="T899" s="1"/>
      <c r="U899" s="1"/>
      <c r="V899" s="1"/>
      <c r="W899" s="1"/>
      <c r="X899" s="3"/>
      <c r="Y899" s="3"/>
    </row>
    <row r="900" spans="1:25" ht="15.75" customHeight="1">
      <c r="A900" s="1"/>
      <c r="B900" s="1"/>
      <c r="C900" s="1"/>
      <c r="D900" s="1"/>
      <c r="E900" s="23"/>
      <c r="F900" s="1"/>
      <c r="G900" s="1"/>
      <c r="H900" s="1"/>
      <c r="I900" s="1"/>
      <c r="J900" s="1"/>
      <c r="K900" s="2"/>
      <c r="L900" s="2"/>
      <c r="M900" s="2"/>
      <c r="N900" s="2"/>
      <c r="O900" s="2"/>
      <c r="P900" s="2"/>
      <c r="Q900" s="1"/>
      <c r="R900" s="1"/>
      <c r="S900" s="1"/>
      <c r="T900" s="1"/>
      <c r="U900" s="1"/>
      <c r="V900" s="1"/>
      <c r="W900" s="1"/>
      <c r="X900" s="3"/>
      <c r="Y900" s="3"/>
    </row>
    <row r="901" spans="1:25" ht="15.75" customHeight="1">
      <c r="A901" s="1"/>
      <c r="B901" s="1"/>
      <c r="C901" s="1"/>
      <c r="D901" s="1"/>
      <c r="E901" s="23"/>
      <c r="F901" s="1"/>
      <c r="G901" s="1"/>
      <c r="H901" s="1"/>
      <c r="I901" s="1"/>
      <c r="J901" s="1"/>
      <c r="K901" s="2"/>
      <c r="L901" s="2"/>
      <c r="M901" s="2"/>
      <c r="N901" s="2"/>
      <c r="O901" s="2"/>
      <c r="P901" s="2"/>
      <c r="Q901" s="1"/>
      <c r="R901" s="1"/>
      <c r="S901" s="1"/>
      <c r="T901" s="1"/>
      <c r="U901" s="1"/>
      <c r="V901" s="1"/>
      <c r="W901" s="1"/>
      <c r="X901" s="3"/>
      <c r="Y901" s="3"/>
    </row>
    <row r="902" spans="1:25" ht="15.75" customHeight="1">
      <c r="A902" s="1"/>
      <c r="B902" s="1"/>
      <c r="C902" s="1"/>
      <c r="D902" s="1"/>
      <c r="E902" s="23"/>
      <c r="F902" s="1"/>
      <c r="G902" s="1"/>
      <c r="H902" s="1"/>
      <c r="I902" s="1"/>
      <c r="J902" s="1"/>
      <c r="K902" s="2"/>
      <c r="L902" s="2"/>
      <c r="M902" s="2"/>
      <c r="N902" s="2"/>
      <c r="O902" s="2"/>
      <c r="P902" s="2"/>
      <c r="Q902" s="1"/>
      <c r="R902" s="1"/>
      <c r="S902" s="1"/>
      <c r="T902" s="1"/>
      <c r="U902" s="1"/>
      <c r="V902" s="1"/>
      <c r="W902" s="1"/>
      <c r="X902" s="3"/>
      <c r="Y902" s="3"/>
    </row>
    <row r="903" spans="1:25" ht="15.75" customHeight="1">
      <c r="A903" s="1"/>
      <c r="B903" s="1"/>
      <c r="C903" s="1"/>
      <c r="D903" s="1"/>
      <c r="E903" s="23"/>
      <c r="F903" s="1"/>
      <c r="G903" s="1"/>
      <c r="H903" s="1"/>
      <c r="I903" s="1"/>
      <c r="J903" s="1"/>
      <c r="K903" s="2"/>
      <c r="L903" s="2"/>
      <c r="M903" s="2"/>
      <c r="N903" s="2"/>
      <c r="O903" s="2"/>
      <c r="P903" s="2"/>
      <c r="Q903" s="1"/>
      <c r="R903" s="1"/>
      <c r="S903" s="1"/>
      <c r="T903" s="1"/>
      <c r="U903" s="1"/>
      <c r="V903" s="1"/>
      <c r="W903" s="1"/>
      <c r="X903" s="3"/>
      <c r="Y903" s="3"/>
    </row>
    <row r="904" spans="1:25" ht="15.75" customHeight="1">
      <c r="A904" s="1"/>
      <c r="B904" s="1"/>
      <c r="C904" s="1"/>
      <c r="D904" s="1"/>
      <c r="E904" s="23"/>
      <c r="F904" s="1"/>
      <c r="G904" s="1"/>
      <c r="H904" s="1"/>
      <c r="I904" s="1"/>
      <c r="J904" s="1"/>
      <c r="K904" s="2"/>
      <c r="L904" s="2"/>
      <c r="M904" s="2"/>
      <c r="N904" s="2"/>
      <c r="O904" s="2"/>
      <c r="P904" s="2"/>
      <c r="Q904" s="1"/>
      <c r="R904" s="1"/>
      <c r="S904" s="1"/>
      <c r="T904" s="1"/>
      <c r="U904" s="1"/>
      <c r="V904" s="1"/>
      <c r="W904" s="1"/>
      <c r="X904" s="3"/>
      <c r="Y904" s="3"/>
    </row>
    <row r="905" spans="1:25" ht="15.75" customHeight="1">
      <c r="A905" s="1"/>
      <c r="B905" s="1"/>
      <c r="C905" s="1"/>
      <c r="D905" s="1"/>
      <c r="E905" s="23"/>
      <c r="F905" s="1"/>
      <c r="G905" s="1"/>
      <c r="H905" s="1"/>
      <c r="I905" s="1"/>
      <c r="J905" s="1"/>
      <c r="K905" s="2"/>
      <c r="L905" s="2"/>
      <c r="M905" s="2"/>
      <c r="N905" s="2"/>
      <c r="O905" s="2"/>
      <c r="P905" s="2"/>
      <c r="Q905" s="1"/>
      <c r="R905" s="1"/>
      <c r="S905" s="1"/>
      <c r="T905" s="1"/>
      <c r="U905" s="1"/>
      <c r="V905" s="1"/>
      <c r="W905" s="1"/>
      <c r="X905" s="3"/>
      <c r="Y905" s="3"/>
    </row>
    <row r="906" spans="1:25" ht="15.75" customHeight="1">
      <c r="A906" s="1"/>
      <c r="B906" s="1"/>
      <c r="C906" s="1"/>
      <c r="D906" s="1"/>
      <c r="E906" s="23"/>
      <c r="F906" s="1"/>
      <c r="G906" s="1"/>
      <c r="H906" s="1"/>
      <c r="I906" s="1"/>
      <c r="J906" s="1"/>
      <c r="K906" s="2"/>
      <c r="L906" s="2"/>
      <c r="M906" s="2"/>
      <c r="N906" s="2"/>
      <c r="O906" s="2"/>
      <c r="P906" s="2"/>
      <c r="Q906" s="1"/>
      <c r="R906" s="1"/>
      <c r="S906" s="1"/>
      <c r="T906" s="1"/>
      <c r="U906" s="1"/>
      <c r="V906" s="1"/>
      <c r="W906" s="1"/>
      <c r="X906" s="3"/>
      <c r="Y906" s="3"/>
    </row>
    <row r="907" spans="1:25" ht="15.75" customHeight="1">
      <c r="A907" s="1"/>
      <c r="B907" s="1"/>
      <c r="C907" s="1"/>
      <c r="D907" s="1"/>
      <c r="E907" s="23"/>
      <c r="F907" s="1"/>
      <c r="G907" s="1"/>
      <c r="H907" s="1"/>
      <c r="I907" s="1"/>
      <c r="J907" s="1"/>
      <c r="K907" s="2"/>
      <c r="L907" s="2"/>
      <c r="M907" s="2"/>
      <c r="N907" s="2"/>
      <c r="O907" s="2"/>
      <c r="P907" s="2"/>
      <c r="Q907" s="1"/>
      <c r="R907" s="1"/>
      <c r="S907" s="1"/>
      <c r="T907" s="1"/>
      <c r="U907" s="1"/>
      <c r="V907" s="1"/>
      <c r="W907" s="1"/>
      <c r="X907" s="3"/>
      <c r="Y907" s="3"/>
    </row>
    <row r="908" spans="1:25" ht="15.75" customHeight="1">
      <c r="A908" s="1"/>
      <c r="B908" s="1"/>
      <c r="C908" s="1"/>
      <c r="D908" s="1"/>
      <c r="E908" s="23"/>
      <c r="F908" s="1"/>
      <c r="G908" s="1"/>
      <c r="H908" s="1"/>
      <c r="I908" s="1"/>
      <c r="J908" s="1"/>
      <c r="K908" s="2"/>
      <c r="L908" s="2"/>
      <c r="M908" s="2"/>
      <c r="N908" s="2"/>
      <c r="O908" s="2"/>
      <c r="P908" s="2"/>
      <c r="Q908" s="1"/>
      <c r="R908" s="1"/>
      <c r="S908" s="1"/>
      <c r="T908" s="1"/>
      <c r="U908" s="1"/>
      <c r="V908" s="1"/>
      <c r="W908" s="1"/>
      <c r="X908" s="3"/>
      <c r="Y908" s="3"/>
    </row>
    <row r="909" spans="1:25" ht="15.75" customHeight="1">
      <c r="A909" s="1"/>
      <c r="B909" s="1"/>
      <c r="C909" s="1"/>
      <c r="D909" s="1"/>
      <c r="E909" s="23"/>
      <c r="F909" s="1"/>
      <c r="G909" s="1"/>
      <c r="H909" s="1"/>
      <c r="I909" s="1"/>
      <c r="J909" s="1"/>
      <c r="K909" s="2"/>
      <c r="L909" s="2"/>
      <c r="M909" s="2"/>
      <c r="N909" s="2"/>
      <c r="O909" s="2"/>
      <c r="P909" s="2"/>
      <c r="Q909" s="1"/>
      <c r="R909" s="1"/>
      <c r="S909" s="1"/>
      <c r="T909" s="1"/>
      <c r="U909" s="1"/>
      <c r="V909" s="1"/>
      <c r="W909" s="1"/>
      <c r="X909" s="3"/>
      <c r="Y909" s="3"/>
    </row>
    <row r="910" spans="1:25" ht="15.75" customHeight="1">
      <c r="A910" s="1"/>
      <c r="B910" s="1"/>
      <c r="C910" s="1"/>
      <c r="D910" s="1"/>
      <c r="E910" s="23"/>
      <c r="F910" s="1"/>
      <c r="G910" s="1"/>
      <c r="H910" s="1"/>
      <c r="I910" s="1"/>
      <c r="J910" s="1"/>
      <c r="K910" s="2"/>
      <c r="L910" s="2"/>
      <c r="M910" s="2"/>
      <c r="N910" s="2"/>
      <c r="O910" s="2"/>
      <c r="P910" s="2"/>
      <c r="Q910" s="1"/>
      <c r="R910" s="1"/>
      <c r="S910" s="1"/>
      <c r="T910" s="1"/>
      <c r="U910" s="1"/>
      <c r="V910" s="1"/>
      <c r="W910" s="1"/>
      <c r="X910" s="3"/>
      <c r="Y910" s="3"/>
    </row>
    <row r="911" spans="1:25" ht="15.75" customHeight="1">
      <c r="A911" s="1"/>
      <c r="B911" s="1"/>
      <c r="C911" s="1"/>
      <c r="D911" s="1"/>
      <c r="E911" s="23"/>
      <c r="F911" s="1"/>
      <c r="G911" s="1"/>
      <c r="H911" s="1"/>
      <c r="I911" s="1"/>
      <c r="J911" s="1"/>
      <c r="K911" s="2"/>
      <c r="L911" s="2"/>
      <c r="M911" s="2"/>
      <c r="N911" s="2"/>
      <c r="O911" s="2"/>
      <c r="P911" s="2"/>
      <c r="Q911" s="1"/>
      <c r="R911" s="1"/>
      <c r="S911" s="1"/>
      <c r="T911" s="1"/>
      <c r="U911" s="1"/>
      <c r="V911" s="1"/>
      <c r="W911" s="1"/>
      <c r="X911" s="3"/>
      <c r="Y911" s="3"/>
    </row>
    <row r="912" spans="1:25" ht="15.75" customHeight="1">
      <c r="A912" s="1"/>
      <c r="B912" s="1"/>
      <c r="C912" s="1"/>
      <c r="D912" s="1"/>
      <c r="E912" s="23"/>
      <c r="F912" s="1"/>
      <c r="G912" s="1"/>
      <c r="H912" s="1"/>
      <c r="I912" s="1"/>
      <c r="J912" s="1"/>
      <c r="K912" s="2"/>
      <c r="L912" s="2"/>
      <c r="M912" s="2"/>
      <c r="N912" s="2"/>
      <c r="O912" s="2"/>
      <c r="P912" s="2"/>
      <c r="Q912" s="1"/>
      <c r="R912" s="1"/>
      <c r="S912" s="1"/>
      <c r="T912" s="1"/>
      <c r="U912" s="1"/>
      <c r="V912" s="1"/>
      <c r="W912" s="1"/>
      <c r="X912" s="3"/>
      <c r="Y912" s="3"/>
    </row>
    <row r="913" spans="1:25" ht="15.75" customHeight="1">
      <c r="A913" s="1"/>
      <c r="B913" s="1"/>
      <c r="C913" s="1"/>
      <c r="D913" s="1"/>
      <c r="E913" s="23"/>
      <c r="F913" s="1"/>
      <c r="G913" s="1"/>
      <c r="H913" s="1"/>
      <c r="I913" s="1"/>
      <c r="J913" s="1"/>
      <c r="K913" s="2"/>
      <c r="L913" s="2"/>
      <c r="M913" s="2"/>
      <c r="N913" s="2"/>
      <c r="O913" s="2"/>
      <c r="P913" s="2"/>
      <c r="Q913" s="1"/>
      <c r="R913" s="1"/>
      <c r="S913" s="1"/>
      <c r="T913" s="1"/>
      <c r="U913" s="1"/>
      <c r="V913" s="1"/>
      <c r="W913" s="1"/>
      <c r="X913" s="3"/>
      <c r="Y913" s="3"/>
    </row>
    <row r="914" spans="1:25" ht="15.75" customHeight="1">
      <c r="A914" s="1"/>
      <c r="B914" s="1"/>
      <c r="C914" s="1"/>
      <c r="D914" s="1"/>
      <c r="E914" s="23"/>
      <c r="F914" s="1"/>
      <c r="G914" s="1"/>
      <c r="H914" s="1"/>
      <c r="I914" s="1"/>
      <c r="J914" s="1"/>
      <c r="K914" s="2"/>
      <c r="L914" s="2"/>
      <c r="M914" s="2"/>
      <c r="N914" s="2"/>
      <c r="O914" s="2"/>
      <c r="P914" s="2"/>
      <c r="Q914" s="1"/>
      <c r="R914" s="1"/>
      <c r="S914" s="1"/>
      <c r="T914" s="1"/>
      <c r="U914" s="1"/>
      <c r="V914" s="1"/>
      <c r="W914" s="1"/>
      <c r="X914" s="3"/>
      <c r="Y914" s="3"/>
    </row>
    <row r="915" spans="1:25" ht="15.75" customHeight="1">
      <c r="A915" s="1"/>
      <c r="B915" s="1"/>
      <c r="C915" s="1"/>
      <c r="D915" s="1"/>
      <c r="E915" s="23"/>
      <c r="F915" s="1"/>
      <c r="G915" s="1"/>
      <c r="H915" s="1"/>
      <c r="I915" s="1"/>
      <c r="J915" s="1"/>
      <c r="K915" s="2"/>
      <c r="L915" s="2"/>
      <c r="M915" s="2"/>
      <c r="N915" s="2"/>
      <c r="O915" s="2"/>
      <c r="P915" s="2"/>
      <c r="Q915" s="1"/>
      <c r="R915" s="1"/>
      <c r="S915" s="1"/>
      <c r="T915" s="1"/>
      <c r="U915" s="1"/>
      <c r="V915" s="1"/>
      <c r="W915" s="1"/>
      <c r="X915" s="3"/>
      <c r="Y915" s="3"/>
    </row>
    <row r="916" spans="1:25" ht="15.75" customHeight="1">
      <c r="A916" s="1"/>
      <c r="B916" s="1"/>
      <c r="C916" s="1"/>
      <c r="D916" s="1"/>
      <c r="E916" s="23"/>
      <c r="F916" s="1"/>
      <c r="G916" s="1"/>
      <c r="H916" s="1"/>
      <c r="I916" s="1"/>
      <c r="J916" s="1"/>
      <c r="K916" s="2"/>
      <c r="L916" s="2"/>
      <c r="M916" s="2"/>
      <c r="N916" s="2"/>
      <c r="O916" s="2"/>
      <c r="P916" s="2"/>
      <c r="Q916" s="1"/>
      <c r="R916" s="1"/>
      <c r="S916" s="1"/>
      <c r="T916" s="1"/>
      <c r="U916" s="1"/>
      <c r="V916" s="1"/>
      <c r="W916" s="1"/>
      <c r="X916" s="3"/>
      <c r="Y916" s="3"/>
    </row>
    <row r="917" spans="1:25" ht="15.75" customHeight="1">
      <c r="A917" s="1"/>
      <c r="B917" s="1"/>
      <c r="C917" s="1"/>
      <c r="D917" s="1"/>
      <c r="E917" s="23"/>
      <c r="F917" s="1"/>
      <c r="G917" s="1"/>
      <c r="H917" s="1"/>
      <c r="I917" s="1"/>
      <c r="J917" s="1"/>
      <c r="K917" s="2"/>
      <c r="L917" s="2"/>
      <c r="M917" s="2"/>
      <c r="N917" s="2"/>
      <c r="O917" s="2"/>
      <c r="P917" s="2"/>
      <c r="Q917" s="1"/>
      <c r="R917" s="1"/>
      <c r="S917" s="1"/>
      <c r="T917" s="1"/>
      <c r="U917" s="1"/>
      <c r="V917" s="1"/>
      <c r="W917" s="1"/>
      <c r="X917" s="3"/>
      <c r="Y917" s="3"/>
    </row>
    <row r="918" spans="1:25" ht="15.75" customHeight="1">
      <c r="A918" s="1"/>
      <c r="B918" s="1"/>
      <c r="C918" s="1"/>
      <c r="D918" s="1"/>
      <c r="E918" s="23"/>
      <c r="F918" s="1"/>
      <c r="G918" s="1"/>
      <c r="H918" s="1"/>
      <c r="I918" s="1"/>
      <c r="J918" s="1"/>
      <c r="K918" s="2"/>
      <c r="L918" s="2"/>
      <c r="M918" s="2"/>
      <c r="N918" s="2"/>
      <c r="O918" s="2"/>
      <c r="P918" s="2"/>
      <c r="Q918" s="1"/>
      <c r="R918" s="1"/>
      <c r="S918" s="1"/>
      <c r="T918" s="1"/>
      <c r="U918" s="1"/>
      <c r="V918" s="1"/>
      <c r="W918" s="1"/>
      <c r="X918" s="3"/>
      <c r="Y918" s="3"/>
    </row>
    <row r="919" spans="1:25" ht="15.75" customHeight="1">
      <c r="A919" s="1"/>
      <c r="B919" s="1"/>
      <c r="C919" s="1"/>
      <c r="D919" s="1"/>
      <c r="E919" s="23"/>
      <c r="F919" s="1"/>
      <c r="G919" s="1"/>
      <c r="H919" s="1"/>
      <c r="I919" s="1"/>
      <c r="J919" s="1"/>
      <c r="K919" s="2"/>
      <c r="L919" s="2"/>
      <c r="M919" s="2"/>
      <c r="N919" s="2"/>
      <c r="O919" s="2"/>
      <c r="P919" s="2"/>
      <c r="Q919" s="1"/>
      <c r="R919" s="1"/>
      <c r="S919" s="1"/>
      <c r="T919" s="1"/>
      <c r="U919" s="1"/>
      <c r="V919" s="1"/>
      <c r="W919" s="1"/>
      <c r="X919" s="3"/>
      <c r="Y919" s="3"/>
    </row>
    <row r="920" spans="1:25" ht="15.75" customHeight="1">
      <c r="A920" s="1"/>
      <c r="B920" s="1"/>
      <c r="C920" s="1"/>
      <c r="D920" s="1"/>
      <c r="E920" s="23"/>
      <c r="F920" s="1"/>
      <c r="G920" s="1"/>
      <c r="H920" s="1"/>
      <c r="I920" s="1"/>
      <c r="J920" s="1"/>
      <c r="K920" s="2"/>
      <c r="L920" s="2"/>
      <c r="M920" s="2"/>
      <c r="N920" s="2"/>
      <c r="O920" s="2"/>
      <c r="P920" s="2"/>
      <c r="Q920" s="1"/>
      <c r="R920" s="1"/>
      <c r="S920" s="1"/>
      <c r="T920" s="1"/>
      <c r="U920" s="1"/>
      <c r="V920" s="1"/>
      <c r="W920" s="1"/>
      <c r="X920" s="3"/>
      <c r="Y920" s="3"/>
    </row>
    <row r="921" spans="1:25" ht="15.75" customHeight="1">
      <c r="A921" s="1"/>
      <c r="B921" s="1"/>
      <c r="C921" s="1"/>
      <c r="D921" s="1"/>
      <c r="E921" s="23"/>
      <c r="F921" s="1"/>
      <c r="G921" s="1"/>
      <c r="H921" s="1"/>
      <c r="I921" s="1"/>
      <c r="J921" s="1"/>
      <c r="K921" s="2"/>
      <c r="L921" s="2"/>
      <c r="M921" s="2"/>
      <c r="N921" s="2"/>
      <c r="O921" s="2"/>
      <c r="P921" s="2"/>
      <c r="Q921" s="1"/>
      <c r="R921" s="1"/>
      <c r="S921" s="1"/>
      <c r="T921" s="1"/>
      <c r="U921" s="1"/>
      <c r="V921" s="1"/>
      <c r="W921" s="1"/>
      <c r="X921" s="3"/>
      <c r="Y921" s="3"/>
    </row>
    <row r="922" spans="1:25" ht="15.75" customHeight="1">
      <c r="A922" s="1"/>
      <c r="B922" s="1"/>
      <c r="C922" s="1"/>
      <c r="D922" s="1"/>
      <c r="E922" s="23"/>
      <c r="F922" s="1"/>
      <c r="G922" s="1"/>
      <c r="H922" s="1"/>
      <c r="I922" s="1"/>
      <c r="J922" s="1"/>
      <c r="K922" s="2"/>
      <c r="L922" s="2"/>
      <c r="M922" s="2"/>
      <c r="N922" s="2"/>
      <c r="O922" s="2"/>
      <c r="P922" s="2"/>
      <c r="Q922" s="1"/>
      <c r="R922" s="1"/>
      <c r="S922" s="1"/>
      <c r="T922" s="1"/>
      <c r="U922" s="1"/>
      <c r="V922" s="1"/>
      <c r="W922" s="1"/>
      <c r="X922" s="3"/>
      <c r="Y922" s="3"/>
    </row>
    <row r="923" spans="1:25" ht="15.75" customHeight="1">
      <c r="A923" s="1"/>
      <c r="B923" s="1"/>
      <c r="C923" s="1"/>
      <c r="D923" s="1"/>
      <c r="E923" s="23"/>
      <c r="F923" s="1"/>
      <c r="G923" s="1"/>
      <c r="H923" s="1"/>
      <c r="I923" s="1"/>
      <c r="J923" s="1"/>
      <c r="K923" s="2"/>
      <c r="L923" s="2"/>
      <c r="M923" s="2"/>
      <c r="N923" s="2"/>
      <c r="O923" s="2"/>
      <c r="P923" s="2"/>
      <c r="Q923" s="1"/>
      <c r="R923" s="1"/>
      <c r="S923" s="1"/>
      <c r="T923" s="1"/>
      <c r="U923" s="1"/>
      <c r="V923" s="1"/>
      <c r="W923" s="1"/>
      <c r="X923" s="3"/>
      <c r="Y923" s="3"/>
    </row>
    <row r="924" spans="1:25" ht="15.75" customHeight="1">
      <c r="A924" s="1"/>
      <c r="B924" s="1"/>
      <c r="C924" s="1"/>
      <c r="D924" s="1"/>
      <c r="E924" s="23"/>
      <c r="F924" s="1"/>
      <c r="G924" s="1"/>
      <c r="H924" s="1"/>
      <c r="I924" s="1"/>
      <c r="J924" s="1"/>
      <c r="K924" s="2"/>
      <c r="L924" s="2"/>
      <c r="M924" s="2"/>
      <c r="N924" s="2"/>
      <c r="O924" s="2"/>
      <c r="P924" s="2"/>
      <c r="Q924" s="1"/>
      <c r="R924" s="1"/>
      <c r="S924" s="1"/>
      <c r="T924" s="1"/>
      <c r="U924" s="1"/>
      <c r="V924" s="1"/>
      <c r="W924" s="1"/>
      <c r="X924" s="3"/>
      <c r="Y924" s="3"/>
    </row>
    <row r="925" spans="1:25" ht="15.75" customHeight="1">
      <c r="A925" s="1"/>
      <c r="B925" s="1"/>
      <c r="C925" s="1"/>
      <c r="D925" s="1"/>
      <c r="E925" s="23"/>
      <c r="F925" s="1"/>
      <c r="G925" s="1"/>
      <c r="H925" s="1"/>
      <c r="I925" s="1"/>
      <c r="J925" s="1"/>
      <c r="K925" s="2"/>
      <c r="L925" s="2"/>
      <c r="M925" s="2"/>
      <c r="N925" s="2"/>
      <c r="O925" s="2"/>
      <c r="P925" s="2"/>
      <c r="Q925" s="1"/>
      <c r="R925" s="1"/>
      <c r="S925" s="1"/>
      <c r="T925" s="1"/>
      <c r="U925" s="1"/>
      <c r="V925" s="1"/>
      <c r="W925" s="1"/>
      <c r="X925" s="3"/>
      <c r="Y925" s="3"/>
    </row>
    <row r="926" spans="1:25" ht="15.75" customHeight="1">
      <c r="A926" s="1"/>
      <c r="B926" s="1"/>
      <c r="C926" s="1"/>
      <c r="D926" s="1"/>
      <c r="E926" s="23"/>
      <c r="F926" s="1"/>
      <c r="G926" s="1"/>
      <c r="H926" s="1"/>
      <c r="I926" s="1"/>
      <c r="J926" s="1"/>
      <c r="K926" s="2"/>
      <c r="L926" s="2"/>
      <c r="M926" s="2"/>
      <c r="N926" s="2"/>
      <c r="O926" s="2"/>
      <c r="P926" s="2"/>
      <c r="Q926" s="1"/>
      <c r="R926" s="1"/>
      <c r="S926" s="1"/>
      <c r="T926" s="1"/>
      <c r="U926" s="1"/>
      <c r="V926" s="1"/>
      <c r="W926" s="1"/>
      <c r="X926" s="3"/>
      <c r="Y926" s="3"/>
    </row>
    <row r="927" spans="1:25" ht="15.75" customHeight="1">
      <c r="A927" s="1"/>
      <c r="B927" s="1"/>
      <c r="C927" s="1"/>
      <c r="D927" s="1"/>
      <c r="E927" s="23"/>
      <c r="F927" s="1"/>
      <c r="G927" s="1"/>
      <c r="H927" s="1"/>
      <c r="I927" s="1"/>
      <c r="J927" s="1"/>
      <c r="K927" s="2"/>
      <c r="L927" s="2"/>
      <c r="M927" s="2"/>
      <c r="N927" s="2"/>
      <c r="O927" s="2"/>
      <c r="P927" s="2"/>
      <c r="Q927" s="1"/>
      <c r="R927" s="1"/>
      <c r="S927" s="1"/>
      <c r="T927" s="1"/>
      <c r="U927" s="1"/>
      <c r="V927" s="1"/>
      <c r="W927" s="1"/>
      <c r="X927" s="3"/>
      <c r="Y927" s="3"/>
    </row>
    <row r="928" spans="1:25" ht="15.75" customHeight="1">
      <c r="A928" s="1"/>
      <c r="B928" s="1"/>
      <c r="C928" s="1"/>
      <c r="D928" s="1"/>
      <c r="E928" s="23"/>
      <c r="F928" s="1"/>
      <c r="G928" s="1"/>
      <c r="H928" s="1"/>
      <c r="I928" s="1"/>
      <c r="J928" s="1"/>
      <c r="K928" s="2"/>
      <c r="L928" s="2"/>
      <c r="M928" s="2"/>
      <c r="N928" s="2"/>
      <c r="O928" s="2"/>
      <c r="P928" s="2"/>
      <c r="Q928" s="1"/>
      <c r="R928" s="1"/>
      <c r="S928" s="1"/>
      <c r="T928" s="1"/>
      <c r="U928" s="1"/>
      <c r="V928" s="1"/>
      <c r="W928" s="1"/>
      <c r="X928" s="3"/>
      <c r="Y928" s="3"/>
    </row>
    <row r="929" spans="1:25" ht="15.75" customHeight="1">
      <c r="A929" s="1"/>
      <c r="B929" s="1"/>
      <c r="C929" s="1"/>
      <c r="D929" s="1"/>
      <c r="E929" s="23"/>
      <c r="F929" s="1"/>
      <c r="G929" s="1"/>
      <c r="H929" s="1"/>
      <c r="I929" s="1"/>
      <c r="J929" s="1"/>
      <c r="K929" s="2"/>
      <c r="L929" s="2"/>
      <c r="M929" s="2"/>
      <c r="N929" s="2"/>
      <c r="O929" s="2"/>
      <c r="P929" s="2"/>
      <c r="Q929" s="1"/>
      <c r="R929" s="1"/>
      <c r="S929" s="1"/>
      <c r="T929" s="1"/>
      <c r="U929" s="1"/>
      <c r="V929" s="1"/>
      <c r="W929" s="1"/>
      <c r="X929" s="3"/>
      <c r="Y929" s="3"/>
    </row>
    <row r="930" spans="1:25" ht="15.75" customHeight="1">
      <c r="A930" s="1"/>
      <c r="B930" s="1"/>
      <c r="C930" s="1"/>
      <c r="D930" s="1"/>
      <c r="E930" s="23"/>
      <c r="F930" s="1"/>
      <c r="G930" s="1"/>
      <c r="H930" s="1"/>
      <c r="I930" s="1"/>
      <c r="J930" s="1"/>
      <c r="K930" s="2"/>
      <c r="L930" s="2"/>
      <c r="M930" s="2"/>
      <c r="N930" s="2"/>
      <c r="O930" s="2"/>
      <c r="P930" s="2"/>
      <c r="Q930" s="1"/>
      <c r="R930" s="1"/>
      <c r="S930" s="1"/>
      <c r="T930" s="1"/>
      <c r="U930" s="1"/>
      <c r="V930" s="1"/>
      <c r="W930" s="1"/>
      <c r="X930" s="3"/>
      <c r="Y930" s="3"/>
    </row>
    <row r="931" spans="1:25" ht="15.75" customHeight="1">
      <c r="A931" s="1"/>
      <c r="B931" s="1"/>
      <c r="C931" s="1"/>
      <c r="D931" s="1"/>
      <c r="E931" s="23"/>
      <c r="F931" s="1"/>
      <c r="G931" s="1"/>
      <c r="H931" s="1"/>
      <c r="I931" s="1"/>
      <c r="J931" s="1"/>
      <c r="K931" s="2"/>
      <c r="L931" s="2"/>
      <c r="M931" s="2"/>
      <c r="N931" s="2"/>
      <c r="O931" s="2"/>
      <c r="P931" s="2"/>
      <c r="Q931" s="1"/>
      <c r="R931" s="1"/>
      <c r="S931" s="1"/>
      <c r="T931" s="1"/>
      <c r="U931" s="1"/>
      <c r="V931" s="1"/>
      <c r="W931" s="1"/>
      <c r="X931" s="3"/>
      <c r="Y931" s="3"/>
    </row>
    <row r="932" spans="1:25" ht="15.75" customHeight="1">
      <c r="A932" s="1"/>
      <c r="B932" s="1"/>
      <c r="C932" s="1"/>
      <c r="D932" s="1"/>
      <c r="E932" s="23"/>
      <c r="F932" s="1"/>
      <c r="G932" s="1"/>
      <c r="H932" s="1"/>
      <c r="I932" s="1"/>
      <c r="J932" s="1"/>
      <c r="K932" s="2"/>
      <c r="L932" s="2"/>
      <c r="M932" s="2"/>
      <c r="N932" s="2"/>
      <c r="O932" s="2"/>
      <c r="P932" s="2"/>
      <c r="Q932" s="1"/>
      <c r="R932" s="1"/>
      <c r="S932" s="1"/>
      <c r="T932" s="1"/>
      <c r="U932" s="1"/>
      <c r="V932" s="1"/>
      <c r="W932" s="1"/>
      <c r="X932" s="3"/>
      <c r="Y932" s="3"/>
    </row>
    <row r="933" spans="1:25" ht="15.75" customHeight="1">
      <c r="A933" s="1"/>
      <c r="B933" s="1"/>
      <c r="C933" s="1"/>
      <c r="D933" s="1"/>
      <c r="E933" s="23"/>
      <c r="F933" s="1"/>
      <c r="G933" s="1"/>
      <c r="H933" s="1"/>
      <c r="I933" s="1"/>
      <c r="J933" s="1"/>
      <c r="K933" s="2"/>
      <c r="L933" s="2"/>
      <c r="M933" s="2"/>
      <c r="N933" s="2"/>
      <c r="O933" s="2"/>
      <c r="P933" s="2"/>
      <c r="Q933" s="1"/>
      <c r="R933" s="1"/>
      <c r="S933" s="1"/>
      <c r="T933" s="1"/>
      <c r="U933" s="1"/>
      <c r="V933" s="1"/>
      <c r="W933" s="1"/>
      <c r="X933" s="3"/>
      <c r="Y933" s="3"/>
    </row>
    <row r="934" spans="1:25" ht="15.75" customHeight="1">
      <c r="A934" s="1"/>
      <c r="B934" s="1"/>
      <c r="C934" s="1"/>
      <c r="D934" s="1"/>
      <c r="E934" s="23"/>
      <c r="F934" s="1"/>
      <c r="G934" s="1"/>
      <c r="H934" s="1"/>
      <c r="I934" s="1"/>
      <c r="J934" s="1"/>
      <c r="K934" s="2"/>
      <c r="L934" s="2"/>
      <c r="M934" s="2"/>
      <c r="N934" s="2"/>
      <c r="O934" s="2"/>
      <c r="P934" s="2"/>
      <c r="Q934" s="1"/>
      <c r="R934" s="1"/>
      <c r="S934" s="1"/>
      <c r="T934" s="1"/>
      <c r="U934" s="1"/>
      <c r="V934" s="1"/>
      <c r="W934" s="1"/>
      <c r="X934" s="3"/>
      <c r="Y934" s="3"/>
    </row>
    <row r="935" spans="1:25" ht="15.75" customHeight="1">
      <c r="A935" s="1"/>
      <c r="B935" s="1"/>
      <c r="C935" s="1"/>
      <c r="D935" s="1"/>
      <c r="E935" s="23"/>
      <c r="F935" s="1"/>
      <c r="G935" s="1"/>
      <c r="H935" s="1"/>
      <c r="I935" s="1"/>
      <c r="J935" s="1"/>
      <c r="K935" s="2"/>
      <c r="L935" s="2"/>
      <c r="M935" s="2"/>
      <c r="N935" s="2"/>
      <c r="O935" s="2"/>
      <c r="P935" s="2"/>
      <c r="Q935" s="1"/>
      <c r="R935" s="1"/>
      <c r="S935" s="1"/>
      <c r="T935" s="1"/>
      <c r="U935" s="1"/>
      <c r="V935" s="1"/>
      <c r="W935" s="1"/>
      <c r="X935" s="3"/>
      <c r="Y935" s="3"/>
    </row>
    <row r="936" spans="1:25" ht="15.75" customHeight="1">
      <c r="A936" s="1"/>
      <c r="B936" s="1"/>
      <c r="C936" s="1"/>
      <c r="D936" s="1"/>
      <c r="E936" s="23"/>
      <c r="F936" s="1"/>
      <c r="G936" s="1"/>
      <c r="H936" s="1"/>
      <c r="I936" s="1"/>
      <c r="J936" s="1"/>
      <c r="K936" s="2"/>
      <c r="L936" s="2"/>
      <c r="M936" s="2"/>
      <c r="N936" s="2"/>
      <c r="O936" s="2"/>
      <c r="P936" s="2"/>
      <c r="Q936" s="1"/>
      <c r="R936" s="1"/>
      <c r="S936" s="1"/>
      <c r="T936" s="1"/>
      <c r="U936" s="1"/>
      <c r="V936" s="1"/>
      <c r="W936" s="1"/>
      <c r="X936" s="3"/>
      <c r="Y936" s="3"/>
    </row>
    <row r="937" spans="1:25" ht="15.75" customHeight="1">
      <c r="A937" s="1"/>
      <c r="B937" s="1"/>
      <c r="C937" s="1"/>
      <c r="D937" s="1"/>
      <c r="E937" s="23"/>
      <c r="F937" s="1"/>
      <c r="G937" s="1"/>
      <c r="H937" s="1"/>
      <c r="I937" s="1"/>
      <c r="J937" s="1"/>
      <c r="K937" s="2"/>
      <c r="L937" s="2"/>
      <c r="M937" s="2"/>
      <c r="N937" s="2"/>
      <c r="O937" s="2"/>
      <c r="P937" s="2"/>
      <c r="Q937" s="1"/>
      <c r="R937" s="1"/>
      <c r="S937" s="1"/>
      <c r="T937" s="1"/>
      <c r="U937" s="1"/>
      <c r="V937" s="1"/>
      <c r="W937" s="1"/>
      <c r="X937" s="3"/>
      <c r="Y937" s="3"/>
    </row>
    <row r="938" spans="1:25" ht="15.75" customHeight="1">
      <c r="A938" s="1"/>
      <c r="B938" s="1"/>
      <c r="C938" s="1"/>
      <c r="D938" s="1"/>
      <c r="E938" s="23"/>
      <c r="F938" s="1"/>
      <c r="G938" s="1"/>
      <c r="H938" s="1"/>
      <c r="I938" s="1"/>
      <c r="J938" s="1"/>
      <c r="K938" s="2"/>
      <c r="L938" s="2"/>
      <c r="M938" s="2"/>
      <c r="N938" s="2"/>
      <c r="O938" s="2"/>
      <c r="P938" s="2"/>
      <c r="Q938" s="1"/>
      <c r="R938" s="1"/>
      <c r="S938" s="1"/>
      <c r="T938" s="1"/>
      <c r="U938" s="1"/>
      <c r="V938" s="1"/>
      <c r="W938" s="1"/>
      <c r="X938" s="3"/>
      <c r="Y938" s="3"/>
    </row>
    <row r="939" spans="1:25" ht="15.75" customHeight="1">
      <c r="A939" s="1"/>
      <c r="B939" s="1"/>
      <c r="C939" s="1"/>
      <c r="D939" s="1"/>
      <c r="E939" s="23"/>
      <c r="F939" s="1"/>
      <c r="G939" s="1"/>
      <c r="H939" s="1"/>
      <c r="I939" s="1"/>
      <c r="J939" s="1"/>
      <c r="K939" s="2"/>
      <c r="L939" s="2"/>
      <c r="M939" s="2"/>
      <c r="N939" s="2"/>
      <c r="O939" s="2"/>
      <c r="P939" s="2"/>
      <c r="Q939" s="1"/>
      <c r="R939" s="1"/>
      <c r="S939" s="1"/>
      <c r="T939" s="1"/>
      <c r="U939" s="1"/>
      <c r="V939" s="1"/>
      <c r="W939" s="1"/>
      <c r="X939" s="3"/>
      <c r="Y939" s="3"/>
    </row>
    <row r="940" spans="1:25" ht="15.75" customHeight="1">
      <c r="A940" s="1"/>
      <c r="B940" s="1"/>
      <c r="C940" s="1"/>
      <c r="D940" s="1"/>
      <c r="E940" s="23"/>
      <c r="F940" s="1"/>
      <c r="G940" s="1"/>
      <c r="H940" s="1"/>
      <c r="I940" s="1"/>
      <c r="J940" s="1"/>
      <c r="K940" s="2"/>
      <c r="L940" s="2"/>
      <c r="M940" s="2"/>
      <c r="N940" s="2"/>
      <c r="O940" s="2"/>
      <c r="P940" s="2"/>
      <c r="Q940" s="1"/>
      <c r="R940" s="1"/>
      <c r="S940" s="1"/>
      <c r="T940" s="1"/>
      <c r="U940" s="1"/>
      <c r="V940" s="1"/>
      <c r="W940" s="1"/>
      <c r="X940" s="3"/>
      <c r="Y940" s="3"/>
    </row>
    <row r="941" spans="1:25" ht="15.75" customHeight="1">
      <c r="A941" s="1"/>
      <c r="B941" s="1"/>
      <c r="C941" s="1"/>
      <c r="D941" s="1"/>
      <c r="E941" s="23"/>
      <c r="F941" s="1"/>
      <c r="G941" s="1"/>
      <c r="H941" s="1"/>
      <c r="I941" s="1"/>
      <c r="J941" s="1"/>
      <c r="K941" s="2"/>
      <c r="L941" s="2"/>
      <c r="M941" s="2"/>
      <c r="N941" s="2"/>
      <c r="O941" s="2"/>
      <c r="P941" s="2"/>
      <c r="Q941" s="1"/>
      <c r="R941" s="1"/>
      <c r="S941" s="1"/>
      <c r="T941" s="1"/>
      <c r="U941" s="1"/>
      <c r="V941" s="1"/>
      <c r="W941" s="1"/>
      <c r="X941" s="3"/>
      <c r="Y941" s="3"/>
    </row>
    <row r="942" spans="1:25" ht="15.75" customHeight="1">
      <c r="A942" s="1"/>
      <c r="B942" s="1"/>
      <c r="C942" s="1"/>
      <c r="D942" s="1"/>
      <c r="E942" s="23"/>
      <c r="F942" s="1"/>
      <c r="G942" s="1"/>
      <c r="H942" s="1"/>
      <c r="I942" s="1"/>
      <c r="J942" s="1"/>
      <c r="K942" s="2"/>
      <c r="L942" s="2"/>
      <c r="M942" s="2"/>
      <c r="N942" s="2"/>
      <c r="O942" s="2"/>
      <c r="P942" s="2"/>
      <c r="Q942" s="1"/>
      <c r="R942" s="1"/>
      <c r="S942" s="1"/>
      <c r="T942" s="1"/>
      <c r="U942" s="1"/>
      <c r="V942" s="1"/>
      <c r="W942" s="1"/>
      <c r="X942" s="3"/>
      <c r="Y942" s="3"/>
    </row>
    <row r="943" spans="1:25" ht="15.75" customHeight="1">
      <c r="A943" s="1"/>
      <c r="B943" s="1"/>
      <c r="C943" s="1"/>
      <c r="D943" s="1"/>
      <c r="E943" s="23"/>
      <c r="F943" s="1"/>
      <c r="G943" s="1"/>
      <c r="H943" s="1"/>
      <c r="I943" s="1"/>
      <c r="J943" s="1"/>
      <c r="K943" s="2"/>
      <c r="L943" s="2"/>
      <c r="M943" s="2"/>
      <c r="N943" s="2"/>
      <c r="O943" s="2"/>
      <c r="P943" s="2"/>
      <c r="Q943" s="1"/>
      <c r="R943" s="1"/>
      <c r="S943" s="1"/>
      <c r="T943" s="1"/>
      <c r="U943" s="1"/>
      <c r="V943" s="1"/>
      <c r="W943" s="1"/>
      <c r="X943" s="3"/>
      <c r="Y943" s="3"/>
    </row>
    <row r="944" spans="1:25" ht="15.75" customHeight="1">
      <c r="A944" s="1"/>
      <c r="B944" s="1"/>
      <c r="C944" s="1"/>
      <c r="D944" s="1"/>
      <c r="E944" s="23"/>
      <c r="F944" s="1"/>
      <c r="G944" s="1"/>
      <c r="H944" s="1"/>
      <c r="I944" s="1"/>
      <c r="J944" s="1"/>
      <c r="K944" s="2"/>
      <c r="L944" s="2"/>
      <c r="M944" s="2"/>
      <c r="N944" s="2"/>
      <c r="O944" s="2"/>
      <c r="P944" s="2"/>
      <c r="Q944" s="1"/>
      <c r="R944" s="1"/>
      <c r="S944" s="1"/>
      <c r="T944" s="1"/>
      <c r="U944" s="1"/>
      <c r="V944" s="1"/>
      <c r="W944" s="1"/>
      <c r="X944" s="3"/>
      <c r="Y944" s="3"/>
    </row>
    <row r="945" spans="1:25" ht="15.75" customHeight="1">
      <c r="A945" s="1"/>
      <c r="B945" s="1"/>
      <c r="C945" s="1"/>
      <c r="D945" s="1"/>
      <c r="E945" s="23"/>
      <c r="F945" s="1"/>
      <c r="G945" s="1"/>
      <c r="H945" s="1"/>
      <c r="I945" s="1"/>
      <c r="J945" s="1"/>
      <c r="K945" s="2"/>
      <c r="L945" s="2"/>
      <c r="M945" s="2"/>
      <c r="N945" s="2"/>
      <c r="O945" s="2"/>
      <c r="P945" s="2"/>
      <c r="Q945" s="1"/>
      <c r="R945" s="1"/>
      <c r="S945" s="1"/>
      <c r="T945" s="1"/>
      <c r="U945" s="1"/>
      <c r="V945" s="1"/>
      <c r="W945" s="1"/>
      <c r="X945" s="3"/>
      <c r="Y945" s="3"/>
    </row>
    <row r="946" spans="1:25" ht="15.75" customHeight="1">
      <c r="A946" s="1"/>
      <c r="B946" s="1"/>
      <c r="C946" s="1"/>
      <c r="D946" s="1"/>
      <c r="E946" s="23"/>
      <c r="F946" s="1"/>
      <c r="G946" s="1"/>
      <c r="H946" s="1"/>
      <c r="I946" s="1"/>
      <c r="J946" s="1"/>
      <c r="K946" s="2"/>
      <c r="L946" s="2"/>
      <c r="M946" s="2"/>
      <c r="N946" s="2"/>
      <c r="O946" s="2"/>
      <c r="P946" s="2"/>
      <c r="Q946" s="1"/>
      <c r="R946" s="1"/>
      <c r="S946" s="1"/>
      <c r="T946" s="1"/>
      <c r="U946" s="1"/>
      <c r="V946" s="1"/>
      <c r="W946" s="1"/>
      <c r="X946" s="3"/>
      <c r="Y946" s="3"/>
    </row>
    <row r="947" spans="1:25" ht="15.75" customHeight="1">
      <c r="A947" s="1"/>
      <c r="B947" s="1"/>
      <c r="C947" s="1"/>
      <c r="D947" s="1"/>
      <c r="E947" s="23"/>
      <c r="F947" s="1"/>
      <c r="G947" s="1"/>
      <c r="H947" s="1"/>
      <c r="I947" s="1"/>
      <c r="J947" s="1"/>
      <c r="K947" s="2"/>
      <c r="L947" s="2"/>
      <c r="M947" s="2"/>
      <c r="N947" s="2"/>
      <c r="O947" s="2"/>
      <c r="P947" s="2"/>
      <c r="Q947" s="1"/>
      <c r="R947" s="1"/>
      <c r="S947" s="1"/>
      <c r="T947" s="1"/>
      <c r="U947" s="1"/>
      <c r="V947" s="1"/>
      <c r="W947" s="1"/>
      <c r="X947" s="3"/>
      <c r="Y947" s="3"/>
    </row>
    <row r="948" spans="1:25" ht="15.75" customHeight="1">
      <c r="A948" s="1"/>
      <c r="B948" s="1"/>
      <c r="C948" s="1"/>
      <c r="D948" s="1"/>
      <c r="E948" s="23"/>
      <c r="F948" s="1"/>
      <c r="G948" s="1"/>
      <c r="H948" s="1"/>
      <c r="I948" s="1"/>
      <c r="J948" s="1"/>
      <c r="K948" s="2"/>
      <c r="L948" s="2"/>
      <c r="M948" s="2"/>
      <c r="N948" s="2"/>
      <c r="O948" s="2"/>
      <c r="P948" s="2"/>
      <c r="Q948" s="1"/>
      <c r="R948" s="1"/>
      <c r="S948" s="1"/>
      <c r="T948" s="1"/>
      <c r="U948" s="1"/>
      <c r="V948" s="1"/>
      <c r="W948" s="1"/>
      <c r="X948" s="3"/>
      <c r="Y948" s="3"/>
    </row>
    <row r="949" spans="1:25" ht="15.75" customHeight="1">
      <c r="A949" s="1"/>
      <c r="B949" s="1"/>
      <c r="C949" s="1"/>
      <c r="D949" s="1"/>
      <c r="E949" s="23"/>
      <c r="F949" s="1"/>
      <c r="G949" s="1"/>
      <c r="H949" s="1"/>
      <c r="I949" s="1"/>
      <c r="J949" s="1"/>
      <c r="K949" s="2"/>
      <c r="L949" s="2"/>
      <c r="M949" s="2"/>
      <c r="N949" s="2"/>
      <c r="O949" s="2"/>
      <c r="P949" s="2"/>
      <c r="Q949" s="1"/>
      <c r="R949" s="1"/>
      <c r="S949" s="1"/>
      <c r="T949" s="1"/>
      <c r="U949" s="1"/>
      <c r="V949" s="1"/>
      <c r="W949" s="1"/>
      <c r="X949" s="3"/>
      <c r="Y949" s="3"/>
    </row>
    <row r="950" spans="1:25" ht="15.75" customHeight="1">
      <c r="A950" s="1"/>
      <c r="B950" s="1"/>
      <c r="C950" s="1"/>
      <c r="D950" s="1"/>
      <c r="E950" s="23"/>
      <c r="F950" s="1"/>
      <c r="G950" s="1"/>
      <c r="H950" s="1"/>
      <c r="I950" s="1"/>
      <c r="J950" s="1"/>
      <c r="K950" s="2"/>
      <c r="L950" s="2"/>
      <c r="M950" s="2"/>
      <c r="N950" s="2"/>
      <c r="O950" s="2"/>
      <c r="P950" s="2"/>
      <c r="Q950" s="1"/>
      <c r="R950" s="1"/>
      <c r="S950" s="1"/>
      <c r="T950" s="1"/>
      <c r="U950" s="1"/>
      <c r="V950" s="1"/>
      <c r="W950" s="1"/>
      <c r="X950" s="3"/>
      <c r="Y950" s="3"/>
    </row>
    <row r="951" spans="1:25" ht="15.75" customHeight="1">
      <c r="A951" s="1"/>
      <c r="B951" s="1"/>
      <c r="C951" s="1"/>
      <c r="D951" s="1"/>
      <c r="E951" s="23"/>
      <c r="F951" s="1"/>
      <c r="G951" s="1"/>
      <c r="H951" s="1"/>
      <c r="I951" s="1"/>
      <c r="J951" s="1"/>
      <c r="K951" s="2"/>
      <c r="L951" s="2"/>
      <c r="M951" s="2"/>
      <c r="N951" s="2"/>
      <c r="O951" s="2"/>
      <c r="P951" s="2"/>
      <c r="Q951" s="1"/>
      <c r="R951" s="1"/>
      <c r="S951" s="1"/>
      <c r="T951" s="1"/>
      <c r="U951" s="1"/>
      <c r="V951" s="1"/>
      <c r="W951" s="1"/>
      <c r="X951" s="3"/>
      <c r="Y951" s="3"/>
    </row>
    <row r="952" spans="1:25" ht="15.75" customHeight="1">
      <c r="A952" s="1"/>
      <c r="B952" s="1"/>
      <c r="C952" s="1"/>
      <c r="D952" s="1"/>
      <c r="E952" s="23"/>
      <c r="F952" s="1"/>
      <c r="G952" s="1"/>
      <c r="H952" s="1"/>
      <c r="I952" s="1"/>
      <c r="J952" s="1"/>
      <c r="K952" s="2"/>
      <c r="L952" s="2"/>
      <c r="M952" s="2"/>
      <c r="N952" s="2"/>
      <c r="O952" s="2"/>
      <c r="P952" s="2"/>
      <c r="Q952" s="1"/>
      <c r="R952" s="1"/>
      <c r="S952" s="1"/>
      <c r="T952" s="1"/>
      <c r="U952" s="1"/>
      <c r="V952" s="1"/>
      <c r="W952" s="1"/>
      <c r="X952" s="3"/>
      <c r="Y952" s="3"/>
    </row>
    <row r="953" spans="1:25" ht="15.75" customHeight="1">
      <c r="A953" s="1"/>
      <c r="B953" s="1"/>
      <c r="C953" s="1"/>
      <c r="D953" s="1"/>
      <c r="E953" s="23"/>
      <c r="F953" s="1"/>
      <c r="G953" s="1"/>
      <c r="H953" s="1"/>
      <c r="I953" s="1"/>
      <c r="J953" s="1"/>
      <c r="K953" s="2"/>
      <c r="L953" s="2"/>
      <c r="M953" s="2"/>
      <c r="N953" s="2"/>
      <c r="O953" s="2"/>
      <c r="P953" s="2"/>
      <c r="Q953" s="1"/>
      <c r="R953" s="1"/>
      <c r="S953" s="1"/>
      <c r="T953" s="1"/>
      <c r="U953" s="1"/>
      <c r="V953" s="1"/>
      <c r="W953" s="1"/>
      <c r="X953" s="3"/>
      <c r="Y953" s="3"/>
    </row>
    <row r="954" spans="1:25" ht="15.75" customHeight="1">
      <c r="A954" s="1"/>
      <c r="B954" s="1"/>
      <c r="C954" s="1"/>
      <c r="D954" s="1"/>
      <c r="E954" s="23"/>
      <c r="F954" s="1"/>
      <c r="G954" s="1"/>
      <c r="H954" s="1"/>
      <c r="I954" s="1"/>
      <c r="J954" s="1"/>
      <c r="K954" s="2"/>
      <c r="L954" s="2"/>
      <c r="M954" s="2"/>
      <c r="N954" s="2"/>
      <c r="O954" s="2"/>
      <c r="P954" s="2"/>
      <c r="Q954" s="1"/>
      <c r="R954" s="1"/>
      <c r="S954" s="1"/>
      <c r="T954" s="1"/>
      <c r="U954" s="1"/>
      <c r="V954" s="1"/>
      <c r="W954" s="1"/>
      <c r="X954" s="3"/>
      <c r="Y954" s="3"/>
    </row>
    <row r="955" spans="1:25" ht="15.75" customHeight="1">
      <c r="A955" s="1"/>
      <c r="B955" s="1"/>
      <c r="C955" s="1"/>
      <c r="D955" s="1"/>
      <c r="E955" s="23"/>
      <c r="F955" s="1"/>
      <c r="G955" s="1"/>
      <c r="H955" s="1"/>
      <c r="I955" s="1"/>
      <c r="J955" s="1"/>
      <c r="K955" s="2"/>
      <c r="L955" s="2"/>
      <c r="M955" s="2"/>
      <c r="N955" s="2"/>
      <c r="O955" s="2"/>
      <c r="P955" s="2"/>
      <c r="Q955" s="1"/>
      <c r="R955" s="1"/>
      <c r="S955" s="1"/>
      <c r="T955" s="1"/>
      <c r="U955" s="1"/>
      <c r="V955" s="1"/>
      <c r="W955" s="1"/>
      <c r="X955" s="3"/>
      <c r="Y955" s="3"/>
    </row>
    <row r="956" spans="1:25" ht="15.75" customHeight="1">
      <c r="A956" s="1"/>
      <c r="B956" s="1"/>
      <c r="C956" s="1"/>
      <c r="D956" s="1"/>
      <c r="E956" s="23"/>
      <c r="F956" s="1"/>
      <c r="G956" s="1"/>
      <c r="H956" s="1"/>
      <c r="I956" s="1"/>
      <c r="J956" s="1"/>
      <c r="K956" s="2"/>
      <c r="L956" s="2"/>
      <c r="M956" s="2"/>
      <c r="N956" s="2"/>
      <c r="O956" s="2"/>
      <c r="P956" s="2"/>
      <c r="Q956" s="1"/>
      <c r="R956" s="1"/>
      <c r="S956" s="1"/>
      <c r="T956" s="1"/>
      <c r="U956" s="1"/>
      <c r="V956" s="1"/>
      <c r="W956" s="1"/>
      <c r="X956" s="3"/>
      <c r="Y956" s="3"/>
    </row>
    <row r="957" spans="1:25" ht="15.75" customHeight="1">
      <c r="A957" s="1"/>
      <c r="B957" s="1"/>
      <c r="C957" s="1"/>
      <c r="D957" s="1"/>
      <c r="E957" s="23"/>
      <c r="F957" s="1"/>
      <c r="G957" s="1"/>
      <c r="H957" s="1"/>
      <c r="I957" s="1"/>
      <c r="J957" s="1"/>
      <c r="K957" s="2"/>
      <c r="L957" s="2"/>
      <c r="M957" s="2"/>
      <c r="N957" s="2"/>
      <c r="O957" s="2"/>
      <c r="P957" s="2"/>
      <c r="Q957" s="1"/>
      <c r="R957" s="1"/>
      <c r="S957" s="1"/>
      <c r="T957" s="1"/>
      <c r="U957" s="1"/>
      <c r="V957" s="1"/>
      <c r="W957" s="1"/>
      <c r="X957" s="3"/>
      <c r="Y957" s="3"/>
    </row>
    <row r="958" spans="1:25" ht="15.75" customHeight="1">
      <c r="A958" s="1"/>
      <c r="B958" s="1"/>
      <c r="C958" s="1"/>
      <c r="D958" s="1"/>
      <c r="E958" s="23"/>
      <c r="F958" s="1"/>
      <c r="G958" s="1"/>
      <c r="H958" s="1"/>
      <c r="I958" s="1"/>
      <c r="J958" s="1"/>
      <c r="K958" s="2"/>
      <c r="L958" s="2"/>
      <c r="M958" s="2"/>
      <c r="N958" s="2"/>
      <c r="O958" s="2"/>
      <c r="P958" s="2"/>
      <c r="Q958" s="1"/>
      <c r="R958" s="1"/>
      <c r="S958" s="1"/>
      <c r="T958" s="1"/>
      <c r="U958" s="1"/>
      <c r="V958" s="1"/>
      <c r="W958" s="1"/>
      <c r="X958" s="3"/>
      <c r="Y958" s="3"/>
    </row>
    <row r="959" spans="1:25" ht="15.75" customHeight="1">
      <c r="A959" s="1"/>
      <c r="B959" s="1"/>
      <c r="C959" s="1"/>
      <c r="D959" s="1"/>
      <c r="E959" s="23"/>
      <c r="F959" s="1"/>
      <c r="G959" s="1"/>
      <c r="H959" s="1"/>
      <c r="I959" s="1"/>
      <c r="J959" s="1"/>
      <c r="K959" s="2"/>
      <c r="L959" s="2"/>
      <c r="M959" s="2"/>
      <c r="N959" s="2"/>
      <c r="O959" s="2"/>
      <c r="P959" s="2"/>
      <c r="Q959" s="1"/>
      <c r="R959" s="1"/>
      <c r="S959" s="1"/>
      <c r="T959" s="1"/>
      <c r="U959" s="1"/>
      <c r="V959" s="1"/>
      <c r="W959" s="1"/>
      <c r="X959" s="3"/>
      <c r="Y959" s="3"/>
    </row>
    <row r="960" spans="1:25" ht="15.75" customHeight="1">
      <c r="A960" s="1"/>
      <c r="B960" s="1"/>
      <c r="C960" s="1"/>
      <c r="D960" s="1"/>
      <c r="E960" s="23"/>
      <c r="F960" s="1"/>
      <c r="G960" s="1"/>
      <c r="H960" s="1"/>
      <c r="I960" s="1"/>
      <c r="J960" s="1"/>
      <c r="K960" s="2"/>
      <c r="L960" s="2"/>
      <c r="M960" s="2"/>
      <c r="N960" s="2"/>
      <c r="O960" s="2"/>
      <c r="P960" s="2"/>
      <c r="Q960" s="1"/>
      <c r="R960" s="1"/>
      <c r="S960" s="1"/>
      <c r="T960" s="1"/>
      <c r="U960" s="1"/>
      <c r="V960" s="1"/>
      <c r="W960" s="1"/>
      <c r="X960" s="3"/>
      <c r="Y960" s="3"/>
    </row>
    <row r="961" spans="1:25" ht="15.75" customHeight="1">
      <c r="A961" s="1"/>
      <c r="B961" s="1"/>
      <c r="C961" s="1"/>
      <c r="D961" s="1"/>
      <c r="E961" s="23"/>
      <c r="F961" s="1"/>
      <c r="G961" s="1"/>
      <c r="H961" s="1"/>
      <c r="I961" s="1"/>
      <c r="J961" s="1"/>
      <c r="K961" s="2"/>
      <c r="L961" s="2"/>
      <c r="M961" s="2"/>
      <c r="N961" s="2"/>
      <c r="O961" s="2"/>
      <c r="P961" s="2"/>
      <c r="Q961" s="1"/>
      <c r="R961" s="1"/>
      <c r="S961" s="1"/>
      <c r="T961" s="1"/>
      <c r="U961" s="1"/>
      <c r="V961" s="1"/>
      <c r="W961" s="1"/>
      <c r="X961" s="3"/>
      <c r="Y961" s="3"/>
    </row>
    <row r="962" spans="1:25" ht="15.75" customHeight="1">
      <c r="A962" s="1"/>
      <c r="B962" s="1"/>
      <c r="C962" s="1"/>
      <c r="D962" s="1"/>
      <c r="E962" s="23"/>
      <c r="F962" s="1"/>
      <c r="G962" s="1"/>
      <c r="H962" s="1"/>
      <c r="I962" s="1"/>
      <c r="J962" s="1"/>
      <c r="K962" s="2"/>
      <c r="L962" s="2"/>
      <c r="M962" s="2"/>
      <c r="N962" s="2"/>
      <c r="O962" s="2"/>
      <c r="P962" s="2"/>
      <c r="Q962" s="1"/>
      <c r="R962" s="1"/>
      <c r="S962" s="1"/>
      <c r="T962" s="1"/>
      <c r="U962" s="1"/>
      <c r="V962" s="1"/>
      <c r="W962" s="1"/>
      <c r="X962" s="3"/>
      <c r="Y962" s="3"/>
    </row>
    <row r="963" spans="1:25" ht="15.75" customHeight="1">
      <c r="A963" s="1"/>
      <c r="B963" s="1"/>
      <c r="C963" s="1"/>
      <c r="D963" s="1"/>
      <c r="E963" s="23"/>
      <c r="F963" s="1"/>
      <c r="G963" s="1"/>
      <c r="H963" s="1"/>
      <c r="I963" s="1"/>
      <c r="J963" s="1"/>
      <c r="K963" s="2"/>
      <c r="L963" s="2"/>
      <c r="M963" s="2"/>
      <c r="N963" s="2"/>
      <c r="O963" s="2"/>
      <c r="P963" s="2"/>
      <c r="Q963" s="1"/>
      <c r="R963" s="1"/>
      <c r="S963" s="1"/>
      <c r="T963" s="1"/>
      <c r="U963" s="1"/>
      <c r="V963" s="1"/>
      <c r="W963" s="1"/>
      <c r="X963" s="3"/>
      <c r="Y963" s="3"/>
    </row>
    <row r="964" spans="1:25" ht="15.75" customHeight="1">
      <c r="A964" s="1"/>
      <c r="B964" s="1"/>
      <c r="C964" s="1"/>
      <c r="D964" s="1"/>
      <c r="E964" s="23"/>
      <c r="F964" s="1"/>
      <c r="G964" s="1"/>
      <c r="H964" s="1"/>
      <c r="I964" s="1"/>
      <c r="J964" s="1"/>
      <c r="K964" s="2"/>
      <c r="L964" s="2"/>
      <c r="M964" s="2"/>
      <c r="N964" s="2"/>
      <c r="O964" s="2"/>
      <c r="P964" s="2"/>
      <c r="Q964" s="1"/>
      <c r="R964" s="1"/>
      <c r="S964" s="1"/>
      <c r="T964" s="1"/>
      <c r="U964" s="1"/>
      <c r="V964" s="1"/>
      <c r="W964" s="1"/>
      <c r="X964" s="3"/>
      <c r="Y964" s="3"/>
    </row>
    <row r="965" spans="1:25" ht="15.75" customHeight="1">
      <c r="A965" s="1"/>
      <c r="B965" s="1"/>
      <c r="C965" s="1"/>
      <c r="D965" s="1"/>
      <c r="E965" s="23"/>
      <c r="F965" s="1"/>
      <c r="G965" s="1"/>
      <c r="H965" s="1"/>
      <c r="I965" s="1"/>
      <c r="J965" s="1"/>
      <c r="K965" s="2"/>
      <c r="L965" s="2"/>
      <c r="M965" s="2"/>
      <c r="N965" s="2"/>
      <c r="O965" s="2"/>
      <c r="P965" s="2"/>
      <c r="Q965" s="1"/>
      <c r="R965" s="1"/>
      <c r="S965" s="1"/>
      <c r="T965" s="1"/>
      <c r="U965" s="1"/>
      <c r="V965" s="1"/>
      <c r="W965" s="1"/>
      <c r="X965" s="3"/>
      <c r="Y965" s="3"/>
    </row>
    <row r="966" spans="1:25" ht="15.75" customHeight="1">
      <c r="A966" s="1"/>
      <c r="B966" s="1"/>
      <c r="C966" s="1"/>
      <c r="D966" s="1"/>
      <c r="E966" s="23"/>
      <c r="F966" s="1"/>
      <c r="G966" s="1"/>
      <c r="H966" s="1"/>
      <c r="I966" s="1"/>
      <c r="J966" s="1"/>
      <c r="K966" s="2"/>
      <c r="L966" s="2"/>
      <c r="M966" s="2"/>
      <c r="N966" s="2"/>
      <c r="O966" s="2"/>
      <c r="P966" s="2"/>
      <c r="Q966" s="1"/>
      <c r="R966" s="1"/>
      <c r="S966" s="1"/>
      <c r="T966" s="1"/>
      <c r="U966" s="1"/>
      <c r="V966" s="1"/>
      <c r="W966" s="1"/>
      <c r="X966" s="3"/>
      <c r="Y966" s="3"/>
    </row>
    <row r="967" spans="1:25" ht="15.75" customHeight="1">
      <c r="A967" s="1"/>
      <c r="B967" s="1"/>
      <c r="C967" s="1"/>
      <c r="D967" s="1"/>
      <c r="E967" s="23"/>
      <c r="F967" s="1"/>
      <c r="G967" s="1"/>
      <c r="H967" s="1"/>
      <c r="I967" s="1"/>
      <c r="J967" s="1"/>
      <c r="K967" s="2"/>
      <c r="L967" s="2"/>
      <c r="M967" s="2"/>
      <c r="N967" s="2"/>
      <c r="O967" s="2"/>
      <c r="P967" s="2"/>
      <c r="Q967" s="1"/>
      <c r="R967" s="1"/>
      <c r="S967" s="1"/>
      <c r="T967" s="1"/>
      <c r="U967" s="1"/>
      <c r="V967" s="1"/>
      <c r="W967" s="1"/>
      <c r="X967" s="3"/>
      <c r="Y967" s="3"/>
    </row>
    <row r="968" spans="1:25" ht="15.75" customHeight="1">
      <c r="A968" s="1"/>
      <c r="B968" s="1"/>
      <c r="C968" s="1"/>
      <c r="D968" s="1"/>
      <c r="E968" s="23"/>
      <c r="F968" s="1"/>
      <c r="G968" s="1"/>
      <c r="H968" s="1"/>
      <c r="I968" s="1"/>
      <c r="J968" s="1"/>
      <c r="K968" s="2"/>
      <c r="L968" s="2"/>
      <c r="M968" s="2"/>
      <c r="N968" s="2"/>
      <c r="O968" s="2"/>
      <c r="P968" s="2"/>
      <c r="Q968" s="1"/>
      <c r="R968" s="1"/>
      <c r="S968" s="1"/>
      <c r="T968" s="1"/>
      <c r="U968" s="1"/>
      <c r="V968" s="1"/>
      <c r="W968" s="1"/>
      <c r="X968" s="3"/>
      <c r="Y968" s="3"/>
    </row>
    <row r="969" spans="1:25" ht="15.75" customHeight="1">
      <c r="A969" s="1"/>
      <c r="B969" s="1"/>
      <c r="C969" s="1"/>
      <c r="D969" s="1"/>
      <c r="E969" s="23"/>
      <c r="F969" s="1"/>
      <c r="G969" s="1"/>
      <c r="H969" s="1"/>
      <c r="I969" s="1"/>
      <c r="J969" s="1"/>
      <c r="K969" s="2"/>
      <c r="L969" s="2"/>
      <c r="M969" s="2"/>
      <c r="N969" s="2"/>
      <c r="O969" s="2"/>
      <c r="P969" s="2"/>
      <c r="Q969" s="1"/>
      <c r="R969" s="1"/>
      <c r="S969" s="1"/>
      <c r="T969" s="1"/>
      <c r="U969" s="1"/>
      <c r="V969" s="1"/>
      <c r="W969" s="1"/>
      <c r="X969" s="3"/>
      <c r="Y969" s="3"/>
    </row>
    <row r="970" spans="1:25" ht="15.75" customHeight="1">
      <c r="A970" s="1"/>
      <c r="B970" s="1"/>
      <c r="C970" s="1"/>
      <c r="D970" s="1"/>
      <c r="E970" s="23"/>
      <c r="F970" s="1"/>
      <c r="G970" s="1"/>
      <c r="H970" s="1"/>
      <c r="I970" s="1"/>
      <c r="J970" s="1"/>
      <c r="K970" s="2"/>
      <c r="L970" s="2"/>
      <c r="M970" s="2"/>
      <c r="N970" s="2"/>
      <c r="O970" s="2"/>
      <c r="P970" s="2"/>
      <c r="Q970" s="1"/>
      <c r="R970" s="1"/>
      <c r="S970" s="1"/>
      <c r="T970" s="1"/>
      <c r="U970" s="1"/>
      <c r="V970" s="1"/>
      <c r="W970" s="1"/>
      <c r="X970" s="3"/>
      <c r="Y970" s="3"/>
    </row>
    <row r="971" spans="1:25" ht="15.75" customHeight="1">
      <c r="A971" s="1"/>
      <c r="B971" s="1"/>
      <c r="C971" s="1"/>
      <c r="D971" s="1"/>
      <c r="E971" s="23"/>
      <c r="F971" s="1"/>
      <c r="G971" s="1"/>
      <c r="H971" s="1"/>
      <c r="I971" s="1"/>
      <c r="J971" s="1"/>
      <c r="K971" s="2"/>
      <c r="L971" s="2"/>
      <c r="M971" s="2"/>
      <c r="N971" s="2"/>
      <c r="O971" s="2"/>
      <c r="P971" s="2"/>
      <c r="Q971" s="1"/>
      <c r="R971" s="1"/>
      <c r="S971" s="1"/>
      <c r="T971" s="1"/>
      <c r="U971" s="1"/>
      <c r="V971" s="1"/>
      <c r="W971" s="1"/>
      <c r="X971" s="3"/>
      <c r="Y971" s="3"/>
    </row>
    <row r="972" spans="1:25" ht="15.75" customHeight="1">
      <c r="A972" s="1"/>
      <c r="B972" s="1"/>
      <c r="C972" s="1"/>
      <c r="D972" s="1"/>
      <c r="E972" s="23"/>
      <c r="F972" s="1"/>
      <c r="G972" s="1"/>
      <c r="H972" s="1"/>
      <c r="I972" s="1"/>
      <c r="J972" s="1"/>
      <c r="K972" s="2"/>
      <c r="L972" s="2"/>
      <c r="M972" s="2"/>
      <c r="N972" s="2"/>
      <c r="O972" s="2"/>
      <c r="P972" s="2"/>
      <c r="Q972" s="1"/>
      <c r="R972" s="1"/>
      <c r="S972" s="1"/>
      <c r="T972" s="1"/>
      <c r="U972" s="1"/>
      <c r="V972" s="1"/>
      <c r="W972" s="1"/>
      <c r="X972" s="3"/>
      <c r="Y972" s="3"/>
    </row>
    <row r="973" spans="1:25" ht="15.75" customHeight="1">
      <c r="A973" s="1"/>
      <c r="B973" s="1"/>
      <c r="C973" s="1"/>
      <c r="D973" s="1"/>
      <c r="E973" s="23"/>
      <c r="F973" s="1"/>
      <c r="G973" s="1"/>
      <c r="H973" s="1"/>
      <c r="I973" s="1"/>
      <c r="J973" s="1"/>
      <c r="K973" s="2"/>
      <c r="L973" s="2"/>
      <c r="M973" s="2"/>
      <c r="N973" s="2"/>
      <c r="O973" s="2"/>
      <c r="P973" s="2"/>
      <c r="Q973" s="1"/>
      <c r="R973" s="1"/>
      <c r="S973" s="1"/>
      <c r="T973" s="1"/>
      <c r="U973" s="1"/>
      <c r="V973" s="1"/>
      <c r="W973" s="1"/>
      <c r="X973" s="3"/>
      <c r="Y973" s="3"/>
    </row>
    <row r="974" spans="1:25" ht="15.75" customHeight="1">
      <c r="A974" s="1"/>
      <c r="B974" s="1"/>
      <c r="C974" s="1"/>
      <c r="D974" s="1"/>
      <c r="E974" s="23"/>
      <c r="F974" s="1"/>
      <c r="G974" s="1"/>
      <c r="H974" s="1"/>
      <c r="I974" s="1"/>
      <c r="J974" s="1"/>
      <c r="K974" s="2"/>
      <c r="L974" s="2"/>
      <c r="M974" s="2"/>
      <c r="N974" s="2"/>
      <c r="O974" s="2"/>
      <c r="P974" s="2"/>
      <c r="Q974" s="1"/>
      <c r="R974" s="1"/>
      <c r="S974" s="1"/>
      <c r="T974" s="1"/>
      <c r="U974" s="1"/>
      <c r="V974" s="1"/>
      <c r="W974" s="1"/>
      <c r="X974" s="3"/>
      <c r="Y974" s="3"/>
    </row>
    <row r="975" spans="1:25" ht="15.75" customHeight="1">
      <c r="A975" s="1"/>
      <c r="B975" s="1"/>
      <c r="C975" s="1"/>
      <c r="D975" s="1"/>
      <c r="E975" s="23"/>
      <c r="F975" s="1"/>
      <c r="G975" s="1"/>
      <c r="H975" s="1"/>
      <c r="I975" s="1"/>
      <c r="J975" s="1"/>
      <c r="K975" s="2"/>
      <c r="L975" s="2"/>
      <c r="M975" s="2"/>
      <c r="N975" s="2"/>
      <c r="O975" s="2"/>
      <c r="P975" s="2"/>
      <c r="Q975" s="1"/>
      <c r="R975" s="1"/>
      <c r="S975" s="1"/>
      <c r="T975" s="1"/>
      <c r="U975" s="1"/>
      <c r="V975" s="1"/>
      <c r="W975" s="1"/>
      <c r="X975" s="3"/>
      <c r="Y975" s="3"/>
    </row>
    <row r="976" spans="1:25" ht="15.75" customHeight="1">
      <c r="A976" s="1"/>
      <c r="B976" s="1"/>
      <c r="C976" s="1"/>
      <c r="D976" s="1"/>
      <c r="E976" s="23"/>
      <c r="F976" s="1"/>
      <c r="G976" s="1"/>
      <c r="H976" s="1"/>
      <c r="I976" s="1"/>
      <c r="J976" s="1"/>
      <c r="K976" s="2"/>
      <c r="L976" s="2"/>
      <c r="M976" s="2"/>
      <c r="N976" s="2"/>
      <c r="O976" s="2"/>
      <c r="P976" s="2"/>
      <c r="Q976" s="1"/>
      <c r="R976" s="1"/>
      <c r="S976" s="1"/>
      <c r="T976" s="1"/>
      <c r="U976" s="1"/>
      <c r="V976" s="1"/>
      <c r="W976" s="1"/>
      <c r="X976" s="3"/>
      <c r="Y976" s="3"/>
    </row>
    <row r="977" spans="1:25" ht="15.75" customHeight="1">
      <c r="A977" s="1"/>
      <c r="B977" s="1"/>
      <c r="C977" s="1"/>
      <c r="D977" s="1"/>
      <c r="E977" s="23"/>
      <c r="F977" s="1"/>
      <c r="G977" s="1"/>
      <c r="H977" s="1"/>
      <c r="I977" s="1"/>
      <c r="J977" s="1"/>
      <c r="K977" s="2"/>
      <c r="L977" s="2"/>
      <c r="M977" s="2"/>
      <c r="N977" s="2"/>
      <c r="O977" s="2"/>
      <c r="P977" s="2"/>
      <c r="Q977" s="1"/>
      <c r="R977" s="1"/>
      <c r="S977" s="1"/>
      <c r="T977" s="1"/>
      <c r="U977" s="1"/>
      <c r="V977" s="1"/>
      <c r="W977" s="1"/>
      <c r="X977" s="3"/>
      <c r="Y977" s="3"/>
    </row>
    <row r="978" spans="1:25" ht="15.75" customHeight="1">
      <c r="A978" s="1"/>
      <c r="B978" s="1"/>
      <c r="C978" s="1"/>
      <c r="D978" s="1"/>
      <c r="E978" s="23"/>
      <c r="F978" s="1"/>
      <c r="G978" s="1"/>
      <c r="H978" s="1"/>
      <c r="I978" s="1"/>
      <c r="J978" s="1"/>
      <c r="K978" s="2"/>
      <c r="L978" s="2"/>
      <c r="M978" s="2"/>
      <c r="N978" s="2"/>
      <c r="O978" s="2"/>
      <c r="P978" s="2"/>
      <c r="Q978" s="1"/>
      <c r="R978" s="1"/>
      <c r="S978" s="1"/>
      <c r="T978" s="1"/>
      <c r="U978" s="1"/>
      <c r="V978" s="1"/>
      <c r="W978" s="1"/>
      <c r="X978" s="3"/>
      <c r="Y978" s="3"/>
    </row>
    <row r="979" spans="1:25" ht="15.75" customHeight="1">
      <c r="A979" s="1"/>
      <c r="B979" s="1"/>
      <c r="C979" s="1"/>
      <c r="D979" s="1"/>
      <c r="E979" s="23"/>
      <c r="F979" s="1"/>
      <c r="G979" s="1"/>
      <c r="H979" s="1"/>
      <c r="I979" s="1"/>
      <c r="J979" s="1"/>
      <c r="K979" s="2"/>
      <c r="L979" s="2"/>
      <c r="M979" s="2"/>
      <c r="N979" s="2"/>
      <c r="O979" s="2"/>
      <c r="P979" s="2"/>
      <c r="Q979" s="1"/>
      <c r="R979" s="1"/>
      <c r="S979" s="1"/>
      <c r="T979" s="1"/>
      <c r="U979" s="1"/>
      <c r="V979" s="1"/>
      <c r="W979" s="1"/>
      <c r="X979" s="3"/>
      <c r="Y979" s="3"/>
    </row>
    <row r="980" spans="1:25" ht="15.75" customHeight="1">
      <c r="A980" s="1"/>
      <c r="B980" s="1"/>
      <c r="C980" s="1"/>
      <c r="D980" s="1"/>
      <c r="E980" s="23"/>
      <c r="F980" s="1"/>
      <c r="G980" s="1"/>
      <c r="H980" s="1"/>
      <c r="I980" s="1"/>
      <c r="J980" s="1"/>
      <c r="K980" s="2"/>
      <c r="L980" s="2"/>
      <c r="M980" s="2"/>
      <c r="N980" s="2"/>
      <c r="O980" s="2"/>
      <c r="P980" s="2"/>
      <c r="Q980" s="1"/>
      <c r="R980" s="1"/>
      <c r="S980" s="1"/>
      <c r="T980" s="1"/>
      <c r="U980" s="1"/>
      <c r="V980" s="1"/>
      <c r="W980" s="1"/>
      <c r="X980" s="3"/>
      <c r="Y980" s="3"/>
    </row>
    <row r="981" spans="1:25" ht="15.75" customHeight="1">
      <c r="A981" s="1"/>
      <c r="B981" s="1"/>
      <c r="C981" s="1"/>
      <c r="D981" s="1"/>
      <c r="E981" s="23"/>
      <c r="F981" s="1"/>
      <c r="G981" s="1"/>
      <c r="H981" s="1"/>
      <c r="I981" s="1"/>
      <c r="J981" s="1"/>
      <c r="K981" s="2"/>
      <c r="L981" s="2"/>
      <c r="M981" s="2"/>
      <c r="N981" s="2"/>
      <c r="O981" s="2"/>
      <c r="P981" s="2"/>
      <c r="Q981" s="1"/>
      <c r="R981" s="1"/>
      <c r="S981" s="1"/>
      <c r="T981" s="1"/>
      <c r="U981" s="1"/>
      <c r="V981" s="1"/>
      <c r="W981" s="1"/>
      <c r="X981" s="3"/>
      <c r="Y981" s="3"/>
    </row>
    <row r="982" spans="1:25" ht="15.75" customHeight="1">
      <c r="A982" s="1"/>
      <c r="B982" s="1"/>
      <c r="C982" s="1"/>
      <c r="D982" s="1"/>
      <c r="E982" s="23"/>
      <c r="F982" s="1"/>
      <c r="G982" s="1"/>
      <c r="H982" s="1"/>
      <c r="I982" s="1"/>
      <c r="J982" s="1"/>
      <c r="K982" s="2"/>
      <c r="L982" s="2"/>
      <c r="M982" s="2"/>
      <c r="N982" s="2"/>
      <c r="O982" s="2"/>
      <c r="P982" s="2"/>
      <c r="Q982" s="1"/>
      <c r="R982" s="1"/>
      <c r="S982" s="1"/>
      <c r="T982" s="1"/>
      <c r="U982" s="1"/>
      <c r="V982" s="1"/>
      <c r="W982" s="1"/>
      <c r="X982" s="3"/>
      <c r="Y982" s="3"/>
    </row>
    <row r="983" spans="1:25" ht="15.75" customHeight="1">
      <c r="A983" s="1"/>
      <c r="B983" s="1"/>
      <c r="C983" s="1"/>
      <c r="D983" s="1"/>
      <c r="E983" s="23"/>
      <c r="F983" s="1"/>
      <c r="G983" s="1"/>
      <c r="H983" s="1"/>
      <c r="I983" s="1"/>
      <c r="J983" s="1"/>
      <c r="K983" s="2"/>
      <c r="L983" s="2"/>
      <c r="M983" s="2"/>
      <c r="N983" s="2"/>
      <c r="O983" s="2"/>
      <c r="P983" s="2"/>
      <c r="Q983" s="1"/>
      <c r="R983" s="1"/>
      <c r="S983" s="1"/>
      <c r="T983" s="1"/>
      <c r="U983" s="1"/>
      <c r="V983" s="1"/>
      <c r="W983" s="1"/>
      <c r="X983" s="3"/>
      <c r="Y983" s="3"/>
    </row>
    <row r="984" spans="1:25" ht="15.75" customHeight="1">
      <c r="A984" s="1"/>
      <c r="B984" s="1"/>
      <c r="C984" s="1"/>
      <c r="D984" s="1"/>
      <c r="E984" s="23"/>
      <c r="F984" s="1"/>
      <c r="G984" s="1"/>
      <c r="H984" s="1"/>
      <c r="I984" s="1"/>
      <c r="J984" s="1"/>
      <c r="K984" s="2"/>
      <c r="L984" s="2"/>
      <c r="M984" s="2"/>
      <c r="N984" s="2"/>
      <c r="O984" s="2"/>
      <c r="P984" s="2"/>
      <c r="Q984" s="1"/>
      <c r="R984" s="1"/>
      <c r="S984" s="1"/>
      <c r="T984" s="1"/>
      <c r="U984" s="1"/>
      <c r="V984" s="1"/>
      <c r="W984" s="1"/>
      <c r="X984" s="3"/>
      <c r="Y984" s="3"/>
    </row>
    <row r="985" spans="1:25" ht="15.75" customHeight="1">
      <c r="A985" s="1"/>
      <c r="B985" s="1"/>
      <c r="C985" s="1"/>
      <c r="D985" s="1"/>
      <c r="E985" s="23"/>
      <c r="F985" s="1"/>
      <c r="G985" s="1"/>
      <c r="H985" s="1"/>
      <c r="I985" s="1"/>
      <c r="J985" s="1"/>
      <c r="K985" s="2"/>
      <c r="L985" s="2"/>
      <c r="M985" s="2"/>
      <c r="N985" s="2"/>
      <c r="O985" s="2"/>
      <c r="P985" s="2"/>
      <c r="Q985" s="1"/>
      <c r="R985" s="1"/>
      <c r="S985" s="1"/>
      <c r="T985" s="1"/>
      <c r="U985" s="1"/>
      <c r="V985" s="1"/>
      <c r="W985" s="1"/>
      <c r="X985" s="3"/>
      <c r="Y985" s="3"/>
    </row>
    <row r="986" spans="1:25" ht="15.75" customHeight="1">
      <c r="A986" s="1"/>
      <c r="B986" s="1"/>
      <c r="C986" s="1"/>
      <c r="D986" s="1"/>
      <c r="E986" s="23"/>
      <c r="F986" s="1"/>
      <c r="G986" s="1"/>
      <c r="H986" s="1"/>
      <c r="I986" s="1"/>
      <c r="J986" s="1"/>
      <c r="K986" s="2"/>
      <c r="L986" s="2"/>
      <c r="M986" s="2"/>
      <c r="N986" s="2"/>
      <c r="O986" s="2"/>
      <c r="P986" s="2"/>
      <c r="Q986" s="1"/>
      <c r="R986" s="1"/>
      <c r="S986" s="1"/>
      <c r="T986" s="1"/>
      <c r="U986" s="1"/>
      <c r="V986" s="1"/>
      <c r="W986" s="1"/>
      <c r="X986" s="3"/>
      <c r="Y986" s="3"/>
    </row>
    <row r="987" spans="1:25" ht="15.75" customHeight="1">
      <c r="A987" s="1"/>
      <c r="B987" s="1"/>
      <c r="C987" s="1"/>
      <c r="D987" s="1"/>
      <c r="E987" s="23"/>
      <c r="F987" s="1"/>
      <c r="G987" s="1"/>
      <c r="H987" s="1"/>
      <c r="I987" s="1"/>
      <c r="J987" s="1"/>
      <c r="K987" s="2"/>
      <c r="L987" s="2"/>
      <c r="M987" s="2"/>
      <c r="N987" s="2"/>
      <c r="O987" s="2"/>
      <c r="P987" s="2"/>
      <c r="Q987" s="1"/>
      <c r="R987" s="1"/>
      <c r="S987" s="1"/>
      <c r="T987" s="1"/>
      <c r="U987" s="1"/>
      <c r="V987" s="1"/>
      <c r="W987" s="1"/>
      <c r="X987" s="3"/>
      <c r="Y987" s="3"/>
    </row>
    <row r="988" spans="1:25" ht="15.75" customHeight="1">
      <c r="A988" s="1"/>
      <c r="B988" s="1"/>
      <c r="C988" s="1"/>
      <c r="D988" s="1"/>
      <c r="E988" s="23"/>
      <c r="F988" s="1"/>
      <c r="G988" s="1"/>
      <c r="H988" s="1"/>
      <c r="I988" s="1"/>
      <c r="J988" s="1"/>
      <c r="K988" s="2"/>
      <c r="L988" s="2"/>
      <c r="M988" s="2"/>
      <c r="N988" s="2"/>
      <c r="O988" s="2"/>
      <c r="P988" s="2"/>
      <c r="Q988" s="1"/>
      <c r="R988" s="1"/>
      <c r="S988" s="1"/>
      <c r="T988" s="1"/>
      <c r="U988" s="1"/>
      <c r="V988" s="1"/>
      <c r="W988" s="1"/>
      <c r="X988" s="3"/>
      <c r="Y988" s="3"/>
    </row>
    <row r="989" spans="1:25" ht="15.75" customHeight="1">
      <c r="A989" s="1"/>
      <c r="B989" s="1"/>
      <c r="C989" s="1"/>
      <c r="D989" s="1"/>
      <c r="E989" s="23"/>
      <c r="F989" s="1"/>
      <c r="G989" s="1"/>
      <c r="H989" s="1"/>
      <c r="I989" s="1"/>
      <c r="J989" s="1"/>
      <c r="K989" s="2"/>
      <c r="L989" s="2"/>
      <c r="M989" s="2"/>
      <c r="N989" s="2"/>
      <c r="O989" s="2"/>
      <c r="P989" s="2"/>
      <c r="Q989" s="1"/>
      <c r="R989" s="1"/>
      <c r="S989" s="1"/>
      <c r="T989" s="1"/>
      <c r="U989" s="1"/>
      <c r="V989" s="1"/>
      <c r="W989" s="1"/>
      <c r="X989" s="3"/>
      <c r="Y989" s="3"/>
    </row>
    <row r="990" spans="1:25" ht="15.75" customHeight="1">
      <c r="A990" s="1"/>
      <c r="B990" s="1"/>
      <c r="C990" s="1"/>
      <c r="D990" s="1"/>
      <c r="E990" s="23"/>
      <c r="F990" s="1"/>
      <c r="G990" s="1"/>
      <c r="H990" s="1"/>
      <c r="I990" s="1"/>
      <c r="J990" s="1"/>
      <c r="K990" s="2"/>
      <c r="L990" s="2"/>
      <c r="M990" s="2"/>
      <c r="N990" s="2"/>
      <c r="O990" s="2"/>
      <c r="P990" s="2"/>
      <c r="Q990" s="1"/>
      <c r="R990" s="1"/>
      <c r="S990" s="1"/>
      <c r="T990" s="1"/>
      <c r="U990" s="1"/>
      <c r="V990" s="1"/>
      <c r="W990" s="1"/>
      <c r="X990" s="3"/>
      <c r="Y990" s="3"/>
    </row>
    <row r="991" spans="1:25" ht="15.75" customHeight="1">
      <c r="A991" s="1"/>
      <c r="B991" s="1"/>
      <c r="C991" s="1"/>
      <c r="D991" s="1"/>
      <c r="E991" s="23"/>
      <c r="F991" s="1"/>
      <c r="G991" s="1"/>
      <c r="H991" s="1"/>
      <c r="I991" s="1"/>
      <c r="J991" s="1"/>
      <c r="K991" s="2"/>
      <c r="L991" s="2"/>
      <c r="M991" s="2"/>
      <c r="N991" s="2"/>
      <c r="O991" s="2"/>
      <c r="P991" s="2"/>
      <c r="Q991" s="1"/>
      <c r="R991" s="1"/>
      <c r="S991" s="1"/>
      <c r="T991" s="1"/>
      <c r="U991" s="1"/>
      <c r="V991" s="1"/>
      <c r="W991" s="1"/>
      <c r="X991" s="3"/>
      <c r="Y991" s="3"/>
    </row>
    <row r="992" spans="1:25" ht="15.75" customHeight="1">
      <c r="A992" s="1"/>
      <c r="B992" s="1"/>
      <c r="C992" s="1"/>
      <c r="D992" s="1"/>
      <c r="E992" s="23"/>
      <c r="F992" s="1"/>
      <c r="G992" s="1"/>
      <c r="H992" s="1"/>
      <c r="I992" s="1"/>
      <c r="J992" s="1"/>
      <c r="K992" s="2"/>
      <c r="L992" s="2"/>
      <c r="M992" s="2"/>
      <c r="N992" s="2"/>
      <c r="O992" s="2"/>
      <c r="P992" s="2"/>
      <c r="Q992" s="1"/>
      <c r="R992" s="1"/>
      <c r="S992" s="1"/>
      <c r="T992" s="1"/>
      <c r="U992" s="1"/>
      <c r="V992" s="1"/>
      <c r="W992" s="1"/>
      <c r="X992" s="3"/>
      <c r="Y992" s="3"/>
    </row>
    <row r="993" spans="1:25" ht="15.75" customHeight="1">
      <c r="A993" s="1"/>
      <c r="B993" s="1"/>
      <c r="C993" s="1"/>
      <c r="D993" s="1"/>
      <c r="E993" s="23"/>
      <c r="F993" s="1"/>
      <c r="G993" s="1"/>
      <c r="H993" s="1"/>
      <c r="I993" s="1"/>
      <c r="J993" s="1"/>
      <c r="K993" s="2"/>
      <c r="L993" s="2"/>
      <c r="M993" s="2"/>
      <c r="N993" s="2"/>
      <c r="O993" s="2"/>
      <c r="P993" s="2"/>
      <c r="Q993" s="1"/>
      <c r="R993" s="1"/>
      <c r="S993" s="1"/>
      <c r="T993" s="1"/>
      <c r="U993" s="1"/>
      <c r="V993" s="1"/>
      <c r="W993" s="1"/>
      <c r="X993" s="3"/>
      <c r="Y993" s="3"/>
    </row>
    <row r="994" spans="1:25" ht="15.75" customHeight="1">
      <c r="A994" s="1"/>
      <c r="B994" s="1"/>
      <c r="C994" s="1"/>
      <c r="D994" s="1"/>
      <c r="E994" s="23"/>
      <c r="F994" s="1"/>
      <c r="G994" s="1"/>
      <c r="H994" s="1"/>
      <c r="I994" s="1"/>
      <c r="J994" s="1"/>
      <c r="K994" s="2"/>
      <c r="L994" s="2"/>
      <c r="M994" s="2"/>
      <c r="N994" s="2"/>
      <c r="O994" s="2"/>
      <c r="P994" s="2"/>
      <c r="Q994" s="1"/>
      <c r="R994" s="1"/>
      <c r="S994" s="1"/>
      <c r="T994" s="1"/>
      <c r="U994" s="1"/>
      <c r="V994" s="1"/>
      <c r="W994" s="1"/>
      <c r="X994" s="3"/>
      <c r="Y994" s="3"/>
    </row>
    <row r="995" spans="1:25" ht="15.75" customHeight="1">
      <c r="A995" s="1"/>
      <c r="B995" s="1"/>
      <c r="C995" s="1"/>
      <c r="D995" s="1"/>
      <c r="E995" s="23"/>
      <c r="F995" s="1"/>
      <c r="G995" s="1"/>
      <c r="H995" s="1"/>
      <c r="I995" s="1"/>
      <c r="J995" s="1"/>
      <c r="K995" s="2"/>
      <c r="L995" s="2"/>
      <c r="M995" s="2"/>
      <c r="N995" s="2"/>
      <c r="O995" s="2"/>
      <c r="P995" s="2"/>
      <c r="Q995" s="1"/>
      <c r="R995" s="1"/>
      <c r="S995" s="1"/>
      <c r="T995" s="1"/>
      <c r="U995" s="1"/>
      <c r="V995" s="1"/>
      <c r="W995" s="1"/>
      <c r="X995" s="3"/>
      <c r="Y995" s="3"/>
    </row>
    <row r="996" spans="1:25" ht="15.75" customHeight="1">
      <c r="A996" s="1"/>
      <c r="B996" s="1"/>
      <c r="C996" s="1"/>
      <c r="D996" s="1"/>
      <c r="E996" s="23"/>
      <c r="F996" s="1"/>
      <c r="G996" s="1"/>
      <c r="H996" s="1"/>
      <c r="I996" s="1"/>
      <c r="J996" s="1"/>
      <c r="K996" s="2"/>
      <c r="L996" s="2"/>
      <c r="M996" s="2"/>
      <c r="N996" s="2"/>
      <c r="O996" s="2"/>
      <c r="P996" s="2"/>
      <c r="Q996" s="1"/>
      <c r="R996" s="1"/>
      <c r="S996" s="1"/>
      <c r="T996" s="1"/>
      <c r="U996" s="1"/>
      <c r="V996" s="1"/>
      <c r="W996" s="1"/>
      <c r="X996" s="3"/>
      <c r="Y996" s="3"/>
    </row>
    <row r="997" spans="1:25" ht="15.75" customHeight="1">
      <c r="A997" s="1"/>
      <c r="B997" s="1"/>
      <c r="C997" s="1"/>
      <c r="D997" s="1"/>
      <c r="E997" s="23"/>
      <c r="F997" s="1"/>
      <c r="G997" s="1"/>
      <c r="H997" s="1"/>
      <c r="I997" s="1"/>
      <c r="J997" s="1"/>
      <c r="K997" s="2"/>
      <c r="L997" s="2"/>
      <c r="M997" s="2"/>
      <c r="N997" s="2"/>
      <c r="O997" s="2"/>
      <c r="P997" s="2"/>
      <c r="Q997" s="1"/>
      <c r="R997" s="1"/>
      <c r="S997" s="1"/>
      <c r="T997" s="1"/>
      <c r="U997" s="1"/>
      <c r="V997" s="1"/>
      <c r="W997" s="1"/>
      <c r="X997" s="3"/>
      <c r="Y997" s="3"/>
    </row>
    <row r="998" spans="1:25" ht="15.75" customHeight="1">
      <c r="A998" s="1"/>
      <c r="B998" s="1"/>
      <c r="C998" s="1"/>
      <c r="D998" s="1"/>
      <c r="E998" s="23"/>
      <c r="F998" s="1"/>
      <c r="G998" s="1"/>
      <c r="H998" s="1"/>
      <c r="I998" s="1"/>
      <c r="J998" s="1"/>
      <c r="K998" s="2"/>
      <c r="L998" s="2"/>
      <c r="M998" s="2"/>
      <c r="N998" s="2"/>
      <c r="O998" s="2"/>
      <c r="P998" s="2"/>
      <c r="Q998" s="1"/>
      <c r="R998" s="1"/>
      <c r="S998" s="1"/>
      <c r="T998" s="1"/>
      <c r="U998" s="1"/>
      <c r="V998" s="1"/>
      <c r="W998" s="1"/>
      <c r="X998" s="3"/>
      <c r="Y998" s="3"/>
    </row>
    <row r="999" spans="1:25" ht="15.75" customHeight="1">
      <c r="A999" s="1"/>
      <c r="B999" s="1"/>
      <c r="C999" s="1"/>
      <c r="D999" s="1"/>
      <c r="E999" s="23"/>
      <c r="F999" s="1"/>
      <c r="G999" s="1"/>
      <c r="H999" s="1"/>
      <c r="I999" s="1"/>
      <c r="J999" s="1"/>
      <c r="K999" s="2"/>
      <c r="L999" s="2"/>
      <c r="M999" s="2"/>
      <c r="N999" s="2"/>
      <c r="O999" s="2"/>
      <c r="P999" s="2"/>
      <c r="Q999" s="1"/>
      <c r="R999" s="1"/>
      <c r="S999" s="1"/>
      <c r="T999" s="1"/>
      <c r="U999" s="1"/>
      <c r="V999" s="1"/>
      <c r="W999" s="1"/>
      <c r="X999" s="3"/>
      <c r="Y999" s="3"/>
    </row>
    <row r="1000" spans="1:25" ht="15.75" customHeight="1">
      <c r="A1000" s="1"/>
      <c r="B1000" s="1"/>
      <c r="C1000" s="1"/>
      <c r="D1000" s="1"/>
      <c r="E1000" s="23"/>
      <c r="F1000" s="1"/>
      <c r="G1000" s="1"/>
      <c r="H1000" s="1"/>
      <c r="I1000" s="1"/>
      <c r="J1000" s="1"/>
      <c r="K1000" s="2"/>
      <c r="L1000" s="2"/>
      <c r="M1000" s="2"/>
      <c r="N1000" s="2"/>
      <c r="O1000" s="2"/>
      <c r="P1000" s="2"/>
      <c r="Q1000" s="1"/>
      <c r="R1000" s="1"/>
      <c r="S1000" s="1"/>
      <c r="T1000" s="1"/>
      <c r="U1000" s="1"/>
      <c r="V1000" s="1"/>
      <c r="W1000" s="1"/>
      <c r="X1000" s="3"/>
      <c r="Y1000" s="3"/>
    </row>
    <row r="1001" spans="1:25" ht="15.75" customHeight="1">
      <c r="A1001" s="1"/>
      <c r="B1001" s="1"/>
      <c r="C1001" s="1"/>
      <c r="D1001" s="1"/>
      <c r="E1001" s="23"/>
      <c r="F1001" s="1"/>
      <c r="G1001" s="1"/>
      <c r="H1001" s="1"/>
      <c r="I1001" s="1"/>
      <c r="J1001" s="1"/>
      <c r="K1001" s="2"/>
      <c r="L1001" s="2"/>
      <c r="M1001" s="2"/>
      <c r="N1001" s="2"/>
      <c r="O1001" s="2"/>
      <c r="P1001" s="2"/>
      <c r="Q1001" s="1"/>
      <c r="R1001" s="1"/>
      <c r="S1001" s="1"/>
      <c r="T1001" s="1"/>
      <c r="U1001" s="1"/>
      <c r="V1001" s="1"/>
      <c r="W1001" s="1"/>
      <c r="X1001" s="3"/>
      <c r="Y1001" s="3"/>
    </row>
    <row r="1002" spans="1:25" ht="15.75" customHeight="1">
      <c r="A1002" s="1"/>
      <c r="B1002" s="1"/>
      <c r="C1002" s="1"/>
      <c r="D1002" s="1"/>
      <c r="E1002" s="23"/>
      <c r="F1002" s="1"/>
      <c r="G1002" s="1"/>
      <c r="H1002" s="1"/>
      <c r="I1002" s="1"/>
      <c r="J1002" s="1"/>
      <c r="K1002" s="2"/>
      <c r="L1002" s="2"/>
      <c r="M1002" s="2"/>
      <c r="N1002" s="2"/>
      <c r="O1002" s="2"/>
      <c r="P1002" s="2"/>
      <c r="Q1002" s="1"/>
      <c r="R1002" s="1"/>
      <c r="S1002" s="1"/>
      <c r="T1002" s="1"/>
      <c r="U1002" s="1"/>
      <c r="V1002" s="1"/>
      <c r="W1002" s="1"/>
      <c r="X1002" s="3"/>
      <c r="Y1002" s="3"/>
    </row>
    <row r="1003" spans="1:25" ht="15.75" customHeight="1">
      <c r="A1003" s="1"/>
      <c r="B1003" s="1"/>
      <c r="C1003" s="1"/>
      <c r="D1003" s="1"/>
      <c r="E1003" s="23"/>
      <c r="F1003" s="1"/>
      <c r="G1003" s="1"/>
      <c r="H1003" s="1"/>
      <c r="I1003" s="1"/>
      <c r="J1003" s="1"/>
      <c r="K1003" s="2"/>
      <c r="L1003" s="2"/>
      <c r="M1003" s="2"/>
      <c r="N1003" s="2"/>
      <c r="O1003" s="2"/>
      <c r="P1003" s="2"/>
      <c r="Q1003" s="1"/>
      <c r="R1003" s="1"/>
      <c r="S1003" s="1"/>
      <c r="T1003" s="1"/>
      <c r="U1003" s="1"/>
      <c r="V1003" s="1"/>
      <c r="W1003" s="1"/>
      <c r="X1003" s="3"/>
      <c r="Y1003" s="3"/>
    </row>
    <row r="1004" spans="1:25" ht="15.75" customHeight="1">
      <c r="A1004" s="1"/>
      <c r="B1004" s="1"/>
      <c r="C1004" s="1"/>
      <c r="D1004" s="1"/>
      <c r="E1004" s="23"/>
      <c r="F1004" s="1"/>
      <c r="G1004" s="1"/>
      <c r="H1004" s="1"/>
      <c r="I1004" s="1"/>
      <c r="J1004" s="1"/>
      <c r="K1004" s="2"/>
      <c r="L1004" s="2"/>
      <c r="M1004" s="2"/>
      <c r="N1004" s="2"/>
      <c r="O1004" s="2"/>
      <c r="P1004" s="2"/>
      <c r="Q1004" s="1"/>
      <c r="R1004" s="1"/>
      <c r="S1004" s="1"/>
      <c r="T1004" s="1"/>
      <c r="U1004" s="1"/>
      <c r="V1004" s="1"/>
      <c r="W1004" s="1"/>
      <c r="X1004" s="3"/>
      <c r="Y1004" s="3"/>
    </row>
    <row r="1005" spans="1:25" ht="15.75" customHeight="1">
      <c r="A1005" s="1"/>
      <c r="B1005" s="1"/>
      <c r="C1005" s="1"/>
      <c r="D1005" s="1"/>
      <c r="E1005" s="23"/>
      <c r="F1005" s="1"/>
      <c r="G1005" s="1"/>
      <c r="H1005" s="1"/>
      <c r="I1005" s="1"/>
      <c r="J1005" s="1"/>
      <c r="K1005" s="2"/>
      <c r="L1005" s="2"/>
      <c r="M1005" s="2"/>
      <c r="N1005" s="2"/>
      <c r="O1005" s="2"/>
      <c r="P1005" s="2"/>
      <c r="Q1005" s="1"/>
      <c r="R1005" s="1"/>
      <c r="S1005" s="1"/>
      <c r="T1005" s="1"/>
      <c r="U1005" s="1"/>
      <c r="V1005" s="1"/>
      <c r="W1005" s="1"/>
      <c r="X1005" s="3"/>
      <c r="Y1005" s="3"/>
    </row>
    <row r="1006" spans="1:25" ht="15.75" customHeight="1">
      <c r="A1006" s="1"/>
      <c r="B1006" s="1"/>
      <c r="C1006" s="1"/>
      <c r="D1006" s="1"/>
      <c r="E1006" s="23"/>
      <c r="F1006" s="1"/>
      <c r="G1006" s="1"/>
      <c r="H1006" s="1"/>
      <c r="I1006" s="1"/>
      <c r="J1006" s="1"/>
      <c r="K1006" s="2"/>
      <c r="L1006" s="2"/>
      <c r="M1006" s="2"/>
      <c r="N1006" s="2"/>
      <c r="O1006" s="2"/>
      <c r="P1006" s="2"/>
      <c r="Q1006" s="1"/>
      <c r="R1006" s="1"/>
      <c r="S1006" s="1"/>
      <c r="T1006" s="1"/>
      <c r="U1006" s="1"/>
      <c r="V1006" s="1"/>
      <c r="W1006" s="1"/>
      <c r="X1006" s="3"/>
      <c r="Y1006" s="3"/>
    </row>
    <row r="1007" spans="1:25" ht="15.75" customHeight="1">
      <c r="A1007" s="1"/>
      <c r="B1007" s="1"/>
      <c r="C1007" s="1"/>
      <c r="D1007" s="1"/>
      <c r="E1007" s="23"/>
      <c r="F1007" s="1"/>
      <c r="G1007" s="1"/>
      <c r="H1007" s="1"/>
      <c r="I1007" s="1"/>
      <c r="J1007" s="1"/>
      <c r="K1007" s="2"/>
      <c r="L1007" s="2"/>
      <c r="M1007" s="2"/>
      <c r="N1007" s="2"/>
      <c r="O1007" s="2"/>
      <c r="P1007" s="2"/>
      <c r="Q1007" s="1"/>
      <c r="R1007" s="1"/>
      <c r="S1007" s="1"/>
      <c r="T1007" s="1"/>
      <c r="U1007" s="1"/>
      <c r="V1007" s="1"/>
      <c r="W1007" s="1"/>
      <c r="X1007" s="3"/>
      <c r="Y1007" s="3"/>
    </row>
    <row r="1008" spans="1:25" ht="15.75" customHeight="1">
      <c r="A1008" s="1"/>
      <c r="B1008" s="1"/>
      <c r="C1008" s="1"/>
      <c r="D1008" s="1"/>
      <c r="E1008" s="23"/>
      <c r="F1008" s="1"/>
      <c r="G1008" s="1"/>
      <c r="H1008" s="1"/>
      <c r="I1008" s="1"/>
      <c r="J1008" s="1"/>
      <c r="K1008" s="2"/>
      <c r="L1008" s="2"/>
      <c r="M1008" s="2"/>
      <c r="N1008" s="2"/>
      <c r="O1008" s="2"/>
      <c r="P1008" s="2"/>
      <c r="Q1008" s="1"/>
      <c r="R1008" s="1"/>
      <c r="S1008" s="1"/>
      <c r="T1008" s="1"/>
      <c r="U1008" s="1"/>
      <c r="V1008" s="1"/>
      <c r="W1008" s="1"/>
      <c r="X1008" s="3"/>
      <c r="Y1008" s="3"/>
    </row>
    <row r="1009" spans="1:25" ht="15.75" customHeight="1">
      <c r="A1009" s="1"/>
      <c r="B1009" s="1"/>
      <c r="C1009" s="1"/>
      <c r="D1009" s="1"/>
      <c r="E1009" s="23"/>
      <c r="F1009" s="1"/>
      <c r="G1009" s="1"/>
      <c r="H1009" s="1"/>
      <c r="I1009" s="1"/>
      <c r="J1009" s="1"/>
      <c r="K1009" s="2"/>
      <c r="L1009" s="2"/>
      <c r="M1009" s="2"/>
      <c r="N1009" s="2"/>
      <c r="O1009" s="2"/>
      <c r="P1009" s="2"/>
      <c r="Q1009" s="1"/>
      <c r="R1009" s="1"/>
      <c r="S1009" s="1"/>
      <c r="T1009" s="1"/>
      <c r="U1009" s="1"/>
      <c r="V1009" s="1"/>
      <c r="W1009" s="1"/>
      <c r="X1009" s="3"/>
      <c r="Y1009" s="3"/>
    </row>
    <row r="1010" spans="1:25" ht="15.75" customHeight="1">
      <c r="A1010" s="1"/>
      <c r="B1010" s="1"/>
      <c r="C1010" s="1"/>
      <c r="D1010" s="1"/>
      <c r="E1010" s="23"/>
      <c r="F1010" s="1"/>
      <c r="G1010" s="1"/>
      <c r="H1010" s="1"/>
      <c r="I1010" s="1"/>
      <c r="J1010" s="1"/>
      <c r="K1010" s="2"/>
      <c r="L1010" s="2"/>
      <c r="M1010" s="2"/>
      <c r="N1010" s="2"/>
      <c r="O1010" s="2"/>
      <c r="P1010" s="2"/>
      <c r="Q1010" s="1"/>
      <c r="R1010" s="1"/>
      <c r="S1010" s="1"/>
      <c r="T1010" s="1"/>
      <c r="U1010" s="1"/>
      <c r="V1010" s="1"/>
      <c r="W1010" s="1"/>
      <c r="X1010" s="3"/>
      <c r="Y1010" s="3"/>
    </row>
    <row r="1011" spans="1:25" ht="15.75" customHeight="1">
      <c r="A1011" s="1"/>
      <c r="B1011" s="1"/>
      <c r="C1011" s="1"/>
      <c r="D1011" s="1"/>
      <c r="E1011" s="23"/>
      <c r="F1011" s="1"/>
      <c r="G1011" s="1"/>
      <c r="H1011" s="1"/>
      <c r="I1011" s="1"/>
      <c r="J1011" s="1"/>
      <c r="K1011" s="2"/>
      <c r="L1011" s="2"/>
      <c r="M1011" s="2"/>
      <c r="N1011" s="2"/>
      <c r="O1011" s="2"/>
      <c r="P1011" s="2"/>
      <c r="Q1011" s="1"/>
      <c r="R1011" s="1"/>
      <c r="S1011" s="1"/>
      <c r="T1011" s="1"/>
      <c r="U1011" s="1"/>
      <c r="V1011" s="1"/>
      <c r="W1011" s="1"/>
      <c r="X1011" s="3"/>
      <c r="Y1011" s="3"/>
    </row>
    <row r="1012" spans="1:25" ht="15.75" customHeight="1">
      <c r="A1012" s="1"/>
      <c r="B1012" s="1"/>
      <c r="C1012" s="1"/>
      <c r="D1012" s="1"/>
      <c r="E1012" s="23"/>
      <c r="F1012" s="1"/>
      <c r="G1012" s="1"/>
      <c r="H1012" s="1"/>
      <c r="I1012" s="1"/>
      <c r="J1012" s="1"/>
      <c r="K1012" s="2"/>
      <c r="L1012" s="2"/>
      <c r="M1012" s="2"/>
      <c r="N1012" s="2"/>
      <c r="O1012" s="2"/>
      <c r="P1012" s="2"/>
      <c r="Q1012" s="1"/>
      <c r="R1012" s="1"/>
      <c r="S1012" s="1"/>
      <c r="T1012" s="1"/>
      <c r="U1012" s="1"/>
      <c r="V1012" s="1"/>
      <c r="W1012" s="1"/>
      <c r="X1012" s="3"/>
      <c r="Y1012" s="3"/>
    </row>
    <row r="1013" spans="1:25" ht="15.75" customHeight="1">
      <c r="A1013" s="1"/>
      <c r="B1013" s="1"/>
      <c r="C1013" s="1"/>
      <c r="D1013" s="1"/>
      <c r="E1013" s="23"/>
      <c r="F1013" s="1"/>
      <c r="G1013" s="1"/>
      <c r="H1013" s="1"/>
      <c r="I1013" s="1"/>
      <c r="J1013" s="1"/>
      <c r="K1013" s="2"/>
      <c r="L1013" s="2"/>
      <c r="M1013" s="2"/>
      <c r="N1013" s="2"/>
      <c r="O1013" s="2"/>
      <c r="P1013" s="2"/>
      <c r="Q1013" s="1"/>
      <c r="R1013" s="1"/>
      <c r="S1013" s="1"/>
      <c r="T1013" s="1"/>
      <c r="U1013" s="1"/>
      <c r="V1013" s="1"/>
      <c r="W1013" s="1"/>
      <c r="X1013" s="3"/>
      <c r="Y1013" s="3"/>
    </row>
    <row r="1014" spans="1:25" ht="15.75" customHeight="1">
      <c r="A1014" s="1"/>
      <c r="B1014" s="1"/>
      <c r="C1014" s="1"/>
      <c r="D1014" s="1"/>
      <c r="E1014" s="23"/>
      <c r="F1014" s="1"/>
      <c r="G1014" s="1"/>
      <c r="H1014" s="1"/>
      <c r="I1014" s="1"/>
      <c r="J1014" s="1"/>
      <c r="K1014" s="2"/>
      <c r="L1014" s="2"/>
      <c r="M1014" s="2"/>
      <c r="N1014" s="2"/>
      <c r="O1014" s="2"/>
      <c r="P1014" s="2"/>
      <c r="Q1014" s="1"/>
      <c r="R1014" s="1"/>
      <c r="S1014" s="1"/>
      <c r="T1014" s="1"/>
      <c r="U1014" s="1"/>
      <c r="V1014" s="1"/>
      <c r="W1014" s="1"/>
      <c r="X1014" s="3"/>
      <c r="Y1014" s="3"/>
    </row>
    <row r="1015" spans="1:25" ht="15.75" customHeight="1">
      <c r="A1015" s="1"/>
      <c r="B1015" s="1"/>
      <c r="C1015" s="1"/>
      <c r="D1015" s="1"/>
      <c r="E1015" s="23"/>
      <c r="F1015" s="1"/>
      <c r="G1015" s="1"/>
      <c r="H1015" s="1"/>
      <c r="I1015" s="1"/>
      <c r="J1015" s="1"/>
      <c r="K1015" s="2"/>
      <c r="L1015" s="2"/>
      <c r="M1015" s="2"/>
      <c r="N1015" s="2"/>
      <c r="O1015" s="2"/>
      <c r="P1015" s="2"/>
      <c r="Q1015" s="1"/>
      <c r="R1015" s="1"/>
      <c r="S1015" s="1"/>
      <c r="T1015" s="1"/>
      <c r="U1015" s="1"/>
      <c r="V1015" s="1"/>
      <c r="W1015" s="1"/>
      <c r="X1015" s="3"/>
      <c r="Y1015" s="3"/>
    </row>
    <row r="1016" spans="1:25" ht="15.75" customHeight="1">
      <c r="A1016" s="1"/>
      <c r="B1016" s="1"/>
      <c r="C1016" s="1"/>
      <c r="D1016" s="1"/>
      <c r="E1016" s="23"/>
      <c r="F1016" s="1"/>
      <c r="G1016" s="1"/>
      <c r="H1016" s="1"/>
      <c r="I1016" s="1"/>
      <c r="J1016" s="1"/>
      <c r="K1016" s="2"/>
      <c r="L1016" s="2"/>
      <c r="M1016" s="2"/>
      <c r="N1016" s="2"/>
      <c r="O1016" s="2"/>
      <c r="P1016" s="2"/>
      <c r="Q1016" s="1"/>
      <c r="R1016" s="1"/>
      <c r="S1016" s="1"/>
      <c r="T1016" s="1"/>
      <c r="U1016" s="1"/>
      <c r="V1016" s="1"/>
      <c r="W1016" s="1"/>
      <c r="X1016" s="3"/>
      <c r="Y1016" s="3"/>
    </row>
    <row r="1017" spans="1:25" ht="15.75" customHeight="1">
      <c r="A1017" s="1"/>
      <c r="B1017" s="1"/>
      <c r="C1017" s="1"/>
      <c r="D1017" s="1"/>
      <c r="E1017" s="23"/>
      <c r="F1017" s="1"/>
      <c r="G1017" s="1"/>
      <c r="H1017" s="1"/>
      <c r="I1017" s="1"/>
      <c r="J1017" s="1"/>
      <c r="K1017" s="2"/>
      <c r="L1017" s="2"/>
      <c r="M1017" s="2"/>
      <c r="N1017" s="2"/>
      <c r="O1017" s="2"/>
      <c r="P1017" s="2"/>
      <c r="Q1017" s="1"/>
      <c r="R1017" s="1"/>
      <c r="S1017" s="1"/>
      <c r="T1017" s="1"/>
      <c r="U1017" s="1"/>
      <c r="V1017" s="1"/>
      <c r="W1017" s="1"/>
      <c r="X1017" s="3"/>
      <c r="Y1017" s="3"/>
    </row>
    <row r="1018" spans="1:25" ht="15.75" customHeight="1">
      <c r="A1018" s="1"/>
      <c r="B1018" s="1"/>
      <c r="C1018" s="1"/>
      <c r="D1018" s="1"/>
      <c r="E1018" s="23"/>
      <c r="F1018" s="1"/>
      <c r="G1018" s="1"/>
      <c r="H1018" s="1"/>
      <c r="I1018" s="1"/>
      <c r="J1018" s="1"/>
      <c r="K1018" s="2"/>
      <c r="L1018" s="2"/>
      <c r="M1018" s="2"/>
      <c r="N1018" s="2"/>
      <c r="O1018" s="2"/>
      <c r="P1018" s="2"/>
      <c r="Q1018" s="1"/>
      <c r="R1018" s="1"/>
      <c r="S1018" s="1"/>
      <c r="T1018" s="1"/>
      <c r="U1018" s="1"/>
      <c r="V1018" s="1"/>
      <c r="W1018" s="1"/>
      <c r="X1018" s="3"/>
      <c r="Y1018" s="3"/>
    </row>
    <row r="1019" spans="1:25" ht="15.75" customHeight="1">
      <c r="A1019" s="1"/>
      <c r="B1019" s="1"/>
      <c r="C1019" s="1"/>
      <c r="D1019" s="1"/>
      <c r="E1019" s="23"/>
      <c r="F1019" s="1"/>
      <c r="G1019" s="1"/>
      <c r="H1019" s="1"/>
      <c r="I1019" s="1"/>
      <c r="J1019" s="1"/>
      <c r="K1019" s="2"/>
      <c r="L1019" s="2"/>
      <c r="M1019" s="2"/>
      <c r="N1019" s="2"/>
      <c r="O1019" s="2"/>
      <c r="P1019" s="2"/>
      <c r="Q1019" s="1"/>
      <c r="R1019" s="1"/>
      <c r="S1019" s="1"/>
      <c r="T1019" s="1"/>
      <c r="U1019" s="1"/>
      <c r="V1019" s="1"/>
      <c r="W1019" s="1"/>
      <c r="X1019" s="3"/>
      <c r="Y1019" s="3"/>
    </row>
    <row r="1020" spans="1:25" ht="15.75" customHeight="1">
      <c r="A1020" s="1"/>
      <c r="B1020" s="1"/>
      <c r="C1020" s="1"/>
      <c r="D1020" s="1"/>
      <c r="E1020" s="23"/>
      <c r="F1020" s="1"/>
      <c r="G1020" s="1"/>
      <c r="H1020" s="1"/>
      <c r="I1020" s="1"/>
      <c r="J1020" s="1"/>
      <c r="K1020" s="2"/>
      <c r="L1020" s="2"/>
      <c r="M1020" s="2"/>
      <c r="N1020" s="2"/>
      <c r="O1020" s="2"/>
      <c r="P1020" s="2"/>
      <c r="Q1020" s="1"/>
      <c r="R1020" s="1"/>
      <c r="S1020" s="1"/>
      <c r="T1020" s="1"/>
      <c r="U1020" s="1"/>
      <c r="V1020" s="1"/>
      <c r="W1020" s="1"/>
      <c r="X1020" s="3"/>
      <c r="Y1020" s="3"/>
    </row>
    <row r="1021" spans="1:25" ht="15.75" customHeight="1">
      <c r="A1021" s="1"/>
      <c r="B1021" s="1"/>
      <c r="C1021" s="1"/>
      <c r="D1021" s="1"/>
      <c r="E1021" s="23"/>
      <c r="F1021" s="1"/>
      <c r="G1021" s="1"/>
      <c r="H1021" s="1"/>
      <c r="I1021" s="1"/>
      <c r="J1021" s="1"/>
      <c r="K1021" s="2"/>
      <c r="L1021" s="2"/>
      <c r="M1021" s="2"/>
      <c r="N1021" s="2"/>
      <c r="O1021" s="2"/>
      <c r="P1021" s="2"/>
      <c r="Q1021" s="1"/>
      <c r="R1021" s="1"/>
      <c r="S1021" s="1"/>
      <c r="T1021" s="1"/>
      <c r="U1021" s="1"/>
      <c r="V1021" s="1"/>
      <c r="W1021" s="1"/>
      <c r="X1021" s="3"/>
      <c r="Y1021" s="3"/>
    </row>
    <row r="1022" spans="1:25" ht="15.75" customHeight="1">
      <c r="A1022" s="1"/>
      <c r="B1022" s="1"/>
      <c r="C1022" s="1"/>
      <c r="D1022" s="1"/>
      <c r="E1022" s="23"/>
      <c r="F1022" s="1"/>
      <c r="G1022" s="1"/>
      <c r="H1022" s="1"/>
      <c r="I1022" s="1"/>
      <c r="J1022" s="1"/>
      <c r="K1022" s="2"/>
      <c r="L1022" s="2"/>
      <c r="M1022" s="2"/>
      <c r="N1022" s="2"/>
      <c r="O1022" s="2"/>
      <c r="P1022" s="2"/>
      <c r="Q1022" s="1"/>
      <c r="R1022" s="1"/>
      <c r="S1022" s="1"/>
      <c r="T1022" s="1"/>
      <c r="U1022" s="1"/>
      <c r="V1022" s="1"/>
      <c r="W1022" s="1"/>
      <c r="X1022" s="3"/>
      <c r="Y1022" s="3"/>
    </row>
    <row r="1023" spans="1:25" ht="15.75" customHeight="1">
      <c r="A1023" s="1"/>
      <c r="B1023" s="1"/>
      <c r="C1023" s="1"/>
      <c r="D1023" s="1"/>
      <c r="E1023" s="23"/>
      <c r="F1023" s="1"/>
      <c r="G1023" s="1"/>
      <c r="H1023" s="1"/>
      <c r="I1023" s="1"/>
      <c r="J1023" s="1"/>
      <c r="K1023" s="2"/>
      <c r="L1023" s="2"/>
      <c r="M1023" s="2"/>
      <c r="N1023" s="2"/>
      <c r="O1023" s="2"/>
      <c r="P1023" s="2"/>
      <c r="Q1023" s="1"/>
      <c r="R1023" s="1"/>
      <c r="S1023" s="1"/>
      <c r="T1023" s="1"/>
      <c r="U1023" s="1"/>
      <c r="V1023" s="1"/>
      <c r="W1023" s="1"/>
      <c r="X1023" s="3"/>
      <c r="Y1023" s="3"/>
    </row>
    <row r="1024" spans="1:25" ht="15.75" customHeight="1">
      <c r="A1024" s="1"/>
      <c r="B1024" s="1"/>
      <c r="C1024" s="1"/>
      <c r="D1024" s="1"/>
      <c r="E1024" s="23"/>
      <c r="F1024" s="1"/>
      <c r="G1024" s="1"/>
      <c r="H1024" s="1"/>
      <c r="I1024" s="1"/>
      <c r="J1024" s="1"/>
      <c r="K1024" s="2"/>
      <c r="L1024" s="2"/>
      <c r="M1024" s="2"/>
      <c r="N1024" s="2"/>
      <c r="O1024" s="2"/>
      <c r="P1024" s="2"/>
      <c r="Q1024" s="1"/>
      <c r="R1024" s="1"/>
      <c r="S1024" s="1"/>
      <c r="T1024" s="1"/>
      <c r="U1024" s="1"/>
      <c r="V1024" s="1"/>
      <c r="W1024" s="1"/>
      <c r="X1024" s="3"/>
      <c r="Y1024" s="3"/>
    </row>
    <row r="1025" spans="1:25" ht="15.75" customHeight="1">
      <c r="A1025" s="1"/>
      <c r="B1025" s="1"/>
      <c r="C1025" s="1"/>
      <c r="D1025" s="1"/>
      <c r="E1025" s="23"/>
      <c r="F1025" s="1"/>
      <c r="G1025" s="1"/>
      <c r="H1025" s="1"/>
      <c r="I1025" s="1"/>
      <c r="J1025" s="1"/>
      <c r="K1025" s="2"/>
      <c r="L1025" s="2"/>
      <c r="M1025" s="2"/>
      <c r="N1025" s="2"/>
      <c r="O1025" s="2"/>
      <c r="P1025" s="2"/>
      <c r="Q1025" s="1"/>
      <c r="R1025" s="1"/>
      <c r="S1025" s="1"/>
      <c r="T1025" s="1"/>
      <c r="U1025" s="1"/>
      <c r="V1025" s="1"/>
      <c r="W1025" s="1"/>
      <c r="X1025" s="3"/>
      <c r="Y1025" s="3"/>
    </row>
    <row r="1026" spans="1:25" ht="15.75" customHeight="1">
      <c r="A1026" s="1"/>
      <c r="B1026" s="1"/>
      <c r="C1026" s="1"/>
      <c r="D1026" s="1"/>
      <c r="E1026" s="23"/>
      <c r="F1026" s="1"/>
      <c r="G1026" s="1"/>
      <c r="H1026" s="1"/>
      <c r="I1026" s="1"/>
      <c r="J1026" s="1"/>
      <c r="K1026" s="2"/>
      <c r="L1026" s="2"/>
      <c r="M1026" s="2"/>
      <c r="N1026" s="2"/>
      <c r="O1026" s="2"/>
      <c r="P1026" s="2"/>
      <c r="Q1026" s="1"/>
      <c r="R1026" s="1"/>
      <c r="S1026" s="1"/>
      <c r="T1026" s="1"/>
      <c r="U1026" s="1"/>
      <c r="V1026" s="1"/>
      <c r="W1026" s="1"/>
      <c r="X1026" s="3"/>
      <c r="Y1026" s="3"/>
    </row>
    <row r="1027" spans="1:25" ht="15.75" customHeight="1">
      <c r="A1027" s="1"/>
      <c r="B1027" s="1"/>
      <c r="C1027" s="1"/>
      <c r="D1027" s="1"/>
      <c r="E1027" s="23"/>
      <c r="F1027" s="1"/>
      <c r="G1027" s="1"/>
      <c r="H1027" s="1"/>
      <c r="I1027" s="1"/>
      <c r="J1027" s="1"/>
      <c r="K1027" s="2"/>
      <c r="L1027" s="2"/>
      <c r="M1027" s="2"/>
      <c r="N1027" s="2"/>
      <c r="O1027" s="2"/>
      <c r="P1027" s="2"/>
      <c r="Q1027" s="1"/>
      <c r="R1027" s="1"/>
      <c r="S1027" s="1"/>
      <c r="T1027" s="1"/>
      <c r="U1027" s="1"/>
      <c r="V1027" s="1"/>
      <c r="W1027" s="1"/>
      <c r="X1027" s="3"/>
      <c r="Y1027" s="3"/>
    </row>
    <row r="1028" spans="1:25" ht="15.75" customHeight="1">
      <c r="A1028" s="1"/>
      <c r="B1028" s="1"/>
      <c r="C1028" s="1"/>
      <c r="D1028" s="1"/>
      <c r="E1028" s="23"/>
      <c r="F1028" s="1"/>
      <c r="G1028" s="1"/>
      <c r="H1028" s="1"/>
      <c r="I1028" s="1"/>
      <c r="J1028" s="1"/>
      <c r="K1028" s="2"/>
      <c r="L1028" s="2"/>
      <c r="M1028" s="2"/>
      <c r="N1028" s="2"/>
      <c r="O1028" s="2"/>
      <c r="P1028" s="2"/>
      <c r="Q1028" s="1"/>
      <c r="R1028" s="1"/>
      <c r="S1028" s="1"/>
      <c r="T1028" s="1"/>
      <c r="U1028" s="1"/>
      <c r="V1028" s="1"/>
      <c r="W1028" s="1"/>
      <c r="X1028" s="3"/>
      <c r="Y1028" s="3"/>
    </row>
    <row r="1029" spans="1:25" ht="15.75" customHeight="1">
      <c r="A1029" s="1"/>
      <c r="B1029" s="1"/>
      <c r="C1029" s="1"/>
      <c r="D1029" s="1"/>
      <c r="E1029" s="23"/>
      <c r="F1029" s="1"/>
      <c r="G1029" s="1"/>
      <c r="H1029" s="1"/>
      <c r="I1029" s="1"/>
      <c r="J1029" s="1"/>
      <c r="K1029" s="2"/>
      <c r="L1029" s="2"/>
      <c r="M1029" s="2"/>
      <c r="N1029" s="2"/>
      <c r="O1029" s="2"/>
      <c r="P1029" s="2"/>
      <c r="Q1029" s="1"/>
      <c r="R1029" s="1"/>
      <c r="S1029" s="1"/>
      <c r="T1029" s="1"/>
      <c r="U1029" s="1"/>
      <c r="V1029" s="1"/>
      <c r="W1029" s="1"/>
      <c r="X1029" s="3"/>
      <c r="Y1029" s="3"/>
    </row>
    <row r="1030" spans="1:25" ht="15.75" customHeight="1">
      <c r="A1030" s="1"/>
      <c r="B1030" s="1"/>
      <c r="C1030" s="1"/>
      <c r="D1030" s="1"/>
      <c r="E1030" s="23"/>
      <c r="F1030" s="1"/>
      <c r="G1030" s="1"/>
      <c r="H1030" s="1"/>
      <c r="I1030" s="1"/>
      <c r="J1030" s="1"/>
      <c r="K1030" s="2"/>
      <c r="L1030" s="2"/>
      <c r="M1030" s="2"/>
      <c r="N1030" s="2"/>
      <c r="O1030" s="2"/>
      <c r="P1030" s="2"/>
      <c r="Q1030" s="1"/>
      <c r="R1030" s="1"/>
      <c r="S1030" s="1"/>
      <c r="T1030" s="1"/>
      <c r="U1030" s="1"/>
      <c r="V1030" s="1"/>
      <c r="W1030" s="1"/>
      <c r="X1030" s="3"/>
      <c r="Y1030" s="3"/>
    </row>
    <row r="1031" spans="1:25" ht="15.75" customHeight="1">
      <c r="A1031" s="1"/>
      <c r="B1031" s="1"/>
      <c r="C1031" s="1"/>
      <c r="D1031" s="1"/>
      <c r="E1031" s="23"/>
      <c r="F1031" s="1"/>
      <c r="G1031" s="1"/>
      <c r="H1031" s="1"/>
      <c r="I1031" s="1"/>
      <c r="J1031" s="1"/>
      <c r="K1031" s="2"/>
      <c r="L1031" s="2"/>
      <c r="M1031" s="2"/>
      <c r="N1031" s="2"/>
      <c r="O1031" s="2"/>
      <c r="P1031" s="2"/>
      <c r="Q1031" s="1"/>
      <c r="R1031" s="1"/>
      <c r="S1031" s="1"/>
      <c r="T1031" s="1"/>
      <c r="U1031" s="1"/>
      <c r="V1031" s="1"/>
      <c r="W1031" s="1"/>
      <c r="X1031" s="3"/>
      <c r="Y1031" s="3"/>
    </row>
    <row r="1032" spans="1:25" ht="15.75" customHeight="1">
      <c r="A1032" s="1"/>
      <c r="B1032" s="1"/>
      <c r="C1032" s="1"/>
      <c r="D1032" s="1"/>
      <c r="E1032" s="23"/>
      <c r="F1032" s="1"/>
      <c r="G1032" s="1"/>
      <c r="H1032" s="1"/>
      <c r="I1032" s="1"/>
      <c r="J1032" s="1"/>
      <c r="K1032" s="2"/>
      <c r="L1032" s="2"/>
      <c r="M1032" s="2"/>
      <c r="N1032" s="2"/>
      <c r="O1032" s="2"/>
      <c r="P1032" s="2"/>
      <c r="Q1032" s="1"/>
      <c r="R1032" s="1"/>
      <c r="S1032" s="1"/>
      <c r="T1032" s="1"/>
      <c r="U1032" s="1"/>
      <c r="V1032" s="1"/>
      <c r="W1032" s="1"/>
      <c r="X1032" s="3"/>
      <c r="Y1032" s="3"/>
    </row>
    <row r="1033" spans="1:25" ht="15.75" customHeight="1">
      <c r="A1033" s="1"/>
      <c r="B1033" s="1"/>
      <c r="C1033" s="1"/>
      <c r="D1033" s="1"/>
      <c r="E1033" s="23"/>
      <c r="F1033" s="1"/>
      <c r="G1033" s="1"/>
      <c r="H1033" s="1"/>
      <c r="I1033" s="1"/>
      <c r="J1033" s="1"/>
      <c r="K1033" s="2"/>
      <c r="L1033" s="2"/>
      <c r="M1033" s="2"/>
      <c r="N1033" s="2"/>
      <c r="O1033" s="2"/>
      <c r="P1033" s="2"/>
      <c r="Q1033" s="1"/>
      <c r="R1033" s="1"/>
      <c r="S1033" s="1"/>
      <c r="T1033" s="1"/>
      <c r="U1033" s="1"/>
      <c r="V1033" s="1"/>
      <c r="W1033" s="1"/>
      <c r="X1033" s="3"/>
      <c r="Y1033" s="3"/>
    </row>
    <row r="1034" spans="1:25" ht="15.75" customHeight="1">
      <c r="A1034" s="1"/>
      <c r="B1034" s="1"/>
      <c r="C1034" s="1"/>
      <c r="D1034" s="1"/>
      <c r="E1034" s="23"/>
      <c r="F1034" s="1"/>
      <c r="G1034" s="1"/>
      <c r="H1034" s="1"/>
      <c r="I1034" s="1"/>
      <c r="J1034" s="1"/>
      <c r="K1034" s="2"/>
      <c r="L1034" s="2"/>
      <c r="M1034" s="2"/>
      <c r="N1034" s="2"/>
      <c r="O1034" s="2"/>
      <c r="P1034" s="2"/>
      <c r="Q1034" s="1"/>
      <c r="R1034" s="1"/>
      <c r="S1034" s="1"/>
      <c r="T1034" s="1"/>
      <c r="U1034" s="1"/>
      <c r="V1034" s="1"/>
      <c r="W1034" s="1"/>
      <c r="X1034" s="3"/>
      <c r="Y1034" s="3"/>
    </row>
    <row r="1035" spans="1:25" ht="15.75" customHeight="1">
      <c r="A1035" s="1"/>
      <c r="B1035" s="1"/>
      <c r="C1035" s="1"/>
      <c r="D1035" s="1"/>
      <c r="E1035" s="23"/>
      <c r="F1035" s="1"/>
      <c r="G1035" s="1"/>
      <c r="H1035" s="1"/>
      <c r="I1035" s="1"/>
      <c r="J1035" s="1"/>
      <c r="K1035" s="2"/>
      <c r="L1035" s="2"/>
      <c r="M1035" s="2"/>
      <c r="N1035" s="2"/>
      <c r="O1035" s="2"/>
      <c r="P1035" s="2"/>
      <c r="Q1035" s="1"/>
      <c r="R1035" s="1"/>
      <c r="S1035" s="1"/>
      <c r="T1035" s="1"/>
      <c r="U1035" s="1"/>
      <c r="V1035" s="1"/>
      <c r="W1035" s="1"/>
      <c r="X1035" s="3"/>
      <c r="Y1035" s="3"/>
    </row>
    <row r="1036" spans="1:25" ht="15.75" customHeight="1">
      <c r="A1036" s="1"/>
      <c r="B1036" s="1"/>
      <c r="C1036" s="1"/>
      <c r="D1036" s="1"/>
      <c r="E1036" s="23"/>
      <c r="F1036" s="1"/>
      <c r="G1036" s="1"/>
      <c r="H1036" s="1"/>
      <c r="I1036" s="1"/>
      <c r="J1036" s="1"/>
      <c r="K1036" s="2"/>
      <c r="L1036" s="2"/>
      <c r="M1036" s="2"/>
      <c r="N1036" s="2"/>
      <c r="O1036" s="2"/>
      <c r="P1036" s="2"/>
      <c r="Q1036" s="1"/>
      <c r="R1036" s="1"/>
      <c r="S1036" s="1"/>
      <c r="T1036" s="1"/>
      <c r="U1036" s="1"/>
      <c r="V1036" s="1"/>
      <c r="W1036" s="1"/>
      <c r="X1036" s="3"/>
      <c r="Y1036" s="3"/>
    </row>
    <row r="1037" spans="1:25" ht="15.75" customHeight="1">
      <c r="A1037" s="1"/>
      <c r="B1037" s="1"/>
      <c r="C1037" s="1"/>
      <c r="D1037" s="1"/>
      <c r="E1037" s="23"/>
      <c r="F1037" s="1"/>
      <c r="G1037" s="1"/>
      <c r="H1037" s="1"/>
      <c r="I1037" s="1"/>
      <c r="J1037" s="1"/>
      <c r="K1037" s="2"/>
      <c r="L1037" s="2"/>
      <c r="M1037" s="2"/>
      <c r="N1037" s="2"/>
      <c r="O1037" s="2"/>
      <c r="P1037" s="2"/>
      <c r="Q1037" s="1"/>
      <c r="R1037" s="1"/>
      <c r="S1037" s="1"/>
      <c r="T1037" s="1"/>
      <c r="U1037" s="1"/>
      <c r="V1037" s="1"/>
      <c r="W1037" s="1"/>
      <c r="X1037" s="3"/>
      <c r="Y1037" s="3"/>
    </row>
    <row r="1038" spans="1:25" ht="15.75" customHeight="1">
      <c r="A1038" s="1"/>
      <c r="B1038" s="1"/>
      <c r="C1038" s="1"/>
      <c r="D1038" s="1"/>
      <c r="E1038" s="23"/>
      <c r="F1038" s="1"/>
      <c r="G1038" s="1"/>
      <c r="H1038" s="1"/>
      <c r="I1038" s="1"/>
      <c r="J1038" s="1"/>
      <c r="K1038" s="2"/>
      <c r="L1038" s="2"/>
      <c r="M1038" s="2"/>
      <c r="N1038" s="2"/>
      <c r="O1038" s="2"/>
      <c r="P1038" s="2"/>
      <c r="Q1038" s="1"/>
      <c r="R1038" s="1"/>
      <c r="S1038" s="1"/>
      <c r="T1038" s="1"/>
      <c r="U1038" s="1"/>
      <c r="V1038" s="1"/>
      <c r="W1038" s="1"/>
      <c r="X1038" s="3"/>
      <c r="Y1038" s="3"/>
    </row>
    <row r="1039" spans="1:25" ht="15.75" customHeight="1">
      <c r="A1039" s="1"/>
      <c r="B1039" s="1"/>
      <c r="C1039" s="1"/>
      <c r="D1039" s="1"/>
      <c r="E1039" s="23"/>
      <c r="F1039" s="1"/>
      <c r="G1039" s="1"/>
      <c r="H1039" s="1"/>
      <c r="I1039" s="1"/>
      <c r="J1039" s="1"/>
      <c r="K1039" s="2"/>
      <c r="L1039" s="2"/>
      <c r="M1039" s="2"/>
      <c r="N1039" s="2"/>
      <c r="O1039" s="2"/>
      <c r="P1039" s="2"/>
      <c r="Q1039" s="1"/>
      <c r="R1039" s="1"/>
      <c r="S1039" s="1"/>
      <c r="T1039" s="1"/>
      <c r="U1039" s="1"/>
      <c r="V1039" s="1"/>
      <c r="W1039" s="1"/>
      <c r="X1039" s="3"/>
      <c r="Y1039" s="3"/>
    </row>
    <row r="1040" spans="1:25" ht="15.75" customHeight="1">
      <c r="A1040" s="1"/>
      <c r="B1040" s="1"/>
      <c r="C1040" s="1"/>
      <c r="D1040" s="1"/>
      <c r="E1040" s="23"/>
      <c r="F1040" s="1"/>
      <c r="G1040" s="1"/>
      <c r="H1040" s="1"/>
      <c r="I1040" s="1"/>
      <c r="J1040" s="1"/>
      <c r="K1040" s="2"/>
      <c r="L1040" s="2"/>
      <c r="M1040" s="2"/>
      <c r="N1040" s="2"/>
      <c r="O1040" s="2"/>
      <c r="P1040" s="2"/>
      <c r="Q1040" s="1"/>
      <c r="R1040" s="1"/>
      <c r="S1040" s="1"/>
      <c r="T1040" s="1"/>
      <c r="U1040" s="1"/>
      <c r="V1040" s="1"/>
      <c r="W1040" s="1"/>
      <c r="X1040" s="3"/>
      <c r="Y1040" s="3"/>
    </row>
    <row r="1041" spans="1:25" ht="15.75" customHeight="1">
      <c r="A1041" s="1"/>
      <c r="B1041" s="1"/>
      <c r="C1041" s="1"/>
      <c r="D1041" s="1"/>
      <c r="E1041" s="23"/>
      <c r="F1041" s="1"/>
      <c r="G1041" s="1"/>
      <c r="H1041" s="1"/>
      <c r="I1041" s="1"/>
      <c r="J1041" s="1"/>
      <c r="K1041" s="2"/>
      <c r="L1041" s="2"/>
      <c r="M1041" s="2"/>
      <c r="N1041" s="2"/>
      <c r="O1041" s="2"/>
      <c r="P1041" s="2"/>
      <c r="Q1041" s="1"/>
      <c r="R1041" s="1"/>
      <c r="S1041" s="1"/>
      <c r="T1041" s="1"/>
      <c r="U1041" s="1"/>
      <c r="V1041" s="1"/>
      <c r="W1041" s="1"/>
      <c r="X1041" s="3"/>
      <c r="Y1041" s="3"/>
    </row>
    <row r="1042" spans="1:25" ht="15.75" customHeight="1">
      <c r="A1042" s="1"/>
      <c r="B1042" s="1"/>
      <c r="C1042" s="1"/>
      <c r="D1042" s="1"/>
      <c r="E1042" s="23"/>
      <c r="F1042" s="1"/>
      <c r="G1042" s="1"/>
      <c r="H1042" s="1"/>
      <c r="I1042" s="1"/>
      <c r="J1042" s="1"/>
      <c r="K1042" s="2"/>
      <c r="L1042" s="2"/>
      <c r="M1042" s="2"/>
      <c r="N1042" s="2"/>
      <c r="O1042" s="2"/>
      <c r="P1042" s="2"/>
      <c r="Q1042" s="1"/>
      <c r="R1042" s="1"/>
      <c r="S1042" s="1"/>
      <c r="T1042" s="1"/>
      <c r="U1042" s="1"/>
      <c r="V1042" s="1"/>
      <c r="W1042" s="1"/>
      <c r="X1042" s="3"/>
      <c r="Y1042" s="3"/>
    </row>
    <row r="1043" spans="1:25" ht="15.75" customHeight="1">
      <c r="A1043" s="1"/>
      <c r="B1043" s="1"/>
      <c r="C1043" s="1"/>
      <c r="D1043" s="1"/>
      <c r="E1043" s="23"/>
      <c r="F1043" s="1"/>
      <c r="G1043" s="1"/>
      <c r="H1043" s="1"/>
      <c r="I1043" s="1"/>
      <c r="J1043" s="1"/>
      <c r="K1043" s="2"/>
      <c r="L1043" s="2"/>
      <c r="M1043" s="2"/>
      <c r="N1043" s="2"/>
      <c r="O1043" s="2"/>
      <c r="P1043" s="2"/>
      <c r="Q1043" s="1"/>
      <c r="R1043" s="1"/>
      <c r="S1043" s="1"/>
      <c r="T1043" s="1"/>
      <c r="U1043" s="1"/>
      <c r="V1043" s="1"/>
      <c r="W1043" s="1"/>
      <c r="X1043" s="3"/>
      <c r="Y1043" s="3"/>
    </row>
    <row r="1044" spans="1:25" ht="15.75" customHeight="1">
      <c r="A1044" s="1"/>
      <c r="B1044" s="1"/>
      <c r="C1044" s="1"/>
      <c r="D1044" s="1"/>
      <c r="E1044" s="23"/>
      <c r="F1044" s="1"/>
      <c r="G1044" s="1"/>
      <c r="H1044" s="1"/>
      <c r="I1044" s="1"/>
      <c r="J1044" s="1"/>
      <c r="K1044" s="2"/>
      <c r="L1044" s="2"/>
      <c r="M1044" s="2"/>
      <c r="N1044" s="2"/>
      <c r="O1044" s="2"/>
      <c r="P1044" s="2"/>
      <c r="Q1044" s="1"/>
      <c r="R1044" s="1"/>
      <c r="S1044" s="1"/>
      <c r="T1044" s="1"/>
      <c r="U1044" s="1"/>
      <c r="V1044" s="1"/>
      <c r="W1044" s="1"/>
      <c r="X1044" s="3"/>
      <c r="Y1044" s="3"/>
    </row>
    <row r="1045" spans="1:25" ht="15.75" customHeight="1">
      <c r="A1045" s="1"/>
      <c r="B1045" s="1"/>
      <c r="C1045" s="1"/>
      <c r="D1045" s="1"/>
      <c r="E1045" s="23"/>
      <c r="F1045" s="1"/>
      <c r="G1045" s="1"/>
      <c r="H1045" s="1"/>
      <c r="I1045" s="1"/>
      <c r="J1045" s="1"/>
      <c r="K1045" s="2"/>
      <c r="L1045" s="2"/>
      <c r="M1045" s="2"/>
      <c r="N1045" s="2"/>
      <c r="O1045" s="2"/>
      <c r="P1045" s="2"/>
      <c r="Q1045" s="1"/>
      <c r="R1045" s="1"/>
      <c r="S1045" s="1"/>
      <c r="T1045" s="1"/>
      <c r="U1045" s="1"/>
      <c r="V1045" s="1"/>
      <c r="W1045" s="1"/>
      <c r="X1045" s="3"/>
      <c r="Y1045" s="3"/>
    </row>
    <row r="1046" spans="1:25" ht="15.75" customHeight="1">
      <c r="A1046" s="1"/>
      <c r="B1046" s="1"/>
      <c r="C1046" s="1"/>
      <c r="D1046" s="1"/>
      <c r="E1046" s="23"/>
      <c r="F1046" s="1"/>
      <c r="G1046" s="1"/>
      <c r="H1046" s="1"/>
      <c r="I1046" s="1"/>
      <c r="J1046" s="1"/>
      <c r="K1046" s="2"/>
      <c r="L1046" s="2"/>
      <c r="M1046" s="2"/>
      <c r="N1046" s="2"/>
      <c r="O1046" s="2"/>
      <c r="P1046" s="2"/>
      <c r="Q1046" s="1"/>
      <c r="R1046" s="1"/>
      <c r="S1046" s="1"/>
      <c r="T1046" s="1"/>
      <c r="U1046" s="1"/>
      <c r="V1046" s="1"/>
      <c r="W1046" s="1"/>
      <c r="X1046" s="3"/>
      <c r="Y1046" s="3"/>
    </row>
    <row r="1047" spans="1:25" ht="15.75" customHeight="1">
      <c r="A1047" s="1"/>
      <c r="B1047" s="1"/>
      <c r="C1047" s="1"/>
      <c r="D1047" s="1"/>
      <c r="E1047" s="23"/>
      <c r="F1047" s="1"/>
      <c r="G1047" s="1"/>
      <c r="H1047" s="1"/>
      <c r="I1047" s="1"/>
      <c r="J1047" s="1"/>
      <c r="K1047" s="2"/>
      <c r="L1047" s="2"/>
      <c r="M1047" s="2"/>
      <c r="N1047" s="2"/>
      <c r="O1047" s="2"/>
      <c r="P1047" s="2"/>
      <c r="Q1047" s="1"/>
      <c r="R1047" s="1"/>
      <c r="S1047" s="1"/>
      <c r="T1047" s="1"/>
      <c r="U1047" s="1"/>
      <c r="V1047" s="1"/>
      <c r="W1047" s="1"/>
      <c r="X1047" s="3"/>
      <c r="Y1047" s="3"/>
    </row>
    <row r="1048" spans="1:25" ht="15.75" customHeight="1">
      <c r="A1048" s="1"/>
      <c r="B1048" s="1"/>
      <c r="C1048" s="1"/>
      <c r="D1048" s="1"/>
      <c r="E1048" s="23"/>
      <c r="F1048" s="1"/>
      <c r="G1048" s="1"/>
      <c r="H1048" s="1"/>
      <c r="I1048" s="1"/>
      <c r="J1048" s="1"/>
      <c r="K1048" s="2"/>
      <c r="L1048" s="2"/>
      <c r="M1048" s="2"/>
      <c r="N1048" s="2"/>
      <c r="O1048" s="2"/>
      <c r="P1048" s="2"/>
      <c r="Q1048" s="1"/>
      <c r="R1048" s="1"/>
      <c r="S1048" s="1"/>
      <c r="T1048" s="1"/>
      <c r="U1048" s="1"/>
      <c r="V1048" s="1"/>
      <c r="W1048" s="1"/>
      <c r="X1048" s="3"/>
      <c r="Y1048" s="3"/>
    </row>
    <row r="1049" spans="1:25" ht="15.75" customHeight="1">
      <c r="A1049" s="1"/>
      <c r="B1049" s="1"/>
      <c r="C1049" s="1"/>
      <c r="D1049" s="1"/>
      <c r="E1049" s="23"/>
      <c r="F1049" s="1"/>
      <c r="G1049" s="1"/>
      <c r="H1049" s="1"/>
      <c r="I1049" s="1"/>
      <c r="J1049" s="1"/>
      <c r="K1049" s="2"/>
      <c r="L1049" s="2"/>
      <c r="M1049" s="2"/>
      <c r="N1049" s="2"/>
      <c r="O1049" s="2"/>
      <c r="P1049" s="2"/>
      <c r="Q1049" s="1"/>
      <c r="R1049" s="1"/>
      <c r="S1049" s="1"/>
      <c r="T1049" s="1"/>
      <c r="U1049" s="1"/>
      <c r="V1049" s="1"/>
      <c r="W1049" s="1"/>
      <c r="X1049" s="3"/>
      <c r="Y1049" s="3"/>
    </row>
    <row r="1050" spans="1:25" ht="15.75" customHeight="1">
      <c r="A1050" s="1"/>
      <c r="B1050" s="1"/>
      <c r="C1050" s="1"/>
      <c r="D1050" s="1"/>
      <c r="E1050" s="23"/>
      <c r="F1050" s="1"/>
      <c r="G1050" s="1"/>
      <c r="H1050" s="1"/>
      <c r="I1050" s="1"/>
      <c r="J1050" s="1"/>
      <c r="K1050" s="2"/>
      <c r="L1050" s="2"/>
      <c r="M1050" s="2"/>
      <c r="N1050" s="2"/>
      <c r="O1050" s="2"/>
      <c r="P1050" s="2"/>
      <c r="Q1050" s="1"/>
      <c r="R1050" s="1"/>
      <c r="S1050" s="1"/>
      <c r="T1050" s="1"/>
      <c r="U1050" s="1"/>
      <c r="V1050" s="1"/>
      <c r="W1050" s="1"/>
      <c r="X1050" s="3"/>
      <c r="Y1050" s="3"/>
    </row>
    <row r="1051" spans="1:25" ht="15.75" customHeight="1">
      <c r="A1051" s="1"/>
      <c r="B1051" s="1"/>
      <c r="C1051" s="1"/>
      <c r="D1051" s="1"/>
      <c r="E1051" s="23"/>
      <c r="F1051" s="1"/>
      <c r="G1051" s="1"/>
      <c r="H1051" s="1"/>
      <c r="I1051" s="1"/>
      <c r="J1051" s="1"/>
      <c r="K1051" s="2"/>
      <c r="L1051" s="2"/>
      <c r="M1051" s="2"/>
      <c r="N1051" s="2"/>
      <c r="O1051" s="2"/>
      <c r="P1051" s="2"/>
      <c r="Q1051" s="1"/>
      <c r="R1051" s="1"/>
      <c r="S1051" s="1"/>
      <c r="T1051" s="1"/>
      <c r="U1051" s="1"/>
      <c r="V1051" s="1"/>
      <c r="W1051" s="1"/>
      <c r="X1051" s="3"/>
      <c r="Y1051" s="3"/>
    </row>
    <row r="1052" spans="1:25" ht="15.75" customHeight="1">
      <c r="A1052" s="1"/>
      <c r="B1052" s="1"/>
      <c r="C1052" s="1"/>
      <c r="D1052" s="1"/>
      <c r="E1052" s="23"/>
      <c r="F1052" s="1"/>
      <c r="G1052" s="1"/>
      <c r="H1052" s="1"/>
      <c r="I1052" s="1"/>
      <c r="J1052" s="1"/>
      <c r="K1052" s="2"/>
      <c r="L1052" s="2"/>
      <c r="M1052" s="2"/>
      <c r="N1052" s="2"/>
      <c r="O1052" s="2"/>
      <c r="P1052" s="2"/>
      <c r="Q1052" s="1"/>
      <c r="R1052" s="1"/>
      <c r="S1052" s="1"/>
      <c r="T1052" s="1"/>
      <c r="U1052" s="1"/>
      <c r="V1052" s="1"/>
      <c r="W1052" s="1"/>
      <c r="X1052" s="3"/>
      <c r="Y1052" s="3"/>
    </row>
    <row r="1053" spans="1:25" ht="15.75" customHeight="1">
      <c r="A1053" s="1"/>
      <c r="B1053" s="1"/>
      <c r="C1053" s="1"/>
      <c r="D1053" s="1"/>
      <c r="E1053" s="23"/>
      <c r="F1053" s="1"/>
      <c r="G1053" s="1"/>
      <c r="H1053" s="1"/>
      <c r="I1053" s="1"/>
      <c r="J1053" s="1"/>
      <c r="K1053" s="2"/>
      <c r="L1053" s="2"/>
      <c r="M1053" s="2"/>
      <c r="N1053" s="2"/>
      <c r="O1053" s="2"/>
      <c r="P1053" s="2"/>
      <c r="Q1053" s="1"/>
      <c r="R1053" s="1"/>
      <c r="S1053" s="1"/>
      <c r="T1053" s="1"/>
      <c r="U1053" s="1"/>
      <c r="V1053" s="1"/>
      <c r="W1053" s="1"/>
      <c r="X1053" s="3"/>
      <c r="Y1053" s="3"/>
    </row>
    <row r="1054" spans="1:25" ht="15.75" customHeight="1">
      <c r="A1054" s="1"/>
      <c r="B1054" s="1"/>
      <c r="C1054" s="1"/>
      <c r="D1054" s="1"/>
      <c r="E1054" s="23"/>
      <c r="F1054" s="1"/>
      <c r="G1054" s="1"/>
      <c r="H1054" s="1"/>
      <c r="I1054" s="1"/>
      <c r="J1054" s="1"/>
      <c r="K1054" s="2"/>
      <c r="L1054" s="2"/>
      <c r="M1054" s="2"/>
      <c r="N1054" s="2"/>
      <c r="O1054" s="2"/>
      <c r="P1054" s="2"/>
      <c r="Q1054" s="1"/>
      <c r="R1054" s="1"/>
      <c r="S1054" s="1"/>
      <c r="T1054" s="1"/>
      <c r="U1054" s="1"/>
      <c r="V1054" s="1"/>
      <c r="W1054" s="1"/>
      <c r="X1054" s="3"/>
      <c r="Y1054" s="3"/>
    </row>
    <row r="1055" spans="1:25" ht="15.75" customHeight="1">
      <c r="A1055" s="1"/>
      <c r="B1055" s="1"/>
      <c r="C1055" s="1"/>
      <c r="D1055" s="1"/>
      <c r="E1055" s="23"/>
      <c r="F1055" s="1"/>
      <c r="G1055" s="1"/>
      <c r="H1055" s="1"/>
      <c r="I1055" s="1"/>
      <c r="J1055" s="1"/>
      <c r="K1055" s="2"/>
      <c r="L1055" s="2"/>
      <c r="M1055" s="2"/>
      <c r="N1055" s="2"/>
      <c r="O1055" s="2"/>
      <c r="P1055" s="2"/>
      <c r="Q1055" s="1"/>
      <c r="R1055" s="1"/>
      <c r="S1055" s="1"/>
      <c r="T1055" s="1"/>
      <c r="U1055" s="1"/>
      <c r="V1055" s="1"/>
      <c r="W1055" s="1"/>
      <c r="X1055" s="3"/>
      <c r="Y1055" s="3"/>
    </row>
    <row r="1056" spans="1:25" ht="15.75" customHeight="1">
      <c r="A1056" s="1"/>
      <c r="B1056" s="1"/>
      <c r="C1056" s="1"/>
      <c r="D1056" s="1"/>
      <c r="E1056" s="23"/>
      <c r="F1056" s="1"/>
      <c r="G1056" s="1"/>
      <c r="H1056" s="1"/>
      <c r="I1056" s="1"/>
      <c r="J1056" s="1"/>
      <c r="K1056" s="2"/>
      <c r="L1056" s="2"/>
      <c r="M1056" s="2"/>
      <c r="N1056" s="2"/>
      <c r="O1056" s="2"/>
      <c r="P1056" s="2"/>
      <c r="Q1056" s="1"/>
      <c r="R1056" s="1"/>
      <c r="S1056" s="1"/>
      <c r="T1056" s="1"/>
      <c r="U1056" s="1"/>
      <c r="V1056" s="1"/>
      <c r="W1056" s="1"/>
      <c r="X1056" s="3"/>
      <c r="Y1056" s="3"/>
    </row>
    <row r="1057" spans="1:25" ht="15.75" customHeight="1">
      <c r="A1057" s="1"/>
      <c r="B1057" s="1"/>
      <c r="C1057" s="1"/>
      <c r="D1057" s="1"/>
      <c r="E1057" s="23"/>
      <c r="F1057" s="1"/>
      <c r="G1057" s="1"/>
      <c r="H1057" s="1"/>
      <c r="I1057" s="1"/>
      <c r="J1057" s="1"/>
      <c r="K1057" s="2"/>
      <c r="L1057" s="2"/>
      <c r="M1057" s="2"/>
      <c r="N1057" s="2"/>
      <c r="O1057" s="2"/>
      <c r="P1057" s="2"/>
      <c r="Q1057" s="1"/>
      <c r="R1057" s="1"/>
      <c r="S1057" s="1"/>
      <c r="T1057" s="1"/>
      <c r="U1057" s="1"/>
      <c r="V1057" s="1"/>
      <c r="W1057" s="1"/>
      <c r="X1057" s="3"/>
      <c r="Y1057" s="3"/>
    </row>
    <row r="1058" spans="1:25" ht="15.75" customHeight="1">
      <c r="A1058" s="1"/>
      <c r="B1058" s="1"/>
      <c r="C1058" s="1"/>
      <c r="D1058" s="1"/>
      <c r="E1058" s="23"/>
      <c r="F1058" s="1"/>
      <c r="G1058" s="1"/>
      <c r="H1058" s="1"/>
      <c r="I1058" s="1"/>
      <c r="J1058" s="1"/>
      <c r="K1058" s="2"/>
      <c r="L1058" s="2"/>
      <c r="M1058" s="2"/>
      <c r="N1058" s="2"/>
      <c r="O1058" s="2"/>
      <c r="P1058" s="2"/>
      <c r="Q1058" s="1"/>
      <c r="R1058" s="1"/>
      <c r="S1058" s="1"/>
      <c r="T1058" s="1"/>
      <c r="U1058" s="1"/>
      <c r="V1058" s="1"/>
      <c r="W1058" s="1"/>
      <c r="X1058" s="3"/>
      <c r="Y1058" s="3"/>
    </row>
    <row r="1059" spans="1:25" ht="15.75" customHeight="1">
      <c r="A1059" s="1"/>
      <c r="B1059" s="1"/>
      <c r="C1059" s="1"/>
      <c r="D1059" s="1"/>
      <c r="E1059" s="23"/>
      <c r="F1059" s="1"/>
      <c r="G1059" s="1"/>
      <c r="H1059" s="1"/>
      <c r="I1059" s="1"/>
      <c r="J1059" s="1"/>
      <c r="K1059" s="2"/>
      <c r="L1059" s="2"/>
      <c r="M1059" s="2"/>
      <c r="N1059" s="2"/>
      <c r="O1059" s="2"/>
      <c r="P1059" s="2"/>
      <c r="Q1059" s="1"/>
      <c r="R1059" s="1"/>
      <c r="S1059" s="1"/>
      <c r="T1059" s="1"/>
      <c r="U1059" s="1"/>
      <c r="V1059" s="1"/>
      <c r="W1059" s="1"/>
      <c r="X1059" s="3"/>
      <c r="Y1059" s="3"/>
    </row>
    <row r="1060" spans="1:25" ht="15.75" customHeight="1">
      <c r="A1060" s="1"/>
      <c r="B1060" s="1"/>
      <c r="C1060" s="1"/>
      <c r="D1060" s="1"/>
      <c r="E1060" s="23"/>
      <c r="F1060" s="1"/>
      <c r="G1060" s="1"/>
      <c r="H1060" s="1"/>
      <c r="I1060" s="1"/>
      <c r="J1060" s="1"/>
      <c r="K1060" s="2"/>
      <c r="L1060" s="2"/>
      <c r="M1060" s="2"/>
      <c r="N1060" s="2"/>
      <c r="O1060" s="2"/>
      <c r="P1060" s="2"/>
      <c r="Q1060" s="1"/>
      <c r="R1060" s="1"/>
      <c r="S1060" s="1"/>
      <c r="T1060" s="1"/>
      <c r="U1060" s="1"/>
      <c r="V1060" s="1"/>
      <c r="W1060" s="1"/>
      <c r="X1060" s="3"/>
      <c r="Y1060" s="3"/>
    </row>
    <row r="1061" spans="1:25" ht="15.75" customHeight="1">
      <c r="A1061" s="1"/>
      <c r="B1061" s="1"/>
      <c r="C1061" s="1"/>
      <c r="D1061" s="1"/>
      <c r="E1061" s="23"/>
      <c r="F1061" s="1"/>
      <c r="G1061" s="1"/>
      <c r="H1061" s="1"/>
      <c r="I1061" s="1"/>
      <c r="J1061" s="1"/>
      <c r="K1061" s="2"/>
      <c r="L1061" s="2"/>
      <c r="M1061" s="2"/>
      <c r="N1061" s="2"/>
      <c r="O1061" s="2"/>
      <c r="P1061" s="2"/>
      <c r="Q1061" s="1"/>
      <c r="R1061" s="1"/>
      <c r="S1061" s="1"/>
      <c r="T1061" s="1"/>
      <c r="U1061" s="1"/>
      <c r="V1061" s="1"/>
      <c r="W1061" s="1"/>
      <c r="X1061" s="3"/>
      <c r="Y1061" s="3"/>
    </row>
    <row r="1062" spans="1:25" ht="15.75" customHeight="1">
      <c r="A1062" s="1"/>
      <c r="B1062" s="1"/>
      <c r="C1062" s="1"/>
      <c r="D1062" s="1"/>
      <c r="E1062" s="23"/>
      <c r="F1062" s="1"/>
      <c r="G1062" s="1"/>
      <c r="H1062" s="1"/>
      <c r="I1062" s="1"/>
      <c r="J1062" s="1"/>
      <c r="K1062" s="2"/>
      <c r="L1062" s="2"/>
      <c r="M1062" s="2"/>
      <c r="N1062" s="2"/>
      <c r="O1062" s="2"/>
      <c r="P1062" s="2"/>
      <c r="Q1062" s="1"/>
      <c r="R1062" s="1"/>
      <c r="S1062" s="1"/>
      <c r="T1062" s="1"/>
      <c r="U1062" s="1"/>
      <c r="V1062" s="1"/>
      <c r="W1062" s="1"/>
      <c r="X1062" s="3"/>
      <c r="Y1062" s="3"/>
    </row>
    <row r="1063" spans="1:25" ht="15.75" customHeight="1">
      <c r="A1063" s="1"/>
      <c r="B1063" s="1"/>
      <c r="C1063" s="1"/>
      <c r="D1063" s="1"/>
      <c r="E1063" s="23"/>
      <c r="F1063" s="1"/>
      <c r="G1063" s="1"/>
      <c r="H1063" s="1"/>
      <c r="I1063" s="1"/>
      <c r="J1063" s="1"/>
      <c r="K1063" s="2"/>
      <c r="L1063" s="2"/>
      <c r="M1063" s="2"/>
      <c r="N1063" s="2"/>
      <c r="O1063" s="2"/>
      <c r="P1063" s="2"/>
      <c r="Q1063" s="1"/>
      <c r="R1063" s="1"/>
      <c r="S1063" s="1"/>
      <c r="T1063" s="1"/>
      <c r="U1063" s="1"/>
      <c r="V1063" s="1"/>
      <c r="W1063" s="1"/>
      <c r="X1063" s="3"/>
      <c r="Y1063" s="3"/>
    </row>
    <row r="1064" spans="1:25" ht="15.75" customHeight="1">
      <c r="A1064" s="1"/>
      <c r="B1064" s="1"/>
      <c r="C1064" s="1"/>
      <c r="D1064" s="1"/>
      <c r="E1064" s="23"/>
      <c r="F1064" s="1"/>
      <c r="G1064" s="1"/>
      <c r="H1064" s="1"/>
      <c r="I1064" s="1"/>
      <c r="J1064" s="1"/>
      <c r="K1064" s="2"/>
      <c r="L1064" s="2"/>
      <c r="M1064" s="2"/>
      <c r="N1064" s="2"/>
      <c r="O1064" s="2"/>
      <c r="P1064" s="2"/>
      <c r="Q1064" s="1"/>
      <c r="R1064" s="1"/>
      <c r="S1064" s="1"/>
      <c r="T1064" s="1"/>
      <c r="U1064" s="1"/>
      <c r="V1064" s="1"/>
      <c r="W1064" s="1"/>
      <c r="X1064" s="3"/>
      <c r="Y1064" s="3"/>
    </row>
    <row r="1065" spans="1:25" ht="15.75" customHeight="1">
      <c r="A1065" s="1"/>
      <c r="B1065" s="1"/>
      <c r="C1065" s="1"/>
      <c r="D1065" s="1"/>
      <c r="E1065" s="23"/>
      <c r="F1065" s="1"/>
      <c r="G1065" s="1"/>
      <c r="H1065" s="1"/>
      <c r="I1065" s="1"/>
      <c r="J1065" s="1"/>
      <c r="K1065" s="2"/>
      <c r="L1065" s="2"/>
      <c r="M1065" s="2"/>
      <c r="N1065" s="2"/>
      <c r="O1065" s="2"/>
      <c r="P1065" s="2"/>
      <c r="Q1065" s="1"/>
      <c r="R1065" s="1"/>
      <c r="S1065" s="1"/>
      <c r="T1065" s="1"/>
      <c r="U1065" s="1"/>
      <c r="V1065" s="1"/>
      <c r="W1065" s="1"/>
      <c r="X1065" s="3"/>
      <c r="Y1065" s="3"/>
    </row>
    <row r="1066" spans="1:25" ht="15.75" customHeight="1">
      <c r="A1066" s="1"/>
      <c r="B1066" s="1"/>
      <c r="C1066" s="1"/>
      <c r="D1066" s="1"/>
      <c r="E1066" s="23"/>
      <c r="F1066" s="1"/>
      <c r="G1066" s="1"/>
      <c r="H1066" s="1"/>
      <c r="I1066" s="1"/>
      <c r="J1066" s="1"/>
      <c r="K1066" s="2"/>
      <c r="L1066" s="2"/>
      <c r="M1066" s="2"/>
      <c r="N1066" s="2"/>
      <c r="O1066" s="2"/>
      <c r="P1066" s="2"/>
      <c r="Q1066" s="1"/>
      <c r="R1066" s="1"/>
      <c r="S1066" s="1"/>
      <c r="T1066" s="1"/>
      <c r="U1066" s="1"/>
      <c r="V1066" s="1"/>
      <c r="W1066" s="1"/>
      <c r="X1066" s="3"/>
      <c r="Y1066" s="3"/>
    </row>
    <row r="1067" spans="1:25" ht="15.75" customHeight="1">
      <c r="A1067" s="1"/>
      <c r="B1067" s="1"/>
      <c r="C1067" s="1"/>
      <c r="D1067" s="1"/>
      <c r="E1067" s="23"/>
      <c r="F1067" s="1"/>
      <c r="G1067" s="1"/>
      <c r="H1067" s="1"/>
      <c r="I1067" s="1"/>
      <c r="J1067" s="1"/>
      <c r="K1067" s="2"/>
      <c r="L1067" s="2"/>
      <c r="M1067" s="2"/>
      <c r="N1067" s="2"/>
      <c r="O1067" s="2"/>
      <c r="P1067" s="2"/>
      <c r="Q1067" s="1"/>
      <c r="R1067" s="1"/>
      <c r="S1067" s="1"/>
      <c r="T1067" s="1"/>
      <c r="U1067" s="1"/>
      <c r="V1067" s="1"/>
      <c r="W1067" s="1"/>
      <c r="X1067" s="3"/>
      <c r="Y1067" s="3"/>
    </row>
    <row r="1068" spans="1:25" ht="15.75" customHeight="1">
      <c r="A1068" s="1"/>
      <c r="B1068" s="1"/>
      <c r="C1068" s="1"/>
      <c r="D1068" s="1"/>
      <c r="E1068" s="23"/>
      <c r="F1068" s="1"/>
      <c r="G1068" s="1"/>
      <c r="H1068" s="1"/>
      <c r="I1068" s="1"/>
      <c r="J1068" s="1"/>
      <c r="K1068" s="2"/>
      <c r="L1068" s="2"/>
      <c r="M1068" s="2"/>
      <c r="N1068" s="2"/>
      <c r="O1068" s="2"/>
      <c r="P1068" s="2"/>
      <c r="Q1068" s="1"/>
      <c r="R1068" s="1"/>
      <c r="S1068" s="1"/>
      <c r="T1068" s="1"/>
      <c r="U1068" s="1"/>
      <c r="V1068" s="1"/>
      <c r="W1068" s="1"/>
      <c r="X1068" s="3"/>
      <c r="Y1068" s="3"/>
    </row>
    <row r="1069" spans="1:25" ht="15.75" customHeight="1">
      <c r="A1069" s="1"/>
      <c r="B1069" s="1"/>
      <c r="C1069" s="1"/>
      <c r="D1069" s="1"/>
      <c r="E1069" s="23"/>
      <c r="F1069" s="1"/>
      <c r="G1069" s="1"/>
      <c r="H1069" s="1"/>
      <c r="I1069" s="1"/>
      <c r="J1069" s="1"/>
      <c r="K1069" s="2"/>
      <c r="L1069" s="2"/>
      <c r="M1069" s="2"/>
      <c r="N1069" s="2"/>
      <c r="O1069" s="2"/>
      <c r="P1069" s="2"/>
      <c r="Q1069" s="1"/>
      <c r="R1069" s="1"/>
      <c r="S1069" s="1"/>
      <c r="T1069" s="1"/>
      <c r="U1069" s="1"/>
      <c r="V1069" s="1"/>
      <c r="W1069" s="1"/>
      <c r="X1069" s="3"/>
      <c r="Y1069" s="3"/>
    </row>
    <row r="1070" spans="1:25" ht="15.75" customHeight="1">
      <c r="A1070" s="1"/>
      <c r="B1070" s="1"/>
      <c r="C1070" s="1"/>
      <c r="D1070" s="1"/>
      <c r="E1070" s="23"/>
      <c r="F1070" s="1"/>
      <c r="G1070" s="1"/>
      <c r="H1070" s="1"/>
      <c r="I1070" s="1"/>
      <c r="J1070" s="1"/>
      <c r="K1070" s="2"/>
      <c r="L1070" s="2"/>
      <c r="M1070" s="2"/>
      <c r="N1070" s="2"/>
      <c r="O1070" s="2"/>
      <c r="P1070" s="2"/>
      <c r="Q1070" s="1"/>
      <c r="R1070" s="1"/>
      <c r="S1070" s="1"/>
      <c r="T1070" s="1"/>
      <c r="U1070" s="1"/>
      <c r="V1070" s="1"/>
      <c r="W1070" s="1"/>
      <c r="X1070" s="3"/>
      <c r="Y1070" s="3"/>
    </row>
    <row r="1071" spans="1:25" ht="15.75" customHeight="1">
      <c r="A1071" s="1"/>
      <c r="B1071" s="1"/>
      <c r="C1071" s="1"/>
      <c r="D1071" s="1"/>
      <c r="E1071" s="23"/>
      <c r="F1071" s="1"/>
      <c r="G1071" s="1"/>
      <c r="H1071" s="1"/>
      <c r="I1071" s="1"/>
      <c r="J1071" s="1"/>
      <c r="K1071" s="2"/>
      <c r="L1071" s="2"/>
      <c r="M1071" s="2"/>
      <c r="N1071" s="2"/>
      <c r="O1071" s="2"/>
      <c r="P1071" s="2"/>
      <c r="Q1071" s="1"/>
      <c r="R1071" s="1"/>
      <c r="S1071" s="1"/>
      <c r="T1071" s="1"/>
      <c r="U1071" s="1"/>
      <c r="V1071" s="1"/>
      <c r="W1071" s="1"/>
      <c r="X1071" s="3"/>
      <c r="Y1071" s="3"/>
    </row>
    <row r="1072" spans="1:25" ht="15.75" customHeight="1">
      <c r="A1072" s="1"/>
      <c r="B1072" s="1"/>
      <c r="C1072" s="1"/>
      <c r="D1072" s="1"/>
      <c r="E1072" s="23"/>
      <c r="F1072" s="1"/>
      <c r="G1072" s="1"/>
      <c r="H1072" s="1"/>
      <c r="I1072" s="1"/>
      <c r="J1072" s="1"/>
      <c r="K1072" s="2"/>
      <c r="L1072" s="2"/>
      <c r="M1072" s="2"/>
      <c r="N1072" s="2"/>
      <c r="O1072" s="2"/>
      <c r="P1072" s="2"/>
      <c r="Q1072" s="1"/>
      <c r="R1072" s="1"/>
      <c r="S1072" s="1"/>
      <c r="T1072" s="1"/>
      <c r="U1072" s="1"/>
      <c r="V1072" s="1"/>
      <c r="W1072" s="1"/>
      <c r="X1072" s="3"/>
      <c r="Y1072" s="3"/>
    </row>
    <row r="1073" spans="1:25" ht="15.75" customHeight="1">
      <c r="A1073" s="1"/>
      <c r="B1073" s="1"/>
      <c r="C1073" s="1"/>
      <c r="D1073" s="1"/>
      <c r="E1073" s="23"/>
      <c r="F1073" s="1"/>
      <c r="G1073" s="1"/>
      <c r="H1073" s="1"/>
      <c r="I1073" s="1"/>
      <c r="J1073" s="1"/>
      <c r="K1073" s="2"/>
      <c r="L1073" s="2"/>
      <c r="M1073" s="2"/>
      <c r="N1073" s="2"/>
      <c r="O1073" s="2"/>
      <c r="P1073" s="2"/>
      <c r="Q1073" s="1"/>
      <c r="R1073" s="1"/>
      <c r="S1073" s="1"/>
      <c r="T1073" s="1"/>
      <c r="U1073" s="1"/>
      <c r="V1073" s="1"/>
      <c r="W1073" s="1"/>
      <c r="X1073" s="3"/>
      <c r="Y1073" s="3"/>
    </row>
    <row r="1074" spans="1:25" ht="15.75" customHeight="1">
      <c r="A1074" s="1"/>
      <c r="B1074" s="1"/>
      <c r="C1074" s="1"/>
      <c r="D1074" s="1"/>
      <c r="E1074" s="23"/>
      <c r="F1074" s="1"/>
      <c r="G1074" s="1"/>
      <c r="H1074" s="1"/>
      <c r="I1074" s="1"/>
      <c r="J1074" s="1"/>
      <c r="K1074" s="2"/>
      <c r="L1074" s="2"/>
      <c r="M1074" s="2"/>
      <c r="N1074" s="2"/>
      <c r="O1074" s="2"/>
      <c r="P1074" s="2"/>
      <c r="Q1074" s="1"/>
      <c r="R1074" s="1"/>
      <c r="S1074" s="1"/>
      <c r="T1074" s="1"/>
      <c r="U1074" s="1"/>
      <c r="V1074" s="1"/>
      <c r="W1074" s="1"/>
      <c r="X1074" s="3"/>
      <c r="Y1074" s="3"/>
    </row>
    <row r="1075" spans="1:25" ht="15.75" customHeight="1">
      <c r="A1075" s="1"/>
      <c r="B1075" s="1"/>
      <c r="C1075" s="1"/>
      <c r="D1075" s="1"/>
      <c r="E1075" s="23"/>
      <c r="F1075" s="1"/>
      <c r="G1075" s="1"/>
      <c r="H1075" s="1"/>
      <c r="I1075" s="1"/>
      <c r="J1075" s="1"/>
      <c r="K1075" s="2"/>
      <c r="L1075" s="2"/>
      <c r="M1075" s="2"/>
      <c r="N1075" s="2"/>
      <c r="O1075" s="2"/>
      <c r="P1075" s="2"/>
      <c r="Q1075" s="1"/>
      <c r="R1075" s="1"/>
      <c r="S1075" s="1"/>
      <c r="T1075" s="1"/>
      <c r="U1075" s="1"/>
      <c r="V1075" s="1"/>
      <c r="W1075" s="1"/>
      <c r="X1075" s="3"/>
      <c r="Y1075" s="3"/>
    </row>
    <row r="1076" spans="1:25" ht="15.75" customHeight="1">
      <c r="A1076" s="1"/>
      <c r="B1076" s="1"/>
      <c r="C1076" s="1"/>
      <c r="D1076" s="1"/>
      <c r="E1076" s="23"/>
      <c r="F1076" s="1"/>
      <c r="G1076" s="1"/>
      <c r="H1076" s="1"/>
      <c r="I1076" s="1"/>
      <c r="J1076" s="1"/>
      <c r="K1076" s="2"/>
      <c r="L1076" s="2"/>
      <c r="M1076" s="2"/>
      <c r="N1076" s="2"/>
      <c r="O1076" s="2"/>
      <c r="P1076" s="2"/>
      <c r="Q1076" s="1"/>
      <c r="R1076" s="1"/>
      <c r="S1076" s="1"/>
      <c r="T1076" s="1"/>
      <c r="U1076" s="1"/>
      <c r="V1076" s="1"/>
      <c r="W1076" s="1"/>
      <c r="X1076" s="3"/>
      <c r="Y1076" s="3"/>
    </row>
    <row r="1077" spans="1:25" ht="15.75" customHeight="1">
      <c r="A1077" s="1"/>
      <c r="B1077" s="1"/>
      <c r="C1077" s="1"/>
      <c r="D1077" s="1"/>
      <c r="E1077" s="23"/>
      <c r="F1077" s="1"/>
      <c r="G1077" s="1"/>
      <c r="H1077" s="1"/>
      <c r="I1077" s="1"/>
      <c r="J1077" s="1"/>
      <c r="K1077" s="2"/>
      <c r="L1077" s="2"/>
      <c r="M1077" s="2"/>
      <c r="N1077" s="2"/>
      <c r="O1077" s="2"/>
      <c r="P1077" s="2"/>
      <c r="Q1077" s="1"/>
      <c r="R1077" s="1"/>
      <c r="S1077" s="1"/>
      <c r="T1077" s="1"/>
      <c r="U1077" s="1"/>
      <c r="V1077" s="1"/>
      <c r="W1077" s="1"/>
      <c r="X1077" s="3"/>
      <c r="Y1077" s="3"/>
    </row>
    <row r="1078" spans="1:25" ht="15.75" customHeight="1">
      <c r="A1078" s="1"/>
      <c r="B1078" s="1"/>
      <c r="C1078" s="1"/>
      <c r="D1078" s="1"/>
      <c r="E1078" s="23"/>
      <c r="F1078" s="1"/>
      <c r="G1078" s="1"/>
      <c r="H1078" s="1"/>
      <c r="I1078" s="1"/>
      <c r="J1078" s="1"/>
      <c r="K1078" s="2"/>
      <c r="L1078" s="2"/>
      <c r="M1078" s="2"/>
      <c r="N1078" s="2"/>
      <c r="O1078" s="2"/>
      <c r="P1078" s="2"/>
      <c r="Q1078" s="1"/>
      <c r="R1078" s="1"/>
      <c r="S1078" s="1"/>
      <c r="T1078" s="1"/>
      <c r="U1078" s="1"/>
      <c r="V1078" s="1"/>
      <c r="W1078" s="1"/>
      <c r="X1078" s="3"/>
      <c r="Y1078" s="3"/>
    </row>
    <row r="1079" spans="1:25" ht="15.75" customHeight="1">
      <c r="A1079" s="1"/>
      <c r="B1079" s="1"/>
      <c r="C1079" s="1"/>
      <c r="D1079" s="1"/>
      <c r="E1079" s="23"/>
      <c r="F1079" s="1"/>
      <c r="G1079" s="1"/>
      <c r="H1079" s="1"/>
      <c r="I1079" s="1"/>
      <c r="J1079" s="1"/>
      <c r="K1079" s="2"/>
      <c r="L1079" s="2"/>
      <c r="M1079" s="2"/>
      <c r="N1079" s="2"/>
      <c r="O1079" s="2"/>
      <c r="P1079" s="2"/>
      <c r="Q1079" s="1"/>
      <c r="R1079" s="1"/>
      <c r="S1079" s="1"/>
      <c r="T1079" s="1"/>
      <c r="U1079" s="1"/>
      <c r="V1079" s="1"/>
      <c r="W1079" s="1"/>
      <c r="X1079" s="3"/>
      <c r="Y1079" s="3"/>
    </row>
    <row r="1080" spans="1:25" ht="15.75" customHeight="1">
      <c r="A1080" s="1"/>
      <c r="B1080" s="1"/>
      <c r="C1080" s="1"/>
      <c r="D1080" s="1"/>
      <c r="E1080" s="23"/>
      <c r="F1080" s="1"/>
      <c r="G1080" s="1"/>
      <c r="H1080" s="1"/>
      <c r="I1080" s="1"/>
      <c r="J1080" s="1"/>
      <c r="K1080" s="2"/>
      <c r="L1080" s="2"/>
      <c r="M1080" s="2"/>
      <c r="N1080" s="2"/>
      <c r="O1080" s="2"/>
      <c r="P1080" s="2"/>
      <c r="Q1080" s="1"/>
      <c r="R1080" s="1"/>
      <c r="S1080" s="1"/>
      <c r="T1080" s="1"/>
      <c r="U1080" s="1"/>
      <c r="V1080" s="1"/>
      <c r="W1080" s="1"/>
      <c r="X1080" s="3"/>
      <c r="Y1080" s="3"/>
    </row>
    <row r="1081" spans="1:25" ht="15.75" customHeight="1">
      <c r="A1081" s="1"/>
      <c r="B1081" s="1"/>
      <c r="C1081" s="1"/>
      <c r="D1081" s="1"/>
      <c r="E1081" s="23"/>
      <c r="F1081" s="1"/>
      <c r="G1081" s="1"/>
      <c r="H1081" s="1"/>
      <c r="I1081" s="1"/>
      <c r="J1081" s="1"/>
      <c r="K1081" s="2"/>
      <c r="L1081" s="2"/>
      <c r="M1081" s="2"/>
      <c r="N1081" s="2"/>
      <c r="O1081" s="2"/>
      <c r="P1081" s="2"/>
      <c r="Q1081" s="1"/>
      <c r="R1081" s="1"/>
      <c r="S1081" s="1"/>
      <c r="T1081" s="1"/>
      <c r="U1081" s="1"/>
      <c r="V1081" s="1"/>
      <c r="W1081" s="1"/>
      <c r="X1081" s="3"/>
      <c r="Y1081" s="3"/>
    </row>
    <row r="1082" spans="1:25" ht="15.75" customHeight="1">
      <c r="A1082" s="1"/>
      <c r="B1082" s="1"/>
      <c r="C1082" s="1"/>
      <c r="D1082" s="1"/>
      <c r="E1082" s="23"/>
      <c r="F1082" s="1"/>
      <c r="G1082" s="1"/>
      <c r="H1082" s="1"/>
      <c r="I1082" s="1"/>
      <c r="J1082" s="1"/>
      <c r="K1082" s="2"/>
      <c r="L1082" s="2"/>
      <c r="M1082" s="2"/>
      <c r="N1082" s="2"/>
      <c r="O1082" s="2"/>
      <c r="P1082" s="2"/>
      <c r="Q1082" s="1"/>
      <c r="R1082" s="1"/>
      <c r="S1082" s="1"/>
      <c r="T1082" s="1"/>
      <c r="U1082" s="1"/>
      <c r="V1082" s="1"/>
      <c r="W1082" s="1"/>
      <c r="X1082" s="3"/>
      <c r="Y1082" s="3"/>
    </row>
    <row r="1083" spans="1:25" ht="15.75" customHeight="1">
      <c r="A1083" s="1"/>
      <c r="B1083" s="1"/>
      <c r="C1083" s="1"/>
      <c r="D1083" s="1"/>
      <c r="E1083" s="23"/>
      <c r="F1083" s="1"/>
      <c r="G1083" s="1"/>
      <c r="H1083" s="1"/>
      <c r="I1083" s="1"/>
      <c r="J1083" s="1"/>
      <c r="K1083" s="2"/>
      <c r="L1083" s="2"/>
      <c r="M1083" s="2"/>
      <c r="N1083" s="2"/>
      <c r="O1083" s="2"/>
      <c r="P1083" s="2"/>
      <c r="Q1083" s="1"/>
      <c r="R1083" s="1"/>
      <c r="S1083" s="1"/>
      <c r="T1083" s="1"/>
      <c r="U1083" s="1"/>
      <c r="V1083" s="1"/>
      <c r="W1083" s="1"/>
      <c r="X1083" s="3"/>
      <c r="Y1083" s="3"/>
    </row>
    <row r="1084" spans="1:25" ht="15.75" customHeight="1">
      <c r="A1084" s="1"/>
      <c r="B1084" s="1"/>
      <c r="C1084" s="1"/>
      <c r="D1084" s="1"/>
      <c r="E1084" s="23"/>
      <c r="F1084" s="1"/>
      <c r="G1084" s="1"/>
      <c r="H1084" s="1"/>
      <c r="I1084" s="1"/>
      <c r="J1084" s="1"/>
      <c r="K1084" s="2"/>
      <c r="L1084" s="2"/>
      <c r="M1084" s="2"/>
      <c r="N1084" s="2"/>
      <c r="O1084" s="2"/>
      <c r="P1084" s="2"/>
      <c r="Q1084" s="1"/>
      <c r="R1084" s="1"/>
      <c r="S1084" s="1"/>
      <c r="T1084" s="1"/>
      <c r="U1084" s="1"/>
      <c r="V1084" s="1"/>
      <c r="W1084" s="1"/>
      <c r="X1084" s="3"/>
      <c r="Y1084" s="3"/>
    </row>
    <row r="1085" spans="1:25" ht="15.75" customHeight="1">
      <c r="A1085" s="1"/>
      <c r="B1085" s="1"/>
      <c r="C1085" s="1"/>
      <c r="D1085" s="1"/>
      <c r="E1085" s="23"/>
      <c r="F1085" s="1"/>
      <c r="G1085" s="1"/>
      <c r="H1085" s="1"/>
      <c r="I1085" s="1"/>
      <c r="J1085" s="1"/>
      <c r="K1085" s="2"/>
      <c r="L1085" s="2"/>
      <c r="M1085" s="2"/>
      <c r="N1085" s="2"/>
      <c r="O1085" s="2"/>
      <c r="P1085" s="2"/>
      <c r="Q1085" s="1"/>
      <c r="R1085" s="1"/>
      <c r="S1085" s="1"/>
      <c r="T1085" s="1"/>
      <c r="U1085" s="1"/>
      <c r="V1085" s="1"/>
      <c r="W1085" s="1"/>
      <c r="X1085" s="3"/>
      <c r="Y1085" s="3"/>
    </row>
    <row r="1086" spans="1:25" ht="15.75" customHeight="1">
      <c r="A1086" s="1"/>
      <c r="B1086" s="1"/>
      <c r="C1086" s="1"/>
      <c r="D1086" s="1"/>
      <c r="E1086" s="23"/>
      <c r="F1086" s="1"/>
      <c r="G1086" s="1"/>
      <c r="H1086" s="1"/>
      <c r="I1086" s="1"/>
      <c r="J1086" s="1"/>
      <c r="K1086" s="2"/>
      <c r="L1086" s="2"/>
      <c r="M1086" s="2"/>
      <c r="N1086" s="2"/>
      <c r="O1086" s="2"/>
      <c r="P1086" s="2"/>
      <c r="Q1086" s="1"/>
      <c r="R1086" s="1"/>
      <c r="S1086" s="1"/>
      <c r="T1086" s="1"/>
      <c r="U1086" s="1"/>
      <c r="V1086" s="1"/>
      <c r="W1086" s="1"/>
      <c r="X1086" s="3"/>
      <c r="Y1086" s="3"/>
    </row>
    <row r="1087" spans="1:25" ht="15.75" customHeight="1">
      <c r="A1087" s="1"/>
      <c r="B1087" s="1"/>
      <c r="C1087" s="1"/>
      <c r="D1087" s="1"/>
      <c r="E1087" s="23"/>
      <c r="F1087" s="1"/>
      <c r="G1087" s="1"/>
      <c r="H1087" s="1"/>
      <c r="I1087" s="1"/>
      <c r="J1087" s="1"/>
      <c r="K1087" s="2"/>
      <c r="L1087" s="2"/>
      <c r="M1087" s="2"/>
      <c r="N1087" s="2"/>
      <c r="O1087" s="2"/>
      <c r="P1087" s="2"/>
      <c r="Q1087" s="1"/>
      <c r="R1087" s="1"/>
      <c r="S1087" s="1"/>
      <c r="T1087" s="1"/>
      <c r="U1087" s="1"/>
      <c r="V1087" s="1"/>
      <c r="W1087" s="1"/>
      <c r="X1087" s="3"/>
      <c r="Y1087" s="3"/>
    </row>
    <row r="1088" spans="1:25" ht="15.75" customHeight="1">
      <c r="A1088" s="1"/>
      <c r="B1088" s="1"/>
      <c r="C1088" s="1"/>
      <c r="D1088" s="1"/>
      <c r="E1088" s="23"/>
      <c r="F1088" s="1"/>
      <c r="G1088" s="1"/>
      <c r="H1088" s="1"/>
      <c r="I1088" s="1"/>
      <c r="J1088" s="1"/>
      <c r="K1088" s="2"/>
      <c r="L1088" s="2"/>
      <c r="M1088" s="2"/>
      <c r="N1088" s="2"/>
      <c r="O1088" s="2"/>
      <c r="P1088" s="2"/>
      <c r="Q1088" s="1"/>
      <c r="R1088" s="1"/>
      <c r="S1088" s="1"/>
      <c r="T1088" s="1"/>
      <c r="U1088" s="1"/>
      <c r="V1088" s="1"/>
      <c r="W1088" s="1"/>
      <c r="X1088" s="3"/>
      <c r="Y1088" s="3"/>
    </row>
    <row r="1089" spans="1:25" ht="15.75" customHeight="1">
      <c r="A1089" s="1"/>
      <c r="B1089" s="1"/>
      <c r="C1089" s="1"/>
      <c r="D1089" s="1"/>
      <c r="E1089" s="23"/>
      <c r="F1089" s="1"/>
      <c r="G1089" s="1"/>
      <c r="H1089" s="1"/>
      <c r="I1089" s="1"/>
      <c r="J1089" s="1"/>
      <c r="K1089" s="2"/>
      <c r="L1089" s="2"/>
      <c r="M1089" s="2"/>
      <c r="N1089" s="2"/>
      <c r="O1089" s="2"/>
      <c r="P1089" s="2"/>
      <c r="Q1089" s="1"/>
      <c r="R1089" s="1"/>
      <c r="S1089" s="1"/>
      <c r="T1089" s="1"/>
      <c r="U1089" s="1"/>
      <c r="V1089" s="1"/>
      <c r="W1089" s="1"/>
      <c r="X1089" s="3"/>
      <c r="Y1089" s="3"/>
    </row>
    <row r="1090" spans="1:25" ht="15.75" customHeight="1">
      <c r="A1090" s="1"/>
      <c r="B1090" s="1"/>
      <c r="C1090" s="1"/>
      <c r="D1090" s="1"/>
      <c r="E1090" s="23"/>
      <c r="F1090" s="1"/>
      <c r="G1090" s="1"/>
      <c r="H1090" s="1"/>
      <c r="I1090" s="1"/>
      <c r="J1090" s="1"/>
      <c r="K1090" s="2"/>
      <c r="L1090" s="2"/>
      <c r="M1090" s="2"/>
      <c r="N1090" s="2"/>
      <c r="O1090" s="2"/>
      <c r="P1090" s="2"/>
      <c r="Q1090" s="1"/>
      <c r="R1090" s="1"/>
      <c r="S1090" s="1"/>
      <c r="T1090" s="1"/>
      <c r="U1090" s="1"/>
      <c r="V1090" s="1"/>
      <c r="W1090" s="1"/>
      <c r="X1090" s="3"/>
      <c r="Y1090" s="3"/>
    </row>
    <row r="1091" spans="1:25" ht="15.75" customHeight="1">
      <c r="A1091" s="1"/>
      <c r="B1091" s="1"/>
      <c r="C1091" s="1"/>
      <c r="D1091" s="1"/>
      <c r="E1091" s="23"/>
      <c r="F1091" s="1"/>
      <c r="G1091" s="1"/>
      <c r="H1091" s="1"/>
      <c r="I1091" s="1"/>
      <c r="J1091" s="1"/>
      <c r="K1091" s="2"/>
      <c r="L1091" s="2"/>
      <c r="M1091" s="2"/>
      <c r="N1091" s="2"/>
      <c r="O1091" s="2"/>
      <c r="P1091" s="2"/>
      <c r="Q1091" s="1"/>
      <c r="R1091" s="1"/>
      <c r="S1091" s="1"/>
      <c r="T1091" s="1"/>
      <c r="U1091" s="1"/>
      <c r="V1091" s="1"/>
      <c r="W1091" s="1"/>
      <c r="X1091" s="3"/>
      <c r="Y1091" s="3"/>
    </row>
    <row r="1092" spans="1:25" ht="15.75" customHeight="1">
      <c r="A1092" s="1"/>
      <c r="B1092" s="1"/>
      <c r="C1092" s="1"/>
      <c r="D1092" s="1"/>
      <c r="E1092" s="23"/>
      <c r="F1092" s="1"/>
      <c r="G1092" s="1"/>
      <c r="H1092" s="1"/>
      <c r="I1092" s="1"/>
      <c r="J1092" s="1"/>
      <c r="K1092" s="2"/>
      <c r="L1092" s="2"/>
      <c r="M1092" s="2"/>
      <c r="N1092" s="2"/>
      <c r="O1092" s="2"/>
      <c r="P1092" s="2"/>
      <c r="Q1092" s="1"/>
      <c r="R1092" s="1"/>
      <c r="S1092" s="1"/>
      <c r="T1092" s="1"/>
      <c r="U1092" s="1"/>
      <c r="V1092" s="1"/>
      <c r="W1092" s="1"/>
      <c r="X1092" s="3"/>
      <c r="Y1092" s="3"/>
    </row>
    <row r="1093" spans="1:25" ht="15.75" customHeight="1">
      <c r="A1093" s="1"/>
      <c r="B1093" s="1"/>
      <c r="C1093" s="1"/>
      <c r="D1093" s="1"/>
      <c r="E1093" s="23"/>
      <c r="F1093" s="1"/>
      <c r="G1093" s="1"/>
      <c r="H1093" s="1"/>
      <c r="I1093" s="1"/>
      <c r="J1093" s="1"/>
      <c r="K1093" s="2"/>
      <c r="L1093" s="2"/>
      <c r="M1093" s="2"/>
      <c r="N1093" s="2"/>
      <c r="O1093" s="2"/>
      <c r="P1093" s="2"/>
      <c r="Q1093" s="1"/>
      <c r="R1093" s="1"/>
      <c r="S1093" s="1"/>
      <c r="T1093" s="1"/>
      <c r="U1093" s="1"/>
      <c r="V1093" s="1"/>
      <c r="W1093" s="1"/>
      <c r="X1093" s="3"/>
      <c r="Y1093" s="3"/>
    </row>
    <row r="1094" spans="1:25" ht="15.75" customHeight="1">
      <c r="A1094" s="1"/>
      <c r="B1094" s="1"/>
      <c r="C1094" s="1"/>
      <c r="D1094" s="1"/>
      <c r="E1094" s="23"/>
      <c r="F1094" s="1"/>
      <c r="G1094" s="1"/>
      <c r="H1094" s="1"/>
      <c r="I1094" s="1"/>
      <c r="J1094" s="1"/>
      <c r="K1094" s="2"/>
      <c r="L1094" s="2"/>
      <c r="M1094" s="2"/>
      <c r="N1094" s="2"/>
      <c r="O1094" s="2"/>
      <c r="P1094" s="2"/>
      <c r="Q1094" s="1"/>
      <c r="R1094" s="1"/>
      <c r="S1094" s="1"/>
      <c r="T1094" s="1"/>
      <c r="U1094" s="1"/>
      <c r="V1094" s="1"/>
      <c r="W1094" s="1"/>
      <c r="X1094" s="3"/>
      <c r="Y1094" s="3"/>
    </row>
    <row r="1095" spans="1:25" ht="15.75" customHeight="1">
      <c r="A1095" s="1"/>
      <c r="B1095" s="1"/>
      <c r="C1095" s="1"/>
      <c r="D1095" s="1"/>
      <c r="E1095" s="23"/>
      <c r="F1095" s="1"/>
      <c r="G1095" s="1"/>
      <c r="H1095" s="1"/>
      <c r="I1095" s="1"/>
      <c r="J1095" s="1"/>
      <c r="K1095" s="2"/>
      <c r="L1095" s="2"/>
      <c r="M1095" s="2"/>
      <c r="N1095" s="2"/>
      <c r="O1095" s="2"/>
      <c r="P1095" s="2"/>
      <c r="Q1095" s="1"/>
      <c r="R1095" s="1"/>
      <c r="S1095" s="1"/>
      <c r="T1095" s="1"/>
      <c r="U1095" s="1"/>
      <c r="V1095" s="1"/>
      <c r="W1095" s="1"/>
      <c r="X1095" s="3"/>
      <c r="Y1095" s="3"/>
    </row>
    <row r="1096" spans="1:25" ht="15.75" customHeight="1">
      <c r="A1096" s="1"/>
      <c r="B1096" s="1"/>
      <c r="C1096" s="1"/>
      <c r="D1096" s="1"/>
      <c r="E1096" s="23"/>
      <c r="F1096" s="1"/>
      <c r="G1096" s="1"/>
      <c r="H1096" s="1"/>
      <c r="I1096" s="1"/>
      <c r="J1096" s="1"/>
      <c r="K1096" s="2"/>
      <c r="L1096" s="2"/>
      <c r="M1096" s="2"/>
      <c r="N1096" s="2"/>
      <c r="O1096" s="2"/>
      <c r="P1096" s="2"/>
      <c r="Q1096" s="1"/>
      <c r="R1096" s="1"/>
      <c r="S1096" s="1"/>
      <c r="T1096" s="1"/>
      <c r="U1096" s="1"/>
      <c r="V1096" s="1"/>
      <c r="W1096" s="1"/>
      <c r="X1096" s="3"/>
      <c r="Y1096" s="3"/>
    </row>
    <row r="1097" spans="1:25" ht="15.75" customHeight="1">
      <c r="A1097" s="1"/>
      <c r="B1097" s="1"/>
      <c r="C1097" s="1"/>
      <c r="D1097" s="1"/>
      <c r="E1097" s="23"/>
      <c r="F1097" s="1"/>
      <c r="G1097" s="1"/>
      <c r="H1097" s="1"/>
      <c r="I1097" s="1"/>
      <c r="J1097" s="1"/>
      <c r="K1097" s="2"/>
      <c r="L1097" s="2"/>
      <c r="M1097" s="2"/>
      <c r="N1097" s="2"/>
      <c r="O1097" s="2"/>
      <c r="P1097" s="2"/>
      <c r="Q1097" s="1"/>
      <c r="R1097" s="1"/>
      <c r="S1097" s="1"/>
      <c r="T1097" s="1"/>
      <c r="U1097" s="1"/>
      <c r="V1097" s="1"/>
      <c r="W1097" s="1"/>
      <c r="X1097" s="3"/>
      <c r="Y1097" s="3"/>
    </row>
    <row r="1098" spans="1:25" ht="15.75" customHeight="1">
      <c r="A1098" s="1"/>
      <c r="B1098" s="1"/>
      <c r="C1098" s="1"/>
      <c r="D1098" s="1"/>
      <c r="E1098" s="23"/>
      <c r="F1098" s="1"/>
      <c r="G1098" s="1"/>
      <c r="H1098" s="1"/>
      <c r="I1098" s="1"/>
      <c r="J1098" s="1"/>
      <c r="K1098" s="2"/>
      <c r="L1098" s="2"/>
      <c r="M1098" s="2"/>
      <c r="N1098" s="2"/>
      <c r="O1098" s="2"/>
      <c r="P1098" s="2"/>
      <c r="Q1098" s="1"/>
      <c r="R1098" s="1"/>
      <c r="S1098" s="1"/>
      <c r="T1098" s="1"/>
      <c r="U1098" s="1"/>
      <c r="V1098" s="1"/>
      <c r="W1098" s="1"/>
      <c r="X1098" s="3"/>
      <c r="Y1098" s="3"/>
    </row>
    <row r="1099" spans="1:25" ht="15.75" customHeight="1">
      <c r="A1099" s="1"/>
      <c r="B1099" s="1"/>
      <c r="C1099" s="1"/>
      <c r="D1099" s="1"/>
      <c r="E1099" s="23"/>
      <c r="F1099" s="1"/>
      <c r="G1099" s="1"/>
      <c r="H1099" s="1"/>
      <c r="I1099" s="1"/>
      <c r="J1099" s="1"/>
      <c r="K1099" s="2"/>
      <c r="L1099" s="2"/>
      <c r="M1099" s="2"/>
      <c r="N1099" s="2"/>
      <c r="O1099" s="2"/>
      <c r="P1099" s="2"/>
      <c r="Q1099" s="1"/>
      <c r="R1099" s="1"/>
      <c r="S1099" s="1"/>
      <c r="T1099" s="1"/>
      <c r="U1099" s="1"/>
      <c r="V1099" s="1"/>
      <c r="W1099" s="1"/>
      <c r="X1099" s="3"/>
      <c r="Y1099" s="3"/>
    </row>
    <row r="1100" spans="1:25" ht="15.75" customHeight="1">
      <c r="A1100" s="1"/>
      <c r="B1100" s="1"/>
      <c r="C1100" s="1"/>
      <c r="D1100" s="1"/>
      <c r="E1100" s="23"/>
      <c r="F1100" s="1"/>
      <c r="G1100" s="1"/>
      <c r="H1100" s="1"/>
      <c r="I1100" s="1"/>
      <c r="J1100" s="1"/>
      <c r="K1100" s="2"/>
      <c r="L1100" s="2"/>
      <c r="M1100" s="2"/>
      <c r="N1100" s="2"/>
      <c r="O1100" s="2"/>
      <c r="P1100" s="2"/>
      <c r="Q1100" s="1"/>
      <c r="R1100" s="1"/>
      <c r="S1100" s="1"/>
      <c r="T1100" s="1"/>
      <c r="U1100" s="1"/>
      <c r="V1100" s="1"/>
      <c r="W1100" s="1"/>
      <c r="X1100" s="3"/>
      <c r="Y1100" s="3"/>
    </row>
    <row r="1101" spans="1:25" ht="15.75" customHeight="1">
      <c r="A1101" s="1"/>
      <c r="B1101" s="1"/>
      <c r="C1101" s="1"/>
      <c r="D1101" s="1"/>
      <c r="E1101" s="23"/>
      <c r="F1101" s="1"/>
      <c r="G1101" s="1"/>
      <c r="H1101" s="1"/>
      <c r="I1101" s="1"/>
      <c r="J1101" s="1"/>
      <c r="K1101" s="2"/>
      <c r="L1101" s="2"/>
      <c r="M1101" s="2"/>
      <c r="N1101" s="2"/>
      <c r="O1101" s="2"/>
      <c r="P1101" s="2"/>
      <c r="Q1101" s="1"/>
      <c r="R1101" s="1"/>
      <c r="S1101" s="1"/>
      <c r="T1101" s="1"/>
      <c r="U1101" s="1"/>
      <c r="V1101" s="1"/>
      <c r="W1101" s="1"/>
      <c r="X1101" s="3"/>
      <c r="Y1101" s="3"/>
    </row>
    <row r="1102" spans="1:25" ht="15.75" customHeight="1">
      <c r="A1102" s="1"/>
      <c r="B1102" s="1"/>
      <c r="C1102" s="1"/>
      <c r="D1102" s="1"/>
      <c r="E1102" s="23"/>
      <c r="F1102" s="1"/>
      <c r="G1102" s="1"/>
      <c r="H1102" s="1"/>
      <c r="I1102" s="1"/>
      <c r="J1102" s="1"/>
      <c r="K1102" s="2"/>
      <c r="L1102" s="2"/>
      <c r="M1102" s="2"/>
      <c r="N1102" s="2"/>
      <c r="O1102" s="2"/>
      <c r="P1102" s="2"/>
      <c r="Q1102" s="1"/>
      <c r="R1102" s="1"/>
      <c r="S1102" s="1"/>
      <c r="T1102" s="1"/>
      <c r="U1102" s="1"/>
      <c r="V1102" s="1"/>
      <c r="W1102" s="1"/>
      <c r="X1102" s="3"/>
      <c r="Y1102" s="3"/>
    </row>
    <row r="1103" spans="1:25" ht="15.75" customHeight="1">
      <c r="A1103" s="1"/>
      <c r="B1103" s="1"/>
      <c r="C1103" s="1"/>
      <c r="D1103" s="1"/>
      <c r="E1103" s="23"/>
      <c r="F1103" s="1"/>
      <c r="G1103" s="1"/>
      <c r="H1103" s="1"/>
      <c r="I1103" s="1"/>
      <c r="J1103" s="1"/>
      <c r="K1103" s="2"/>
      <c r="L1103" s="2"/>
      <c r="M1103" s="2"/>
      <c r="N1103" s="2"/>
      <c r="O1103" s="2"/>
      <c r="P1103" s="2"/>
      <c r="Q1103" s="1"/>
      <c r="R1103" s="1"/>
      <c r="S1103" s="1"/>
      <c r="T1103" s="1"/>
      <c r="U1103" s="1"/>
      <c r="V1103" s="1"/>
      <c r="W1103" s="1"/>
      <c r="X1103" s="3"/>
      <c r="Y1103" s="3"/>
    </row>
    <row r="1104" spans="1:25" ht="15.75" customHeight="1">
      <c r="A1104" s="1"/>
      <c r="B1104" s="1"/>
      <c r="C1104" s="1"/>
      <c r="D1104" s="1"/>
      <c r="E1104" s="23"/>
      <c r="F1104" s="1"/>
      <c r="G1104" s="1"/>
      <c r="H1104" s="1"/>
      <c r="I1104" s="1"/>
      <c r="J1104" s="1"/>
      <c r="K1104" s="2"/>
      <c r="L1104" s="2"/>
      <c r="M1104" s="2"/>
      <c r="N1104" s="2"/>
      <c r="O1104" s="2"/>
      <c r="P1104" s="2"/>
      <c r="Q1104" s="1"/>
      <c r="R1104" s="1"/>
      <c r="S1104" s="1"/>
      <c r="T1104" s="1"/>
      <c r="U1104" s="1"/>
      <c r="V1104" s="1"/>
      <c r="W1104" s="1"/>
      <c r="X1104" s="3"/>
      <c r="Y1104" s="3"/>
    </row>
    <row r="1105" spans="1:25" ht="15.75" customHeight="1">
      <c r="A1105" s="1"/>
      <c r="B1105" s="1"/>
      <c r="C1105" s="1"/>
      <c r="D1105" s="1"/>
      <c r="E1105" s="23"/>
      <c r="F1105" s="1"/>
      <c r="G1105" s="1"/>
      <c r="H1105" s="1"/>
      <c r="I1105" s="1"/>
      <c r="J1105" s="1"/>
      <c r="K1105" s="2"/>
      <c r="L1105" s="2"/>
      <c r="M1105" s="2"/>
      <c r="N1105" s="2"/>
      <c r="O1105" s="2"/>
      <c r="P1105" s="2"/>
      <c r="Q1105" s="1"/>
      <c r="R1105" s="1"/>
      <c r="S1105" s="1"/>
      <c r="T1105" s="1"/>
      <c r="U1105" s="1"/>
      <c r="V1105" s="1"/>
      <c r="W1105" s="1"/>
      <c r="X1105" s="3"/>
      <c r="Y1105" s="3"/>
    </row>
    <row r="1106" spans="1:25" ht="15.75" customHeight="1">
      <c r="A1106" s="1"/>
      <c r="B1106" s="1"/>
      <c r="C1106" s="1"/>
      <c r="D1106" s="1"/>
      <c r="E1106" s="23"/>
      <c r="F1106" s="1"/>
      <c r="G1106" s="1"/>
      <c r="H1106" s="1"/>
      <c r="I1106" s="1"/>
      <c r="J1106" s="1"/>
      <c r="K1106" s="2"/>
      <c r="L1106" s="2"/>
      <c r="M1106" s="2"/>
      <c r="N1106" s="2"/>
      <c r="O1106" s="2"/>
      <c r="P1106" s="2"/>
      <c r="Q1106" s="1"/>
      <c r="R1106" s="1"/>
      <c r="S1106" s="1"/>
      <c r="T1106" s="1"/>
      <c r="U1106" s="1"/>
      <c r="V1106" s="1"/>
      <c r="W1106" s="1"/>
      <c r="X1106" s="3"/>
      <c r="Y1106" s="3"/>
    </row>
    <row r="1107" spans="1:25" ht="15.75" customHeight="1">
      <c r="A1107" s="1"/>
      <c r="B1107" s="1"/>
      <c r="C1107" s="1"/>
      <c r="D1107" s="1"/>
      <c r="E1107" s="23"/>
      <c r="F1107" s="1"/>
      <c r="G1107" s="1"/>
      <c r="H1107" s="1"/>
      <c r="I1107" s="1"/>
      <c r="J1107" s="1"/>
      <c r="K1107" s="2"/>
      <c r="L1107" s="2"/>
      <c r="M1107" s="2"/>
      <c r="N1107" s="2"/>
      <c r="O1107" s="2"/>
      <c r="P1107" s="2"/>
      <c r="Q1107" s="1"/>
      <c r="R1107" s="1"/>
      <c r="S1107" s="1"/>
      <c r="T1107" s="1"/>
      <c r="U1107" s="1"/>
      <c r="V1107" s="1"/>
      <c r="W1107" s="1"/>
      <c r="X1107" s="3"/>
      <c r="Y1107" s="3"/>
    </row>
    <row r="1108" spans="1:25" ht="15.75" customHeight="1">
      <c r="A1108" s="1"/>
      <c r="B1108" s="1"/>
      <c r="C1108" s="1"/>
      <c r="D1108" s="1"/>
      <c r="E1108" s="23"/>
      <c r="F1108" s="1"/>
      <c r="G1108" s="1"/>
      <c r="H1108" s="1"/>
      <c r="I1108" s="1"/>
      <c r="J1108" s="1"/>
      <c r="K1108" s="2"/>
      <c r="L1108" s="2"/>
      <c r="M1108" s="2"/>
      <c r="N1108" s="2"/>
      <c r="O1108" s="2"/>
      <c r="P1108" s="2"/>
      <c r="Q1108" s="1"/>
      <c r="R1108" s="1"/>
      <c r="S1108" s="1"/>
      <c r="T1108" s="1"/>
      <c r="U1108" s="1"/>
      <c r="V1108" s="1"/>
      <c r="W1108" s="1"/>
      <c r="X1108" s="3"/>
      <c r="Y1108" s="3"/>
    </row>
    <row r="1109" spans="1:25" ht="15.75" customHeight="1">
      <c r="A1109" s="1"/>
      <c r="B1109" s="1"/>
      <c r="C1109" s="1"/>
      <c r="D1109" s="1"/>
      <c r="E1109" s="23"/>
      <c r="F1109" s="1"/>
      <c r="G1109" s="1"/>
      <c r="H1109" s="1"/>
      <c r="I1109" s="1"/>
      <c r="J1109" s="1"/>
      <c r="K1109" s="2"/>
      <c r="L1109" s="2"/>
      <c r="M1109" s="2"/>
      <c r="N1109" s="2"/>
      <c r="O1109" s="2"/>
      <c r="P1109" s="2"/>
      <c r="Q1109" s="1"/>
      <c r="R1109" s="1"/>
      <c r="S1109" s="1"/>
      <c r="T1109" s="1"/>
      <c r="U1109" s="1"/>
      <c r="V1109" s="1"/>
      <c r="W1109" s="1"/>
      <c r="X1109" s="3"/>
      <c r="Y1109" s="3"/>
    </row>
    <row r="1110" spans="1:25" ht="15.75" customHeight="1">
      <c r="A1110" s="1"/>
      <c r="B1110" s="1"/>
      <c r="C1110" s="1"/>
      <c r="D1110" s="1"/>
      <c r="E1110" s="23"/>
      <c r="F1110" s="1"/>
      <c r="G1110" s="1"/>
      <c r="H1110" s="1"/>
      <c r="I1110" s="1"/>
      <c r="J1110" s="1"/>
      <c r="K1110" s="2"/>
      <c r="L1110" s="2"/>
      <c r="M1110" s="2"/>
      <c r="N1110" s="2"/>
      <c r="O1110" s="2"/>
      <c r="P1110" s="2"/>
      <c r="Q1110" s="1"/>
      <c r="R1110" s="1"/>
      <c r="S1110" s="1"/>
      <c r="T1110" s="1"/>
      <c r="U1110" s="1"/>
      <c r="V1110" s="1"/>
      <c r="W1110" s="1"/>
      <c r="X1110" s="3"/>
      <c r="Y1110" s="3"/>
    </row>
    <row r="1111" spans="1:25" ht="15.75" customHeight="1">
      <c r="A1111" s="1"/>
      <c r="B1111" s="1"/>
      <c r="C1111" s="1"/>
      <c r="D1111" s="1"/>
      <c r="E1111" s="23"/>
      <c r="F1111" s="1"/>
      <c r="G1111" s="1"/>
      <c r="H1111" s="1"/>
      <c r="I1111" s="1"/>
      <c r="J1111" s="1"/>
      <c r="K1111" s="2"/>
      <c r="L1111" s="2"/>
      <c r="M1111" s="2"/>
      <c r="N1111" s="2"/>
      <c r="O1111" s="2"/>
      <c r="P1111" s="2"/>
      <c r="Q1111" s="1"/>
      <c r="R1111" s="1"/>
      <c r="S1111" s="1"/>
      <c r="T1111" s="1"/>
      <c r="U1111" s="1"/>
      <c r="V1111" s="1"/>
      <c r="W1111" s="1"/>
      <c r="X1111" s="3"/>
      <c r="Y1111" s="3"/>
    </row>
    <row r="1112" spans="1:25" ht="15.75" customHeight="1">
      <c r="A1112" s="1"/>
      <c r="B1112" s="1"/>
      <c r="C1112" s="1"/>
      <c r="D1112" s="1"/>
      <c r="E1112" s="23"/>
      <c r="F1112" s="1"/>
      <c r="G1112" s="1"/>
      <c r="H1112" s="1"/>
      <c r="I1112" s="1"/>
      <c r="J1112" s="1"/>
      <c r="K1112" s="2"/>
      <c r="L1112" s="2"/>
      <c r="M1112" s="2"/>
      <c r="N1112" s="2"/>
      <c r="O1112" s="2"/>
      <c r="P1112" s="2"/>
      <c r="Q1112" s="1"/>
      <c r="R1112" s="1"/>
      <c r="S1112" s="1"/>
      <c r="T1112" s="1"/>
      <c r="U1112" s="1"/>
      <c r="V1112" s="1"/>
      <c r="W1112" s="1"/>
      <c r="X1112" s="3"/>
      <c r="Y1112" s="3"/>
    </row>
    <row r="1113" spans="1:25" ht="15.75" customHeight="1">
      <c r="A1113" s="1"/>
      <c r="B1113" s="1"/>
      <c r="C1113" s="1"/>
      <c r="D1113" s="1"/>
      <c r="E1113" s="23"/>
      <c r="F1113" s="1"/>
      <c r="G1113" s="1"/>
      <c r="H1113" s="1"/>
      <c r="I1113" s="1"/>
      <c r="J1113" s="1"/>
      <c r="K1113" s="2"/>
      <c r="L1113" s="2"/>
      <c r="M1113" s="2"/>
      <c r="N1113" s="2"/>
      <c r="O1113" s="2"/>
      <c r="P1113" s="2"/>
      <c r="Q1113" s="1"/>
      <c r="R1113" s="1"/>
      <c r="S1113" s="1"/>
      <c r="T1113" s="1"/>
      <c r="U1113" s="1"/>
      <c r="V1113" s="1"/>
      <c r="W1113" s="1"/>
      <c r="X1113" s="3"/>
      <c r="Y1113" s="3"/>
    </row>
    <row r="1114" spans="1:25" ht="15.75" customHeight="1">
      <c r="A1114" s="1"/>
      <c r="B1114" s="1"/>
      <c r="C1114" s="1"/>
      <c r="D1114" s="1"/>
      <c r="E1114" s="23"/>
      <c r="F1114" s="1"/>
      <c r="G1114" s="1"/>
      <c r="H1114" s="1"/>
      <c r="I1114" s="1"/>
      <c r="J1114" s="1"/>
      <c r="K1114" s="2"/>
      <c r="L1114" s="2"/>
      <c r="M1114" s="2"/>
      <c r="N1114" s="2"/>
      <c r="O1114" s="2"/>
      <c r="P1114" s="2"/>
      <c r="Q1114" s="1"/>
      <c r="R1114" s="1"/>
      <c r="S1114" s="1"/>
      <c r="T1114" s="1"/>
      <c r="U1114" s="1"/>
      <c r="V1114" s="1"/>
      <c r="W1114" s="1"/>
      <c r="X1114" s="3"/>
      <c r="Y1114" s="3"/>
    </row>
    <row r="1115" spans="1:25" ht="15.75" customHeight="1">
      <c r="A1115" s="1"/>
      <c r="B1115" s="1"/>
      <c r="C1115" s="1"/>
      <c r="D1115" s="1"/>
      <c r="E1115" s="23"/>
      <c r="F1115" s="1"/>
      <c r="G1115" s="1"/>
      <c r="H1115" s="1"/>
      <c r="I1115" s="1"/>
      <c r="J1115" s="1"/>
      <c r="K1115" s="2"/>
      <c r="L1115" s="2"/>
      <c r="M1115" s="2"/>
      <c r="N1115" s="2"/>
      <c r="O1115" s="2"/>
      <c r="P1115" s="2"/>
      <c r="Q1115" s="1"/>
      <c r="R1115" s="1"/>
      <c r="S1115" s="1"/>
      <c r="T1115" s="1"/>
      <c r="U1115" s="1"/>
      <c r="V1115" s="1"/>
      <c r="W1115" s="1"/>
      <c r="X1115" s="3"/>
      <c r="Y1115" s="3"/>
    </row>
    <row r="1116" spans="1:25" ht="15.75" customHeight="1">
      <c r="A1116" s="1"/>
      <c r="B1116" s="1"/>
      <c r="C1116" s="1"/>
      <c r="D1116" s="1"/>
      <c r="E1116" s="23"/>
      <c r="F1116" s="1"/>
      <c r="G1116" s="1"/>
      <c r="H1116" s="1"/>
      <c r="I1116" s="1"/>
      <c r="J1116" s="1"/>
      <c r="K1116" s="2"/>
      <c r="L1116" s="2"/>
      <c r="M1116" s="2"/>
      <c r="N1116" s="2"/>
      <c r="O1116" s="2"/>
      <c r="P1116" s="2"/>
      <c r="Q1116" s="1"/>
      <c r="R1116" s="1"/>
      <c r="S1116" s="1"/>
      <c r="T1116" s="1"/>
      <c r="U1116" s="1"/>
      <c r="V1116" s="1"/>
      <c r="W1116" s="1"/>
      <c r="X1116" s="3"/>
      <c r="Y1116" s="3"/>
    </row>
    <row r="1117" spans="1:25" ht="15.75" customHeight="1">
      <c r="A1117" s="1"/>
      <c r="B1117" s="1"/>
      <c r="C1117" s="1"/>
      <c r="D1117" s="1"/>
      <c r="E1117" s="23"/>
      <c r="F1117" s="1"/>
      <c r="G1117" s="1"/>
      <c r="H1117" s="1"/>
      <c r="I1117" s="1"/>
      <c r="J1117" s="1"/>
      <c r="K1117" s="2"/>
      <c r="L1117" s="2"/>
      <c r="M1117" s="2"/>
      <c r="N1117" s="2"/>
      <c r="O1117" s="2"/>
      <c r="P1117" s="2"/>
      <c r="Q1117" s="1"/>
      <c r="R1117" s="1"/>
      <c r="S1117" s="1"/>
      <c r="T1117" s="1"/>
      <c r="U1117" s="1"/>
      <c r="V1117" s="1"/>
      <c r="W1117" s="1"/>
      <c r="X1117" s="3"/>
      <c r="Y1117" s="3"/>
    </row>
    <row r="1118" spans="1:25" ht="15.75" customHeight="1">
      <c r="A1118" s="1"/>
      <c r="B1118" s="1"/>
      <c r="C1118" s="1"/>
      <c r="D1118" s="1"/>
      <c r="E1118" s="23"/>
      <c r="F1118" s="1"/>
      <c r="G1118" s="1"/>
      <c r="H1118" s="1"/>
      <c r="I1118" s="1"/>
      <c r="J1118" s="1"/>
      <c r="K1118" s="2"/>
      <c r="L1118" s="2"/>
      <c r="M1118" s="2"/>
      <c r="N1118" s="2"/>
      <c r="O1118" s="2"/>
      <c r="P1118" s="2"/>
      <c r="Q1118" s="1"/>
      <c r="R1118" s="1"/>
      <c r="S1118" s="1"/>
      <c r="T1118" s="1"/>
      <c r="U1118" s="1"/>
      <c r="V1118" s="1"/>
      <c r="W1118" s="1"/>
      <c r="X1118" s="3"/>
      <c r="Y1118" s="3"/>
    </row>
    <row r="1119" spans="1:25" ht="15.75" customHeight="1">
      <c r="A1119" s="1"/>
      <c r="B1119" s="1"/>
      <c r="C1119" s="1"/>
      <c r="D1119" s="1"/>
      <c r="E1119" s="23"/>
      <c r="F1119" s="1"/>
      <c r="G1119" s="1"/>
      <c r="H1119" s="1"/>
      <c r="I1119" s="1"/>
      <c r="J1119" s="1"/>
      <c r="K1119" s="2"/>
      <c r="L1119" s="2"/>
      <c r="M1119" s="2"/>
      <c r="N1119" s="2"/>
      <c r="O1119" s="2"/>
      <c r="P1119" s="2"/>
      <c r="Q1119" s="1"/>
      <c r="R1119" s="1"/>
      <c r="S1119" s="1"/>
      <c r="T1119" s="1"/>
      <c r="U1119" s="1"/>
      <c r="V1119" s="1"/>
      <c r="W1119" s="1"/>
      <c r="X1119" s="3"/>
      <c r="Y1119" s="3"/>
    </row>
    <row r="1120" spans="1:25" ht="15.75" customHeight="1">
      <c r="A1120" s="1"/>
      <c r="B1120" s="1"/>
      <c r="C1120" s="1"/>
      <c r="D1120" s="1"/>
      <c r="E1120" s="23"/>
      <c r="F1120" s="1"/>
      <c r="G1120" s="1"/>
      <c r="H1120" s="1"/>
      <c r="I1120" s="1"/>
      <c r="J1120" s="1"/>
      <c r="K1120" s="2"/>
      <c r="L1120" s="2"/>
      <c r="M1120" s="2"/>
      <c r="N1120" s="2"/>
      <c r="O1120" s="2"/>
      <c r="P1120" s="2"/>
      <c r="Q1120" s="1"/>
      <c r="R1120" s="1"/>
      <c r="S1120" s="1"/>
      <c r="T1120" s="1"/>
      <c r="U1120" s="1"/>
      <c r="V1120" s="1"/>
      <c r="W1120" s="1"/>
      <c r="X1120" s="3"/>
      <c r="Y1120" s="3"/>
    </row>
    <row r="1121" spans="1:25" ht="15.75" customHeight="1">
      <c r="A1121" s="1"/>
      <c r="B1121" s="1"/>
      <c r="C1121" s="1"/>
      <c r="D1121" s="1"/>
      <c r="E1121" s="23"/>
      <c r="F1121" s="1"/>
      <c r="G1121" s="1"/>
      <c r="H1121" s="1"/>
      <c r="I1121" s="1"/>
      <c r="J1121" s="1"/>
      <c r="K1121" s="2"/>
      <c r="L1121" s="2"/>
      <c r="M1121" s="2"/>
      <c r="N1121" s="2"/>
      <c r="O1121" s="2"/>
      <c r="P1121" s="2"/>
      <c r="Q1121" s="1"/>
      <c r="R1121" s="1"/>
      <c r="S1121" s="1"/>
      <c r="T1121" s="1"/>
      <c r="U1121" s="1"/>
      <c r="V1121" s="1"/>
      <c r="W1121" s="1"/>
      <c r="X1121" s="3"/>
      <c r="Y1121" s="3"/>
    </row>
    <row r="1122" spans="1:25" ht="15.75" customHeight="1">
      <c r="A1122" s="1"/>
      <c r="B1122" s="1"/>
      <c r="C1122" s="1"/>
      <c r="D1122" s="1"/>
      <c r="E1122" s="23"/>
      <c r="F1122" s="1"/>
      <c r="G1122" s="1"/>
      <c r="H1122" s="1"/>
      <c r="I1122" s="1"/>
      <c r="J1122" s="1"/>
      <c r="K1122" s="2"/>
      <c r="L1122" s="2"/>
      <c r="M1122" s="2"/>
      <c r="N1122" s="2"/>
      <c r="O1122" s="2"/>
      <c r="P1122" s="2"/>
      <c r="Q1122" s="1"/>
      <c r="R1122" s="1"/>
      <c r="S1122" s="1"/>
      <c r="T1122" s="1"/>
      <c r="U1122" s="1"/>
      <c r="V1122" s="1"/>
      <c r="W1122" s="1"/>
      <c r="X1122" s="3"/>
      <c r="Y1122" s="3"/>
    </row>
    <row r="1123" spans="1:25" ht="15.75" customHeight="1">
      <c r="A1123" s="1"/>
      <c r="B1123" s="1"/>
      <c r="C1123" s="1"/>
      <c r="D1123" s="1"/>
      <c r="E1123" s="23"/>
      <c r="F1123" s="1"/>
      <c r="G1123" s="1"/>
      <c r="H1123" s="1"/>
      <c r="I1123" s="1"/>
      <c r="J1123" s="1"/>
      <c r="K1123" s="2"/>
      <c r="L1123" s="2"/>
      <c r="M1123" s="2"/>
      <c r="N1123" s="2"/>
      <c r="O1123" s="2"/>
      <c r="P1123" s="2"/>
      <c r="Q1123" s="1"/>
      <c r="R1123" s="1"/>
      <c r="S1123" s="1"/>
      <c r="T1123" s="1"/>
      <c r="U1123" s="1"/>
      <c r="V1123" s="1"/>
      <c r="W1123" s="1"/>
      <c r="X1123" s="3"/>
      <c r="Y1123" s="3"/>
    </row>
    <row r="1124" spans="1:25" ht="15.75" customHeight="1">
      <c r="A1124" s="1"/>
      <c r="B1124" s="1"/>
      <c r="C1124" s="1"/>
      <c r="D1124" s="1"/>
      <c r="E1124" s="23"/>
      <c r="F1124" s="1"/>
      <c r="G1124" s="1"/>
      <c r="H1124" s="1"/>
      <c r="I1124" s="1"/>
      <c r="J1124" s="1"/>
      <c r="K1124" s="2"/>
      <c r="L1124" s="2"/>
      <c r="M1124" s="2"/>
      <c r="N1124" s="2"/>
      <c r="O1124" s="2"/>
      <c r="P1124" s="2"/>
      <c r="Q1124" s="1"/>
      <c r="R1124" s="1"/>
      <c r="S1124" s="1"/>
      <c r="T1124" s="1"/>
      <c r="U1124" s="1"/>
      <c r="V1124" s="1"/>
      <c r="W1124" s="1"/>
      <c r="X1124" s="3"/>
      <c r="Y1124" s="3"/>
    </row>
    <row r="1125" spans="1:25" ht="15.75" customHeight="1">
      <c r="A1125" s="1"/>
      <c r="B1125" s="1"/>
      <c r="C1125" s="1"/>
      <c r="D1125" s="1"/>
      <c r="E1125" s="23"/>
      <c r="F1125" s="1"/>
      <c r="G1125" s="1"/>
      <c r="H1125" s="1"/>
      <c r="I1125" s="1"/>
      <c r="J1125" s="1"/>
      <c r="K1125" s="2"/>
      <c r="L1125" s="2"/>
      <c r="M1125" s="2"/>
      <c r="N1125" s="2"/>
      <c r="O1125" s="2"/>
      <c r="P1125" s="2"/>
      <c r="Q1125" s="1"/>
      <c r="R1125" s="1"/>
      <c r="S1125" s="1"/>
      <c r="T1125" s="1"/>
      <c r="U1125" s="1"/>
      <c r="V1125" s="1"/>
      <c r="W1125" s="1"/>
      <c r="X1125" s="3"/>
      <c r="Y1125" s="3"/>
    </row>
    <row r="1126" spans="1:25" ht="15.75" customHeight="1">
      <c r="A1126" s="1"/>
      <c r="B1126" s="1"/>
      <c r="C1126" s="1"/>
      <c r="D1126" s="1"/>
      <c r="E1126" s="23"/>
      <c r="F1126" s="1"/>
      <c r="G1126" s="1"/>
      <c r="H1126" s="1"/>
      <c r="I1126" s="1"/>
      <c r="J1126" s="1"/>
      <c r="K1126" s="2"/>
      <c r="L1126" s="2"/>
      <c r="M1126" s="2"/>
      <c r="N1126" s="2"/>
      <c r="O1126" s="2"/>
      <c r="P1126" s="2"/>
      <c r="Q1126" s="1"/>
      <c r="R1126" s="1"/>
      <c r="S1126" s="1"/>
      <c r="T1126" s="1"/>
      <c r="U1126" s="1"/>
      <c r="V1126" s="1"/>
      <c r="W1126" s="1"/>
      <c r="X1126" s="3"/>
      <c r="Y1126" s="3"/>
    </row>
    <row r="1127" spans="1:25" ht="15.75" customHeight="1">
      <c r="A1127" s="1"/>
      <c r="B1127" s="1"/>
      <c r="C1127" s="1"/>
      <c r="D1127" s="1"/>
      <c r="E1127" s="23"/>
      <c r="F1127" s="1"/>
      <c r="G1127" s="1"/>
      <c r="H1127" s="1"/>
      <c r="I1127" s="1"/>
      <c r="J1127" s="1"/>
      <c r="K1127" s="2"/>
      <c r="L1127" s="2"/>
      <c r="M1127" s="2"/>
      <c r="N1127" s="2"/>
      <c r="O1127" s="2"/>
      <c r="P1127" s="2"/>
      <c r="Q1127" s="1"/>
      <c r="R1127" s="1"/>
      <c r="S1127" s="1"/>
      <c r="T1127" s="1"/>
      <c r="U1127" s="1"/>
      <c r="V1127" s="1"/>
      <c r="W1127" s="1"/>
      <c r="X1127" s="3"/>
      <c r="Y1127" s="3"/>
    </row>
    <row r="1128" spans="1:25" ht="15.75" customHeight="1">
      <c r="A1128" s="1"/>
      <c r="B1128" s="1"/>
      <c r="C1128" s="1"/>
      <c r="D1128" s="1"/>
      <c r="E1128" s="23"/>
      <c r="F1128" s="1"/>
      <c r="G1128" s="1"/>
      <c r="H1128" s="1"/>
      <c r="I1128" s="1"/>
      <c r="J1128" s="1"/>
      <c r="K1128" s="2"/>
      <c r="L1128" s="2"/>
      <c r="M1128" s="2"/>
      <c r="N1128" s="2"/>
      <c r="O1128" s="2"/>
      <c r="P1128" s="2"/>
      <c r="Q1128" s="1"/>
      <c r="R1128" s="1"/>
      <c r="S1128" s="1"/>
      <c r="T1128" s="1"/>
      <c r="U1128" s="1"/>
      <c r="V1128" s="1"/>
      <c r="W1128" s="1"/>
      <c r="X1128" s="3"/>
      <c r="Y1128" s="3"/>
    </row>
    <row r="1129" spans="1:25" ht="15.75" customHeight="1">
      <c r="A1129" s="1"/>
      <c r="B1129" s="1"/>
      <c r="C1129" s="1"/>
      <c r="D1129" s="1"/>
      <c r="E1129" s="23"/>
      <c r="F1129" s="1"/>
      <c r="G1129" s="1"/>
      <c r="H1129" s="1"/>
      <c r="I1129" s="1"/>
      <c r="J1129" s="1"/>
      <c r="K1129" s="2"/>
      <c r="L1129" s="2"/>
      <c r="M1129" s="2"/>
      <c r="N1129" s="2"/>
      <c r="O1129" s="2"/>
      <c r="P1129" s="2"/>
      <c r="Q1129" s="1"/>
      <c r="R1129" s="1"/>
      <c r="S1129" s="1"/>
      <c r="T1129" s="1"/>
      <c r="U1129" s="1"/>
      <c r="V1129" s="1"/>
      <c r="W1129" s="1"/>
      <c r="X1129" s="3"/>
      <c r="Y1129" s="3"/>
    </row>
    <row r="1130" spans="1:25" ht="15.75" customHeight="1">
      <c r="A1130" s="1"/>
      <c r="B1130" s="1"/>
      <c r="C1130" s="1"/>
      <c r="D1130" s="1"/>
      <c r="E1130" s="23"/>
      <c r="F1130" s="1"/>
      <c r="G1130" s="1"/>
      <c r="H1130" s="1"/>
      <c r="I1130" s="1"/>
      <c r="J1130" s="1"/>
      <c r="K1130" s="2"/>
      <c r="L1130" s="2"/>
      <c r="M1130" s="2"/>
      <c r="N1130" s="2"/>
      <c r="O1130" s="2"/>
      <c r="P1130" s="2"/>
      <c r="Q1130" s="1"/>
      <c r="R1130" s="1"/>
      <c r="S1130" s="1"/>
      <c r="T1130" s="1"/>
      <c r="U1130" s="1"/>
      <c r="V1130" s="1"/>
      <c r="W1130" s="1"/>
      <c r="X1130" s="3"/>
      <c r="Y1130" s="3"/>
    </row>
    <row r="1131" spans="1:25" ht="15.75" customHeight="1">
      <c r="A1131" s="1"/>
      <c r="B1131" s="1"/>
      <c r="C1131" s="1"/>
      <c r="D1131" s="1"/>
      <c r="E1131" s="23"/>
      <c r="F1131" s="1"/>
      <c r="G1131" s="1"/>
      <c r="H1131" s="1"/>
      <c r="I1131" s="1"/>
      <c r="J1131" s="1"/>
      <c r="K1131" s="2"/>
      <c r="L1131" s="2"/>
      <c r="M1131" s="2"/>
      <c r="N1131" s="2"/>
      <c r="O1131" s="2"/>
      <c r="P1131" s="2"/>
      <c r="Q1131" s="1"/>
      <c r="R1131" s="1"/>
      <c r="S1131" s="1"/>
      <c r="T1131" s="1"/>
      <c r="U1131" s="1"/>
      <c r="V1131" s="1"/>
      <c r="W1131" s="1"/>
      <c r="X1131" s="3"/>
      <c r="Y1131" s="3"/>
    </row>
    <row r="1132" spans="1:25" ht="15.75" customHeight="1">
      <c r="A1132" s="1"/>
      <c r="B1132" s="1"/>
      <c r="C1132" s="1"/>
      <c r="D1132" s="1"/>
      <c r="E1132" s="23"/>
      <c r="F1132" s="1"/>
      <c r="G1132" s="1"/>
      <c r="H1132" s="1"/>
      <c r="I1132" s="1"/>
      <c r="J1132" s="1"/>
      <c r="K1132" s="2"/>
      <c r="L1132" s="2"/>
      <c r="M1132" s="2"/>
      <c r="N1132" s="2"/>
      <c r="O1132" s="2"/>
      <c r="P1132" s="2"/>
      <c r="Q1132" s="1"/>
      <c r="R1132" s="1"/>
      <c r="S1132" s="1"/>
      <c r="T1132" s="1"/>
      <c r="U1132" s="1"/>
      <c r="V1132" s="1"/>
      <c r="W1132" s="1"/>
      <c r="X1132" s="3"/>
      <c r="Y1132" s="3"/>
    </row>
    <row r="1133" spans="1:25" ht="15.75" customHeight="1">
      <c r="A1133" s="1"/>
      <c r="B1133" s="1"/>
      <c r="C1133" s="1"/>
      <c r="D1133" s="1"/>
      <c r="E1133" s="23"/>
      <c r="F1133" s="1"/>
      <c r="G1133" s="1"/>
      <c r="H1133" s="1"/>
      <c r="I1133" s="1"/>
      <c r="J1133" s="1"/>
      <c r="K1133" s="2"/>
      <c r="L1133" s="2"/>
      <c r="M1133" s="2"/>
      <c r="N1133" s="2"/>
      <c r="O1133" s="2"/>
      <c r="P1133" s="2"/>
      <c r="Q1133" s="1"/>
      <c r="R1133" s="1"/>
      <c r="S1133" s="1"/>
      <c r="T1133" s="1"/>
      <c r="U1133" s="1"/>
      <c r="V1133" s="1"/>
      <c r="W1133" s="1"/>
      <c r="X1133" s="3"/>
      <c r="Y1133" s="3"/>
    </row>
    <row r="1134" spans="1:25" ht="15.75" customHeight="1">
      <c r="A1134" s="1"/>
      <c r="B1134" s="1"/>
      <c r="C1134" s="1"/>
      <c r="D1134" s="1"/>
      <c r="E1134" s="23"/>
      <c r="F1134" s="1"/>
      <c r="G1134" s="1"/>
      <c r="H1134" s="1"/>
      <c r="I1134" s="1"/>
      <c r="J1134" s="1"/>
      <c r="K1134" s="2"/>
      <c r="L1134" s="2"/>
      <c r="M1134" s="2"/>
      <c r="N1134" s="2"/>
      <c r="O1134" s="2"/>
      <c r="P1134" s="2"/>
      <c r="Q1134" s="1"/>
      <c r="R1134" s="1"/>
      <c r="S1134" s="1"/>
      <c r="T1134" s="1"/>
      <c r="U1134" s="1"/>
      <c r="V1134" s="1"/>
      <c r="W1134" s="1"/>
      <c r="X1134" s="3"/>
      <c r="Y1134" s="3"/>
    </row>
    <row r="1135" spans="1:25" ht="15.75" customHeight="1">
      <c r="A1135" s="1"/>
      <c r="B1135" s="1"/>
      <c r="C1135" s="1"/>
      <c r="D1135" s="1"/>
      <c r="E1135" s="23"/>
      <c r="F1135" s="1"/>
      <c r="G1135" s="1"/>
      <c r="H1135" s="1"/>
      <c r="I1135" s="1"/>
      <c r="J1135" s="1"/>
      <c r="K1135" s="2"/>
      <c r="L1135" s="2"/>
      <c r="M1135" s="2"/>
      <c r="N1135" s="2"/>
      <c r="O1135" s="2"/>
      <c r="P1135" s="2"/>
      <c r="Q1135" s="1"/>
      <c r="R1135" s="1"/>
      <c r="S1135" s="1"/>
      <c r="T1135" s="1"/>
      <c r="U1135" s="1"/>
      <c r="V1135" s="1"/>
      <c r="W1135" s="1"/>
      <c r="X1135" s="3"/>
      <c r="Y1135" s="3"/>
    </row>
    <row r="1136" spans="1:25" ht="15.75" customHeight="1">
      <c r="A1136" s="1"/>
      <c r="B1136" s="1"/>
      <c r="C1136" s="1"/>
      <c r="D1136" s="1"/>
      <c r="E1136" s="23"/>
      <c r="F1136" s="1"/>
      <c r="G1136" s="1"/>
      <c r="H1136" s="1"/>
      <c r="I1136" s="1"/>
      <c r="J1136" s="1"/>
      <c r="K1136" s="2"/>
      <c r="L1136" s="2"/>
      <c r="M1136" s="2"/>
      <c r="N1136" s="2"/>
      <c r="O1136" s="2"/>
      <c r="P1136" s="2"/>
      <c r="Q1136" s="1"/>
      <c r="R1136" s="1"/>
      <c r="S1136" s="1"/>
      <c r="T1136" s="1"/>
      <c r="U1136" s="1"/>
      <c r="V1136" s="1"/>
      <c r="W1136" s="1"/>
      <c r="X1136" s="3"/>
      <c r="Y1136" s="3"/>
    </row>
    <row r="1137" spans="1:25" ht="15.75" customHeight="1">
      <c r="A1137" s="1"/>
      <c r="B1137" s="1"/>
      <c r="C1137" s="1"/>
      <c r="D1137" s="1"/>
      <c r="E1137" s="23"/>
      <c r="F1137" s="1"/>
      <c r="G1137" s="1"/>
      <c r="H1137" s="1"/>
      <c r="I1137" s="1"/>
      <c r="J1137" s="1"/>
      <c r="K1137" s="2"/>
      <c r="L1137" s="2"/>
      <c r="M1137" s="2"/>
      <c r="N1137" s="2"/>
      <c r="O1137" s="2"/>
      <c r="P1137" s="2"/>
      <c r="Q1137" s="1"/>
      <c r="R1137" s="1"/>
      <c r="S1137" s="1"/>
      <c r="T1137" s="1"/>
      <c r="U1137" s="1"/>
      <c r="V1137" s="1"/>
      <c r="W1137" s="1"/>
      <c r="X1137" s="3"/>
      <c r="Y1137" s="3"/>
    </row>
    <row r="1138" spans="1:25" ht="15.75" customHeight="1">
      <c r="A1138" s="1"/>
      <c r="B1138" s="1"/>
      <c r="C1138" s="1"/>
      <c r="D1138" s="1"/>
      <c r="E1138" s="23"/>
      <c r="F1138" s="1"/>
      <c r="G1138" s="1"/>
      <c r="H1138" s="1"/>
      <c r="I1138" s="1"/>
      <c r="J1138" s="1"/>
      <c r="K1138" s="2"/>
      <c r="L1138" s="2"/>
      <c r="M1138" s="2"/>
      <c r="N1138" s="2"/>
      <c r="O1138" s="2"/>
      <c r="P1138" s="2"/>
      <c r="Q1138" s="1"/>
      <c r="R1138" s="1"/>
      <c r="S1138" s="1"/>
      <c r="T1138" s="1"/>
      <c r="U1138" s="1"/>
      <c r="V1138" s="1"/>
      <c r="W1138" s="1"/>
      <c r="X1138" s="3"/>
      <c r="Y1138" s="3"/>
    </row>
    <row r="1139" spans="1:25" ht="15.75" customHeight="1">
      <c r="A1139" s="1"/>
      <c r="B1139" s="1"/>
      <c r="C1139" s="1"/>
      <c r="D1139" s="1"/>
      <c r="E1139" s="23"/>
      <c r="F1139" s="1"/>
      <c r="G1139" s="1"/>
      <c r="H1139" s="1"/>
      <c r="I1139" s="1"/>
      <c r="J1139" s="1"/>
      <c r="K1139" s="2"/>
      <c r="L1139" s="2"/>
      <c r="M1139" s="2"/>
      <c r="N1139" s="2"/>
      <c r="O1139" s="2"/>
      <c r="P1139" s="2"/>
      <c r="Q1139" s="1"/>
      <c r="R1139" s="1"/>
      <c r="S1139" s="1"/>
      <c r="T1139" s="1"/>
      <c r="U1139" s="1"/>
      <c r="V1139" s="1"/>
      <c r="W1139" s="1"/>
      <c r="X1139" s="3"/>
      <c r="Y1139" s="3"/>
    </row>
    <row r="1140" spans="1:25" ht="15.75" customHeight="1">
      <c r="A1140" s="1"/>
      <c r="B1140" s="1"/>
      <c r="C1140" s="1"/>
      <c r="D1140" s="1"/>
      <c r="E1140" s="23"/>
      <c r="F1140" s="1"/>
      <c r="G1140" s="1"/>
      <c r="H1140" s="1"/>
      <c r="I1140" s="1"/>
      <c r="J1140" s="1"/>
      <c r="K1140" s="2"/>
      <c r="L1140" s="2"/>
      <c r="M1140" s="2"/>
      <c r="N1140" s="2"/>
      <c r="O1140" s="2"/>
      <c r="P1140" s="2"/>
      <c r="Q1140" s="1"/>
      <c r="R1140" s="1"/>
      <c r="S1140" s="1"/>
      <c r="T1140" s="1"/>
      <c r="U1140" s="1"/>
      <c r="V1140" s="1"/>
      <c r="W1140" s="1"/>
      <c r="X1140" s="3"/>
      <c r="Y1140" s="3"/>
    </row>
    <row r="1141" spans="1:25" ht="15.75" customHeight="1">
      <c r="A1141" s="1"/>
      <c r="B1141" s="1"/>
      <c r="C1141" s="1"/>
      <c r="D1141" s="1"/>
      <c r="E1141" s="23"/>
      <c r="F1141" s="1"/>
      <c r="G1141" s="1"/>
      <c r="H1141" s="1"/>
      <c r="I1141" s="1"/>
      <c r="J1141" s="1"/>
      <c r="K1141" s="2"/>
      <c r="L1141" s="2"/>
      <c r="M1141" s="2"/>
      <c r="N1141" s="2"/>
      <c r="O1141" s="2"/>
      <c r="P1141" s="2"/>
      <c r="Q1141" s="1"/>
      <c r="R1141" s="1"/>
      <c r="S1141" s="1"/>
      <c r="T1141" s="1"/>
      <c r="U1141" s="1"/>
      <c r="V1141" s="1"/>
      <c r="W1141" s="1"/>
      <c r="X1141" s="3"/>
      <c r="Y1141" s="3"/>
    </row>
    <row r="1142" spans="1:25" ht="15.75" customHeight="1">
      <c r="A1142" s="1"/>
      <c r="B1142" s="1"/>
      <c r="C1142" s="1"/>
      <c r="D1142" s="1"/>
      <c r="E1142" s="23"/>
      <c r="F1142" s="1"/>
      <c r="G1142" s="1"/>
      <c r="H1142" s="1"/>
      <c r="I1142" s="1"/>
      <c r="J1142" s="1"/>
      <c r="K1142" s="2"/>
      <c r="L1142" s="2"/>
      <c r="M1142" s="2"/>
      <c r="N1142" s="2"/>
      <c r="O1142" s="2"/>
      <c r="P1142" s="2"/>
      <c r="Q1142" s="1"/>
      <c r="R1142" s="1"/>
      <c r="S1142" s="1"/>
      <c r="T1142" s="1"/>
      <c r="U1142" s="1"/>
      <c r="V1142" s="1"/>
      <c r="W1142" s="1"/>
      <c r="X1142" s="3"/>
      <c r="Y1142" s="3"/>
    </row>
    <row r="1143" spans="1:25" ht="15.75" customHeight="1">
      <c r="A1143" s="1"/>
      <c r="B1143" s="1"/>
      <c r="C1143" s="1"/>
      <c r="D1143" s="1"/>
      <c r="E1143" s="23"/>
      <c r="F1143" s="1"/>
      <c r="G1143" s="1"/>
      <c r="H1143" s="1"/>
      <c r="I1143" s="1"/>
      <c r="J1143" s="1"/>
      <c r="K1143" s="2"/>
      <c r="L1143" s="2"/>
      <c r="M1143" s="2"/>
      <c r="N1143" s="2"/>
      <c r="O1143" s="2"/>
      <c r="P1143" s="2"/>
      <c r="Q1143" s="1"/>
      <c r="R1143" s="1"/>
      <c r="S1143" s="1"/>
      <c r="T1143" s="1"/>
      <c r="U1143" s="1"/>
      <c r="V1143" s="1"/>
      <c r="W1143" s="1"/>
      <c r="X1143" s="3"/>
      <c r="Y1143" s="3"/>
    </row>
    <row r="1144" spans="1:25" ht="15.75" customHeight="1">
      <c r="A1144" s="1"/>
      <c r="B1144" s="1"/>
      <c r="C1144" s="1"/>
      <c r="D1144" s="1"/>
      <c r="E1144" s="23"/>
      <c r="F1144" s="1"/>
      <c r="G1144" s="1"/>
      <c r="H1144" s="1"/>
      <c r="I1144" s="1"/>
      <c r="J1144" s="1"/>
      <c r="K1144" s="2"/>
      <c r="L1144" s="2"/>
      <c r="M1144" s="2"/>
      <c r="N1144" s="2"/>
      <c r="O1144" s="2"/>
      <c r="P1144" s="2"/>
      <c r="Q1144" s="1"/>
      <c r="R1144" s="1"/>
      <c r="S1144" s="1"/>
      <c r="T1144" s="1"/>
      <c r="U1144" s="1"/>
      <c r="V1144" s="1"/>
      <c r="W1144" s="1"/>
      <c r="X1144" s="3"/>
      <c r="Y1144" s="3"/>
    </row>
    <row r="1145" spans="1:25" ht="15.75" customHeight="1">
      <c r="A1145" s="1"/>
      <c r="B1145" s="1"/>
      <c r="C1145" s="1"/>
      <c r="D1145" s="1"/>
      <c r="E1145" s="23"/>
      <c r="F1145" s="1"/>
      <c r="G1145" s="1"/>
      <c r="H1145" s="1"/>
      <c r="I1145" s="1"/>
      <c r="J1145" s="1"/>
      <c r="K1145" s="2"/>
      <c r="L1145" s="2"/>
      <c r="M1145" s="2"/>
      <c r="N1145" s="2"/>
      <c r="O1145" s="2"/>
      <c r="P1145" s="2"/>
      <c r="Q1145" s="1"/>
      <c r="R1145" s="1"/>
      <c r="S1145" s="1"/>
      <c r="T1145" s="1"/>
      <c r="U1145" s="1"/>
      <c r="V1145" s="1"/>
      <c r="W1145" s="1"/>
      <c r="X1145" s="3"/>
      <c r="Y1145" s="3"/>
    </row>
    <row r="1146" spans="1:25" ht="15.75" customHeight="1">
      <c r="A1146" s="1"/>
      <c r="B1146" s="1"/>
      <c r="C1146" s="1"/>
      <c r="D1146" s="1"/>
      <c r="E1146" s="23"/>
      <c r="F1146" s="1"/>
      <c r="G1146" s="1"/>
      <c r="H1146" s="1"/>
      <c r="I1146" s="1"/>
      <c r="J1146" s="1"/>
      <c r="K1146" s="2"/>
      <c r="L1146" s="2"/>
      <c r="M1146" s="2"/>
      <c r="N1146" s="2"/>
      <c r="O1146" s="2"/>
      <c r="P1146" s="2"/>
      <c r="Q1146" s="1"/>
      <c r="R1146" s="1"/>
      <c r="S1146" s="1"/>
      <c r="T1146" s="1"/>
      <c r="U1146" s="1"/>
      <c r="V1146" s="1"/>
      <c r="W1146" s="1"/>
      <c r="X1146" s="3"/>
      <c r="Y1146" s="3"/>
    </row>
    <row r="1147" spans="1:25" ht="15.75" customHeight="1">
      <c r="A1147" s="1"/>
      <c r="B1147" s="1"/>
      <c r="C1147" s="1"/>
      <c r="D1147" s="1"/>
      <c r="E1147" s="23"/>
      <c r="F1147" s="1"/>
      <c r="G1147" s="1"/>
      <c r="H1147" s="1"/>
      <c r="I1147" s="1"/>
      <c r="J1147" s="1"/>
      <c r="K1147" s="2"/>
      <c r="L1147" s="2"/>
      <c r="M1147" s="2"/>
      <c r="N1147" s="2"/>
      <c r="O1147" s="2"/>
      <c r="P1147" s="2"/>
      <c r="Q1147" s="1"/>
      <c r="R1147" s="1"/>
      <c r="S1147" s="1"/>
      <c r="T1147" s="1"/>
      <c r="U1147" s="1"/>
      <c r="V1147" s="1"/>
      <c r="W1147" s="1"/>
      <c r="X1147" s="3"/>
      <c r="Y1147" s="3"/>
    </row>
    <row r="1148" spans="1:25" ht="15.75" customHeight="1">
      <c r="A1148" s="1"/>
      <c r="B1148" s="1"/>
      <c r="C1148" s="1"/>
      <c r="D1148" s="1"/>
      <c r="E1148" s="23"/>
      <c r="F1148" s="1"/>
      <c r="G1148" s="1"/>
      <c r="H1148" s="1"/>
      <c r="I1148" s="1"/>
      <c r="J1148" s="1"/>
      <c r="K1148" s="2"/>
      <c r="L1148" s="2"/>
      <c r="M1148" s="2"/>
      <c r="N1148" s="2"/>
      <c r="O1148" s="2"/>
      <c r="P1148" s="2"/>
      <c r="Q1148" s="1"/>
      <c r="R1148" s="1"/>
      <c r="S1148" s="1"/>
      <c r="T1148" s="1"/>
      <c r="U1148" s="1"/>
      <c r="V1148" s="1"/>
      <c r="W1148" s="1"/>
      <c r="X1148" s="3"/>
      <c r="Y1148" s="3"/>
    </row>
    <row r="1149" spans="1:25" ht="15.75" customHeight="1">
      <c r="A1149" s="1"/>
      <c r="B1149" s="1"/>
      <c r="C1149" s="1"/>
      <c r="D1149" s="1"/>
      <c r="E1149" s="23"/>
      <c r="F1149" s="1"/>
      <c r="G1149" s="1"/>
      <c r="H1149" s="1"/>
      <c r="I1149" s="1"/>
      <c r="J1149" s="1"/>
      <c r="K1149" s="2"/>
      <c r="L1149" s="2"/>
      <c r="M1149" s="2"/>
      <c r="N1149" s="2"/>
      <c r="O1149" s="2"/>
      <c r="P1149" s="2"/>
      <c r="Q1149" s="1"/>
      <c r="R1149" s="1"/>
      <c r="S1149" s="1"/>
      <c r="T1149" s="1"/>
      <c r="U1149" s="1"/>
      <c r="V1149" s="1"/>
      <c r="W1149" s="1"/>
      <c r="X1149" s="3"/>
      <c r="Y1149" s="3"/>
    </row>
    <row r="1150" spans="1:25" ht="15.75" customHeight="1">
      <c r="A1150" s="1"/>
      <c r="B1150" s="1"/>
      <c r="C1150" s="1"/>
      <c r="D1150" s="1"/>
      <c r="E1150" s="23"/>
      <c r="F1150" s="1"/>
      <c r="G1150" s="1"/>
      <c r="H1150" s="1"/>
      <c r="I1150" s="1"/>
      <c r="J1150" s="1"/>
      <c r="K1150" s="2"/>
      <c r="L1150" s="2"/>
      <c r="M1150" s="2"/>
      <c r="N1150" s="2"/>
      <c r="O1150" s="2"/>
      <c r="P1150" s="2"/>
      <c r="Q1150" s="1"/>
      <c r="R1150" s="1"/>
      <c r="S1150" s="1"/>
      <c r="T1150" s="1"/>
      <c r="U1150" s="1"/>
      <c r="V1150" s="1"/>
      <c r="W1150" s="1"/>
      <c r="X1150" s="3"/>
      <c r="Y1150" s="3"/>
    </row>
    <row r="1151" spans="1:25" ht="15.75" customHeight="1">
      <c r="A1151" s="1"/>
      <c r="B1151" s="1"/>
      <c r="C1151" s="1"/>
      <c r="D1151" s="1"/>
      <c r="E1151" s="23"/>
      <c r="F1151" s="1"/>
      <c r="G1151" s="1"/>
      <c r="H1151" s="1"/>
      <c r="I1151" s="1"/>
      <c r="J1151" s="1"/>
      <c r="K1151" s="2"/>
      <c r="L1151" s="2"/>
      <c r="M1151" s="2"/>
      <c r="N1151" s="2"/>
      <c r="O1151" s="2"/>
      <c r="P1151" s="2"/>
      <c r="Q1151" s="1"/>
      <c r="R1151" s="1"/>
      <c r="S1151" s="1"/>
      <c r="T1151" s="1"/>
      <c r="U1151" s="1"/>
      <c r="V1151" s="1"/>
      <c r="W1151" s="1"/>
      <c r="X1151" s="3"/>
      <c r="Y1151" s="3"/>
    </row>
    <row r="1152" spans="1:25" ht="15.75" customHeight="1">
      <c r="A1152" s="1"/>
      <c r="B1152" s="1"/>
      <c r="C1152" s="1"/>
      <c r="D1152" s="1"/>
      <c r="E1152" s="23"/>
      <c r="F1152" s="1"/>
      <c r="G1152" s="1"/>
      <c r="H1152" s="1"/>
      <c r="I1152" s="1"/>
      <c r="J1152" s="1"/>
      <c r="K1152" s="2"/>
      <c r="L1152" s="2"/>
      <c r="M1152" s="2"/>
      <c r="N1152" s="2"/>
      <c r="O1152" s="2"/>
      <c r="P1152" s="2"/>
      <c r="Q1152" s="1"/>
      <c r="R1152" s="1"/>
      <c r="S1152" s="1"/>
      <c r="T1152" s="1"/>
      <c r="U1152" s="1"/>
      <c r="V1152" s="1"/>
      <c r="W1152" s="1"/>
      <c r="X1152" s="3"/>
      <c r="Y1152" s="3"/>
    </row>
    <row r="1153" spans="1:25" ht="15.75" customHeight="1">
      <c r="A1153" s="1"/>
      <c r="B1153" s="1"/>
      <c r="C1153" s="1"/>
      <c r="D1153" s="1"/>
      <c r="E1153" s="23"/>
      <c r="F1153" s="1"/>
      <c r="G1153" s="1"/>
      <c r="H1153" s="1"/>
      <c r="I1153" s="1"/>
      <c r="J1153" s="1"/>
      <c r="K1153" s="2"/>
      <c r="L1153" s="2"/>
      <c r="M1153" s="2"/>
      <c r="N1153" s="2"/>
      <c r="O1153" s="2"/>
      <c r="P1153" s="2"/>
      <c r="Q1153" s="1"/>
      <c r="R1153" s="1"/>
      <c r="S1153" s="1"/>
      <c r="T1153" s="1"/>
      <c r="U1153" s="1"/>
      <c r="V1153" s="1"/>
      <c r="W1153" s="1"/>
      <c r="X1153" s="3"/>
      <c r="Y1153" s="3"/>
    </row>
    <row r="1154" spans="1:25" ht="15.75" customHeight="1">
      <c r="A1154" s="1"/>
      <c r="B1154" s="1"/>
      <c r="C1154" s="1"/>
      <c r="D1154" s="1"/>
      <c r="E1154" s="23"/>
      <c r="F1154" s="1"/>
      <c r="G1154" s="1"/>
      <c r="H1154" s="1"/>
      <c r="I1154" s="1"/>
      <c r="J1154" s="1"/>
      <c r="K1154" s="2"/>
      <c r="L1154" s="2"/>
      <c r="M1154" s="2"/>
      <c r="N1154" s="2"/>
      <c r="O1154" s="2"/>
      <c r="P1154" s="2"/>
      <c r="Q1154" s="1"/>
      <c r="R1154" s="1"/>
      <c r="S1154" s="1"/>
      <c r="T1154" s="1"/>
      <c r="U1154" s="1"/>
      <c r="V1154" s="1"/>
      <c r="W1154" s="1"/>
      <c r="X1154" s="3"/>
      <c r="Y1154" s="3"/>
    </row>
    <row r="1155" spans="1:25" ht="15.75" customHeight="1">
      <c r="A1155" s="1"/>
      <c r="B1155" s="1"/>
      <c r="C1155" s="1"/>
      <c r="D1155" s="1"/>
      <c r="E1155" s="23"/>
      <c r="F1155" s="1"/>
      <c r="G1155" s="1"/>
      <c r="H1155" s="1"/>
      <c r="I1155" s="1"/>
      <c r="J1155" s="1"/>
      <c r="K1155" s="2"/>
      <c r="L1155" s="2"/>
      <c r="M1155" s="2"/>
      <c r="N1155" s="2"/>
      <c r="O1155" s="2"/>
      <c r="P1155" s="2"/>
      <c r="Q1155" s="1"/>
      <c r="R1155" s="1"/>
      <c r="S1155" s="1"/>
      <c r="T1155" s="1"/>
      <c r="U1155" s="1"/>
      <c r="V1155" s="1"/>
      <c r="W1155" s="1"/>
      <c r="X1155" s="3"/>
      <c r="Y1155" s="3"/>
    </row>
    <row r="1156" spans="1:25" ht="15.75" customHeight="1">
      <c r="A1156" s="1"/>
      <c r="B1156" s="1"/>
      <c r="C1156" s="1"/>
      <c r="D1156" s="1"/>
      <c r="E1156" s="23"/>
      <c r="F1156" s="1"/>
      <c r="G1156" s="1"/>
      <c r="H1156" s="1"/>
      <c r="I1156" s="1"/>
      <c r="J1156" s="1"/>
      <c r="K1156" s="2"/>
      <c r="L1156" s="2"/>
      <c r="M1156" s="2"/>
      <c r="N1156" s="2"/>
      <c r="O1156" s="2"/>
      <c r="P1156" s="2"/>
      <c r="Q1156" s="1"/>
      <c r="R1156" s="1"/>
      <c r="S1156" s="1"/>
      <c r="T1156" s="1"/>
      <c r="U1156" s="1"/>
      <c r="V1156" s="1"/>
      <c r="W1156" s="1"/>
      <c r="X1156" s="3"/>
      <c r="Y1156" s="3"/>
    </row>
    <row r="1157" spans="1:25" ht="15.75" customHeight="1">
      <c r="A1157" s="1"/>
      <c r="B1157" s="1"/>
      <c r="C1157" s="1"/>
      <c r="D1157" s="1"/>
      <c r="E1157" s="23"/>
      <c r="F1157" s="1"/>
      <c r="G1157" s="1"/>
      <c r="H1157" s="1"/>
      <c r="I1157" s="1"/>
      <c r="J1157" s="1"/>
      <c r="K1157" s="2"/>
      <c r="L1157" s="2"/>
      <c r="M1157" s="2"/>
      <c r="N1157" s="2"/>
      <c r="O1157" s="2"/>
      <c r="P1157" s="2"/>
      <c r="Q1157" s="1"/>
      <c r="R1157" s="1"/>
      <c r="S1157" s="1"/>
      <c r="T1157" s="1"/>
      <c r="U1157" s="1"/>
      <c r="V1157" s="1"/>
      <c r="W1157" s="1"/>
      <c r="X1157" s="3"/>
      <c r="Y1157" s="3"/>
    </row>
    <row r="1158" spans="1:25" ht="15.75" customHeight="1">
      <c r="A1158" s="1"/>
      <c r="B1158" s="1"/>
      <c r="C1158" s="1"/>
      <c r="D1158" s="1"/>
      <c r="E1158" s="23"/>
      <c r="F1158" s="1"/>
      <c r="G1158" s="1"/>
      <c r="H1158" s="1"/>
      <c r="I1158" s="1"/>
      <c r="J1158" s="1"/>
      <c r="K1158" s="2"/>
      <c r="L1158" s="2"/>
      <c r="M1158" s="2"/>
      <c r="N1158" s="2"/>
      <c r="O1158" s="2"/>
      <c r="P1158" s="2"/>
      <c r="Q1158" s="1"/>
      <c r="R1158" s="1"/>
      <c r="S1158" s="1"/>
      <c r="T1158" s="1"/>
      <c r="U1158" s="1"/>
      <c r="V1158" s="1"/>
      <c r="W1158" s="1"/>
      <c r="X1158" s="3"/>
      <c r="Y1158" s="3"/>
    </row>
    <row r="1159" spans="1:25" ht="15.75" customHeight="1">
      <c r="A1159" s="1"/>
      <c r="B1159" s="1"/>
      <c r="C1159" s="1"/>
      <c r="D1159" s="1"/>
      <c r="E1159" s="23"/>
      <c r="F1159" s="1"/>
      <c r="G1159" s="1"/>
      <c r="H1159" s="1"/>
      <c r="I1159" s="1"/>
      <c r="J1159" s="1"/>
      <c r="K1159" s="2"/>
      <c r="L1159" s="2"/>
      <c r="M1159" s="2"/>
      <c r="N1159" s="2"/>
      <c r="O1159" s="2"/>
      <c r="P1159" s="2"/>
      <c r="Q1159" s="1"/>
      <c r="R1159" s="1"/>
      <c r="S1159" s="1"/>
      <c r="T1159" s="1"/>
      <c r="U1159" s="1"/>
      <c r="V1159" s="1"/>
      <c r="W1159" s="1"/>
      <c r="X1159" s="3"/>
      <c r="Y1159" s="3"/>
    </row>
    <row r="1160" spans="1:25" ht="15.75" customHeight="1">
      <c r="A1160" s="1"/>
      <c r="B1160" s="1"/>
      <c r="C1160" s="1"/>
      <c r="D1160" s="1"/>
      <c r="E1160" s="23"/>
      <c r="F1160" s="1"/>
      <c r="G1160" s="1"/>
      <c r="H1160" s="1"/>
      <c r="I1160" s="1"/>
      <c r="J1160" s="1"/>
      <c r="K1160" s="2"/>
      <c r="L1160" s="2"/>
      <c r="M1160" s="2"/>
      <c r="N1160" s="2"/>
      <c r="O1160" s="2"/>
      <c r="P1160" s="2"/>
      <c r="Q1160" s="1"/>
      <c r="R1160" s="1"/>
      <c r="S1160" s="1"/>
      <c r="T1160" s="1"/>
      <c r="U1160" s="1"/>
      <c r="V1160" s="1"/>
      <c r="W1160" s="1"/>
      <c r="X1160" s="3"/>
      <c r="Y1160" s="3"/>
    </row>
    <row r="1161" spans="1:25" ht="15.75" customHeight="1">
      <c r="A1161" s="1"/>
      <c r="B1161" s="1"/>
      <c r="C1161" s="1"/>
      <c r="D1161" s="1"/>
      <c r="E1161" s="23"/>
      <c r="F1161" s="1"/>
      <c r="G1161" s="1"/>
      <c r="H1161" s="1"/>
      <c r="I1161" s="1"/>
      <c r="J1161" s="1"/>
      <c r="K1161" s="2"/>
      <c r="L1161" s="2"/>
      <c r="M1161" s="2"/>
      <c r="N1161" s="2"/>
      <c r="O1161" s="2"/>
      <c r="P1161" s="2"/>
      <c r="Q1161" s="1"/>
      <c r="R1161" s="1"/>
      <c r="S1161" s="1"/>
      <c r="T1161" s="1"/>
      <c r="U1161" s="1"/>
      <c r="V1161" s="1"/>
      <c r="W1161" s="1"/>
      <c r="X1161" s="3"/>
      <c r="Y1161" s="3"/>
    </row>
    <row r="1162" spans="1:25" ht="15.75" customHeight="1">
      <c r="A1162" s="1"/>
      <c r="B1162" s="1"/>
      <c r="C1162" s="1"/>
      <c r="D1162" s="1"/>
      <c r="E1162" s="23"/>
      <c r="F1162" s="1"/>
      <c r="G1162" s="1"/>
      <c r="H1162" s="1"/>
      <c r="I1162" s="1"/>
      <c r="J1162" s="1"/>
      <c r="K1162" s="2"/>
      <c r="L1162" s="2"/>
      <c r="M1162" s="2"/>
      <c r="N1162" s="2"/>
      <c r="O1162" s="2"/>
      <c r="P1162" s="2"/>
      <c r="Q1162" s="1"/>
      <c r="R1162" s="1"/>
      <c r="S1162" s="1"/>
      <c r="T1162" s="1"/>
      <c r="U1162" s="1"/>
      <c r="V1162" s="1"/>
      <c r="W1162" s="1"/>
      <c r="X1162" s="3"/>
      <c r="Y1162" s="3"/>
    </row>
    <row r="1163" spans="1:25" ht="15.75" customHeight="1">
      <c r="A1163" s="1"/>
      <c r="B1163" s="1"/>
      <c r="C1163" s="1"/>
      <c r="D1163" s="1"/>
      <c r="E1163" s="23"/>
      <c r="F1163" s="1"/>
      <c r="G1163" s="1"/>
      <c r="H1163" s="1"/>
      <c r="I1163" s="1"/>
      <c r="J1163" s="1"/>
      <c r="K1163" s="2"/>
      <c r="L1163" s="2"/>
      <c r="M1163" s="2"/>
      <c r="N1163" s="2"/>
      <c r="O1163" s="2"/>
      <c r="P1163" s="2"/>
      <c r="Q1163" s="1"/>
      <c r="R1163" s="1"/>
      <c r="S1163" s="1"/>
      <c r="T1163" s="1"/>
      <c r="U1163" s="1"/>
      <c r="V1163" s="1"/>
      <c r="W1163" s="1"/>
      <c r="X1163" s="3"/>
      <c r="Y1163" s="3"/>
    </row>
    <row r="1164" spans="1:25" ht="15.75" customHeight="1">
      <c r="A1164" s="1"/>
      <c r="B1164" s="1"/>
      <c r="C1164" s="1"/>
      <c r="D1164" s="1"/>
      <c r="E1164" s="23"/>
      <c r="F1164" s="1"/>
      <c r="G1164" s="1"/>
      <c r="H1164" s="1"/>
      <c r="I1164" s="1"/>
      <c r="J1164" s="1"/>
      <c r="K1164" s="2"/>
      <c r="L1164" s="2"/>
      <c r="M1164" s="2"/>
      <c r="N1164" s="2"/>
      <c r="O1164" s="2"/>
      <c r="P1164" s="2"/>
      <c r="Q1164" s="1"/>
      <c r="R1164" s="1"/>
      <c r="S1164" s="1"/>
      <c r="T1164" s="1"/>
      <c r="U1164" s="1"/>
      <c r="V1164" s="1"/>
      <c r="W1164" s="1"/>
      <c r="X1164" s="3"/>
      <c r="Y1164" s="3"/>
    </row>
    <row r="1165" spans="1:25" ht="15.75" customHeight="1">
      <c r="A1165" s="1"/>
      <c r="B1165" s="1"/>
      <c r="C1165" s="1"/>
      <c r="D1165" s="1"/>
      <c r="E1165" s="23"/>
      <c r="F1165" s="1"/>
      <c r="G1165" s="1"/>
      <c r="H1165" s="1"/>
      <c r="I1165" s="1"/>
      <c r="J1165" s="1"/>
      <c r="K1165" s="2"/>
      <c r="L1165" s="2"/>
      <c r="M1165" s="2"/>
      <c r="N1165" s="2"/>
      <c r="O1165" s="2"/>
      <c r="P1165" s="2"/>
      <c r="Q1165" s="1"/>
      <c r="R1165" s="1"/>
      <c r="S1165" s="1"/>
      <c r="T1165" s="1"/>
      <c r="U1165" s="1"/>
      <c r="V1165" s="1"/>
      <c r="W1165" s="1"/>
      <c r="X1165" s="3"/>
      <c r="Y1165" s="3"/>
    </row>
    <row r="1166" spans="1:25" ht="15.75" customHeight="1">
      <c r="A1166" s="1"/>
      <c r="B1166" s="1"/>
      <c r="C1166" s="1"/>
      <c r="D1166" s="1"/>
      <c r="E1166" s="23"/>
      <c r="F1166" s="1"/>
      <c r="G1166" s="1"/>
      <c r="H1166" s="1"/>
      <c r="I1166" s="1"/>
      <c r="J1166" s="1"/>
      <c r="K1166" s="2"/>
      <c r="L1166" s="2"/>
      <c r="M1166" s="2"/>
      <c r="N1166" s="2"/>
      <c r="O1166" s="2"/>
      <c r="P1166" s="2"/>
      <c r="Q1166" s="1"/>
      <c r="R1166" s="1"/>
      <c r="S1166" s="1"/>
      <c r="T1166" s="1"/>
      <c r="U1166" s="1"/>
      <c r="V1166" s="1"/>
      <c r="W1166" s="1"/>
      <c r="X1166" s="3"/>
      <c r="Y1166" s="3"/>
    </row>
    <row r="1167" spans="1:25" ht="15.75" customHeight="1">
      <c r="A1167" s="1"/>
      <c r="B1167" s="1"/>
      <c r="C1167" s="1"/>
      <c r="D1167" s="1"/>
      <c r="E1167" s="23"/>
      <c r="F1167" s="1"/>
      <c r="G1167" s="1"/>
      <c r="H1167" s="1"/>
      <c r="I1167" s="1"/>
      <c r="J1167" s="1"/>
      <c r="K1167" s="2"/>
      <c r="L1167" s="2"/>
      <c r="M1167" s="2"/>
      <c r="N1167" s="2"/>
      <c r="O1167" s="2"/>
      <c r="P1167" s="2"/>
      <c r="Q1167" s="1"/>
      <c r="R1167" s="1"/>
      <c r="S1167" s="1"/>
      <c r="T1167" s="1"/>
      <c r="U1167" s="1"/>
      <c r="V1167" s="1"/>
      <c r="W1167" s="1"/>
      <c r="X1167" s="3"/>
      <c r="Y1167" s="3"/>
    </row>
    <row r="1168" spans="1:25" ht="15.75" customHeight="1">
      <c r="A1168" s="1"/>
      <c r="B1168" s="1"/>
      <c r="C1168" s="1"/>
      <c r="D1168" s="1"/>
      <c r="E1168" s="23"/>
      <c r="F1168" s="1"/>
      <c r="G1168" s="1"/>
      <c r="H1168" s="1"/>
      <c r="I1168" s="1"/>
      <c r="J1168" s="1"/>
      <c r="K1168" s="2"/>
      <c r="L1168" s="2"/>
      <c r="M1168" s="2"/>
      <c r="N1168" s="2"/>
      <c r="O1168" s="2"/>
      <c r="P1168" s="2"/>
      <c r="Q1168" s="1"/>
      <c r="R1168" s="1"/>
      <c r="S1168" s="1"/>
      <c r="T1168" s="1"/>
      <c r="U1168" s="1"/>
      <c r="V1168" s="1"/>
      <c r="W1168" s="1"/>
      <c r="X1168" s="3"/>
      <c r="Y1168" s="3"/>
    </row>
    <row r="1169" spans="1:25" ht="15.75" customHeight="1">
      <c r="A1169" s="1"/>
      <c r="B1169" s="1"/>
      <c r="C1169" s="1"/>
      <c r="D1169" s="1"/>
      <c r="E1169" s="23"/>
      <c r="F1169" s="1"/>
      <c r="G1169" s="1"/>
      <c r="H1169" s="1"/>
      <c r="I1169" s="1"/>
      <c r="J1169" s="1"/>
      <c r="K1169" s="2"/>
      <c r="L1169" s="2"/>
      <c r="M1169" s="2"/>
      <c r="N1169" s="2"/>
      <c r="O1169" s="2"/>
      <c r="P1169" s="2"/>
      <c r="Q1169" s="1"/>
      <c r="R1169" s="1"/>
      <c r="S1169" s="1"/>
      <c r="T1169" s="1"/>
      <c r="U1169" s="1"/>
      <c r="V1169" s="1"/>
      <c r="W1169" s="1"/>
      <c r="X1169" s="3"/>
      <c r="Y1169" s="3"/>
    </row>
    <row r="1170" spans="1:25" ht="15.75" customHeight="1">
      <c r="A1170" s="1"/>
      <c r="B1170" s="1"/>
      <c r="C1170" s="1"/>
      <c r="D1170" s="1"/>
      <c r="E1170" s="23"/>
      <c r="F1170" s="1"/>
      <c r="G1170" s="1"/>
      <c r="H1170" s="1"/>
      <c r="I1170" s="1"/>
      <c r="J1170" s="1"/>
      <c r="K1170" s="2"/>
      <c r="L1170" s="2"/>
      <c r="M1170" s="2"/>
      <c r="N1170" s="2"/>
      <c r="O1170" s="2"/>
      <c r="P1170" s="2"/>
      <c r="Q1170" s="1"/>
      <c r="R1170" s="1"/>
      <c r="S1170" s="1"/>
      <c r="T1170" s="1"/>
      <c r="U1170" s="1"/>
      <c r="V1170" s="1"/>
      <c r="W1170" s="1"/>
      <c r="X1170" s="3"/>
      <c r="Y1170" s="3"/>
    </row>
    <row r="1171" spans="1:25" ht="15.75" customHeight="1">
      <c r="A1171" s="1"/>
      <c r="B1171" s="1"/>
      <c r="C1171" s="1"/>
      <c r="D1171" s="1"/>
      <c r="E1171" s="23"/>
      <c r="F1171" s="1"/>
      <c r="G1171" s="1"/>
      <c r="H1171" s="1"/>
      <c r="I1171" s="1"/>
      <c r="J1171" s="1"/>
      <c r="K1171" s="2"/>
      <c r="L1171" s="2"/>
      <c r="M1171" s="2"/>
      <c r="N1171" s="2"/>
      <c r="O1171" s="2"/>
      <c r="P1171" s="2"/>
      <c r="Q1171" s="1"/>
      <c r="R1171" s="1"/>
      <c r="S1171" s="1"/>
      <c r="T1171" s="1"/>
      <c r="U1171" s="1"/>
      <c r="V1171" s="1"/>
      <c r="W1171" s="1"/>
      <c r="X1171" s="3"/>
      <c r="Y1171" s="3"/>
    </row>
    <row r="1172" spans="1:25" ht="15.75" customHeight="1">
      <c r="A1172" s="1"/>
      <c r="B1172" s="1"/>
      <c r="C1172" s="1"/>
      <c r="D1172" s="1"/>
      <c r="E1172" s="23"/>
      <c r="F1172" s="1"/>
      <c r="G1172" s="1"/>
      <c r="H1172" s="1"/>
      <c r="I1172" s="1"/>
      <c r="J1172" s="1"/>
      <c r="K1172" s="2"/>
      <c r="L1172" s="2"/>
      <c r="M1172" s="2"/>
      <c r="N1172" s="2"/>
      <c r="O1172" s="2"/>
      <c r="P1172" s="2"/>
      <c r="Q1172" s="1"/>
      <c r="R1172" s="1"/>
      <c r="S1172" s="1"/>
      <c r="T1172" s="1"/>
      <c r="U1172" s="1"/>
      <c r="V1172" s="1"/>
      <c r="W1172" s="1"/>
      <c r="X1172" s="3"/>
      <c r="Y1172" s="3"/>
    </row>
    <row r="1173" spans="1:25" ht="15.75" customHeight="1">
      <c r="A1173" s="1"/>
      <c r="B1173" s="1"/>
      <c r="C1173" s="1"/>
      <c r="D1173" s="1"/>
      <c r="E1173" s="23"/>
      <c r="F1173" s="1"/>
      <c r="G1173" s="1"/>
      <c r="H1173" s="1"/>
      <c r="I1173" s="1"/>
      <c r="J1173" s="1"/>
      <c r="K1173" s="2"/>
      <c r="L1173" s="2"/>
      <c r="M1173" s="2"/>
      <c r="N1173" s="2"/>
      <c r="O1173" s="2"/>
      <c r="P1173" s="2"/>
      <c r="Q1173" s="1"/>
      <c r="R1173" s="1"/>
      <c r="S1173" s="1"/>
      <c r="T1173" s="1"/>
      <c r="U1173" s="1"/>
      <c r="V1173" s="1"/>
      <c r="W1173" s="1"/>
      <c r="X1173" s="3"/>
      <c r="Y1173" s="3"/>
    </row>
    <row r="1174" spans="1:25" ht="15.75" customHeight="1">
      <c r="A1174" s="1"/>
      <c r="B1174" s="1"/>
      <c r="C1174" s="1"/>
      <c r="D1174" s="1"/>
      <c r="E1174" s="23"/>
      <c r="F1174" s="1"/>
      <c r="G1174" s="1"/>
      <c r="H1174" s="1"/>
      <c r="I1174" s="1"/>
      <c r="J1174" s="1"/>
      <c r="K1174" s="2"/>
      <c r="L1174" s="2"/>
      <c r="M1174" s="2"/>
      <c r="N1174" s="2"/>
      <c r="O1174" s="2"/>
      <c r="P1174" s="2"/>
      <c r="Q1174" s="1"/>
      <c r="R1174" s="1"/>
      <c r="S1174" s="1"/>
      <c r="T1174" s="1"/>
      <c r="U1174" s="1"/>
      <c r="V1174" s="1"/>
      <c r="W1174" s="1"/>
      <c r="X1174" s="3"/>
      <c r="Y1174" s="3"/>
    </row>
    <row r="1175" spans="1:25" ht="15.75" customHeight="1">
      <c r="A1175" s="1"/>
      <c r="B1175" s="1"/>
      <c r="C1175" s="1"/>
      <c r="D1175" s="1"/>
      <c r="E1175" s="23"/>
      <c r="F1175" s="1"/>
      <c r="G1175" s="1"/>
      <c r="H1175" s="1"/>
      <c r="I1175" s="1"/>
      <c r="J1175" s="1"/>
      <c r="K1175" s="2"/>
      <c r="L1175" s="2"/>
      <c r="M1175" s="2"/>
      <c r="N1175" s="2"/>
      <c r="O1175" s="2"/>
      <c r="P1175" s="2"/>
      <c r="Q1175" s="1"/>
      <c r="R1175" s="1"/>
      <c r="S1175" s="1"/>
      <c r="T1175" s="1"/>
      <c r="U1175" s="1"/>
      <c r="V1175" s="1"/>
      <c r="W1175" s="1"/>
      <c r="X1175" s="3"/>
      <c r="Y1175" s="3"/>
    </row>
    <row r="1176" spans="1:25" ht="15.75" customHeight="1">
      <c r="A1176" s="1"/>
      <c r="B1176" s="1"/>
      <c r="C1176" s="1"/>
      <c r="D1176" s="1"/>
      <c r="E1176" s="23"/>
      <c r="F1176" s="1"/>
      <c r="G1176" s="1"/>
      <c r="H1176" s="1"/>
      <c r="I1176" s="1"/>
      <c r="J1176" s="1"/>
      <c r="K1176" s="2"/>
      <c r="L1176" s="2"/>
      <c r="M1176" s="2"/>
      <c r="N1176" s="2"/>
      <c r="O1176" s="2"/>
      <c r="P1176" s="2"/>
      <c r="Q1176" s="1"/>
      <c r="R1176" s="1"/>
      <c r="S1176" s="1"/>
      <c r="T1176" s="1"/>
      <c r="U1176" s="1"/>
      <c r="V1176" s="1"/>
      <c r="W1176" s="1"/>
      <c r="X1176" s="3"/>
      <c r="Y1176" s="3"/>
    </row>
    <row r="1177" spans="1:25" ht="15.75" customHeight="1">
      <c r="A1177" s="1"/>
      <c r="B1177" s="1"/>
      <c r="C1177" s="1"/>
      <c r="D1177" s="1"/>
      <c r="E1177" s="23"/>
      <c r="F1177" s="1"/>
      <c r="G1177" s="1"/>
      <c r="H1177" s="1"/>
      <c r="I1177" s="1"/>
      <c r="J1177" s="1"/>
      <c r="K1177" s="2"/>
      <c r="L1177" s="2"/>
      <c r="M1177" s="2"/>
      <c r="N1177" s="2"/>
      <c r="O1177" s="2"/>
      <c r="P1177" s="2"/>
      <c r="Q1177" s="1"/>
      <c r="R1177" s="1"/>
      <c r="S1177" s="1"/>
      <c r="T1177" s="1"/>
      <c r="U1177" s="1"/>
      <c r="V1177" s="1"/>
      <c r="W1177" s="1"/>
      <c r="X1177" s="3"/>
      <c r="Y1177" s="3"/>
    </row>
    <row r="1178" spans="1:25" ht="15.75" customHeight="1">
      <c r="A1178" s="1"/>
      <c r="B1178" s="1"/>
      <c r="C1178" s="1"/>
      <c r="D1178" s="1"/>
      <c r="E1178" s="23"/>
      <c r="F1178" s="1"/>
      <c r="G1178" s="1"/>
      <c r="H1178" s="1"/>
      <c r="I1178" s="1"/>
      <c r="J1178" s="1"/>
      <c r="K1178" s="2"/>
      <c r="L1178" s="2"/>
      <c r="M1178" s="2"/>
      <c r="N1178" s="2"/>
      <c r="O1178" s="2"/>
      <c r="P1178" s="2"/>
      <c r="Q1178" s="1"/>
      <c r="R1178" s="1"/>
      <c r="S1178" s="1"/>
      <c r="T1178" s="1"/>
      <c r="U1178" s="1"/>
      <c r="V1178" s="1"/>
      <c r="W1178" s="1"/>
      <c r="X1178" s="3"/>
      <c r="Y1178" s="3"/>
    </row>
    <row r="1179" spans="1:25" ht="15.75" customHeight="1">
      <c r="A1179" s="1"/>
      <c r="B1179" s="1"/>
      <c r="C1179" s="1"/>
      <c r="D1179" s="1"/>
      <c r="E1179" s="23"/>
      <c r="F1179" s="1"/>
      <c r="G1179" s="1"/>
      <c r="H1179" s="1"/>
      <c r="I1179" s="1"/>
      <c r="J1179" s="1"/>
      <c r="K1179" s="2"/>
      <c r="L1179" s="2"/>
      <c r="M1179" s="2"/>
      <c r="N1179" s="2"/>
      <c r="O1179" s="2"/>
      <c r="P1179" s="2"/>
      <c r="Q1179" s="1"/>
      <c r="R1179" s="1"/>
      <c r="S1179" s="1"/>
      <c r="T1179" s="1"/>
      <c r="U1179" s="1"/>
      <c r="V1179" s="1"/>
      <c r="W1179" s="1"/>
      <c r="X1179" s="3"/>
      <c r="Y1179" s="3"/>
    </row>
    <row r="1180" spans="1:25" ht="15.75" customHeight="1">
      <c r="A1180" s="1"/>
      <c r="B1180" s="1"/>
      <c r="C1180" s="1"/>
      <c r="D1180" s="1"/>
      <c r="E1180" s="23"/>
      <c r="F1180" s="1"/>
      <c r="G1180" s="1"/>
      <c r="H1180" s="1"/>
      <c r="I1180" s="1"/>
      <c r="J1180" s="1"/>
      <c r="K1180" s="2"/>
      <c r="L1180" s="2"/>
      <c r="M1180" s="2"/>
      <c r="N1180" s="2"/>
      <c r="O1180" s="2"/>
      <c r="P1180" s="2"/>
      <c r="Q1180" s="1"/>
      <c r="R1180" s="1"/>
      <c r="S1180" s="1"/>
      <c r="T1180" s="1"/>
      <c r="U1180" s="1"/>
      <c r="V1180" s="1"/>
      <c r="W1180" s="1"/>
      <c r="X1180" s="3"/>
      <c r="Y1180" s="3"/>
    </row>
    <row r="1181" spans="1:25" ht="15.75" customHeight="1">
      <c r="A1181" s="1"/>
      <c r="B1181" s="1"/>
      <c r="C1181" s="1"/>
      <c r="D1181" s="1"/>
      <c r="E1181" s="23"/>
      <c r="F1181" s="1"/>
      <c r="G1181" s="1"/>
      <c r="H1181" s="1"/>
      <c r="I1181" s="1"/>
      <c r="J1181" s="1"/>
      <c r="K1181" s="2"/>
      <c r="L1181" s="2"/>
      <c r="M1181" s="2"/>
      <c r="N1181" s="2"/>
      <c r="O1181" s="2"/>
      <c r="P1181" s="2"/>
      <c r="Q1181" s="1"/>
      <c r="R1181" s="1"/>
      <c r="S1181" s="1"/>
      <c r="T1181" s="1"/>
      <c r="U1181" s="1"/>
      <c r="V1181" s="1"/>
      <c r="W1181" s="1"/>
      <c r="X1181" s="3"/>
      <c r="Y1181" s="3"/>
    </row>
    <row r="1182" spans="1:25" ht="15.75" customHeight="1">
      <c r="A1182" s="1"/>
      <c r="B1182" s="1"/>
      <c r="C1182" s="1"/>
      <c r="D1182" s="1"/>
      <c r="E1182" s="23"/>
      <c r="F1182" s="1"/>
      <c r="G1182" s="1"/>
      <c r="H1182" s="1"/>
      <c r="I1182" s="1"/>
      <c r="J1182" s="1"/>
      <c r="K1182" s="2"/>
      <c r="L1182" s="2"/>
      <c r="M1182" s="2"/>
      <c r="N1182" s="2"/>
      <c r="O1182" s="2"/>
      <c r="P1182" s="2"/>
      <c r="Q1182" s="1"/>
      <c r="R1182" s="1"/>
      <c r="S1182" s="1"/>
      <c r="T1182" s="1"/>
      <c r="U1182" s="1"/>
      <c r="V1182" s="1"/>
      <c r="W1182" s="1"/>
      <c r="X1182" s="3"/>
      <c r="Y1182" s="3"/>
    </row>
    <row r="1183" spans="1:25" ht="15.75" customHeight="1">
      <c r="A1183" s="1"/>
      <c r="B1183" s="1"/>
      <c r="C1183" s="1"/>
      <c r="D1183" s="1"/>
      <c r="E1183" s="23"/>
      <c r="F1183" s="1"/>
      <c r="G1183" s="1"/>
      <c r="H1183" s="1"/>
      <c r="I1183" s="1"/>
      <c r="J1183" s="1"/>
      <c r="K1183" s="2"/>
      <c r="L1183" s="2"/>
      <c r="M1183" s="2"/>
      <c r="N1183" s="2"/>
      <c r="O1183" s="2"/>
      <c r="P1183" s="2"/>
      <c r="Q1183" s="1"/>
      <c r="R1183" s="1"/>
      <c r="S1183" s="1"/>
      <c r="T1183" s="1"/>
      <c r="U1183" s="1"/>
      <c r="V1183" s="1"/>
      <c r="W1183" s="1"/>
      <c r="X1183" s="3"/>
      <c r="Y1183" s="3"/>
    </row>
    <row r="1184" spans="1:25" ht="15.75" customHeight="1">
      <c r="A1184" s="1"/>
      <c r="B1184" s="1"/>
      <c r="C1184" s="1"/>
      <c r="D1184" s="1"/>
      <c r="E1184" s="23"/>
      <c r="F1184" s="1"/>
      <c r="G1184" s="1"/>
      <c r="H1184" s="1"/>
      <c r="I1184" s="1"/>
      <c r="J1184" s="1"/>
      <c r="K1184" s="2"/>
      <c r="L1184" s="2"/>
      <c r="M1184" s="2"/>
      <c r="N1184" s="2"/>
      <c r="O1184" s="2"/>
      <c r="P1184" s="2"/>
      <c r="Q1184" s="1"/>
      <c r="R1184" s="1"/>
      <c r="S1184" s="1"/>
      <c r="T1184" s="1"/>
      <c r="U1184" s="1"/>
      <c r="V1184" s="1"/>
      <c r="W1184" s="1"/>
      <c r="X1184" s="3"/>
      <c r="Y1184" s="3"/>
    </row>
    <row r="1185" spans="1:25" ht="15.75" customHeight="1">
      <c r="A1185" s="1"/>
      <c r="B1185" s="1"/>
      <c r="C1185" s="1"/>
      <c r="D1185" s="1"/>
      <c r="E1185" s="23"/>
      <c r="F1185" s="1"/>
      <c r="G1185" s="1"/>
      <c r="H1185" s="1"/>
      <c r="I1185" s="1"/>
      <c r="J1185" s="1"/>
      <c r="K1185" s="2"/>
      <c r="L1185" s="2"/>
      <c r="M1185" s="2"/>
      <c r="N1185" s="2"/>
      <c r="O1185" s="2"/>
      <c r="P1185" s="2"/>
      <c r="Q1185" s="1"/>
      <c r="R1185" s="1"/>
      <c r="S1185" s="1"/>
      <c r="T1185" s="1"/>
      <c r="U1185" s="1"/>
      <c r="V1185" s="1"/>
      <c r="W1185" s="1"/>
      <c r="X1185" s="3"/>
      <c r="Y1185" s="3"/>
    </row>
    <row r="1186" spans="1:25" ht="15.75" customHeight="1">
      <c r="A1186" s="1"/>
      <c r="B1186" s="1"/>
      <c r="C1186" s="1"/>
      <c r="D1186" s="1"/>
      <c r="E1186" s="23"/>
      <c r="F1186" s="1"/>
      <c r="G1186" s="1"/>
      <c r="H1186" s="1"/>
      <c r="I1186" s="1"/>
      <c r="J1186" s="1"/>
      <c r="K1186" s="2"/>
      <c r="L1186" s="2"/>
      <c r="M1186" s="2"/>
      <c r="N1186" s="2"/>
      <c r="O1186" s="2"/>
      <c r="P1186" s="2"/>
      <c r="Q1186" s="1"/>
      <c r="R1186" s="1"/>
      <c r="S1186" s="1"/>
      <c r="T1186" s="1"/>
      <c r="U1186" s="1"/>
      <c r="V1186" s="1"/>
      <c r="W1186" s="1"/>
      <c r="X1186" s="3"/>
      <c r="Y1186" s="3"/>
    </row>
    <row r="1187" spans="1:25" ht="15.75" customHeight="1">
      <c r="A1187" s="1"/>
      <c r="B1187" s="1"/>
      <c r="C1187" s="1"/>
      <c r="D1187" s="1"/>
      <c r="E1187" s="23"/>
      <c r="F1187" s="1"/>
      <c r="G1187" s="1"/>
      <c r="H1187" s="1"/>
      <c r="I1187" s="1"/>
      <c r="J1187" s="1"/>
      <c r="K1187" s="2"/>
      <c r="L1187" s="2"/>
      <c r="M1187" s="2"/>
      <c r="N1187" s="2"/>
      <c r="O1187" s="2"/>
      <c r="P1187" s="2"/>
      <c r="Q1187" s="1"/>
      <c r="R1187" s="1"/>
      <c r="S1187" s="1"/>
      <c r="T1187" s="1"/>
      <c r="U1187" s="1"/>
      <c r="V1187" s="1"/>
      <c r="W1187" s="1"/>
      <c r="X1187" s="3"/>
      <c r="Y1187" s="3"/>
    </row>
    <row r="1188" spans="1:25" ht="15.75" customHeight="1">
      <c r="A1188" s="1"/>
      <c r="B1188" s="1"/>
      <c r="C1188" s="1"/>
      <c r="D1188" s="1"/>
      <c r="E1188" s="23"/>
      <c r="F1188" s="1"/>
      <c r="G1188" s="1"/>
      <c r="H1188" s="1"/>
      <c r="I1188" s="1"/>
      <c r="J1188" s="1"/>
      <c r="K1188" s="2"/>
      <c r="L1188" s="2"/>
      <c r="M1188" s="2"/>
      <c r="N1188" s="2"/>
      <c r="O1188" s="2"/>
      <c r="P1188" s="2"/>
      <c r="Q1188" s="1"/>
      <c r="R1188" s="1"/>
      <c r="S1188" s="1"/>
      <c r="T1188" s="1"/>
      <c r="U1188" s="1"/>
      <c r="V1188" s="1"/>
      <c r="W1188" s="1"/>
      <c r="X1188" s="3"/>
      <c r="Y1188" s="3"/>
    </row>
    <row r="1189" spans="1:25" ht="15.75" customHeight="1">
      <c r="A1189" s="1"/>
      <c r="B1189" s="1"/>
      <c r="C1189" s="1"/>
      <c r="D1189" s="1"/>
      <c r="E1189" s="23"/>
      <c r="F1189" s="1"/>
      <c r="G1189" s="1"/>
      <c r="H1189" s="1"/>
      <c r="I1189" s="1"/>
      <c r="J1189" s="1"/>
      <c r="K1189" s="2"/>
      <c r="L1189" s="2"/>
      <c r="M1189" s="2"/>
      <c r="N1189" s="2"/>
      <c r="O1189" s="2"/>
      <c r="P1189" s="2"/>
      <c r="Q1189" s="1"/>
      <c r="R1189" s="1"/>
      <c r="S1189" s="1"/>
      <c r="T1189" s="1"/>
      <c r="U1189" s="1"/>
      <c r="V1189" s="1"/>
      <c r="W1189" s="1"/>
      <c r="X1189" s="3"/>
      <c r="Y1189" s="3"/>
    </row>
    <row r="1190" spans="1:25" ht="15.75" customHeight="1">
      <c r="A1190" s="1"/>
      <c r="B1190" s="1"/>
      <c r="C1190" s="1"/>
      <c r="D1190" s="1"/>
      <c r="E1190" s="23"/>
      <c r="F1190" s="1"/>
      <c r="G1190" s="1"/>
      <c r="H1190" s="1"/>
      <c r="I1190" s="1"/>
      <c r="J1190" s="1"/>
      <c r="K1190" s="2"/>
      <c r="L1190" s="2"/>
      <c r="M1190" s="2"/>
      <c r="N1190" s="2"/>
      <c r="O1190" s="2"/>
      <c r="P1190" s="2"/>
      <c r="Q1190" s="1"/>
      <c r="R1190" s="1"/>
      <c r="S1190" s="1"/>
      <c r="T1190" s="1"/>
      <c r="U1190" s="1"/>
      <c r="V1190" s="1"/>
      <c r="W1190" s="1"/>
      <c r="X1190" s="3"/>
      <c r="Y1190" s="3"/>
    </row>
    <row r="1191" spans="1:25" ht="15.75" customHeight="1">
      <c r="A1191" s="1"/>
      <c r="B1191" s="1"/>
      <c r="C1191" s="1"/>
      <c r="D1191" s="1"/>
      <c r="E1191" s="23"/>
      <c r="F1191" s="1"/>
      <c r="G1191" s="1"/>
      <c r="H1191" s="1"/>
      <c r="I1191" s="1"/>
      <c r="J1191" s="1"/>
      <c r="K1191" s="2"/>
      <c r="L1191" s="2"/>
      <c r="M1191" s="2"/>
      <c r="N1191" s="2"/>
      <c r="O1191" s="2"/>
      <c r="P1191" s="2"/>
      <c r="Q1191" s="1"/>
      <c r="R1191" s="1"/>
      <c r="S1191" s="1"/>
      <c r="T1191" s="1"/>
      <c r="U1191" s="1"/>
      <c r="V1191" s="1"/>
      <c r="W1191" s="1"/>
      <c r="X1191" s="3"/>
      <c r="Y1191" s="3"/>
    </row>
    <row r="1192" spans="1:25" ht="15.75" customHeight="1">
      <c r="A1192" s="1"/>
      <c r="B1192" s="1"/>
      <c r="C1192" s="1"/>
      <c r="D1192" s="1"/>
      <c r="E1192" s="23"/>
      <c r="F1192" s="1"/>
      <c r="G1192" s="1"/>
      <c r="H1192" s="1"/>
      <c r="I1192" s="1"/>
      <c r="J1192" s="1"/>
      <c r="K1192" s="2"/>
      <c r="L1192" s="2"/>
      <c r="M1192" s="2"/>
      <c r="N1192" s="2"/>
      <c r="O1192" s="2"/>
      <c r="P1192" s="2"/>
      <c r="Q1192" s="1"/>
      <c r="R1192" s="1"/>
      <c r="S1192" s="1"/>
      <c r="T1192" s="1"/>
      <c r="U1192" s="1"/>
      <c r="V1192" s="1"/>
      <c r="W1192" s="1"/>
      <c r="X1192" s="3"/>
      <c r="Y1192" s="3"/>
    </row>
    <row r="1193" spans="1:25" ht="15.75" customHeight="1">
      <c r="A1193" s="1"/>
      <c r="B1193" s="1"/>
      <c r="C1193" s="1"/>
      <c r="D1193" s="1"/>
      <c r="E1193" s="23"/>
      <c r="F1193" s="1"/>
      <c r="G1193" s="1"/>
      <c r="H1193" s="1"/>
      <c r="I1193" s="1"/>
      <c r="J1193" s="1"/>
      <c r="K1193" s="2"/>
      <c r="L1193" s="2"/>
      <c r="M1193" s="2"/>
      <c r="N1193" s="2"/>
      <c r="O1193" s="2"/>
      <c r="P1193" s="2"/>
      <c r="Q1193" s="1"/>
      <c r="R1193" s="1"/>
      <c r="S1193" s="1"/>
      <c r="T1193" s="1"/>
      <c r="U1193" s="1"/>
      <c r="V1193" s="1"/>
      <c r="W1193" s="1"/>
      <c r="X1193" s="3"/>
      <c r="Y1193" s="3"/>
    </row>
    <row r="1194" spans="1:25" ht="15.75" customHeight="1">
      <c r="A1194" s="1"/>
      <c r="B1194" s="1"/>
      <c r="C1194" s="1"/>
      <c r="D1194" s="1"/>
      <c r="E1194" s="23"/>
      <c r="F1194" s="1"/>
      <c r="G1194" s="1"/>
      <c r="H1194" s="1"/>
      <c r="I1194" s="1"/>
      <c r="J1194" s="1"/>
      <c r="K1194" s="2"/>
      <c r="L1194" s="2"/>
      <c r="M1194" s="2"/>
      <c r="N1194" s="2"/>
      <c r="O1194" s="2"/>
      <c r="P1194" s="2"/>
      <c r="Q1194" s="1"/>
      <c r="R1194" s="1"/>
      <c r="S1194" s="1"/>
      <c r="T1194" s="1"/>
      <c r="U1194" s="1"/>
      <c r="V1194" s="1"/>
      <c r="W1194" s="1"/>
      <c r="X1194" s="3"/>
      <c r="Y1194" s="3"/>
    </row>
    <row r="1195" spans="1:25" ht="15.75" customHeight="1">
      <c r="A1195" s="1"/>
      <c r="B1195" s="1"/>
      <c r="C1195" s="1"/>
      <c r="D1195" s="1"/>
      <c r="E1195" s="23"/>
      <c r="F1195" s="1"/>
      <c r="G1195" s="1"/>
      <c r="H1195" s="1"/>
      <c r="I1195" s="1"/>
      <c r="J1195" s="1"/>
      <c r="K1195" s="2"/>
      <c r="L1195" s="2"/>
      <c r="M1195" s="2"/>
      <c r="N1195" s="2"/>
      <c r="O1195" s="2"/>
      <c r="P1195" s="2"/>
      <c r="Q1195" s="1"/>
      <c r="R1195" s="1"/>
      <c r="S1195" s="1"/>
      <c r="T1195" s="1"/>
      <c r="U1195" s="1"/>
      <c r="V1195" s="1"/>
      <c r="W1195" s="1"/>
      <c r="X1195" s="3"/>
      <c r="Y1195" s="3"/>
    </row>
    <row r="1196" spans="1:25" ht="15.75" customHeight="1">
      <c r="A1196" s="1"/>
      <c r="B1196" s="1"/>
      <c r="C1196" s="1"/>
      <c r="D1196" s="1"/>
      <c r="E1196" s="23"/>
      <c r="F1196" s="1"/>
      <c r="G1196" s="1"/>
      <c r="H1196" s="1"/>
      <c r="I1196" s="1"/>
      <c r="J1196" s="1"/>
      <c r="K1196" s="2"/>
      <c r="L1196" s="2"/>
      <c r="M1196" s="2"/>
      <c r="N1196" s="2"/>
      <c r="O1196" s="2"/>
      <c r="P1196" s="2"/>
      <c r="Q1196" s="1"/>
      <c r="R1196" s="1"/>
      <c r="S1196" s="1"/>
      <c r="T1196" s="1"/>
      <c r="U1196" s="1"/>
      <c r="V1196" s="1"/>
      <c r="W1196" s="1"/>
      <c r="X1196" s="3"/>
      <c r="Y1196" s="3"/>
    </row>
    <row r="1197" spans="1:25" ht="15.75" customHeight="1">
      <c r="A1197" s="1"/>
      <c r="B1197" s="1"/>
      <c r="C1197" s="1"/>
      <c r="D1197" s="1"/>
      <c r="E1197" s="23"/>
      <c r="F1197" s="1"/>
      <c r="G1197" s="1"/>
      <c r="H1197" s="1"/>
      <c r="I1197" s="1"/>
      <c r="J1197" s="1"/>
      <c r="K1197" s="2"/>
      <c r="L1197" s="2"/>
      <c r="M1197" s="2"/>
      <c r="N1197" s="2"/>
      <c r="O1197" s="2"/>
      <c r="P1197" s="2"/>
      <c r="Q1197" s="1"/>
      <c r="R1197" s="1"/>
      <c r="S1197" s="1"/>
      <c r="T1197" s="1"/>
      <c r="U1197" s="1"/>
      <c r="V1197" s="1"/>
      <c r="W1197" s="1"/>
      <c r="X1197" s="3"/>
      <c r="Y1197" s="3"/>
    </row>
    <row r="1198" spans="1:25" ht="15.75" customHeight="1">
      <c r="A1198" s="1"/>
      <c r="B1198" s="1"/>
      <c r="C1198" s="1"/>
      <c r="D1198" s="1"/>
      <c r="E1198" s="23"/>
      <c r="F1198" s="1"/>
      <c r="G1198" s="1"/>
      <c r="H1198" s="1"/>
      <c r="I1198" s="1"/>
      <c r="J1198" s="1"/>
      <c r="K1198" s="2"/>
      <c r="L1198" s="2"/>
      <c r="M1198" s="2"/>
      <c r="N1198" s="2"/>
      <c r="O1198" s="2"/>
      <c r="P1198" s="2"/>
      <c r="Q1198" s="1"/>
      <c r="R1198" s="1"/>
      <c r="S1198" s="1"/>
      <c r="T1198" s="1"/>
      <c r="U1198" s="1"/>
      <c r="V1198" s="1"/>
      <c r="W1198" s="1"/>
      <c r="X1198" s="3"/>
      <c r="Y1198" s="3"/>
    </row>
    <row r="1199" spans="1:25" ht="15.75" customHeight="1">
      <c r="A1199" s="1"/>
      <c r="B1199" s="1"/>
      <c r="C1199" s="1"/>
      <c r="D1199" s="1"/>
      <c r="E1199" s="23"/>
      <c r="F1199" s="1"/>
      <c r="G1199" s="1"/>
      <c r="H1199" s="1"/>
      <c r="I1199" s="1"/>
      <c r="J1199" s="1"/>
      <c r="K1199" s="2"/>
      <c r="L1199" s="2"/>
      <c r="M1199" s="2"/>
      <c r="N1199" s="2"/>
      <c r="O1199" s="2"/>
      <c r="P1199" s="2"/>
      <c r="Q1199" s="1"/>
      <c r="R1199" s="1"/>
      <c r="S1199" s="1"/>
      <c r="T1199" s="1"/>
      <c r="U1199" s="1"/>
      <c r="V1199" s="1"/>
      <c r="W1199" s="1"/>
      <c r="X1199" s="3"/>
      <c r="Y1199" s="3"/>
    </row>
    <row r="1200" spans="1:25" ht="15.75" customHeight="1">
      <c r="A1200" s="1"/>
      <c r="B1200" s="1"/>
      <c r="C1200" s="1"/>
      <c r="D1200" s="1"/>
      <c r="E1200" s="23"/>
      <c r="F1200" s="1"/>
      <c r="G1200" s="1"/>
      <c r="H1200" s="1"/>
      <c r="I1200" s="1"/>
      <c r="J1200" s="1"/>
      <c r="K1200" s="2"/>
      <c r="L1200" s="2"/>
      <c r="M1200" s="2"/>
      <c r="N1200" s="2"/>
      <c r="O1200" s="2"/>
      <c r="P1200" s="2"/>
      <c r="Q1200" s="1"/>
      <c r="R1200" s="1"/>
      <c r="S1200" s="1"/>
      <c r="T1200" s="1"/>
      <c r="U1200" s="1"/>
      <c r="V1200" s="1"/>
      <c r="W1200" s="1"/>
      <c r="X1200" s="3"/>
      <c r="Y1200" s="3"/>
    </row>
    <row r="1201" spans="1:25" ht="15.75" customHeight="1">
      <c r="A1201" s="1"/>
      <c r="B1201" s="1"/>
      <c r="C1201" s="1"/>
      <c r="D1201" s="1"/>
      <c r="E1201" s="23"/>
      <c r="F1201" s="1"/>
      <c r="G1201" s="1"/>
      <c r="H1201" s="1"/>
      <c r="I1201" s="1"/>
      <c r="J1201" s="1"/>
      <c r="K1201" s="2"/>
      <c r="L1201" s="2"/>
      <c r="M1201" s="2"/>
      <c r="N1201" s="2"/>
      <c r="O1201" s="2"/>
      <c r="P1201" s="2"/>
      <c r="Q1201" s="1"/>
      <c r="R1201" s="1"/>
      <c r="S1201" s="1"/>
      <c r="T1201" s="1"/>
      <c r="U1201" s="1"/>
      <c r="V1201" s="1"/>
      <c r="W1201" s="1"/>
      <c r="X1201" s="3"/>
      <c r="Y1201" s="3"/>
    </row>
    <row r="1202" spans="1:25" ht="15.75" customHeight="1">
      <c r="A1202" s="1"/>
      <c r="B1202" s="1"/>
      <c r="C1202" s="1"/>
      <c r="D1202" s="1"/>
      <c r="E1202" s="23"/>
      <c r="F1202" s="1"/>
      <c r="G1202" s="1"/>
      <c r="H1202" s="1"/>
      <c r="I1202" s="1"/>
      <c r="J1202" s="1"/>
      <c r="K1202" s="2"/>
      <c r="L1202" s="2"/>
      <c r="M1202" s="2"/>
      <c r="N1202" s="2"/>
      <c r="O1202" s="2"/>
      <c r="P1202" s="2"/>
      <c r="Q1202" s="1"/>
      <c r="R1202" s="1"/>
      <c r="S1202" s="1"/>
      <c r="T1202" s="1"/>
      <c r="U1202" s="1"/>
      <c r="V1202" s="1"/>
      <c r="W1202" s="1"/>
      <c r="X1202" s="3"/>
      <c r="Y1202" s="3"/>
    </row>
    <row r="1203" spans="1:25" ht="15.75" customHeight="1">
      <c r="A1203" s="1"/>
      <c r="B1203" s="1"/>
      <c r="C1203" s="1"/>
      <c r="D1203" s="1"/>
      <c r="E1203" s="23"/>
      <c r="F1203" s="1"/>
      <c r="G1203" s="1"/>
      <c r="H1203" s="1"/>
      <c r="I1203" s="1"/>
      <c r="J1203" s="1"/>
      <c r="K1203" s="2"/>
      <c r="L1203" s="2"/>
      <c r="M1203" s="2"/>
      <c r="N1203" s="2"/>
      <c r="O1203" s="2"/>
      <c r="P1203" s="2"/>
      <c r="Q1203" s="1"/>
      <c r="R1203" s="1"/>
      <c r="S1203" s="1"/>
      <c r="T1203" s="1"/>
      <c r="U1203" s="1"/>
      <c r="V1203" s="1"/>
      <c r="W1203" s="1"/>
      <c r="X1203" s="3"/>
      <c r="Y1203" s="3"/>
    </row>
    <row r="1204" spans="1:25" ht="15.75" customHeight="1">
      <c r="A1204" s="1"/>
      <c r="B1204" s="1"/>
      <c r="C1204" s="1"/>
      <c r="D1204" s="1"/>
      <c r="E1204" s="23"/>
      <c r="F1204" s="1"/>
      <c r="G1204" s="1"/>
      <c r="H1204" s="1"/>
      <c r="I1204" s="1"/>
      <c r="J1204" s="1"/>
      <c r="K1204" s="2"/>
      <c r="L1204" s="2"/>
      <c r="M1204" s="2"/>
      <c r="N1204" s="2"/>
      <c r="O1204" s="2"/>
      <c r="P1204" s="2"/>
      <c r="Q1204" s="1"/>
      <c r="R1204" s="1"/>
      <c r="S1204" s="1"/>
      <c r="T1204" s="1"/>
      <c r="U1204" s="1"/>
      <c r="V1204" s="1"/>
      <c r="W1204" s="1"/>
      <c r="X1204" s="3"/>
      <c r="Y1204" s="3"/>
    </row>
    <row r="1205" spans="1:25" ht="15.75" customHeight="1">
      <c r="A1205" s="1"/>
      <c r="B1205" s="1"/>
      <c r="C1205" s="1"/>
      <c r="D1205" s="1"/>
      <c r="E1205" s="23"/>
      <c r="F1205" s="1"/>
      <c r="G1205" s="1"/>
      <c r="H1205" s="1"/>
      <c r="I1205" s="1"/>
      <c r="J1205" s="1"/>
      <c r="K1205" s="2"/>
      <c r="L1205" s="2"/>
      <c r="M1205" s="2"/>
      <c r="N1205" s="2"/>
      <c r="O1205" s="2"/>
      <c r="P1205" s="2"/>
      <c r="Q1205" s="1"/>
      <c r="R1205" s="1"/>
      <c r="S1205" s="1"/>
      <c r="T1205" s="1"/>
      <c r="U1205" s="1"/>
      <c r="V1205" s="1"/>
      <c r="W1205" s="1"/>
      <c r="X1205" s="3"/>
      <c r="Y1205" s="3"/>
    </row>
    <row r="1206" spans="1:25" ht="15.75" customHeight="1">
      <c r="A1206" s="1"/>
      <c r="B1206" s="1"/>
      <c r="C1206" s="1"/>
      <c r="D1206" s="1"/>
      <c r="E1206" s="23"/>
      <c r="F1206" s="1"/>
      <c r="G1206" s="1"/>
      <c r="H1206" s="1"/>
      <c r="I1206" s="1"/>
      <c r="J1206" s="1"/>
      <c r="K1206" s="2"/>
      <c r="L1206" s="2"/>
      <c r="M1206" s="2"/>
      <c r="N1206" s="2"/>
      <c r="O1206" s="2"/>
      <c r="P1206" s="2"/>
      <c r="Q1206" s="1"/>
      <c r="R1206" s="1"/>
      <c r="S1206" s="1"/>
      <c r="T1206" s="1"/>
      <c r="U1206" s="1"/>
      <c r="V1206" s="1"/>
      <c r="W1206" s="1"/>
      <c r="X1206" s="3"/>
      <c r="Y1206" s="3"/>
    </row>
    <row r="1207" spans="1:25" ht="15.75" customHeight="1">
      <c r="A1207" s="1"/>
      <c r="B1207" s="1"/>
      <c r="C1207" s="1"/>
      <c r="D1207" s="1"/>
      <c r="E1207" s="23"/>
      <c r="F1207" s="1"/>
      <c r="G1207" s="1"/>
      <c r="H1207" s="1"/>
      <c r="I1207" s="1"/>
      <c r="J1207" s="1"/>
      <c r="K1207" s="2"/>
      <c r="L1207" s="2"/>
      <c r="M1207" s="2"/>
      <c r="N1207" s="2"/>
      <c r="O1207" s="2"/>
      <c r="P1207" s="2"/>
      <c r="Q1207" s="1"/>
      <c r="R1207" s="1"/>
      <c r="S1207" s="1"/>
      <c r="T1207" s="1"/>
      <c r="U1207" s="1"/>
      <c r="V1207" s="1"/>
      <c r="W1207" s="1"/>
      <c r="X1207" s="3"/>
      <c r="Y1207" s="3"/>
    </row>
    <row r="1208" spans="1:25" ht="15.75" customHeight="1">
      <c r="A1208" s="1"/>
      <c r="B1208" s="1"/>
      <c r="C1208" s="1"/>
      <c r="D1208" s="1"/>
      <c r="E1208" s="23"/>
      <c r="F1208" s="1"/>
      <c r="G1208" s="1"/>
      <c r="H1208" s="1"/>
      <c r="I1208" s="1"/>
      <c r="J1208" s="1"/>
      <c r="K1208" s="2"/>
      <c r="L1208" s="2"/>
      <c r="M1208" s="2"/>
      <c r="N1208" s="2"/>
      <c r="O1208" s="2"/>
      <c r="P1208" s="2"/>
      <c r="Q1208" s="1"/>
      <c r="R1208" s="1"/>
      <c r="S1208" s="1"/>
      <c r="T1208" s="1"/>
      <c r="U1208" s="1"/>
      <c r="V1208" s="1"/>
      <c r="W1208" s="1"/>
      <c r="X1208" s="3"/>
      <c r="Y1208" s="3"/>
    </row>
    <row r="1209" spans="1:25" ht="15.75" customHeight="1">
      <c r="A1209" s="1"/>
      <c r="B1209" s="1"/>
      <c r="C1209" s="1"/>
      <c r="D1209" s="1"/>
      <c r="E1209" s="23"/>
      <c r="F1209" s="1"/>
      <c r="G1209" s="1"/>
      <c r="H1209" s="1"/>
      <c r="I1209" s="1"/>
      <c r="J1209" s="1"/>
      <c r="K1209" s="2"/>
      <c r="L1209" s="2"/>
      <c r="M1209" s="2"/>
      <c r="N1209" s="2"/>
      <c r="O1209" s="2"/>
      <c r="P1209" s="2"/>
      <c r="Q1209" s="1"/>
      <c r="R1209" s="1"/>
      <c r="S1209" s="1"/>
      <c r="T1209" s="1"/>
      <c r="U1209" s="1"/>
      <c r="V1209" s="1"/>
      <c r="W1209" s="1"/>
      <c r="X1209" s="3"/>
      <c r="Y1209" s="3"/>
    </row>
    <row r="1210" spans="1:25" ht="15.75" customHeight="1">
      <c r="A1210" s="1"/>
      <c r="B1210" s="1"/>
      <c r="C1210" s="1"/>
      <c r="D1210" s="1"/>
      <c r="E1210" s="23"/>
      <c r="F1210" s="1"/>
      <c r="G1210" s="1"/>
      <c r="H1210" s="1"/>
      <c r="I1210" s="1"/>
      <c r="J1210" s="1"/>
      <c r="K1210" s="2"/>
      <c r="L1210" s="2"/>
      <c r="M1210" s="2"/>
      <c r="N1210" s="2"/>
      <c r="O1210" s="2"/>
      <c r="P1210" s="2"/>
      <c r="Q1210" s="1"/>
      <c r="R1210" s="1"/>
      <c r="S1210" s="1"/>
      <c r="T1210" s="1"/>
      <c r="U1210" s="1"/>
      <c r="V1210" s="1"/>
      <c r="W1210" s="1"/>
      <c r="X1210" s="3"/>
      <c r="Y1210" s="3"/>
    </row>
    <row r="1211" spans="1:25" ht="15.75" customHeight="1">
      <c r="A1211" s="1"/>
      <c r="B1211" s="1"/>
      <c r="C1211" s="1"/>
      <c r="D1211" s="1"/>
      <c r="E1211" s="23"/>
      <c r="F1211" s="1"/>
      <c r="G1211" s="1"/>
      <c r="H1211" s="1"/>
      <c r="I1211" s="1"/>
      <c r="J1211" s="1"/>
      <c r="K1211" s="2"/>
      <c r="L1211" s="2"/>
      <c r="M1211" s="2"/>
      <c r="N1211" s="2"/>
      <c r="O1211" s="2"/>
      <c r="P1211" s="2"/>
      <c r="Q1211" s="1"/>
      <c r="R1211" s="1"/>
      <c r="S1211" s="1"/>
      <c r="T1211" s="1"/>
      <c r="U1211" s="1"/>
      <c r="V1211" s="1"/>
      <c r="W1211" s="1"/>
      <c r="X1211" s="3"/>
      <c r="Y1211" s="3"/>
    </row>
    <row r="1212" spans="1:25" ht="15.75" customHeight="1">
      <c r="A1212" s="1"/>
      <c r="B1212" s="1"/>
      <c r="C1212" s="1"/>
      <c r="D1212" s="1"/>
      <c r="E1212" s="23"/>
      <c r="F1212" s="1"/>
      <c r="G1212" s="1"/>
      <c r="H1212" s="1"/>
      <c r="I1212" s="1"/>
      <c r="J1212" s="1"/>
      <c r="K1212" s="2"/>
      <c r="L1212" s="2"/>
      <c r="M1212" s="2"/>
      <c r="N1212" s="2"/>
      <c r="O1212" s="2"/>
      <c r="P1212" s="2"/>
      <c r="Q1212" s="1"/>
      <c r="R1212" s="1"/>
      <c r="S1212" s="1"/>
      <c r="T1212" s="1"/>
      <c r="U1212" s="1"/>
      <c r="V1212" s="1"/>
      <c r="W1212" s="1"/>
      <c r="X1212" s="3"/>
      <c r="Y1212" s="3"/>
    </row>
    <row r="1213" spans="1:25" ht="15.75" customHeight="1">
      <c r="A1213" s="1"/>
      <c r="B1213" s="1"/>
      <c r="C1213" s="1"/>
      <c r="D1213" s="1"/>
      <c r="E1213" s="23"/>
      <c r="F1213" s="1"/>
      <c r="G1213" s="1"/>
      <c r="H1213" s="1"/>
      <c r="I1213" s="1"/>
      <c r="J1213" s="1"/>
      <c r="K1213" s="2"/>
      <c r="L1213" s="2"/>
      <c r="M1213" s="2"/>
      <c r="N1213" s="2"/>
      <c r="O1213" s="2"/>
      <c r="P1213" s="2"/>
      <c r="Q1213" s="1"/>
      <c r="R1213" s="1"/>
      <c r="S1213" s="1"/>
      <c r="T1213" s="1"/>
      <c r="U1213" s="1"/>
      <c r="V1213" s="1"/>
      <c r="W1213" s="1"/>
      <c r="X1213" s="3"/>
      <c r="Y1213" s="3"/>
    </row>
    <row r="1214" spans="1:25" ht="15.75" customHeight="1">
      <c r="A1214" s="1"/>
      <c r="B1214" s="1"/>
      <c r="C1214" s="1"/>
      <c r="D1214" s="1"/>
      <c r="E1214" s="23"/>
      <c r="F1214" s="1"/>
      <c r="G1214" s="1"/>
      <c r="H1214" s="1"/>
      <c r="I1214" s="1"/>
      <c r="J1214" s="1"/>
      <c r="K1214" s="2"/>
      <c r="L1214" s="2"/>
      <c r="M1214" s="2"/>
      <c r="N1214" s="2"/>
      <c r="O1214" s="2"/>
      <c r="P1214" s="2"/>
      <c r="Q1214" s="1"/>
      <c r="R1214" s="1"/>
      <c r="S1214" s="1"/>
      <c r="T1214" s="1"/>
      <c r="U1214" s="1"/>
      <c r="V1214" s="1"/>
      <c r="W1214" s="1"/>
      <c r="X1214" s="3"/>
      <c r="Y1214" s="3"/>
    </row>
    <row r="1215" spans="1:25" ht="15.75" customHeight="1">
      <c r="A1215" s="1"/>
      <c r="B1215" s="1"/>
      <c r="C1215" s="1"/>
      <c r="D1215" s="1"/>
      <c r="E1215" s="23"/>
      <c r="F1215" s="1"/>
      <c r="G1215" s="1"/>
      <c r="H1215" s="1"/>
      <c r="I1215" s="1"/>
      <c r="J1215" s="1"/>
      <c r="K1215" s="2"/>
      <c r="L1215" s="2"/>
      <c r="M1215" s="2"/>
      <c r="N1215" s="2"/>
      <c r="O1215" s="2"/>
      <c r="P1215" s="2"/>
      <c r="Q1215" s="1"/>
      <c r="R1215" s="1"/>
      <c r="S1215" s="1"/>
      <c r="T1215" s="1"/>
      <c r="U1215" s="1"/>
      <c r="V1215" s="1"/>
      <c r="W1215" s="1"/>
      <c r="X1215" s="3"/>
      <c r="Y1215" s="3"/>
    </row>
    <row r="1216" spans="1:25" ht="15.75" customHeight="1">
      <c r="A1216" s="1"/>
      <c r="B1216" s="1"/>
      <c r="C1216" s="1"/>
      <c r="D1216" s="1"/>
      <c r="E1216" s="23"/>
      <c r="F1216" s="1"/>
      <c r="G1216" s="1"/>
      <c r="H1216" s="1"/>
      <c r="I1216" s="1"/>
      <c r="J1216" s="1"/>
      <c r="K1216" s="2"/>
      <c r="L1216" s="2"/>
      <c r="M1216" s="2"/>
      <c r="N1216" s="2"/>
      <c r="O1216" s="2"/>
      <c r="P1216" s="2"/>
      <c r="Q1216" s="1"/>
      <c r="R1216" s="1"/>
      <c r="S1216" s="1"/>
      <c r="T1216" s="1"/>
      <c r="U1216" s="1"/>
      <c r="V1216" s="1"/>
      <c r="W1216" s="1"/>
      <c r="X1216" s="3"/>
      <c r="Y1216" s="3"/>
    </row>
    <row r="1217" spans="1:25" ht="15.75" customHeight="1">
      <c r="A1217" s="1"/>
      <c r="B1217" s="1"/>
      <c r="C1217" s="1"/>
      <c r="D1217" s="1"/>
      <c r="E1217" s="23"/>
      <c r="F1217" s="1"/>
      <c r="G1217" s="1"/>
      <c r="H1217" s="1"/>
      <c r="I1217" s="1"/>
      <c r="J1217" s="1"/>
      <c r="K1217" s="2"/>
      <c r="L1217" s="2"/>
      <c r="M1217" s="2"/>
      <c r="N1217" s="2"/>
      <c r="O1217" s="2"/>
      <c r="P1217" s="2"/>
      <c r="Q1217" s="1"/>
      <c r="R1217" s="1"/>
      <c r="S1217" s="1"/>
      <c r="T1217" s="1"/>
      <c r="U1217" s="1"/>
      <c r="V1217" s="1"/>
      <c r="W1217" s="1"/>
      <c r="X1217" s="3"/>
      <c r="Y1217" s="3"/>
    </row>
    <row r="1218" spans="1:25" ht="15.75" customHeight="1">
      <c r="A1218" s="1"/>
      <c r="B1218" s="1"/>
      <c r="C1218" s="1"/>
      <c r="D1218" s="1"/>
      <c r="E1218" s="23"/>
      <c r="F1218" s="1"/>
      <c r="G1218" s="1"/>
      <c r="H1218" s="1"/>
      <c r="I1218" s="1"/>
      <c r="J1218" s="1"/>
      <c r="K1218" s="2"/>
      <c r="L1218" s="2"/>
      <c r="M1218" s="2"/>
      <c r="N1218" s="2"/>
      <c r="O1218" s="2"/>
      <c r="P1218" s="2"/>
      <c r="Q1218" s="1"/>
      <c r="R1218" s="1"/>
      <c r="S1218" s="1"/>
      <c r="T1218" s="1"/>
      <c r="U1218" s="1"/>
      <c r="V1218" s="1"/>
      <c r="W1218" s="1"/>
      <c r="X1218" s="3"/>
      <c r="Y1218" s="3"/>
    </row>
    <row r="1219" spans="1:25" ht="15.75" customHeight="1">
      <c r="A1219" s="1"/>
      <c r="B1219" s="1"/>
      <c r="C1219" s="1"/>
      <c r="D1219" s="1"/>
      <c r="E1219" s="23"/>
      <c r="F1219" s="1"/>
      <c r="G1219" s="1"/>
      <c r="H1219" s="1"/>
      <c r="I1219" s="1"/>
      <c r="J1219" s="1"/>
      <c r="K1219" s="2"/>
      <c r="L1219" s="2"/>
      <c r="M1219" s="2"/>
      <c r="N1219" s="2"/>
      <c r="O1219" s="2"/>
      <c r="P1219" s="2"/>
      <c r="Q1219" s="1"/>
      <c r="R1219" s="1"/>
      <c r="S1219" s="1"/>
      <c r="T1219" s="1"/>
      <c r="U1219" s="1"/>
      <c r="V1219" s="1"/>
      <c r="W1219" s="1"/>
      <c r="X1219" s="3"/>
      <c r="Y1219" s="3"/>
    </row>
    <row r="1220" spans="1:25" ht="15.75" customHeight="1">
      <c r="A1220" s="1"/>
      <c r="B1220" s="1"/>
      <c r="C1220" s="1"/>
      <c r="D1220" s="1"/>
      <c r="E1220" s="23"/>
      <c r="F1220" s="1"/>
      <c r="G1220" s="1"/>
      <c r="H1220" s="1"/>
      <c r="I1220" s="1"/>
      <c r="J1220" s="1"/>
      <c r="K1220" s="2"/>
      <c r="L1220" s="2"/>
      <c r="M1220" s="2"/>
      <c r="N1220" s="2"/>
      <c r="O1220" s="2"/>
      <c r="P1220" s="2"/>
      <c r="Q1220" s="1"/>
      <c r="R1220" s="1"/>
      <c r="S1220" s="1"/>
      <c r="T1220" s="1"/>
      <c r="U1220" s="1"/>
      <c r="V1220" s="1"/>
      <c r="W1220" s="1"/>
      <c r="X1220" s="3"/>
      <c r="Y1220" s="3"/>
    </row>
    <row r="1221" spans="1:25" ht="15.75" customHeight="1">
      <c r="A1221" s="1"/>
      <c r="B1221" s="1"/>
      <c r="C1221" s="1"/>
      <c r="D1221" s="1"/>
      <c r="E1221" s="23"/>
      <c r="F1221" s="1"/>
      <c r="G1221" s="1"/>
      <c r="H1221" s="1"/>
      <c r="I1221" s="1"/>
      <c r="J1221" s="1"/>
      <c r="K1221" s="2"/>
      <c r="L1221" s="2"/>
      <c r="M1221" s="2"/>
      <c r="N1221" s="2"/>
      <c r="O1221" s="2"/>
      <c r="P1221" s="2"/>
      <c r="Q1221" s="1"/>
      <c r="R1221" s="1"/>
      <c r="S1221" s="1"/>
      <c r="T1221" s="1"/>
      <c r="U1221" s="1"/>
      <c r="V1221" s="1"/>
      <c r="W1221" s="1"/>
      <c r="X1221" s="3"/>
      <c r="Y1221" s="3"/>
    </row>
    <row r="1222" spans="1:25" ht="15.75" customHeight="1">
      <c r="A1222" s="1"/>
      <c r="B1222" s="1"/>
      <c r="C1222" s="1"/>
      <c r="D1222" s="1"/>
      <c r="E1222" s="23"/>
      <c r="F1222" s="1"/>
      <c r="G1222" s="1"/>
      <c r="H1222" s="1"/>
      <c r="I1222" s="1"/>
      <c r="J1222" s="1"/>
      <c r="K1222" s="2"/>
      <c r="L1222" s="2"/>
      <c r="M1222" s="2"/>
      <c r="N1222" s="2"/>
      <c r="O1222" s="2"/>
      <c r="P1222" s="2"/>
      <c r="Q1222" s="1"/>
      <c r="R1222" s="1"/>
      <c r="S1222" s="1"/>
      <c r="T1222" s="1"/>
      <c r="U1222" s="1"/>
      <c r="V1222" s="1"/>
      <c r="W1222" s="1"/>
      <c r="X1222" s="3"/>
      <c r="Y1222" s="3"/>
    </row>
    <row r="1223" spans="1:25" ht="15.75" customHeight="1">
      <c r="A1223" s="1"/>
      <c r="B1223" s="1"/>
      <c r="C1223" s="1"/>
      <c r="D1223" s="1"/>
      <c r="E1223" s="23"/>
      <c r="F1223" s="1"/>
      <c r="G1223" s="1"/>
      <c r="H1223" s="1"/>
      <c r="I1223" s="1"/>
      <c r="J1223" s="1"/>
      <c r="K1223" s="2"/>
      <c r="L1223" s="2"/>
      <c r="M1223" s="2"/>
      <c r="N1223" s="2"/>
      <c r="O1223" s="2"/>
      <c r="P1223" s="2"/>
      <c r="Q1223" s="1"/>
      <c r="R1223" s="1"/>
      <c r="S1223" s="1"/>
      <c r="T1223" s="1"/>
      <c r="U1223" s="1"/>
      <c r="V1223" s="1"/>
      <c r="W1223" s="1"/>
      <c r="X1223" s="3"/>
      <c r="Y1223" s="3"/>
    </row>
    <row r="1224" spans="1:25" ht="15.75" customHeight="1">
      <c r="A1224" s="1"/>
      <c r="B1224" s="1"/>
      <c r="C1224" s="1"/>
      <c r="D1224" s="1"/>
      <c r="E1224" s="23"/>
      <c r="F1224" s="1"/>
      <c r="G1224" s="1"/>
      <c r="H1224" s="1"/>
      <c r="I1224" s="1"/>
      <c r="J1224" s="1"/>
      <c r="K1224" s="2"/>
      <c r="L1224" s="2"/>
      <c r="M1224" s="2"/>
      <c r="N1224" s="2"/>
      <c r="O1224" s="2"/>
      <c r="P1224" s="2"/>
      <c r="Q1224" s="1"/>
      <c r="R1224" s="1"/>
      <c r="S1224" s="1"/>
      <c r="T1224" s="1"/>
      <c r="U1224" s="1"/>
      <c r="V1224" s="1"/>
      <c r="W1224" s="1"/>
      <c r="X1224" s="3"/>
      <c r="Y1224" s="3"/>
    </row>
    <row r="1225" spans="1:25" ht="15.75" customHeight="1">
      <c r="A1225" s="1"/>
      <c r="B1225" s="1"/>
      <c r="C1225" s="1"/>
      <c r="D1225" s="1"/>
      <c r="E1225" s="23"/>
      <c r="F1225" s="1"/>
      <c r="G1225" s="1"/>
      <c r="H1225" s="1"/>
      <c r="I1225" s="1"/>
      <c r="J1225" s="1"/>
      <c r="K1225" s="2"/>
      <c r="L1225" s="2"/>
      <c r="M1225" s="2"/>
      <c r="N1225" s="2"/>
      <c r="O1225" s="2"/>
      <c r="P1225" s="2"/>
      <c r="Q1225" s="1"/>
      <c r="R1225" s="1"/>
      <c r="S1225" s="1"/>
      <c r="T1225" s="1"/>
      <c r="U1225" s="1"/>
      <c r="V1225" s="1"/>
      <c r="W1225" s="1"/>
      <c r="X1225" s="3"/>
      <c r="Y1225" s="3"/>
    </row>
    <row r="1226" spans="1:25" ht="15.75" customHeight="1">
      <c r="A1226" s="1"/>
      <c r="B1226" s="1"/>
      <c r="C1226" s="1"/>
      <c r="D1226" s="1"/>
      <c r="E1226" s="23"/>
      <c r="F1226" s="1"/>
      <c r="G1226" s="1"/>
      <c r="H1226" s="1"/>
      <c r="I1226" s="1"/>
      <c r="J1226" s="1"/>
      <c r="K1226" s="2"/>
      <c r="L1226" s="2"/>
      <c r="M1226" s="2"/>
      <c r="N1226" s="2"/>
      <c r="O1226" s="2"/>
      <c r="P1226" s="2"/>
      <c r="Q1226" s="1"/>
      <c r="R1226" s="1"/>
      <c r="S1226" s="1"/>
      <c r="T1226" s="1"/>
      <c r="U1226" s="1"/>
      <c r="V1226" s="1"/>
      <c r="W1226" s="1"/>
      <c r="X1226" s="3"/>
      <c r="Y1226" s="3"/>
    </row>
    <row r="1227" spans="1:25" ht="15.75" customHeight="1">
      <c r="A1227" s="1"/>
      <c r="B1227" s="1"/>
      <c r="C1227" s="1"/>
      <c r="D1227" s="1"/>
      <c r="E1227" s="23"/>
      <c r="F1227" s="1"/>
      <c r="G1227" s="1"/>
      <c r="H1227" s="1"/>
      <c r="I1227" s="1"/>
      <c r="J1227" s="1"/>
      <c r="K1227" s="2"/>
      <c r="L1227" s="2"/>
      <c r="M1227" s="2"/>
      <c r="N1227" s="2"/>
      <c r="O1227" s="2"/>
      <c r="P1227" s="2"/>
      <c r="Q1227" s="1"/>
      <c r="R1227" s="1"/>
      <c r="S1227" s="1"/>
      <c r="T1227" s="1"/>
      <c r="U1227" s="1"/>
      <c r="V1227" s="1"/>
      <c r="W1227" s="1"/>
      <c r="X1227" s="3"/>
      <c r="Y1227" s="3"/>
    </row>
    <row r="1228" spans="1:25" ht="15.75" customHeight="1">
      <c r="A1228" s="1"/>
      <c r="B1228" s="1"/>
      <c r="C1228" s="1"/>
      <c r="D1228" s="1"/>
      <c r="E1228" s="23"/>
      <c r="F1228" s="1"/>
      <c r="G1228" s="1"/>
      <c r="H1228" s="1"/>
      <c r="I1228" s="1"/>
      <c r="J1228" s="1"/>
      <c r="K1228" s="2"/>
      <c r="L1228" s="2"/>
      <c r="M1228" s="2"/>
      <c r="N1228" s="2"/>
      <c r="O1228" s="2"/>
      <c r="P1228" s="2"/>
      <c r="Q1228" s="1"/>
      <c r="R1228" s="1"/>
      <c r="S1228" s="1"/>
      <c r="T1228" s="1"/>
      <c r="U1228" s="1"/>
      <c r="V1228" s="1"/>
      <c r="W1228" s="1"/>
      <c r="X1228" s="3"/>
      <c r="Y1228" s="3"/>
    </row>
    <row r="1229" spans="1:25" ht="15.75" customHeight="1">
      <c r="A1229" s="1"/>
      <c r="B1229" s="1"/>
      <c r="C1229" s="1"/>
      <c r="D1229" s="1"/>
      <c r="E1229" s="23"/>
      <c r="F1229" s="1"/>
      <c r="G1229" s="1"/>
      <c r="H1229" s="1"/>
      <c r="I1229" s="1"/>
      <c r="J1229" s="1"/>
      <c r="K1229" s="2"/>
      <c r="L1229" s="2"/>
      <c r="M1229" s="2"/>
      <c r="N1229" s="2"/>
      <c r="O1229" s="2"/>
      <c r="P1229" s="2"/>
      <c r="Q1229" s="1"/>
      <c r="R1229" s="1"/>
      <c r="S1229" s="1"/>
      <c r="T1229" s="1"/>
      <c r="U1229" s="1"/>
      <c r="V1229" s="1"/>
      <c r="W1229" s="1"/>
      <c r="X1229" s="3"/>
      <c r="Y1229" s="3"/>
    </row>
    <row r="1230" spans="1:25" ht="15.75" customHeight="1">
      <c r="A1230" s="1"/>
      <c r="B1230" s="1"/>
      <c r="C1230" s="1"/>
      <c r="D1230" s="1"/>
      <c r="E1230" s="23"/>
      <c r="F1230" s="1"/>
      <c r="G1230" s="1"/>
      <c r="H1230" s="1"/>
      <c r="I1230" s="1"/>
      <c r="J1230" s="1"/>
      <c r="K1230" s="2"/>
      <c r="L1230" s="2"/>
      <c r="M1230" s="2"/>
      <c r="N1230" s="2"/>
      <c r="O1230" s="2"/>
      <c r="P1230" s="2"/>
      <c r="Q1230" s="1"/>
      <c r="R1230" s="1"/>
      <c r="S1230" s="1"/>
      <c r="T1230" s="1"/>
      <c r="U1230" s="1"/>
      <c r="V1230" s="1"/>
      <c r="W1230" s="1"/>
      <c r="X1230" s="3"/>
      <c r="Y1230" s="3"/>
    </row>
    <row r="1231" spans="1:25" ht="15.75" customHeight="1">
      <c r="A1231" s="1"/>
      <c r="B1231" s="1"/>
      <c r="C1231" s="1"/>
      <c r="D1231" s="1"/>
      <c r="E1231" s="23"/>
      <c r="F1231" s="1"/>
      <c r="G1231" s="1"/>
      <c r="H1231" s="1"/>
      <c r="I1231" s="1"/>
      <c r="J1231" s="1"/>
      <c r="K1231" s="2"/>
      <c r="L1231" s="2"/>
      <c r="M1231" s="2"/>
      <c r="N1231" s="2"/>
      <c r="O1231" s="2"/>
      <c r="P1231" s="2"/>
      <c r="Q1231" s="1"/>
      <c r="R1231" s="1"/>
      <c r="S1231" s="1"/>
      <c r="T1231" s="1"/>
      <c r="U1231" s="1"/>
      <c r="V1231" s="1"/>
      <c r="W1231" s="1"/>
      <c r="X1231" s="3"/>
      <c r="Y1231" s="3"/>
    </row>
    <row r="1232" spans="1:25" ht="15.75" customHeight="1">
      <c r="A1232" s="1"/>
      <c r="B1232" s="1"/>
      <c r="C1232" s="1"/>
      <c r="D1232" s="1"/>
      <c r="E1232" s="23"/>
      <c r="F1232" s="1"/>
      <c r="G1232" s="1"/>
      <c r="H1232" s="1"/>
      <c r="I1232" s="1"/>
      <c r="J1232" s="1"/>
      <c r="K1232" s="2"/>
      <c r="L1232" s="2"/>
      <c r="M1232" s="2"/>
      <c r="N1232" s="2"/>
      <c r="O1232" s="2"/>
      <c r="P1232" s="2"/>
      <c r="Q1232" s="1"/>
      <c r="R1232" s="1"/>
      <c r="S1232" s="1"/>
      <c r="T1232" s="1"/>
      <c r="U1232" s="1"/>
      <c r="V1232" s="1"/>
      <c r="W1232" s="1"/>
      <c r="X1232" s="3"/>
      <c r="Y1232" s="3"/>
    </row>
    <row r="1233" spans="1:25" ht="15.75" customHeight="1">
      <c r="A1233" s="1"/>
      <c r="B1233" s="1"/>
      <c r="C1233" s="1"/>
      <c r="D1233" s="1"/>
      <c r="E1233" s="23"/>
      <c r="F1233" s="1"/>
      <c r="G1233" s="1"/>
      <c r="H1233" s="1"/>
      <c r="I1233" s="1"/>
      <c r="J1233" s="1"/>
      <c r="K1233" s="2"/>
      <c r="L1233" s="2"/>
      <c r="M1233" s="2"/>
      <c r="N1233" s="2"/>
      <c r="O1233" s="2"/>
      <c r="P1233" s="2"/>
      <c r="Q1233" s="1"/>
      <c r="R1233" s="1"/>
      <c r="S1233" s="1"/>
      <c r="T1233" s="1"/>
      <c r="U1233" s="1"/>
      <c r="V1233" s="1"/>
      <c r="W1233" s="1"/>
      <c r="X1233" s="3"/>
      <c r="Y1233" s="3"/>
    </row>
    <row r="1234" spans="1:25" ht="15.75" customHeight="1">
      <c r="A1234" s="1"/>
      <c r="B1234" s="1"/>
      <c r="C1234" s="1"/>
      <c r="D1234" s="1"/>
      <c r="E1234" s="23"/>
      <c r="F1234" s="1"/>
      <c r="G1234" s="1"/>
      <c r="H1234" s="1"/>
      <c r="I1234" s="1"/>
      <c r="J1234" s="1"/>
      <c r="K1234" s="2"/>
      <c r="L1234" s="2"/>
      <c r="M1234" s="2"/>
      <c r="N1234" s="2"/>
      <c r="O1234" s="2"/>
      <c r="P1234" s="2"/>
      <c r="Q1234" s="1"/>
      <c r="R1234" s="1"/>
      <c r="S1234" s="1"/>
      <c r="T1234" s="1"/>
      <c r="U1234" s="1"/>
      <c r="V1234" s="1"/>
      <c r="W1234" s="1"/>
      <c r="X1234" s="3"/>
      <c r="Y1234" s="3"/>
    </row>
    <row r="1235" spans="1:25" ht="15.75" customHeight="1">
      <c r="A1235" s="1"/>
      <c r="B1235" s="1"/>
      <c r="C1235" s="1"/>
      <c r="D1235" s="1"/>
      <c r="E1235" s="23"/>
      <c r="F1235" s="1"/>
      <c r="G1235" s="1"/>
      <c r="H1235" s="1"/>
      <c r="I1235" s="1"/>
      <c r="J1235" s="1"/>
      <c r="K1235" s="2"/>
      <c r="L1235" s="2"/>
      <c r="M1235" s="2"/>
      <c r="N1235" s="2"/>
      <c r="O1235" s="2"/>
      <c r="P1235" s="2"/>
      <c r="Q1235" s="1"/>
      <c r="R1235" s="1"/>
      <c r="S1235" s="1"/>
      <c r="T1235" s="1"/>
      <c r="U1235" s="1"/>
      <c r="V1235" s="1"/>
      <c r="W1235" s="1"/>
      <c r="X1235" s="3"/>
      <c r="Y1235" s="3"/>
    </row>
    <row r="1236" spans="1:25" ht="15.75" customHeight="1">
      <c r="A1236" s="1"/>
      <c r="B1236" s="1"/>
      <c r="C1236" s="1"/>
      <c r="D1236" s="1"/>
      <c r="E1236" s="23"/>
      <c r="F1236" s="1"/>
      <c r="G1236" s="1"/>
      <c r="H1236" s="1"/>
      <c r="I1236" s="1"/>
      <c r="J1236" s="1"/>
      <c r="K1236" s="2"/>
      <c r="L1236" s="2"/>
      <c r="M1236" s="2"/>
      <c r="N1236" s="2"/>
      <c r="O1236" s="2"/>
      <c r="P1236" s="2"/>
      <c r="Q1236" s="1"/>
      <c r="R1236" s="1"/>
      <c r="S1236" s="1"/>
      <c r="T1236" s="1"/>
      <c r="U1236" s="1"/>
      <c r="V1236" s="1"/>
      <c r="W1236" s="1"/>
      <c r="X1236" s="3"/>
      <c r="Y1236" s="3"/>
    </row>
    <row r="1237" spans="1:25" ht="15.75" customHeight="1">
      <c r="A1237" s="1"/>
      <c r="B1237" s="1"/>
      <c r="C1237" s="1"/>
      <c r="D1237" s="1"/>
      <c r="E1237" s="23"/>
      <c r="F1237" s="1"/>
      <c r="G1237" s="1"/>
      <c r="H1237" s="1"/>
      <c r="I1237" s="1"/>
      <c r="J1237" s="1"/>
      <c r="K1237" s="2"/>
      <c r="L1237" s="2"/>
      <c r="M1237" s="2"/>
      <c r="N1237" s="2"/>
      <c r="O1237" s="2"/>
      <c r="P1237" s="2"/>
      <c r="Q1237" s="1"/>
      <c r="R1237" s="1"/>
      <c r="S1237" s="1"/>
      <c r="T1237" s="1"/>
      <c r="U1237" s="1"/>
      <c r="V1237" s="1"/>
      <c r="W1237" s="1"/>
      <c r="X1237" s="3"/>
      <c r="Y1237" s="3"/>
    </row>
    <row r="1238" spans="1:25" ht="15.75" customHeight="1">
      <c r="A1238" s="1"/>
      <c r="B1238" s="1"/>
      <c r="C1238" s="1"/>
      <c r="D1238" s="1"/>
      <c r="E1238" s="23"/>
      <c r="F1238" s="1"/>
      <c r="G1238" s="1"/>
      <c r="H1238" s="1"/>
      <c r="I1238" s="1"/>
      <c r="J1238" s="1"/>
      <c r="K1238" s="2"/>
      <c r="L1238" s="2"/>
      <c r="M1238" s="2"/>
      <c r="N1238" s="2"/>
      <c r="O1238" s="2"/>
      <c r="P1238" s="2"/>
      <c r="Q1238" s="1"/>
      <c r="R1238" s="1"/>
      <c r="S1238" s="1"/>
      <c r="T1238" s="1"/>
      <c r="U1238" s="1"/>
      <c r="V1238" s="1"/>
      <c r="W1238" s="1"/>
      <c r="X1238" s="3"/>
      <c r="Y1238" s="3"/>
    </row>
    <row r="1239" spans="1:25" ht="15.75" customHeight="1">
      <c r="A1239" s="1"/>
      <c r="B1239" s="1"/>
      <c r="C1239" s="1"/>
      <c r="D1239" s="1"/>
      <c r="E1239" s="23"/>
      <c r="F1239" s="1"/>
      <c r="G1239" s="1"/>
      <c r="H1239" s="1"/>
      <c r="I1239" s="1"/>
      <c r="J1239" s="1"/>
      <c r="K1239" s="2"/>
      <c r="L1239" s="2"/>
      <c r="M1239" s="2"/>
      <c r="N1239" s="2"/>
      <c r="O1239" s="2"/>
      <c r="P1239" s="2"/>
      <c r="Q1239" s="1"/>
      <c r="R1239" s="1"/>
      <c r="S1239" s="1"/>
      <c r="T1239" s="1"/>
      <c r="U1239" s="1"/>
      <c r="V1239" s="1"/>
      <c r="W1239" s="1"/>
      <c r="X1239" s="3"/>
      <c r="Y1239" s="3"/>
    </row>
    <row r="1240" spans="1:25" ht="15.75" customHeight="1">
      <c r="A1240" s="1"/>
      <c r="B1240" s="1"/>
      <c r="C1240" s="1"/>
      <c r="D1240" s="1"/>
      <c r="E1240" s="23"/>
      <c r="F1240" s="1"/>
      <c r="G1240" s="1"/>
      <c r="H1240" s="1"/>
      <c r="I1240" s="1"/>
      <c r="J1240" s="1"/>
      <c r="K1240" s="2"/>
      <c r="L1240" s="2"/>
      <c r="M1240" s="2"/>
      <c r="N1240" s="2"/>
      <c r="O1240" s="2"/>
      <c r="P1240" s="2"/>
      <c r="Q1240" s="1"/>
      <c r="R1240" s="1"/>
      <c r="S1240" s="1"/>
      <c r="T1240" s="1"/>
      <c r="U1240" s="1"/>
      <c r="V1240" s="1"/>
      <c r="W1240" s="1"/>
      <c r="X1240" s="3"/>
      <c r="Y1240" s="3"/>
    </row>
    <row r="1241" spans="1:25" ht="15.75" customHeight="1">
      <c r="A1241" s="1"/>
      <c r="B1241" s="1"/>
      <c r="C1241" s="1"/>
      <c r="D1241" s="1"/>
      <c r="E1241" s="23"/>
      <c r="F1241" s="1"/>
      <c r="G1241" s="1"/>
      <c r="H1241" s="1"/>
      <c r="I1241" s="1"/>
      <c r="J1241" s="1"/>
      <c r="K1241" s="2"/>
      <c r="L1241" s="2"/>
      <c r="M1241" s="2"/>
      <c r="N1241" s="2"/>
      <c r="O1241" s="2"/>
      <c r="P1241" s="2"/>
      <c r="Q1241" s="1"/>
      <c r="R1241" s="1"/>
      <c r="S1241" s="1"/>
      <c r="T1241" s="1"/>
      <c r="U1241" s="1"/>
      <c r="V1241" s="1"/>
      <c r="W1241" s="1"/>
      <c r="X1241" s="3"/>
      <c r="Y1241" s="3"/>
    </row>
    <row r="1242" spans="1:25" ht="15.75" customHeight="1">
      <c r="A1242" s="1"/>
      <c r="B1242" s="1"/>
      <c r="C1242" s="1"/>
      <c r="D1242" s="1"/>
      <c r="E1242" s="23"/>
      <c r="F1242" s="1"/>
      <c r="G1242" s="1"/>
      <c r="H1242" s="1"/>
      <c r="I1242" s="1"/>
      <c r="J1242" s="1"/>
      <c r="K1242" s="2"/>
      <c r="L1242" s="2"/>
      <c r="M1242" s="2"/>
      <c r="N1242" s="2"/>
      <c r="O1242" s="2"/>
      <c r="P1242" s="2"/>
      <c r="Q1242" s="1"/>
      <c r="R1242" s="1"/>
      <c r="S1242" s="1"/>
      <c r="T1242" s="1"/>
      <c r="U1242" s="1"/>
      <c r="V1242" s="1"/>
      <c r="W1242" s="1"/>
      <c r="X1242" s="3"/>
      <c r="Y1242" s="3"/>
    </row>
    <row r="1243" spans="1:25" ht="15.75" customHeight="1">
      <c r="A1243" s="1"/>
      <c r="B1243" s="1"/>
      <c r="C1243" s="1"/>
      <c r="D1243" s="1"/>
      <c r="E1243" s="23"/>
      <c r="F1243" s="1"/>
      <c r="G1243" s="1"/>
      <c r="H1243" s="1"/>
      <c r="I1243" s="1"/>
      <c r="J1243" s="1"/>
      <c r="K1243" s="2"/>
      <c r="L1243" s="2"/>
      <c r="M1243" s="2"/>
      <c r="N1243" s="2"/>
      <c r="O1243" s="2"/>
      <c r="P1243" s="2"/>
      <c r="Q1243" s="1"/>
      <c r="R1243" s="1"/>
      <c r="S1243" s="1"/>
      <c r="T1243" s="1"/>
      <c r="U1243" s="1"/>
      <c r="V1243" s="1"/>
      <c r="W1243" s="1"/>
      <c r="X1243" s="3"/>
      <c r="Y1243" s="3"/>
    </row>
    <row r="1244" spans="1:25" ht="15.75" customHeight="1">
      <c r="A1244" s="1"/>
      <c r="B1244" s="1"/>
      <c r="C1244" s="1"/>
      <c r="D1244" s="1"/>
      <c r="E1244" s="23"/>
      <c r="F1244" s="1"/>
      <c r="G1244" s="1"/>
      <c r="H1244" s="1"/>
      <c r="I1244" s="1"/>
      <c r="J1244" s="1"/>
      <c r="K1244" s="2"/>
      <c r="L1244" s="2"/>
      <c r="M1244" s="2"/>
      <c r="N1244" s="2"/>
      <c r="O1244" s="2"/>
      <c r="P1244" s="2"/>
      <c r="Q1244" s="1"/>
      <c r="R1244" s="1"/>
      <c r="S1244" s="1"/>
      <c r="T1244" s="1"/>
      <c r="U1244" s="1"/>
      <c r="V1244" s="1"/>
      <c r="W1244" s="1"/>
      <c r="X1244" s="3"/>
      <c r="Y1244" s="3"/>
    </row>
    <row r="1245" spans="1:25" ht="15.75" customHeight="1">
      <c r="A1245" s="1"/>
      <c r="B1245" s="1"/>
      <c r="C1245" s="1"/>
      <c r="D1245" s="1"/>
      <c r="E1245" s="23"/>
      <c r="F1245" s="1"/>
      <c r="G1245" s="1"/>
      <c r="H1245" s="1"/>
      <c r="I1245" s="1"/>
      <c r="J1245" s="1"/>
      <c r="K1245" s="2"/>
      <c r="L1245" s="2"/>
      <c r="M1245" s="2"/>
      <c r="N1245" s="2"/>
      <c r="O1245" s="2"/>
      <c r="P1245" s="2"/>
      <c r="Q1245" s="1"/>
      <c r="R1245" s="1"/>
      <c r="S1245" s="1"/>
      <c r="T1245" s="1"/>
      <c r="U1245" s="1"/>
      <c r="V1245" s="1"/>
      <c r="W1245" s="1"/>
      <c r="X1245" s="3"/>
      <c r="Y1245" s="3"/>
    </row>
    <row r="1246" spans="1:25" ht="15.75" customHeight="1">
      <c r="A1246" s="1"/>
      <c r="B1246" s="1"/>
      <c r="C1246" s="1"/>
      <c r="D1246" s="1"/>
      <c r="E1246" s="23"/>
      <c r="F1246" s="1"/>
      <c r="G1246" s="1"/>
      <c r="H1246" s="1"/>
      <c r="I1246" s="1"/>
      <c r="J1246" s="1"/>
      <c r="K1246" s="2"/>
      <c r="L1246" s="2"/>
      <c r="M1246" s="2"/>
      <c r="N1246" s="2"/>
      <c r="O1246" s="2"/>
      <c r="P1246" s="2"/>
      <c r="Q1246" s="1"/>
      <c r="R1246" s="1"/>
      <c r="S1246" s="1"/>
      <c r="T1246" s="1"/>
      <c r="U1246" s="1"/>
      <c r="V1246" s="1"/>
      <c r="W1246" s="1"/>
      <c r="X1246" s="3"/>
      <c r="Y1246" s="3"/>
    </row>
    <row r="1247" spans="1:25" ht="15.75" customHeight="1">
      <c r="A1247" s="1"/>
      <c r="B1247" s="1"/>
      <c r="C1247" s="1"/>
      <c r="D1247" s="1"/>
      <c r="E1247" s="23"/>
      <c r="F1247" s="1"/>
      <c r="G1247" s="1"/>
      <c r="H1247" s="1"/>
      <c r="I1247" s="1"/>
      <c r="J1247" s="1"/>
      <c r="K1247" s="2"/>
      <c r="L1247" s="2"/>
      <c r="M1247" s="2"/>
      <c r="N1247" s="2"/>
      <c r="O1247" s="2"/>
      <c r="P1247" s="2"/>
      <c r="Q1247" s="1"/>
      <c r="R1247" s="1"/>
      <c r="S1247" s="1"/>
      <c r="T1247" s="1"/>
      <c r="U1247" s="1"/>
      <c r="V1247" s="1"/>
      <c r="W1247" s="1"/>
      <c r="X1247" s="3"/>
      <c r="Y1247" s="3"/>
    </row>
    <row r="1248" spans="1:25" ht="15.75" customHeight="1">
      <c r="A1248" s="1"/>
      <c r="B1248" s="1"/>
      <c r="C1248" s="1"/>
      <c r="D1248" s="1"/>
      <c r="E1248" s="23"/>
      <c r="F1248" s="1"/>
      <c r="G1248" s="1"/>
      <c r="H1248" s="1"/>
      <c r="I1248" s="1"/>
      <c r="J1248" s="1"/>
      <c r="K1248" s="2"/>
      <c r="L1248" s="2"/>
      <c r="M1248" s="2"/>
      <c r="N1248" s="2"/>
      <c r="O1248" s="2"/>
      <c r="P1248" s="2"/>
      <c r="Q1248" s="1"/>
      <c r="R1248" s="1"/>
      <c r="S1248" s="1"/>
      <c r="T1248" s="1"/>
      <c r="U1248" s="1"/>
      <c r="V1248" s="1"/>
      <c r="W1248" s="1"/>
      <c r="X1248" s="3"/>
      <c r="Y1248" s="3"/>
    </row>
    <row r="1249" spans="1:25" ht="15.75" customHeight="1">
      <c r="A1249" s="1"/>
      <c r="B1249" s="1"/>
      <c r="C1249" s="1"/>
      <c r="D1249" s="1"/>
      <c r="E1249" s="23"/>
      <c r="F1249" s="1"/>
      <c r="G1249" s="1"/>
      <c r="H1249" s="1"/>
      <c r="I1249" s="1"/>
      <c r="J1249" s="1"/>
      <c r="K1249" s="2"/>
      <c r="L1249" s="2"/>
      <c r="M1249" s="2"/>
      <c r="N1249" s="2"/>
      <c r="O1249" s="2"/>
      <c r="P1249" s="2"/>
      <c r="Q1249" s="1"/>
      <c r="R1249" s="1"/>
      <c r="S1249" s="1"/>
      <c r="T1249" s="1"/>
      <c r="U1249" s="1"/>
      <c r="V1249" s="1"/>
      <c r="W1249" s="1"/>
      <c r="X1249" s="3"/>
      <c r="Y1249" s="3"/>
    </row>
    <row r="1250" spans="1:25" ht="15.75" customHeight="1">
      <c r="A1250" s="1"/>
      <c r="B1250" s="1"/>
      <c r="C1250" s="1"/>
      <c r="D1250" s="1"/>
      <c r="E1250" s="23"/>
      <c r="F1250" s="1"/>
      <c r="G1250" s="1"/>
      <c r="H1250" s="1"/>
      <c r="I1250" s="1"/>
      <c r="J1250" s="1"/>
      <c r="K1250" s="2"/>
      <c r="L1250" s="2"/>
      <c r="M1250" s="2"/>
      <c r="N1250" s="2"/>
      <c r="O1250" s="2"/>
      <c r="P1250" s="2"/>
      <c r="Q1250" s="1"/>
      <c r="R1250" s="1"/>
      <c r="S1250" s="1"/>
      <c r="T1250" s="1"/>
      <c r="U1250" s="1"/>
      <c r="V1250" s="1"/>
      <c r="W1250" s="1"/>
      <c r="X1250" s="3"/>
      <c r="Y1250" s="3"/>
    </row>
    <row r="1251" spans="1:25" ht="15.75" customHeight="1">
      <c r="A1251" s="1"/>
      <c r="B1251" s="1"/>
      <c r="C1251" s="1"/>
      <c r="D1251" s="1"/>
      <c r="E1251" s="23"/>
      <c r="F1251" s="1"/>
      <c r="G1251" s="1"/>
      <c r="H1251" s="1"/>
      <c r="I1251" s="1"/>
      <c r="J1251" s="1"/>
      <c r="K1251" s="2"/>
      <c r="L1251" s="2"/>
      <c r="M1251" s="2"/>
      <c r="N1251" s="2"/>
      <c r="O1251" s="2"/>
      <c r="P1251" s="2"/>
      <c r="Q1251" s="1"/>
      <c r="R1251" s="1"/>
      <c r="S1251" s="1"/>
      <c r="T1251" s="1"/>
      <c r="U1251" s="1"/>
      <c r="V1251" s="1"/>
      <c r="W1251" s="1"/>
      <c r="X1251" s="3"/>
      <c r="Y1251" s="3"/>
    </row>
    <row r="1252" spans="1:25" ht="15.75" customHeight="1">
      <c r="A1252" s="1"/>
      <c r="B1252" s="1"/>
      <c r="C1252" s="1"/>
      <c r="D1252" s="1"/>
      <c r="E1252" s="23"/>
      <c r="F1252" s="1"/>
      <c r="G1252" s="1"/>
      <c r="H1252" s="1"/>
      <c r="I1252" s="1"/>
      <c r="J1252" s="1"/>
      <c r="K1252" s="2"/>
      <c r="L1252" s="2"/>
      <c r="M1252" s="2"/>
      <c r="N1252" s="2"/>
      <c r="O1252" s="2"/>
      <c r="P1252" s="2"/>
      <c r="Q1252" s="1"/>
      <c r="R1252" s="1"/>
      <c r="S1252" s="1"/>
      <c r="T1252" s="1"/>
      <c r="U1252" s="1"/>
      <c r="V1252" s="1"/>
      <c r="W1252" s="1"/>
      <c r="X1252" s="3"/>
      <c r="Y1252" s="3"/>
    </row>
    <row r="1253" spans="1:25" ht="15.75" customHeight="1">
      <c r="A1253" s="1"/>
      <c r="B1253" s="1"/>
      <c r="C1253" s="1"/>
      <c r="D1253" s="1"/>
      <c r="E1253" s="23"/>
      <c r="F1253" s="1"/>
      <c r="G1253" s="1"/>
      <c r="H1253" s="1"/>
      <c r="I1253" s="1"/>
      <c r="J1253" s="1"/>
      <c r="K1253" s="2"/>
      <c r="L1253" s="2"/>
      <c r="M1253" s="2"/>
      <c r="N1253" s="2"/>
      <c r="O1253" s="2"/>
      <c r="P1253" s="2"/>
      <c r="Q1253" s="1"/>
      <c r="R1253" s="1"/>
      <c r="S1253" s="1"/>
      <c r="T1253" s="1"/>
      <c r="U1253" s="1"/>
      <c r="V1253" s="1"/>
      <c r="W1253" s="1"/>
      <c r="X1253" s="3"/>
      <c r="Y1253" s="3"/>
    </row>
    <row r="1254" spans="1:25" ht="15.75" customHeight="1">
      <c r="A1254" s="1"/>
      <c r="B1254" s="1"/>
      <c r="C1254" s="1"/>
      <c r="D1254" s="1"/>
      <c r="E1254" s="23"/>
      <c r="F1254" s="1"/>
      <c r="G1254" s="1"/>
      <c r="H1254" s="1"/>
      <c r="I1254" s="1"/>
      <c r="J1254" s="1"/>
      <c r="K1254" s="2"/>
      <c r="L1254" s="2"/>
      <c r="M1254" s="2"/>
      <c r="N1254" s="2"/>
      <c r="O1254" s="2"/>
      <c r="P1254" s="2"/>
      <c r="Q1254" s="1"/>
      <c r="R1254" s="1"/>
      <c r="S1254" s="1"/>
      <c r="T1254" s="1"/>
      <c r="U1254" s="1"/>
      <c r="V1254" s="1"/>
      <c r="W1254" s="1"/>
      <c r="X1254" s="3"/>
      <c r="Y1254" s="3"/>
    </row>
    <row r="1255" spans="1:25" ht="15.75" customHeight="1">
      <c r="A1255" s="1"/>
      <c r="B1255" s="1"/>
      <c r="C1255" s="1"/>
      <c r="D1255" s="1"/>
      <c r="E1255" s="23"/>
      <c r="F1255" s="1"/>
      <c r="G1255" s="1"/>
      <c r="H1255" s="1"/>
      <c r="I1255" s="1"/>
      <c r="J1255" s="1"/>
      <c r="K1255" s="2"/>
      <c r="L1255" s="2"/>
      <c r="M1255" s="2"/>
      <c r="N1255" s="2"/>
      <c r="O1255" s="2"/>
      <c r="P1255" s="2"/>
      <c r="Q1255" s="1"/>
      <c r="R1255" s="1"/>
      <c r="S1255" s="1"/>
      <c r="T1255" s="1"/>
      <c r="U1255" s="1"/>
      <c r="V1255" s="1"/>
      <c r="W1255" s="1"/>
      <c r="X1255" s="3"/>
      <c r="Y1255" s="3"/>
    </row>
    <row r="1256" spans="1:25" ht="15.75" customHeight="1">
      <c r="A1256" s="1"/>
      <c r="B1256" s="1"/>
      <c r="C1256" s="1"/>
      <c r="D1256" s="1"/>
      <c r="E1256" s="23"/>
      <c r="F1256" s="1"/>
      <c r="G1256" s="1"/>
      <c r="H1256" s="1"/>
      <c r="I1256" s="1"/>
      <c r="J1256" s="1"/>
      <c r="K1256" s="2"/>
      <c r="L1256" s="2"/>
      <c r="M1256" s="2"/>
      <c r="N1256" s="2"/>
      <c r="O1256" s="2"/>
      <c r="P1256" s="2"/>
      <c r="Q1256" s="1"/>
      <c r="R1256" s="1"/>
      <c r="S1256" s="1"/>
      <c r="T1256" s="1"/>
      <c r="U1256" s="1"/>
      <c r="V1256" s="1"/>
      <c r="W1256" s="1"/>
      <c r="X1256" s="3"/>
      <c r="Y1256" s="3"/>
    </row>
    <row r="1257" spans="1:25" ht="15.75" customHeight="1">
      <c r="A1257" s="1"/>
      <c r="B1257" s="1"/>
      <c r="C1257" s="1"/>
      <c r="D1257" s="1"/>
      <c r="E1257" s="23"/>
      <c r="F1257" s="1"/>
      <c r="G1257" s="1"/>
      <c r="H1257" s="1"/>
      <c r="I1257" s="1"/>
      <c r="J1257" s="1"/>
      <c r="K1257" s="2"/>
      <c r="L1257" s="2"/>
      <c r="M1257" s="2"/>
      <c r="N1257" s="2"/>
      <c r="O1257" s="2"/>
      <c r="P1257" s="2"/>
      <c r="Q1257" s="1"/>
      <c r="R1257" s="1"/>
      <c r="S1257" s="1"/>
      <c r="T1257" s="1"/>
      <c r="U1257" s="1"/>
      <c r="V1257" s="1"/>
      <c r="W1257" s="1"/>
      <c r="X1257" s="3"/>
      <c r="Y1257" s="3"/>
    </row>
    <row r="1258" spans="1:25" ht="15.75" customHeight="1">
      <c r="A1258" s="1"/>
      <c r="B1258" s="1"/>
      <c r="C1258" s="1"/>
      <c r="D1258" s="1"/>
      <c r="E1258" s="23"/>
      <c r="F1258" s="1"/>
      <c r="G1258" s="1"/>
      <c r="H1258" s="1"/>
      <c r="I1258" s="1"/>
      <c r="J1258" s="1"/>
      <c r="K1258" s="2"/>
      <c r="L1258" s="2"/>
      <c r="M1258" s="2"/>
      <c r="N1258" s="2"/>
      <c r="O1258" s="2"/>
      <c r="P1258" s="2"/>
      <c r="Q1258" s="1"/>
      <c r="R1258" s="1"/>
      <c r="S1258" s="1"/>
      <c r="T1258" s="1"/>
      <c r="U1258" s="1"/>
      <c r="V1258" s="1"/>
      <c r="W1258" s="1"/>
      <c r="X1258" s="3"/>
      <c r="Y1258" s="3"/>
    </row>
    <row r="1259" spans="1:25" ht="15.75" customHeight="1">
      <c r="A1259" s="1"/>
      <c r="B1259" s="1"/>
      <c r="C1259" s="1"/>
      <c r="D1259" s="1"/>
      <c r="E1259" s="23"/>
      <c r="F1259" s="1"/>
      <c r="G1259" s="1"/>
      <c r="H1259" s="1"/>
      <c r="I1259" s="1"/>
      <c r="J1259" s="1"/>
      <c r="K1259" s="2"/>
      <c r="L1259" s="2"/>
      <c r="M1259" s="2"/>
      <c r="N1259" s="2"/>
      <c r="O1259" s="2"/>
      <c r="P1259" s="2"/>
      <c r="Q1259" s="1"/>
      <c r="R1259" s="1"/>
      <c r="S1259" s="1"/>
      <c r="T1259" s="1"/>
      <c r="U1259" s="1"/>
      <c r="V1259" s="1"/>
      <c r="W1259" s="1"/>
      <c r="X1259" s="3"/>
      <c r="Y1259" s="3"/>
    </row>
    <row r="1260" spans="1:25" ht="15.75" customHeight="1">
      <c r="A1260" s="1"/>
      <c r="B1260" s="1"/>
      <c r="C1260" s="1"/>
      <c r="D1260" s="1"/>
      <c r="E1260" s="23"/>
      <c r="F1260" s="1"/>
      <c r="G1260" s="1"/>
      <c r="H1260" s="1"/>
      <c r="I1260" s="1"/>
      <c r="J1260" s="1"/>
      <c r="K1260" s="2"/>
      <c r="L1260" s="2"/>
      <c r="M1260" s="2"/>
      <c r="N1260" s="2"/>
      <c r="O1260" s="2"/>
      <c r="P1260" s="2"/>
      <c r="Q1260" s="1"/>
      <c r="R1260" s="1"/>
      <c r="S1260" s="1"/>
      <c r="T1260" s="1"/>
      <c r="U1260" s="1"/>
      <c r="V1260" s="1"/>
      <c r="W1260" s="1"/>
      <c r="X1260" s="3"/>
      <c r="Y1260" s="3"/>
    </row>
    <row r="1261" spans="1:25" ht="15.75" customHeight="1">
      <c r="A1261" s="1"/>
      <c r="B1261" s="1"/>
      <c r="C1261" s="1"/>
      <c r="D1261" s="1"/>
      <c r="E1261" s="23"/>
      <c r="F1261" s="1"/>
      <c r="G1261" s="1"/>
      <c r="H1261" s="1"/>
      <c r="I1261" s="1"/>
      <c r="J1261" s="1"/>
      <c r="K1261" s="2"/>
      <c r="L1261" s="2"/>
      <c r="M1261" s="2"/>
      <c r="N1261" s="2"/>
      <c r="O1261" s="2"/>
      <c r="P1261" s="2"/>
      <c r="Q1261" s="1"/>
      <c r="R1261" s="1"/>
      <c r="S1261" s="1"/>
      <c r="T1261" s="1"/>
      <c r="U1261" s="1"/>
      <c r="V1261" s="1"/>
      <c r="W1261" s="1"/>
      <c r="X1261" s="3"/>
      <c r="Y1261" s="3"/>
    </row>
    <row r="1262" spans="1:25" ht="15.75" customHeight="1">
      <c r="A1262" s="1"/>
      <c r="B1262" s="1"/>
      <c r="C1262" s="1"/>
      <c r="D1262" s="1"/>
      <c r="E1262" s="23"/>
      <c r="F1262" s="1"/>
      <c r="G1262" s="1"/>
      <c r="H1262" s="1"/>
      <c r="I1262" s="1"/>
      <c r="J1262" s="1"/>
      <c r="K1262" s="2"/>
      <c r="L1262" s="2"/>
      <c r="M1262" s="2"/>
      <c r="N1262" s="2"/>
      <c r="O1262" s="2"/>
      <c r="P1262" s="2"/>
      <c r="Q1262" s="1"/>
      <c r="R1262" s="1"/>
      <c r="S1262" s="1"/>
      <c r="T1262" s="1"/>
      <c r="U1262" s="1"/>
      <c r="V1262" s="1"/>
      <c r="W1262" s="1"/>
      <c r="X1262" s="3"/>
      <c r="Y1262" s="3"/>
    </row>
    <row r="1263" spans="1:25" ht="15.75" customHeight="1">
      <c r="A1263" s="1"/>
      <c r="B1263" s="1"/>
      <c r="C1263" s="1"/>
      <c r="D1263" s="1"/>
      <c r="E1263" s="23"/>
      <c r="F1263" s="1"/>
      <c r="G1263" s="1"/>
      <c r="H1263" s="1"/>
      <c r="I1263" s="1"/>
      <c r="J1263" s="1"/>
      <c r="K1263" s="2"/>
      <c r="L1263" s="2"/>
      <c r="M1263" s="2"/>
      <c r="N1263" s="2"/>
      <c r="O1263" s="2"/>
      <c r="P1263" s="2"/>
      <c r="Q1263" s="1"/>
      <c r="R1263" s="1"/>
      <c r="S1263" s="1"/>
      <c r="T1263" s="1"/>
      <c r="U1263" s="1"/>
      <c r="V1263" s="1"/>
      <c r="W1263" s="1"/>
      <c r="X1263" s="3"/>
      <c r="Y1263" s="3"/>
    </row>
    <row r="1264" spans="1:25" ht="15.75" customHeight="1">
      <c r="A1264" s="1"/>
      <c r="B1264" s="1"/>
      <c r="C1264" s="1"/>
      <c r="D1264" s="1"/>
      <c r="E1264" s="23"/>
      <c r="F1264" s="1"/>
      <c r="G1264" s="1"/>
      <c r="H1264" s="1"/>
      <c r="I1264" s="1"/>
      <c r="J1264" s="1"/>
      <c r="K1264" s="2"/>
      <c r="L1264" s="2"/>
      <c r="M1264" s="2"/>
      <c r="N1264" s="2"/>
      <c r="O1264" s="2"/>
      <c r="P1264" s="2"/>
      <c r="Q1264" s="1"/>
      <c r="R1264" s="1"/>
      <c r="S1264" s="1"/>
      <c r="T1264" s="1"/>
      <c r="U1264" s="1"/>
      <c r="V1264" s="1"/>
      <c r="W1264" s="1"/>
      <c r="X1264" s="3"/>
      <c r="Y1264" s="3"/>
    </row>
    <row r="1265" spans="1:25" ht="15.75" customHeight="1">
      <c r="A1265" s="1"/>
      <c r="B1265" s="1"/>
      <c r="C1265" s="1"/>
      <c r="D1265" s="1"/>
      <c r="E1265" s="23"/>
      <c r="F1265" s="1"/>
      <c r="G1265" s="1"/>
      <c r="H1265" s="1"/>
      <c r="I1265" s="1"/>
      <c r="J1265" s="1"/>
      <c r="K1265" s="2"/>
      <c r="L1265" s="2"/>
      <c r="M1265" s="2"/>
      <c r="N1265" s="2"/>
      <c r="O1265" s="2"/>
      <c r="P1265" s="2"/>
      <c r="Q1265" s="1"/>
      <c r="R1265" s="1"/>
      <c r="S1265" s="1"/>
      <c r="T1265" s="1"/>
      <c r="U1265" s="1"/>
      <c r="V1265" s="1"/>
      <c r="W1265" s="1"/>
      <c r="X1265" s="3"/>
      <c r="Y1265" s="3"/>
    </row>
    <row r="1266" spans="1:25" ht="15.75" customHeight="1">
      <c r="A1266" s="1"/>
      <c r="B1266" s="1"/>
      <c r="C1266" s="1"/>
      <c r="D1266" s="1"/>
      <c r="E1266" s="23"/>
      <c r="F1266" s="1"/>
      <c r="G1266" s="1"/>
      <c r="H1266" s="1"/>
      <c r="I1266" s="1"/>
      <c r="J1266" s="1"/>
      <c r="K1266" s="2"/>
      <c r="L1266" s="2"/>
      <c r="M1266" s="2"/>
      <c r="N1266" s="2"/>
      <c r="O1266" s="2"/>
      <c r="P1266" s="2"/>
      <c r="Q1266" s="1"/>
      <c r="R1266" s="1"/>
      <c r="S1266" s="1"/>
      <c r="T1266" s="1"/>
      <c r="U1266" s="1"/>
      <c r="V1266" s="1"/>
      <c r="W1266" s="1"/>
      <c r="X1266" s="3"/>
      <c r="Y1266" s="3"/>
    </row>
    <row r="1267" spans="1:25" ht="15.75" customHeight="1">
      <c r="A1267" s="1"/>
      <c r="B1267" s="1"/>
      <c r="C1267" s="1"/>
      <c r="D1267" s="1"/>
      <c r="E1267" s="23"/>
      <c r="F1267" s="1"/>
      <c r="G1267" s="1"/>
      <c r="H1267" s="1"/>
      <c r="I1267" s="1"/>
      <c r="J1267" s="1"/>
      <c r="K1267" s="2"/>
      <c r="L1267" s="2"/>
      <c r="M1267" s="2"/>
      <c r="N1267" s="2"/>
      <c r="O1267" s="2"/>
      <c r="P1267" s="2"/>
      <c r="Q1267" s="1"/>
      <c r="R1267" s="1"/>
      <c r="S1267" s="1"/>
      <c r="T1267" s="1"/>
      <c r="U1267" s="1"/>
      <c r="V1267" s="1"/>
      <c r="W1267" s="1"/>
      <c r="X1267" s="3"/>
      <c r="Y1267" s="3"/>
    </row>
    <row r="1268" spans="1:25" ht="15.75" customHeight="1">
      <c r="A1268" s="1"/>
      <c r="B1268" s="1"/>
      <c r="C1268" s="1"/>
      <c r="D1268" s="1"/>
      <c r="E1268" s="23"/>
      <c r="F1268" s="1"/>
      <c r="G1268" s="1"/>
      <c r="H1268" s="1"/>
      <c r="I1268" s="1"/>
      <c r="J1268" s="1"/>
      <c r="K1268" s="2"/>
      <c r="L1268" s="2"/>
      <c r="M1268" s="2"/>
      <c r="N1268" s="2"/>
      <c r="O1268" s="2"/>
      <c r="P1268" s="2"/>
      <c r="Q1268" s="1"/>
      <c r="R1268" s="1"/>
      <c r="S1268" s="1"/>
      <c r="T1268" s="1"/>
      <c r="U1268" s="1"/>
      <c r="V1268" s="1"/>
      <c r="W1268" s="1"/>
      <c r="X1268" s="3"/>
      <c r="Y1268" s="3"/>
    </row>
    <row r="1269" spans="1:25" ht="15.75" customHeight="1">
      <c r="A1269" s="1"/>
      <c r="B1269" s="1"/>
      <c r="C1269" s="1"/>
      <c r="D1269" s="1"/>
      <c r="E1269" s="23"/>
      <c r="F1269" s="1"/>
      <c r="G1269" s="1"/>
      <c r="H1269" s="1"/>
      <c r="I1269" s="1"/>
      <c r="J1269" s="1"/>
      <c r="K1269" s="2"/>
      <c r="L1269" s="2"/>
      <c r="M1269" s="2"/>
      <c r="N1269" s="2"/>
      <c r="O1269" s="2"/>
      <c r="P1269" s="2"/>
      <c r="Q1269" s="1"/>
      <c r="R1269" s="1"/>
      <c r="S1269" s="1"/>
      <c r="T1269" s="1"/>
      <c r="U1269" s="1"/>
      <c r="V1269" s="1"/>
      <c r="W1269" s="1"/>
      <c r="X1269" s="3"/>
      <c r="Y1269" s="3"/>
    </row>
    <row r="1270" spans="1:25" ht="15.75" customHeight="1">
      <c r="A1270" s="1"/>
      <c r="B1270" s="1"/>
      <c r="C1270" s="1"/>
      <c r="D1270" s="1"/>
      <c r="E1270" s="23"/>
      <c r="F1270" s="1"/>
      <c r="G1270" s="1"/>
      <c r="H1270" s="1"/>
      <c r="I1270" s="1"/>
      <c r="J1270" s="1"/>
      <c r="K1270" s="2"/>
      <c r="L1270" s="2"/>
      <c r="M1270" s="2"/>
      <c r="N1270" s="2"/>
      <c r="O1270" s="2"/>
      <c r="P1270" s="2"/>
      <c r="Q1270" s="1"/>
      <c r="R1270" s="1"/>
      <c r="S1270" s="1"/>
      <c r="T1270" s="1"/>
      <c r="U1270" s="1"/>
      <c r="V1270" s="1"/>
      <c r="W1270" s="1"/>
      <c r="X1270" s="3"/>
      <c r="Y1270" s="3"/>
    </row>
    <row r="1271" spans="1:25" ht="15.75" customHeight="1">
      <c r="A1271" s="1"/>
      <c r="B1271" s="1"/>
      <c r="C1271" s="1"/>
      <c r="D1271" s="1"/>
      <c r="E1271" s="23"/>
      <c r="F1271" s="1"/>
      <c r="G1271" s="1"/>
      <c r="H1271" s="1"/>
      <c r="I1271" s="1"/>
      <c r="J1271" s="1"/>
      <c r="K1271" s="2"/>
      <c r="L1271" s="2"/>
      <c r="M1271" s="2"/>
      <c r="N1271" s="2"/>
      <c r="O1271" s="2"/>
      <c r="P1271" s="2"/>
      <c r="Q1271" s="1"/>
      <c r="R1271" s="1"/>
      <c r="S1271" s="1"/>
      <c r="T1271" s="1"/>
      <c r="U1271" s="1"/>
      <c r="V1271" s="1"/>
      <c r="W1271" s="1"/>
      <c r="X1271" s="3"/>
      <c r="Y1271" s="3"/>
    </row>
    <row r="1272" spans="1:25" ht="15.75" customHeight="1">
      <c r="A1272" s="1"/>
      <c r="B1272" s="1"/>
      <c r="C1272" s="1"/>
      <c r="D1272" s="1"/>
      <c r="E1272" s="23"/>
      <c r="F1272" s="1"/>
      <c r="G1272" s="1"/>
      <c r="H1272" s="1"/>
      <c r="I1272" s="1"/>
      <c r="J1272" s="1"/>
      <c r="K1272" s="2"/>
      <c r="L1272" s="2"/>
      <c r="M1272" s="2"/>
      <c r="N1272" s="2"/>
      <c r="O1272" s="2"/>
      <c r="P1272" s="2"/>
      <c r="Q1272" s="1"/>
      <c r="R1272" s="1"/>
      <c r="S1272" s="1"/>
      <c r="T1272" s="1"/>
      <c r="U1272" s="1"/>
      <c r="V1272" s="1"/>
      <c r="W1272" s="1"/>
      <c r="X1272" s="3"/>
      <c r="Y1272" s="3"/>
    </row>
    <row r="1273" spans="1:25" ht="15.75" customHeight="1">
      <c r="A1273" s="1"/>
      <c r="B1273" s="1"/>
      <c r="C1273" s="1"/>
      <c r="D1273" s="1"/>
      <c r="E1273" s="23"/>
      <c r="F1273" s="1"/>
      <c r="G1273" s="1"/>
      <c r="H1273" s="1"/>
      <c r="I1273" s="1"/>
      <c r="J1273" s="1"/>
      <c r="K1273" s="2"/>
      <c r="L1273" s="2"/>
      <c r="M1273" s="2"/>
      <c r="N1273" s="2"/>
      <c r="O1273" s="2"/>
      <c r="P1273" s="2"/>
      <c r="Q1273" s="1"/>
      <c r="R1273" s="1"/>
      <c r="S1273" s="1"/>
      <c r="T1273" s="1"/>
      <c r="U1273" s="1"/>
      <c r="V1273" s="1"/>
      <c r="W1273" s="1"/>
      <c r="X1273" s="3"/>
      <c r="Y1273" s="3"/>
    </row>
    <row r="1274" spans="1:25" ht="15.75" customHeight="1">
      <c r="A1274" s="1"/>
      <c r="B1274" s="1"/>
      <c r="C1274" s="1"/>
      <c r="D1274" s="1"/>
      <c r="E1274" s="23"/>
      <c r="F1274" s="1"/>
      <c r="G1274" s="1"/>
      <c r="H1274" s="1"/>
      <c r="I1274" s="1"/>
      <c r="J1274" s="1"/>
      <c r="K1274" s="2"/>
      <c r="L1274" s="2"/>
      <c r="M1274" s="2"/>
      <c r="N1274" s="2"/>
      <c r="O1274" s="2"/>
      <c r="P1274" s="2"/>
      <c r="Q1274" s="1"/>
      <c r="R1274" s="1"/>
      <c r="S1274" s="1"/>
      <c r="T1274" s="1"/>
      <c r="U1274" s="1"/>
      <c r="V1274" s="1"/>
      <c r="W1274" s="1"/>
      <c r="X1274" s="3"/>
      <c r="Y1274" s="3"/>
    </row>
    <row r="1275" spans="1:25" ht="15.75" customHeight="1">
      <c r="A1275" s="1"/>
      <c r="B1275" s="1"/>
      <c r="C1275" s="1"/>
      <c r="D1275" s="1"/>
      <c r="E1275" s="23"/>
      <c r="F1275" s="1"/>
      <c r="G1275" s="1"/>
      <c r="H1275" s="1"/>
      <c r="I1275" s="1"/>
      <c r="J1275" s="1"/>
      <c r="K1275" s="2"/>
      <c r="L1275" s="2"/>
      <c r="M1275" s="2"/>
      <c r="N1275" s="2"/>
      <c r="O1275" s="2"/>
      <c r="P1275" s="2"/>
      <c r="Q1275" s="1"/>
      <c r="R1275" s="1"/>
      <c r="S1275" s="1"/>
      <c r="T1275" s="1"/>
      <c r="U1275" s="1"/>
      <c r="V1275" s="1"/>
      <c r="W1275" s="1"/>
      <c r="X1275" s="3"/>
      <c r="Y1275" s="3"/>
    </row>
    <row r="1276" spans="1:25" ht="15.75" customHeight="1">
      <c r="A1276" s="1"/>
      <c r="B1276" s="1"/>
      <c r="C1276" s="1"/>
      <c r="D1276" s="1"/>
      <c r="E1276" s="23"/>
      <c r="F1276" s="1"/>
      <c r="G1276" s="1"/>
      <c r="H1276" s="1"/>
      <c r="I1276" s="1"/>
      <c r="J1276" s="1"/>
      <c r="K1276" s="2"/>
      <c r="L1276" s="2"/>
      <c r="M1276" s="2"/>
      <c r="N1276" s="2"/>
      <c r="O1276" s="2"/>
      <c r="P1276" s="2"/>
      <c r="Q1276" s="1"/>
      <c r="R1276" s="1"/>
      <c r="S1276" s="1"/>
      <c r="T1276" s="1"/>
      <c r="U1276" s="1"/>
      <c r="V1276" s="1"/>
      <c r="W1276" s="1"/>
      <c r="X1276" s="3"/>
      <c r="Y1276" s="3"/>
    </row>
    <row r="1277" spans="1:25" ht="15.75" customHeight="1">
      <c r="A1277" s="1"/>
      <c r="B1277" s="1"/>
      <c r="C1277" s="1"/>
      <c r="D1277" s="1"/>
      <c r="E1277" s="23"/>
      <c r="F1277" s="1"/>
      <c r="G1277" s="1"/>
      <c r="H1277" s="1"/>
      <c r="I1277" s="1"/>
      <c r="J1277" s="1"/>
      <c r="K1277" s="2"/>
      <c r="L1277" s="2"/>
      <c r="M1277" s="2"/>
      <c r="N1277" s="2"/>
      <c r="O1277" s="2"/>
      <c r="P1277" s="2"/>
      <c r="Q1277" s="1"/>
      <c r="R1277" s="1"/>
      <c r="S1277" s="1"/>
      <c r="T1277" s="1"/>
      <c r="U1277" s="1"/>
      <c r="V1277" s="1"/>
      <c r="W1277" s="1"/>
      <c r="X1277" s="3"/>
      <c r="Y1277" s="3"/>
    </row>
    <row r="1278" spans="1:25" ht="15.75" customHeight="1">
      <c r="A1278" s="1"/>
      <c r="B1278" s="1"/>
      <c r="C1278" s="1"/>
      <c r="D1278" s="1"/>
      <c r="E1278" s="23"/>
      <c r="F1278" s="1"/>
      <c r="G1278" s="1"/>
      <c r="H1278" s="1"/>
      <c r="I1278" s="1"/>
      <c r="J1278" s="1"/>
      <c r="K1278" s="2"/>
      <c r="L1278" s="2"/>
      <c r="M1278" s="2"/>
      <c r="N1278" s="2"/>
      <c r="O1278" s="2"/>
      <c r="P1278" s="2"/>
      <c r="Q1278" s="1"/>
      <c r="R1278" s="1"/>
      <c r="S1278" s="1"/>
      <c r="T1278" s="1"/>
      <c r="U1278" s="1"/>
      <c r="V1278" s="1"/>
      <c r="W1278" s="1"/>
      <c r="X1278" s="3"/>
      <c r="Y1278" s="3"/>
    </row>
    <row r="1279" spans="1:25" ht="15.75" customHeight="1">
      <c r="A1279" s="1"/>
      <c r="B1279" s="1"/>
      <c r="C1279" s="1"/>
      <c r="D1279" s="1"/>
      <c r="E1279" s="23"/>
      <c r="F1279" s="1"/>
      <c r="G1279" s="1"/>
      <c r="H1279" s="1"/>
      <c r="I1279" s="1"/>
      <c r="J1279" s="1"/>
      <c r="K1279" s="2"/>
      <c r="L1279" s="2"/>
      <c r="M1279" s="2"/>
      <c r="N1279" s="2"/>
      <c r="O1279" s="2"/>
      <c r="P1279" s="2"/>
      <c r="Q1279" s="1"/>
      <c r="R1279" s="1"/>
      <c r="S1279" s="1"/>
      <c r="T1279" s="1"/>
      <c r="U1279" s="1"/>
      <c r="V1279" s="1"/>
      <c r="W1279" s="1"/>
      <c r="X1279" s="3"/>
      <c r="Y1279" s="3"/>
    </row>
    <row r="1280" spans="1:25" ht="15.75" customHeight="1">
      <c r="A1280" s="1"/>
      <c r="B1280" s="1"/>
      <c r="C1280" s="1"/>
      <c r="D1280" s="1"/>
      <c r="E1280" s="23"/>
      <c r="F1280" s="1"/>
      <c r="G1280" s="1"/>
      <c r="H1280" s="1"/>
      <c r="I1280" s="1"/>
      <c r="J1280" s="1"/>
      <c r="K1280" s="2"/>
      <c r="L1280" s="2"/>
      <c r="M1280" s="2"/>
      <c r="N1280" s="2"/>
      <c r="O1280" s="2"/>
      <c r="P1280" s="2"/>
      <c r="Q1280" s="1"/>
      <c r="R1280" s="1"/>
      <c r="S1280" s="1"/>
      <c r="T1280" s="1"/>
      <c r="U1280" s="1"/>
      <c r="V1280" s="1"/>
      <c r="W1280" s="1"/>
      <c r="X1280" s="3"/>
      <c r="Y1280" s="3"/>
    </row>
    <row r="1281" spans="1:25" ht="15.75" customHeight="1">
      <c r="A1281" s="1"/>
      <c r="B1281" s="1"/>
      <c r="C1281" s="1"/>
      <c r="D1281" s="1"/>
      <c r="E1281" s="23"/>
      <c r="F1281" s="1"/>
      <c r="G1281" s="1"/>
      <c r="H1281" s="1"/>
      <c r="I1281" s="1"/>
      <c r="J1281" s="1"/>
      <c r="K1281" s="2"/>
      <c r="L1281" s="2"/>
      <c r="M1281" s="2"/>
      <c r="N1281" s="2"/>
      <c r="O1281" s="2"/>
      <c r="P1281" s="2"/>
      <c r="Q1281" s="1"/>
      <c r="R1281" s="1"/>
      <c r="S1281" s="1"/>
      <c r="T1281" s="1"/>
      <c r="U1281" s="1"/>
      <c r="V1281" s="1"/>
      <c r="W1281" s="1"/>
      <c r="X1281" s="3"/>
      <c r="Y1281" s="3"/>
    </row>
    <row r="1282" spans="1:25" ht="15.75" customHeight="1">
      <c r="A1282" s="1"/>
      <c r="B1282" s="1"/>
      <c r="C1282" s="1"/>
      <c r="D1282" s="1"/>
      <c r="E1282" s="23"/>
      <c r="F1282" s="1"/>
      <c r="G1282" s="1"/>
      <c r="H1282" s="1"/>
      <c r="I1282" s="1"/>
      <c r="J1282" s="1"/>
      <c r="K1282" s="2"/>
      <c r="L1282" s="2"/>
      <c r="M1282" s="2"/>
      <c r="N1282" s="2"/>
      <c r="O1282" s="2"/>
      <c r="P1282" s="2"/>
      <c r="Q1282" s="1"/>
      <c r="R1282" s="1"/>
      <c r="S1282" s="1"/>
      <c r="T1282" s="1"/>
      <c r="U1282" s="1"/>
      <c r="V1282" s="1"/>
      <c r="W1282" s="1"/>
      <c r="X1282" s="3"/>
      <c r="Y1282" s="3"/>
    </row>
    <row r="1283" spans="1:25" ht="15.75" customHeight="1">
      <c r="A1283" s="1"/>
      <c r="B1283" s="1"/>
      <c r="C1283" s="1"/>
      <c r="D1283" s="1"/>
      <c r="E1283" s="23"/>
      <c r="F1283" s="1"/>
      <c r="G1283" s="1"/>
      <c r="H1283" s="1"/>
      <c r="I1283" s="1"/>
      <c r="J1283" s="1"/>
      <c r="K1283" s="2"/>
      <c r="L1283" s="2"/>
      <c r="M1283" s="2"/>
      <c r="N1283" s="2"/>
      <c r="O1283" s="2"/>
      <c r="P1283" s="2"/>
      <c r="Q1283" s="1"/>
      <c r="R1283" s="1"/>
      <c r="S1283" s="1"/>
      <c r="T1283" s="1"/>
      <c r="U1283" s="1"/>
      <c r="V1283" s="1"/>
      <c r="W1283" s="1"/>
      <c r="X1283" s="3"/>
      <c r="Y1283" s="3"/>
    </row>
    <row r="1284" spans="1:25" ht="15.75" customHeight="1">
      <c r="A1284" s="1"/>
      <c r="B1284" s="1"/>
      <c r="C1284" s="1"/>
      <c r="D1284" s="1"/>
      <c r="E1284" s="23"/>
      <c r="F1284" s="1"/>
      <c r="G1284" s="1"/>
      <c r="H1284" s="1"/>
      <c r="I1284" s="1"/>
      <c r="J1284" s="1"/>
      <c r="K1284" s="2"/>
      <c r="L1284" s="2"/>
      <c r="M1284" s="2"/>
      <c r="N1284" s="2"/>
      <c r="O1284" s="2"/>
      <c r="P1284" s="2"/>
      <c r="Q1284" s="1"/>
      <c r="R1284" s="1"/>
      <c r="S1284" s="1"/>
      <c r="T1284" s="1"/>
      <c r="U1284" s="1"/>
      <c r="V1284" s="1"/>
      <c r="W1284" s="1"/>
      <c r="X1284" s="3"/>
      <c r="Y1284" s="3"/>
    </row>
    <row r="1285" spans="1:25" ht="15.75" customHeight="1">
      <c r="A1285" s="1"/>
      <c r="B1285" s="1"/>
      <c r="C1285" s="1"/>
      <c r="D1285" s="1"/>
      <c r="E1285" s="23"/>
      <c r="F1285" s="1"/>
      <c r="G1285" s="1"/>
      <c r="H1285" s="1"/>
      <c r="I1285" s="1"/>
      <c r="J1285" s="1"/>
      <c r="K1285" s="2"/>
      <c r="L1285" s="2"/>
      <c r="M1285" s="2"/>
      <c r="N1285" s="2"/>
      <c r="O1285" s="2"/>
      <c r="P1285" s="2"/>
      <c r="Q1285" s="1"/>
      <c r="R1285" s="1"/>
      <c r="S1285" s="1"/>
      <c r="T1285" s="1"/>
      <c r="U1285" s="1"/>
      <c r="V1285" s="1"/>
      <c r="W1285" s="1"/>
      <c r="X1285" s="3"/>
      <c r="Y1285" s="3"/>
    </row>
    <row r="1286" spans="1:25" ht="15.75" customHeight="1">
      <c r="A1286" s="1"/>
      <c r="B1286" s="1"/>
      <c r="C1286" s="1"/>
      <c r="D1286" s="1"/>
      <c r="E1286" s="23"/>
      <c r="F1286" s="1"/>
      <c r="G1286" s="1"/>
      <c r="H1286" s="1"/>
      <c r="I1286" s="1"/>
      <c r="J1286" s="1"/>
      <c r="K1286" s="2"/>
      <c r="L1286" s="2"/>
      <c r="M1286" s="2"/>
      <c r="N1286" s="2"/>
      <c r="O1286" s="2"/>
      <c r="P1286" s="2"/>
      <c r="Q1286" s="1"/>
      <c r="R1286" s="1"/>
      <c r="S1286" s="1"/>
      <c r="T1286" s="1"/>
      <c r="U1286" s="1"/>
      <c r="V1286" s="1"/>
      <c r="W1286" s="1"/>
      <c r="X1286" s="3"/>
      <c r="Y1286" s="3"/>
    </row>
    <row r="1287" spans="1:25" ht="15.75" customHeight="1">
      <c r="A1287" s="1"/>
      <c r="B1287" s="1"/>
      <c r="C1287" s="1"/>
      <c r="D1287" s="1"/>
      <c r="E1287" s="23"/>
      <c r="F1287" s="1"/>
      <c r="G1287" s="1"/>
      <c r="H1287" s="1"/>
      <c r="I1287" s="1"/>
      <c r="J1287" s="1"/>
      <c r="K1287" s="2"/>
      <c r="L1287" s="2"/>
      <c r="M1287" s="2"/>
      <c r="N1287" s="2"/>
      <c r="O1287" s="2"/>
      <c r="P1287" s="2"/>
      <c r="Q1287" s="1"/>
      <c r="R1287" s="1"/>
      <c r="S1287" s="1"/>
      <c r="T1287" s="1"/>
      <c r="U1287" s="1"/>
      <c r="V1287" s="1"/>
      <c r="W1287" s="1"/>
      <c r="X1287" s="3"/>
      <c r="Y1287" s="3"/>
    </row>
    <row r="1288" spans="1:25" ht="15.75" customHeight="1">
      <c r="A1288" s="1"/>
      <c r="B1288" s="1"/>
      <c r="C1288" s="1"/>
      <c r="D1288" s="1"/>
      <c r="E1288" s="23"/>
      <c r="F1288" s="1"/>
      <c r="G1288" s="1"/>
      <c r="H1288" s="1"/>
      <c r="I1288" s="1"/>
      <c r="J1288" s="1"/>
      <c r="K1288" s="2"/>
      <c r="L1288" s="2"/>
      <c r="M1288" s="2"/>
      <c r="N1288" s="2"/>
      <c r="O1288" s="2"/>
      <c r="P1288" s="2"/>
      <c r="Q1288" s="1"/>
      <c r="R1288" s="1"/>
      <c r="S1288" s="1"/>
      <c r="T1288" s="1"/>
      <c r="U1288" s="1"/>
      <c r="V1288" s="1"/>
      <c r="W1288" s="1"/>
      <c r="X1288" s="3"/>
      <c r="Y1288" s="3"/>
    </row>
    <row r="1289" spans="1:25" ht="15.75" customHeight="1">
      <c r="A1289" s="1"/>
      <c r="B1289" s="1"/>
      <c r="C1289" s="1"/>
      <c r="D1289" s="1"/>
      <c r="E1289" s="23"/>
      <c r="F1289" s="1"/>
      <c r="G1289" s="1"/>
      <c r="H1289" s="1"/>
      <c r="I1289" s="1"/>
      <c r="J1289" s="1"/>
      <c r="K1289" s="2"/>
      <c r="L1289" s="2"/>
      <c r="M1289" s="2"/>
      <c r="N1289" s="2"/>
      <c r="O1289" s="2"/>
      <c r="P1289" s="2"/>
      <c r="Q1289" s="1"/>
      <c r="R1289" s="1"/>
      <c r="S1289" s="1"/>
      <c r="T1289" s="1"/>
      <c r="U1289" s="1"/>
      <c r="V1289" s="1"/>
      <c r="W1289" s="1"/>
      <c r="X1289" s="3"/>
      <c r="Y1289" s="3"/>
    </row>
    <row r="1290" spans="1:25" ht="15.75" customHeight="1">
      <c r="A1290" s="1"/>
      <c r="B1290" s="1"/>
      <c r="C1290" s="1"/>
      <c r="D1290" s="1"/>
      <c r="E1290" s="23"/>
      <c r="F1290" s="1"/>
      <c r="G1290" s="1"/>
      <c r="H1290" s="1"/>
      <c r="I1290" s="1"/>
      <c r="J1290" s="1"/>
      <c r="K1290" s="2"/>
      <c r="L1290" s="2"/>
      <c r="M1290" s="2"/>
      <c r="N1290" s="2"/>
      <c r="O1290" s="2"/>
      <c r="P1290" s="2"/>
      <c r="Q1290" s="1"/>
      <c r="R1290" s="1"/>
      <c r="S1290" s="1"/>
      <c r="T1290" s="1"/>
      <c r="U1290" s="1"/>
      <c r="V1290" s="1"/>
      <c r="W1290" s="1"/>
      <c r="X1290" s="3"/>
      <c r="Y1290" s="3"/>
    </row>
    <row r="1291" spans="1:25" ht="15.75" customHeight="1">
      <c r="A1291" s="1"/>
      <c r="B1291" s="1"/>
      <c r="C1291" s="1"/>
      <c r="D1291" s="1"/>
      <c r="E1291" s="23"/>
      <c r="F1291" s="1"/>
      <c r="G1291" s="1"/>
      <c r="H1291" s="1"/>
      <c r="I1291" s="1"/>
      <c r="J1291" s="1"/>
      <c r="K1291" s="2"/>
      <c r="L1291" s="2"/>
      <c r="M1291" s="2"/>
      <c r="N1291" s="2"/>
      <c r="O1291" s="2"/>
      <c r="P1291" s="2"/>
      <c r="Q1291" s="1"/>
      <c r="R1291" s="1"/>
      <c r="S1291" s="1"/>
      <c r="T1291" s="1"/>
      <c r="U1291" s="1"/>
      <c r="V1291" s="1"/>
      <c r="W1291" s="1"/>
      <c r="X1291" s="3"/>
      <c r="Y1291" s="3"/>
    </row>
    <row r="1292" spans="1:25" ht="15.75" customHeight="1">
      <c r="A1292" s="1"/>
      <c r="B1292" s="1"/>
      <c r="C1292" s="1"/>
      <c r="D1292" s="1"/>
      <c r="E1292" s="23"/>
      <c r="F1292" s="1"/>
      <c r="G1292" s="1"/>
      <c r="H1292" s="1"/>
      <c r="I1292" s="1"/>
      <c r="J1292" s="1"/>
      <c r="K1292" s="2"/>
      <c r="L1292" s="2"/>
      <c r="M1292" s="2"/>
      <c r="N1292" s="2"/>
      <c r="O1292" s="2"/>
      <c r="P1292" s="2"/>
      <c r="Q1292" s="1"/>
      <c r="R1292" s="1"/>
      <c r="S1292" s="1"/>
      <c r="T1292" s="1"/>
      <c r="U1292" s="1"/>
      <c r="V1292" s="1"/>
      <c r="W1292" s="1"/>
      <c r="X1292" s="3"/>
      <c r="Y1292" s="3"/>
    </row>
    <row r="1293" spans="1:25" ht="15.75" customHeight="1">
      <c r="A1293" s="1"/>
      <c r="B1293" s="1"/>
      <c r="C1293" s="1"/>
      <c r="D1293" s="1"/>
      <c r="E1293" s="23"/>
      <c r="F1293" s="1"/>
      <c r="G1293" s="1"/>
      <c r="H1293" s="1"/>
      <c r="I1293" s="1"/>
      <c r="J1293" s="1"/>
      <c r="K1293" s="2"/>
      <c r="L1293" s="2"/>
      <c r="M1293" s="2"/>
      <c r="N1293" s="2"/>
      <c r="O1293" s="2"/>
      <c r="P1293" s="2"/>
      <c r="Q1293" s="1"/>
      <c r="R1293" s="1"/>
      <c r="S1293" s="1"/>
      <c r="T1293" s="1"/>
      <c r="U1293" s="1"/>
      <c r="V1293" s="1"/>
      <c r="W1293" s="1"/>
      <c r="X1293" s="3"/>
      <c r="Y1293" s="3"/>
    </row>
    <row r="1294" spans="1:25" ht="15.75" customHeight="1">
      <c r="A1294" s="1"/>
      <c r="B1294" s="1"/>
      <c r="C1294" s="1"/>
      <c r="D1294" s="1"/>
      <c r="E1294" s="23"/>
      <c r="F1294" s="1"/>
      <c r="G1294" s="1"/>
      <c r="H1294" s="1"/>
      <c r="I1294" s="1"/>
      <c r="J1294" s="1"/>
      <c r="K1294" s="2"/>
      <c r="L1294" s="2"/>
      <c r="M1294" s="2"/>
      <c r="N1294" s="2"/>
      <c r="O1294" s="2"/>
      <c r="P1294" s="2"/>
      <c r="Q1294" s="1"/>
      <c r="R1294" s="1"/>
      <c r="S1294" s="1"/>
      <c r="T1294" s="1"/>
      <c r="U1294" s="1"/>
      <c r="V1294" s="1"/>
      <c r="W1294" s="1"/>
      <c r="X1294" s="3"/>
      <c r="Y1294" s="3"/>
    </row>
    <row r="1295" spans="1:25" ht="15.75" customHeight="1">
      <c r="A1295" s="1"/>
      <c r="B1295" s="1"/>
      <c r="C1295" s="1"/>
      <c r="D1295" s="1"/>
      <c r="E1295" s="23"/>
      <c r="F1295" s="1"/>
      <c r="G1295" s="1"/>
      <c r="H1295" s="1"/>
      <c r="I1295" s="1"/>
      <c r="J1295" s="1"/>
      <c r="K1295" s="2"/>
      <c r="L1295" s="2"/>
      <c r="M1295" s="2"/>
      <c r="N1295" s="2"/>
      <c r="O1295" s="2"/>
      <c r="P1295" s="2"/>
      <c r="Q1295" s="1"/>
      <c r="R1295" s="1"/>
      <c r="S1295" s="1"/>
      <c r="T1295" s="1"/>
      <c r="U1295" s="1"/>
      <c r="V1295" s="1"/>
      <c r="W1295" s="1"/>
      <c r="X1295" s="3"/>
      <c r="Y1295" s="3"/>
    </row>
    <row r="1296" spans="1:25" ht="15.75" customHeight="1">
      <c r="A1296" s="1"/>
      <c r="B1296" s="1"/>
      <c r="C1296" s="1"/>
      <c r="D1296" s="1"/>
      <c r="E1296" s="23"/>
      <c r="F1296" s="1"/>
      <c r="G1296" s="1"/>
      <c r="H1296" s="1"/>
      <c r="I1296" s="1"/>
      <c r="J1296" s="1"/>
      <c r="K1296" s="2"/>
      <c r="L1296" s="2"/>
      <c r="M1296" s="2"/>
      <c r="N1296" s="2"/>
      <c r="O1296" s="2"/>
      <c r="P1296" s="2"/>
      <c r="Q1296" s="1"/>
      <c r="R1296" s="1"/>
      <c r="S1296" s="1"/>
      <c r="T1296" s="1"/>
      <c r="U1296" s="1"/>
      <c r="V1296" s="1"/>
      <c r="W1296" s="1"/>
      <c r="X1296" s="3"/>
      <c r="Y1296" s="3"/>
    </row>
    <row r="1297" spans="1:25" ht="15.75" customHeight="1">
      <c r="A1297" s="1"/>
      <c r="B1297" s="1"/>
      <c r="C1297" s="1"/>
      <c r="D1297" s="1"/>
      <c r="E1297" s="23"/>
      <c r="F1297" s="1"/>
      <c r="G1297" s="1"/>
      <c r="H1297" s="1"/>
      <c r="I1297" s="1"/>
      <c r="J1297" s="1"/>
      <c r="K1297" s="2"/>
      <c r="L1297" s="2"/>
      <c r="M1297" s="2"/>
      <c r="N1297" s="2"/>
      <c r="O1297" s="2"/>
      <c r="P1297" s="2"/>
      <c r="Q1297" s="1"/>
      <c r="R1297" s="1"/>
      <c r="S1297" s="1"/>
      <c r="T1297" s="1"/>
      <c r="U1297" s="1"/>
      <c r="V1297" s="1"/>
      <c r="W1297" s="1"/>
      <c r="X1297" s="3"/>
      <c r="Y1297" s="3"/>
    </row>
    <row r="1298" spans="1:25" ht="15.75" customHeight="1">
      <c r="A1298" s="1"/>
      <c r="B1298" s="1"/>
      <c r="C1298" s="1"/>
      <c r="D1298" s="1"/>
      <c r="E1298" s="23"/>
      <c r="F1298" s="1"/>
      <c r="G1298" s="1"/>
      <c r="H1298" s="1"/>
      <c r="I1298" s="1"/>
      <c r="J1298" s="1"/>
      <c r="K1298" s="2"/>
      <c r="L1298" s="2"/>
      <c r="M1298" s="2"/>
      <c r="N1298" s="2"/>
      <c r="O1298" s="2"/>
      <c r="P1298" s="2"/>
      <c r="Q1298" s="1"/>
      <c r="R1298" s="1"/>
      <c r="S1298" s="1"/>
      <c r="T1298" s="1"/>
      <c r="U1298" s="1"/>
      <c r="V1298" s="1"/>
      <c r="W1298" s="1"/>
      <c r="X1298" s="3"/>
      <c r="Y1298" s="3"/>
    </row>
    <row r="1299" spans="1:25" ht="15.75" customHeight="1">
      <c r="A1299" s="1"/>
      <c r="B1299" s="1"/>
      <c r="C1299" s="1"/>
      <c r="D1299" s="1"/>
      <c r="E1299" s="23"/>
      <c r="F1299" s="1"/>
      <c r="G1299" s="1"/>
      <c r="H1299" s="1"/>
      <c r="I1299" s="1"/>
      <c r="J1299" s="1"/>
      <c r="K1299" s="2"/>
      <c r="L1299" s="2"/>
      <c r="M1299" s="2"/>
      <c r="N1299" s="2"/>
      <c r="O1299" s="2"/>
      <c r="P1299" s="2"/>
      <c r="Q1299" s="1"/>
      <c r="R1299" s="1"/>
      <c r="S1299" s="1"/>
      <c r="T1299" s="1"/>
      <c r="U1299" s="1"/>
      <c r="V1299" s="1"/>
      <c r="W1299" s="1"/>
      <c r="X1299" s="3"/>
      <c r="Y1299" s="3"/>
    </row>
    <row r="1300" spans="1:25" ht="15.75" customHeight="1">
      <c r="A1300" s="1"/>
      <c r="B1300" s="1"/>
      <c r="C1300" s="1"/>
      <c r="D1300" s="1"/>
      <c r="E1300" s="23"/>
      <c r="F1300" s="1"/>
      <c r="G1300" s="1"/>
      <c r="H1300" s="1"/>
      <c r="I1300" s="1"/>
      <c r="J1300" s="1"/>
      <c r="K1300" s="2"/>
      <c r="L1300" s="2"/>
      <c r="M1300" s="2"/>
      <c r="N1300" s="2"/>
      <c r="O1300" s="2"/>
      <c r="P1300" s="2"/>
      <c r="Q1300" s="1"/>
      <c r="R1300" s="1"/>
      <c r="S1300" s="1"/>
      <c r="T1300" s="1"/>
      <c r="U1300" s="1"/>
      <c r="V1300" s="1"/>
      <c r="W1300" s="1"/>
      <c r="X1300" s="3"/>
      <c r="Y1300" s="3"/>
    </row>
    <row r="1301" spans="1:25" ht="15.75" customHeight="1">
      <c r="A1301" s="1"/>
      <c r="B1301" s="1"/>
      <c r="C1301" s="1"/>
      <c r="D1301" s="1"/>
      <c r="E1301" s="23"/>
      <c r="F1301" s="1"/>
      <c r="G1301" s="1"/>
      <c r="H1301" s="1"/>
      <c r="I1301" s="1"/>
      <c r="J1301" s="1"/>
      <c r="K1301" s="2"/>
      <c r="L1301" s="2"/>
      <c r="M1301" s="2"/>
      <c r="N1301" s="2"/>
      <c r="O1301" s="2"/>
      <c r="P1301" s="2"/>
      <c r="Q1301" s="1"/>
      <c r="R1301" s="1"/>
      <c r="S1301" s="1"/>
      <c r="T1301" s="1"/>
      <c r="U1301" s="1"/>
      <c r="V1301" s="1"/>
      <c r="W1301" s="1"/>
      <c r="X1301" s="3"/>
      <c r="Y1301" s="3"/>
    </row>
    <row r="1302" spans="1:25" ht="15.75" customHeight="1">
      <c r="A1302" s="1"/>
      <c r="B1302" s="1"/>
      <c r="C1302" s="1"/>
      <c r="D1302" s="1"/>
      <c r="E1302" s="23"/>
      <c r="F1302" s="1"/>
      <c r="G1302" s="1"/>
      <c r="H1302" s="1"/>
      <c r="I1302" s="1"/>
      <c r="J1302" s="1"/>
      <c r="K1302" s="2"/>
      <c r="L1302" s="2"/>
      <c r="M1302" s="2"/>
      <c r="N1302" s="2"/>
      <c r="O1302" s="2"/>
      <c r="P1302" s="2"/>
      <c r="Q1302" s="1"/>
      <c r="R1302" s="1"/>
      <c r="S1302" s="1"/>
      <c r="T1302" s="1"/>
      <c r="U1302" s="1"/>
      <c r="V1302" s="1"/>
      <c r="W1302" s="1"/>
      <c r="X1302" s="3"/>
      <c r="Y1302" s="3"/>
    </row>
    <row r="1303" spans="1:25" ht="15.75" customHeight="1">
      <c r="A1303" s="1"/>
      <c r="B1303" s="1"/>
      <c r="C1303" s="1"/>
      <c r="D1303" s="1"/>
      <c r="E1303" s="23"/>
      <c r="F1303" s="1"/>
      <c r="G1303" s="1"/>
      <c r="H1303" s="1"/>
      <c r="I1303" s="1"/>
      <c r="J1303" s="1"/>
      <c r="K1303" s="2"/>
      <c r="L1303" s="2"/>
      <c r="M1303" s="2"/>
      <c r="N1303" s="2"/>
      <c r="O1303" s="2"/>
      <c r="P1303" s="2"/>
      <c r="Q1303" s="1"/>
      <c r="R1303" s="1"/>
      <c r="S1303" s="1"/>
      <c r="T1303" s="1"/>
      <c r="U1303" s="1"/>
      <c r="V1303" s="1"/>
      <c r="W1303" s="1"/>
      <c r="X1303" s="3"/>
      <c r="Y1303" s="3"/>
    </row>
    <row r="1304" spans="1:25" ht="15.75" customHeight="1">
      <c r="A1304" s="1"/>
      <c r="B1304" s="1"/>
      <c r="C1304" s="1"/>
      <c r="D1304" s="1"/>
      <c r="E1304" s="23"/>
      <c r="F1304" s="1"/>
      <c r="G1304" s="1"/>
      <c r="H1304" s="1"/>
      <c r="I1304" s="1"/>
      <c r="J1304" s="1"/>
      <c r="K1304" s="2"/>
      <c r="L1304" s="2"/>
      <c r="M1304" s="2"/>
      <c r="N1304" s="2"/>
      <c r="O1304" s="2"/>
      <c r="P1304" s="2"/>
      <c r="Q1304" s="1"/>
      <c r="R1304" s="1"/>
      <c r="S1304" s="1"/>
      <c r="T1304" s="1"/>
      <c r="U1304" s="1"/>
      <c r="V1304" s="1"/>
      <c r="W1304" s="1"/>
      <c r="X1304" s="3"/>
      <c r="Y1304" s="3"/>
    </row>
    <row r="1305" spans="1:25" ht="15.75" customHeight="1">
      <c r="A1305" s="1"/>
      <c r="B1305" s="1"/>
      <c r="C1305" s="1"/>
      <c r="D1305" s="1"/>
      <c r="E1305" s="23"/>
      <c r="F1305" s="1"/>
      <c r="G1305" s="1"/>
      <c r="H1305" s="1"/>
      <c r="I1305" s="1"/>
      <c r="J1305" s="1"/>
      <c r="K1305" s="2"/>
      <c r="L1305" s="2"/>
      <c r="M1305" s="2"/>
      <c r="N1305" s="2"/>
      <c r="O1305" s="2"/>
      <c r="P1305" s="2"/>
      <c r="Q1305" s="1"/>
      <c r="R1305" s="1"/>
      <c r="S1305" s="1"/>
      <c r="T1305" s="1"/>
      <c r="U1305" s="1"/>
      <c r="V1305" s="1"/>
      <c r="W1305" s="1"/>
      <c r="X1305" s="3"/>
      <c r="Y1305" s="3"/>
    </row>
    <row r="1306" spans="1:25" ht="15.75" customHeight="1">
      <c r="A1306" s="1"/>
      <c r="B1306" s="1"/>
      <c r="C1306" s="1"/>
      <c r="D1306" s="1"/>
      <c r="E1306" s="23"/>
      <c r="F1306" s="1"/>
      <c r="G1306" s="1"/>
      <c r="H1306" s="1"/>
      <c r="I1306" s="1"/>
      <c r="J1306" s="1"/>
      <c r="K1306" s="2"/>
      <c r="L1306" s="2"/>
      <c r="M1306" s="2"/>
      <c r="N1306" s="2"/>
      <c r="O1306" s="2"/>
      <c r="P1306" s="2"/>
      <c r="Q1306" s="1"/>
      <c r="R1306" s="1"/>
      <c r="S1306" s="1"/>
      <c r="T1306" s="1"/>
      <c r="U1306" s="1"/>
      <c r="V1306" s="1"/>
      <c r="W1306" s="1"/>
      <c r="X1306" s="3"/>
      <c r="Y1306" s="3"/>
    </row>
    <row r="1307" spans="1:25" ht="15.75" customHeight="1">
      <c r="A1307" s="1"/>
      <c r="B1307" s="1"/>
      <c r="C1307" s="1"/>
      <c r="D1307" s="1"/>
      <c r="E1307" s="23"/>
      <c r="F1307" s="1"/>
      <c r="G1307" s="1"/>
      <c r="H1307" s="1"/>
      <c r="I1307" s="1"/>
      <c r="J1307" s="1"/>
      <c r="K1307" s="2"/>
      <c r="L1307" s="2"/>
      <c r="M1307" s="2"/>
      <c r="N1307" s="2"/>
      <c r="O1307" s="2"/>
      <c r="P1307" s="2"/>
      <c r="Q1307" s="1"/>
      <c r="R1307" s="1"/>
      <c r="S1307" s="1"/>
      <c r="T1307" s="1"/>
      <c r="U1307" s="1"/>
      <c r="V1307" s="1"/>
      <c r="W1307" s="1"/>
      <c r="X1307" s="3"/>
      <c r="Y1307" s="3"/>
    </row>
    <row r="1308" spans="1:25" ht="15.75" customHeight="1">
      <c r="A1308" s="1"/>
      <c r="B1308" s="1"/>
      <c r="C1308" s="1"/>
      <c r="D1308" s="1"/>
      <c r="E1308" s="23"/>
      <c r="F1308" s="1"/>
      <c r="G1308" s="1"/>
      <c r="H1308" s="1"/>
      <c r="I1308" s="1"/>
      <c r="J1308" s="1"/>
      <c r="K1308" s="2"/>
      <c r="L1308" s="2"/>
      <c r="M1308" s="2"/>
      <c r="N1308" s="2"/>
      <c r="O1308" s="2"/>
      <c r="P1308" s="2"/>
      <c r="Q1308" s="1"/>
      <c r="R1308" s="1"/>
      <c r="S1308" s="1"/>
      <c r="T1308" s="1"/>
      <c r="U1308" s="1"/>
      <c r="V1308" s="1"/>
      <c r="W1308" s="1"/>
      <c r="X1308" s="3"/>
      <c r="Y1308" s="3"/>
    </row>
    <row r="1309" spans="1:25" ht="15.75" customHeight="1">
      <c r="A1309" s="1"/>
      <c r="B1309" s="1"/>
      <c r="C1309" s="1"/>
      <c r="D1309" s="1"/>
      <c r="E1309" s="23"/>
      <c r="F1309" s="1"/>
      <c r="G1309" s="1"/>
      <c r="H1309" s="1"/>
      <c r="I1309" s="1"/>
      <c r="J1309" s="1"/>
      <c r="K1309" s="2"/>
      <c r="L1309" s="2"/>
      <c r="M1309" s="2"/>
      <c r="N1309" s="2"/>
      <c r="O1309" s="2"/>
      <c r="P1309" s="2"/>
      <c r="Q1309" s="1"/>
      <c r="R1309" s="1"/>
      <c r="S1309" s="1"/>
      <c r="T1309" s="1"/>
      <c r="U1309" s="1"/>
      <c r="V1309" s="1"/>
      <c r="W1309" s="1"/>
      <c r="X1309" s="3"/>
      <c r="Y1309" s="3"/>
    </row>
    <row r="1310" spans="1:25" ht="15.75" customHeight="1">
      <c r="A1310" s="1"/>
      <c r="B1310" s="1"/>
      <c r="C1310" s="1"/>
      <c r="D1310" s="1"/>
      <c r="E1310" s="23"/>
      <c r="F1310" s="1"/>
      <c r="G1310" s="1"/>
      <c r="H1310" s="1"/>
      <c r="I1310" s="1"/>
      <c r="J1310" s="1"/>
      <c r="K1310" s="2"/>
      <c r="L1310" s="2"/>
      <c r="M1310" s="2"/>
      <c r="N1310" s="2"/>
      <c r="O1310" s="2"/>
      <c r="P1310" s="2"/>
      <c r="Q1310" s="1"/>
      <c r="R1310" s="1"/>
      <c r="S1310" s="1"/>
      <c r="T1310" s="1"/>
      <c r="U1310" s="1"/>
      <c r="V1310" s="1"/>
      <c r="W1310" s="1"/>
      <c r="X1310" s="3"/>
      <c r="Y1310" s="3"/>
    </row>
    <row r="1311" spans="1:25" ht="15.75" customHeight="1">
      <c r="A1311" s="1"/>
      <c r="B1311" s="1"/>
      <c r="C1311" s="1"/>
      <c r="D1311" s="1"/>
      <c r="E1311" s="23"/>
      <c r="F1311" s="1"/>
      <c r="G1311" s="1"/>
      <c r="H1311" s="1"/>
      <c r="I1311" s="1"/>
      <c r="J1311" s="1"/>
      <c r="K1311" s="2"/>
      <c r="L1311" s="2"/>
      <c r="M1311" s="2"/>
      <c r="N1311" s="2"/>
      <c r="O1311" s="2"/>
      <c r="P1311" s="2"/>
      <c r="Q1311" s="1"/>
      <c r="R1311" s="1"/>
      <c r="S1311" s="1"/>
      <c r="T1311" s="1"/>
      <c r="U1311" s="1"/>
      <c r="V1311" s="1"/>
      <c r="W1311" s="1"/>
      <c r="X1311" s="3"/>
      <c r="Y1311" s="3"/>
    </row>
    <row r="1312" spans="1:25" ht="15.75" customHeight="1">
      <c r="A1312" s="1"/>
      <c r="B1312" s="1"/>
      <c r="C1312" s="1"/>
      <c r="D1312" s="1"/>
      <c r="E1312" s="23"/>
      <c r="F1312" s="1"/>
      <c r="G1312" s="1"/>
      <c r="H1312" s="1"/>
      <c r="I1312" s="1"/>
      <c r="J1312" s="1"/>
      <c r="K1312" s="2"/>
      <c r="L1312" s="2"/>
      <c r="M1312" s="2"/>
      <c r="N1312" s="2"/>
      <c r="O1312" s="2"/>
      <c r="P1312" s="2"/>
      <c r="Q1312" s="1"/>
      <c r="R1312" s="1"/>
      <c r="S1312" s="1"/>
      <c r="T1312" s="1"/>
      <c r="U1312" s="1"/>
      <c r="V1312" s="1"/>
      <c r="W1312" s="1"/>
      <c r="X1312" s="3"/>
      <c r="Y1312" s="3"/>
    </row>
    <row r="1313" spans="1:25" ht="15.75" customHeight="1">
      <c r="A1313" s="1"/>
      <c r="B1313" s="1"/>
      <c r="C1313" s="1"/>
      <c r="D1313" s="1"/>
      <c r="E1313" s="23"/>
      <c r="F1313" s="1"/>
      <c r="G1313" s="1"/>
      <c r="H1313" s="1"/>
      <c r="I1313" s="1"/>
      <c r="J1313" s="1"/>
      <c r="K1313" s="2"/>
      <c r="L1313" s="2"/>
      <c r="M1313" s="2"/>
      <c r="N1313" s="2"/>
      <c r="O1313" s="2"/>
      <c r="P1313" s="2"/>
      <c r="Q1313" s="1"/>
      <c r="R1313" s="1"/>
      <c r="S1313" s="1"/>
      <c r="T1313" s="1"/>
      <c r="U1313" s="1"/>
      <c r="V1313" s="1"/>
      <c r="W1313" s="1"/>
      <c r="X1313" s="3"/>
      <c r="Y1313" s="3"/>
    </row>
    <row r="1314" spans="1:25" ht="15.75" customHeight="1">
      <c r="A1314" s="1"/>
      <c r="B1314" s="1"/>
      <c r="C1314" s="1"/>
      <c r="D1314" s="1"/>
      <c r="E1314" s="23"/>
      <c r="F1314" s="1"/>
      <c r="G1314" s="1"/>
      <c r="H1314" s="1"/>
      <c r="I1314" s="1"/>
      <c r="J1314" s="1"/>
      <c r="K1314" s="2"/>
      <c r="L1314" s="2"/>
      <c r="M1314" s="2"/>
      <c r="N1314" s="2"/>
      <c r="O1314" s="2"/>
      <c r="P1314" s="2"/>
      <c r="Q1314" s="1"/>
      <c r="R1314" s="1"/>
      <c r="S1314" s="1"/>
      <c r="T1314" s="1"/>
      <c r="U1314" s="1"/>
      <c r="V1314" s="1"/>
      <c r="W1314" s="1"/>
      <c r="X1314" s="3"/>
      <c r="Y1314" s="3"/>
    </row>
    <row r="1315" spans="1:25" ht="15.75" customHeight="1">
      <c r="A1315" s="1"/>
      <c r="B1315" s="1"/>
      <c r="C1315" s="1"/>
      <c r="D1315" s="1"/>
      <c r="E1315" s="23"/>
      <c r="F1315" s="1"/>
      <c r="G1315" s="1"/>
      <c r="H1315" s="1"/>
      <c r="I1315" s="1"/>
      <c r="J1315" s="1"/>
      <c r="K1315" s="2"/>
      <c r="L1315" s="2"/>
      <c r="M1315" s="2"/>
      <c r="N1315" s="2"/>
      <c r="O1315" s="2"/>
      <c r="P1315" s="2"/>
      <c r="Q1315" s="1"/>
      <c r="R1315" s="1"/>
      <c r="S1315" s="1"/>
      <c r="T1315" s="1"/>
      <c r="U1315" s="1"/>
      <c r="V1315" s="1"/>
      <c r="W1315" s="1"/>
      <c r="X1315" s="3"/>
      <c r="Y1315" s="3"/>
    </row>
    <row r="1316" spans="1:25" ht="15.75" customHeight="1">
      <c r="A1316" s="1"/>
      <c r="B1316" s="1"/>
      <c r="C1316" s="1"/>
      <c r="D1316" s="1"/>
      <c r="E1316" s="23"/>
      <c r="F1316" s="1"/>
      <c r="G1316" s="1"/>
      <c r="H1316" s="1"/>
      <c r="I1316" s="1"/>
      <c r="J1316" s="1"/>
      <c r="K1316" s="2"/>
      <c r="L1316" s="2"/>
      <c r="M1316" s="2"/>
      <c r="N1316" s="2"/>
      <c r="O1316" s="2"/>
      <c r="P1316" s="2"/>
      <c r="Q1316" s="1"/>
      <c r="R1316" s="1"/>
      <c r="S1316" s="1"/>
      <c r="T1316" s="1"/>
      <c r="U1316" s="1"/>
      <c r="V1316" s="1"/>
      <c r="W1316" s="1"/>
      <c r="X1316" s="3"/>
      <c r="Y1316" s="3"/>
    </row>
    <row r="1317" spans="1:25" ht="15.75" customHeight="1">
      <c r="A1317" s="1"/>
      <c r="B1317" s="1"/>
      <c r="C1317" s="1"/>
      <c r="D1317" s="1"/>
      <c r="E1317" s="23"/>
      <c r="F1317" s="1"/>
      <c r="G1317" s="1"/>
      <c r="H1317" s="1"/>
      <c r="I1317" s="1"/>
      <c r="J1317" s="1"/>
      <c r="K1317" s="2"/>
      <c r="L1317" s="2"/>
      <c r="M1317" s="2"/>
      <c r="N1317" s="2"/>
      <c r="O1317" s="2"/>
      <c r="P1317" s="2"/>
      <c r="Q1317" s="1"/>
      <c r="R1317" s="1"/>
      <c r="S1317" s="1"/>
      <c r="T1317" s="1"/>
      <c r="U1317" s="1"/>
      <c r="V1317" s="1"/>
      <c r="W1317" s="1"/>
      <c r="X1317" s="3"/>
      <c r="Y1317" s="3"/>
    </row>
    <row r="1318" spans="1:25" ht="15.75" customHeight="1">
      <c r="A1318" s="1"/>
      <c r="B1318" s="1"/>
      <c r="C1318" s="1"/>
      <c r="D1318" s="1"/>
      <c r="E1318" s="23"/>
      <c r="F1318" s="1"/>
      <c r="G1318" s="1"/>
      <c r="H1318" s="1"/>
      <c r="I1318" s="1"/>
      <c r="J1318" s="1"/>
      <c r="K1318" s="2"/>
      <c r="L1318" s="2"/>
      <c r="M1318" s="2"/>
      <c r="N1318" s="2"/>
      <c r="O1318" s="2"/>
      <c r="P1318" s="2"/>
      <c r="Q1318" s="1"/>
      <c r="R1318" s="1"/>
      <c r="S1318" s="1"/>
      <c r="T1318" s="1"/>
      <c r="U1318" s="1"/>
      <c r="V1318" s="1"/>
      <c r="W1318" s="1"/>
      <c r="X1318" s="3"/>
      <c r="Y1318" s="3"/>
    </row>
    <row r="1319" spans="1:25" ht="15.75" customHeight="1">
      <c r="A1319" s="1"/>
      <c r="B1319" s="1"/>
      <c r="C1319" s="1"/>
      <c r="D1319" s="1"/>
      <c r="E1319" s="23"/>
      <c r="F1319" s="1"/>
      <c r="G1319" s="1"/>
      <c r="H1319" s="1"/>
      <c r="I1319" s="1"/>
      <c r="J1319" s="1"/>
      <c r="K1319" s="2"/>
      <c r="L1319" s="2"/>
      <c r="M1319" s="2"/>
      <c r="N1319" s="2"/>
      <c r="O1319" s="2"/>
      <c r="P1319" s="2"/>
      <c r="Q1319" s="1"/>
      <c r="R1319" s="1"/>
      <c r="S1319" s="1"/>
      <c r="T1319" s="1"/>
      <c r="U1319" s="1"/>
      <c r="V1319" s="1"/>
      <c r="W1319" s="1"/>
      <c r="X1319" s="3"/>
      <c r="Y1319" s="3"/>
    </row>
    <row r="1320" spans="1:25" ht="15.75" customHeight="1">
      <c r="A1320" s="1"/>
      <c r="B1320" s="1"/>
      <c r="C1320" s="1"/>
      <c r="D1320" s="1"/>
      <c r="E1320" s="23"/>
      <c r="F1320" s="1"/>
      <c r="G1320" s="1"/>
      <c r="H1320" s="1"/>
      <c r="I1320" s="1"/>
      <c r="J1320" s="1"/>
      <c r="K1320" s="2"/>
      <c r="L1320" s="2"/>
      <c r="M1320" s="2"/>
      <c r="N1320" s="2"/>
      <c r="O1320" s="2"/>
      <c r="P1320" s="2"/>
      <c r="Q1320" s="1"/>
      <c r="R1320" s="1"/>
      <c r="S1320" s="1"/>
      <c r="T1320" s="1"/>
      <c r="U1320" s="1"/>
      <c r="V1320" s="1"/>
      <c r="W1320" s="1"/>
      <c r="X1320" s="3"/>
      <c r="Y1320" s="3"/>
    </row>
    <row r="1321" spans="1:25" ht="15.75" customHeight="1">
      <c r="A1321" s="1"/>
      <c r="B1321" s="1"/>
      <c r="C1321" s="1"/>
      <c r="D1321" s="1"/>
      <c r="E1321" s="23"/>
      <c r="F1321" s="1"/>
      <c r="G1321" s="1"/>
      <c r="H1321" s="1"/>
      <c r="I1321" s="1"/>
      <c r="J1321" s="1"/>
      <c r="K1321" s="2"/>
      <c r="L1321" s="2"/>
      <c r="M1321" s="2"/>
      <c r="N1321" s="2"/>
      <c r="O1321" s="2"/>
      <c r="P1321" s="2"/>
      <c r="Q1321" s="1"/>
      <c r="R1321" s="1"/>
      <c r="S1321" s="1"/>
      <c r="T1321" s="1"/>
      <c r="U1321" s="1"/>
      <c r="V1321" s="1"/>
      <c r="W1321" s="1"/>
      <c r="X1321" s="3"/>
      <c r="Y1321" s="3"/>
    </row>
    <row r="1322" spans="1:25" ht="15.75" customHeight="1">
      <c r="A1322" s="1"/>
      <c r="B1322" s="1"/>
      <c r="C1322" s="1"/>
      <c r="D1322" s="1"/>
      <c r="E1322" s="23"/>
      <c r="F1322" s="1"/>
      <c r="G1322" s="1"/>
      <c r="H1322" s="1"/>
      <c r="I1322" s="1"/>
      <c r="J1322" s="1"/>
      <c r="K1322" s="2"/>
      <c r="L1322" s="2"/>
      <c r="M1322" s="2"/>
      <c r="N1322" s="2"/>
      <c r="O1322" s="2"/>
      <c r="P1322" s="2"/>
      <c r="Q1322" s="1"/>
      <c r="R1322" s="1"/>
      <c r="S1322" s="1"/>
      <c r="T1322" s="1"/>
      <c r="U1322" s="1"/>
      <c r="V1322" s="1"/>
      <c r="W1322" s="1"/>
      <c r="X1322" s="3"/>
      <c r="Y1322" s="3"/>
    </row>
    <row r="1323" spans="1:25" ht="15.75" customHeight="1">
      <c r="A1323" s="1"/>
      <c r="B1323" s="1"/>
      <c r="C1323" s="1"/>
      <c r="D1323" s="1"/>
      <c r="E1323" s="23"/>
      <c r="F1323" s="1"/>
      <c r="G1323" s="1"/>
      <c r="H1323" s="1"/>
      <c r="I1323" s="1"/>
      <c r="J1323" s="1"/>
      <c r="K1323" s="2"/>
      <c r="L1323" s="2"/>
      <c r="M1323" s="2"/>
      <c r="N1323" s="2"/>
      <c r="O1323" s="2"/>
      <c r="P1323" s="2"/>
      <c r="Q1323" s="1"/>
      <c r="R1323" s="1"/>
      <c r="S1323" s="1"/>
      <c r="T1323" s="1"/>
      <c r="U1323" s="1"/>
      <c r="V1323" s="1"/>
      <c r="W1323" s="1"/>
      <c r="X1323" s="3"/>
      <c r="Y1323" s="3"/>
    </row>
    <row r="1324" spans="1:25" ht="15.75" customHeight="1">
      <c r="A1324" s="1"/>
      <c r="B1324" s="1"/>
      <c r="C1324" s="1"/>
      <c r="D1324" s="1"/>
      <c r="E1324" s="23"/>
      <c r="F1324" s="1"/>
      <c r="G1324" s="1"/>
      <c r="H1324" s="1"/>
      <c r="I1324" s="1"/>
      <c r="J1324" s="1"/>
      <c r="K1324" s="2"/>
      <c r="L1324" s="2"/>
      <c r="M1324" s="2"/>
      <c r="N1324" s="2"/>
      <c r="O1324" s="2"/>
      <c r="P1324" s="2"/>
      <c r="Q1324" s="1"/>
      <c r="R1324" s="1"/>
      <c r="S1324" s="1"/>
      <c r="T1324" s="1"/>
      <c r="U1324" s="1"/>
      <c r="V1324" s="1"/>
      <c r="W1324" s="1"/>
      <c r="X1324" s="3"/>
      <c r="Y1324" s="3"/>
    </row>
    <row r="1325" spans="1:25" ht="15.75" customHeight="1">
      <c r="A1325" s="1"/>
      <c r="B1325" s="1"/>
      <c r="C1325" s="1"/>
      <c r="D1325" s="1"/>
      <c r="E1325" s="23"/>
      <c r="F1325" s="1"/>
      <c r="G1325" s="1"/>
      <c r="H1325" s="1"/>
      <c r="I1325" s="1"/>
      <c r="J1325" s="1"/>
      <c r="K1325" s="2"/>
      <c r="L1325" s="2"/>
      <c r="M1325" s="2"/>
      <c r="N1325" s="2"/>
      <c r="O1325" s="2"/>
      <c r="P1325" s="2"/>
      <c r="Q1325" s="1"/>
      <c r="R1325" s="1"/>
      <c r="S1325" s="1"/>
      <c r="T1325" s="1"/>
      <c r="U1325" s="1"/>
      <c r="V1325" s="1"/>
      <c r="W1325" s="1"/>
      <c r="X1325" s="3"/>
      <c r="Y1325" s="3"/>
    </row>
    <row r="1326" spans="1:25" ht="15.75" customHeight="1">
      <c r="A1326" s="1"/>
      <c r="B1326" s="1"/>
      <c r="C1326" s="1"/>
      <c r="D1326" s="1"/>
      <c r="E1326" s="23"/>
      <c r="F1326" s="1"/>
      <c r="G1326" s="1"/>
      <c r="H1326" s="1"/>
      <c r="I1326" s="1"/>
      <c r="J1326" s="1"/>
      <c r="K1326" s="2"/>
      <c r="L1326" s="2"/>
      <c r="M1326" s="2"/>
      <c r="N1326" s="2"/>
      <c r="O1326" s="2"/>
      <c r="P1326" s="2"/>
      <c r="Q1326" s="1"/>
      <c r="R1326" s="1"/>
      <c r="S1326" s="1"/>
      <c r="T1326" s="1"/>
      <c r="U1326" s="1"/>
      <c r="V1326" s="1"/>
      <c r="W1326" s="1"/>
      <c r="X1326" s="3"/>
      <c r="Y1326" s="3"/>
    </row>
    <row r="1327" spans="1:25" ht="15.75" customHeight="1">
      <c r="A1327" s="1"/>
      <c r="B1327" s="1"/>
      <c r="C1327" s="1"/>
      <c r="D1327" s="1"/>
      <c r="E1327" s="23"/>
      <c r="F1327" s="1"/>
      <c r="G1327" s="1"/>
      <c r="H1327" s="1"/>
      <c r="I1327" s="1"/>
      <c r="J1327" s="1"/>
      <c r="K1327" s="2"/>
      <c r="L1327" s="2"/>
      <c r="M1327" s="2"/>
      <c r="N1327" s="2"/>
      <c r="O1327" s="2"/>
      <c r="P1327" s="2"/>
      <c r="Q1327" s="1"/>
      <c r="R1327" s="1"/>
      <c r="S1327" s="1"/>
      <c r="T1327" s="1"/>
      <c r="U1327" s="1"/>
      <c r="V1327" s="1"/>
      <c r="W1327" s="1"/>
      <c r="X1327" s="3"/>
      <c r="Y1327" s="3"/>
    </row>
    <row r="1328" spans="1:25" ht="15.75" customHeight="1">
      <c r="A1328" s="1"/>
      <c r="B1328" s="1"/>
      <c r="C1328" s="1"/>
      <c r="D1328" s="1"/>
      <c r="E1328" s="23"/>
      <c r="F1328" s="1"/>
      <c r="G1328" s="1"/>
      <c r="H1328" s="1"/>
      <c r="I1328" s="1"/>
      <c r="J1328" s="1"/>
      <c r="K1328" s="2"/>
      <c r="L1328" s="2"/>
      <c r="M1328" s="2"/>
      <c r="N1328" s="2"/>
      <c r="O1328" s="2"/>
      <c r="P1328" s="2"/>
      <c r="Q1328" s="1"/>
      <c r="R1328" s="1"/>
      <c r="S1328" s="1"/>
      <c r="T1328" s="1"/>
      <c r="U1328" s="1"/>
      <c r="V1328" s="1"/>
      <c r="W1328" s="1"/>
      <c r="X1328" s="3"/>
      <c r="Y1328" s="3"/>
    </row>
    <row r="1329" spans="1:25" ht="15.75" customHeight="1">
      <c r="A1329" s="1"/>
      <c r="B1329" s="1"/>
      <c r="C1329" s="1"/>
      <c r="D1329" s="1"/>
      <c r="E1329" s="23"/>
      <c r="F1329" s="1"/>
      <c r="G1329" s="1"/>
      <c r="H1329" s="1"/>
      <c r="I1329" s="1"/>
      <c r="J1329" s="1"/>
      <c r="K1329" s="2"/>
      <c r="L1329" s="2"/>
      <c r="M1329" s="2"/>
      <c r="N1329" s="2"/>
      <c r="O1329" s="2"/>
      <c r="P1329" s="2"/>
      <c r="Q1329" s="1"/>
      <c r="R1329" s="1"/>
      <c r="S1329" s="1"/>
      <c r="T1329" s="1"/>
      <c r="U1329" s="1"/>
      <c r="V1329" s="1"/>
      <c r="W1329" s="1"/>
      <c r="X1329" s="3"/>
      <c r="Y1329" s="3"/>
    </row>
    <row r="1330" spans="1:25" ht="15.75" customHeight="1">
      <c r="A1330" s="1"/>
      <c r="B1330" s="1"/>
      <c r="C1330" s="1"/>
      <c r="D1330" s="1"/>
      <c r="E1330" s="23"/>
      <c r="F1330" s="1"/>
      <c r="G1330" s="1"/>
      <c r="H1330" s="1"/>
      <c r="I1330" s="1"/>
      <c r="J1330" s="1"/>
      <c r="K1330" s="2"/>
      <c r="L1330" s="2"/>
      <c r="M1330" s="2"/>
      <c r="N1330" s="2"/>
      <c r="O1330" s="2"/>
      <c r="P1330" s="2"/>
      <c r="Q1330" s="1"/>
      <c r="R1330" s="1"/>
      <c r="S1330" s="1"/>
      <c r="T1330" s="1"/>
      <c r="U1330" s="1"/>
      <c r="V1330" s="1"/>
      <c r="W1330" s="1"/>
      <c r="X1330" s="3"/>
      <c r="Y1330" s="3"/>
    </row>
    <row r="1331" spans="1:25" ht="15.75" customHeight="1">
      <c r="A1331" s="1"/>
      <c r="B1331" s="1"/>
      <c r="C1331" s="1"/>
      <c r="D1331" s="1"/>
      <c r="E1331" s="23"/>
      <c r="F1331" s="1"/>
      <c r="G1331" s="1"/>
      <c r="H1331" s="1"/>
      <c r="I1331" s="1"/>
      <c r="J1331" s="1"/>
      <c r="K1331" s="2"/>
      <c r="L1331" s="2"/>
      <c r="M1331" s="2"/>
      <c r="N1331" s="2"/>
      <c r="O1331" s="2"/>
      <c r="P1331" s="2"/>
      <c r="Q1331" s="1"/>
      <c r="R1331" s="1"/>
      <c r="S1331" s="1"/>
      <c r="T1331" s="1"/>
      <c r="U1331" s="1"/>
      <c r="V1331" s="1"/>
      <c r="W1331" s="1"/>
      <c r="X1331" s="3"/>
      <c r="Y1331" s="3"/>
    </row>
    <row r="1332" spans="1:25" ht="15.75" customHeight="1">
      <c r="A1332" s="1"/>
      <c r="B1332" s="1"/>
      <c r="C1332" s="1"/>
      <c r="D1332" s="1"/>
      <c r="E1332" s="23"/>
      <c r="F1332" s="1"/>
      <c r="G1332" s="1"/>
      <c r="H1332" s="1"/>
      <c r="I1332" s="1"/>
      <c r="J1332" s="1"/>
      <c r="K1332" s="2"/>
      <c r="L1332" s="2"/>
      <c r="M1332" s="2"/>
      <c r="N1332" s="2"/>
      <c r="O1332" s="2"/>
      <c r="P1332" s="2"/>
      <c r="Q1332" s="1"/>
      <c r="R1332" s="1"/>
      <c r="S1332" s="1"/>
      <c r="T1332" s="1"/>
      <c r="U1332" s="1"/>
      <c r="V1332" s="1"/>
      <c r="W1332" s="1"/>
      <c r="X1332" s="3"/>
      <c r="Y1332" s="3"/>
    </row>
    <row r="1333" spans="1:25" ht="15.75" customHeight="1">
      <c r="A1333" s="1"/>
      <c r="B1333" s="1"/>
      <c r="C1333" s="1"/>
      <c r="D1333" s="1"/>
      <c r="E1333" s="23"/>
      <c r="F1333" s="1"/>
      <c r="G1333" s="1"/>
      <c r="H1333" s="1"/>
      <c r="I1333" s="1"/>
      <c r="J1333" s="1"/>
      <c r="K1333" s="2"/>
      <c r="L1333" s="2"/>
      <c r="M1333" s="2"/>
      <c r="N1333" s="2"/>
      <c r="O1333" s="2"/>
      <c r="P1333" s="2"/>
      <c r="Q1333" s="1"/>
      <c r="R1333" s="1"/>
      <c r="S1333" s="1"/>
      <c r="T1333" s="1"/>
      <c r="U1333" s="1"/>
      <c r="V1333" s="1"/>
      <c r="W1333" s="1"/>
      <c r="X1333" s="3"/>
      <c r="Y1333" s="3"/>
    </row>
    <row r="1334" spans="1:25" ht="15.75" customHeight="1">
      <c r="A1334" s="1"/>
      <c r="B1334" s="1"/>
      <c r="C1334" s="1"/>
      <c r="D1334" s="1"/>
      <c r="E1334" s="23"/>
      <c r="F1334" s="1"/>
      <c r="G1334" s="1"/>
      <c r="H1334" s="1"/>
      <c r="I1334" s="1"/>
      <c r="J1334" s="1"/>
      <c r="K1334" s="2"/>
      <c r="L1334" s="2"/>
      <c r="M1334" s="2"/>
      <c r="N1334" s="2"/>
      <c r="O1334" s="2"/>
      <c r="P1334" s="2"/>
      <c r="Q1334" s="1"/>
      <c r="R1334" s="1"/>
      <c r="S1334" s="1"/>
      <c r="T1334" s="1"/>
      <c r="U1334" s="1"/>
      <c r="V1334" s="1"/>
      <c r="W1334" s="1"/>
      <c r="X1334" s="3"/>
      <c r="Y1334" s="3"/>
    </row>
    <row r="1335" spans="1:25" ht="15.75" customHeight="1">
      <c r="A1335" s="1"/>
      <c r="B1335" s="1"/>
      <c r="C1335" s="1"/>
      <c r="D1335" s="1"/>
      <c r="E1335" s="23"/>
      <c r="F1335" s="1"/>
      <c r="G1335" s="1"/>
      <c r="H1335" s="1"/>
      <c r="I1335" s="1"/>
      <c r="J1335" s="1"/>
      <c r="K1335" s="2"/>
      <c r="L1335" s="2"/>
      <c r="M1335" s="2"/>
      <c r="N1335" s="2"/>
      <c r="O1335" s="2"/>
      <c r="P1335" s="2"/>
      <c r="Q1335" s="1"/>
      <c r="R1335" s="1"/>
      <c r="S1335" s="1"/>
      <c r="T1335" s="1"/>
      <c r="U1335" s="1"/>
      <c r="V1335" s="1"/>
      <c r="W1335" s="1"/>
      <c r="X1335" s="3"/>
      <c r="Y1335" s="3"/>
    </row>
    <row r="1336" spans="1:25" ht="15.75" customHeight="1">
      <c r="A1336" s="1"/>
      <c r="B1336" s="1"/>
      <c r="C1336" s="1"/>
      <c r="D1336" s="1"/>
      <c r="E1336" s="23"/>
      <c r="F1336" s="1"/>
      <c r="G1336" s="1"/>
      <c r="H1336" s="1"/>
      <c r="I1336" s="1"/>
      <c r="J1336" s="1"/>
      <c r="K1336" s="2"/>
      <c r="L1336" s="2"/>
      <c r="M1336" s="2"/>
      <c r="N1336" s="2"/>
      <c r="O1336" s="2"/>
      <c r="P1336" s="2"/>
      <c r="Q1336" s="1"/>
      <c r="R1336" s="1"/>
      <c r="S1336" s="1"/>
      <c r="T1336" s="1"/>
      <c r="U1336" s="1"/>
      <c r="V1336" s="1"/>
      <c r="W1336" s="1"/>
      <c r="X1336" s="3"/>
      <c r="Y1336" s="3"/>
    </row>
    <row r="1337" spans="1:25" ht="15.75" customHeight="1">
      <c r="A1337" s="1"/>
      <c r="B1337" s="1"/>
      <c r="C1337" s="1"/>
      <c r="D1337" s="1"/>
      <c r="E1337" s="23"/>
      <c r="F1337" s="1"/>
      <c r="G1337" s="1"/>
      <c r="H1337" s="1"/>
      <c r="I1337" s="1"/>
      <c r="J1337" s="1"/>
      <c r="K1337" s="2"/>
      <c r="L1337" s="2"/>
      <c r="M1337" s="2"/>
      <c r="N1337" s="2"/>
      <c r="O1337" s="2"/>
      <c r="P1337" s="2"/>
      <c r="Q1337" s="1"/>
      <c r="R1337" s="1"/>
      <c r="S1337" s="1"/>
      <c r="T1337" s="1"/>
      <c r="U1337" s="1"/>
      <c r="V1337" s="1"/>
      <c r="W1337" s="1"/>
      <c r="X1337" s="3"/>
      <c r="Y1337" s="3"/>
    </row>
    <row r="1338" spans="1:25" ht="15.75" customHeight="1">
      <c r="A1338" s="1"/>
      <c r="B1338" s="1"/>
      <c r="C1338" s="1"/>
      <c r="D1338" s="1"/>
      <c r="E1338" s="23"/>
      <c r="F1338" s="1"/>
      <c r="G1338" s="1"/>
      <c r="H1338" s="1"/>
      <c r="I1338" s="1"/>
      <c r="J1338" s="1"/>
      <c r="K1338" s="2"/>
      <c r="L1338" s="2"/>
      <c r="M1338" s="2"/>
      <c r="N1338" s="2"/>
      <c r="O1338" s="2"/>
      <c r="P1338" s="2"/>
      <c r="Q1338" s="1"/>
      <c r="R1338" s="1"/>
      <c r="S1338" s="1"/>
      <c r="T1338" s="1"/>
      <c r="U1338" s="1"/>
      <c r="V1338" s="1"/>
      <c r="W1338" s="1"/>
      <c r="X1338" s="3"/>
      <c r="Y1338" s="3"/>
    </row>
    <row r="1339" spans="1:25" ht="15.75" customHeight="1">
      <c r="A1339" s="1"/>
      <c r="B1339" s="1"/>
      <c r="C1339" s="1"/>
      <c r="D1339" s="1"/>
      <c r="E1339" s="23"/>
      <c r="F1339" s="1"/>
      <c r="G1339" s="1"/>
      <c r="H1339" s="1"/>
      <c r="I1339" s="1"/>
      <c r="J1339" s="1"/>
      <c r="K1339" s="2"/>
      <c r="L1339" s="2"/>
      <c r="M1339" s="2"/>
      <c r="N1339" s="2"/>
      <c r="O1339" s="2"/>
      <c r="P1339" s="2"/>
      <c r="Q1339" s="1"/>
      <c r="R1339" s="1"/>
      <c r="S1339" s="1"/>
      <c r="T1339" s="1"/>
      <c r="U1339" s="1"/>
      <c r="V1339" s="1"/>
      <c r="W1339" s="1"/>
      <c r="X1339" s="3"/>
      <c r="Y1339" s="3"/>
    </row>
    <row r="1340" spans="1:25" ht="15.75" customHeight="1">
      <c r="A1340" s="1"/>
      <c r="B1340" s="1"/>
      <c r="C1340" s="1"/>
      <c r="D1340" s="1"/>
      <c r="E1340" s="23"/>
      <c r="F1340" s="1"/>
      <c r="G1340" s="1"/>
      <c r="H1340" s="1"/>
      <c r="I1340" s="1"/>
      <c r="J1340" s="1"/>
      <c r="K1340" s="2"/>
      <c r="L1340" s="2"/>
      <c r="M1340" s="2"/>
      <c r="N1340" s="2"/>
      <c r="O1340" s="2"/>
      <c r="P1340" s="2"/>
      <c r="Q1340" s="1"/>
      <c r="R1340" s="1"/>
      <c r="S1340" s="1"/>
      <c r="T1340" s="1"/>
      <c r="U1340" s="1"/>
      <c r="V1340" s="1"/>
      <c r="W1340" s="1"/>
      <c r="X1340" s="3"/>
      <c r="Y1340" s="3"/>
    </row>
    <row r="1341" spans="1:25" ht="15.75" customHeight="1">
      <c r="A1341" s="1"/>
      <c r="B1341" s="1"/>
      <c r="C1341" s="1"/>
      <c r="D1341" s="1"/>
      <c r="E1341" s="23"/>
      <c r="F1341" s="1"/>
      <c r="G1341" s="1"/>
      <c r="H1341" s="1"/>
      <c r="I1341" s="1"/>
      <c r="J1341" s="1"/>
      <c r="K1341" s="2"/>
      <c r="L1341" s="2"/>
      <c r="M1341" s="2"/>
      <c r="N1341" s="2"/>
      <c r="O1341" s="2"/>
      <c r="P1341" s="2"/>
      <c r="Q1341" s="1"/>
      <c r="R1341" s="1"/>
      <c r="S1341" s="1"/>
      <c r="T1341" s="1"/>
      <c r="U1341" s="1"/>
      <c r="V1341" s="1"/>
      <c r="W1341" s="1"/>
      <c r="X1341" s="3"/>
      <c r="Y1341" s="3"/>
    </row>
    <row r="1342" spans="1:25" ht="15.75" customHeight="1">
      <c r="A1342" s="1"/>
      <c r="B1342" s="1"/>
      <c r="C1342" s="1"/>
      <c r="D1342" s="1"/>
      <c r="E1342" s="23"/>
      <c r="F1342" s="1"/>
      <c r="G1342" s="1"/>
      <c r="H1342" s="1"/>
      <c r="I1342" s="1"/>
      <c r="J1342" s="1"/>
      <c r="K1342" s="2"/>
      <c r="L1342" s="2"/>
      <c r="M1342" s="2"/>
      <c r="N1342" s="2"/>
      <c r="O1342" s="2"/>
      <c r="P1342" s="2"/>
      <c r="Q1342" s="1"/>
      <c r="R1342" s="1"/>
      <c r="S1342" s="1"/>
      <c r="T1342" s="1"/>
      <c r="U1342" s="1"/>
      <c r="V1342" s="1"/>
      <c r="W1342" s="1"/>
      <c r="X1342" s="3"/>
      <c r="Y1342" s="3"/>
    </row>
    <row r="1343" spans="1:25" ht="15.75" customHeight="1">
      <c r="A1343" s="1"/>
      <c r="B1343" s="1"/>
      <c r="C1343" s="1"/>
      <c r="D1343" s="1"/>
      <c r="E1343" s="23"/>
      <c r="F1343" s="1"/>
      <c r="G1343" s="1"/>
      <c r="H1343" s="1"/>
      <c r="I1343" s="1"/>
      <c r="J1343" s="1"/>
      <c r="K1343" s="2"/>
      <c r="L1343" s="2"/>
      <c r="M1343" s="2"/>
      <c r="N1343" s="2"/>
      <c r="O1343" s="2"/>
      <c r="P1343" s="2"/>
      <c r="Q1343" s="1"/>
      <c r="R1343" s="1"/>
      <c r="S1343" s="1"/>
      <c r="T1343" s="1"/>
      <c r="U1343" s="1"/>
      <c r="V1343" s="1"/>
      <c r="W1343" s="1"/>
      <c r="X1343" s="3"/>
      <c r="Y1343" s="3"/>
    </row>
    <row r="1344" spans="1:25" ht="15.75" customHeight="1">
      <c r="A1344" s="1"/>
      <c r="B1344" s="1"/>
      <c r="C1344" s="1"/>
      <c r="D1344" s="1"/>
      <c r="E1344" s="23"/>
      <c r="F1344" s="1"/>
      <c r="G1344" s="1"/>
      <c r="H1344" s="1"/>
      <c r="I1344" s="1"/>
      <c r="J1344" s="1"/>
      <c r="K1344" s="2"/>
      <c r="L1344" s="2"/>
      <c r="M1344" s="2"/>
      <c r="N1344" s="2"/>
      <c r="O1344" s="2"/>
      <c r="P1344" s="2"/>
      <c r="Q1344" s="1"/>
      <c r="R1344" s="1"/>
      <c r="S1344" s="1"/>
      <c r="T1344" s="1"/>
      <c r="U1344" s="1"/>
      <c r="V1344" s="1"/>
      <c r="W1344" s="1"/>
      <c r="X1344" s="3"/>
      <c r="Y1344" s="3"/>
    </row>
    <row r="1345" spans="1:25" ht="15.75" customHeight="1">
      <c r="A1345" s="1"/>
      <c r="B1345" s="1"/>
      <c r="C1345" s="1"/>
      <c r="D1345" s="1"/>
      <c r="E1345" s="23"/>
      <c r="F1345" s="1"/>
      <c r="G1345" s="1"/>
      <c r="H1345" s="1"/>
      <c r="I1345" s="1"/>
      <c r="J1345" s="1"/>
      <c r="K1345" s="2"/>
      <c r="L1345" s="2"/>
      <c r="M1345" s="2"/>
      <c r="N1345" s="2"/>
      <c r="O1345" s="2"/>
      <c r="P1345" s="2"/>
      <c r="Q1345" s="1"/>
      <c r="R1345" s="1"/>
      <c r="S1345" s="1"/>
      <c r="T1345" s="1"/>
      <c r="U1345" s="1"/>
      <c r="V1345" s="1"/>
      <c r="W1345" s="1"/>
      <c r="X1345" s="3"/>
      <c r="Y1345" s="3"/>
    </row>
    <row r="1346" spans="1:25" ht="15.75" customHeight="1">
      <c r="A1346" s="1"/>
      <c r="B1346" s="1"/>
      <c r="C1346" s="1"/>
      <c r="D1346" s="1"/>
      <c r="E1346" s="23"/>
      <c r="F1346" s="1"/>
      <c r="G1346" s="1"/>
      <c r="H1346" s="1"/>
      <c r="I1346" s="1"/>
      <c r="J1346" s="1"/>
      <c r="K1346" s="2"/>
      <c r="L1346" s="2"/>
      <c r="M1346" s="2"/>
      <c r="N1346" s="2"/>
      <c r="O1346" s="2"/>
      <c r="P1346" s="2"/>
      <c r="Q1346" s="1"/>
      <c r="R1346" s="1"/>
      <c r="S1346" s="1"/>
      <c r="T1346" s="1"/>
      <c r="U1346" s="1"/>
      <c r="V1346" s="1"/>
      <c r="W1346" s="1"/>
      <c r="X1346" s="3"/>
      <c r="Y1346" s="3"/>
    </row>
    <row r="1347" spans="1:25" ht="15.75" customHeight="1">
      <c r="A1347" s="1"/>
      <c r="B1347" s="1"/>
      <c r="C1347" s="1"/>
      <c r="D1347" s="1"/>
      <c r="E1347" s="23"/>
      <c r="F1347" s="1"/>
      <c r="G1347" s="1"/>
      <c r="H1347" s="1"/>
      <c r="I1347" s="1"/>
      <c r="J1347" s="1"/>
      <c r="K1347" s="2"/>
      <c r="L1347" s="2"/>
      <c r="M1347" s="2"/>
      <c r="N1347" s="2"/>
      <c r="O1347" s="2"/>
      <c r="P1347" s="2"/>
      <c r="Q1347" s="1"/>
      <c r="R1347" s="1"/>
      <c r="S1347" s="1"/>
      <c r="T1347" s="1"/>
      <c r="U1347" s="1"/>
      <c r="V1347" s="1"/>
      <c r="W1347" s="1"/>
      <c r="X1347" s="3"/>
      <c r="Y1347" s="3"/>
    </row>
    <row r="1348" spans="1:25" ht="15.75" customHeight="1">
      <c r="A1348" s="1"/>
      <c r="B1348" s="1"/>
      <c r="C1348" s="1"/>
      <c r="D1348" s="1"/>
      <c r="E1348" s="23"/>
      <c r="F1348" s="1"/>
      <c r="G1348" s="1"/>
      <c r="H1348" s="1"/>
      <c r="I1348" s="1"/>
      <c r="J1348" s="1"/>
      <c r="K1348" s="2"/>
      <c r="L1348" s="2"/>
      <c r="M1348" s="2"/>
      <c r="N1348" s="2"/>
      <c r="O1348" s="2"/>
      <c r="P1348" s="2"/>
      <c r="Q1348" s="1"/>
      <c r="R1348" s="1"/>
      <c r="S1348" s="1"/>
      <c r="T1348" s="1"/>
      <c r="U1348" s="1"/>
      <c r="V1348" s="1"/>
      <c r="W1348" s="1"/>
      <c r="X1348" s="3"/>
      <c r="Y1348" s="3"/>
    </row>
    <row r="1349" spans="1:25" ht="15.75" customHeight="1">
      <c r="A1349" s="1"/>
      <c r="B1349" s="1"/>
      <c r="C1349" s="1"/>
      <c r="D1349" s="1"/>
      <c r="E1349" s="23"/>
      <c r="F1349" s="1"/>
      <c r="G1349" s="1"/>
      <c r="H1349" s="1"/>
      <c r="I1349" s="1"/>
      <c r="J1349" s="1"/>
      <c r="K1349" s="2"/>
      <c r="L1349" s="2"/>
      <c r="M1349" s="2"/>
      <c r="N1349" s="2"/>
      <c r="O1349" s="2"/>
      <c r="P1349" s="2"/>
      <c r="Q1349" s="1"/>
      <c r="R1349" s="1"/>
      <c r="S1349" s="1"/>
      <c r="T1349" s="1"/>
      <c r="U1349" s="1"/>
      <c r="V1349" s="1"/>
      <c r="W1349" s="1"/>
      <c r="X1349" s="3"/>
      <c r="Y1349" s="3"/>
    </row>
    <row r="1350" spans="1:25" ht="15.75" customHeight="1">
      <c r="A1350" s="1"/>
      <c r="B1350" s="1"/>
      <c r="C1350" s="1"/>
      <c r="D1350" s="1"/>
      <c r="E1350" s="23"/>
      <c r="F1350" s="1"/>
      <c r="G1350" s="1"/>
      <c r="H1350" s="1"/>
      <c r="I1350" s="1"/>
      <c r="J1350" s="1"/>
      <c r="K1350" s="2"/>
      <c r="L1350" s="2"/>
      <c r="M1350" s="2"/>
      <c r="N1350" s="2"/>
      <c r="O1350" s="2"/>
      <c r="P1350" s="2"/>
      <c r="Q1350" s="1"/>
      <c r="R1350" s="1"/>
      <c r="S1350" s="1"/>
      <c r="T1350" s="1"/>
      <c r="U1350" s="1"/>
      <c r="V1350" s="1"/>
      <c r="W1350" s="1"/>
      <c r="X1350" s="3"/>
      <c r="Y1350" s="3"/>
    </row>
    <row r="1351" spans="1:25" ht="15.75" customHeight="1">
      <c r="A1351" s="1"/>
      <c r="B1351" s="1"/>
      <c r="C1351" s="1"/>
      <c r="D1351" s="1"/>
      <c r="E1351" s="23"/>
      <c r="F1351" s="1"/>
      <c r="G1351" s="1"/>
      <c r="H1351" s="1"/>
      <c r="I1351" s="1"/>
      <c r="J1351" s="1"/>
      <c r="K1351" s="2"/>
      <c r="L1351" s="2"/>
      <c r="M1351" s="2"/>
      <c r="N1351" s="2"/>
      <c r="O1351" s="2"/>
      <c r="P1351" s="2"/>
      <c r="Q1351" s="1"/>
      <c r="R1351" s="1"/>
      <c r="S1351" s="1"/>
      <c r="T1351" s="1"/>
      <c r="U1351" s="1"/>
      <c r="V1351" s="1"/>
      <c r="W1351" s="1"/>
      <c r="X1351" s="3"/>
      <c r="Y1351" s="3"/>
    </row>
    <row r="1352" spans="1:25" ht="15.75" customHeight="1">
      <c r="A1352" s="1"/>
      <c r="B1352" s="1"/>
      <c r="C1352" s="1"/>
      <c r="D1352" s="1"/>
      <c r="E1352" s="23"/>
      <c r="F1352" s="1"/>
      <c r="G1352" s="1"/>
      <c r="H1352" s="1"/>
      <c r="I1352" s="1"/>
      <c r="J1352" s="1"/>
      <c r="K1352" s="2"/>
      <c r="L1352" s="2"/>
      <c r="M1352" s="2"/>
      <c r="N1352" s="2"/>
      <c r="O1352" s="2"/>
      <c r="P1352" s="2"/>
      <c r="Q1352" s="1"/>
      <c r="R1352" s="1"/>
      <c r="S1352" s="1"/>
      <c r="T1352" s="1"/>
      <c r="U1352" s="1"/>
      <c r="V1352" s="1"/>
      <c r="W1352" s="1"/>
      <c r="X1352" s="3"/>
      <c r="Y1352" s="3"/>
    </row>
    <row r="1353" spans="1:25" ht="15.75" customHeight="1">
      <c r="A1353" s="1"/>
      <c r="B1353" s="1"/>
      <c r="C1353" s="1"/>
      <c r="D1353" s="1"/>
      <c r="E1353" s="23"/>
      <c r="F1353" s="1"/>
      <c r="G1353" s="1"/>
      <c r="H1353" s="1"/>
      <c r="I1353" s="1"/>
      <c r="J1353" s="1"/>
      <c r="K1353" s="2"/>
      <c r="L1353" s="2"/>
      <c r="M1353" s="2"/>
      <c r="N1353" s="2"/>
      <c r="O1353" s="2"/>
      <c r="P1353" s="2"/>
      <c r="Q1353" s="1"/>
      <c r="R1353" s="1"/>
      <c r="S1353" s="1"/>
      <c r="T1353" s="1"/>
      <c r="U1353" s="1"/>
      <c r="V1353" s="1"/>
      <c r="W1353" s="1"/>
      <c r="X1353" s="3"/>
      <c r="Y1353" s="3"/>
    </row>
    <row r="1354" spans="1:25" ht="15.75" customHeight="1">
      <c r="A1354" s="1"/>
      <c r="B1354" s="1"/>
      <c r="C1354" s="1"/>
      <c r="D1354" s="1"/>
      <c r="E1354" s="23"/>
      <c r="F1354" s="1"/>
      <c r="G1354" s="1"/>
      <c r="H1354" s="1"/>
      <c r="I1354" s="1"/>
      <c r="J1354" s="1"/>
      <c r="K1354" s="2"/>
      <c r="L1354" s="2"/>
      <c r="M1354" s="2"/>
      <c r="N1354" s="2"/>
      <c r="O1354" s="2"/>
      <c r="P1354" s="2"/>
      <c r="Q1354" s="1"/>
      <c r="R1354" s="1"/>
      <c r="S1354" s="1"/>
      <c r="T1354" s="1"/>
      <c r="U1354" s="1"/>
      <c r="V1354" s="1"/>
      <c r="W1354" s="1"/>
      <c r="X1354" s="3"/>
      <c r="Y1354" s="3"/>
    </row>
    <row r="1355" spans="1:25" ht="15.75" customHeight="1">
      <c r="A1355" s="1"/>
      <c r="B1355" s="1"/>
      <c r="C1355" s="1"/>
      <c r="D1355" s="1"/>
      <c r="E1355" s="23"/>
      <c r="F1355" s="1"/>
      <c r="G1355" s="1"/>
      <c r="H1355" s="1"/>
      <c r="I1355" s="1"/>
      <c r="J1355" s="1"/>
      <c r="K1355" s="2"/>
      <c r="L1355" s="2"/>
      <c r="M1355" s="2"/>
      <c r="N1355" s="2"/>
      <c r="O1355" s="2"/>
      <c r="P1355" s="2"/>
      <c r="Q1355" s="1"/>
      <c r="R1355" s="1"/>
      <c r="S1355" s="1"/>
      <c r="T1355" s="1"/>
      <c r="U1355" s="1"/>
      <c r="V1355" s="1"/>
      <c r="W1355" s="1"/>
      <c r="X1355" s="3"/>
      <c r="Y1355" s="3"/>
    </row>
    <row r="1356" spans="1:25" ht="15.75" customHeight="1">
      <c r="A1356" s="1"/>
      <c r="B1356" s="1"/>
      <c r="C1356" s="1"/>
      <c r="D1356" s="1"/>
      <c r="E1356" s="23"/>
      <c r="F1356" s="1"/>
      <c r="G1356" s="1"/>
      <c r="H1356" s="1"/>
      <c r="I1356" s="1"/>
      <c r="J1356" s="1"/>
      <c r="K1356" s="2"/>
      <c r="L1356" s="2"/>
      <c r="M1356" s="2"/>
      <c r="N1356" s="2"/>
      <c r="O1356" s="2"/>
      <c r="P1356" s="2"/>
      <c r="Q1356" s="1"/>
      <c r="R1356" s="1"/>
      <c r="S1356" s="1"/>
      <c r="T1356" s="1"/>
      <c r="U1356" s="1"/>
      <c r="V1356" s="1"/>
      <c r="W1356" s="1"/>
      <c r="X1356" s="3"/>
      <c r="Y1356" s="3"/>
    </row>
    <row r="1357" spans="1:25" ht="15.75" customHeight="1">
      <c r="A1357" s="1"/>
      <c r="B1357" s="1"/>
      <c r="C1357" s="1"/>
      <c r="D1357" s="1"/>
      <c r="E1357" s="23"/>
      <c r="F1357" s="1"/>
      <c r="G1357" s="1"/>
      <c r="H1357" s="1"/>
      <c r="I1357" s="1"/>
      <c r="J1357" s="1"/>
      <c r="K1357" s="2"/>
      <c r="L1357" s="2"/>
      <c r="M1357" s="2"/>
      <c r="N1357" s="2"/>
      <c r="O1357" s="2"/>
      <c r="P1357" s="2"/>
      <c r="Q1357" s="1"/>
      <c r="R1357" s="1"/>
      <c r="S1357" s="1"/>
      <c r="T1357" s="1"/>
      <c r="U1357" s="1"/>
      <c r="V1357" s="1"/>
      <c r="W1357" s="1"/>
      <c r="X1357" s="3"/>
      <c r="Y1357" s="3"/>
    </row>
    <row r="1358" spans="1:25" ht="15.75" customHeight="1">
      <c r="A1358" s="1"/>
      <c r="B1358" s="1"/>
      <c r="C1358" s="1"/>
      <c r="D1358" s="1"/>
      <c r="E1358" s="23"/>
      <c r="F1358" s="1"/>
      <c r="G1358" s="1"/>
      <c r="H1358" s="1"/>
      <c r="I1358" s="1"/>
      <c r="J1358" s="1"/>
      <c r="K1358" s="2"/>
      <c r="L1358" s="2"/>
      <c r="M1358" s="2"/>
      <c r="N1358" s="2"/>
      <c r="O1358" s="2"/>
      <c r="P1358" s="2"/>
      <c r="Q1358" s="1"/>
      <c r="R1358" s="1"/>
      <c r="S1358" s="1"/>
      <c r="T1358" s="1"/>
      <c r="U1358" s="1"/>
      <c r="V1358" s="1"/>
      <c r="W1358" s="1"/>
      <c r="X1358" s="3"/>
      <c r="Y1358" s="3"/>
    </row>
    <row r="1359" spans="1:25" ht="15.75" customHeight="1">
      <c r="A1359" s="1"/>
      <c r="B1359" s="1"/>
      <c r="C1359" s="1"/>
      <c r="D1359" s="1"/>
      <c r="E1359" s="23"/>
      <c r="F1359" s="1"/>
      <c r="G1359" s="1"/>
      <c r="H1359" s="1"/>
      <c r="I1359" s="1"/>
      <c r="J1359" s="1"/>
      <c r="K1359" s="2"/>
      <c r="L1359" s="2"/>
      <c r="M1359" s="2"/>
      <c r="N1359" s="2"/>
      <c r="O1359" s="2"/>
      <c r="P1359" s="2"/>
      <c r="Q1359" s="1"/>
      <c r="R1359" s="1"/>
      <c r="S1359" s="1"/>
      <c r="T1359" s="1"/>
      <c r="U1359" s="1"/>
      <c r="V1359" s="1"/>
      <c r="W1359" s="1"/>
      <c r="X1359" s="3"/>
      <c r="Y1359" s="3"/>
    </row>
    <row r="1360" spans="1:25" ht="15.75" customHeight="1">
      <c r="A1360" s="1"/>
      <c r="B1360" s="1"/>
      <c r="C1360" s="1"/>
      <c r="D1360" s="1"/>
      <c r="E1360" s="23"/>
      <c r="F1360" s="1"/>
      <c r="G1360" s="1"/>
      <c r="H1360" s="1"/>
      <c r="I1360" s="1"/>
      <c r="J1360" s="1"/>
      <c r="K1360" s="2"/>
      <c r="L1360" s="2"/>
      <c r="M1360" s="2"/>
      <c r="N1360" s="2"/>
      <c r="O1360" s="2"/>
      <c r="P1360" s="2"/>
      <c r="Q1360" s="1"/>
      <c r="R1360" s="1"/>
      <c r="S1360" s="1"/>
      <c r="T1360" s="1"/>
      <c r="U1360" s="1"/>
      <c r="V1360" s="1"/>
      <c r="W1360" s="1"/>
      <c r="X1360" s="3"/>
      <c r="Y1360" s="3"/>
    </row>
    <row r="1361" spans="1:25" ht="15.75" customHeight="1">
      <c r="A1361" s="1"/>
      <c r="B1361" s="1"/>
      <c r="C1361" s="1"/>
      <c r="D1361" s="1"/>
      <c r="E1361" s="23"/>
      <c r="F1361" s="1"/>
      <c r="G1361" s="1"/>
      <c r="H1361" s="1"/>
      <c r="I1361" s="1"/>
      <c r="J1361" s="1"/>
      <c r="K1361" s="2"/>
      <c r="L1361" s="2"/>
      <c r="M1361" s="2"/>
      <c r="N1361" s="2"/>
      <c r="O1361" s="2"/>
      <c r="P1361" s="2"/>
      <c r="Q1361" s="1"/>
      <c r="R1361" s="1"/>
      <c r="S1361" s="1"/>
      <c r="T1361" s="1"/>
      <c r="U1361" s="1"/>
      <c r="V1361" s="1"/>
      <c r="W1361" s="1"/>
      <c r="X1361" s="3"/>
      <c r="Y1361" s="3"/>
    </row>
    <row r="1362" spans="1:25" ht="15.75" customHeight="1">
      <c r="A1362" s="1"/>
      <c r="B1362" s="1"/>
      <c r="C1362" s="1"/>
      <c r="D1362" s="1"/>
      <c r="E1362" s="23"/>
      <c r="F1362" s="1"/>
      <c r="G1362" s="1"/>
      <c r="H1362" s="1"/>
      <c r="I1362" s="1"/>
      <c r="J1362" s="1"/>
      <c r="K1362" s="2"/>
      <c r="L1362" s="2"/>
      <c r="M1362" s="2"/>
      <c r="N1362" s="2"/>
      <c r="O1362" s="2"/>
      <c r="P1362" s="2"/>
      <c r="Q1362" s="1"/>
      <c r="R1362" s="1"/>
      <c r="S1362" s="1"/>
      <c r="T1362" s="1"/>
      <c r="U1362" s="1"/>
      <c r="V1362" s="1"/>
      <c r="W1362" s="1"/>
      <c r="X1362" s="3"/>
      <c r="Y1362" s="3"/>
    </row>
    <row r="1363" spans="1:25" ht="15.75" customHeight="1">
      <c r="A1363" s="1"/>
      <c r="B1363" s="1"/>
      <c r="C1363" s="1"/>
      <c r="D1363" s="1"/>
      <c r="E1363" s="23"/>
      <c r="F1363" s="1"/>
      <c r="G1363" s="1"/>
      <c r="H1363" s="1"/>
      <c r="I1363" s="1"/>
      <c r="J1363" s="1"/>
      <c r="K1363" s="2"/>
      <c r="L1363" s="2"/>
      <c r="M1363" s="2"/>
      <c r="N1363" s="2"/>
      <c r="O1363" s="2"/>
      <c r="P1363" s="2"/>
      <c r="Q1363" s="1"/>
      <c r="R1363" s="1"/>
      <c r="S1363" s="1"/>
      <c r="T1363" s="1"/>
      <c r="U1363" s="1"/>
      <c r="V1363" s="1"/>
      <c r="W1363" s="1"/>
      <c r="X1363" s="3"/>
      <c r="Y1363" s="3"/>
    </row>
    <row r="1364" spans="1:25" ht="15.75" customHeight="1">
      <c r="A1364" s="1"/>
      <c r="B1364" s="1"/>
      <c r="C1364" s="1"/>
      <c r="D1364" s="1"/>
      <c r="E1364" s="23"/>
      <c r="F1364" s="1"/>
      <c r="G1364" s="1"/>
      <c r="H1364" s="1"/>
      <c r="I1364" s="1"/>
      <c r="J1364" s="1"/>
      <c r="K1364" s="2"/>
      <c r="L1364" s="2"/>
      <c r="M1364" s="2"/>
      <c r="N1364" s="2"/>
      <c r="O1364" s="2"/>
      <c r="P1364" s="2"/>
      <c r="Q1364" s="1"/>
      <c r="R1364" s="1"/>
      <c r="S1364" s="1"/>
      <c r="T1364" s="1"/>
      <c r="U1364" s="1"/>
      <c r="V1364" s="1"/>
      <c r="W1364" s="1"/>
      <c r="X1364" s="3"/>
      <c r="Y1364" s="3"/>
    </row>
    <row r="1365" spans="1:25" ht="15.75" customHeight="1">
      <c r="A1365" s="1"/>
      <c r="B1365" s="1"/>
      <c r="C1365" s="1"/>
      <c r="D1365" s="1"/>
      <c r="E1365" s="23"/>
      <c r="F1365" s="1"/>
      <c r="G1365" s="1"/>
      <c r="H1365" s="1"/>
      <c r="I1365" s="1"/>
      <c r="J1365" s="1"/>
      <c r="K1365" s="2"/>
      <c r="L1365" s="2"/>
      <c r="M1365" s="2"/>
      <c r="N1365" s="2"/>
      <c r="O1365" s="2"/>
      <c r="P1365" s="2"/>
      <c r="Q1365" s="1"/>
      <c r="R1365" s="1"/>
      <c r="S1365" s="1"/>
      <c r="T1365" s="1"/>
      <c r="U1365" s="1"/>
      <c r="V1365" s="1"/>
      <c r="W1365" s="1"/>
      <c r="X1365" s="3"/>
      <c r="Y1365" s="3"/>
    </row>
    <row r="1366" spans="1:25" ht="15.75" customHeight="1">
      <c r="A1366" s="1"/>
      <c r="B1366" s="1"/>
      <c r="C1366" s="1"/>
      <c r="D1366" s="1"/>
      <c r="E1366" s="23"/>
      <c r="F1366" s="1"/>
      <c r="G1366" s="1"/>
      <c r="H1366" s="1"/>
      <c r="I1366" s="1"/>
      <c r="J1366" s="1"/>
      <c r="K1366" s="2"/>
      <c r="L1366" s="2"/>
      <c r="M1366" s="2"/>
      <c r="N1366" s="2"/>
      <c r="O1366" s="2"/>
      <c r="P1366" s="2"/>
      <c r="Q1366" s="1"/>
      <c r="R1366" s="1"/>
      <c r="S1366" s="1"/>
      <c r="T1366" s="1"/>
      <c r="U1366" s="1"/>
      <c r="V1366" s="1"/>
      <c r="W1366" s="1"/>
      <c r="X1366" s="3"/>
      <c r="Y1366" s="3"/>
    </row>
    <row r="1367" spans="1:25" ht="15.75" customHeight="1">
      <c r="A1367" s="1"/>
      <c r="B1367" s="1"/>
      <c r="C1367" s="1"/>
      <c r="D1367" s="1"/>
      <c r="E1367" s="23"/>
      <c r="F1367" s="1"/>
      <c r="G1367" s="1"/>
      <c r="H1367" s="1"/>
      <c r="I1367" s="1"/>
      <c r="J1367" s="1"/>
      <c r="K1367" s="2"/>
      <c r="L1367" s="2"/>
      <c r="M1367" s="2"/>
      <c r="N1367" s="2"/>
      <c r="O1367" s="2"/>
      <c r="P1367" s="2"/>
      <c r="Q1367" s="1"/>
      <c r="R1367" s="1"/>
      <c r="S1367" s="1"/>
      <c r="T1367" s="1"/>
      <c r="U1367" s="1"/>
      <c r="V1367" s="1"/>
      <c r="W1367" s="1"/>
      <c r="X1367" s="3"/>
      <c r="Y1367" s="3"/>
    </row>
    <row r="1368" spans="1:25" ht="15.75" customHeight="1">
      <c r="A1368" s="1"/>
      <c r="B1368" s="1"/>
      <c r="C1368" s="1"/>
      <c r="D1368" s="1"/>
      <c r="E1368" s="23"/>
      <c r="F1368" s="1"/>
      <c r="G1368" s="1"/>
      <c r="H1368" s="1"/>
      <c r="I1368" s="1"/>
      <c r="J1368" s="1"/>
      <c r="K1368" s="2"/>
      <c r="L1368" s="2"/>
      <c r="M1368" s="2"/>
      <c r="N1368" s="2"/>
      <c r="O1368" s="2"/>
      <c r="P1368" s="2"/>
      <c r="Q1368" s="1"/>
      <c r="R1368" s="1"/>
      <c r="S1368" s="1"/>
      <c r="T1368" s="1"/>
      <c r="U1368" s="1"/>
      <c r="V1368" s="1"/>
      <c r="W1368" s="1"/>
      <c r="X1368" s="3"/>
      <c r="Y1368" s="3"/>
    </row>
    <row r="1369" spans="1:25" ht="15.75" customHeight="1">
      <c r="A1369" s="1"/>
      <c r="B1369" s="1"/>
      <c r="C1369" s="1"/>
      <c r="D1369" s="1"/>
      <c r="E1369" s="23"/>
      <c r="F1369" s="1"/>
      <c r="G1369" s="1"/>
      <c r="H1369" s="1"/>
      <c r="I1369" s="1"/>
      <c r="J1369" s="1"/>
      <c r="K1369" s="2"/>
      <c r="L1369" s="2"/>
      <c r="M1369" s="2"/>
      <c r="N1369" s="2"/>
      <c r="O1369" s="2"/>
      <c r="P1369" s="2"/>
      <c r="Q1369" s="1"/>
      <c r="R1369" s="1"/>
      <c r="S1369" s="1"/>
      <c r="T1369" s="1"/>
      <c r="U1369" s="1"/>
      <c r="V1369" s="1"/>
      <c r="W1369" s="1"/>
      <c r="X1369" s="3"/>
      <c r="Y1369" s="3"/>
    </row>
    <row r="1370" spans="1:25" ht="15.75" customHeight="1">
      <c r="A1370" s="1"/>
      <c r="B1370" s="1"/>
      <c r="C1370" s="1"/>
      <c r="D1370" s="1"/>
      <c r="E1370" s="23"/>
      <c r="F1370" s="1"/>
      <c r="G1370" s="1"/>
      <c r="H1370" s="1"/>
      <c r="I1370" s="1"/>
      <c r="J1370" s="1"/>
      <c r="K1370" s="2"/>
      <c r="L1370" s="2"/>
      <c r="M1370" s="2"/>
      <c r="N1370" s="2"/>
      <c r="O1370" s="2"/>
      <c r="P1370" s="2"/>
      <c r="Q1370" s="1"/>
      <c r="R1370" s="1"/>
      <c r="S1370" s="1"/>
      <c r="T1370" s="1"/>
      <c r="U1370" s="1"/>
      <c r="V1370" s="1"/>
      <c r="W1370" s="1"/>
      <c r="X1370" s="3"/>
      <c r="Y1370" s="3"/>
    </row>
    <row r="1371" spans="1:25" ht="15.75" customHeight="1">
      <c r="A1371" s="1"/>
      <c r="B1371" s="1"/>
      <c r="C1371" s="1"/>
      <c r="D1371" s="1"/>
      <c r="E1371" s="23"/>
      <c r="F1371" s="1"/>
      <c r="G1371" s="1"/>
      <c r="H1371" s="1"/>
      <c r="I1371" s="1"/>
      <c r="J1371" s="1"/>
      <c r="K1371" s="2"/>
      <c r="L1371" s="2"/>
      <c r="M1371" s="2"/>
      <c r="N1371" s="2"/>
      <c r="O1371" s="2"/>
      <c r="P1371" s="2"/>
      <c r="Q1371" s="1"/>
      <c r="R1371" s="1"/>
      <c r="S1371" s="1"/>
      <c r="T1371" s="1"/>
      <c r="U1371" s="1"/>
      <c r="V1371" s="1"/>
      <c r="W1371" s="1"/>
      <c r="X1371" s="3"/>
      <c r="Y1371" s="3"/>
    </row>
    <row r="1372" spans="1:25" ht="15.75" customHeight="1">
      <c r="A1372" s="1"/>
      <c r="B1372" s="1"/>
      <c r="C1372" s="1"/>
      <c r="D1372" s="1"/>
      <c r="E1372" s="23"/>
      <c r="F1372" s="1"/>
      <c r="G1372" s="1"/>
      <c r="H1372" s="1"/>
      <c r="I1372" s="1"/>
      <c r="J1372" s="1"/>
      <c r="K1372" s="2"/>
      <c r="L1372" s="2"/>
      <c r="M1372" s="2"/>
      <c r="N1372" s="2"/>
      <c r="O1372" s="2"/>
      <c r="P1372" s="2"/>
      <c r="Q1372" s="1"/>
      <c r="R1372" s="1"/>
      <c r="S1372" s="1"/>
      <c r="T1372" s="1"/>
      <c r="U1372" s="1"/>
      <c r="V1372" s="1"/>
      <c r="W1372" s="1"/>
      <c r="X1372" s="3"/>
      <c r="Y1372" s="3"/>
    </row>
    <row r="1373" spans="1:25" ht="15.75" customHeight="1">
      <c r="A1373" s="1"/>
      <c r="B1373" s="1"/>
      <c r="C1373" s="1"/>
      <c r="D1373" s="1"/>
      <c r="E1373" s="23"/>
      <c r="F1373" s="1"/>
      <c r="G1373" s="1"/>
      <c r="H1373" s="1"/>
      <c r="I1373" s="1"/>
      <c r="J1373" s="1"/>
      <c r="K1373" s="2"/>
      <c r="L1373" s="2"/>
      <c r="M1373" s="2"/>
      <c r="N1373" s="2"/>
      <c r="O1373" s="2"/>
      <c r="P1373" s="2"/>
      <c r="Q1373" s="1"/>
      <c r="R1373" s="1"/>
      <c r="S1373" s="1"/>
      <c r="T1373" s="1"/>
      <c r="U1373" s="1"/>
      <c r="V1373" s="1"/>
      <c r="W1373" s="1"/>
      <c r="X1373" s="3"/>
      <c r="Y1373" s="3"/>
    </row>
    <row r="1374" spans="1:25" ht="15.75" customHeight="1">
      <c r="A1374" s="1"/>
      <c r="B1374" s="1"/>
      <c r="C1374" s="1"/>
      <c r="D1374" s="1"/>
      <c r="E1374" s="23"/>
      <c r="F1374" s="1"/>
      <c r="G1374" s="1"/>
      <c r="H1374" s="1"/>
      <c r="I1374" s="1"/>
      <c r="J1374" s="1"/>
      <c r="K1374" s="2"/>
      <c r="L1374" s="2"/>
      <c r="M1374" s="2"/>
      <c r="N1374" s="2"/>
      <c r="O1374" s="2"/>
      <c r="P1374" s="2"/>
      <c r="Q1374" s="1"/>
      <c r="R1374" s="1"/>
      <c r="S1374" s="1"/>
      <c r="T1374" s="1"/>
      <c r="U1374" s="1"/>
      <c r="V1374" s="1"/>
      <c r="W1374" s="1"/>
      <c r="X1374" s="3"/>
      <c r="Y1374" s="3"/>
    </row>
    <row r="1375" spans="1:25" ht="15.75" customHeight="1">
      <c r="A1375" s="1"/>
      <c r="B1375" s="1"/>
      <c r="C1375" s="1"/>
      <c r="D1375" s="1"/>
      <c r="E1375" s="23"/>
      <c r="F1375" s="1"/>
      <c r="G1375" s="1"/>
      <c r="H1375" s="1"/>
      <c r="I1375" s="1"/>
      <c r="J1375" s="1"/>
      <c r="K1375" s="2"/>
      <c r="L1375" s="2"/>
      <c r="M1375" s="2"/>
      <c r="N1375" s="2"/>
      <c r="O1375" s="2"/>
      <c r="P1375" s="2"/>
      <c r="Q1375" s="1"/>
      <c r="R1375" s="1"/>
      <c r="S1375" s="1"/>
      <c r="T1375" s="1"/>
      <c r="U1375" s="1"/>
      <c r="V1375" s="1"/>
      <c r="W1375" s="1"/>
      <c r="X1375" s="3"/>
      <c r="Y1375" s="3"/>
    </row>
    <row r="1376" spans="1:25" ht="15.75" customHeight="1">
      <c r="A1376" s="1"/>
      <c r="B1376" s="1"/>
      <c r="C1376" s="1"/>
      <c r="D1376" s="1"/>
      <c r="E1376" s="23"/>
      <c r="F1376" s="1"/>
      <c r="G1376" s="1"/>
      <c r="H1376" s="1"/>
      <c r="I1376" s="1"/>
      <c r="J1376" s="1"/>
      <c r="K1376" s="2"/>
      <c r="L1376" s="2"/>
      <c r="M1376" s="2"/>
      <c r="N1376" s="2"/>
      <c r="O1376" s="2"/>
      <c r="P1376" s="2"/>
      <c r="Q1376" s="1"/>
      <c r="R1376" s="1"/>
      <c r="S1376" s="1"/>
      <c r="T1376" s="1"/>
      <c r="U1376" s="1"/>
      <c r="V1376" s="1"/>
      <c r="W1376" s="1"/>
      <c r="X1376" s="3"/>
      <c r="Y1376" s="3"/>
    </row>
    <row r="1377" spans="1:25" ht="15.75" customHeight="1">
      <c r="A1377" s="1"/>
      <c r="B1377" s="1"/>
      <c r="C1377" s="1"/>
      <c r="D1377" s="1"/>
      <c r="E1377" s="23"/>
      <c r="F1377" s="1"/>
      <c r="G1377" s="1"/>
      <c r="H1377" s="1"/>
      <c r="I1377" s="1"/>
      <c r="J1377" s="1"/>
      <c r="K1377" s="2"/>
      <c r="L1377" s="2"/>
      <c r="M1377" s="2"/>
      <c r="N1377" s="2"/>
      <c r="O1377" s="2"/>
      <c r="P1377" s="2"/>
      <c r="Q1377" s="1"/>
      <c r="R1377" s="1"/>
      <c r="S1377" s="1"/>
      <c r="T1377" s="1"/>
      <c r="U1377" s="1"/>
      <c r="V1377" s="1"/>
      <c r="W1377" s="1"/>
      <c r="X1377" s="3"/>
      <c r="Y1377" s="3"/>
    </row>
    <row r="1378" spans="1:25" ht="15.75" customHeight="1">
      <c r="A1378" s="1"/>
      <c r="B1378" s="1"/>
      <c r="C1378" s="1"/>
      <c r="D1378" s="1"/>
      <c r="E1378" s="23"/>
      <c r="F1378" s="1"/>
      <c r="G1378" s="1"/>
      <c r="H1378" s="1"/>
      <c r="I1378" s="1"/>
      <c r="J1378" s="1"/>
      <c r="K1378" s="2"/>
      <c r="L1378" s="2"/>
      <c r="M1378" s="2"/>
      <c r="N1378" s="2"/>
      <c r="O1378" s="2"/>
      <c r="P1378" s="2"/>
      <c r="Q1378" s="1"/>
      <c r="R1378" s="1"/>
      <c r="S1378" s="1"/>
      <c r="T1378" s="1"/>
      <c r="U1378" s="1"/>
      <c r="V1378" s="1"/>
      <c r="W1378" s="1"/>
      <c r="X1378" s="3"/>
      <c r="Y1378" s="3"/>
    </row>
    <row r="1379" spans="1:25" ht="15.75" customHeight="1">
      <c r="A1379" s="1"/>
      <c r="B1379" s="1"/>
      <c r="C1379" s="1"/>
      <c r="D1379" s="1"/>
      <c r="E1379" s="23"/>
      <c r="F1379" s="1"/>
      <c r="G1379" s="1"/>
      <c r="H1379" s="1"/>
      <c r="I1379" s="1"/>
      <c r="J1379" s="1"/>
      <c r="K1379" s="2"/>
      <c r="L1379" s="2"/>
      <c r="M1379" s="2"/>
      <c r="N1379" s="2"/>
      <c r="O1379" s="2"/>
      <c r="P1379" s="2"/>
      <c r="Q1379" s="1"/>
      <c r="R1379" s="1"/>
      <c r="S1379" s="1"/>
      <c r="T1379" s="1"/>
      <c r="U1379" s="1"/>
      <c r="V1379" s="1"/>
      <c r="W1379" s="1"/>
      <c r="X1379" s="3"/>
      <c r="Y1379" s="3"/>
    </row>
    <row r="1380" spans="1:25" ht="15.75" customHeight="1">
      <c r="A1380" s="1"/>
      <c r="B1380" s="1"/>
      <c r="C1380" s="1"/>
      <c r="D1380" s="1"/>
      <c r="E1380" s="23"/>
      <c r="F1380" s="1"/>
      <c r="G1380" s="1"/>
      <c r="H1380" s="1"/>
      <c r="I1380" s="1"/>
      <c r="J1380" s="1"/>
      <c r="K1380" s="2"/>
      <c r="L1380" s="2"/>
      <c r="M1380" s="2"/>
      <c r="N1380" s="2"/>
      <c r="O1380" s="2"/>
      <c r="P1380" s="2"/>
      <c r="Q1380" s="1"/>
      <c r="R1380" s="1"/>
      <c r="S1380" s="1"/>
      <c r="T1380" s="1"/>
      <c r="U1380" s="1"/>
      <c r="V1380" s="1"/>
      <c r="W1380" s="1"/>
      <c r="X1380" s="3"/>
      <c r="Y1380" s="3"/>
    </row>
    <row r="1381" spans="1:25" ht="15.75" customHeight="1">
      <c r="A1381" s="1"/>
      <c r="B1381" s="1"/>
      <c r="C1381" s="1"/>
      <c r="D1381" s="1"/>
      <c r="E1381" s="23"/>
      <c r="F1381" s="1"/>
      <c r="G1381" s="1"/>
      <c r="H1381" s="1"/>
      <c r="I1381" s="1"/>
      <c r="J1381" s="1"/>
      <c r="K1381" s="2"/>
      <c r="L1381" s="2"/>
      <c r="M1381" s="2"/>
      <c r="N1381" s="2"/>
      <c r="O1381" s="2"/>
      <c r="P1381" s="2"/>
      <c r="Q1381" s="1"/>
      <c r="R1381" s="1"/>
      <c r="S1381" s="1"/>
      <c r="T1381" s="1"/>
      <c r="U1381" s="1"/>
      <c r="V1381" s="1"/>
      <c r="W1381" s="1"/>
      <c r="X1381" s="3"/>
      <c r="Y1381" s="3"/>
    </row>
    <row r="1382" spans="1:25" ht="15.75" customHeight="1">
      <c r="A1382" s="1"/>
      <c r="B1382" s="1"/>
      <c r="C1382" s="1"/>
      <c r="D1382" s="1"/>
      <c r="E1382" s="23"/>
      <c r="F1382" s="1"/>
      <c r="G1382" s="1"/>
      <c r="H1382" s="1"/>
      <c r="I1382" s="1"/>
      <c r="J1382" s="1"/>
      <c r="K1382" s="2"/>
      <c r="L1382" s="2"/>
      <c r="M1382" s="2"/>
      <c r="N1382" s="2"/>
      <c r="O1382" s="2"/>
      <c r="P1382" s="2"/>
      <c r="Q1382" s="1"/>
      <c r="R1382" s="1"/>
      <c r="S1382" s="1"/>
      <c r="T1382" s="1"/>
      <c r="U1382" s="1"/>
      <c r="V1382" s="1"/>
      <c r="W1382" s="1"/>
      <c r="X1382" s="3"/>
      <c r="Y1382" s="3"/>
    </row>
    <row r="1383" spans="1:25" ht="15.75" customHeight="1">
      <c r="A1383" s="1"/>
      <c r="B1383" s="1"/>
      <c r="C1383" s="1"/>
      <c r="D1383" s="1"/>
      <c r="E1383" s="23"/>
      <c r="F1383" s="1"/>
      <c r="G1383" s="1"/>
      <c r="H1383" s="1"/>
      <c r="I1383" s="1"/>
      <c r="J1383" s="1"/>
      <c r="K1383" s="2"/>
      <c r="L1383" s="2"/>
      <c r="M1383" s="2"/>
      <c r="N1383" s="2"/>
      <c r="O1383" s="2"/>
      <c r="P1383" s="2"/>
      <c r="Q1383" s="1"/>
      <c r="R1383" s="1"/>
      <c r="S1383" s="1"/>
      <c r="T1383" s="1"/>
      <c r="U1383" s="1"/>
      <c r="V1383" s="1"/>
      <c r="W1383" s="1"/>
      <c r="X1383" s="3"/>
      <c r="Y1383" s="3"/>
    </row>
    <row r="1384" spans="1:25" ht="15.75" customHeight="1">
      <c r="A1384" s="1"/>
      <c r="B1384" s="1"/>
      <c r="C1384" s="1"/>
      <c r="D1384" s="1"/>
      <c r="E1384" s="23"/>
      <c r="F1384" s="1"/>
      <c r="G1384" s="1"/>
      <c r="H1384" s="1"/>
      <c r="I1384" s="1"/>
      <c r="J1384" s="1"/>
      <c r="K1384" s="2"/>
      <c r="L1384" s="2"/>
      <c r="M1384" s="2"/>
      <c r="N1384" s="2"/>
      <c r="O1384" s="2"/>
      <c r="P1384" s="2"/>
      <c r="Q1384" s="1"/>
      <c r="R1384" s="1"/>
      <c r="S1384" s="1"/>
      <c r="T1384" s="1"/>
      <c r="U1384" s="1"/>
      <c r="V1384" s="1"/>
      <c r="W1384" s="1"/>
      <c r="X1384" s="3"/>
      <c r="Y1384" s="3"/>
    </row>
    <row r="1385" spans="1:25" ht="15.75" customHeight="1">
      <c r="A1385" s="1"/>
      <c r="B1385" s="1"/>
      <c r="C1385" s="1"/>
      <c r="D1385" s="1"/>
      <c r="E1385" s="23"/>
      <c r="F1385" s="1"/>
      <c r="G1385" s="1"/>
      <c r="H1385" s="1"/>
      <c r="I1385" s="1"/>
      <c r="J1385" s="1"/>
      <c r="K1385" s="2"/>
      <c r="L1385" s="2"/>
      <c r="M1385" s="2"/>
      <c r="N1385" s="2"/>
      <c r="O1385" s="2"/>
      <c r="P1385" s="2"/>
      <c r="Q1385" s="1"/>
      <c r="R1385" s="1"/>
      <c r="S1385" s="1"/>
      <c r="T1385" s="1"/>
      <c r="U1385" s="1"/>
      <c r="V1385" s="1"/>
      <c r="W1385" s="1"/>
      <c r="X1385" s="3"/>
      <c r="Y1385" s="3"/>
    </row>
    <row r="1386" spans="1:25" ht="15.75" customHeight="1">
      <c r="A1386" s="1"/>
      <c r="B1386" s="1"/>
      <c r="C1386" s="1"/>
      <c r="D1386" s="1"/>
      <c r="E1386" s="23"/>
      <c r="F1386" s="1"/>
      <c r="G1386" s="1"/>
      <c r="H1386" s="1"/>
      <c r="I1386" s="1"/>
      <c r="J1386" s="1"/>
      <c r="K1386" s="2"/>
      <c r="L1386" s="2"/>
      <c r="M1386" s="2"/>
      <c r="N1386" s="2"/>
      <c r="O1386" s="2"/>
      <c r="P1386" s="2"/>
      <c r="Q1386" s="1"/>
      <c r="R1386" s="1"/>
      <c r="S1386" s="1"/>
      <c r="T1386" s="1"/>
      <c r="U1386" s="1"/>
      <c r="V1386" s="1"/>
      <c r="W1386" s="1"/>
      <c r="X1386" s="3"/>
      <c r="Y1386" s="3"/>
    </row>
    <row r="1387" spans="1:25" ht="15.75" customHeight="1">
      <c r="A1387" s="1"/>
      <c r="B1387" s="1"/>
      <c r="C1387" s="1"/>
      <c r="D1387" s="1"/>
      <c r="E1387" s="23"/>
      <c r="F1387" s="1"/>
      <c r="G1387" s="1"/>
      <c r="H1387" s="1"/>
      <c r="I1387" s="1"/>
      <c r="J1387" s="1"/>
      <c r="K1387" s="2"/>
      <c r="L1387" s="2"/>
      <c r="M1387" s="2"/>
      <c r="N1387" s="2"/>
      <c r="O1387" s="2"/>
      <c r="P1387" s="2"/>
      <c r="Q1387" s="1"/>
      <c r="R1387" s="1"/>
      <c r="S1387" s="1"/>
      <c r="T1387" s="1"/>
      <c r="U1387" s="1"/>
      <c r="V1387" s="1"/>
      <c r="W1387" s="1"/>
      <c r="X1387" s="3"/>
      <c r="Y1387" s="3"/>
    </row>
    <row r="1388" spans="1:25" ht="15.75" customHeight="1">
      <c r="A1388" s="1"/>
      <c r="B1388" s="1"/>
      <c r="C1388" s="1"/>
      <c r="D1388" s="1"/>
      <c r="E1388" s="23"/>
      <c r="F1388" s="1"/>
      <c r="G1388" s="1"/>
      <c r="H1388" s="1"/>
      <c r="I1388" s="1"/>
      <c r="J1388" s="1"/>
      <c r="K1388" s="2"/>
      <c r="L1388" s="2"/>
      <c r="M1388" s="2"/>
      <c r="N1388" s="2"/>
      <c r="O1388" s="2"/>
      <c r="P1388" s="2"/>
      <c r="Q1388" s="1"/>
      <c r="R1388" s="1"/>
      <c r="S1388" s="1"/>
      <c r="T1388" s="1"/>
      <c r="U1388" s="1"/>
      <c r="V1388" s="1"/>
      <c r="W1388" s="1"/>
      <c r="X1388" s="3"/>
      <c r="Y1388" s="3"/>
    </row>
    <row r="1389" spans="1:25" ht="15.75" customHeight="1">
      <c r="A1389" s="1"/>
      <c r="B1389" s="1"/>
      <c r="C1389" s="1"/>
      <c r="D1389" s="1"/>
      <c r="E1389" s="23"/>
      <c r="F1389" s="1"/>
      <c r="G1389" s="1"/>
      <c r="H1389" s="1"/>
      <c r="I1389" s="1"/>
      <c r="J1389" s="1"/>
      <c r="K1389" s="2"/>
      <c r="L1389" s="2"/>
      <c r="M1389" s="2"/>
      <c r="N1389" s="2"/>
      <c r="O1389" s="2"/>
      <c r="P1389" s="2"/>
      <c r="Q1389" s="1"/>
      <c r="R1389" s="1"/>
      <c r="S1389" s="1"/>
      <c r="T1389" s="1"/>
      <c r="U1389" s="1"/>
      <c r="V1389" s="1"/>
      <c r="W1389" s="1"/>
      <c r="X1389" s="3"/>
      <c r="Y1389" s="3"/>
    </row>
    <row r="1390" spans="1:25" ht="15.75" customHeight="1">
      <c r="A1390" s="1"/>
      <c r="B1390" s="1"/>
      <c r="C1390" s="1"/>
      <c r="D1390" s="1"/>
      <c r="E1390" s="23"/>
      <c r="F1390" s="1"/>
      <c r="G1390" s="1"/>
      <c r="H1390" s="1"/>
      <c r="I1390" s="1"/>
      <c r="J1390" s="1"/>
      <c r="K1390" s="2"/>
      <c r="L1390" s="2"/>
      <c r="M1390" s="2"/>
      <c r="N1390" s="2"/>
      <c r="O1390" s="2"/>
      <c r="P1390" s="2"/>
      <c r="Q1390" s="1"/>
      <c r="R1390" s="1"/>
      <c r="S1390" s="1"/>
      <c r="T1390" s="1"/>
      <c r="U1390" s="1"/>
      <c r="V1390" s="1"/>
      <c r="W1390" s="1"/>
      <c r="X1390" s="3"/>
      <c r="Y1390" s="3"/>
    </row>
    <row r="1391" spans="1:25" ht="15.75" customHeight="1">
      <c r="A1391" s="1"/>
      <c r="B1391" s="1"/>
      <c r="C1391" s="1"/>
      <c r="D1391" s="1"/>
      <c r="E1391" s="23"/>
      <c r="F1391" s="1"/>
      <c r="G1391" s="1"/>
      <c r="H1391" s="1"/>
      <c r="I1391" s="1"/>
      <c r="J1391" s="1"/>
      <c r="K1391" s="2"/>
      <c r="L1391" s="2"/>
      <c r="M1391" s="2"/>
      <c r="N1391" s="2"/>
      <c r="O1391" s="2"/>
      <c r="P1391" s="2"/>
      <c r="Q1391" s="1"/>
      <c r="R1391" s="1"/>
      <c r="S1391" s="1"/>
      <c r="T1391" s="1"/>
      <c r="U1391" s="1"/>
      <c r="V1391" s="1"/>
      <c r="W1391" s="1"/>
      <c r="X1391" s="3"/>
      <c r="Y1391" s="3"/>
    </row>
    <row r="1392" spans="1:25" ht="15.75" customHeight="1">
      <c r="A1392" s="1"/>
      <c r="B1392" s="1"/>
      <c r="C1392" s="1"/>
      <c r="D1392" s="1"/>
      <c r="E1392" s="23"/>
      <c r="F1392" s="1"/>
      <c r="G1392" s="1"/>
      <c r="H1392" s="1"/>
      <c r="I1392" s="1"/>
      <c r="J1392" s="1"/>
      <c r="K1392" s="2"/>
      <c r="L1392" s="2"/>
      <c r="M1392" s="2"/>
      <c r="N1392" s="2"/>
      <c r="O1392" s="2"/>
      <c r="P1392" s="2"/>
      <c r="Q1392" s="1"/>
      <c r="R1392" s="1"/>
      <c r="S1392" s="1"/>
      <c r="T1392" s="1"/>
      <c r="U1392" s="1"/>
      <c r="V1392" s="1"/>
      <c r="W1392" s="1"/>
      <c r="X1392" s="3"/>
      <c r="Y1392" s="3"/>
    </row>
    <row r="1393" spans="1:25" ht="15.75" customHeight="1">
      <c r="A1393" s="1"/>
      <c r="B1393" s="1"/>
      <c r="C1393" s="1"/>
      <c r="D1393" s="1"/>
      <c r="E1393" s="23"/>
      <c r="F1393" s="1"/>
      <c r="G1393" s="1"/>
      <c r="H1393" s="1"/>
      <c r="I1393" s="1"/>
      <c r="J1393" s="1"/>
      <c r="K1393" s="2"/>
      <c r="L1393" s="2"/>
      <c r="M1393" s="2"/>
      <c r="N1393" s="2"/>
      <c r="O1393" s="2"/>
      <c r="P1393" s="2"/>
      <c r="Q1393" s="1"/>
      <c r="R1393" s="1"/>
      <c r="S1393" s="1"/>
      <c r="T1393" s="1"/>
      <c r="U1393" s="1"/>
      <c r="V1393" s="1"/>
      <c r="W1393" s="1"/>
      <c r="X1393" s="3"/>
      <c r="Y1393" s="3"/>
    </row>
    <row r="1394" spans="1:25" ht="15.75" customHeight="1">
      <c r="A1394" s="1"/>
      <c r="B1394" s="1"/>
      <c r="C1394" s="1"/>
      <c r="D1394" s="1"/>
      <c r="E1394" s="23"/>
      <c r="F1394" s="1"/>
      <c r="G1394" s="1"/>
      <c r="H1394" s="1"/>
      <c r="I1394" s="1"/>
      <c r="J1394" s="1"/>
      <c r="K1394" s="2"/>
      <c r="L1394" s="2"/>
      <c r="M1394" s="2"/>
      <c r="N1394" s="2"/>
      <c r="O1394" s="2"/>
      <c r="P1394" s="2"/>
      <c r="Q1394" s="1"/>
      <c r="R1394" s="1"/>
      <c r="S1394" s="1"/>
      <c r="T1394" s="1"/>
      <c r="U1394" s="1"/>
      <c r="V1394" s="1"/>
      <c r="W1394" s="1"/>
      <c r="X1394" s="3"/>
      <c r="Y1394" s="3"/>
    </row>
    <row r="1395" spans="1:25" ht="15.75" customHeight="1">
      <c r="A1395" s="1"/>
      <c r="B1395" s="1"/>
      <c r="C1395" s="1"/>
      <c r="D1395" s="1"/>
      <c r="E1395" s="23"/>
      <c r="F1395" s="1"/>
      <c r="G1395" s="1"/>
      <c r="H1395" s="1"/>
      <c r="I1395" s="1"/>
      <c r="J1395" s="1"/>
      <c r="K1395" s="2"/>
      <c r="L1395" s="2"/>
      <c r="M1395" s="2"/>
      <c r="N1395" s="2"/>
      <c r="O1395" s="2"/>
      <c r="P1395" s="2"/>
      <c r="Q1395" s="1"/>
      <c r="R1395" s="1"/>
      <c r="S1395" s="1"/>
      <c r="T1395" s="1"/>
      <c r="U1395" s="1"/>
      <c r="V1395" s="1"/>
      <c r="W1395" s="1"/>
      <c r="X1395" s="3"/>
      <c r="Y1395" s="3"/>
    </row>
    <row r="1396" spans="1:25" ht="15.75" customHeight="1">
      <c r="A1396" s="1"/>
      <c r="B1396" s="1"/>
      <c r="C1396" s="1"/>
      <c r="D1396" s="1"/>
      <c r="E1396" s="23"/>
      <c r="F1396" s="1"/>
      <c r="G1396" s="1"/>
      <c r="H1396" s="1"/>
      <c r="I1396" s="1"/>
      <c r="J1396" s="1"/>
      <c r="K1396" s="2"/>
      <c r="L1396" s="2"/>
      <c r="M1396" s="2"/>
      <c r="N1396" s="2"/>
      <c r="O1396" s="2"/>
      <c r="P1396" s="2"/>
      <c r="Q1396" s="1"/>
      <c r="R1396" s="1"/>
      <c r="S1396" s="1"/>
      <c r="T1396" s="1"/>
      <c r="U1396" s="1"/>
      <c r="V1396" s="1"/>
      <c r="W1396" s="1"/>
      <c r="X1396" s="3"/>
      <c r="Y1396" s="3"/>
    </row>
    <row r="1397" spans="1:25" ht="15.75" customHeight="1">
      <c r="A1397" s="1"/>
      <c r="B1397" s="1"/>
      <c r="C1397" s="1"/>
      <c r="D1397" s="1"/>
      <c r="E1397" s="23"/>
      <c r="F1397" s="1"/>
      <c r="G1397" s="1"/>
      <c r="H1397" s="1"/>
      <c r="I1397" s="1"/>
      <c r="J1397" s="1"/>
      <c r="K1397" s="2"/>
      <c r="L1397" s="2"/>
      <c r="M1397" s="2"/>
      <c r="N1397" s="2"/>
      <c r="O1397" s="2"/>
      <c r="P1397" s="2"/>
      <c r="Q1397" s="1"/>
      <c r="R1397" s="1"/>
      <c r="S1397" s="1"/>
      <c r="T1397" s="1"/>
      <c r="U1397" s="1"/>
      <c r="V1397" s="1"/>
      <c r="W1397" s="1"/>
      <c r="X1397" s="3"/>
      <c r="Y1397" s="3"/>
    </row>
    <row r="1398" spans="1:25" ht="15.75" customHeight="1">
      <c r="A1398" s="1"/>
      <c r="B1398" s="1"/>
      <c r="C1398" s="1"/>
      <c r="D1398" s="1"/>
      <c r="E1398" s="23"/>
      <c r="F1398" s="1"/>
      <c r="G1398" s="1"/>
      <c r="H1398" s="1"/>
      <c r="I1398" s="1"/>
      <c r="J1398" s="1"/>
      <c r="K1398" s="2"/>
      <c r="L1398" s="2"/>
      <c r="M1398" s="2"/>
      <c r="N1398" s="2"/>
      <c r="O1398" s="2"/>
      <c r="P1398" s="2"/>
      <c r="Q1398" s="1"/>
      <c r="R1398" s="1"/>
      <c r="S1398" s="1"/>
      <c r="T1398" s="1"/>
      <c r="U1398" s="1"/>
      <c r="V1398" s="1"/>
      <c r="W1398" s="1"/>
      <c r="X1398" s="3"/>
      <c r="Y1398" s="3"/>
    </row>
    <row r="1399" spans="1:25" ht="15.75" customHeight="1">
      <c r="A1399" s="1"/>
      <c r="B1399" s="1"/>
      <c r="C1399" s="1"/>
      <c r="D1399" s="1"/>
      <c r="E1399" s="23"/>
      <c r="F1399" s="1"/>
      <c r="G1399" s="1"/>
      <c r="H1399" s="1"/>
      <c r="I1399" s="1"/>
      <c r="J1399" s="1"/>
      <c r="K1399" s="2"/>
      <c r="L1399" s="2"/>
      <c r="M1399" s="2"/>
      <c r="N1399" s="2"/>
      <c r="O1399" s="2"/>
      <c r="P1399" s="2"/>
      <c r="Q1399" s="1"/>
      <c r="R1399" s="1"/>
      <c r="S1399" s="1"/>
      <c r="T1399" s="1"/>
      <c r="U1399" s="1"/>
      <c r="V1399" s="1"/>
      <c r="W1399" s="1"/>
      <c r="X1399" s="3"/>
      <c r="Y1399" s="3"/>
    </row>
    <row r="1400" spans="1:25" ht="15.75" customHeight="1">
      <c r="A1400" s="1"/>
      <c r="B1400" s="1"/>
      <c r="C1400" s="1"/>
      <c r="D1400" s="1"/>
      <c r="E1400" s="23"/>
      <c r="F1400" s="1"/>
      <c r="G1400" s="1"/>
      <c r="H1400" s="1"/>
      <c r="I1400" s="1"/>
      <c r="J1400" s="1"/>
      <c r="K1400" s="2"/>
      <c r="L1400" s="2"/>
      <c r="M1400" s="2"/>
      <c r="N1400" s="2"/>
      <c r="O1400" s="2"/>
      <c r="P1400" s="2"/>
      <c r="Q1400" s="1"/>
      <c r="R1400" s="1"/>
      <c r="S1400" s="1"/>
      <c r="T1400" s="1"/>
      <c r="U1400" s="1"/>
      <c r="V1400" s="1"/>
      <c r="W1400" s="1"/>
      <c r="X1400" s="3"/>
      <c r="Y1400" s="3"/>
    </row>
    <row r="1401" spans="1:25" ht="15.75" customHeight="1">
      <c r="A1401" s="1"/>
      <c r="B1401" s="1"/>
      <c r="C1401" s="1"/>
      <c r="D1401" s="1"/>
      <c r="E1401" s="23"/>
      <c r="F1401" s="1"/>
      <c r="G1401" s="1"/>
      <c r="H1401" s="1"/>
      <c r="I1401" s="1"/>
      <c r="J1401" s="1"/>
      <c r="K1401" s="2"/>
      <c r="L1401" s="2"/>
      <c r="M1401" s="2"/>
      <c r="N1401" s="2"/>
      <c r="O1401" s="2"/>
      <c r="P1401" s="2"/>
      <c r="Q1401" s="1"/>
      <c r="R1401" s="1"/>
      <c r="S1401" s="1"/>
      <c r="T1401" s="1"/>
      <c r="U1401" s="1"/>
      <c r="V1401" s="1"/>
      <c r="W1401" s="1"/>
      <c r="X1401" s="3"/>
      <c r="Y1401" s="3"/>
    </row>
    <row r="1402" spans="1:25" ht="15.75" customHeight="1">
      <c r="A1402" s="1"/>
      <c r="B1402" s="1"/>
      <c r="C1402" s="1"/>
      <c r="D1402" s="1"/>
      <c r="E1402" s="23"/>
      <c r="F1402" s="1"/>
      <c r="G1402" s="1"/>
      <c r="H1402" s="1"/>
      <c r="I1402" s="1"/>
      <c r="J1402" s="1"/>
      <c r="K1402" s="2"/>
      <c r="L1402" s="2"/>
      <c r="M1402" s="2"/>
      <c r="N1402" s="2"/>
      <c r="O1402" s="2"/>
      <c r="P1402" s="2"/>
      <c r="Q1402" s="1"/>
      <c r="R1402" s="1"/>
      <c r="S1402" s="1"/>
      <c r="T1402" s="1"/>
      <c r="U1402" s="1"/>
      <c r="V1402" s="1"/>
      <c r="W1402" s="1"/>
      <c r="X1402" s="3"/>
      <c r="Y1402" s="3"/>
    </row>
    <row r="1403" spans="1:25" ht="15.75" customHeight="1">
      <c r="A1403" s="1"/>
      <c r="B1403" s="1"/>
      <c r="C1403" s="1"/>
      <c r="D1403" s="1"/>
      <c r="E1403" s="23"/>
      <c r="F1403" s="1"/>
      <c r="G1403" s="1"/>
      <c r="H1403" s="1"/>
      <c r="I1403" s="1"/>
      <c r="J1403" s="1"/>
      <c r="K1403" s="2"/>
      <c r="L1403" s="2"/>
      <c r="M1403" s="2"/>
      <c r="N1403" s="2"/>
      <c r="O1403" s="2"/>
      <c r="P1403" s="2"/>
      <c r="Q1403" s="1"/>
      <c r="R1403" s="1"/>
      <c r="S1403" s="1"/>
      <c r="T1403" s="1"/>
      <c r="U1403" s="1"/>
      <c r="V1403" s="1"/>
      <c r="W1403" s="1"/>
      <c r="X1403" s="3"/>
      <c r="Y1403" s="3"/>
    </row>
    <row r="1404" spans="1:25" ht="15.75" customHeight="1">
      <c r="A1404" s="1"/>
      <c r="B1404" s="1"/>
      <c r="C1404" s="1"/>
      <c r="D1404" s="1"/>
      <c r="E1404" s="23"/>
      <c r="F1404" s="1"/>
      <c r="G1404" s="1"/>
      <c r="H1404" s="1"/>
      <c r="I1404" s="1"/>
      <c r="J1404" s="1"/>
      <c r="K1404" s="2"/>
      <c r="L1404" s="2"/>
      <c r="M1404" s="2"/>
      <c r="N1404" s="2"/>
      <c r="O1404" s="2"/>
      <c r="P1404" s="2"/>
      <c r="Q1404" s="1"/>
      <c r="R1404" s="1"/>
      <c r="S1404" s="1"/>
      <c r="T1404" s="1"/>
      <c r="U1404" s="1"/>
      <c r="V1404" s="1"/>
      <c r="W1404" s="1"/>
      <c r="X1404" s="3"/>
      <c r="Y1404" s="3"/>
    </row>
    <row r="1405" spans="1:25" ht="15.75" customHeight="1">
      <c r="A1405" s="1"/>
      <c r="B1405" s="1"/>
      <c r="C1405" s="1"/>
      <c r="D1405" s="1"/>
      <c r="E1405" s="23"/>
      <c r="F1405" s="1"/>
      <c r="G1405" s="1"/>
      <c r="H1405" s="1"/>
      <c r="I1405" s="1"/>
      <c r="J1405" s="1"/>
      <c r="K1405" s="2"/>
      <c r="L1405" s="2"/>
      <c r="M1405" s="2"/>
      <c r="N1405" s="2"/>
      <c r="O1405" s="2"/>
      <c r="P1405" s="2"/>
      <c r="Q1405" s="1"/>
      <c r="R1405" s="1"/>
      <c r="S1405" s="1"/>
      <c r="T1405" s="1"/>
      <c r="U1405" s="1"/>
      <c r="V1405" s="1"/>
      <c r="W1405" s="1"/>
      <c r="X1405" s="3"/>
      <c r="Y1405" s="3"/>
    </row>
    <row r="1406" spans="1:25" ht="15.75" customHeight="1">
      <c r="A1406" s="1"/>
      <c r="B1406" s="1"/>
      <c r="C1406" s="1"/>
      <c r="D1406" s="1"/>
      <c r="E1406" s="23"/>
      <c r="F1406" s="1"/>
      <c r="G1406" s="1"/>
      <c r="H1406" s="1"/>
      <c r="I1406" s="1"/>
      <c r="J1406" s="1"/>
      <c r="K1406" s="2"/>
      <c r="L1406" s="2"/>
      <c r="M1406" s="2"/>
      <c r="N1406" s="2"/>
      <c r="O1406" s="2"/>
      <c r="P1406" s="2"/>
      <c r="Q1406" s="1"/>
      <c r="R1406" s="1"/>
      <c r="S1406" s="1"/>
      <c r="T1406" s="1"/>
      <c r="U1406" s="1"/>
      <c r="V1406" s="1"/>
      <c r="W1406" s="1"/>
      <c r="X1406" s="3"/>
      <c r="Y1406" s="3"/>
    </row>
    <row r="1407" spans="1:25" ht="15.75" customHeight="1">
      <c r="A1407" s="1"/>
      <c r="B1407" s="1"/>
      <c r="C1407" s="1"/>
      <c r="D1407" s="1"/>
      <c r="E1407" s="23"/>
      <c r="F1407" s="1"/>
      <c r="G1407" s="1"/>
      <c r="H1407" s="1"/>
      <c r="I1407" s="1"/>
      <c r="J1407" s="1"/>
      <c r="K1407" s="2"/>
      <c r="L1407" s="2"/>
      <c r="M1407" s="2"/>
      <c r="N1407" s="2"/>
      <c r="O1407" s="2"/>
      <c r="P1407" s="2"/>
      <c r="Q1407" s="1"/>
      <c r="R1407" s="1"/>
      <c r="S1407" s="1"/>
      <c r="T1407" s="1"/>
      <c r="U1407" s="1"/>
      <c r="V1407" s="1"/>
      <c r="W1407" s="1"/>
      <c r="X1407" s="3"/>
      <c r="Y1407" s="3"/>
    </row>
    <row r="1408" spans="1:25" ht="15.75" customHeight="1">
      <c r="A1408" s="1"/>
      <c r="B1408" s="1"/>
      <c r="C1408" s="1"/>
      <c r="D1408" s="1"/>
      <c r="E1408" s="23"/>
      <c r="F1408" s="1"/>
      <c r="G1408" s="1"/>
      <c r="H1408" s="1"/>
      <c r="I1408" s="1"/>
      <c r="J1408" s="1"/>
      <c r="K1408" s="2"/>
      <c r="L1408" s="2"/>
      <c r="M1408" s="2"/>
      <c r="N1408" s="2"/>
      <c r="O1408" s="2"/>
      <c r="P1408" s="2"/>
      <c r="Q1408" s="1"/>
      <c r="R1408" s="1"/>
      <c r="S1408" s="1"/>
      <c r="T1408" s="1"/>
      <c r="U1408" s="1"/>
      <c r="V1408" s="1"/>
      <c r="W1408" s="1"/>
      <c r="X1408" s="3"/>
      <c r="Y1408" s="3"/>
    </row>
    <row r="1409" spans="1:25" ht="15.75" customHeight="1">
      <c r="A1409" s="1"/>
      <c r="B1409" s="1"/>
      <c r="C1409" s="1"/>
      <c r="D1409" s="1"/>
      <c r="E1409" s="23"/>
      <c r="F1409" s="1"/>
      <c r="G1409" s="1"/>
      <c r="H1409" s="1"/>
      <c r="I1409" s="1"/>
      <c r="J1409" s="1"/>
      <c r="K1409" s="2"/>
      <c r="L1409" s="2"/>
      <c r="M1409" s="2"/>
      <c r="N1409" s="2"/>
      <c r="O1409" s="2"/>
      <c r="P1409" s="2"/>
      <c r="Q1409" s="1"/>
      <c r="R1409" s="1"/>
      <c r="S1409" s="1"/>
      <c r="T1409" s="1"/>
      <c r="U1409" s="1"/>
      <c r="V1409" s="1"/>
      <c r="W1409" s="1"/>
      <c r="X1409" s="3"/>
      <c r="Y1409" s="3"/>
    </row>
    <row r="1410" spans="1:25" ht="15.75" customHeight="1">
      <c r="A1410" s="1"/>
      <c r="B1410" s="1"/>
      <c r="C1410" s="1"/>
      <c r="D1410" s="1"/>
      <c r="E1410" s="23"/>
      <c r="F1410" s="1"/>
      <c r="G1410" s="1"/>
      <c r="H1410" s="1"/>
      <c r="I1410" s="1"/>
      <c r="J1410" s="1"/>
      <c r="K1410" s="2"/>
      <c r="L1410" s="2"/>
      <c r="M1410" s="2"/>
      <c r="N1410" s="2"/>
      <c r="O1410" s="2"/>
      <c r="P1410" s="2"/>
      <c r="Q1410" s="1"/>
      <c r="R1410" s="1"/>
      <c r="S1410" s="1"/>
      <c r="T1410" s="1"/>
      <c r="U1410" s="1"/>
      <c r="V1410" s="1"/>
      <c r="W1410" s="1"/>
      <c r="X1410" s="3"/>
      <c r="Y1410" s="3"/>
    </row>
    <row r="1411" spans="1:25" ht="15.75" customHeight="1">
      <c r="A1411" s="1"/>
      <c r="B1411" s="1"/>
      <c r="C1411" s="1"/>
      <c r="D1411" s="1"/>
      <c r="E1411" s="23"/>
      <c r="F1411" s="1"/>
      <c r="G1411" s="1"/>
      <c r="H1411" s="1"/>
      <c r="I1411" s="1"/>
      <c r="J1411" s="1"/>
      <c r="K1411" s="2"/>
      <c r="L1411" s="2"/>
      <c r="M1411" s="2"/>
      <c r="N1411" s="2"/>
      <c r="O1411" s="2"/>
      <c r="P1411" s="2"/>
      <c r="Q1411" s="1"/>
      <c r="R1411" s="1"/>
      <c r="S1411" s="1"/>
      <c r="T1411" s="1"/>
      <c r="U1411" s="1"/>
      <c r="V1411" s="1"/>
      <c r="W1411" s="1"/>
      <c r="X1411" s="3"/>
      <c r="Y1411" s="3"/>
    </row>
    <row r="1412" spans="1:25" ht="15.75" customHeight="1">
      <c r="A1412" s="1"/>
      <c r="B1412" s="1"/>
      <c r="C1412" s="1"/>
      <c r="D1412" s="1"/>
      <c r="E1412" s="23"/>
      <c r="F1412" s="1"/>
      <c r="G1412" s="1"/>
      <c r="H1412" s="1"/>
      <c r="I1412" s="1"/>
      <c r="J1412" s="1"/>
      <c r="K1412" s="2"/>
      <c r="L1412" s="2"/>
      <c r="M1412" s="2"/>
      <c r="N1412" s="2"/>
      <c r="O1412" s="2"/>
      <c r="P1412" s="2"/>
      <c r="Q1412" s="1"/>
      <c r="R1412" s="1"/>
      <c r="S1412" s="1"/>
      <c r="T1412" s="1"/>
      <c r="U1412" s="1"/>
      <c r="V1412" s="1"/>
      <c r="W1412" s="1"/>
      <c r="X1412" s="3"/>
      <c r="Y1412" s="3"/>
    </row>
    <row r="1413" spans="1:25" ht="15.75" customHeight="1">
      <c r="A1413" s="1"/>
      <c r="B1413" s="1"/>
      <c r="C1413" s="1"/>
      <c r="D1413" s="1"/>
      <c r="E1413" s="23"/>
      <c r="F1413" s="1"/>
      <c r="G1413" s="1"/>
      <c r="H1413" s="1"/>
      <c r="I1413" s="1"/>
      <c r="J1413" s="1"/>
      <c r="K1413" s="2"/>
      <c r="L1413" s="2"/>
      <c r="M1413" s="2"/>
      <c r="N1413" s="2"/>
      <c r="O1413" s="2"/>
      <c r="P1413" s="2"/>
      <c r="Q1413" s="1"/>
      <c r="R1413" s="1"/>
      <c r="S1413" s="1"/>
      <c r="T1413" s="1"/>
      <c r="U1413" s="1"/>
      <c r="V1413" s="1"/>
      <c r="W1413" s="1"/>
      <c r="X1413" s="3"/>
      <c r="Y1413" s="3"/>
    </row>
    <row r="1414" spans="1:25" ht="15.75" customHeight="1">
      <c r="A1414" s="1"/>
      <c r="B1414" s="1"/>
      <c r="C1414" s="1"/>
      <c r="D1414" s="1"/>
      <c r="E1414" s="23"/>
      <c r="F1414" s="1"/>
      <c r="G1414" s="1"/>
      <c r="H1414" s="1"/>
      <c r="I1414" s="1"/>
      <c r="J1414" s="1"/>
      <c r="K1414" s="2"/>
      <c r="L1414" s="2"/>
      <c r="M1414" s="2"/>
      <c r="N1414" s="2"/>
      <c r="O1414" s="2"/>
      <c r="P1414" s="2"/>
      <c r="Q1414" s="1"/>
      <c r="R1414" s="1"/>
      <c r="S1414" s="1"/>
      <c r="T1414" s="1"/>
      <c r="U1414" s="1"/>
      <c r="V1414" s="1"/>
      <c r="W1414" s="1"/>
      <c r="X1414" s="3"/>
      <c r="Y1414" s="3"/>
    </row>
    <row r="1415" spans="1:25" ht="15.75" customHeight="1">
      <c r="A1415" s="1"/>
      <c r="B1415" s="1"/>
      <c r="C1415" s="1"/>
      <c r="D1415" s="1"/>
      <c r="E1415" s="23"/>
      <c r="F1415" s="1"/>
      <c r="G1415" s="1"/>
      <c r="H1415" s="1"/>
      <c r="I1415" s="1"/>
      <c r="J1415" s="1"/>
      <c r="K1415" s="2"/>
      <c r="L1415" s="2"/>
      <c r="M1415" s="2"/>
      <c r="N1415" s="2"/>
      <c r="O1415" s="2"/>
      <c r="P1415" s="2"/>
      <c r="Q1415" s="1"/>
      <c r="R1415" s="1"/>
      <c r="S1415" s="1"/>
      <c r="T1415" s="1"/>
      <c r="U1415" s="1"/>
      <c r="V1415" s="1"/>
      <c r="W1415" s="1"/>
      <c r="X1415" s="3"/>
      <c r="Y1415" s="3"/>
    </row>
    <row r="1416" spans="1:25" ht="15.75" customHeight="1">
      <c r="A1416" s="1"/>
      <c r="B1416" s="1"/>
      <c r="C1416" s="1"/>
      <c r="D1416" s="1"/>
      <c r="E1416" s="23"/>
      <c r="F1416" s="1"/>
      <c r="G1416" s="1"/>
      <c r="H1416" s="1"/>
      <c r="I1416" s="1"/>
      <c r="J1416" s="1"/>
      <c r="K1416" s="2"/>
      <c r="L1416" s="2"/>
      <c r="M1416" s="2"/>
      <c r="N1416" s="2"/>
      <c r="O1416" s="2"/>
      <c r="P1416" s="2"/>
      <c r="Q1416" s="1"/>
      <c r="R1416" s="1"/>
      <c r="S1416" s="1"/>
      <c r="T1416" s="1"/>
      <c r="U1416" s="1"/>
      <c r="V1416" s="1"/>
      <c r="W1416" s="1"/>
      <c r="X1416" s="3"/>
      <c r="Y1416" s="3"/>
    </row>
    <row r="1417" spans="1:25" ht="15.75" customHeight="1">
      <c r="A1417" s="1"/>
      <c r="B1417" s="1"/>
      <c r="C1417" s="1"/>
      <c r="D1417" s="1"/>
      <c r="E1417" s="23"/>
      <c r="F1417" s="1"/>
      <c r="G1417" s="1"/>
      <c r="H1417" s="1"/>
      <c r="I1417" s="1"/>
      <c r="J1417" s="1"/>
      <c r="K1417" s="2"/>
      <c r="L1417" s="2"/>
      <c r="M1417" s="2"/>
      <c r="N1417" s="2"/>
      <c r="O1417" s="2"/>
      <c r="P1417" s="2"/>
      <c r="Q1417" s="1"/>
      <c r="R1417" s="1"/>
      <c r="S1417" s="1"/>
      <c r="T1417" s="1"/>
      <c r="U1417" s="1"/>
      <c r="V1417" s="1"/>
      <c r="W1417" s="1"/>
      <c r="X1417" s="3"/>
      <c r="Y1417" s="3"/>
    </row>
    <row r="1418" spans="1:25" ht="15.75" customHeight="1">
      <c r="A1418" s="1"/>
      <c r="B1418" s="1"/>
      <c r="C1418" s="1"/>
      <c r="D1418" s="1"/>
      <c r="E1418" s="23"/>
      <c r="F1418" s="1"/>
      <c r="G1418" s="1"/>
      <c r="H1418" s="1"/>
      <c r="I1418" s="1"/>
      <c r="J1418" s="1"/>
      <c r="K1418" s="2"/>
      <c r="L1418" s="2"/>
      <c r="M1418" s="2"/>
      <c r="N1418" s="2"/>
      <c r="O1418" s="2"/>
      <c r="P1418" s="2"/>
      <c r="Q1418" s="1"/>
      <c r="R1418" s="1"/>
      <c r="S1418" s="1"/>
      <c r="T1418" s="1"/>
      <c r="U1418" s="1"/>
      <c r="V1418" s="1"/>
      <c r="W1418" s="1"/>
      <c r="X1418" s="3"/>
      <c r="Y1418" s="3"/>
    </row>
    <row r="1419" spans="1:25" ht="15.75" customHeight="1">
      <c r="A1419" s="1"/>
      <c r="B1419" s="1"/>
      <c r="C1419" s="1"/>
      <c r="D1419" s="1"/>
      <c r="E1419" s="23"/>
      <c r="F1419" s="1"/>
      <c r="G1419" s="1"/>
      <c r="H1419" s="1"/>
      <c r="I1419" s="1"/>
      <c r="J1419" s="1"/>
      <c r="K1419" s="2"/>
      <c r="L1419" s="2"/>
      <c r="M1419" s="2"/>
      <c r="N1419" s="2"/>
      <c r="O1419" s="2"/>
      <c r="P1419" s="2"/>
      <c r="Q1419" s="1"/>
      <c r="R1419" s="1"/>
      <c r="S1419" s="1"/>
      <c r="T1419" s="1"/>
      <c r="U1419" s="1"/>
      <c r="V1419" s="1"/>
      <c r="W1419" s="1"/>
      <c r="X1419" s="3"/>
      <c r="Y1419" s="3"/>
    </row>
    <row r="1420" spans="1:25" ht="15.75" customHeight="1">
      <c r="A1420" s="1"/>
      <c r="B1420" s="1"/>
      <c r="C1420" s="1"/>
      <c r="D1420" s="1"/>
      <c r="E1420" s="23"/>
      <c r="F1420" s="1"/>
      <c r="G1420" s="1"/>
      <c r="H1420" s="1"/>
      <c r="I1420" s="1"/>
      <c r="J1420" s="1"/>
      <c r="K1420" s="2"/>
      <c r="L1420" s="2"/>
      <c r="M1420" s="2"/>
      <c r="N1420" s="2"/>
      <c r="O1420" s="2"/>
      <c r="P1420" s="2"/>
      <c r="Q1420" s="1"/>
      <c r="R1420" s="1"/>
      <c r="S1420" s="1"/>
      <c r="T1420" s="1"/>
      <c r="U1420" s="1"/>
      <c r="V1420" s="1"/>
      <c r="W1420" s="1"/>
      <c r="X1420" s="3"/>
      <c r="Y1420" s="3"/>
    </row>
    <row r="1421" spans="1:25" ht="15.75" customHeight="1">
      <c r="A1421" s="1"/>
      <c r="B1421" s="1"/>
      <c r="C1421" s="1"/>
      <c r="D1421" s="1"/>
      <c r="E1421" s="23"/>
      <c r="F1421" s="1"/>
      <c r="G1421" s="1"/>
      <c r="H1421" s="1"/>
      <c r="I1421" s="1"/>
      <c r="J1421" s="1"/>
      <c r="K1421" s="2"/>
      <c r="L1421" s="2"/>
      <c r="M1421" s="2"/>
      <c r="N1421" s="2"/>
      <c r="O1421" s="2"/>
      <c r="P1421" s="2"/>
      <c r="Q1421" s="1"/>
      <c r="R1421" s="1"/>
      <c r="S1421" s="1"/>
      <c r="T1421" s="1"/>
      <c r="U1421" s="1"/>
      <c r="V1421" s="1"/>
      <c r="W1421" s="1"/>
      <c r="X1421" s="3"/>
      <c r="Y1421" s="3"/>
    </row>
    <row r="1422" spans="1:25" ht="15.75" customHeight="1">
      <c r="A1422" s="1"/>
      <c r="B1422" s="1"/>
      <c r="C1422" s="1"/>
      <c r="D1422" s="1"/>
      <c r="E1422" s="23"/>
      <c r="F1422" s="1"/>
      <c r="G1422" s="1"/>
      <c r="H1422" s="1"/>
      <c r="I1422" s="1"/>
      <c r="J1422" s="1"/>
      <c r="K1422" s="2"/>
      <c r="L1422" s="2"/>
      <c r="M1422" s="2"/>
      <c r="N1422" s="2"/>
      <c r="O1422" s="2"/>
      <c r="P1422" s="2"/>
      <c r="Q1422" s="1"/>
      <c r="R1422" s="1"/>
      <c r="S1422" s="1"/>
      <c r="T1422" s="1"/>
      <c r="U1422" s="1"/>
      <c r="V1422" s="1"/>
      <c r="W1422" s="1"/>
      <c r="X1422" s="3"/>
      <c r="Y1422" s="3"/>
    </row>
    <row r="1423" spans="1:25" ht="15.75" customHeight="1">
      <c r="A1423" s="1"/>
      <c r="B1423" s="1"/>
      <c r="C1423" s="1"/>
      <c r="D1423" s="1"/>
      <c r="E1423" s="23"/>
      <c r="F1423" s="1"/>
      <c r="G1423" s="1"/>
      <c r="H1423" s="1"/>
      <c r="I1423" s="1"/>
      <c r="J1423" s="1"/>
      <c r="K1423" s="2"/>
      <c r="L1423" s="2"/>
      <c r="M1423" s="2"/>
      <c r="N1423" s="2"/>
      <c r="O1423" s="2"/>
      <c r="P1423" s="2"/>
      <c r="Q1423" s="1"/>
      <c r="R1423" s="1"/>
      <c r="S1423" s="1"/>
      <c r="T1423" s="1"/>
      <c r="U1423" s="1"/>
      <c r="V1423" s="1"/>
      <c r="W1423" s="1"/>
      <c r="X1423" s="3"/>
      <c r="Y1423" s="3"/>
    </row>
    <row r="1424" spans="1:25" ht="15.75" customHeight="1">
      <c r="A1424" s="1"/>
      <c r="B1424" s="1"/>
      <c r="C1424" s="1"/>
      <c r="D1424" s="1"/>
      <c r="E1424" s="23"/>
      <c r="F1424" s="1"/>
      <c r="G1424" s="1"/>
      <c r="H1424" s="1"/>
      <c r="I1424" s="1"/>
      <c r="J1424" s="1"/>
      <c r="K1424" s="2"/>
      <c r="L1424" s="2"/>
      <c r="M1424" s="2"/>
      <c r="N1424" s="2"/>
      <c r="O1424" s="2"/>
      <c r="P1424" s="2"/>
      <c r="Q1424" s="1"/>
      <c r="R1424" s="1"/>
      <c r="S1424" s="1"/>
      <c r="T1424" s="1"/>
      <c r="U1424" s="1"/>
      <c r="V1424" s="1"/>
      <c r="W1424" s="1"/>
      <c r="X1424" s="3"/>
      <c r="Y1424" s="3"/>
    </row>
    <row r="1425" spans="1:25" ht="15.75" customHeight="1">
      <c r="A1425" s="1"/>
      <c r="B1425" s="1"/>
      <c r="C1425" s="1"/>
      <c r="D1425" s="1"/>
      <c r="E1425" s="23"/>
      <c r="F1425" s="1"/>
      <c r="G1425" s="1"/>
      <c r="H1425" s="1"/>
      <c r="I1425" s="1"/>
      <c r="J1425" s="1"/>
      <c r="K1425" s="2"/>
      <c r="L1425" s="2"/>
      <c r="M1425" s="2"/>
      <c r="N1425" s="2"/>
      <c r="O1425" s="2"/>
      <c r="P1425" s="2"/>
      <c r="Q1425" s="1"/>
      <c r="R1425" s="1"/>
      <c r="S1425" s="1"/>
      <c r="T1425" s="1"/>
      <c r="U1425" s="1"/>
      <c r="V1425" s="1"/>
      <c r="W1425" s="1"/>
      <c r="X1425" s="3"/>
      <c r="Y1425" s="3"/>
    </row>
    <row r="1426" spans="1:25" ht="15.75" customHeight="1">
      <c r="A1426" s="1"/>
      <c r="B1426" s="1"/>
      <c r="C1426" s="1"/>
      <c r="D1426" s="1"/>
      <c r="E1426" s="23"/>
      <c r="F1426" s="1"/>
      <c r="G1426" s="1"/>
      <c r="H1426" s="1"/>
      <c r="I1426" s="1"/>
      <c r="J1426" s="1"/>
      <c r="K1426" s="2"/>
      <c r="L1426" s="2"/>
      <c r="M1426" s="2"/>
      <c r="N1426" s="2"/>
      <c r="O1426" s="2"/>
      <c r="P1426" s="2"/>
      <c r="Q1426" s="1"/>
      <c r="R1426" s="1"/>
      <c r="S1426" s="1"/>
      <c r="T1426" s="1"/>
      <c r="U1426" s="1"/>
      <c r="V1426" s="1"/>
      <c r="W1426" s="1"/>
      <c r="X1426" s="3"/>
      <c r="Y1426" s="3"/>
    </row>
    <row r="1427" spans="1:25" ht="15.75" customHeight="1">
      <c r="A1427" s="1"/>
      <c r="B1427" s="1"/>
      <c r="C1427" s="1"/>
      <c r="D1427" s="1"/>
      <c r="E1427" s="23"/>
      <c r="F1427" s="1"/>
      <c r="G1427" s="1"/>
      <c r="H1427" s="1"/>
      <c r="I1427" s="1"/>
      <c r="J1427" s="1"/>
      <c r="K1427" s="2"/>
      <c r="L1427" s="2"/>
      <c r="M1427" s="2"/>
      <c r="N1427" s="2"/>
      <c r="O1427" s="2"/>
      <c r="P1427" s="2"/>
      <c r="Q1427" s="1"/>
      <c r="R1427" s="1"/>
      <c r="S1427" s="1"/>
      <c r="T1427" s="1"/>
      <c r="U1427" s="1"/>
      <c r="V1427" s="1"/>
      <c r="W1427" s="1"/>
      <c r="X1427" s="3"/>
      <c r="Y1427" s="3"/>
    </row>
    <row r="1428" spans="1:25" ht="15.75" customHeight="1">
      <c r="A1428" s="1"/>
      <c r="B1428" s="1"/>
      <c r="C1428" s="1"/>
      <c r="D1428" s="1"/>
      <c r="E1428" s="23"/>
      <c r="F1428" s="1"/>
      <c r="G1428" s="1"/>
      <c r="H1428" s="1"/>
      <c r="I1428" s="1"/>
      <c r="J1428" s="1"/>
      <c r="K1428" s="2"/>
      <c r="L1428" s="2"/>
      <c r="M1428" s="2"/>
      <c r="N1428" s="2"/>
      <c r="O1428" s="2"/>
      <c r="P1428" s="2"/>
      <c r="Q1428" s="1"/>
      <c r="R1428" s="1"/>
      <c r="S1428" s="1"/>
      <c r="T1428" s="1"/>
      <c r="U1428" s="1"/>
      <c r="V1428" s="1"/>
      <c r="W1428" s="1"/>
      <c r="X1428" s="3"/>
      <c r="Y1428" s="3"/>
    </row>
    <row r="1429" spans="1:25" ht="15.75" customHeight="1">
      <c r="A1429" s="1"/>
      <c r="B1429" s="1"/>
      <c r="C1429" s="1"/>
      <c r="D1429" s="1"/>
      <c r="E1429" s="23"/>
      <c r="F1429" s="1"/>
      <c r="G1429" s="1"/>
      <c r="H1429" s="1"/>
      <c r="I1429" s="1"/>
      <c r="J1429" s="1"/>
      <c r="K1429" s="2"/>
      <c r="L1429" s="2"/>
      <c r="M1429" s="2"/>
      <c r="N1429" s="2"/>
      <c r="O1429" s="2"/>
      <c r="P1429" s="2"/>
      <c r="Q1429" s="1"/>
      <c r="R1429" s="1"/>
      <c r="S1429" s="1"/>
      <c r="T1429" s="1"/>
      <c r="U1429" s="1"/>
      <c r="V1429" s="1"/>
      <c r="W1429" s="1"/>
      <c r="X1429" s="3"/>
      <c r="Y1429" s="3"/>
    </row>
    <row r="1430" spans="1:25" ht="15.75" customHeight="1">
      <c r="A1430" s="1"/>
      <c r="B1430" s="1"/>
      <c r="C1430" s="1"/>
      <c r="D1430" s="1"/>
      <c r="E1430" s="23"/>
      <c r="F1430" s="1"/>
      <c r="G1430" s="1"/>
      <c r="H1430" s="1"/>
      <c r="I1430" s="1"/>
      <c r="J1430" s="1"/>
      <c r="K1430" s="2"/>
      <c r="L1430" s="2"/>
      <c r="M1430" s="2"/>
      <c r="N1430" s="2"/>
      <c r="O1430" s="2"/>
      <c r="P1430" s="2"/>
      <c r="Q1430" s="1"/>
      <c r="R1430" s="1"/>
      <c r="S1430" s="1"/>
      <c r="T1430" s="1"/>
      <c r="U1430" s="1"/>
      <c r="V1430" s="1"/>
      <c r="W1430" s="1"/>
      <c r="X1430" s="3"/>
      <c r="Y1430" s="3"/>
    </row>
    <row r="1431" spans="1:25" ht="15.75" customHeight="1">
      <c r="A1431" s="1"/>
      <c r="B1431" s="1"/>
      <c r="C1431" s="1"/>
      <c r="D1431" s="1"/>
      <c r="E1431" s="23"/>
      <c r="F1431" s="1"/>
      <c r="G1431" s="1"/>
      <c r="H1431" s="1"/>
      <c r="I1431" s="1"/>
      <c r="J1431" s="1"/>
      <c r="K1431" s="2"/>
      <c r="L1431" s="2"/>
      <c r="M1431" s="2"/>
      <c r="N1431" s="2"/>
      <c r="O1431" s="2"/>
      <c r="P1431" s="2"/>
      <c r="Q1431" s="1"/>
      <c r="R1431" s="1"/>
      <c r="S1431" s="1"/>
      <c r="T1431" s="1"/>
      <c r="U1431" s="1"/>
      <c r="V1431" s="1"/>
      <c r="W1431" s="1"/>
      <c r="X1431" s="3"/>
      <c r="Y1431" s="3"/>
    </row>
    <row r="1432" spans="1:25" ht="15.75" customHeight="1">
      <c r="A1432" s="1"/>
      <c r="B1432" s="1"/>
      <c r="C1432" s="1"/>
      <c r="D1432" s="1"/>
      <c r="E1432" s="23"/>
      <c r="F1432" s="1"/>
      <c r="G1432" s="1"/>
      <c r="H1432" s="1"/>
      <c r="I1432" s="1"/>
      <c r="J1432" s="1"/>
      <c r="K1432" s="2"/>
      <c r="L1432" s="2"/>
      <c r="M1432" s="2"/>
      <c r="N1432" s="2"/>
      <c r="O1432" s="2"/>
      <c r="P1432" s="2"/>
      <c r="Q1432" s="1"/>
      <c r="R1432" s="1"/>
      <c r="S1432" s="1"/>
      <c r="T1432" s="1"/>
      <c r="U1432" s="1"/>
      <c r="V1432" s="1"/>
      <c r="W1432" s="1"/>
      <c r="X1432" s="3"/>
      <c r="Y1432" s="3"/>
    </row>
    <row r="1433" spans="1:25" ht="15.75" customHeight="1">
      <c r="A1433" s="1"/>
      <c r="B1433" s="1"/>
      <c r="C1433" s="1"/>
      <c r="D1433" s="1"/>
      <c r="E1433" s="23"/>
      <c r="F1433" s="1"/>
      <c r="G1433" s="1"/>
      <c r="H1433" s="1"/>
      <c r="I1433" s="1"/>
      <c r="J1433" s="1"/>
      <c r="K1433" s="2"/>
      <c r="L1433" s="2"/>
      <c r="M1433" s="2"/>
      <c r="N1433" s="2"/>
      <c r="O1433" s="2"/>
      <c r="P1433" s="2"/>
      <c r="Q1433" s="1"/>
      <c r="R1433" s="1"/>
      <c r="S1433" s="1"/>
      <c r="T1433" s="1"/>
      <c r="U1433" s="1"/>
      <c r="V1433" s="1"/>
      <c r="W1433" s="1"/>
      <c r="X1433" s="3"/>
      <c r="Y1433" s="3"/>
    </row>
    <row r="1434" spans="1:25" ht="15.75" customHeight="1">
      <c r="A1434" s="1"/>
      <c r="B1434" s="1"/>
      <c r="C1434" s="1"/>
      <c r="D1434" s="1"/>
      <c r="E1434" s="23"/>
      <c r="F1434" s="1"/>
      <c r="G1434" s="1"/>
      <c r="H1434" s="1"/>
      <c r="I1434" s="1"/>
      <c r="J1434" s="1"/>
      <c r="K1434" s="2"/>
      <c r="L1434" s="2"/>
      <c r="M1434" s="2"/>
      <c r="N1434" s="2"/>
      <c r="O1434" s="2"/>
      <c r="P1434" s="2"/>
      <c r="Q1434" s="1"/>
      <c r="R1434" s="1"/>
      <c r="S1434" s="1"/>
      <c r="T1434" s="1"/>
      <c r="U1434" s="1"/>
      <c r="V1434" s="1"/>
      <c r="W1434" s="1"/>
      <c r="X1434" s="3"/>
      <c r="Y1434" s="3"/>
    </row>
    <row r="1435" spans="1:25" ht="15.75" customHeight="1">
      <c r="A1435" s="1"/>
      <c r="B1435" s="1"/>
      <c r="C1435" s="1"/>
      <c r="D1435" s="1"/>
      <c r="E1435" s="23"/>
      <c r="F1435" s="1"/>
      <c r="G1435" s="1"/>
      <c r="H1435" s="1"/>
      <c r="I1435" s="1"/>
      <c r="J1435" s="1"/>
      <c r="K1435" s="2"/>
      <c r="L1435" s="2"/>
      <c r="M1435" s="2"/>
      <c r="N1435" s="2"/>
      <c r="O1435" s="2"/>
      <c r="P1435" s="2"/>
      <c r="Q1435" s="1"/>
      <c r="R1435" s="1"/>
      <c r="S1435" s="1"/>
      <c r="T1435" s="1"/>
      <c r="U1435" s="1"/>
      <c r="V1435" s="1"/>
      <c r="W1435" s="1"/>
      <c r="X1435" s="3"/>
      <c r="Y1435" s="3"/>
    </row>
    <row r="1436" spans="1:25" ht="15.75" customHeight="1">
      <c r="A1436" s="1"/>
      <c r="B1436" s="1"/>
      <c r="C1436" s="1"/>
      <c r="D1436" s="1"/>
      <c r="E1436" s="23"/>
      <c r="F1436" s="1"/>
      <c r="G1436" s="1"/>
      <c r="H1436" s="1"/>
      <c r="I1436" s="1"/>
      <c r="J1436" s="1"/>
      <c r="K1436" s="2"/>
      <c r="L1436" s="2"/>
      <c r="M1436" s="2"/>
      <c r="N1436" s="2"/>
      <c r="O1436" s="2"/>
      <c r="P1436" s="2"/>
      <c r="Q1436" s="1"/>
      <c r="R1436" s="1"/>
      <c r="S1436" s="1"/>
      <c r="T1436" s="1"/>
      <c r="U1436" s="1"/>
      <c r="V1436" s="1"/>
      <c r="W1436" s="1"/>
      <c r="X1436" s="3"/>
      <c r="Y1436" s="3"/>
    </row>
    <row r="1437" spans="1:25" ht="15.75" customHeight="1">
      <c r="A1437" s="1"/>
      <c r="B1437" s="1"/>
      <c r="C1437" s="1"/>
      <c r="D1437" s="1"/>
      <c r="E1437" s="23"/>
      <c r="F1437" s="1"/>
      <c r="G1437" s="1"/>
      <c r="H1437" s="1"/>
      <c r="I1437" s="1"/>
      <c r="J1437" s="1"/>
      <c r="K1437" s="2"/>
      <c r="L1437" s="2"/>
      <c r="M1437" s="2"/>
      <c r="N1437" s="2"/>
      <c r="O1437" s="2"/>
      <c r="P1437" s="2"/>
      <c r="Q1437" s="1"/>
      <c r="R1437" s="1"/>
      <c r="S1437" s="1"/>
      <c r="T1437" s="1"/>
      <c r="U1437" s="1"/>
      <c r="V1437" s="1"/>
      <c r="W1437" s="1"/>
      <c r="X1437" s="3"/>
      <c r="Y1437" s="3"/>
    </row>
    <row r="1438" spans="1:25" ht="15.75" customHeight="1">
      <c r="A1438" s="1"/>
      <c r="B1438" s="1"/>
      <c r="C1438" s="1"/>
      <c r="D1438" s="1"/>
      <c r="E1438" s="23"/>
      <c r="F1438" s="1"/>
      <c r="G1438" s="1"/>
      <c r="H1438" s="1"/>
      <c r="I1438" s="1"/>
      <c r="J1438" s="1"/>
      <c r="K1438" s="2"/>
      <c r="L1438" s="2"/>
      <c r="M1438" s="2"/>
      <c r="N1438" s="2"/>
      <c r="O1438" s="2"/>
      <c r="P1438" s="2"/>
      <c r="Q1438" s="1"/>
      <c r="R1438" s="1"/>
      <c r="S1438" s="1"/>
      <c r="T1438" s="1"/>
      <c r="U1438" s="1"/>
      <c r="V1438" s="1"/>
      <c r="W1438" s="1"/>
      <c r="X1438" s="3"/>
      <c r="Y1438" s="3"/>
    </row>
    <row r="1439" spans="1:25" ht="15.75" customHeight="1">
      <c r="A1439" s="1"/>
      <c r="B1439" s="1"/>
      <c r="C1439" s="1"/>
      <c r="D1439" s="1"/>
      <c r="E1439" s="23"/>
      <c r="F1439" s="1"/>
      <c r="G1439" s="1"/>
      <c r="H1439" s="1"/>
      <c r="I1439" s="1"/>
      <c r="J1439" s="1"/>
      <c r="K1439" s="2"/>
      <c r="L1439" s="2"/>
      <c r="M1439" s="2"/>
      <c r="N1439" s="2"/>
      <c r="O1439" s="2"/>
      <c r="P1439" s="2"/>
      <c r="Q1439" s="1"/>
      <c r="R1439" s="1"/>
      <c r="S1439" s="1"/>
      <c r="T1439" s="1"/>
      <c r="U1439" s="1"/>
      <c r="V1439" s="1"/>
      <c r="W1439" s="1"/>
      <c r="X1439" s="3"/>
      <c r="Y1439" s="3"/>
    </row>
    <row r="1440" spans="1:25" ht="15.75" customHeight="1">
      <c r="A1440" s="1"/>
      <c r="B1440" s="1"/>
      <c r="C1440" s="1"/>
      <c r="D1440" s="1"/>
      <c r="E1440" s="23"/>
      <c r="F1440" s="1"/>
      <c r="G1440" s="1"/>
      <c r="H1440" s="1"/>
      <c r="I1440" s="1"/>
      <c r="J1440" s="1"/>
      <c r="K1440" s="2"/>
      <c r="L1440" s="2"/>
      <c r="M1440" s="2"/>
      <c r="N1440" s="2"/>
      <c r="O1440" s="2"/>
      <c r="P1440" s="2"/>
      <c r="Q1440" s="1"/>
      <c r="R1440" s="1"/>
      <c r="S1440" s="1"/>
      <c r="T1440" s="1"/>
      <c r="U1440" s="1"/>
      <c r="V1440" s="1"/>
      <c r="W1440" s="1"/>
      <c r="X1440" s="3"/>
      <c r="Y1440" s="3"/>
    </row>
    <row r="1441" spans="1:25" ht="15.75" customHeight="1">
      <c r="A1441" s="1"/>
      <c r="B1441" s="1"/>
      <c r="C1441" s="1"/>
      <c r="D1441" s="1"/>
      <c r="E1441" s="23"/>
      <c r="F1441" s="1"/>
      <c r="G1441" s="1"/>
      <c r="H1441" s="1"/>
      <c r="I1441" s="1"/>
      <c r="J1441" s="1"/>
      <c r="K1441" s="2"/>
      <c r="L1441" s="2"/>
      <c r="M1441" s="2"/>
      <c r="N1441" s="2"/>
      <c r="O1441" s="2"/>
      <c r="P1441" s="2"/>
      <c r="Q1441" s="1"/>
      <c r="R1441" s="1"/>
      <c r="S1441" s="1"/>
      <c r="T1441" s="1"/>
      <c r="U1441" s="1"/>
      <c r="V1441" s="1"/>
      <c r="W1441" s="1"/>
      <c r="X1441" s="3"/>
      <c r="Y1441" s="3"/>
    </row>
    <row r="1442" spans="1:25" ht="15.75" customHeight="1">
      <c r="A1442" s="1"/>
      <c r="B1442" s="1"/>
      <c r="C1442" s="1"/>
      <c r="D1442" s="1"/>
      <c r="E1442" s="23"/>
      <c r="F1442" s="1"/>
      <c r="G1442" s="1"/>
      <c r="H1442" s="1"/>
      <c r="I1442" s="1"/>
      <c r="J1442" s="1"/>
      <c r="K1442" s="2"/>
      <c r="L1442" s="2"/>
      <c r="M1442" s="2"/>
      <c r="N1442" s="2"/>
      <c r="O1442" s="2"/>
      <c r="P1442" s="2"/>
      <c r="Q1442" s="1"/>
      <c r="R1442" s="1"/>
      <c r="S1442" s="1"/>
      <c r="T1442" s="1"/>
      <c r="U1442" s="1"/>
      <c r="V1442" s="1"/>
      <c r="W1442" s="1"/>
      <c r="X1442" s="3"/>
      <c r="Y1442" s="3"/>
    </row>
    <row r="1443" spans="1:25" ht="15.75" customHeight="1">
      <c r="A1443" s="1"/>
      <c r="B1443" s="1"/>
      <c r="C1443" s="1"/>
      <c r="D1443" s="1"/>
      <c r="E1443" s="23"/>
      <c r="F1443" s="1"/>
      <c r="G1443" s="1"/>
      <c r="H1443" s="1"/>
      <c r="I1443" s="1"/>
      <c r="J1443" s="1"/>
      <c r="K1443" s="2"/>
      <c r="L1443" s="2"/>
      <c r="M1443" s="2"/>
      <c r="N1443" s="2"/>
      <c r="O1443" s="2"/>
      <c r="P1443" s="2"/>
      <c r="Q1443" s="1"/>
      <c r="R1443" s="1"/>
      <c r="S1443" s="1"/>
      <c r="T1443" s="1"/>
      <c r="U1443" s="1"/>
      <c r="V1443" s="1"/>
      <c r="W1443" s="1"/>
      <c r="X1443" s="3"/>
      <c r="Y1443" s="3"/>
    </row>
    <row r="1444" spans="1:25" ht="15.75" customHeight="1">
      <c r="A1444" s="1"/>
      <c r="B1444" s="1"/>
      <c r="C1444" s="1"/>
      <c r="D1444" s="1"/>
      <c r="E1444" s="23"/>
      <c r="F1444" s="1"/>
      <c r="G1444" s="1"/>
      <c r="H1444" s="1"/>
      <c r="I1444" s="1"/>
      <c r="J1444" s="1"/>
      <c r="K1444" s="2"/>
      <c r="L1444" s="2"/>
      <c r="M1444" s="2"/>
      <c r="N1444" s="2"/>
      <c r="O1444" s="2"/>
      <c r="P1444" s="2"/>
      <c r="Q1444" s="1"/>
      <c r="R1444" s="1"/>
      <c r="S1444" s="1"/>
      <c r="T1444" s="1"/>
      <c r="U1444" s="1"/>
      <c r="V1444" s="1"/>
      <c r="W1444" s="1"/>
      <c r="X1444" s="3"/>
      <c r="Y1444" s="3"/>
    </row>
    <row r="1445" spans="1:25" ht="15.75" customHeight="1">
      <c r="A1445" s="1"/>
      <c r="B1445" s="1"/>
      <c r="C1445" s="1"/>
      <c r="D1445" s="1"/>
      <c r="E1445" s="23"/>
      <c r="F1445" s="1"/>
      <c r="G1445" s="1"/>
      <c r="H1445" s="1"/>
      <c r="I1445" s="1"/>
      <c r="J1445" s="1"/>
      <c r="K1445" s="2"/>
      <c r="L1445" s="2"/>
      <c r="M1445" s="2"/>
      <c r="N1445" s="2"/>
      <c r="O1445" s="2"/>
      <c r="P1445" s="2"/>
      <c r="Q1445" s="1"/>
      <c r="R1445" s="1"/>
      <c r="S1445" s="1"/>
      <c r="T1445" s="1"/>
      <c r="U1445" s="1"/>
      <c r="V1445" s="1"/>
      <c r="W1445" s="1"/>
      <c r="X1445" s="3"/>
      <c r="Y1445" s="3"/>
    </row>
    <row r="1446" spans="1:25" ht="15.75" customHeight="1">
      <c r="A1446" s="1"/>
      <c r="B1446" s="1"/>
      <c r="C1446" s="1"/>
      <c r="D1446" s="1"/>
      <c r="E1446" s="23"/>
      <c r="F1446" s="1"/>
      <c r="G1446" s="1"/>
      <c r="H1446" s="1"/>
      <c r="I1446" s="1"/>
      <c r="J1446" s="1"/>
      <c r="K1446" s="2"/>
      <c r="L1446" s="2"/>
      <c r="M1446" s="2"/>
      <c r="N1446" s="2"/>
      <c r="O1446" s="2"/>
      <c r="P1446" s="2"/>
      <c r="Q1446" s="1"/>
      <c r="R1446" s="1"/>
      <c r="S1446" s="1"/>
      <c r="T1446" s="1"/>
      <c r="U1446" s="1"/>
      <c r="V1446" s="1"/>
      <c r="W1446" s="1"/>
      <c r="X1446" s="3"/>
      <c r="Y1446" s="3"/>
    </row>
    <row r="1447" spans="1:25" ht="15.75" customHeight="1">
      <c r="A1447" s="1"/>
      <c r="B1447" s="1"/>
      <c r="C1447" s="1"/>
      <c r="D1447" s="1"/>
      <c r="E1447" s="23"/>
      <c r="F1447" s="1"/>
      <c r="G1447" s="1"/>
      <c r="H1447" s="1"/>
      <c r="I1447" s="1"/>
      <c r="J1447" s="1"/>
      <c r="K1447" s="2"/>
      <c r="L1447" s="2"/>
      <c r="M1447" s="2"/>
      <c r="N1447" s="2"/>
      <c r="O1447" s="2"/>
      <c r="P1447" s="2"/>
      <c r="Q1447" s="1"/>
      <c r="R1447" s="1"/>
      <c r="S1447" s="1"/>
      <c r="T1447" s="1"/>
      <c r="U1447" s="1"/>
      <c r="V1447" s="1"/>
      <c r="W1447" s="1"/>
      <c r="X1447" s="3"/>
      <c r="Y1447" s="3"/>
    </row>
    <row r="1448" spans="1:25" ht="15.75" customHeight="1">
      <c r="A1448" s="1"/>
      <c r="B1448" s="1"/>
      <c r="C1448" s="1"/>
      <c r="D1448" s="1"/>
      <c r="E1448" s="23"/>
      <c r="F1448" s="1"/>
      <c r="G1448" s="1"/>
      <c r="H1448" s="1"/>
      <c r="I1448" s="1"/>
      <c r="J1448" s="1"/>
      <c r="K1448" s="2"/>
      <c r="L1448" s="2"/>
      <c r="M1448" s="2"/>
      <c r="N1448" s="2"/>
      <c r="O1448" s="2"/>
      <c r="P1448" s="2"/>
      <c r="Q1448" s="1"/>
      <c r="R1448" s="1"/>
      <c r="S1448" s="1"/>
      <c r="T1448" s="1"/>
      <c r="U1448" s="1"/>
      <c r="V1448" s="1"/>
      <c r="W1448" s="1"/>
      <c r="X1448" s="3"/>
      <c r="Y1448" s="3"/>
    </row>
    <row r="1449" spans="1:25" ht="15.75" customHeight="1">
      <c r="A1449" s="1"/>
      <c r="B1449" s="1"/>
      <c r="C1449" s="1"/>
      <c r="D1449" s="1"/>
      <c r="E1449" s="23"/>
      <c r="F1449" s="1"/>
      <c r="G1449" s="1"/>
      <c r="H1449" s="1"/>
      <c r="I1449" s="1"/>
      <c r="J1449" s="1"/>
      <c r="K1449" s="2"/>
      <c r="L1449" s="2"/>
      <c r="M1449" s="2"/>
      <c r="N1449" s="2"/>
      <c r="O1449" s="2"/>
      <c r="P1449" s="2"/>
      <c r="Q1449" s="1"/>
      <c r="R1449" s="1"/>
      <c r="S1449" s="1"/>
      <c r="T1449" s="1"/>
      <c r="U1449" s="1"/>
      <c r="V1449" s="1"/>
      <c r="W1449" s="1"/>
      <c r="X1449" s="3"/>
      <c r="Y1449" s="3"/>
    </row>
    <row r="1450" spans="1:25" ht="15.75" customHeight="1">
      <c r="A1450" s="1"/>
      <c r="B1450" s="1"/>
      <c r="C1450" s="1"/>
      <c r="D1450" s="1"/>
      <c r="E1450" s="23"/>
      <c r="F1450" s="1"/>
      <c r="G1450" s="1"/>
      <c r="H1450" s="1"/>
      <c r="I1450" s="1"/>
      <c r="J1450" s="1"/>
      <c r="K1450" s="2"/>
      <c r="L1450" s="2"/>
      <c r="M1450" s="2"/>
      <c r="N1450" s="2"/>
      <c r="O1450" s="2"/>
      <c r="P1450" s="2"/>
      <c r="Q1450" s="1"/>
      <c r="R1450" s="1"/>
      <c r="S1450" s="1"/>
      <c r="T1450" s="1"/>
      <c r="U1450" s="1"/>
      <c r="V1450" s="1"/>
      <c r="W1450" s="1"/>
      <c r="X1450" s="3"/>
      <c r="Y1450" s="3"/>
    </row>
    <row r="1451" spans="1:25" ht="15.75" customHeight="1">
      <c r="A1451" s="1"/>
      <c r="B1451" s="1"/>
      <c r="C1451" s="1"/>
      <c r="D1451" s="1"/>
      <c r="E1451" s="23"/>
      <c r="F1451" s="1"/>
      <c r="G1451" s="1"/>
      <c r="H1451" s="1"/>
      <c r="I1451" s="1"/>
      <c r="J1451" s="1"/>
      <c r="K1451" s="2"/>
      <c r="L1451" s="2"/>
      <c r="M1451" s="2"/>
      <c r="N1451" s="2"/>
      <c r="O1451" s="2"/>
      <c r="P1451" s="2"/>
      <c r="Q1451" s="1"/>
      <c r="R1451" s="1"/>
      <c r="S1451" s="1"/>
      <c r="T1451" s="1"/>
      <c r="U1451" s="1"/>
      <c r="V1451" s="1"/>
      <c r="W1451" s="1"/>
      <c r="X1451" s="3"/>
      <c r="Y1451" s="3"/>
    </row>
    <row r="1452" spans="1:25" ht="15.75" customHeight="1">
      <c r="A1452" s="1"/>
      <c r="B1452" s="1"/>
      <c r="C1452" s="1"/>
      <c r="D1452" s="1"/>
      <c r="E1452" s="23"/>
      <c r="F1452" s="1"/>
      <c r="G1452" s="1"/>
      <c r="H1452" s="1"/>
      <c r="I1452" s="1"/>
      <c r="J1452" s="1"/>
      <c r="K1452" s="2"/>
      <c r="L1452" s="2"/>
      <c r="M1452" s="2"/>
      <c r="N1452" s="2"/>
      <c r="O1452" s="2"/>
      <c r="P1452" s="2"/>
      <c r="Q1452" s="1"/>
      <c r="R1452" s="1"/>
      <c r="S1452" s="1"/>
      <c r="T1452" s="1"/>
      <c r="U1452" s="1"/>
      <c r="V1452" s="1"/>
      <c r="W1452" s="1"/>
      <c r="X1452" s="3"/>
      <c r="Y1452" s="3"/>
    </row>
    <row r="1453" spans="1:25" ht="15.75" customHeight="1">
      <c r="A1453" s="1"/>
      <c r="B1453" s="1"/>
      <c r="C1453" s="1"/>
      <c r="D1453" s="1"/>
      <c r="E1453" s="23"/>
      <c r="F1453" s="1"/>
      <c r="G1453" s="1"/>
      <c r="H1453" s="1"/>
      <c r="I1453" s="1"/>
      <c r="J1453" s="1"/>
      <c r="K1453" s="2"/>
      <c r="L1453" s="2"/>
      <c r="M1453" s="2"/>
      <c r="N1453" s="2"/>
      <c r="O1453" s="2"/>
      <c r="P1453" s="2"/>
      <c r="Q1453" s="1"/>
      <c r="R1453" s="1"/>
      <c r="S1453" s="1"/>
      <c r="T1453" s="1"/>
      <c r="U1453" s="1"/>
      <c r="V1453" s="1"/>
      <c r="W1453" s="1"/>
      <c r="X1453" s="3"/>
      <c r="Y1453" s="3"/>
    </row>
    <row r="1454" spans="1:25" ht="15.75" customHeight="1">
      <c r="A1454" s="1"/>
      <c r="B1454" s="1"/>
      <c r="C1454" s="1"/>
      <c r="D1454" s="1"/>
      <c r="E1454" s="23"/>
      <c r="F1454" s="1"/>
      <c r="G1454" s="1"/>
      <c r="H1454" s="1"/>
      <c r="I1454" s="1"/>
      <c r="J1454" s="1"/>
      <c r="K1454" s="2"/>
      <c r="L1454" s="2"/>
      <c r="M1454" s="2"/>
      <c r="N1454" s="2"/>
      <c r="O1454" s="2"/>
      <c r="P1454" s="2"/>
      <c r="Q1454" s="1"/>
      <c r="R1454" s="1"/>
      <c r="S1454" s="1"/>
      <c r="T1454" s="1"/>
      <c r="U1454" s="1"/>
      <c r="V1454" s="1"/>
      <c r="W1454" s="1"/>
      <c r="X1454" s="3"/>
      <c r="Y1454" s="3"/>
    </row>
    <row r="1455" spans="1:25" ht="15.75" customHeight="1">
      <c r="A1455" s="1"/>
      <c r="B1455" s="1"/>
      <c r="C1455" s="1"/>
      <c r="D1455" s="1"/>
      <c r="E1455" s="23"/>
      <c r="F1455" s="1"/>
      <c r="G1455" s="1"/>
      <c r="H1455" s="1"/>
      <c r="I1455" s="1"/>
      <c r="J1455" s="1"/>
      <c r="K1455" s="2"/>
      <c r="L1455" s="2"/>
      <c r="M1455" s="2"/>
      <c r="N1455" s="2"/>
      <c r="O1455" s="2"/>
      <c r="P1455" s="2"/>
      <c r="Q1455" s="1"/>
      <c r="R1455" s="1"/>
      <c r="S1455" s="1"/>
      <c r="T1455" s="1"/>
      <c r="U1455" s="1"/>
      <c r="V1455" s="1"/>
      <c r="W1455" s="1"/>
      <c r="X1455" s="3"/>
      <c r="Y1455" s="3"/>
    </row>
    <row r="1456" spans="1:25" ht="15.75" customHeight="1">
      <c r="A1456" s="1"/>
      <c r="B1456" s="1"/>
      <c r="C1456" s="1"/>
      <c r="D1456" s="1"/>
      <c r="E1456" s="23"/>
      <c r="F1456" s="1"/>
      <c r="G1456" s="1"/>
      <c r="H1456" s="1"/>
      <c r="I1456" s="1"/>
      <c r="J1456" s="1"/>
      <c r="K1456" s="2"/>
      <c r="L1456" s="2"/>
      <c r="M1456" s="2"/>
      <c r="N1456" s="2"/>
      <c r="O1456" s="2"/>
      <c r="P1456" s="2"/>
      <c r="Q1456" s="1"/>
      <c r="R1456" s="1"/>
      <c r="S1456" s="1"/>
      <c r="T1456" s="1"/>
      <c r="U1456" s="1"/>
      <c r="V1456" s="1"/>
      <c r="W1456" s="1"/>
      <c r="X1456" s="3"/>
      <c r="Y1456" s="3"/>
    </row>
    <row r="1457" spans="1:25" ht="15.75" customHeight="1">
      <c r="A1457" s="1"/>
      <c r="B1457" s="1"/>
      <c r="C1457" s="1"/>
      <c r="D1457" s="1"/>
      <c r="E1457" s="23"/>
      <c r="F1457" s="1"/>
      <c r="G1457" s="1"/>
      <c r="H1457" s="1"/>
      <c r="I1457" s="1"/>
      <c r="J1457" s="1"/>
      <c r="K1457" s="2"/>
      <c r="L1457" s="2"/>
      <c r="M1457" s="2"/>
      <c r="N1457" s="2"/>
      <c r="O1457" s="2"/>
      <c r="P1457" s="2"/>
      <c r="Q1457" s="1"/>
      <c r="R1457" s="1"/>
      <c r="S1457" s="1"/>
      <c r="T1457" s="1"/>
      <c r="U1457" s="1"/>
      <c r="V1457" s="1"/>
      <c r="W1457" s="1"/>
      <c r="X1457" s="3"/>
      <c r="Y1457" s="3"/>
    </row>
    <row r="1458" spans="1:25" ht="15.75" customHeight="1">
      <c r="A1458" s="1"/>
      <c r="B1458" s="1"/>
      <c r="C1458" s="1"/>
      <c r="D1458" s="1"/>
      <c r="E1458" s="23"/>
      <c r="F1458" s="1"/>
      <c r="G1458" s="1"/>
      <c r="H1458" s="1"/>
      <c r="I1458" s="1"/>
      <c r="J1458" s="1"/>
      <c r="K1458" s="2"/>
      <c r="L1458" s="2"/>
      <c r="M1458" s="2"/>
      <c r="N1458" s="2"/>
      <c r="O1458" s="2"/>
      <c r="P1458" s="2"/>
      <c r="Q1458" s="1"/>
      <c r="R1458" s="1"/>
      <c r="S1458" s="1"/>
      <c r="T1458" s="1"/>
      <c r="U1458" s="1"/>
      <c r="V1458" s="1"/>
      <c r="W1458" s="1"/>
      <c r="X1458" s="3"/>
      <c r="Y1458" s="3"/>
    </row>
    <row r="1459" spans="1:25" ht="15.75" customHeight="1">
      <c r="A1459" s="1"/>
      <c r="B1459" s="1"/>
      <c r="C1459" s="1"/>
      <c r="D1459" s="1"/>
      <c r="E1459" s="23"/>
      <c r="F1459" s="1"/>
      <c r="G1459" s="1"/>
      <c r="H1459" s="1"/>
      <c r="I1459" s="1"/>
      <c r="J1459" s="1"/>
      <c r="K1459" s="2"/>
      <c r="L1459" s="2"/>
      <c r="M1459" s="2"/>
      <c r="N1459" s="2"/>
      <c r="O1459" s="2"/>
      <c r="P1459" s="2"/>
      <c r="Q1459" s="1"/>
      <c r="R1459" s="1"/>
      <c r="S1459" s="1"/>
      <c r="T1459" s="1"/>
      <c r="U1459" s="1"/>
      <c r="V1459" s="1"/>
      <c r="W1459" s="1"/>
      <c r="X1459" s="3"/>
      <c r="Y1459" s="3"/>
    </row>
    <row r="1460" spans="1:25" ht="15.75" customHeight="1">
      <c r="A1460" s="1"/>
      <c r="B1460" s="1"/>
      <c r="C1460" s="1"/>
      <c r="D1460" s="1"/>
      <c r="E1460" s="23"/>
      <c r="F1460" s="1"/>
      <c r="G1460" s="1"/>
      <c r="H1460" s="1"/>
      <c r="I1460" s="1"/>
      <c r="J1460" s="1"/>
      <c r="K1460" s="2"/>
      <c r="L1460" s="2"/>
      <c r="M1460" s="2"/>
      <c r="N1460" s="2"/>
      <c r="O1460" s="2"/>
      <c r="P1460" s="2"/>
      <c r="Q1460" s="1"/>
      <c r="R1460" s="1"/>
      <c r="S1460" s="1"/>
      <c r="T1460" s="1"/>
      <c r="U1460" s="1"/>
      <c r="V1460" s="1"/>
      <c r="W1460" s="1"/>
      <c r="X1460" s="3"/>
      <c r="Y1460" s="3"/>
    </row>
    <row r="1461" spans="1:25" ht="15.75" customHeight="1">
      <c r="A1461" s="1"/>
      <c r="B1461" s="1"/>
      <c r="C1461" s="1"/>
      <c r="D1461" s="1"/>
      <c r="E1461" s="23"/>
      <c r="F1461" s="1"/>
      <c r="G1461" s="1"/>
      <c r="H1461" s="1"/>
      <c r="I1461" s="1"/>
      <c r="J1461" s="1"/>
      <c r="K1461" s="2"/>
      <c r="L1461" s="2"/>
      <c r="M1461" s="2"/>
      <c r="N1461" s="2"/>
      <c r="O1461" s="2"/>
      <c r="P1461" s="2"/>
      <c r="Q1461" s="1"/>
      <c r="R1461" s="1"/>
      <c r="S1461" s="1"/>
      <c r="T1461" s="1"/>
      <c r="U1461" s="1"/>
      <c r="V1461" s="1"/>
      <c r="W1461" s="1"/>
      <c r="X1461" s="3"/>
      <c r="Y1461" s="3"/>
    </row>
    <row r="1462" spans="1:25" ht="15.75" customHeight="1">
      <c r="A1462" s="1"/>
      <c r="B1462" s="1"/>
      <c r="C1462" s="1"/>
      <c r="D1462" s="1"/>
      <c r="E1462" s="23"/>
      <c r="F1462" s="1"/>
      <c r="G1462" s="1"/>
      <c r="H1462" s="1"/>
      <c r="I1462" s="1"/>
      <c r="J1462" s="1"/>
      <c r="K1462" s="2"/>
      <c r="L1462" s="2"/>
      <c r="M1462" s="2"/>
      <c r="N1462" s="2"/>
      <c r="O1462" s="2"/>
      <c r="P1462" s="2"/>
      <c r="Q1462" s="1"/>
      <c r="R1462" s="1"/>
      <c r="S1462" s="1"/>
      <c r="T1462" s="1"/>
      <c r="U1462" s="1"/>
      <c r="V1462" s="1"/>
      <c r="W1462" s="1"/>
      <c r="X1462" s="3"/>
      <c r="Y1462" s="3"/>
    </row>
    <row r="1463" spans="1:25" ht="15.75" customHeight="1">
      <c r="A1463" s="1"/>
      <c r="B1463" s="1"/>
      <c r="C1463" s="1"/>
      <c r="D1463" s="1"/>
      <c r="E1463" s="23"/>
      <c r="F1463" s="1"/>
      <c r="G1463" s="1"/>
      <c r="H1463" s="1"/>
      <c r="I1463" s="1"/>
      <c r="J1463" s="1"/>
      <c r="K1463" s="2"/>
      <c r="L1463" s="2"/>
      <c r="M1463" s="2"/>
      <c r="N1463" s="2"/>
      <c r="O1463" s="2"/>
      <c r="P1463" s="2"/>
      <c r="Q1463" s="1"/>
      <c r="R1463" s="1"/>
      <c r="S1463" s="1"/>
      <c r="T1463" s="1"/>
      <c r="U1463" s="1"/>
      <c r="V1463" s="1"/>
      <c r="W1463" s="1"/>
      <c r="X1463" s="3"/>
      <c r="Y1463" s="3"/>
    </row>
    <row r="1464" spans="1:25" ht="15.75" customHeight="1">
      <c r="A1464" s="1"/>
      <c r="B1464" s="1"/>
      <c r="C1464" s="1"/>
      <c r="D1464" s="1"/>
      <c r="E1464" s="23"/>
      <c r="F1464" s="1"/>
      <c r="G1464" s="1"/>
      <c r="H1464" s="1"/>
      <c r="I1464" s="1"/>
      <c r="J1464" s="1"/>
      <c r="K1464" s="2"/>
      <c r="L1464" s="2"/>
      <c r="M1464" s="2"/>
      <c r="N1464" s="2"/>
      <c r="O1464" s="2"/>
      <c r="P1464" s="2"/>
      <c r="Q1464" s="1"/>
      <c r="R1464" s="1"/>
      <c r="S1464" s="1"/>
      <c r="T1464" s="1"/>
      <c r="U1464" s="1"/>
      <c r="V1464" s="1"/>
      <c r="W1464" s="1"/>
      <c r="X1464" s="3"/>
      <c r="Y1464" s="3"/>
    </row>
    <row r="1465" spans="1:25" ht="15.75" customHeight="1">
      <c r="A1465" s="1"/>
      <c r="B1465" s="1"/>
      <c r="C1465" s="1"/>
      <c r="D1465" s="1"/>
      <c r="E1465" s="23"/>
      <c r="F1465" s="1"/>
      <c r="G1465" s="1"/>
      <c r="H1465" s="1"/>
      <c r="I1465" s="1"/>
      <c r="J1465" s="1"/>
      <c r="K1465" s="2"/>
      <c r="L1465" s="2"/>
      <c r="M1465" s="2"/>
      <c r="N1465" s="2"/>
      <c r="O1465" s="2"/>
      <c r="P1465" s="2"/>
      <c r="Q1465" s="1"/>
      <c r="R1465" s="1"/>
      <c r="S1465" s="1"/>
      <c r="T1465" s="1"/>
      <c r="U1465" s="1"/>
      <c r="V1465" s="1"/>
      <c r="W1465" s="1"/>
      <c r="X1465" s="3"/>
      <c r="Y1465" s="3"/>
    </row>
    <row r="1466" spans="1:25" ht="15.75" customHeight="1">
      <c r="A1466" s="1"/>
      <c r="B1466" s="1"/>
      <c r="C1466" s="1"/>
      <c r="D1466" s="1"/>
      <c r="E1466" s="23"/>
      <c r="F1466" s="1"/>
      <c r="G1466" s="1"/>
      <c r="H1466" s="1"/>
      <c r="I1466" s="1"/>
      <c r="J1466" s="1"/>
      <c r="K1466" s="2"/>
      <c r="L1466" s="2"/>
      <c r="M1466" s="2"/>
      <c r="N1466" s="2"/>
      <c r="O1466" s="2"/>
      <c r="P1466" s="2"/>
      <c r="Q1466" s="1"/>
      <c r="R1466" s="1"/>
      <c r="S1466" s="1"/>
      <c r="T1466" s="1"/>
      <c r="U1466" s="1"/>
      <c r="V1466" s="1"/>
      <c r="W1466" s="1"/>
      <c r="X1466" s="3"/>
      <c r="Y1466" s="3"/>
    </row>
    <row r="1467" spans="1:25" ht="15.75" customHeight="1">
      <c r="A1467" s="1"/>
      <c r="B1467" s="1"/>
      <c r="C1467" s="1"/>
      <c r="D1467" s="1"/>
      <c r="E1467" s="23"/>
      <c r="F1467" s="1"/>
      <c r="G1467" s="1"/>
      <c r="H1467" s="1"/>
      <c r="I1467" s="1"/>
      <c r="J1467" s="1"/>
      <c r="K1467" s="2"/>
      <c r="L1467" s="2"/>
      <c r="M1467" s="2"/>
      <c r="N1467" s="2"/>
      <c r="O1467" s="2"/>
      <c r="P1467" s="2"/>
      <c r="Q1467" s="1"/>
      <c r="R1467" s="1"/>
      <c r="S1467" s="1"/>
      <c r="T1467" s="1"/>
      <c r="U1467" s="1"/>
      <c r="V1467" s="1"/>
      <c r="W1467" s="1"/>
      <c r="X1467" s="3"/>
      <c r="Y1467" s="3"/>
    </row>
    <row r="1468" spans="1:25" ht="15.75" customHeight="1">
      <c r="A1468" s="1"/>
      <c r="B1468" s="1"/>
      <c r="C1468" s="1"/>
      <c r="D1468" s="1"/>
      <c r="E1468" s="23"/>
      <c r="F1468" s="1"/>
      <c r="G1468" s="1"/>
      <c r="H1468" s="1"/>
      <c r="I1468" s="1"/>
      <c r="J1468" s="1"/>
      <c r="K1468" s="2"/>
      <c r="L1468" s="2"/>
      <c r="M1468" s="2"/>
      <c r="N1468" s="2"/>
      <c r="O1468" s="2"/>
      <c r="P1468" s="2"/>
      <c r="Q1468" s="1"/>
      <c r="R1468" s="1"/>
      <c r="S1468" s="1"/>
      <c r="T1468" s="1"/>
      <c r="U1468" s="1"/>
      <c r="V1468" s="1"/>
      <c r="W1468" s="1"/>
      <c r="X1468" s="3"/>
      <c r="Y1468" s="3"/>
    </row>
    <row r="1469" spans="1:25" ht="15.75" customHeight="1">
      <c r="A1469" s="1"/>
      <c r="B1469" s="1"/>
      <c r="C1469" s="1"/>
      <c r="D1469" s="1"/>
      <c r="E1469" s="23"/>
      <c r="F1469" s="1"/>
      <c r="G1469" s="1"/>
      <c r="H1469" s="1"/>
      <c r="I1469" s="1"/>
      <c r="J1469" s="1"/>
      <c r="K1469" s="2"/>
      <c r="L1469" s="2"/>
      <c r="M1469" s="2"/>
      <c r="N1469" s="2"/>
      <c r="O1469" s="2"/>
      <c r="P1469" s="2"/>
      <c r="Q1469" s="1"/>
      <c r="R1469" s="1"/>
      <c r="S1469" s="1"/>
      <c r="T1469" s="1"/>
      <c r="U1469" s="1"/>
      <c r="V1469" s="1"/>
      <c r="W1469" s="1"/>
      <c r="X1469" s="3"/>
      <c r="Y1469" s="3"/>
    </row>
    <row r="1470" spans="1:25" ht="15.75" customHeight="1">
      <c r="A1470" s="1"/>
      <c r="B1470" s="1"/>
      <c r="C1470" s="1"/>
      <c r="D1470" s="1"/>
      <c r="E1470" s="23"/>
      <c r="F1470" s="1"/>
      <c r="G1470" s="1"/>
      <c r="H1470" s="1"/>
      <c r="I1470" s="1"/>
      <c r="J1470" s="1"/>
      <c r="K1470" s="2"/>
      <c r="L1470" s="2"/>
      <c r="M1470" s="2"/>
      <c r="N1470" s="2"/>
      <c r="O1470" s="2"/>
      <c r="P1470" s="2"/>
      <c r="Q1470" s="1"/>
      <c r="R1470" s="1"/>
      <c r="S1470" s="1"/>
      <c r="T1470" s="1"/>
      <c r="U1470" s="1"/>
      <c r="V1470" s="1"/>
      <c r="W1470" s="1"/>
      <c r="X1470" s="3"/>
      <c r="Y1470" s="3"/>
    </row>
    <row r="1471" spans="1:25" ht="15.75" customHeight="1">
      <c r="A1471" s="1"/>
      <c r="B1471" s="1"/>
      <c r="C1471" s="1"/>
      <c r="D1471" s="1"/>
      <c r="E1471" s="23"/>
      <c r="F1471" s="1"/>
      <c r="G1471" s="1"/>
      <c r="H1471" s="1"/>
      <c r="I1471" s="1"/>
      <c r="J1471" s="1"/>
      <c r="K1471" s="2"/>
      <c r="L1471" s="2"/>
      <c r="M1471" s="2"/>
      <c r="N1471" s="2"/>
      <c r="O1471" s="2"/>
      <c r="P1471" s="2"/>
      <c r="Q1471" s="1"/>
      <c r="R1471" s="1"/>
      <c r="S1471" s="1"/>
      <c r="T1471" s="1"/>
      <c r="U1471" s="1"/>
      <c r="V1471" s="1"/>
      <c r="W1471" s="1"/>
      <c r="X1471" s="3"/>
      <c r="Y1471" s="3"/>
    </row>
    <row r="1472" spans="1:25" ht="15.75" customHeight="1">
      <c r="A1472" s="1"/>
      <c r="B1472" s="1"/>
      <c r="C1472" s="1"/>
      <c r="D1472" s="1"/>
      <c r="E1472" s="23"/>
      <c r="F1472" s="1"/>
      <c r="G1472" s="1"/>
      <c r="H1472" s="1"/>
      <c r="I1472" s="1"/>
      <c r="J1472" s="1"/>
      <c r="K1472" s="2"/>
      <c r="L1472" s="2"/>
      <c r="M1472" s="2"/>
      <c r="N1472" s="2"/>
      <c r="O1472" s="2"/>
      <c r="P1472" s="2"/>
      <c r="Q1472" s="1"/>
      <c r="R1472" s="1"/>
      <c r="S1472" s="1"/>
      <c r="T1472" s="1"/>
      <c r="U1472" s="1"/>
      <c r="V1472" s="1"/>
      <c r="W1472" s="1"/>
      <c r="X1472" s="3"/>
      <c r="Y1472" s="3"/>
    </row>
    <row r="1473" spans="1:25" ht="15.75" customHeight="1">
      <c r="A1473" s="1"/>
      <c r="B1473" s="1"/>
      <c r="C1473" s="1"/>
      <c r="D1473" s="1"/>
      <c r="E1473" s="23"/>
      <c r="F1473" s="1"/>
      <c r="G1473" s="1"/>
      <c r="H1473" s="1"/>
      <c r="I1473" s="1"/>
      <c r="J1473" s="1"/>
      <c r="K1473" s="2"/>
      <c r="L1473" s="2"/>
      <c r="M1473" s="2"/>
      <c r="N1473" s="2"/>
      <c r="O1473" s="2"/>
      <c r="P1473" s="2"/>
      <c r="Q1473" s="1"/>
      <c r="R1473" s="1"/>
      <c r="S1473" s="1"/>
      <c r="T1473" s="1"/>
      <c r="U1473" s="1"/>
      <c r="V1473" s="1"/>
      <c r="W1473" s="1"/>
      <c r="X1473" s="3"/>
      <c r="Y1473" s="3"/>
    </row>
    <row r="1474" spans="1:25" ht="15.75" customHeight="1">
      <c r="A1474" s="1"/>
      <c r="B1474" s="1"/>
      <c r="C1474" s="1"/>
      <c r="D1474" s="1"/>
      <c r="E1474" s="23"/>
      <c r="F1474" s="1"/>
      <c r="G1474" s="1"/>
      <c r="H1474" s="1"/>
      <c r="I1474" s="1"/>
      <c r="J1474" s="1"/>
      <c r="K1474" s="2"/>
      <c r="L1474" s="2"/>
      <c r="M1474" s="2"/>
      <c r="N1474" s="2"/>
      <c r="O1474" s="2"/>
      <c r="P1474" s="2"/>
      <c r="Q1474" s="1"/>
      <c r="R1474" s="1"/>
      <c r="S1474" s="1"/>
      <c r="T1474" s="1"/>
      <c r="U1474" s="1"/>
      <c r="V1474" s="1"/>
      <c r="W1474" s="1"/>
      <c r="X1474" s="3"/>
      <c r="Y1474" s="3"/>
    </row>
    <row r="1475" spans="1:25" ht="15.75" customHeight="1">
      <c r="A1475" s="1"/>
      <c r="B1475" s="1"/>
      <c r="C1475" s="1"/>
      <c r="D1475" s="1"/>
      <c r="E1475" s="23"/>
      <c r="F1475" s="1"/>
      <c r="G1475" s="1"/>
      <c r="H1475" s="1"/>
      <c r="I1475" s="1"/>
      <c r="J1475" s="1"/>
      <c r="K1475" s="2"/>
      <c r="L1475" s="2"/>
      <c r="M1475" s="2"/>
      <c r="N1475" s="2"/>
      <c r="O1475" s="2"/>
      <c r="P1475" s="2"/>
      <c r="Q1475" s="1"/>
      <c r="R1475" s="1"/>
      <c r="S1475" s="1"/>
      <c r="T1475" s="1"/>
      <c r="U1475" s="1"/>
      <c r="V1475" s="1"/>
      <c r="W1475" s="1"/>
      <c r="X1475" s="3"/>
      <c r="Y1475" s="3"/>
    </row>
    <row r="1476" spans="1:25" ht="15.75" customHeight="1">
      <c r="A1476" s="1"/>
      <c r="B1476" s="1"/>
      <c r="C1476" s="1"/>
      <c r="D1476" s="1"/>
      <c r="E1476" s="23"/>
      <c r="F1476" s="1"/>
      <c r="G1476" s="1"/>
      <c r="H1476" s="1"/>
      <c r="I1476" s="1"/>
      <c r="J1476" s="1"/>
      <c r="K1476" s="2"/>
      <c r="L1476" s="2"/>
      <c r="M1476" s="2"/>
      <c r="N1476" s="2"/>
      <c r="O1476" s="2"/>
      <c r="P1476" s="2"/>
      <c r="Q1476" s="1"/>
      <c r="R1476" s="1"/>
      <c r="S1476" s="1"/>
      <c r="T1476" s="1"/>
      <c r="U1476" s="1"/>
      <c r="V1476" s="1"/>
      <c r="W1476" s="1"/>
      <c r="X1476" s="3"/>
      <c r="Y1476" s="3"/>
    </row>
    <row r="1477" spans="1:25" ht="15.75" customHeight="1">
      <c r="A1477" s="1"/>
      <c r="B1477" s="1"/>
      <c r="C1477" s="1"/>
      <c r="D1477" s="1"/>
      <c r="E1477" s="23"/>
      <c r="F1477" s="1"/>
      <c r="G1477" s="1"/>
      <c r="H1477" s="1"/>
      <c r="I1477" s="1"/>
      <c r="J1477" s="1"/>
      <c r="K1477" s="2"/>
      <c r="L1477" s="2"/>
      <c r="M1477" s="2"/>
      <c r="N1477" s="2"/>
      <c r="O1477" s="2"/>
      <c r="P1477" s="2"/>
      <c r="Q1477" s="1"/>
      <c r="R1477" s="1"/>
      <c r="S1477" s="1"/>
      <c r="T1477" s="1"/>
      <c r="U1477" s="1"/>
      <c r="V1477" s="1"/>
      <c r="W1477" s="1"/>
      <c r="X1477" s="3"/>
      <c r="Y1477" s="3"/>
    </row>
    <row r="1478" spans="1:25" ht="15.75" customHeight="1">
      <c r="A1478" s="1"/>
      <c r="B1478" s="1"/>
      <c r="C1478" s="1"/>
      <c r="D1478" s="1"/>
      <c r="E1478" s="23"/>
      <c r="F1478" s="1"/>
      <c r="G1478" s="1"/>
      <c r="H1478" s="1"/>
      <c r="I1478" s="1"/>
      <c r="J1478" s="1"/>
      <c r="K1478" s="2"/>
      <c r="L1478" s="2"/>
      <c r="M1478" s="2"/>
      <c r="N1478" s="2"/>
      <c r="O1478" s="2"/>
      <c r="P1478" s="2"/>
      <c r="Q1478" s="1"/>
      <c r="R1478" s="1"/>
      <c r="S1478" s="1"/>
      <c r="T1478" s="1"/>
      <c r="U1478" s="1"/>
      <c r="V1478" s="1"/>
      <c r="W1478" s="1"/>
      <c r="X1478" s="3"/>
      <c r="Y1478" s="3"/>
    </row>
    <row r="1479" spans="1:25" ht="15.75" customHeight="1">
      <c r="A1479" s="1"/>
      <c r="B1479" s="1"/>
      <c r="C1479" s="1"/>
      <c r="D1479" s="1"/>
      <c r="E1479" s="23"/>
      <c r="F1479" s="1"/>
      <c r="G1479" s="1"/>
      <c r="H1479" s="1"/>
      <c r="I1479" s="1"/>
      <c r="J1479" s="1"/>
      <c r="K1479" s="2"/>
      <c r="L1479" s="2"/>
      <c r="M1479" s="2"/>
      <c r="N1479" s="2"/>
      <c r="O1479" s="2"/>
      <c r="P1479" s="2"/>
      <c r="Q1479" s="1"/>
      <c r="R1479" s="1"/>
      <c r="S1479" s="1"/>
      <c r="T1479" s="1"/>
      <c r="U1479" s="1"/>
      <c r="V1479" s="1"/>
      <c r="W1479" s="1"/>
      <c r="X1479" s="3"/>
      <c r="Y1479" s="3"/>
    </row>
    <row r="1480" spans="1:25" ht="15.75" customHeight="1">
      <c r="A1480" s="1"/>
      <c r="B1480" s="1"/>
      <c r="C1480" s="1"/>
      <c r="D1480" s="1"/>
      <c r="E1480" s="23"/>
      <c r="F1480" s="1"/>
      <c r="G1480" s="1"/>
      <c r="H1480" s="1"/>
      <c r="I1480" s="1"/>
      <c r="J1480" s="1"/>
      <c r="K1480" s="2"/>
      <c r="L1480" s="2"/>
      <c r="M1480" s="2"/>
      <c r="N1480" s="2"/>
      <c r="O1480" s="2"/>
      <c r="P1480" s="2"/>
      <c r="Q1480" s="1"/>
      <c r="R1480" s="1"/>
      <c r="S1480" s="1"/>
      <c r="T1480" s="1"/>
      <c r="U1480" s="1"/>
      <c r="V1480" s="1"/>
      <c r="W1480" s="1"/>
      <c r="X1480" s="3"/>
      <c r="Y1480" s="3"/>
    </row>
    <row r="1481" spans="1:25" ht="15.75" customHeight="1">
      <c r="A1481" s="1"/>
      <c r="B1481" s="1"/>
      <c r="C1481" s="1"/>
      <c r="D1481" s="1"/>
      <c r="E1481" s="23"/>
      <c r="F1481" s="1"/>
      <c r="G1481" s="1"/>
      <c r="H1481" s="1"/>
      <c r="I1481" s="1"/>
      <c r="J1481" s="1"/>
      <c r="K1481" s="2"/>
      <c r="L1481" s="2"/>
      <c r="M1481" s="2"/>
      <c r="N1481" s="2"/>
      <c r="O1481" s="2"/>
      <c r="P1481" s="2"/>
      <c r="Q1481" s="1"/>
      <c r="R1481" s="1"/>
      <c r="S1481" s="1"/>
      <c r="T1481" s="1"/>
      <c r="U1481" s="1"/>
      <c r="V1481" s="1"/>
      <c r="W1481" s="1"/>
      <c r="X1481" s="3"/>
      <c r="Y1481" s="3"/>
    </row>
    <row r="1482" spans="1:25" ht="15.75" customHeight="1">
      <c r="A1482" s="1"/>
      <c r="B1482" s="1"/>
      <c r="C1482" s="1"/>
      <c r="D1482" s="1"/>
      <c r="E1482" s="23"/>
      <c r="F1482" s="1"/>
      <c r="G1482" s="1"/>
      <c r="H1482" s="1"/>
      <c r="I1482" s="1"/>
      <c r="J1482" s="1"/>
      <c r="K1482" s="2"/>
      <c r="L1482" s="2"/>
      <c r="M1482" s="2"/>
      <c r="N1482" s="2"/>
      <c r="O1482" s="2"/>
      <c r="P1482" s="2"/>
      <c r="Q1482" s="1"/>
      <c r="R1482" s="1"/>
      <c r="S1482" s="1"/>
      <c r="T1482" s="1"/>
      <c r="U1482" s="1"/>
      <c r="V1482" s="1"/>
      <c r="W1482" s="1"/>
      <c r="X1482" s="3"/>
      <c r="Y1482" s="3"/>
    </row>
    <row r="1483" spans="1:25" ht="15.75" customHeight="1">
      <c r="A1483" s="1"/>
      <c r="B1483" s="1"/>
      <c r="C1483" s="1"/>
      <c r="D1483" s="1"/>
      <c r="E1483" s="23"/>
      <c r="F1483" s="1"/>
      <c r="G1483" s="1"/>
      <c r="H1483" s="1"/>
      <c r="I1483" s="1"/>
      <c r="J1483" s="1"/>
      <c r="K1483" s="2"/>
      <c r="L1483" s="2"/>
      <c r="M1483" s="2"/>
      <c r="N1483" s="2"/>
      <c r="O1483" s="2"/>
      <c r="P1483" s="2"/>
      <c r="Q1483" s="1"/>
      <c r="R1483" s="1"/>
      <c r="S1483" s="1"/>
      <c r="T1483" s="1"/>
      <c r="U1483" s="1"/>
      <c r="V1483" s="1"/>
      <c r="W1483" s="1"/>
      <c r="X1483" s="3"/>
      <c r="Y1483" s="3"/>
    </row>
    <row r="1484" spans="1:25" ht="15.75" customHeight="1">
      <c r="A1484" s="1"/>
      <c r="B1484" s="1"/>
      <c r="C1484" s="1"/>
      <c r="D1484" s="1"/>
      <c r="E1484" s="23"/>
      <c r="F1484" s="1"/>
      <c r="G1484" s="1"/>
      <c r="H1484" s="1"/>
      <c r="I1484" s="1"/>
      <c r="J1484" s="1"/>
      <c r="K1484" s="2"/>
      <c r="L1484" s="2"/>
      <c r="M1484" s="2"/>
      <c r="N1484" s="2"/>
      <c r="O1484" s="2"/>
      <c r="P1484" s="2"/>
      <c r="Q1484" s="1"/>
      <c r="R1484" s="1"/>
      <c r="S1484" s="1"/>
      <c r="T1484" s="1"/>
      <c r="U1484" s="1"/>
      <c r="V1484" s="1"/>
      <c r="W1484" s="1"/>
      <c r="X1484" s="3"/>
      <c r="Y1484" s="3"/>
    </row>
    <row r="1485" spans="1:25" ht="15.75" customHeight="1">
      <c r="A1485" s="1"/>
      <c r="B1485" s="1"/>
      <c r="C1485" s="1"/>
      <c r="D1485" s="1"/>
      <c r="E1485" s="23"/>
      <c r="F1485" s="1"/>
      <c r="G1485" s="1"/>
      <c r="H1485" s="1"/>
      <c r="I1485" s="1"/>
      <c r="J1485" s="1"/>
      <c r="K1485" s="2"/>
      <c r="L1485" s="2"/>
      <c r="M1485" s="2"/>
      <c r="N1485" s="2"/>
      <c r="O1485" s="2"/>
      <c r="P1485" s="2"/>
      <c r="Q1485" s="1"/>
      <c r="R1485" s="1"/>
      <c r="S1485" s="1"/>
      <c r="T1485" s="1"/>
      <c r="U1485" s="1"/>
      <c r="V1485" s="1"/>
      <c r="W1485" s="1"/>
      <c r="X1485" s="3"/>
      <c r="Y1485" s="3"/>
    </row>
    <row r="1486" spans="1:25" ht="15.75" customHeight="1">
      <c r="A1486" s="1"/>
      <c r="B1486" s="1"/>
      <c r="C1486" s="1"/>
      <c r="D1486" s="1"/>
      <c r="E1486" s="23"/>
      <c r="F1486" s="1"/>
      <c r="G1486" s="1"/>
      <c r="H1486" s="1"/>
      <c r="I1486" s="1"/>
      <c r="J1486" s="1"/>
      <c r="K1486" s="2"/>
      <c r="L1486" s="2"/>
      <c r="M1486" s="2"/>
      <c r="N1486" s="2"/>
      <c r="O1486" s="2"/>
      <c r="P1486" s="2"/>
      <c r="Q1486" s="1"/>
      <c r="R1486" s="1"/>
      <c r="S1486" s="1"/>
      <c r="T1486" s="1"/>
      <c r="U1486" s="1"/>
      <c r="V1486" s="1"/>
      <c r="W1486" s="1"/>
      <c r="X1486" s="3"/>
      <c r="Y1486" s="3"/>
    </row>
    <row r="1487" spans="1:25" ht="15.75" customHeight="1">
      <c r="A1487" s="1"/>
      <c r="B1487" s="1"/>
      <c r="C1487" s="1"/>
      <c r="D1487" s="1"/>
      <c r="E1487" s="23"/>
      <c r="F1487" s="1"/>
      <c r="G1487" s="1"/>
      <c r="H1487" s="1"/>
      <c r="I1487" s="1"/>
      <c r="J1487" s="1"/>
      <c r="K1487" s="2"/>
      <c r="L1487" s="2"/>
      <c r="M1487" s="2"/>
      <c r="N1487" s="2"/>
      <c r="O1487" s="2"/>
      <c r="P1487" s="2"/>
      <c r="Q1487" s="1"/>
      <c r="R1487" s="1"/>
      <c r="S1487" s="1"/>
      <c r="T1487" s="1"/>
      <c r="U1487" s="1"/>
      <c r="V1487" s="1"/>
      <c r="W1487" s="1"/>
      <c r="X1487" s="3"/>
      <c r="Y1487" s="3"/>
    </row>
    <row r="1488" spans="1:25" ht="15.75" customHeight="1">
      <c r="A1488" s="1"/>
      <c r="B1488" s="1"/>
      <c r="C1488" s="1"/>
      <c r="D1488" s="1"/>
      <c r="E1488" s="23"/>
      <c r="F1488" s="1"/>
      <c r="G1488" s="1"/>
      <c r="H1488" s="1"/>
      <c r="I1488" s="1"/>
      <c r="J1488" s="1"/>
      <c r="K1488" s="2"/>
      <c r="L1488" s="2"/>
      <c r="M1488" s="2"/>
      <c r="N1488" s="2"/>
      <c r="O1488" s="2"/>
      <c r="P1488" s="2"/>
      <c r="Q1488" s="1"/>
      <c r="R1488" s="1"/>
      <c r="S1488" s="1"/>
      <c r="T1488" s="1"/>
      <c r="U1488" s="1"/>
      <c r="V1488" s="1"/>
      <c r="W1488" s="1"/>
      <c r="X1488" s="3"/>
      <c r="Y1488" s="3"/>
    </row>
    <row r="1489" spans="1:25" ht="15.75" customHeight="1">
      <c r="A1489" s="1"/>
      <c r="B1489" s="1"/>
      <c r="C1489" s="1"/>
      <c r="D1489" s="1"/>
      <c r="E1489" s="23"/>
      <c r="F1489" s="1"/>
      <c r="G1489" s="1"/>
      <c r="H1489" s="1"/>
      <c r="I1489" s="1"/>
      <c r="J1489" s="1"/>
      <c r="K1489" s="2"/>
      <c r="L1489" s="2"/>
      <c r="M1489" s="2"/>
      <c r="N1489" s="2"/>
      <c r="O1489" s="2"/>
      <c r="P1489" s="2"/>
      <c r="Q1489" s="1"/>
      <c r="R1489" s="1"/>
      <c r="S1489" s="1"/>
      <c r="T1489" s="1"/>
      <c r="U1489" s="1"/>
      <c r="V1489" s="1"/>
      <c r="W1489" s="1"/>
      <c r="X1489" s="3"/>
      <c r="Y1489" s="3"/>
    </row>
    <row r="1490" spans="1:25" ht="15.75" customHeight="1">
      <c r="A1490" s="1"/>
      <c r="B1490" s="1"/>
      <c r="C1490" s="1"/>
      <c r="D1490" s="1"/>
      <c r="E1490" s="23"/>
      <c r="F1490" s="1"/>
      <c r="G1490" s="1"/>
      <c r="H1490" s="1"/>
      <c r="I1490" s="1"/>
      <c r="J1490" s="1"/>
      <c r="K1490" s="2"/>
      <c r="L1490" s="2"/>
      <c r="M1490" s="2"/>
      <c r="N1490" s="2"/>
      <c r="O1490" s="2"/>
      <c r="P1490" s="2"/>
      <c r="Q1490" s="1"/>
      <c r="R1490" s="1"/>
      <c r="S1490" s="1"/>
      <c r="T1490" s="1"/>
      <c r="U1490" s="1"/>
      <c r="V1490" s="1"/>
      <c r="W1490" s="1"/>
      <c r="X1490" s="3"/>
      <c r="Y1490" s="3"/>
    </row>
    <row r="1491" spans="1:25" ht="15.75" customHeight="1">
      <c r="A1491" s="1"/>
      <c r="B1491" s="1"/>
      <c r="C1491" s="1"/>
      <c r="D1491" s="1"/>
      <c r="E1491" s="23"/>
      <c r="F1491" s="1"/>
      <c r="G1491" s="1"/>
      <c r="H1491" s="1"/>
      <c r="I1491" s="1"/>
      <c r="J1491" s="1"/>
      <c r="K1491" s="2"/>
      <c r="L1491" s="2"/>
      <c r="M1491" s="2"/>
      <c r="N1491" s="2"/>
      <c r="O1491" s="2"/>
      <c r="P1491" s="2"/>
      <c r="Q1491" s="1"/>
      <c r="R1491" s="1"/>
      <c r="S1491" s="1"/>
      <c r="T1491" s="1"/>
      <c r="U1491" s="1"/>
      <c r="V1491" s="1"/>
      <c r="W1491" s="1"/>
      <c r="X1491" s="3"/>
      <c r="Y1491" s="3"/>
    </row>
    <row r="1492" spans="1:25" ht="15.75" customHeight="1">
      <c r="A1492" s="1"/>
      <c r="B1492" s="1"/>
      <c r="C1492" s="1"/>
      <c r="D1492" s="1"/>
      <c r="E1492" s="23"/>
      <c r="F1492" s="1"/>
      <c r="G1492" s="1"/>
      <c r="H1492" s="1"/>
      <c r="I1492" s="1"/>
      <c r="J1492" s="1"/>
      <c r="K1492" s="2"/>
      <c r="L1492" s="2"/>
      <c r="M1492" s="2"/>
      <c r="N1492" s="2"/>
      <c r="O1492" s="2"/>
      <c r="P1492" s="2"/>
      <c r="Q1492" s="1"/>
      <c r="R1492" s="1"/>
      <c r="S1492" s="1"/>
      <c r="T1492" s="1"/>
      <c r="U1492" s="1"/>
      <c r="V1492" s="1"/>
      <c r="W1492" s="1"/>
      <c r="X1492" s="3"/>
      <c r="Y1492" s="3"/>
    </row>
    <row r="1493" spans="1:25" ht="15.75" customHeight="1">
      <c r="A1493" s="1"/>
      <c r="B1493" s="1"/>
      <c r="C1493" s="1"/>
      <c r="D1493" s="1"/>
      <c r="E1493" s="23"/>
      <c r="F1493" s="1"/>
      <c r="G1493" s="1"/>
      <c r="H1493" s="1"/>
      <c r="I1493" s="1"/>
      <c r="J1493" s="1"/>
      <c r="K1493" s="2"/>
      <c r="L1493" s="2"/>
      <c r="M1493" s="2"/>
      <c r="N1493" s="2"/>
      <c r="O1493" s="2"/>
      <c r="P1493" s="2"/>
      <c r="Q1493" s="1"/>
      <c r="R1493" s="1"/>
      <c r="S1493" s="1"/>
      <c r="T1493" s="1"/>
      <c r="U1493" s="1"/>
      <c r="V1493" s="1"/>
      <c r="W1493" s="1"/>
      <c r="X1493" s="3"/>
      <c r="Y1493" s="3"/>
    </row>
    <row r="1494" spans="1:25" ht="15.75" customHeight="1">
      <c r="A1494" s="1"/>
      <c r="B1494" s="1"/>
      <c r="C1494" s="1"/>
      <c r="D1494" s="1"/>
      <c r="E1494" s="23"/>
      <c r="F1494" s="1"/>
      <c r="G1494" s="1"/>
      <c r="H1494" s="1"/>
      <c r="I1494" s="1"/>
      <c r="J1494" s="1"/>
      <c r="K1494" s="2"/>
      <c r="L1494" s="2"/>
      <c r="M1494" s="2"/>
      <c r="N1494" s="2"/>
      <c r="O1494" s="2"/>
      <c r="P1494" s="2"/>
      <c r="Q1494" s="1"/>
      <c r="R1494" s="1"/>
      <c r="S1494" s="1"/>
      <c r="T1494" s="1"/>
      <c r="U1494" s="1"/>
      <c r="V1494" s="1"/>
      <c r="W1494" s="1"/>
      <c r="X1494" s="3"/>
      <c r="Y1494" s="3"/>
    </row>
    <row r="1495" spans="1:25" ht="15.75" customHeight="1">
      <c r="A1495" s="1"/>
      <c r="B1495" s="1"/>
      <c r="C1495" s="1"/>
      <c r="D1495" s="1"/>
      <c r="E1495" s="23"/>
      <c r="F1495" s="1"/>
      <c r="G1495" s="1"/>
      <c r="H1495" s="1"/>
      <c r="I1495" s="1"/>
      <c r="J1495" s="1"/>
      <c r="K1495" s="2"/>
      <c r="L1495" s="2"/>
      <c r="M1495" s="2"/>
      <c r="N1495" s="2"/>
      <c r="O1495" s="2"/>
      <c r="P1495" s="2"/>
      <c r="Q1495" s="1"/>
      <c r="R1495" s="1"/>
      <c r="S1495" s="1"/>
      <c r="T1495" s="1"/>
      <c r="U1495" s="1"/>
      <c r="V1495" s="1"/>
      <c r="W1495" s="1"/>
      <c r="X1495" s="3"/>
      <c r="Y1495" s="3"/>
    </row>
    <row r="1496" spans="1:25" ht="15.75" customHeight="1">
      <c r="A1496" s="1"/>
      <c r="B1496" s="1"/>
      <c r="C1496" s="1"/>
      <c r="D1496" s="1"/>
      <c r="E1496" s="23"/>
      <c r="F1496" s="1"/>
      <c r="G1496" s="1"/>
      <c r="H1496" s="1"/>
      <c r="I1496" s="1"/>
      <c r="J1496" s="1"/>
      <c r="K1496" s="2"/>
      <c r="L1496" s="2"/>
      <c r="M1496" s="2"/>
      <c r="N1496" s="2"/>
      <c r="O1496" s="2"/>
      <c r="P1496" s="2"/>
      <c r="Q1496" s="1"/>
      <c r="R1496" s="1"/>
      <c r="S1496" s="1"/>
      <c r="T1496" s="1"/>
      <c r="U1496" s="1"/>
      <c r="V1496" s="1"/>
      <c r="W1496" s="1"/>
      <c r="X1496" s="3"/>
      <c r="Y1496" s="3"/>
    </row>
    <row r="1497" spans="1:25" ht="15.75" customHeight="1">
      <c r="A1497" s="1"/>
      <c r="B1497" s="1"/>
      <c r="C1497" s="1"/>
      <c r="D1497" s="1"/>
      <c r="E1497" s="23"/>
      <c r="F1497" s="1"/>
      <c r="G1497" s="1"/>
      <c r="H1497" s="1"/>
      <c r="I1497" s="1"/>
      <c r="J1497" s="1"/>
      <c r="K1497" s="2"/>
      <c r="L1497" s="2"/>
      <c r="M1497" s="2"/>
      <c r="N1497" s="2"/>
      <c r="O1497" s="2"/>
      <c r="P1497" s="2"/>
      <c r="Q1497" s="1"/>
      <c r="R1497" s="1"/>
      <c r="S1497" s="1"/>
      <c r="T1497" s="1"/>
      <c r="U1497" s="1"/>
      <c r="V1497" s="1"/>
      <c r="W1497" s="1"/>
      <c r="X1497" s="3"/>
      <c r="Y1497" s="3"/>
    </row>
    <row r="1498" spans="1:25" ht="15.75" customHeight="1">
      <c r="A1498" s="1"/>
      <c r="B1498" s="1"/>
      <c r="C1498" s="1"/>
      <c r="D1498" s="1"/>
      <c r="E1498" s="23"/>
      <c r="F1498" s="1"/>
      <c r="G1498" s="1"/>
      <c r="H1498" s="1"/>
      <c r="I1498" s="1"/>
      <c r="J1498" s="1"/>
      <c r="K1498" s="2"/>
      <c r="L1498" s="2"/>
      <c r="M1498" s="2"/>
      <c r="N1498" s="2"/>
      <c r="O1498" s="2"/>
      <c r="P1498" s="2"/>
      <c r="Q1498" s="1"/>
      <c r="R1498" s="1"/>
      <c r="S1498" s="1"/>
      <c r="T1498" s="1"/>
      <c r="U1498" s="1"/>
      <c r="V1498" s="1"/>
      <c r="W1498" s="1"/>
      <c r="X1498" s="3"/>
      <c r="Y1498" s="3"/>
    </row>
    <row r="1499" spans="1:25" ht="15.75" customHeight="1">
      <c r="A1499" s="1"/>
      <c r="B1499" s="1"/>
      <c r="C1499" s="1"/>
      <c r="D1499" s="1"/>
      <c r="E1499" s="23"/>
      <c r="F1499" s="1"/>
      <c r="G1499" s="1"/>
      <c r="H1499" s="1"/>
      <c r="I1499" s="1"/>
      <c r="J1499" s="1"/>
      <c r="K1499" s="2"/>
      <c r="L1499" s="2"/>
      <c r="M1499" s="2"/>
      <c r="N1499" s="2"/>
      <c r="O1499" s="2"/>
      <c r="P1499" s="2"/>
      <c r="Q1499" s="1"/>
      <c r="R1499" s="1"/>
      <c r="S1499" s="1"/>
      <c r="T1499" s="1"/>
      <c r="U1499" s="1"/>
      <c r="V1499" s="1"/>
      <c r="W1499" s="1"/>
      <c r="X1499" s="3"/>
      <c r="Y1499" s="3"/>
    </row>
    <row r="1500" spans="1:25" ht="15.75" customHeight="1">
      <c r="A1500" s="1"/>
      <c r="B1500" s="1"/>
      <c r="C1500" s="1"/>
      <c r="D1500" s="1"/>
      <c r="E1500" s="23"/>
      <c r="F1500" s="1"/>
      <c r="G1500" s="1"/>
      <c r="H1500" s="1"/>
      <c r="I1500" s="1"/>
      <c r="J1500" s="1"/>
      <c r="K1500" s="2"/>
      <c r="L1500" s="2"/>
      <c r="M1500" s="2"/>
      <c r="N1500" s="2"/>
      <c r="O1500" s="2"/>
      <c r="P1500" s="2"/>
      <c r="Q1500" s="1"/>
      <c r="R1500" s="1"/>
      <c r="S1500" s="1"/>
      <c r="T1500" s="1"/>
      <c r="U1500" s="1"/>
      <c r="V1500" s="1"/>
      <c r="W1500" s="1"/>
      <c r="X1500" s="3"/>
      <c r="Y1500" s="3"/>
    </row>
    <row r="1501" spans="1:25" ht="15.75" customHeight="1">
      <c r="A1501" s="1"/>
      <c r="B1501" s="1"/>
      <c r="C1501" s="1"/>
      <c r="D1501" s="1"/>
      <c r="E1501" s="23"/>
      <c r="F1501" s="1"/>
      <c r="G1501" s="1"/>
      <c r="H1501" s="1"/>
      <c r="I1501" s="1"/>
      <c r="J1501" s="1"/>
      <c r="K1501" s="2"/>
      <c r="L1501" s="2"/>
      <c r="M1501" s="2"/>
      <c r="N1501" s="2"/>
      <c r="O1501" s="2"/>
      <c r="P1501" s="2"/>
      <c r="Q1501" s="1"/>
      <c r="R1501" s="1"/>
      <c r="S1501" s="1"/>
      <c r="T1501" s="1"/>
      <c r="U1501" s="1"/>
      <c r="V1501" s="1"/>
      <c r="W1501" s="1"/>
      <c r="X1501" s="3"/>
      <c r="Y1501" s="3"/>
    </row>
    <row r="1502" spans="1:25" ht="15.75" customHeight="1">
      <c r="A1502" s="1"/>
      <c r="B1502" s="1"/>
      <c r="C1502" s="1"/>
      <c r="D1502" s="1"/>
      <c r="E1502" s="23"/>
      <c r="F1502" s="1"/>
      <c r="G1502" s="1"/>
      <c r="H1502" s="1"/>
      <c r="I1502" s="1"/>
      <c r="J1502" s="1"/>
      <c r="K1502" s="2"/>
      <c r="L1502" s="2"/>
      <c r="M1502" s="2"/>
      <c r="N1502" s="2"/>
      <c r="O1502" s="2"/>
      <c r="P1502" s="2"/>
      <c r="Q1502" s="1"/>
      <c r="R1502" s="1"/>
      <c r="S1502" s="1"/>
      <c r="T1502" s="1"/>
      <c r="U1502" s="1"/>
      <c r="V1502" s="1"/>
      <c r="W1502" s="1"/>
      <c r="X1502" s="3"/>
      <c r="Y1502" s="3"/>
    </row>
    <row r="1503" spans="1:25" ht="15.75" customHeight="1">
      <c r="A1503" s="1"/>
      <c r="B1503" s="1"/>
      <c r="C1503" s="1"/>
      <c r="D1503" s="1"/>
      <c r="E1503" s="23"/>
      <c r="F1503" s="1"/>
      <c r="G1503" s="1"/>
      <c r="H1503" s="1"/>
      <c r="I1503" s="1"/>
      <c r="J1503" s="1"/>
      <c r="K1503" s="2"/>
      <c r="L1503" s="2"/>
      <c r="M1503" s="2"/>
      <c r="N1503" s="2"/>
      <c r="O1503" s="2"/>
      <c r="P1503" s="2"/>
      <c r="Q1503" s="1"/>
      <c r="R1503" s="1"/>
      <c r="S1503" s="1"/>
      <c r="T1503" s="1"/>
      <c r="U1503" s="1"/>
      <c r="V1503" s="1"/>
      <c r="W1503" s="1"/>
      <c r="X1503" s="3"/>
      <c r="Y1503" s="3"/>
    </row>
    <row r="1504" spans="1:25" ht="15.75" customHeight="1">
      <c r="A1504" s="1"/>
      <c r="B1504" s="1"/>
      <c r="C1504" s="1"/>
      <c r="D1504" s="1"/>
      <c r="E1504" s="23"/>
      <c r="F1504" s="1"/>
      <c r="G1504" s="1"/>
      <c r="H1504" s="1"/>
      <c r="I1504" s="1"/>
      <c r="J1504" s="1"/>
      <c r="K1504" s="2"/>
      <c r="L1504" s="2"/>
      <c r="M1504" s="2"/>
      <c r="N1504" s="2"/>
      <c r="O1504" s="2"/>
      <c r="P1504" s="2"/>
      <c r="Q1504" s="1"/>
      <c r="R1504" s="1"/>
      <c r="S1504" s="1"/>
      <c r="T1504" s="1"/>
      <c r="U1504" s="1"/>
      <c r="V1504" s="1"/>
      <c r="W1504" s="1"/>
      <c r="X1504" s="3"/>
      <c r="Y1504" s="3"/>
    </row>
    <row r="1505" spans="1:25" ht="15.75" customHeight="1">
      <c r="A1505" s="1"/>
      <c r="B1505" s="1"/>
      <c r="C1505" s="1"/>
      <c r="D1505" s="1"/>
      <c r="E1505" s="23"/>
      <c r="F1505" s="1"/>
      <c r="G1505" s="1"/>
      <c r="H1505" s="1"/>
      <c r="I1505" s="1"/>
      <c r="J1505" s="1"/>
      <c r="K1505" s="2"/>
      <c r="L1505" s="2"/>
      <c r="M1505" s="2"/>
      <c r="N1505" s="2"/>
      <c r="O1505" s="2"/>
      <c r="P1505" s="2"/>
      <c r="Q1505" s="1"/>
      <c r="R1505" s="1"/>
      <c r="S1505" s="1"/>
      <c r="T1505" s="1"/>
      <c r="U1505" s="1"/>
      <c r="V1505" s="1"/>
      <c r="W1505" s="1"/>
      <c r="X1505" s="3"/>
      <c r="Y1505" s="3"/>
    </row>
    <row r="1506" spans="1:25" ht="15.75" customHeight="1">
      <c r="A1506" s="1"/>
      <c r="B1506" s="1"/>
      <c r="C1506" s="1"/>
      <c r="D1506" s="1"/>
      <c r="E1506" s="23"/>
      <c r="F1506" s="1"/>
      <c r="G1506" s="1"/>
      <c r="H1506" s="1"/>
      <c r="I1506" s="1"/>
      <c r="J1506" s="1"/>
      <c r="K1506" s="2"/>
      <c r="L1506" s="2"/>
      <c r="M1506" s="2"/>
      <c r="N1506" s="2"/>
      <c r="O1506" s="2"/>
      <c r="P1506" s="2"/>
      <c r="Q1506" s="1"/>
      <c r="R1506" s="1"/>
      <c r="S1506" s="1"/>
      <c r="T1506" s="1"/>
      <c r="U1506" s="1"/>
      <c r="V1506" s="1"/>
      <c r="W1506" s="1"/>
      <c r="X1506" s="3"/>
      <c r="Y1506" s="3"/>
    </row>
    <row r="1507" spans="1:25" ht="15.75" customHeight="1">
      <c r="A1507" s="1"/>
      <c r="B1507" s="1"/>
      <c r="C1507" s="1"/>
      <c r="D1507" s="1"/>
      <c r="E1507" s="23"/>
      <c r="F1507" s="1"/>
      <c r="G1507" s="1"/>
      <c r="H1507" s="1"/>
      <c r="I1507" s="1"/>
      <c r="J1507" s="1"/>
      <c r="K1507" s="2"/>
      <c r="L1507" s="2"/>
      <c r="M1507" s="2"/>
      <c r="N1507" s="2"/>
      <c r="O1507" s="2"/>
      <c r="P1507" s="2"/>
      <c r="Q1507" s="1"/>
      <c r="R1507" s="1"/>
      <c r="S1507" s="1"/>
      <c r="T1507" s="1"/>
      <c r="U1507" s="1"/>
      <c r="V1507" s="1"/>
      <c r="W1507" s="1"/>
      <c r="X1507" s="3"/>
      <c r="Y1507" s="3"/>
    </row>
    <row r="1508" spans="1:25" ht="15.75" customHeight="1">
      <c r="A1508" s="1"/>
      <c r="B1508" s="1"/>
      <c r="C1508" s="1"/>
      <c r="D1508" s="1"/>
      <c r="E1508" s="23"/>
      <c r="F1508" s="1"/>
      <c r="G1508" s="1"/>
      <c r="H1508" s="1"/>
      <c r="I1508" s="1"/>
      <c r="J1508" s="1"/>
      <c r="K1508" s="2"/>
      <c r="L1508" s="2"/>
      <c r="M1508" s="2"/>
      <c r="N1508" s="2"/>
      <c r="O1508" s="2"/>
      <c r="P1508" s="2"/>
      <c r="Q1508" s="1"/>
      <c r="R1508" s="1"/>
      <c r="S1508" s="1"/>
      <c r="T1508" s="1"/>
      <c r="U1508" s="1"/>
      <c r="V1508" s="1"/>
      <c r="W1508" s="1"/>
      <c r="X1508" s="3"/>
      <c r="Y1508" s="3"/>
    </row>
    <row r="1509" spans="1:25" ht="15.75" customHeight="1">
      <c r="A1509" s="1"/>
      <c r="B1509" s="1"/>
      <c r="C1509" s="1"/>
      <c r="D1509" s="1"/>
      <c r="E1509" s="23"/>
      <c r="F1509" s="1"/>
      <c r="G1509" s="1"/>
      <c r="H1509" s="1"/>
      <c r="I1509" s="1"/>
      <c r="J1509" s="1"/>
      <c r="K1509" s="2"/>
      <c r="L1509" s="2"/>
      <c r="M1509" s="2"/>
      <c r="N1509" s="2"/>
      <c r="O1509" s="2"/>
      <c r="P1509" s="2"/>
      <c r="Q1509" s="1"/>
      <c r="R1509" s="1"/>
      <c r="S1509" s="1"/>
      <c r="T1509" s="1"/>
      <c r="U1509" s="1"/>
      <c r="V1509" s="1"/>
      <c r="W1509" s="1"/>
      <c r="X1509" s="3"/>
      <c r="Y1509" s="3"/>
    </row>
    <row r="1510" spans="1:25" ht="15.75" customHeight="1">
      <c r="A1510" s="1"/>
      <c r="B1510" s="1"/>
      <c r="C1510" s="1"/>
      <c r="D1510" s="1"/>
      <c r="E1510" s="23"/>
      <c r="F1510" s="1"/>
      <c r="G1510" s="1"/>
      <c r="H1510" s="1"/>
      <c r="I1510" s="1"/>
      <c r="J1510" s="1"/>
      <c r="K1510" s="2"/>
      <c r="L1510" s="2"/>
      <c r="M1510" s="2"/>
      <c r="N1510" s="2"/>
      <c r="O1510" s="2"/>
      <c r="P1510" s="2"/>
      <c r="Q1510" s="1"/>
      <c r="R1510" s="1"/>
      <c r="S1510" s="1"/>
      <c r="T1510" s="1"/>
      <c r="U1510" s="1"/>
      <c r="V1510" s="1"/>
      <c r="W1510" s="1"/>
      <c r="X1510" s="3"/>
      <c r="Y1510" s="3"/>
    </row>
    <row r="1511" spans="1:25" ht="15.75" customHeight="1">
      <c r="A1511" s="1"/>
      <c r="B1511" s="1"/>
      <c r="C1511" s="1"/>
      <c r="D1511" s="1"/>
      <c r="E1511" s="23"/>
      <c r="F1511" s="1"/>
      <c r="G1511" s="1"/>
      <c r="H1511" s="1"/>
      <c r="I1511" s="1"/>
      <c r="J1511" s="1"/>
      <c r="K1511" s="2"/>
      <c r="L1511" s="2"/>
      <c r="M1511" s="2"/>
      <c r="N1511" s="2"/>
      <c r="O1511" s="2"/>
      <c r="P1511" s="2"/>
      <c r="Q1511" s="1"/>
      <c r="R1511" s="1"/>
      <c r="S1511" s="1"/>
      <c r="T1511" s="1"/>
      <c r="U1511" s="1"/>
      <c r="V1511" s="1"/>
      <c r="W1511" s="1"/>
      <c r="X1511" s="3"/>
      <c r="Y1511" s="3"/>
    </row>
    <row r="1512" spans="1:25" ht="15.75" customHeight="1">
      <c r="A1512" s="1"/>
      <c r="B1512" s="1"/>
      <c r="C1512" s="1"/>
      <c r="D1512" s="1"/>
      <c r="E1512" s="23"/>
      <c r="F1512" s="1"/>
      <c r="G1512" s="1"/>
      <c r="H1512" s="1"/>
      <c r="I1512" s="1"/>
      <c r="J1512" s="1"/>
      <c r="K1512" s="2"/>
      <c r="L1512" s="2"/>
      <c r="M1512" s="2"/>
      <c r="N1512" s="2"/>
      <c r="O1512" s="2"/>
      <c r="P1512" s="2"/>
      <c r="Q1512" s="1"/>
      <c r="R1512" s="1"/>
      <c r="S1512" s="1"/>
      <c r="T1512" s="1"/>
      <c r="U1512" s="1"/>
      <c r="V1512" s="1"/>
      <c r="W1512" s="1"/>
      <c r="X1512" s="3"/>
      <c r="Y1512" s="3"/>
    </row>
    <row r="1513" spans="1:25" ht="15.75" customHeight="1">
      <c r="A1513" s="1"/>
      <c r="B1513" s="1"/>
      <c r="C1513" s="1"/>
      <c r="D1513" s="1"/>
      <c r="E1513" s="23"/>
      <c r="F1513" s="1"/>
      <c r="G1513" s="1"/>
      <c r="H1513" s="1"/>
      <c r="I1513" s="1"/>
      <c r="J1513" s="1"/>
      <c r="K1513" s="2"/>
      <c r="L1513" s="2"/>
      <c r="M1513" s="2"/>
      <c r="N1513" s="2"/>
      <c r="O1513" s="2"/>
      <c r="P1513" s="2"/>
      <c r="Q1513" s="1"/>
      <c r="R1513" s="1"/>
      <c r="S1513" s="1"/>
      <c r="T1513" s="1"/>
      <c r="U1513" s="1"/>
      <c r="V1513" s="1"/>
      <c r="W1513" s="1"/>
      <c r="X1513" s="3"/>
      <c r="Y1513" s="3"/>
    </row>
    <row r="1514" spans="1:25" ht="15.75" customHeight="1">
      <c r="A1514" s="1"/>
      <c r="B1514" s="1"/>
      <c r="C1514" s="1"/>
      <c r="D1514" s="1"/>
      <c r="E1514" s="23"/>
      <c r="F1514" s="1"/>
      <c r="G1514" s="1"/>
      <c r="H1514" s="1"/>
      <c r="I1514" s="1"/>
      <c r="J1514" s="1"/>
      <c r="K1514" s="2"/>
      <c r="L1514" s="2"/>
      <c r="M1514" s="2"/>
      <c r="N1514" s="2"/>
      <c r="O1514" s="2"/>
      <c r="P1514" s="2"/>
      <c r="Q1514" s="1"/>
      <c r="R1514" s="1"/>
      <c r="S1514" s="1"/>
      <c r="T1514" s="1"/>
      <c r="U1514" s="1"/>
      <c r="V1514" s="1"/>
      <c r="W1514" s="1"/>
      <c r="X1514" s="3"/>
      <c r="Y1514" s="3"/>
    </row>
    <row r="1515" spans="1:25" ht="15.75" customHeight="1">
      <c r="A1515" s="1"/>
      <c r="B1515" s="1"/>
      <c r="C1515" s="1"/>
      <c r="D1515" s="1"/>
      <c r="E1515" s="23"/>
      <c r="F1515" s="1"/>
      <c r="G1515" s="1"/>
      <c r="H1515" s="1"/>
      <c r="I1515" s="1"/>
      <c r="J1515" s="1"/>
      <c r="K1515" s="2"/>
      <c r="L1515" s="2"/>
      <c r="M1515" s="2"/>
      <c r="N1515" s="2"/>
      <c r="O1515" s="2"/>
      <c r="P1515" s="2"/>
      <c r="Q1515" s="1"/>
      <c r="R1515" s="1"/>
      <c r="S1515" s="1"/>
      <c r="T1515" s="1"/>
      <c r="U1515" s="1"/>
      <c r="V1515" s="1"/>
      <c r="W1515" s="1"/>
      <c r="X1515" s="3"/>
      <c r="Y1515" s="3"/>
    </row>
    <row r="1516" spans="1:25" ht="15.75" customHeight="1">
      <c r="A1516" s="1"/>
      <c r="B1516" s="1"/>
      <c r="C1516" s="1"/>
      <c r="D1516" s="1"/>
      <c r="E1516" s="23"/>
      <c r="F1516" s="1"/>
      <c r="G1516" s="1"/>
      <c r="H1516" s="1"/>
      <c r="I1516" s="1"/>
      <c r="J1516" s="1"/>
      <c r="K1516" s="2"/>
      <c r="L1516" s="2"/>
      <c r="M1516" s="2"/>
      <c r="N1516" s="2"/>
      <c r="O1516" s="2"/>
      <c r="P1516" s="2"/>
      <c r="Q1516" s="1"/>
      <c r="R1516" s="1"/>
      <c r="S1516" s="1"/>
      <c r="T1516" s="1"/>
      <c r="U1516" s="1"/>
      <c r="V1516" s="1"/>
      <c r="W1516" s="1"/>
      <c r="X1516" s="3"/>
      <c r="Y1516" s="3"/>
    </row>
    <row r="1517" spans="1:25" ht="15.75" customHeight="1">
      <c r="A1517" s="1"/>
      <c r="B1517" s="1"/>
      <c r="C1517" s="1"/>
      <c r="D1517" s="1"/>
      <c r="E1517" s="23"/>
      <c r="F1517" s="1"/>
      <c r="G1517" s="1"/>
      <c r="H1517" s="1"/>
      <c r="I1517" s="1"/>
      <c r="J1517" s="1"/>
      <c r="K1517" s="2"/>
      <c r="L1517" s="2"/>
      <c r="M1517" s="2"/>
      <c r="N1517" s="2"/>
      <c r="O1517" s="2"/>
      <c r="P1517" s="2"/>
      <c r="Q1517" s="1"/>
      <c r="R1517" s="1"/>
      <c r="S1517" s="1"/>
      <c r="T1517" s="1"/>
      <c r="U1517" s="1"/>
      <c r="V1517" s="1"/>
      <c r="W1517" s="1"/>
      <c r="X1517" s="3"/>
      <c r="Y1517" s="3"/>
    </row>
    <row r="1518" spans="1:25" ht="15.75" customHeight="1">
      <c r="A1518" s="1"/>
      <c r="B1518" s="1"/>
      <c r="C1518" s="1"/>
      <c r="D1518" s="1"/>
      <c r="E1518" s="23"/>
      <c r="F1518" s="1"/>
      <c r="G1518" s="1"/>
      <c r="H1518" s="1"/>
      <c r="I1518" s="1"/>
      <c r="J1518" s="1"/>
      <c r="K1518" s="2"/>
      <c r="L1518" s="2"/>
      <c r="M1518" s="2"/>
      <c r="N1518" s="2"/>
      <c r="O1518" s="2"/>
      <c r="P1518" s="2"/>
      <c r="Q1518" s="1"/>
      <c r="R1518" s="1"/>
      <c r="S1518" s="1"/>
      <c r="T1518" s="1"/>
      <c r="U1518" s="1"/>
      <c r="V1518" s="1"/>
      <c r="W1518" s="1"/>
      <c r="X1518" s="3"/>
      <c r="Y1518" s="3"/>
    </row>
    <row r="1519" spans="1:25" ht="15.75" customHeight="1">
      <c r="A1519" s="1"/>
      <c r="B1519" s="1"/>
      <c r="C1519" s="1"/>
      <c r="D1519" s="1"/>
      <c r="E1519" s="23"/>
      <c r="F1519" s="1"/>
      <c r="G1519" s="1"/>
      <c r="H1519" s="1"/>
      <c r="I1519" s="1"/>
      <c r="J1519" s="1"/>
      <c r="K1519" s="2"/>
      <c r="L1519" s="2"/>
      <c r="M1519" s="2"/>
      <c r="N1519" s="2"/>
      <c r="O1519" s="2"/>
      <c r="P1519" s="2"/>
      <c r="Q1519" s="1"/>
      <c r="R1519" s="1"/>
      <c r="S1519" s="1"/>
      <c r="T1519" s="1"/>
      <c r="U1519" s="1"/>
      <c r="V1519" s="1"/>
      <c r="W1519" s="1"/>
      <c r="X1519" s="3"/>
      <c r="Y1519" s="3"/>
    </row>
    <row r="1520" spans="1:25" ht="15.75" customHeight="1">
      <c r="A1520" s="1"/>
      <c r="B1520" s="1"/>
      <c r="C1520" s="1"/>
      <c r="D1520" s="1"/>
      <c r="E1520" s="23"/>
      <c r="F1520" s="1"/>
      <c r="G1520" s="1"/>
      <c r="H1520" s="1"/>
      <c r="I1520" s="1"/>
      <c r="J1520" s="1"/>
      <c r="K1520" s="2"/>
      <c r="L1520" s="2"/>
      <c r="M1520" s="2"/>
      <c r="N1520" s="2"/>
      <c r="O1520" s="2"/>
      <c r="P1520" s="2"/>
      <c r="Q1520" s="1"/>
      <c r="R1520" s="1"/>
      <c r="S1520" s="1"/>
      <c r="T1520" s="1"/>
      <c r="U1520" s="1"/>
      <c r="V1520" s="1"/>
      <c r="W1520" s="1"/>
      <c r="X1520" s="3"/>
      <c r="Y1520" s="3"/>
    </row>
    <row r="1521" spans="1:25" ht="15.75" customHeight="1">
      <c r="A1521" s="1"/>
      <c r="B1521" s="1"/>
      <c r="C1521" s="1"/>
      <c r="D1521" s="1"/>
      <c r="E1521" s="23"/>
      <c r="F1521" s="1"/>
      <c r="G1521" s="1"/>
      <c r="H1521" s="1"/>
      <c r="I1521" s="1"/>
      <c r="J1521" s="1"/>
      <c r="K1521" s="2"/>
      <c r="L1521" s="2"/>
      <c r="M1521" s="2"/>
      <c r="N1521" s="2"/>
      <c r="O1521" s="2"/>
      <c r="P1521" s="2"/>
      <c r="Q1521" s="1"/>
      <c r="R1521" s="1"/>
      <c r="S1521" s="1"/>
      <c r="T1521" s="1"/>
      <c r="U1521" s="1"/>
      <c r="V1521" s="1"/>
      <c r="W1521" s="1"/>
      <c r="X1521" s="3"/>
      <c r="Y1521" s="3"/>
    </row>
    <row r="1522" spans="1:25" ht="15.75" customHeight="1">
      <c r="A1522" s="1"/>
      <c r="B1522" s="1"/>
      <c r="C1522" s="1"/>
      <c r="D1522" s="1"/>
      <c r="E1522" s="23"/>
      <c r="F1522" s="1"/>
      <c r="G1522" s="1"/>
      <c r="H1522" s="1"/>
      <c r="I1522" s="1"/>
      <c r="J1522" s="1"/>
      <c r="K1522" s="2"/>
      <c r="L1522" s="2"/>
      <c r="M1522" s="2"/>
      <c r="N1522" s="2"/>
      <c r="O1522" s="2"/>
      <c r="P1522" s="2"/>
      <c r="Q1522" s="1"/>
      <c r="R1522" s="1"/>
      <c r="S1522" s="1"/>
      <c r="T1522" s="1"/>
      <c r="U1522" s="1"/>
      <c r="V1522" s="1"/>
      <c r="W1522" s="1"/>
      <c r="X1522" s="3"/>
      <c r="Y1522" s="3"/>
    </row>
    <row r="1523" spans="1:25" ht="15.75" customHeight="1">
      <c r="A1523" s="1"/>
      <c r="B1523" s="1"/>
      <c r="C1523" s="1"/>
      <c r="D1523" s="1"/>
      <c r="E1523" s="23"/>
      <c r="F1523" s="1"/>
      <c r="G1523" s="1"/>
      <c r="H1523" s="1"/>
      <c r="I1523" s="1"/>
      <c r="J1523" s="1"/>
      <c r="K1523" s="2"/>
      <c r="L1523" s="2"/>
      <c r="M1523" s="2"/>
      <c r="N1523" s="2"/>
      <c r="O1523" s="2"/>
      <c r="P1523" s="2"/>
      <c r="Q1523" s="1"/>
      <c r="R1523" s="1"/>
      <c r="S1523" s="1"/>
      <c r="T1523" s="1"/>
      <c r="U1523" s="1"/>
      <c r="V1523" s="1"/>
      <c r="W1523" s="1"/>
      <c r="X1523" s="3"/>
      <c r="Y1523" s="3"/>
    </row>
    <row r="1524" spans="1:25" ht="15.75" customHeight="1">
      <c r="A1524" s="1"/>
      <c r="B1524" s="1"/>
      <c r="C1524" s="1"/>
      <c r="D1524" s="1"/>
      <c r="E1524" s="23"/>
      <c r="F1524" s="1"/>
      <c r="G1524" s="1"/>
      <c r="H1524" s="1"/>
      <c r="I1524" s="1"/>
      <c r="J1524" s="1"/>
      <c r="K1524" s="2"/>
      <c r="L1524" s="2"/>
      <c r="M1524" s="2"/>
      <c r="N1524" s="2"/>
      <c r="O1524" s="2"/>
      <c r="P1524" s="2"/>
      <c r="Q1524" s="1"/>
      <c r="R1524" s="1"/>
      <c r="S1524" s="1"/>
      <c r="T1524" s="1"/>
      <c r="U1524" s="1"/>
      <c r="V1524" s="1"/>
      <c r="W1524" s="1"/>
      <c r="X1524" s="3"/>
      <c r="Y1524" s="3"/>
    </row>
    <row r="1525" spans="1:25" ht="15.75" customHeight="1">
      <c r="A1525" s="1"/>
      <c r="B1525" s="1"/>
      <c r="C1525" s="1"/>
      <c r="D1525" s="1"/>
      <c r="E1525" s="23"/>
      <c r="F1525" s="1"/>
      <c r="G1525" s="1"/>
      <c r="H1525" s="1"/>
      <c r="I1525" s="1"/>
      <c r="J1525" s="1"/>
      <c r="K1525" s="2"/>
      <c r="L1525" s="2"/>
      <c r="M1525" s="2"/>
      <c r="N1525" s="2"/>
      <c r="O1525" s="2"/>
      <c r="P1525" s="2"/>
      <c r="Q1525" s="1"/>
      <c r="R1525" s="1"/>
      <c r="S1525" s="1"/>
      <c r="T1525" s="1"/>
      <c r="U1525" s="1"/>
      <c r="V1525" s="1"/>
      <c r="W1525" s="1"/>
      <c r="X1525" s="3"/>
      <c r="Y1525" s="3"/>
    </row>
    <row r="1526" spans="1:25" ht="15.75" customHeight="1">
      <c r="A1526" s="1"/>
      <c r="B1526" s="1"/>
      <c r="C1526" s="1"/>
      <c r="D1526" s="1"/>
      <c r="E1526" s="23"/>
      <c r="F1526" s="1"/>
      <c r="G1526" s="1"/>
      <c r="H1526" s="1"/>
      <c r="I1526" s="1"/>
      <c r="J1526" s="1"/>
      <c r="K1526" s="2"/>
      <c r="L1526" s="2"/>
      <c r="M1526" s="2"/>
      <c r="N1526" s="2"/>
      <c r="O1526" s="2"/>
      <c r="P1526" s="2"/>
      <c r="Q1526" s="1"/>
      <c r="R1526" s="1"/>
      <c r="S1526" s="1"/>
      <c r="T1526" s="1"/>
      <c r="U1526" s="1"/>
      <c r="V1526" s="1"/>
      <c r="W1526" s="1"/>
      <c r="X1526" s="3"/>
      <c r="Y1526" s="3"/>
    </row>
    <row r="1527" spans="1:25" ht="15.75" customHeight="1">
      <c r="A1527" s="1"/>
      <c r="B1527" s="1"/>
      <c r="C1527" s="1"/>
      <c r="D1527" s="1"/>
      <c r="E1527" s="23"/>
      <c r="F1527" s="1"/>
      <c r="G1527" s="1"/>
      <c r="H1527" s="1"/>
      <c r="I1527" s="1"/>
      <c r="J1527" s="1"/>
      <c r="K1527" s="2"/>
      <c r="L1527" s="2"/>
      <c r="M1527" s="2"/>
      <c r="N1527" s="2"/>
      <c r="O1527" s="2"/>
      <c r="P1527" s="2"/>
      <c r="Q1527" s="1"/>
      <c r="R1527" s="1"/>
      <c r="S1527" s="1"/>
      <c r="T1527" s="1"/>
      <c r="U1527" s="1"/>
      <c r="V1527" s="1"/>
      <c r="W1527" s="1"/>
      <c r="X1527" s="3"/>
      <c r="Y1527" s="3"/>
    </row>
    <row r="1528" spans="1:25" ht="15.75" customHeight="1">
      <c r="A1528" s="1"/>
      <c r="B1528" s="1"/>
      <c r="C1528" s="1"/>
      <c r="D1528" s="1"/>
      <c r="E1528" s="23"/>
      <c r="F1528" s="1"/>
      <c r="G1528" s="1"/>
      <c r="H1528" s="1"/>
      <c r="I1528" s="1"/>
      <c r="J1528" s="1"/>
      <c r="K1528" s="2"/>
      <c r="L1528" s="2"/>
      <c r="M1528" s="2"/>
      <c r="N1528" s="2"/>
      <c r="O1528" s="2"/>
      <c r="P1528" s="2"/>
      <c r="Q1528" s="1"/>
      <c r="R1528" s="1"/>
      <c r="S1528" s="1"/>
      <c r="T1528" s="1"/>
      <c r="U1528" s="1"/>
      <c r="V1528" s="1"/>
      <c r="W1528" s="1"/>
      <c r="X1528" s="3"/>
      <c r="Y1528" s="3"/>
    </row>
    <row r="1529" spans="1:25" ht="15.75" customHeight="1">
      <c r="A1529" s="1"/>
      <c r="B1529" s="1"/>
      <c r="C1529" s="1"/>
      <c r="D1529" s="1"/>
      <c r="E1529" s="23"/>
      <c r="F1529" s="1"/>
      <c r="G1529" s="1"/>
      <c r="H1529" s="1"/>
      <c r="I1529" s="1"/>
      <c r="J1529" s="1"/>
      <c r="K1529" s="2"/>
      <c r="L1529" s="2"/>
      <c r="M1529" s="2"/>
      <c r="N1529" s="2"/>
      <c r="O1529" s="2"/>
      <c r="P1529" s="2"/>
      <c r="Q1529" s="1"/>
      <c r="R1529" s="1"/>
      <c r="S1529" s="1"/>
      <c r="T1529" s="1"/>
      <c r="U1529" s="1"/>
      <c r="V1529" s="1"/>
      <c r="W1529" s="1"/>
      <c r="X1529" s="3"/>
      <c r="Y1529" s="3"/>
    </row>
    <row r="1530" spans="1:25" ht="15.75" customHeight="1">
      <c r="A1530" s="1"/>
      <c r="B1530" s="1"/>
      <c r="C1530" s="1"/>
      <c r="D1530" s="1"/>
      <c r="E1530" s="23"/>
      <c r="F1530" s="1"/>
      <c r="G1530" s="1"/>
      <c r="H1530" s="1"/>
      <c r="I1530" s="1"/>
      <c r="J1530" s="1"/>
      <c r="K1530" s="2"/>
      <c r="L1530" s="2"/>
      <c r="M1530" s="2"/>
      <c r="N1530" s="2"/>
      <c r="O1530" s="2"/>
      <c r="P1530" s="2"/>
      <c r="Q1530" s="1"/>
      <c r="R1530" s="1"/>
      <c r="S1530" s="1"/>
      <c r="T1530" s="1"/>
      <c r="U1530" s="1"/>
      <c r="V1530" s="1"/>
      <c r="W1530" s="1"/>
      <c r="X1530" s="3"/>
      <c r="Y1530" s="3"/>
    </row>
    <row r="1531" spans="1:25" ht="15.75" customHeight="1">
      <c r="A1531" s="1"/>
      <c r="B1531" s="1"/>
      <c r="C1531" s="1"/>
      <c r="D1531" s="1"/>
      <c r="E1531" s="23"/>
      <c r="F1531" s="1"/>
      <c r="G1531" s="1"/>
      <c r="H1531" s="1"/>
      <c r="I1531" s="1"/>
      <c r="J1531" s="1"/>
      <c r="K1531" s="2"/>
      <c r="L1531" s="2"/>
      <c r="M1531" s="2"/>
      <c r="N1531" s="2"/>
      <c r="O1531" s="2"/>
      <c r="P1531" s="2"/>
      <c r="Q1531" s="1"/>
      <c r="R1531" s="1"/>
      <c r="S1531" s="1"/>
      <c r="T1531" s="1"/>
      <c r="U1531" s="1"/>
      <c r="V1531" s="1"/>
      <c r="W1531" s="1"/>
      <c r="X1531" s="3"/>
      <c r="Y1531" s="3"/>
    </row>
    <row r="1532" spans="1:25" ht="15.75" customHeight="1">
      <c r="A1532" s="1"/>
      <c r="B1532" s="1"/>
      <c r="C1532" s="1"/>
      <c r="D1532" s="1"/>
      <c r="E1532" s="23"/>
      <c r="F1532" s="1"/>
      <c r="G1532" s="1"/>
      <c r="H1532" s="1"/>
      <c r="I1532" s="1"/>
      <c r="J1532" s="1"/>
      <c r="K1532" s="2"/>
      <c r="L1532" s="2"/>
      <c r="M1532" s="2"/>
      <c r="N1532" s="2"/>
      <c r="O1532" s="2"/>
      <c r="P1532" s="2"/>
      <c r="Q1532" s="1"/>
      <c r="R1532" s="1"/>
      <c r="S1532" s="1"/>
      <c r="T1532" s="1"/>
      <c r="U1532" s="1"/>
      <c r="V1532" s="1"/>
      <c r="W1532" s="1"/>
      <c r="X1532" s="3"/>
      <c r="Y1532" s="3"/>
    </row>
    <row r="1533" spans="1:25" ht="15.75" customHeight="1">
      <c r="A1533" s="1"/>
      <c r="B1533" s="1"/>
      <c r="C1533" s="1"/>
      <c r="D1533" s="1"/>
      <c r="E1533" s="23"/>
      <c r="F1533" s="1"/>
      <c r="G1533" s="1"/>
      <c r="H1533" s="1"/>
      <c r="I1533" s="1"/>
      <c r="J1533" s="1"/>
      <c r="K1533" s="2"/>
      <c r="L1533" s="2"/>
      <c r="M1533" s="2"/>
      <c r="N1533" s="2"/>
      <c r="O1533" s="2"/>
      <c r="P1533" s="2"/>
      <c r="Q1533" s="1"/>
      <c r="R1533" s="1"/>
      <c r="S1533" s="1"/>
      <c r="T1533" s="1"/>
      <c r="U1533" s="1"/>
      <c r="V1533" s="1"/>
      <c r="W1533" s="1"/>
      <c r="X1533" s="3"/>
      <c r="Y1533" s="3"/>
    </row>
    <row r="1534" spans="1:25" ht="15.75" customHeight="1">
      <c r="A1534" s="1"/>
      <c r="B1534" s="1"/>
      <c r="C1534" s="1"/>
      <c r="D1534" s="1"/>
      <c r="E1534" s="23"/>
      <c r="F1534" s="1"/>
      <c r="G1534" s="1"/>
      <c r="H1534" s="1"/>
      <c r="I1534" s="1"/>
      <c r="J1534" s="1"/>
      <c r="K1534" s="2"/>
      <c r="L1534" s="2"/>
      <c r="M1534" s="2"/>
      <c r="N1534" s="2"/>
      <c r="O1534" s="2"/>
      <c r="P1534" s="2"/>
      <c r="Q1534" s="1"/>
      <c r="R1534" s="1"/>
      <c r="S1534" s="1"/>
      <c r="T1534" s="1"/>
      <c r="U1534" s="1"/>
      <c r="V1534" s="1"/>
      <c r="W1534" s="1"/>
      <c r="X1534" s="3"/>
      <c r="Y1534" s="3"/>
    </row>
    <row r="1535" spans="1:25" ht="15.75" customHeight="1">
      <c r="A1535" s="1"/>
      <c r="B1535" s="1"/>
      <c r="C1535" s="1"/>
      <c r="D1535" s="1"/>
      <c r="E1535" s="23"/>
      <c r="F1535" s="1"/>
      <c r="G1535" s="1"/>
      <c r="H1535" s="1"/>
      <c r="I1535" s="1"/>
      <c r="J1535" s="1"/>
      <c r="K1535" s="2"/>
      <c r="L1535" s="2"/>
      <c r="M1535" s="2"/>
      <c r="N1535" s="2"/>
      <c r="O1535" s="2"/>
      <c r="P1535" s="2"/>
      <c r="Q1535" s="1"/>
      <c r="R1535" s="1"/>
      <c r="S1535" s="1"/>
      <c r="T1535" s="1"/>
      <c r="U1535" s="1"/>
      <c r="V1535" s="1"/>
      <c r="W1535" s="1"/>
      <c r="X1535" s="3"/>
      <c r="Y1535" s="3"/>
    </row>
    <row r="1536" spans="1:25" ht="15.75" customHeight="1">
      <c r="A1536" s="1"/>
      <c r="B1536" s="1"/>
      <c r="C1536" s="1"/>
      <c r="D1536" s="1"/>
      <c r="E1536" s="23"/>
      <c r="F1536" s="1"/>
      <c r="G1536" s="1"/>
      <c r="H1536" s="1"/>
      <c r="I1536" s="1"/>
      <c r="J1536" s="1"/>
      <c r="K1536" s="2"/>
      <c r="L1536" s="2"/>
      <c r="M1536" s="2"/>
      <c r="N1536" s="2"/>
      <c r="O1536" s="2"/>
      <c r="P1536" s="2"/>
      <c r="Q1536" s="1"/>
      <c r="R1536" s="1"/>
      <c r="S1536" s="1"/>
      <c r="T1536" s="1"/>
      <c r="U1536" s="1"/>
      <c r="V1536" s="1"/>
      <c r="W1536" s="1"/>
      <c r="X1536" s="3"/>
      <c r="Y1536" s="3"/>
    </row>
    <row r="1537" spans="1:25" ht="15.75" customHeight="1">
      <c r="A1537" s="1"/>
      <c r="B1537" s="1"/>
      <c r="C1537" s="1"/>
      <c r="D1537" s="1"/>
      <c r="E1537" s="23"/>
      <c r="F1537" s="1"/>
      <c r="G1537" s="1"/>
      <c r="H1537" s="1"/>
      <c r="I1537" s="1"/>
      <c r="J1537" s="1"/>
      <c r="K1537" s="2"/>
      <c r="L1537" s="2"/>
      <c r="M1537" s="2"/>
      <c r="N1537" s="2"/>
      <c r="O1537" s="2"/>
      <c r="P1537" s="2"/>
      <c r="Q1537" s="1"/>
      <c r="R1537" s="1"/>
      <c r="S1537" s="1"/>
      <c r="T1537" s="1"/>
      <c r="U1537" s="1"/>
      <c r="V1537" s="1"/>
      <c r="W1537" s="1"/>
      <c r="X1537" s="3"/>
      <c r="Y1537" s="3"/>
    </row>
    <row r="1538" spans="1:25" ht="15.75" customHeight="1">
      <c r="A1538" s="1"/>
      <c r="B1538" s="1"/>
      <c r="C1538" s="1"/>
      <c r="D1538" s="1"/>
      <c r="E1538" s="23"/>
      <c r="F1538" s="1"/>
      <c r="G1538" s="1"/>
      <c r="H1538" s="1"/>
      <c r="I1538" s="1"/>
      <c r="J1538" s="1"/>
      <c r="K1538" s="2"/>
      <c r="L1538" s="2"/>
      <c r="M1538" s="2"/>
      <c r="N1538" s="2"/>
      <c r="O1538" s="2"/>
      <c r="P1538" s="2"/>
      <c r="Q1538" s="1"/>
      <c r="R1538" s="1"/>
      <c r="S1538" s="1"/>
      <c r="T1538" s="1"/>
      <c r="U1538" s="1"/>
      <c r="V1538" s="1"/>
      <c r="W1538" s="1"/>
      <c r="X1538" s="3"/>
      <c r="Y1538" s="3"/>
    </row>
    <row r="1539" spans="1:25" ht="15.75" customHeight="1">
      <c r="A1539" s="1"/>
      <c r="B1539" s="1"/>
      <c r="C1539" s="1"/>
      <c r="D1539" s="1"/>
      <c r="E1539" s="23"/>
      <c r="F1539" s="1"/>
      <c r="G1539" s="1"/>
      <c r="H1539" s="1"/>
      <c r="I1539" s="1"/>
      <c r="J1539" s="1"/>
      <c r="K1539" s="2"/>
      <c r="L1539" s="2"/>
      <c r="M1539" s="2"/>
      <c r="N1539" s="2"/>
      <c r="O1539" s="2"/>
      <c r="P1539" s="2"/>
      <c r="Q1539" s="1"/>
      <c r="R1539" s="1"/>
      <c r="S1539" s="1"/>
      <c r="T1539" s="1"/>
      <c r="U1539" s="1"/>
      <c r="V1539" s="1"/>
      <c r="W1539" s="1"/>
      <c r="X1539" s="3"/>
      <c r="Y1539" s="3"/>
    </row>
    <row r="1540" spans="1:25" ht="15.75" customHeight="1">
      <c r="A1540" s="1"/>
      <c r="B1540" s="1"/>
      <c r="C1540" s="1"/>
      <c r="D1540" s="1"/>
      <c r="E1540" s="23"/>
      <c r="F1540" s="1"/>
      <c r="G1540" s="1"/>
      <c r="H1540" s="1"/>
      <c r="I1540" s="1"/>
      <c r="J1540" s="1"/>
      <c r="K1540" s="2"/>
      <c r="L1540" s="2"/>
      <c r="M1540" s="2"/>
      <c r="N1540" s="2"/>
      <c r="O1540" s="2"/>
      <c r="P1540" s="2"/>
      <c r="Q1540" s="1"/>
      <c r="R1540" s="1"/>
      <c r="S1540" s="1"/>
      <c r="T1540" s="1"/>
      <c r="U1540" s="1"/>
      <c r="V1540" s="1"/>
      <c r="W1540" s="1"/>
      <c r="X1540" s="3"/>
      <c r="Y1540" s="3"/>
    </row>
    <row r="1541" spans="1:25" ht="15.75" customHeight="1">
      <c r="A1541" s="1"/>
      <c r="B1541" s="1"/>
      <c r="C1541" s="1"/>
      <c r="D1541" s="1"/>
      <c r="E1541" s="23"/>
      <c r="F1541" s="1"/>
      <c r="G1541" s="1"/>
      <c r="H1541" s="1"/>
      <c r="I1541" s="1"/>
      <c r="J1541" s="1"/>
      <c r="K1541" s="2"/>
      <c r="L1541" s="2"/>
      <c r="M1541" s="2"/>
      <c r="N1541" s="2"/>
      <c r="O1541" s="2"/>
      <c r="P1541" s="2"/>
      <c r="Q1541" s="1"/>
      <c r="R1541" s="1"/>
      <c r="S1541" s="1"/>
      <c r="T1541" s="1"/>
      <c r="U1541" s="1"/>
      <c r="V1541" s="1"/>
      <c r="W1541" s="1"/>
      <c r="X1541" s="3"/>
      <c r="Y1541" s="3"/>
    </row>
    <row r="1542" spans="1:25" ht="15.75" customHeight="1">
      <c r="A1542" s="1"/>
      <c r="B1542" s="1"/>
      <c r="C1542" s="1"/>
      <c r="D1542" s="1"/>
      <c r="E1542" s="23"/>
      <c r="F1542" s="1"/>
      <c r="G1542" s="1"/>
      <c r="H1542" s="1"/>
      <c r="I1542" s="1"/>
      <c r="J1542" s="1"/>
      <c r="K1542" s="2"/>
      <c r="L1542" s="2"/>
      <c r="M1542" s="2"/>
      <c r="N1542" s="2"/>
      <c r="O1542" s="2"/>
      <c r="P1542" s="2"/>
      <c r="Q1542" s="1"/>
      <c r="R1542" s="1"/>
      <c r="S1542" s="1"/>
      <c r="T1542" s="1"/>
      <c r="U1542" s="1"/>
      <c r="V1542" s="1"/>
      <c r="W1542" s="1"/>
      <c r="X1542" s="3"/>
      <c r="Y1542" s="3"/>
    </row>
    <row r="1543" spans="1:25" ht="15.75" customHeight="1">
      <c r="A1543" s="1"/>
      <c r="B1543" s="1"/>
      <c r="C1543" s="1"/>
      <c r="D1543" s="1"/>
      <c r="E1543" s="23"/>
      <c r="F1543" s="1"/>
      <c r="G1543" s="1"/>
      <c r="H1543" s="1"/>
      <c r="I1543" s="1"/>
      <c r="J1543" s="1"/>
      <c r="K1543" s="2"/>
      <c r="L1543" s="2"/>
      <c r="M1543" s="2"/>
      <c r="N1543" s="2"/>
      <c r="O1543" s="2"/>
      <c r="P1543" s="2"/>
      <c r="Q1543" s="1"/>
      <c r="R1543" s="1"/>
      <c r="S1543" s="1"/>
      <c r="T1543" s="1"/>
      <c r="U1543" s="1"/>
      <c r="V1543" s="1"/>
      <c r="W1543" s="1"/>
      <c r="X1543" s="3"/>
      <c r="Y1543" s="3"/>
    </row>
    <row r="1544" spans="1:25" ht="15.75" customHeight="1">
      <c r="A1544" s="1"/>
      <c r="B1544" s="1"/>
      <c r="C1544" s="1"/>
      <c r="D1544" s="1"/>
      <c r="E1544" s="23"/>
      <c r="F1544" s="1"/>
      <c r="G1544" s="1"/>
      <c r="H1544" s="1"/>
      <c r="I1544" s="1"/>
      <c r="J1544" s="1"/>
      <c r="K1544" s="2"/>
      <c r="L1544" s="2"/>
      <c r="M1544" s="2"/>
      <c r="N1544" s="2"/>
      <c r="O1544" s="2"/>
      <c r="P1544" s="2"/>
      <c r="Q1544" s="1"/>
      <c r="R1544" s="1"/>
      <c r="S1544" s="1"/>
      <c r="T1544" s="1"/>
      <c r="U1544" s="1"/>
      <c r="V1544" s="1"/>
      <c r="W1544" s="1"/>
      <c r="X1544" s="3"/>
      <c r="Y1544" s="3"/>
    </row>
    <row r="1545" spans="1:25" ht="15.75" customHeight="1">
      <c r="A1545" s="1"/>
      <c r="B1545" s="1"/>
      <c r="C1545" s="1"/>
      <c r="D1545" s="1"/>
      <c r="E1545" s="23"/>
      <c r="F1545" s="1"/>
      <c r="G1545" s="1"/>
      <c r="H1545" s="1"/>
      <c r="I1545" s="1"/>
      <c r="J1545" s="1"/>
      <c r="K1545" s="2"/>
      <c r="L1545" s="2"/>
      <c r="M1545" s="2"/>
      <c r="N1545" s="2"/>
      <c r="O1545" s="2"/>
      <c r="P1545" s="2"/>
      <c r="Q1545" s="1"/>
      <c r="R1545" s="1"/>
      <c r="S1545" s="1"/>
      <c r="T1545" s="1"/>
      <c r="U1545" s="1"/>
      <c r="V1545" s="1"/>
      <c r="W1545" s="1"/>
      <c r="X1545" s="3"/>
      <c r="Y1545" s="3"/>
    </row>
    <row r="1546" spans="1:25" ht="15.75" customHeight="1">
      <c r="A1546" s="1"/>
      <c r="B1546" s="1"/>
      <c r="C1546" s="1"/>
      <c r="D1546" s="1"/>
      <c r="E1546" s="23"/>
      <c r="F1546" s="1"/>
      <c r="G1546" s="1"/>
      <c r="H1546" s="1"/>
      <c r="I1546" s="1"/>
      <c r="J1546" s="1"/>
      <c r="K1546" s="2"/>
      <c r="L1546" s="2"/>
      <c r="M1546" s="2"/>
      <c r="N1546" s="2"/>
      <c r="O1546" s="2"/>
      <c r="P1546" s="2"/>
      <c r="Q1546" s="1"/>
      <c r="R1546" s="1"/>
      <c r="S1546" s="1"/>
      <c r="T1546" s="1"/>
      <c r="U1546" s="1"/>
      <c r="V1546" s="1"/>
      <c r="W1546" s="1"/>
      <c r="X1546" s="3"/>
      <c r="Y1546" s="3"/>
    </row>
    <row r="1547" spans="1:25" ht="15.75" customHeight="1">
      <c r="A1547" s="1"/>
      <c r="B1547" s="1"/>
      <c r="C1547" s="1"/>
      <c r="D1547" s="1"/>
      <c r="E1547" s="23"/>
      <c r="F1547" s="1"/>
      <c r="G1547" s="1"/>
      <c r="H1547" s="1"/>
      <c r="I1547" s="1"/>
      <c r="J1547" s="1"/>
      <c r="K1547" s="2"/>
      <c r="L1547" s="2"/>
      <c r="M1547" s="2"/>
      <c r="N1547" s="2"/>
      <c r="O1547" s="2"/>
      <c r="P1547" s="2"/>
      <c r="Q1547" s="1"/>
      <c r="R1547" s="1"/>
      <c r="S1547" s="1"/>
      <c r="T1547" s="1"/>
      <c r="U1547" s="1"/>
      <c r="V1547" s="1"/>
      <c r="W1547" s="1"/>
      <c r="X1547" s="3"/>
      <c r="Y1547" s="3"/>
    </row>
    <row r="1548" spans="1:25" ht="15.75" customHeight="1">
      <c r="A1548" s="1"/>
      <c r="B1548" s="1"/>
      <c r="C1548" s="1"/>
      <c r="D1548" s="1"/>
      <c r="E1548" s="23"/>
      <c r="F1548" s="1"/>
      <c r="G1548" s="1"/>
      <c r="H1548" s="1"/>
      <c r="I1548" s="1"/>
      <c r="J1548" s="1"/>
      <c r="K1548" s="2"/>
      <c r="L1548" s="2"/>
      <c r="M1548" s="2"/>
      <c r="N1548" s="2"/>
      <c r="O1548" s="2"/>
      <c r="P1548" s="2"/>
      <c r="Q1548" s="1"/>
      <c r="R1548" s="1"/>
      <c r="S1548" s="1"/>
      <c r="T1548" s="1"/>
      <c r="U1548" s="1"/>
      <c r="V1548" s="1"/>
      <c r="W1548" s="1"/>
      <c r="X1548" s="3"/>
      <c r="Y1548" s="3"/>
    </row>
    <row r="1549" spans="1:25" ht="15.75" customHeight="1">
      <c r="A1549" s="1"/>
      <c r="B1549" s="1"/>
      <c r="C1549" s="1"/>
      <c r="D1549" s="1"/>
      <c r="E1549" s="23"/>
      <c r="F1549" s="1"/>
      <c r="G1549" s="1"/>
      <c r="H1549" s="1"/>
      <c r="I1549" s="1"/>
      <c r="J1549" s="1"/>
      <c r="K1549" s="2"/>
      <c r="L1549" s="2"/>
      <c r="M1549" s="2"/>
      <c r="N1549" s="2"/>
      <c r="O1549" s="2"/>
      <c r="P1549" s="2"/>
      <c r="Q1549" s="1"/>
      <c r="R1549" s="1"/>
      <c r="S1549" s="1"/>
      <c r="T1549" s="1"/>
      <c r="U1549" s="1"/>
      <c r="V1549" s="1"/>
      <c r="W1549" s="1"/>
      <c r="X1549" s="3"/>
      <c r="Y1549" s="3"/>
    </row>
    <row r="1550" spans="1:25" ht="15.75" customHeight="1">
      <c r="A1550" s="1"/>
      <c r="B1550" s="1"/>
      <c r="C1550" s="1"/>
      <c r="D1550" s="1"/>
      <c r="E1550" s="23"/>
      <c r="F1550" s="1"/>
      <c r="G1550" s="1"/>
      <c r="H1550" s="1"/>
      <c r="I1550" s="1"/>
      <c r="J1550" s="1"/>
      <c r="K1550" s="2"/>
      <c r="L1550" s="2"/>
      <c r="M1550" s="2"/>
      <c r="N1550" s="2"/>
      <c r="O1550" s="2"/>
      <c r="P1550" s="2"/>
      <c r="Q1550" s="1"/>
      <c r="R1550" s="1"/>
      <c r="S1550" s="1"/>
      <c r="T1550" s="1"/>
      <c r="U1550" s="1"/>
      <c r="V1550" s="1"/>
      <c r="W1550" s="1"/>
      <c r="X1550" s="3"/>
      <c r="Y1550" s="3"/>
    </row>
    <row r="1551" spans="1:25" ht="15.75" customHeight="1">
      <c r="A1551" s="1"/>
      <c r="B1551" s="1"/>
      <c r="C1551" s="1"/>
      <c r="D1551" s="1"/>
      <c r="E1551" s="23"/>
      <c r="F1551" s="1"/>
      <c r="G1551" s="1"/>
      <c r="H1551" s="1"/>
      <c r="I1551" s="1"/>
      <c r="J1551" s="1"/>
      <c r="K1551" s="2"/>
      <c r="L1551" s="2"/>
      <c r="M1551" s="2"/>
      <c r="N1551" s="2"/>
      <c r="O1551" s="2"/>
      <c r="P1551" s="2"/>
      <c r="Q1551" s="1"/>
      <c r="R1551" s="1"/>
      <c r="S1551" s="1"/>
      <c r="T1551" s="1"/>
      <c r="U1551" s="1"/>
      <c r="V1551" s="1"/>
      <c r="W1551" s="1"/>
      <c r="X1551" s="3"/>
      <c r="Y1551" s="3"/>
    </row>
    <row r="1552" spans="1:25" ht="15.75" customHeight="1">
      <c r="A1552" s="1"/>
      <c r="B1552" s="1"/>
      <c r="C1552" s="1"/>
      <c r="D1552" s="1"/>
      <c r="E1552" s="23"/>
      <c r="F1552" s="1"/>
      <c r="G1552" s="1"/>
      <c r="H1552" s="1"/>
      <c r="I1552" s="1"/>
      <c r="J1552" s="1"/>
      <c r="K1552" s="2"/>
      <c r="L1552" s="2"/>
      <c r="M1552" s="2"/>
      <c r="N1552" s="2"/>
      <c r="O1552" s="2"/>
      <c r="P1552" s="2"/>
      <c r="Q1552" s="1"/>
      <c r="R1552" s="1"/>
      <c r="S1552" s="1"/>
      <c r="T1552" s="1"/>
      <c r="U1552" s="1"/>
      <c r="V1552" s="1"/>
      <c r="W1552" s="1"/>
      <c r="X1552" s="3"/>
      <c r="Y1552" s="3"/>
    </row>
    <row r="1553" spans="1:25" ht="15.75" customHeight="1">
      <c r="A1553" s="1"/>
      <c r="B1553" s="1"/>
      <c r="C1553" s="1"/>
      <c r="D1553" s="1"/>
      <c r="E1553" s="23"/>
      <c r="F1553" s="1"/>
      <c r="G1553" s="1"/>
      <c r="H1553" s="1"/>
      <c r="I1553" s="1"/>
      <c r="J1553" s="1"/>
      <c r="K1553" s="2"/>
      <c r="L1553" s="2"/>
      <c r="M1553" s="2"/>
      <c r="N1553" s="2"/>
      <c r="O1553" s="2"/>
      <c r="P1553" s="2"/>
      <c r="Q1553" s="1"/>
      <c r="R1553" s="1"/>
      <c r="S1553" s="1"/>
      <c r="T1553" s="1"/>
      <c r="U1553" s="1"/>
      <c r="V1553" s="1"/>
      <c r="W1553" s="1"/>
      <c r="X1553" s="3"/>
      <c r="Y1553" s="3"/>
    </row>
    <row r="1554" spans="1:25" ht="15.75" customHeight="1">
      <c r="A1554" s="1"/>
      <c r="B1554" s="1"/>
      <c r="C1554" s="1"/>
      <c r="D1554" s="1"/>
      <c r="E1554" s="23"/>
      <c r="F1554" s="1"/>
      <c r="G1554" s="1"/>
      <c r="H1554" s="1"/>
      <c r="I1554" s="1"/>
      <c r="J1554" s="1"/>
      <c r="K1554" s="2"/>
      <c r="L1554" s="2"/>
      <c r="M1554" s="2"/>
      <c r="N1554" s="2"/>
      <c r="O1554" s="2"/>
      <c r="P1554" s="2"/>
      <c r="Q1554" s="1"/>
      <c r="R1554" s="1"/>
      <c r="S1554" s="1"/>
      <c r="T1554" s="1"/>
      <c r="U1554" s="1"/>
      <c r="V1554" s="1"/>
      <c r="W1554" s="1"/>
      <c r="X1554" s="3"/>
      <c r="Y1554" s="3"/>
    </row>
    <row r="1555" spans="1:25" ht="15.75" customHeight="1">
      <c r="A1555" s="1"/>
      <c r="B1555" s="1"/>
      <c r="C1555" s="1"/>
      <c r="D1555" s="1"/>
      <c r="E1555" s="23"/>
      <c r="F1555" s="1"/>
      <c r="G1555" s="1"/>
      <c r="H1555" s="1"/>
      <c r="I1555" s="1"/>
      <c r="J1555" s="1"/>
      <c r="K1555" s="2"/>
      <c r="L1555" s="2"/>
      <c r="M1555" s="2"/>
      <c r="N1555" s="2"/>
      <c r="O1555" s="2"/>
      <c r="P1555" s="2"/>
      <c r="Q1555" s="1"/>
      <c r="R1555" s="1"/>
      <c r="S1555" s="1"/>
      <c r="T1555" s="1"/>
      <c r="U1555" s="1"/>
      <c r="V1555" s="1"/>
      <c r="W1555" s="1"/>
      <c r="X1555" s="3"/>
      <c r="Y1555" s="3"/>
    </row>
    <row r="1556" spans="1:25" ht="15.75" customHeight="1">
      <c r="A1556" s="1"/>
      <c r="B1556" s="1"/>
      <c r="C1556" s="1"/>
      <c r="D1556" s="1"/>
      <c r="E1556" s="23"/>
      <c r="F1556" s="1"/>
      <c r="G1556" s="1"/>
      <c r="H1556" s="1"/>
      <c r="I1556" s="1"/>
      <c r="J1556" s="1"/>
      <c r="K1556" s="2"/>
      <c r="L1556" s="2"/>
      <c r="M1556" s="2"/>
      <c r="N1556" s="2"/>
      <c r="O1556" s="2"/>
      <c r="P1556" s="2"/>
      <c r="Q1556" s="1"/>
      <c r="R1556" s="1"/>
      <c r="S1556" s="1"/>
      <c r="T1556" s="1"/>
      <c r="U1556" s="1"/>
      <c r="V1556" s="1"/>
      <c r="W1556" s="1"/>
      <c r="X1556" s="3"/>
      <c r="Y1556" s="3"/>
    </row>
    <row r="1557" spans="1:25" ht="15.75" customHeight="1">
      <c r="A1557" s="1"/>
      <c r="B1557" s="1"/>
      <c r="C1557" s="1"/>
      <c r="D1557" s="1"/>
      <c r="E1557" s="23"/>
      <c r="F1557" s="1"/>
      <c r="G1557" s="1"/>
      <c r="H1557" s="1"/>
      <c r="I1557" s="1"/>
      <c r="J1557" s="1"/>
      <c r="K1557" s="2"/>
      <c r="L1557" s="2"/>
      <c r="M1557" s="2"/>
      <c r="N1557" s="2"/>
      <c r="O1557" s="2"/>
      <c r="P1557" s="2"/>
      <c r="Q1557" s="1"/>
      <c r="R1557" s="1"/>
      <c r="S1557" s="1"/>
      <c r="T1557" s="1"/>
      <c r="U1557" s="1"/>
      <c r="V1557" s="1"/>
      <c r="W1557" s="1"/>
      <c r="X1557" s="3"/>
      <c r="Y1557" s="3"/>
    </row>
    <row r="1558" spans="1:25" ht="15.75" customHeight="1">
      <c r="A1558" s="1"/>
      <c r="B1558" s="1"/>
      <c r="C1558" s="1"/>
      <c r="D1558" s="1"/>
      <c r="E1558" s="23"/>
      <c r="F1558" s="1"/>
      <c r="G1558" s="1"/>
      <c r="H1558" s="1"/>
      <c r="I1558" s="1"/>
      <c r="J1558" s="1"/>
      <c r="K1558" s="2"/>
      <c r="L1558" s="2"/>
      <c r="M1558" s="2"/>
      <c r="N1558" s="2"/>
      <c r="O1558" s="2"/>
      <c r="P1558" s="2"/>
      <c r="Q1558" s="1"/>
      <c r="R1558" s="1"/>
      <c r="S1558" s="1"/>
      <c r="T1558" s="1"/>
      <c r="U1558" s="1"/>
      <c r="V1558" s="1"/>
      <c r="W1558" s="1"/>
      <c r="X1558" s="3"/>
      <c r="Y1558" s="3"/>
    </row>
    <row r="1559" spans="1:25" ht="15.75" customHeight="1">
      <c r="A1559" s="1"/>
      <c r="B1559" s="1"/>
      <c r="C1559" s="1"/>
      <c r="D1559" s="1"/>
      <c r="E1559" s="23"/>
      <c r="F1559" s="1"/>
      <c r="G1559" s="1"/>
      <c r="H1559" s="1"/>
      <c r="I1559" s="1"/>
      <c r="J1559" s="1"/>
      <c r="K1559" s="2"/>
      <c r="L1559" s="2"/>
      <c r="M1559" s="2"/>
      <c r="N1559" s="2"/>
      <c r="O1559" s="2"/>
      <c r="P1559" s="2"/>
      <c r="Q1559" s="1"/>
      <c r="R1559" s="1"/>
      <c r="S1559" s="1"/>
      <c r="T1559" s="1"/>
      <c r="U1559" s="1"/>
      <c r="V1559" s="1"/>
      <c r="W1559" s="1"/>
      <c r="X1559" s="3"/>
      <c r="Y1559" s="3"/>
    </row>
    <row r="1560" spans="1:25" ht="15.75" customHeight="1">
      <c r="A1560" s="1"/>
      <c r="B1560" s="1"/>
      <c r="C1560" s="1"/>
      <c r="D1560" s="1"/>
      <c r="E1560" s="23"/>
      <c r="F1560" s="1"/>
      <c r="G1560" s="1"/>
      <c r="H1560" s="1"/>
      <c r="I1560" s="1"/>
      <c r="J1560" s="1"/>
      <c r="K1560" s="2"/>
      <c r="L1560" s="2"/>
      <c r="M1560" s="2"/>
      <c r="N1560" s="2"/>
      <c r="O1560" s="2"/>
      <c r="P1560" s="2"/>
      <c r="Q1560" s="1"/>
      <c r="R1560" s="1"/>
      <c r="S1560" s="1"/>
      <c r="T1560" s="1"/>
      <c r="U1560" s="1"/>
      <c r="V1560" s="1"/>
      <c r="W1560" s="1"/>
      <c r="X1560" s="3"/>
      <c r="Y1560" s="3"/>
    </row>
    <row r="1561" spans="1:25" ht="15.75" customHeight="1">
      <c r="A1561" s="1"/>
      <c r="B1561" s="1"/>
      <c r="C1561" s="1"/>
      <c r="D1561" s="1"/>
      <c r="E1561" s="23"/>
      <c r="F1561" s="1"/>
      <c r="G1561" s="1"/>
      <c r="H1561" s="1"/>
      <c r="I1561" s="1"/>
      <c r="J1561" s="1"/>
      <c r="K1561" s="2"/>
      <c r="L1561" s="2"/>
      <c r="M1561" s="2"/>
      <c r="N1561" s="2"/>
      <c r="O1561" s="2"/>
      <c r="P1561" s="2"/>
      <c r="Q1561" s="1"/>
      <c r="R1561" s="1"/>
      <c r="S1561" s="1"/>
      <c r="T1561" s="1"/>
      <c r="U1561" s="1"/>
      <c r="V1561" s="1"/>
      <c r="W1561" s="1"/>
      <c r="X1561" s="3"/>
      <c r="Y1561" s="3"/>
    </row>
    <row r="1562" spans="1:25" ht="15.75" customHeight="1">
      <c r="A1562" s="1"/>
      <c r="B1562" s="1"/>
      <c r="C1562" s="1"/>
      <c r="D1562" s="1"/>
      <c r="E1562" s="23"/>
      <c r="F1562" s="1"/>
      <c r="G1562" s="1"/>
      <c r="H1562" s="1"/>
      <c r="I1562" s="1"/>
      <c r="J1562" s="1"/>
      <c r="K1562" s="2"/>
      <c r="L1562" s="2"/>
      <c r="M1562" s="2"/>
      <c r="N1562" s="2"/>
      <c r="O1562" s="2"/>
      <c r="P1562" s="2"/>
      <c r="Q1562" s="1"/>
      <c r="R1562" s="1"/>
      <c r="S1562" s="1"/>
      <c r="T1562" s="1"/>
      <c r="U1562" s="1"/>
      <c r="V1562" s="1"/>
      <c r="W1562" s="1"/>
      <c r="X1562" s="3"/>
      <c r="Y1562" s="3"/>
    </row>
    <row r="1563" spans="1:25" ht="15.75" customHeight="1">
      <c r="A1563" s="1"/>
      <c r="B1563" s="1"/>
      <c r="C1563" s="1"/>
      <c r="D1563" s="1"/>
      <c r="E1563" s="23"/>
      <c r="F1563" s="1"/>
      <c r="G1563" s="1"/>
      <c r="H1563" s="1"/>
      <c r="I1563" s="1"/>
      <c r="J1563" s="1"/>
      <c r="K1563" s="2"/>
      <c r="L1563" s="2"/>
      <c r="M1563" s="2"/>
      <c r="N1563" s="2"/>
      <c r="O1563" s="2"/>
      <c r="P1563" s="2"/>
      <c r="Q1563" s="1"/>
      <c r="R1563" s="1"/>
      <c r="S1563" s="1"/>
      <c r="T1563" s="1"/>
      <c r="U1563" s="1"/>
      <c r="V1563" s="1"/>
      <c r="W1563" s="1"/>
      <c r="X1563" s="3"/>
      <c r="Y1563" s="3"/>
    </row>
    <row r="1564" spans="1:25" ht="15.75" customHeight="1">
      <c r="A1564" s="1"/>
      <c r="B1564" s="1"/>
      <c r="C1564" s="1"/>
      <c r="D1564" s="1"/>
      <c r="E1564" s="23"/>
      <c r="F1564" s="1"/>
      <c r="G1564" s="1"/>
      <c r="H1564" s="1"/>
      <c r="I1564" s="1"/>
      <c r="J1564" s="1"/>
      <c r="K1564" s="2"/>
      <c r="L1564" s="2"/>
      <c r="M1564" s="2"/>
      <c r="N1564" s="2"/>
      <c r="O1564" s="2"/>
      <c r="P1564" s="2"/>
      <c r="Q1564" s="1"/>
      <c r="R1564" s="1"/>
      <c r="S1564" s="1"/>
      <c r="T1564" s="1"/>
      <c r="U1564" s="1"/>
      <c r="V1564" s="1"/>
      <c r="W1564" s="1"/>
      <c r="X1564" s="3"/>
      <c r="Y1564" s="3"/>
    </row>
    <row r="1565" spans="1:25" ht="15.75" customHeight="1">
      <c r="A1565" s="1"/>
      <c r="B1565" s="1"/>
      <c r="C1565" s="1"/>
      <c r="D1565" s="1"/>
      <c r="E1565" s="23"/>
      <c r="F1565" s="1"/>
      <c r="G1565" s="1"/>
      <c r="H1565" s="1"/>
      <c r="I1565" s="1"/>
      <c r="J1565" s="1"/>
      <c r="K1565" s="2"/>
      <c r="L1565" s="2"/>
      <c r="M1565" s="2"/>
      <c r="N1565" s="2"/>
      <c r="O1565" s="2"/>
      <c r="P1565" s="2"/>
      <c r="Q1565" s="1"/>
      <c r="R1565" s="1"/>
      <c r="S1565" s="1"/>
      <c r="T1565" s="1"/>
      <c r="U1565" s="1"/>
      <c r="V1565" s="1"/>
      <c r="W1565" s="1"/>
      <c r="X1565" s="3"/>
      <c r="Y1565" s="3"/>
    </row>
    <row r="1566" spans="1:25" ht="15.75" customHeight="1">
      <c r="A1566" s="1"/>
      <c r="B1566" s="1"/>
      <c r="C1566" s="1"/>
      <c r="D1566" s="1"/>
      <c r="E1566" s="23"/>
      <c r="F1566" s="1"/>
      <c r="G1566" s="1"/>
      <c r="H1566" s="1"/>
      <c r="I1566" s="1"/>
      <c r="J1566" s="1"/>
      <c r="K1566" s="2"/>
      <c r="L1566" s="2"/>
      <c r="M1566" s="2"/>
      <c r="N1566" s="2"/>
      <c r="O1566" s="2"/>
      <c r="P1566" s="2"/>
      <c r="Q1566" s="1"/>
      <c r="R1566" s="1"/>
      <c r="S1566" s="1"/>
      <c r="T1566" s="1"/>
      <c r="U1566" s="1"/>
      <c r="V1566" s="1"/>
      <c r="W1566" s="1"/>
      <c r="X1566" s="3"/>
      <c r="Y1566" s="3"/>
    </row>
    <row r="1567" spans="1:25" ht="15.75" customHeight="1">
      <c r="A1567" s="1"/>
      <c r="B1567" s="1"/>
      <c r="C1567" s="1"/>
      <c r="D1567" s="1"/>
      <c r="E1567" s="23"/>
      <c r="F1567" s="1"/>
      <c r="G1567" s="1"/>
      <c r="H1567" s="1"/>
      <c r="I1567" s="1"/>
      <c r="J1567" s="1"/>
      <c r="K1567" s="2"/>
      <c r="L1567" s="2"/>
      <c r="M1567" s="2"/>
      <c r="N1567" s="2"/>
      <c r="O1567" s="2"/>
      <c r="P1567" s="2"/>
      <c r="Q1567" s="1"/>
      <c r="R1567" s="1"/>
      <c r="S1567" s="1"/>
      <c r="T1567" s="1"/>
      <c r="U1567" s="1"/>
      <c r="V1567" s="1"/>
      <c r="W1567" s="1"/>
      <c r="X1567" s="3"/>
      <c r="Y1567" s="3"/>
    </row>
    <row r="1568" spans="1:25" ht="15.75" customHeight="1">
      <c r="A1568" s="1"/>
      <c r="B1568" s="1"/>
      <c r="C1568" s="1"/>
      <c r="D1568" s="1"/>
      <c r="E1568" s="23"/>
      <c r="F1568" s="1"/>
      <c r="G1568" s="1"/>
      <c r="H1568" s="1"/>
      <c r="I1568" s="1"/>
      <c r="J1568" s="1"/>
      <c r="K1568" s="2"/>
      <c r="L1568" s="2"/>
      <c r="M1568" s="2"/>
      <c r="N1568" s="2"/>
      <c r="O1568" s="2"/>
      <c r="P1568" s="2"/>
      <c r="Q1568" s="1"/>
      <c r="R1568" s="1"/>
      <c r="S1568" s="1"/>
      <c r="T1568" s="1"/>
      <c r="U1568" s="1"/>
      <c r="V1568" s="1"/>
      <c r="W1568" s="1"/>
      <c r="X1568" s="3"/>
      <c r="Y1568" s="3"/>
    </row>
    <row r="1569" spans="1:25" ht="15.75" customHeight="1">
      <c r="A1569" s="1"/>
      <c r="B1569" s="1"/>
      <c r="C1569" s="1"/>
      <c r="D1569" s="1"/>
      <c r="E1569" s="23"/>
      <c r="F1569" s="1"/>
      <c r="G1569" s="1"/>
      <c r="H1569" s="1"/>
      <c r="I1569" s="1"/>
      <c r="J1569" s="1"/>
      <c r="K1569" s="2"/>
      <c r="L1569" s="2"/>
      <c r="M1569" s="2"/>
      <c r="N1569" s="2"/>
      <c r="O1569" s="2"/>
      <c r="P1569" s="2"/>
      <c r="Q1569" s="1"/>
      <c r="R1569" s="1"/>
      <c r="S1569" s="1"/>
      <c r="T1569" s="1"/>
      <c r="U1569" s="1"/>
      <c r="V1569" s="1"/>
      <c r="W1569" s="1"/>
      <c r="X1569" s="3"/>
      <c r="Y1569" s="3"/>
    </row>
    <row r="1570" spans="1:25" ht="15.75" customHeight="1">
      <c r="A1570" s="1"/>
      <c r="B1570" s="1"/>
      <c r="C1570" s="1"/>
      <c r="D1570" s="1"/>
      <c r="E1570" s="23"/>
      <c r="F1570" s="1"/>
      <c r="G1570" s="1"/>
      <c r="H1570" s="1"/>
      <c r="I1570" s="1"/>
      <c r="J1570" s="1"/>
      <c r="K1570" s="2"/>
      <c r="L1570" s="2"/>
      <c r="M1570" s="2"/>
      <c r="N1570" s="2"/>
      <c r="O1570" s="2"/>
      <c r="P1570" s="2"/>
      <c r="Q1570" s="1"/>
      <c r="R1570" s="1"/>
      <c r="S1570" s="1"/>
      <c r="T1570" s="1"/>
      <c r="U1570" s="1"/>
      <c r="V1570" s="1"/>
      <c r="W1570" s="1"/>
      <c r="X1570" s="3"/>
      <c r="Y1570" s="3"/>
    </row>
    <row r="1571" spans="1:25" ht="15.75" customHeight="1">
      <c r="A1571" s="1"/>
      <c r="B1571" s="1"/>
      <c r="C1571" s="1"/>
      <c r="D1571" s="1"/>
      <c r="E1571" s="23"/>
      <c r="F1571" s="1"/>
      <c r="G1571" s="1"/>
      <c r="H1571" s="1"/>
      <c r="I1571" s="1"/>
      <c r="J1571" s="1"/>
      <c r="K1571" s="2"/>
      <c r="L1571" s="2"/>
      <c r="M1571" s="2"/>
      <c r="N1571" s="2"/>
      <c r="O1571" s="2"/>
      <c r="P1571" s="2"/>
      <c r="Q1571" s="1"/>
      <c r="R1571" s="1"/>
      <c r="S1571" s="1"/>
      <c r="T1571" s="1"/>
      <c r="U1571" s="1"/>
      <c r="V1571" s="1"/>
      <c r="W1571" s="1"/>
      <c r="X1571" s="3"/>
      <c r="Y1571" s="3"/>
    </row>
    <row r="1572" spans="1:25" ht="15.75" customHeight="1">
      <c r="A1572" s="1"/>
      <c r="B1572" s="1"/>
      <c r="C1572" s="1"/>
      <c r="D1572" s="1"/>
      <c r="E1572" s="23"/>
      <c r="F1572" s="1"/>
      <c r="G1572" s="1"/>
      <c r="H1572" s="1"/>
      <c r="I1572" s="1"/>
      <c r="J1572" s="1"/>
      <c r="K1572" s="2"/>
      <c r="L1572" s="2"/>
      <c r="M1572" s="2"/>
      <c r="N1572" s="2"/>
      <c r="O1572" s="2"/>
      <c r="P1572" s="2"/>
      <c r="Q1572" s="1"/>
      <c r="R1572" s="1"/>
      <c r="S1572" s="1"/>
      <c r="T1572" s="1"/>
      <c r="U1572" s="1"/>
      <c r="V1572" s="1"/>
      <c r="W1572" s="1"/>
      <c r="X1572" s="3"/>
      <c r="Y1572" s="3"/>
    </row>
    <row r="1573" spans="1:25" ht="15.75" customHeight="1">
      <c r="A1573" s="1"/>
      <c r="B1573" s="1"/>
      <c r="C1573" s="1"/>
      <c r="D1573" s="1"/>
      <c r="E1573" s="23"/>
      <c r="F1573" s="1"/>
      <c r="G1573" s="1"/>
      <c r="H1573" s="1"/>
      <c r="I1573" s="1"/>
      <c r="J1573" s="1"/>
      <c r="K1573" s="2"/>
      <c r="L1573" s="2"/>
      <c r="M1573" s="2"/>
      <c r="N1573" s="2"/>
      <c r="O1573" s="2"/>
      <c r="P1573" s="2"/>
      <c r="Q1573" s="1"/>
      <c r="R1573" s="1"/>
      <c r="S1573" s="1"/>
      <c r="T1573" s="1"/>
      <c r="U1573" s="1"/>
      <c r="V1573" s="1"/>
      <c r="W1573" s="1"/>
      <c r="X1573" s="3"/>
      <c r="Y1573" s="3"/>
    </row>
    <row r="1574" spans="1:25" ht="15.75" customHeight="1">
      <c r="A1574" s="1"/>
      <c r="B1574" s="1"/>
      <c r="C1574" s="1"/>
      <c r="D1574" s="1"/>
      <c r="E1574" s="23"/>
      <c r="F1574" s="1"/>
      <c r="G1574" s="1"/>
      <c r="H1574" s="1"/>
      <c r="I1574" s="1"/>
      <c r="J1574" s="1"/>
      <c r="K1574" s="2"/>
      <c r="L1574" s="2"/>
      <c r="M1574" s="2"/>
      <c r="N1574" s="2"/>
      <c r="O1574" s="2"/>
      <c r="P1574" s="2"/>
      <c r="Q1574" s="1"/>
      <c r="R1574" s="1"/>
      <c r="S1574" s="1"/>
      <c r="T1574" s="1"/>
      <c r="U1574" s="1"/>
      <c r="V1574" s="1"/>
      <c r="W1574" s="1"/>
      <c r="X1574" s="3"/>
      <c r="Y1574" s="3"/>
    </row>
    <row r="1575" spans="1:25" ht="15.75" customHeight="1">
      <c r="A1575" s="1"/>
      <c r="B1575" s="1"/>
      <c r="C1575" s="1"/>
      <c r="D1575" s="1"/>
      <c r="E1575" s="23"/>
      <c r="F1575" s="1"/>
      <c r="G1575" s="1"/>
      <c r="H1575" s="1"/>
      <c r="I1575" s="1"/>
      <c r="J1575" s="1"/>
      <c r="K1575" s="2"/>
      <c r="L1575" s="2"/>
      <c r="M1575" s="2"/>
      <c r="N1575" s="2"/>
      <c r="O1575" s="2"/>
      <c r="P1575" s="2"/>
      <c r="Q1575" s="1"/>
      <c r="R1575" s="1"/>
      <c r="S1575" s="1"/>
      <c r="T1575" s="1"/>
      <c r="U1575" s="1"/>
      <c r="V1575" s="1"/>
      <c r="W1575" s="1"/>
      <c r="X1575" s="3"/>
      <c r="Y1575" s="3"/>
    </row>
    <row r="1576" spans="1:25" ht="15.75" customHeight="1">
      <c r="A1576" s="1"/>
      <c r="B1576" s="1"/>
      <c r="C1576" s="1"/>
      <c r="D1576" s="1"/>
      <c r="E1576" s="23"/>
      <c r="F1576" s="1"/>
      <c r="G1576" s="1"/>
      <c r="H1576" s="1"/>
      <c r="I1576" s="1"/>
      <c r="J1576" s="1"/>
      <c r="K1576" s="2"/>
      <c r="L1576" s="2"/>
      <c r="M1576" s="2"/>
      <c r="N1576" s="2"/>
      <c r="O1576" s="2"/>
      <c r="P1576" s="2"/>
      <c r="Q1576" s="1"/>
      <c r="R1576" s="1"/>
      <c r="S1576" s="1"/>
      <c r="T1576" s="1"/>
      <c r="U1576" s="1"/>
      <c r="V1576" s="1"/>
      <c r="W1576" s="1"/>
      <c r="X1576" s="3"/>
      <c r="Y1576" s="3"/>
    </row>
    <row r="1577" spans="1:25" ht="15.75" customHeight="1">
      <c r="A1577" s="1"/>
      <c r="B1577" s="1"/>
      <c r="C1577" s="1"/>
      <c r="D1577" s="1"/>
      <c r="E1577" s="23"/>
      <c r="F1577" s="1"/>
      <c r="G1577" s="1"/>
      <c r="H1577" s="1"/>
      <c r="I1577" s="1"/>
      <c r="J1577" s="1"/>
      <c r="K1577" s="2"/>
      <c r="L1577" s="2"/>
      <c r="M1577" s="2"/>
      <c r="N1577" s="2"/>
      <c r="O1577" s="2"/>
      <c r="P1577" s="2"/>
      <c r="Q1577" s="1"/>
      <c r="R1577" s="1"/>
      <c r="S1577" s="1"/>
      <c r="T1577" s="1"/>
      <c r="U1577" s="1"/>
      <c r="V1577" s="1"/>
      <c r="W1577" s="1"/>
      <c r="X1577" s="3"/>
      <c r="Y1577" s="3"/>
    </row>
    <row r="1578" spans="1:25" ht="15.75" customHeight="1">
      <c r="A1578" s="1"/>
      <c r="B1578" s="1"/>
      <c r="C1578" s="1"/>
      <c r="D1578" s="1"/>
      <c r="E1578" s="23"/>
      <c r="F1578" s="1"/>
      <c r="G1578" s="1"/>
      <c r="H1578" s="1"/>
      <c r="I1578" s="1"/>
      <c r="J1578" s="1"/>
      <c r="K1578" s="2"/>
      <c r="L1578" s="2"/>
      <c r="M1578" s="2"/>
      <c r="N1578" s="2"/>
      <c r="O1578" s="2"/>
      <c r="P1578" s="2"/>
      <c r="Q1578" s="1"/>
      <c r="R1578" s="1"/>
      <c r="S1578" s="1"/>
      <c r="T1578" s="1"/>
      <c r="U1578" s="1"/>
      <c r="V1578" s="1"/>
      <c r="W1578" s="1"/>
      <c r="X1578" s="3"/>
      <c r="Y1578" s="3"/>
    </row>
    <row r="1579" spans="1:25" ht="15.75" customHeight="1">
      <c r="A1579" s="1"/>
      <c r="B1579" s="1"/>
      <c r="C1579" s="1"/>
      <c r="D1579" s="1"/>
      <c r="E1579" s="23"/>
      <c r="F1579" s="1"/>
      <c r="G1579" s="1"/>
      <c r="H1579" s="1"/>
      <c r="I1579" s="1"/>
      <c r="J1579" s="1"/>
      <c r="K1579" s="2"/>
      <c r="L1579" s="2"/>
      <c r="M1579" s="2"/>
      <c r="N1579" s="2"/>
      <c r="O1579" s="2"/>
      <c r="P1579" s="2"/>
      <c r="Q1579" s="1"/>
      <c r="R1579" s="1"/>
      <c r="S1579" s="1"/>
      <c r="T1579" s="1"/>
      <c r="U1579" s="1"/>
      <c r="V1579" s="1"/>
      <c r="W1579" s="1"/>
      <c r="X1579" s="3"/>
      <c r="Y1579" s="3"/>
    </row>
    <row r="1580" spans="1:25" ht="15.75" customHeight="1">
      <c r="A1580" s="1"/>
      <c r="B1580" s="1"/>
      <c r="C1580" s="1"/>
      <c r="D1580" s="1"/>
      <c r="E1580" s="23"/>
      <c r="F1580" s="1"/>
      <c r="G1580" s="1"/>
      <c r="H1580" s="1"/>
      <c r="I1580" s="1"/>
      <c r="J1580" s="1"/>
      <c r="K1580" s="2"/>
      <c r="L1580" s="2"/>
      <c r="M1580" s="2"/>
      <c r="N1580" s="2"/>
      <c r="O1580" s="2"/>
      <c r="P1580" s="2"/>
      <c r="Q1580" s="1"/>
      <c r="R1580" s="1"/>
      <c r="S1580" s="1"/>
      <c r="T1580" s="1"/>
      <c r="U1580" s="1"/>
      <c r="V1580" s="1"/>
      <c r="W1580" s="1"/>
      <c r="X1580" s="3"/>
      <c r="Y1580" s="3"/>
    </row>
    <row r="1581" spans="1:25" ht="15.75" customHeight="1">
      <c r="A1581" s="1"/>
      <c r="B1581" s="1"/>
      <c r="C1581" s="1"/>
      <c r="D1581" s="1"/>
      <c r="E1581" s="23"/>
      <c r="F1581" s="1"/>
      <c r="G1581" s="1"/>
      <c r="H1581" s="1"/>
      <c r="I1581" s="1"/>
      <c r="J1581" s="1"/>
      <c r="K1581" s="2"/>
      <c r="L1581" s="2"/>
      <c r="M1581" s="2"/>
      <c r="N1581" s="2"/>
      <c r="O1581" s="2"/>
      <c r="P1581" s="2"/>
      <c r="Q1581" s="1"/>
      <c r="R1581" s="1"/>
      <c r="S1581" s="1"/>
      <c r="T1581" s="1"/>
      <c r="U1581" s="1"/>
      <c r="V1581" s="1"/>
      <c r="W1581" s="1"/>
      <c r="X1581" s="3"/>
      <c r="Y1581" s="3"/>
    </row>
    <row r="1582" spans="1:25" ht="15.75" customHeight="1">
      <c r="A1582" s="1"/>
      <c r="B1582" s="1"/>
      <c r="C1582" s="1"/>
      <c r="D1582" s="1"/>
      <c r="E1582" s="23"/>
      <c r="F1582" s="1"/>
      <c r="G1582" s="1"/>
      <c r="H1582" s="1"/>
      <c r="I1582" s="1"/>
      <c r="J1582" s="1"/>
      <c r="K1582" s="2"/>
      <c r="L1582" s="2"/>
      <c r="M1582" s="2"/>
      <c r="N1582" s="2"/>
      <c r="O1582" s="2"/>
      <c r="P1582" s="2"/>
      <c r="Q1582" s="1"/>
      <c r="R1582" s="1"/>
      <c r="S1582" s="1"/>
      <c r="T1582" s="1"/>
      <c r="U1582" s="1"/>
      <c r="V1582" s="1"/>
      <c r="W1582" s="1"/>
      <c r="X1582" s="3"/>
      <c r="Y1582" s="3"/>
    </row>
    <row r="1583" spans="1:25" ht="15.75" customHeight="1">
      <c r="A1583" s="1"/>
      <c r="B1583" s="1"/>
      <c r="C1583" s="1"/>
      <c r="D1583" s="1"/>
      <c r="E1583" s="23"/>
      <c r="F1583" s="1"/>
      <c r="G1583" s="1"/>
      <c r="H1583" s="1"/>
      <c r="I1583" s="1"/>
      <c r="J1583" s="1"/>
      <c r="K1583" s="2"/>
      <c r="L1583" s="2"/>
      <c r="M1583" s="2"/>
      <c r="N1583" s="2"/>
      <c r="O1583" s="2"/>
      <c r="P1583" s="2"/>
      <c r="Q1583" s="1"/>
      <c r="R1583" s="1"/>
      <c r="S1583" s="1"/>
      <c r="T1583" s="1"/>
      <c r="U1583" s="1"/>
      <c r="V1583" s="1"/>
      <c r="W1583" s="1"/>
      <c r="X1583" s="3"/>
      <c r="Y1583" s="3"/>
    </row>
    <row r="1584" spans="1:25" ht="15.75" customHeight="1">
      <c r="A1584" s="1"/>
      <c r="B1584" s="1"/>
      <c r="C1584" s="1"/>
      <c r="D1584" s="1"/>
      <c r="E1584" s="23"/>
      <c r="F1584" s="1"/>
      <c r="G1584" s="1"/>
      <c r="H1584" s="1"/>
      <c r="I1584" s="1"/>
      <c r="J1584" s="1"/>
      <c r="K1584" s="2"/>
      <c r="L1584" s="2"/>
      <c r="M1584" s="2"/>
      <c r="N1584" s="2"/>
      <c r="O1584" s="2"/>
      <c r="P1584" s="2"/>
      <c r="Q1584" s="1"/>
      <c r="R1584" s="1"/>
      <c r="S1584" s="1"/>
      <c r="T1584" s="1"/>
      <c r="U1584" s="1"/>
      <c r="V1584" s="1"/>
      <c r="W1584" s="1"/>
      <c r="X1584" s="3"/>
      <c r="Y1584" s="3"/>
    </row>
    <row r="1585" spans="1:25" ht="15.75" customHeight="1">
      <c r="A1585" s="1"/>
      <c r="B1585" s="1"/>
      <c r="C1585" s="1"/>
      <c r="D1585" s="1"/>
      <c r="E1585" s="23"/>
      <c r="F1585" s="1"/>
      <c r="G1585" s="1"/>
      <c r="H1585" s="1"/>
      <c r="I1585" s="1"/>
      <c r="J1585" s="1"/>
      <c r="K1585" s="2"/>
      <c r="L1585" s="2"/>
      <c r="M1585" s="2"/>
      <c r="N1585" s="2"/>
      <c r="O1585" s="2"/>
      <c r="P1585" s="2"/>
      <c r="Q1585" s="1"/>
      <c r="R1585" s="1"/>
      <c r="S1585" s="1"/>
      <c r="T1585" s="1"/>
      <c r="U1585" s="1"/>
      <c r="V1585" s="1"/>
      <c r="W1585" s="1"/>
      <c r="X1585" s="3"/>
      <c r="Y1585" s="3"/>
    </row>
    <row r="1586" spans="1:25" ht="15.75" customHeight="1">
      <c r="A1586" s="1"/>
      <c r="B1586" s="1"/>
      <c r="C1586" s="1"/>
      <c r="D1586" s="1"/>
      <c r="E1586" s="23"/>
      <c r="F1586" s="1"/>
      <c r="G1586" s="1"/>
      <c r="H1586" s="1"/>
      <c r="I1586" s="1"/>
      <c r="J1586" s="1"/>
      <c r="K1586" s="2"/>
      <c r="L1586" s="2"/>
      <c r="M1586" s="2"/>
      <c r="N1586" s="2"/>
      <c r="O1586" s="2"/>
      <c r="P1586" s="2"/>
      <c r="Q1586" s="1"/>
      <c r="R1586" s="1"/>
      <c r="S1586" s="1"/>
      <c r="T1586" s="1"/>
      <c r="U1586" s="1"/>
      <c r="V1586" s="1"/>
      <c r="W1586" s="1"/>
      <c r="X1586" s="3"/>
      <c r="Y1586" s="3"/>
    </row>
    <row r="1587" spans="1:25" ht="15.75" customHeight="1">
      <c r="A1587" s="1"/>
      <c r="B1587" s="1"/>
      <c r="C1587" s="1"/>
      <c r="D1587" s="1"/>
      <c r="E1587" s="23"/>
      <c r="F1587" s="1"/>
      <c r="G1587" s="1"/>
      <c r="H1587" s="1"/>
      <c r="I1587" s="1"/>
      <c r="J1587" s="1"/>
      <c r="K1587" s="2"/>
      <c r="L1587" s="2"/>
      <c r="M1587" s="2"/>
      <c r="N1587" s="2"/>
      <c r="O1587" s="2"/>
      <c r="P1587" s="2"/>
      <c r="Q1587" s="1"/>
      <c r="R1587" s="1"/>
      <c r="S1587" s="1"/>
      <c r="T1587" s="1"/>
      <c r="U1587" s="1"/>
      <c r="V1587" s="1"/>
      <c r="W1587" s="1"/>
      <c r="X1587" s="3"/>
      <c r="Y1587" s="3"/>
    </row>
    <row r="1588" spans="1:25" ht="15.75" customHeight="1">
      <c r="A1588" s="1"/>
      <c r="B1588" s="1"/>
      <c r="C1588" s="1"/>
      <c r="D1588" s="1"/>
      <c r="E1588" s="23"/>
      <c r="F1588" s="1"/>
      <c r="G1588" s="1"/>
      <c r="H1588" s="1"/>
      <c r="I1588" s="1"/>
      <c r="J1588" s="1"/>
      <c r="K1588" s="2"/>
      <c r="L1588" s="2"/>
      <c r="M1588" s="2"/>
      <c r="N1588" s="2"/>
      <c r="O1588" s="2"/>
      <c r="P1588" s="2"/>
      <c r="Q1588" s="1"/>
      <c r="R1588" s="1"/>
      <c r="S1588" s="1"/>
      <c r="T1588" s="1"/>
      <c r="U1588" s="1"/>
      <c r="V1588" s="1"/>
      <c r="W1588" s="1"/>
      <c r="X1588" s="3"/>
      <c r="Y1588" s="3"/>
    </row>
    <row r="1589" spans="1:25" ht="15.75" customHeight="1">
      <c r="A1589" s="1"/>
      <c r="B1589" s="1"/>
      <c r="C1589" s="1"/>
      <c r="D1589" s="1"/>
      <c r="E1589" s="23"/>
      <c r="F1589" s="1"/>
      <c r="G1589" s="1"/>
      <c r="H1589" s="1"/>
      <c r="I1589" s="1"/>
      <c r="J1589" s="1"/>
      <c r="K1589" s="2"/>
      <c r="L1589" s="2"/>
      <c r="M1589" s="2"/>
      <c r="N1589" s="2"/>
      <c r="O1589" s="2"/>
      <c r="P1589" s="2"/>
      <c r="Q1589" s="1"/>
      <c r="R1589" s="1"/>
      <c r="S1589" s="1"/>
      <c r="T1589" s="1"/>
      <c r="U1589" s="1"/>
      <c r="V1589" s="1"/>
      <c r="W1589" s="1"/>
      <c r="X1589" s="3"/>
      <c r="Y1589" s="3"/>
    </row>
    <row r="1590" spans="1:25" ht="15.75" customHeight="1">
      <c r="A1590" s="1"/>
      <c r="B1590" s="1"/>
      <c r="C1590" s="1"/>
      <c r="D1590" s="1"/>
      <c r="E1590" s="23"/>
      <c r="F1590" s="1"/>
      <c r="G1590" s="1"/>
      <c r="H1590" s="1"/>
      <c r="I1590" s="1"/>
      <c r="J1590" s="1"/>
      <c r="K1590" s="2"/>
      <c r="L1590" s="2"/>
      <c r="M1590" s="2"/>
      <c r="N1590" s="2"/>
      <c r="O1590" s="2"/>
      <c r="P1590" s="2"/>
      <c r="Q1590" s="1"/>
      <c r="R1590" s="1"/>
      <c r="S1590" s="1"/>
      <c r="T1590" s="1"/>
      <c r="U1590" s="1"/>
      <c r="V1590" s="1"/>
      <c r="W1590" s="1"/>
      <c r="X1590" s="3"/>
      <c r="Y1590" s="3"/>
    </row>
    <row r="1591" spans="1:25" ht="15.75" customHeight="1">
      <c r="A1591" s="1"/>
      <c r="B1591" s="1"/>
      <c r="C1591" s="1"/>
      <c r="D1591" s="1"/>
      <c r="E1591" s="23"/>
      <c r="F1591" s="1"/>
      <c r="G1591" s="1"/>
      <c r="H1591" s="1"/>
      <c r="I1591" s="1"/>
      <c r="J1591" s="1"/>
      <c r="K1591" s="2"/>
      <c r="L1591" s="2"/>
      <c r="M1591" s="2"/>
      <c r="N1591" s="2"/>
      <c r="O1591" s="2"/>
      <c r="P1591" s="2"/>
      <c r="Q1591" s="1"/>
      <c r="R1591" s="1"/>
      <c r="S1591" s="1"/>
      <c r="T1591" s="1"/>
      <c r="U1591" s="1"/>
      <c r="V1591" s="1"/>
      <c r="W1591" s="1"/>
      <c r="X1591" s="3"/>
      <c r="Y1591" s="3"/>
    </row>
    <row r="1592" spans="1:25" ht="15.75" customHeight="1">
      <c r="A1592" s="1"/>
      <c r="B1592" s="1"/>
      <c r="C1592" s="1"/>
      <c r="D1592" s="1"/>
      <c r="E1592" s="23"/>
      <c r="F1592" s="1"/>
      <c r="G1592" s="1"/>
      <c r="H1592" s="1"/>
      <c r="I1592" s="1"/>
      <c r="J1592" s="1"/>
      <c r="K1592" s="2"/>
      <c r="L1592" s="2"/>
      <c r="M1592" s="2"/>
      <c r="N1592" s="2"/>
      <c r="O1592" s="2"/>
      <c r="P1592" s="2"/>
      <c r="Q1592" s="1"/>
      <c r="R1592" s="1"/>
      <c r="S1592" s="1"/>
      <c r="T1592" s="1"/>
      <c r="U1592" s="1"/>
      <c r="V1592" s="1"/>
      <c r="W1592" s="1"/>
      <c r="X1592" s="3"/>
      <c r="Y1592" s="3"/>
    </row>
    <row r="1593" spans="1:25" ht="15.75" customHeight="1">
      <c r="A1593" s="1"/>
      <c r="B1593" s="1"/>
      <c r="C1593" s="1"/>
      <c r="D1593" s="1"/>
      <c r="E1593" s="23"/>
      <c r="F1593" s="1"/>
      <c r="G1593" s="1"/>
      <c r="H1593" s="1"/>
      <c r="I1593" s="1"/>
      <c r="J1593" s="1"/>
      <c r="K1593" s="2"/>
      <c r="L1593" s="2"/>
      <c r="M1593" s="2"/>
      <c r="N1593" s="2"/>
      <c r="O1593" s="2"/>
      <c r="P1593" s="2"/>
      <c r="Q1593" s="1"/>
      <c r="R1593" s="1"/>
      <c r="S1593" s="1"/>
      <c r="T1593" s="1"/>
      <c r="U1593" s="1"/>
      <c r="V1593" s="1"/>
      <c r="W1593" s="1"/>
      <c r="X1593" s="3"/>
      <c r="Y1593" s="3"/>
    </row>
    <row r="1594" spans="1:25" ht="15.75" customHeight="1">
      <c r="A1594" s="1"/>
      <c r="B1594" s="1"/>
      <c r="C1594" s="1"/>
      <c r="D1594" s="1"/>
      <c r="E1594" s="23"/>
      <c r="F1594" s="1"/>
      <c r="G1594" s="1"/>
      <c r="H1594" s="1"/>
      <c r="I1594" s="1"/>
      <c r="J1594" s="1"/>
      <c r="K1594" s="2"/>
      <c r="L1594" s="2"/>
      <c r="M1594" s="2"/>
      <c r="N1594" s="2"/>
      <c r="O1594" s="2"/>
      <c r="P1594" s="2"/>
      <c r="Q1594" s="1"/>
      <c r="R1594" s="1"/>
      <c r="S1594" s="1"/>
      <c r="T1594" s="1"/>
      <c r="U1594" s="1"/>
      <c r="V1594" s="1"/>
      <c r="W1594" s="1"/>
      <c r="X1594" s="3"/>
      <c r="Y1594" s="3"/>
    </row>
    <row r="1595" spans="1:25" ht="15.75" customHeight="1">
      <c r="A1595" s="1"/>
      <c r="B1595" s="1"/>
      <c r="C1595" s="1"/>
      <c r="D1595" s="1"/>
      <c r="E1595" s="23"/>
      <c r="F1595" s="1"/>
      <c r="G1595" s="1"/>
      <c r="H1595" s="1"/>
      <c r="I1595" s="1"/>
      <c r="J1595" s="1"/>
      <c r="K1595" s="2"/>
      <c r="L1595" s="2"/>
      <c r="M1595" s="2"/>
      <c r="N1595" s="2"/>
      <c r="O1595" s="2"/>
      <c r="P1595" s="2"/>
      <c r="Q1595" s="1"/>
      <c r="R1595" s="1"/>
      <c r="S1595" s="1"/>
      <c r="T1595" s="1"/>
      <c r="U1595" s="1"/>
      <c r="V1595" s="1"/>
      <c r="W1595" s="1"/>
      <c r="X1595" s="3"/>
      <c r="Y1595" s="3"/>
    </row>
    <row r="1596" spans="1:25" ht="15.75" customHeight="1">
      <c r="A1596" s="1"/>
      <c r="B1596" s="1"/>
      <c r="C1596" s="1"/>
      <c r="D1596" s="1"/>
      <c r="E1596" s="23"/>
      <c r="F1596" s="1"/>
      <c r="G1596" s="1"/>
      <c r="H1596" s="1"/>
      <c r="I1596" s="1"/>
      <c r="J1596" s="1"/>
      <c r="K1596" s="2"/>
      <c r="L1596" s="2"/>
      <c r="M1596" s="2"/>
      <c r="N1596" s="2"/>
      <c r="O1596" s="2"/>
      <c r="P1596" s="2"/>
      <c r="Q1596" s="1"/>
      <c r="R1596" s="1"/>
      <c r="S1596" s="1"/>
      <c r="T1596" s="1"/>
      <c r="U1596" s="1"/>
      <c r="V1596" s="1"/>
      <c r="W1596" s="1"/>
      <c r="X1596" s="3"/>
      <c r="Y1596" s="3"/>
    </row>
    <row r="1597" spans="1:25" ht="15.75" customHeight="1">
      <c r="A1597" s="1"/>
      <c r="B1597" s="1"/>
      <c r="C1597" s="1"/>
      <c r="D1597" s="1"/>
      <c r="E1597" s="23"/>
      <c r="F1597" s="1"/>
      <c r="G1597" s="1"/>
      <c r="H1597" s="1"/>
      <c r="I1597" s="1"/>
      <c r="J1597" s="1"/>
      <c r="K1597" s="2"/>
      <c r="L1597" s="2"/>
      <c r="M1597" s="2"/>
      <c r="N1597" s="2"/>
      <c r="O1597" s="2"/>
      <c r="P1597" s="2"/>
      <c r="Q1597" s="1"/>
      <c r="R1597" s="1"/>
      <c r="S1597" s="1"/>
      <c r="T1597" s="1"/>
      <c r="U1597" s="1"/>
      <c r="V1597" s="1"/>
      <c r="W1597" s="1"/>
      <c r="X1597" s="3"/>
      <c r="Y1597" s="3"/>
    </row>
    <row r="1598" spans="1:25" ht="15.75" customHeight="1">
      <c r="A1598" s="1"/>
      <c r="B1598" s="1"/>
      <c r="C1598" s="1"/>
      <c r="D1598" s="1"/>
      <c r="E1598" s="23"/>
      <c r="F1598" s="1"/>
      <c r="G1598" s="1"/>
      <c r="H1598" s="1"/>
      <c r="I1598" s="1"/>
      <c r="J1598" s="1"/>
      <c r="K1598" s="2"/>
      <c r="L1598" s="2"/>
      <c r="M1598" s="2"/>
      <c r="N1598" s="2"/>
      <c r="O1598" s="2"/>
      <c r="P1598" s="2"/>
      <c r="Q1598" s="1"/>
      <c r="R1598" s="1"/>
      <c r="S1598" s="1"/>
      <c r="T1598" s="1"/>
      <c r="U1598" s="1"/>
      <c r="V1598" s="1"/>
      <c r="W1598" s="1"/>
      <c r="X1598" s="3"/>
      <c r="Y1598" s="3"/>
    </row>
    <row r="1599" spans="1:25" ht="15.75" customHeight="1">
      <c r="A1599" s="1"/>
      <c r="B1599" s="1"/>
      <c r="C1599" s="1"/>
      <c r="D1599" s="1"/>
      <c r="E1599" s="23"/>
      <c r="F1599" s="1"/>
      <c r="G1599" s="1"/>
      <c r="H1599" s="1"/>
      <c r="I1599" s="1"/>
      <c r="J1599" s="1"/>
      <c r="K1599" s="2"/>
      <c r="L1599" s="2"/>
      <c r="M1599" s="2"/>
      <c r="N1599" s="2"/>
      <c r="O1599" s="2"/>
      <c r="P1599" s="2"/>
      <c r="Q1599" s="1"/>
      <c r="R1599" s="1"/>
      <c r="S1599" s="1"/>
      <c r="T1599" s="1"/>
      <c r="U1599" s="1"/>
      <c r="V1599" s="1"/>
      <c r="W1599" s="1"/>
      <c r="X1599" s="3"/>
      <c r="Y1599" s="3"/>
    </row>
    <row r="1600" spans="1:25" ht="15.75" customHeight="1">
      <c r="A1600" s="1"/>
      <c r="B1600" s="1"/>
      <c r="C1600" s="1"/>
      <c r="D1600" s="1"/>
      <c r="E1600" s="23"/>
      <c r="F1600" s="1"/>
      <c r="G1600" s="1"/>
      <c r="H1600" s="1"/>
      <c r="I1600" s="1"/>
      <c r="J1600" s="1"/>
      <c r="K1600" s="2"/>
      <c r="L1600" s="2"/>
      <c r="M1600" s="2"/>
      <c r="N1600" s="2"/>
      <c r="O1600" s="2"/>
      <c r="P1600" s="2"/>
      <c r="Q1600" s="1"/>
      <c r="R1600" s="1"/>
      <c r="S1600" s="1"/>
      <c r="T1600" s="1"/>
      <c r="U1600" s="1"/>
      <c r="V1600" s="1"/>
      <c r="W1600" s="1"/>
      <c r="X1600" s="3"/>
      <c r="Y1600" s="3"/>
    </row>
    <row r="1601" spans="1:25" ht="15.75" customHeight="1">
      <c r="A1601" s="1"/>
      <c r="B1601" s="1"/>
      <c r="C1601" s="1"/>
      <c r="D1601" s="1"/>
      <c r="E1601" s="23"/>
      <c r="F1601" s="1"/>
      <c r="G1601" s="1"/>
      <c r="H1601" s="1"/>
      <c r="I1601" s="1"/>
      <c r="J1601" s="1"/>
      <c r="K1601" s="2"/>
      <c r="L1601" s="2"/>
      <c r="M1601" s="2"/>
      <c r="N1601" s="2"/>
      <c r="O1601" s="2"/>
      <c r="P1601" s="2"/>
      <c r="Q1601" s="1"/>
      <c r="R1601" s="1"/>
      <c r="S1601" s="1"/>
      <c r="T1601" s="1"/>
      <c r="U1601" s="1"/>
      <c r="V1601" s="1"/>
      <c r="W1601" s="1"/>
      <c r="X1601" s="3"/>
      <c r="Y1601" s="3"/>
    </row>
    <row r="1602" spans="1:25" ht="15.75" customHeight="1">
      <c r="A1602" s="1"/>
      <c r="B1602" s="1"/>
      <c r="C1602" s="1"/>
      <c r="D1602" s="1"/>
      <c r="E1602" s="23"/>
      <c r="F1602" s="1"/>
      <c r="G1602" s="1"/>
      <c r="H1602" s="1"/>
      <c r="I1602" s="1"/>
      <c r="J1602" s="1"/>
      <c r="K1602" s="2"/>
      <c r="L1602" s="2"/>
      <c r="M1602" s="2"/>
      <c r="N1602" s="2"/>
      <c r="O1602" s="2"/>
      <c r="P1602" s="2"/>
      <c r="Q1602" s="1"/>
      <c r="R1602" s="1"/>
      <c r="S1602" s="1"/>
      <c r="T1602" s="1"/>
      <c r="U1602" s="1"/>
      <c r="V1602" s="1"/>
      <c r="W1602" s="1"/>
      <c r="X1602" s="3"/>
      <c r="Y1602" s="3"/>
    </row>
    <row r="1603" spans="1:25" ht="15.75" customHeight="1">
      <c r="A1603" s="1"/>
      <c r="B1603" s="1"/>
      <c r="C1603" s="1"/>
      <c r="D1603" s="1"/>
      <c r="E1603" s="23"/>
      <c r="F1603" s="1"/>
      <c r="G1603" s="1"/>
      <c r="H1603" s="1"/>
      <c r="I1603" s="1"/>
      <c r="J1603" s="1"/>
      <c r="K1603" s="2"/>
      <c r="L1603" s="2"/>
      <c r="M1603" s="2"/>
      <c r="N1603" s="2"/>
      <c r="O1603" s="2"/>
      <c r="P1603" s="2"/>
      <c r="Q1603" s="1"/>
      <c r="R1603" s="1"/>
      <c r="S1603" s="1"/>
      <c r="T1603" s="1"/>
      <c r="U1603" s="1"/>
      <c r="V1603" s="1"/>
      <c r="W1603" s="1"/>
      <c r="X1603" s="3"/>
      <c r="Y1603" s="3"/>
    </row>
    <row r="1604" spans="1:25" ht="15.75" customHeight="1">
      <c r="A1604" s="1"/>
      <c r="B1604" s="1"/>
      <c r="C1604" s="1"/>
      <c r="D1604" s="1"/>
      <c r="E1604" s="23"/>
      <c r="F1604" s="1"/>
      <c r="G1604" s="1"/>
      <c r="H1604" s="1"/>
      <c r="I1604" s="1"/>
      <c r="J1604" s="1"/>
      <c r="K1604" s="2"/>
      <c r="L1604" s="2"/>
      <c r="M1604" s="2"/>
      <c r="N1604" s="2"/>
      <c r="O1604" s="2"/>
      <c r="P1604" s="2"/>
      <c r="Q1604" s="1"/>
      <c r="R1604" s="1"/>
      <c r="S1604" s="1"/>
      <c r="T1604" s="1"/>
      <c r="U1604" s="1"/>
      <c r="V1604" s="1"/>
      <c r="W1604" s="1"/>
      <c r="X1604" s="3"/>
      <c r="Y1604" s="3"/>
    </row>
    <row r="1605" spans="1:25" ht="15.75" customHeight="1">
      <c r="A1605" s="1"/>
      <c r="B1605" s="1"/>
      <c r="C1605" s="1"/>
      <c r="D1605" s="1"/>
      <c r="E1605" s="23"/>
      <c r="F1605" s="1"/>
      <c r="G1605" s="1"/>
      <c r="H1605" s="1"/>
      <c r="I1605" s="1"/>
      <c r="J1605" s="1"/>
      <c r="K1605" s="2"/>
      <c r="L1605" s="2"/>
      <c r="M1605" s="2"/>
      <c r="N1605" s="2"/>
      <c r="O1605" s="2"/>
      <c r="P1605" s="2"/>
      <c r="Q1605" s="1"/>
      <c r="R1605" s="1"/>
      <c r="S1605" s="1"/>
      <c r="T1605" s="1"/>
      <c r="U1605" s="1"/>
      <c r="V1605" s="1"/>
      <c r="W1605" s="1"/>
      <c r="X1605" s="3"/>
      <c r="Y1605" s="3"/>
    </row>
    <row r="1606" spans="1:25" ht="15.75" customHeight="1">
      <c r="A1606" s="1"/>
      <c r="B1606" s="1"/>
      <c r="C1606" s="1"/>
      <c r="D1606" s="1"/>
      <c r="E1606" s="23"/>
      <c r="F1606" s="1"/>
      <c r="G1606" s="1"/>
      <c r="H1606" s="1"/>
      <c r="I1606" s="1"/>
      <c r="J1606" s="1"/>
      <c r="K1606" s="2"/>
      <c r="L1606" s="2"/>
      <c r="M1606" s="2"/>
      <c r="N1606" s="2"/>
      <c r="O1606" s="2"/>
      <c r="P1606" s="2"/>
      <c r="Q1606" s="1"/>
      <c r="R1606" s="1"/>
      <c r="S1606" s="1"/>
      <c r="T1606" s="1"/>
      <c r="U1606" s="1"/>
      <c r="V1606" s="1"/>
      <c r="W1606" s="1"/>
      <c r="X1606" s="3"/>
      <c r="Y1606" s="3"/>
    </row>
    <row r="1607" spans="1:25" ht="15.75" customHeight="1">
      <c r="A1607" s="1"/>
      <c r="B1607" s="1"/>
      <c r="C1607" s="1"/>
      <c r="D1607" s="1"/>
      <c r="E1607" s="23"/>
      <c r="F1607" s="1"/>
      <c r="G1607" s="1"/>
      <c r="H1607" s="1"/>
      <c r="I1607" s="1"/>
      <c r="J1607" s="1"/>
      <c r="K1607" s="2"/>
      <c r="L1607" s="2"/>
      <c r="M1607" s="2"/>
      <c r="N1607" s="2"/>
      <c r="O1607" s="2"/>
      <c r="P1607" s="2"/>
      <c r="Q1607" s="1"/>
      <c r="R1607" s="1"/>
      <c r="S1607" s="1"/>
      <c r="T1607" s="1"/>
      <c r="U1607" s="1"/>
      <c r="V1607" s="1"/>
      <c r="W1607" s="1"/>
      <c r="X1607" s="3"/>
      <c r="Y1607" s="3"/>
    </row>
    <row r="1608" spans="1:25" ht="15.75" customHeight="1">
      <c r="A1608" s="1"/>
      <c r="B1608" s="1"/>
      <c r="C1608" s="1"/>
      <c r="D1608" s="1"/>
      <c r="E1608" s="23"/>
      <c r="F1608" s="1"/>
      <c r="G1608" s="1"/>
      <c r="H1608" s="1"/>
      <c r="I1608" s="1"/>
      <c r="J1608" s="1"/>
      <c r="K1608" s="2"/>
      <c r="L1608" s="2"/>
      <c r="M1608" s="2"/>
      <c r="N1608" s="2"/>
      <c r="O1608" s="2"/>
      <c r="P1608" s="2"/>
      <c r="Q1608" s="1"/>
      <c r="R1608" s="1"/>
      <c r="S1608" s="1"/>
      <c r="T1608" s="1"/>
      <c r="U1608" s="1"/>
      <c r="V1608" s="1"/>
      <c r="W1608" s="1"/>
      <c r="X1608" s="3"/>
      <c r="Y1608" s="3"/>
    </row>
    <row r="1609" spans="1:25" ht="15.75" customHeight="1">
      <c r="A1609" s="1"/>
      <c r="B1609" s="1"/>
      <c r="C1609" s="1"/>
      <c r="D1609" s="1"/>
      <c r="E1609" s="23"/>
      <c r="F1609" s="1"/>
      <c r="G1609" s="1"/>
      <c r="H1609" s="1"/>
      <c r="I1609" s="1"/>
      <c r="J1609" s="1"/>
      <c r="K1609" s="2"/>
      <c r="L1609" s="2"/>
      <c r="M1609" s="2"/>
      <c r="N1609" s="2"/>
      <c r="O1609" s="2"/>
      <c r="P1609" s="2"/>
      <c r="Q1609" s="1"/>
      <c r="R1609" s="1"/>
      <c r="S1609" s="1"/>
      <c r="T1609" s="1"/>
      <c r="U1609" s="1"/>
      <c r="V1609" s="1"/>
      <c r="W1609" s="1"/>
      <c r="X1609" s="3"/>
      <c r="Y1609" s="3"/>
    </row>
    <row r="1610" spans="1:25" ht="15.75" customHeight="1">
      <c r="A1610" s="1"/>
      <c r="B1610" s="1"/>
      <c r="C1610" s="1"/>
      <c r="D1610" s="1"/>
      <c r="E1610" s="23"/>
      <c r="F1610" s="1"/>
      <c r="G1610" s="1"/>
      <c r="H1610" s="1"/>
      <c r="I1610" s="1"/>
      <c r="J1610" s="1"/>
      <c r="K1610" s="2"/>
      <c r="L1610" s="2"/>
      <c r="M1610" s="2"/>
      <c r="N1610" s="2"/>
      <c r="O1610" s="2"/>
      <c r="P1610" s="2"/>
      <c r="Q1610" s="1"/>
      <c r="R1610" s="1"/>
      <c r="S1610" s="1"/>
      <c r="T1610" s="1"/>
      <c r="U1610" s="1"/>
      <c r="V1610" s="1"/>
      <c r="W1610" s="1"/>
      <c r="X1610" s="3"/>
      <c r="Y1610" s="3"/>
    </row>
    <row r="1611" spans="1:25" ht="15.75" customHeight="1">
      <c r="A1611" s="1"/>
      <c r="B1611" s="1"/>
      <c r="C1611" s="1"/>
      <c r="D1611" s="1"/>
      <c r="E1611" s="23"/>
      <c r="F1611" s="1"/>
      <c r="G1611" s="1"/>
      <c r="H1611" s="1"/>
      <c r="I1611" s="1"/>
      <c r="J1611" s="1"/>
      <c r="K1611" s="2"/>
      <c r="L1611" s="2"/>
      <c r="M1611" s="2"/>
      <c r="N1611" s="2"/>
      <c r="O1611" s="2"/>
      <c r="P1611" s="2"/>
      <c r="Q1611" s="1"/>
      <c r="R1611" s="1"/>
      <c r="S1611" s="1"/>
      <c r="T1611" s="1"/>
      <c r="U1611" s="1"/>
      <c r="V1611" s="1"/>
      <c r="W1611" s="1"/>
      <c r="X1611" s="3"/>
      <c r="Y1611" s="3"/>
    </row>
    <row r="1612" spans="1:25" ht="15.75" customHeight="1">
      <c r="A1612" s="1"/>
      <c r="B1612" s="1"/>
      <c r="C1612" s="1"/>
      <c r="D1612" s="1"/>
      <c r="E1612" s="23"/>
      <c r="F1612" s="1"/>
      <c r="G1612" s="1"/>
      <c r="H1612" s="1"/>
      <c r="I1612" s="1"/>
      <c r="J1612" s="1"/>
      <c r="K1612" s="2"/>
      <c r="L1612" s="2"/>
      <c r="M1612" s="2"/>
      <c r="N1612" s="2"/>
      <c r="O1612" s="2"/>
      <c r="P1612" s="2"/>
      <c r="Q1612" s="1"/>
      <c r="R1612" s="1"/>
      <c r="S1612" s="1"/>
      <c r="T1612" s="1"/>
      <c r="U1612" s="1"/>
      <c r="V1612" s="1"/>
      <c r="W1612" s="1"/>
      <c r="X1612" s="3"/>
      <c r="Y1612" s="3"/>
    </row>
    <row r="1613" spans="1:25" ht="15.75" customHeight="1">
      <c r="A1613" s="1"/>
      <c r="B1613" s="1"/>
      <c r="C1613" s="1"/>
      <c r="D1613" s="1"/>
      <c r="E1613" s="23"/>
      <c r="F1613" s="1"/>
      <c r="G1613" s="1"/>
      <c r="H1613" s="1"/>
      <c r="I1613" s="1"/>
      <c r="J1613" s="1"/>
      <c r="K1613" s="2"/>
      <c r="L1613" s="2"/>
      <c r="M1613" s="2"/>
      <c r="N1613" s="2"/>
      <c r="O1613" s="2"/>
      <c r="P1613" s="2"/>
      <c r="Q1613" s="1"/>
      <c r="R1613" s="1"/>
      <c r="S1613" s="1"/>
      <c r="T1613" s="1"/>
      <c r="U1613" s="1"/>
      <c r="V1613" s="1"/>
      <c r="W1613" s="1"/>
      <c r="X1613" s="3"/>
      <c r="Y1613" s="3"/>
    </row>
    <row r="1614" spans="1:25" ht="15.75" customHeight="1">
      <c r="A1614" s="1"/>
      <c r="B1614" s="1"/>
      <c r="C1614" s="1"/>
      <c r="D1614" s="1"/>
      <c r="E1614" s="23"/>
      <c r="F1614" s="1"/>
      <c r="G1614" s="1"/>
      <c r="H1614" s="1"/>
      <c r="I1614" s="1"/>
      <c r="J1614" s="1"/>
      <c r="K1614" s="2"/>
      <c r="L1614" s="2"/>
      <c r="M1614" s="2"/>
      <c r="N1614" s="2"/>
      <c r="O1614" s="2"/>
      <c r="P1614" s="2"/>
      <c r="Q1614" s="1"/>
      <c r="R1614" s="1"/>
      <c r="S1614" s="1"/>
      <c r="T1614" s="1"/>
      <c r="U1614" s="1"/>
      <c r="V1614" s="1"/>
      <c r="W1614" s="1"/>
      <c r="X1614" s="3"/>
      <c r="Y1614" s="3"/>
    </row>
    <row r="1615" spans="1:25" ht="15.75" customHeight="1">
      <c r="A1615" s="1"/>
      <c r="B1615" s="1"/>
      <c r="C1615" s="1"/>
      <c r="D1615" s="1"/>
      <c r="E1615" s="23"/>
      <c r="F1615" s="1"/>
      <c r="G1615" s="1"/>
      <c r="H1615" s="1"/>
      <c r="I1615" s="1"/>
      <c r="J1615" s="1"/>
      <c r="K1615" s="2"/>
      <c r="L1615" s="2"/>
      <c r="M1615" s="2"/>
      <c r="N1615" s="2"/>
      <c r="O1615" s="2"/>
      <c r="P1615" s="2"/>
      <c r="Q1615" s="1"/>
      <c r="R1615" s="1"/>
      <c r="S1615" s="1"/>
      <c r="T1615" s="1"/>
      <c r="U1615" s="1"/>
      <c r="V1615" s="1"/>
      <c r="W1615" s="1"/>
      <c r="X1615" s="3"/>
      <c r="Y1615" s="3"/>
    </row>
    <row r="1616" spans="1:25" ht="15.75" customHeight="1">
      <c r="A1616" s="1"/>
      <c r="B1616" s="1"/>
      <c r="C1616" s="1"/>
      <c r="D1616" s="1"/>
      <c r="E1616" s="23"/>
      <c r="F1616" s="1"/>
      <c r="G1616" s="1"/>
      <c r="H1616" s="1"/>
      <c r="I1616" s="1"/>
      <c r="J1616" s="1"/>
      <c r="K1616" s="2"/>
      <c r="L1616" s="2"/>
      <c r="M1616" s="2"/>
      <c r="N1616" s="2"/>
      <c r="O1616" s="2"/>
      <c r="P1616" s="2"/>
      <c r="Q1616" s="1"/>
      <c r="R1616" s="1"/>
      <c r="S1616" s="1"/>
      <c r="T1616" s="1"/>
      <c r="U1616" s="1"/>
      <c r="V1616" s="1"/>
      <c r="W1616" s="1"/>
      <c r="X1616" s="3"/>
      <c r="Y1616" s="3"/>
    </row>
    <row r="1617" spans="1:25" ht="15.75" customHeight="1">
      <c r="A1617" s="1"/>
      <c r="B1617" s="1"/>
      <c r="C1617" s="1"/>
      <c r="D1617" s="1"/>
      <c r="E1617" s="23"/>
      <c r="F1617" s="1"/>
      <c r="G1617" s="1"/>
      <c r="H1617" s="1"/>
      <c r="I1617" s="1"/>
      <c r="J1617" s="1"/>
      <c r="K1617" s="2"/>
      <c r="L1617" s="2"/>
      <c r="M1617" s="2"/>
      <c r="N1617" s="2"/>
      <c r="O1617" s="2"/>
      <c r="P1617" s="2"/>
      <c r="Q1617" s="1"/>
      <c r="R1617" s="1"/>
      <c r="S1617" s="1"/>
      <c r="T1617" s="1"/>
      <c r="U1617" s="1"/>
      <c r="V1617" s="1"/>
      <c r="W1617" s="1"/>
      <c r="X1617" s="3"/>
      <c r="Y1617" s="3"/>
    </row>
    <row r="1618" spans="1:25" ht="15.75" customHeight="1">
      <c r="A1618" s="1"/>
      <c r="B1618" s="1"/>
      <c r="C1618" s="1"/>
      <c r="D1618" s="1"/>
      <c r="E1618" s="23"/>
      <c r="F1618" s="1"/>
      <c r="G1618" s="1"/>
      <c r="H1618" s="1"/>
      <c r="I1618" s="1"/>
      <c r="J1618" s="1"/>
      <c r="K1618" s="2"/>
      <c r="L1618" s="2"/>
      <c r="M1618" s="2"/>
      <c r="N1618" s="2"/>
      <c r="O1618" s="2"/>
      <c r="P1618" s="2"/>
      <c r="Q1618" s="1"/>
      <c r="R1618" s="1"/>
      <c r="S1618" s="1"/>
      <c r="T1618" s="1"/>
      <c r="U1618" s="1"/>
      <c r="V1618" s="1"/>
      <c r="W1618" s="1"/>
      <c r="X1618" s="3"/>
      <c r="Y1618" s="3"/>
    </row>
    <row r="1619" spans="1:25" ht="15.75" customHeight="1">
      <c r="A1619" s="1"/>
      <c r="B1619" s="1"/>
      <c r="C1619" s="1"/>
      <c r="D1619" s="1"/>
      <c r="E1619" s="23"/>
      <c r="F1619" s="1"/>
      <c r="G1619" s="1"/>
      <c r="H1619" s="1"/>
      <c r="I1619" s="1"/>
      <c r="J1619" s="1"/>
      <c r="K1619" s="2"/>
      <c r="L1619" s="2"/>
      <c r="M1619" s="2"/>
      <c r="N1619" s="2"/>
      <c r="O1619" s="2"/>
      <c r="P1619" s="2"/>
      <c r="Q1619" s="1"/>
      <c r="R1619" s="1"/>
      <c r="S1619" s="1"/>
      <c r="T1619" s="1"/>
      <c r="U1619" s="1"/>
      <c r="V1619" s="1"/>
      <c r="W1619" s="1"/>
      <c r="X1619" s="3"/>
      <c r="Y1619" s="3"/>
    </row>
    <row r="1620" spans="1:25" ht="15.75" customHeight="1">
      <c r="A1620" s="1"/>
      <c r="B1620" s="1"/>
      <c r="C1620" s="1"/>
      <c r="D1620" s="1"/>
      <c r="E1620" s="23"/>
      <c r="F1620" s="1"/>
      <c r="G1620" s="1"/>
      <c r="H1620" s="1"/>
      <c r="I1620" s="1"/>
      <c r="J1620" s="1"/>
      <c r="K1620" s="2"/>
      <c r="L1620" s="2"/>
      <c r="M1620" s="2"/>
      <c r="N1620" s="2"/>
      <c r="O1620" s="2"/>
      <c r="P1620" s="2"/>
      <c r="Q1620" s="1"/>
      <c r="R1620" s="1"/>
      <c r="S1620" s="1"/>
      <c r="T1620" s="1"/>
      <c r="U1620" s="1"/>
      <c r="V1620" s="1"/>
      <c r="W1620" s="1"/>
      <c r="X1620" s="3"/>
      <c r="Y1620" s="3"/>
    </row>
    <row r="1621" spans="1:25" ht="15.75" customHeight="1">
      <c r="A1621" s="1"/>
      <c r="B1621" s="1"/>
      <c r="C1621" s="1"/>
      <c r="D1621" s="1"/>
      <c r="E1621" s="23"/>
      <c r="F1621" s="1"/>
      <c r="G1621" s="1"/>
      <c r="H1621" s="1"/>
      <c r="I1621" s="1"/>
      <c r="J1621" s="1"/>
      <c r="K1621" s="2"/>
      <c r="L1621" s="2"/>
      <c r="M1621" s="2"/>
      <c r="N1621" s="2"/>
      <c r="O1621" s="2"/>
      <c r="P1621" s="2"/>
      <c r="Q1621" s="1"/>
      <c r="R1621" s="1"/>
      <c r="S1621" s="1"/>
      <c r="T1621" s="1"/>
      <c r="U1621" s="1"/>
      <c r="V1621" s="1"/>
      <c r="W1621" s="1"/>
      <c r="X1621" s="3"/>
      <c r="Y1621" s="3"/>
    </row>
    <row r="1622" spans="1:25" ht="15.75" customHeight="1">
      <c r="A1622" s="1"/>
      <c r="B1622" s="1"/>
      <c r="C1622" s="1"/>
      <c r="D1622" s="1"/>
      <c r="E1622" s="23"/>
      <c r="F1622" s="1"/>
      <c r="G1622" s="1"/>
      <c r="H1622" s="1"/>
      <c r="I1622" s="1"/>
      <c r="J1622" s="1"/>
      <c r="K1622" s="2"/>
      <c r="L1622" s="2"/>
      <c r="M1622" s="2"/>
      <c r="N1622" s="2"/>
      <c r="O1622" s="2"/>
      <c r="P1622" s="2"/>
      <c r="Q1622" s="1"/>
      <c r="R1622" s="1"/>
      <c r="S1622" s="1"/>
      <c r="T1622" s="1"/>
      <c r="U1622" s="1"/>
      <c r="V1622" s="1"/>
      <c r="W1622" s="1"/>
      <c r="X1622" s="3"/>
      <c r="Y1622" s="3"/>
    </row>
    <row r="1623" spans="1:25" ht="15.75" customHeight="1">
      <c r="A1623" s="1"/>
      <c r="B1623" s="1"/>
      <c r="C1623" s="1"/>
      <c r="D1623" s="1"/>
      <c r="E1623" s="23"/>
      <c r="F1623" s="1"/>
      <c r="G1623" s="1"/>
      <c r="H1623" s="1"/>
      <c r="I1623" s="1"/>
      <c r="J1623" s="1"/>
      <c r="K1623" s="2"/>
      <c r="L1623" s="2"/>
      <c r="M1623" s="2"/>
      <c r="N1623" s="2"/>
      <c r="O1623" s="2"/>
      <c r="P1623" s="2"/>
      <c r="Q1623" s="1"/>
      <c r="R1623" s="1"/>
      <c r="S1623" s="1"/>
      <c r="T1623" s="1"/>
      <c r="U1623" s="1"/>
      <c r="V1623" s="1"/>
      <c r="W1623" s="1"/>
      <c r="X1623" s="3"/>
      <c r="Y1623" s="3"/>
    </row>
    <row r="1624" spans="1:25" ht="15.75" customHeight="1">
      <c r="A1624" s="1"/>
      <c r="B1624" s="1"/>
      <c r="C1624" s="1"/>
      <c r="D1624" s="1"/>
      <c r="E1624" s="23"/>
      <c r="F1624" s="1"/>
      <c r="G1624" s="1"/>
      <c r="H1624" s="1"/>
      <c r="I1624" s="1"/>
      <c r="J1624" s="1"/>
      <c r="K1624" s="2"/>
      <c r="L1624" s="2"/>
      <c r="M1624" s="2"/>
      <c r="N1624" s="2"/>
      <c r="O1624" s="2"/>
      <c r="P1624" s="2"/>
      <c r="Q1624" s="1"/>
      <c r="R1624" s="1"/>
      <c r="S1624" s="1"/>
      <c r="T1624" s="1"/>
      <c r="U1624" s="1"/>
      <c r="V1624" s="1"/>
      <c r="W1624" s="1"/>
      <c r="X1624" s="3"/>
      <c r="Y1624" s="3"/>
    </row>
    <row r="1625" spans="1:25" ht="15.75" customHeight="1">
      <c r="A1625" s="1"/>
      <c r="B1625" s="1"/>
      <c r="C1625" s="1"/>
      <c r="D1625" s="1"/>
      <c r="E1625" s="23"/>
      <c r="F1625" s="1"/>
      <c r="G1625" s="1"/>
      <c r="H1625" s="1"/>
      <c r="I1625" s="1"/>
      <c r="J1625" s="1"/>
      <c r="K1625" s="2"/>
      <c r="L1625" s="2"/>
      <c r="M1625" s="2"/>
      <c r="N1625" s="2"/>
      <c r="O1625" s="2"/>
      <c r="P1625" s="2"/>
      <c r="Q1625" s="1"/>
      <c r="R1625" s="1"/>
      <c r="S1625" s="1"/>
      <c r="T1625" s="1"/>
      <c r="U1625" s="1"/>
      <c r="V1625" s="1"/>
      <c r="W1625" s="1"/>
      <c r="X1625" s="3"/>
      <c r="Y1625" s="3"/>
    </row>
    <row r="1626" spans="1:25" ht="15.75" customHeight="1">
      <c r="A1626" s="1"/>
      <c r="B1626" s="1"/>
      <c r="C1626" s="1"/>
      <c r="D1626" s="1"/>
      <c r="E1626" s="23"/>
      <c r="F1626" s="1"/>
      <c r="G1626" s="1"/>
      <c r="H1626" s="1"/>
      <c r="I1626" s="1"/>
      <c r="J1626" s="1"/>
      <c r="K1626" s="2"/>
      <c r="L1626" s="2"/>
      <c r="M1626" s="2"/>
      <c r="N1626" s="2"/>
      <c r="O1626" s="2"/>
      <c r="P1626" s="2"/>
      <c r="Q1626" s="1"/>
      <c r="R1626" s="1"/>
      <c r="S1626" s="1"/>
      <c r="T1626" s="1"/>
      <c r="U1626" s="1"/>
      <c r="V1626" s="1"/>
      <c r="W1626" s="1"/>
      <c r="X1626" s="3"/>
      <c r="Y1626" s="3"/>
    </row>
    <row r="1627" spans="1:25" ht="15.75" customHeight="1">
      <c r="A1627" s="1"/>
      <c r="B1627" s="1"/>
      <c r="C1627" s="1"/>
      <c r="D1627" s="1"/>
      <c r="E1627" s="23"/>
      <c r="F1627" s="1"/>
      <c r="G1627" s="1"/>
      <c r="H1627" s="1"/>
      <c r="I1627" s="1"/>
      <c r="J1627" s="1"/>
      <c r="K1627" s="2"/>
      <c r="L1627" s="2"/>
      <c r="M1627" s="2"/>
      <c r="N1627" s="2"/>
      <c r="O1627" s="2"/>
      <c r="P1627" s="2"/>
      <c r="Q1627" s="1"/>
      <c r="R1627" s="1"/>
      <c r="S1627" s="1"/>
      <c r="T1627" s="1"/>
      <c r="U1627" s="1"/>
      <c r="V1627" s="1"/>
      <c r="W1627" s="1"/>
      <c r="X1627" s="3"/>
      <c r="Y1627" s="3"/>
    </row>
    <row r="1628" spans="1:25" ht="15.75" customHeight="1">
      <c r="A1628" s="1"/>
      <c r="B1628" s="1"/>
      <c r="C1628" s="1"/>
      <c r="D1628" s="1"/>
      <c r="E1628" s="23"/>
      <c r="F1628" s="1"/>
      <c r="G1628" s="1"/>
      <c r="H1628" s="1"/>
      <c r="I1628" s="1"/>
      <c r="J1628" s="1"/>
      <c r="K1628" s="2"/>
      <c r="L1628" s="2"/>
      <c r="M1628" s="2"/>
      <c r="N1628" s="2"/>
      <c r="O1628" s="2"/>
      <c r="P1628" s="2"/>
      <c r="Q1628" s="1"/>
      <c r="R1628" s="1"/>
      <c r="S1628" s="1"/>
      <c r="T1628" s="1"/>
      <c r="U1628" s="1"/>
      <c r="V1628" s="1"/>
      <c r="W1628" s="1"/>
      <c r="X1628" s="3"/>
      <c r="Y1628" s="3"/>
    </row>
    <row r="1629" spans="1:25" ht="15.75" customHeight="1">
      <c r="A1629" s="1"/>
      <c r="B1629" s="1"/>
      <c r="C1629" s="1"/>
      <c r="D1629" s="1"/>
      <c r="E1629" s="23"/>
      <c r="F1629" s="1"/>
      <c r="G1629" s="1"/>
      <c r="H1629" s="1"/>
      <c r="I1629" s="1"/>
      <c r="J1629" s="1"/>
      <c r="K1629" s="2"/>
      <c r="L1629" s="2"/>
      <c r="M1629" s="2"/>
      <c r="N1629" s="2"/>
      <c r="O1629" s="2"/>
      <c r="P1629" s="2"/>
      <c r="Q1629" s="1"/>
      <c r="R1629" s="1"/>
      <c r="S1629" s="1"/>
      <c r="T1629" s="1"/>
      <c r="U1629" s="1"/>
      <c r="V1629" s="1"/>
      <c r="W1629" s="1"/>
      <c r="X1629" s="3"/>
      <c r="Y1629" s="3"/>
    </row>
    <row r="1630" spans="1:25" ht="15.75" customHeight="1">
      <c r="A1630" s="1"/>
      <c r="B1630" s="1"/>
      <c r="C1630" s="1"/>
      <c r="D1630" s="1"/>
      <c r="E1630" s="23"/>
      <c r="F1630" s="1"/>
      <c r="G1630" s="1"/>
      <c r="H1630" s="1"/>
      <c r="I1630" s="1"/>
      <c r="J1630" s="1"/>
      <c r="K1630" s="2"/>
      <c r="L1630" s="2"/>
      <c r="M1630" s="2"/>
      <c r="N1630" s="2"/>
      <c r="O1630" s="2"/>
      <c r="P1630" s="2"/>
      <c r="Q1630" s="1"/>
      <c r="R1630" s="1"/>
      <c r="S1630" s="1"/>
      <c r="T1630" s="1"/>
      <c r="U1630" s="1"/>
      <c r="V1630" s="1"/>
      <c r="W1630" s="1"/>
      <c r="X1630" s="3"/>
      <c r="Y1630" s="3"/>
    </row>
    <row r="1631" spans="1:25" ht="15.75" customHeight="1">
      <c r="A1631" s="1"/>
      <c r="B1631" s="1"/>
      <c r="C1631" s="1"/>
      <c r="D1631" s="1"/>
      <c r="E1631" s="23"/>
      <c r="F1631" s="1"/>
      <c r="G1631" s="1"/>
      <c r="H1631" s="1"/>
      <c r="I1631" s="1"/>
      <c r="J1631" s="1"/>
      <c r="K1631" s="2"/>
      <c r="L1631" s="2"/>
      <c r="M1631" s="2"/>
      <c r="N1631" s="2"/>
      <c r="O1631" s="2"/>
      <c r="P1631" s="2"/>
      <c r="Q1631" s="1"/>
      <c r="R1631" s="1"/>
      <c r="S1631" s="1"/>
      <c r="T1631" s="1"/>
      <c r="U1631" s="1"/>
      <c r="V1631" s="1"/>
      <c r="W1631" s="1"/>
      <c r="X1631" s="3"/>
      <c r="Y1631" s="3"/>
    </row>
    <row r="1632" spans="1:25" ht="15.75" customHeight="1">
      <c r="A1632" s="1"/>
      <c r="B1632" s="1"/>
      <c r="C1632" s="1"/>
      <c r="D1632" s="1"/>
      <c r="E1632" s="23"/>
      <c r="F1632" s="1"/>
      <c r="G1632" s="1"/>
      <c r="H1632" s="1"/>
      <c r="I1632" s="1"/>
      <c r="J1632" s="1"/>
      <c r="K1632" s="2"/>
      <c r="L1632" s="2"/>
      <c r="M1632" s="2"/>
      <c r="N1632" s="2"/>
      <c r="O1632" s="2"/>
      <c r="P1632" s="2"/>
      <c r="Q1632" s="1"/>
      <c r="R1632" s="1"/>
      <c r="S1632" s="1"/>
      <c r="T1632" s="1"/>
      <c r="U1632" s="1"/>
      <c r="V1632" s="1"/>
      <c r="W1632" s="1"/>
      <c r="X1632" s="3"/>
      <c r="Y1632" s="3"/>
    </row>
    <row r="1633" spans="1:25" ht="15.75" customHeight="1">
      <c r="A1633" s="1"/>
      <c r="B1633" s="1"/>
      <c r="C1633" s="1"/>
      <c r="D1633" s="1"/>
      <c r="E1633" s="23"/>
      <c r="F1633" s="1"/>
      <c r="G1633" s="1"/>
      <c r="H1633" s="1"/>
      <c r="I1633" s="1"/>
      <c r="J1633" s="1"/>
      <c r="K1633" s="2"/>
      <c r="L1633" s="2"/>
      <c r="M1633" s="2"/>
      <c r="N1633" s="2"/>
      <c r="O1633" s="2"/>
      <c r="P1633" s="2"/>
      <c r="Q1633" s="1"/>
      <c r="R1633" s="1"/>
      <c r="S1633" s="1"/>
      <c r="T1633" s="1"/>
      <c r="U1633" s="1"/>
      <c r="V1633" s="1"/>
      <c r="W1633" s="1"/>
      <c r="X1633" s="3"/>
      <c r="Y1633" s="3"/>
    </row>
    <row r="1634" spans="1:25" ht="15.75" customHeight="1">
      <c r="A1634" s="1"/>
      <c r="B1634" s="1"/>
      <c r="C1634" s="1"/>
      <c r="D1634" s="1"/>
      <c r="E1634" s="23"/>
      <c r="F1634" s="1"/>
      <c r="G1634" s="1"/>
      <c r="H1634" s="1"/>
      <c r="I1634" s="1"/>
      <c r="J1634" s="1"/>
      <c r="K1634" s="2"/>
      <c r="L1634" s="2"/>
      <c r="M1634" s="2"/>
      <c r="N1634" s="2"/>
      <c r="O1634" s="2"/>
      <c r="P1634" s="2"/>
      <c r="Q1634" s="1"/>
      <c r="R1634" s="1"/>
      <c r="S1634" s="1"/>
      <c r="T1634" s="1"/>
      <c r="U1634" s="1"/>
      <c r="V1634" s="1"/>
      <c r="W1634" s="1"/>
      <c r="X1634" s="3"/>
      <c r="Y1634" s="3"/>
    </row>
    <row r="1635" spans="1:25" ht="15.75" customHeight="1">
      <c r="A1635" s="1"/>
      <c r="B1635" s="1"/>
      <c r="C1635" s="1"/>
      <c r="D1635" s="1"/>
      <c r="E1635" s="23"/>
      <c r="F1635" s="1"/>
      <c r="G1635" s="1"/>
      <c r="H1635" s="1"/>
      <c r="I1635" s="1"/>
      <c r="J1635" s="1"/>
      <c r="K1635" s="2"/>
      <c r="L1635" s="2"/>
      <c r="M1635" s="2"/>
      <c r="N1635" s="2"/>
      <c r="O1635" s="2"/>
      <c r="P1635" s="2"/>
      <c r="Q1635" s="1"/>
      <c r="R1635" s="1"/>
      <c r="S1635" s="1"/>
      <c r="T1635" s="1"/>
      <c r="U1635" s="1"/>
      <c r="V1635" s="1"/>
      <c r="W1635" s="1"/>
      <c r="X1635" s="3"/>
      <c r="Y1635" s="3"/>
    </row>
    <row r="1636" spans="1:25" ht="15.75" customHeight="1">
      <c r="A1636" s="1"/>
      <c r="B1636" s="1"/>
      <c r="C1636" s="1"/>
      <c r="D1636" s="1"/>
      <c r="E1636" s="23"/>
      <c r="F1636" s="1"/>
      <c r="G1636" s="1"/>
      <c r="H1636" s="1"/>
      <c r="I1636" s="1"/>
      <c r="J1636" s="1"/>
      <c r="K1636" s="2"/>
      <c r="L1636" s="2"/>
      <c r="M1636" s="2"/>
      <c r="N1636" s="2"/>
      <c r="O1636" s="2"/>
      <c r="P1636" s="2"/>
      <c r="Q1636" s="1"/>
      <c r="R1636" s="1"/>
      <c r="S1636" s="1"/>
      <c r="T1636" s="1"/>
      <c r="U1636" s="1"/>
      <c r="V1636" s="1"/>
      <c r="W1636" s="1"/>
      <c r="X1636" s="3"/>
      <c r="Y1636" s="3"/>
    </row>
    <row r="1637" spans="1:25" ht="15.75" customHeight="1">
      <c r="A1637" s="1"/>
      <c r="B1637" s="1"/>
      <c r="C1637" s="1"/>
      <c r="D1637" s="1"/>
      <c r="E1637" s="23"/>
      <c r="F1637" s="1"/>
      <c r="G1637" s="1"/>
      <c r="H1637" s="1"/>
      <c r="I1637" s="1"/>
      <c r="J1637" s="1"/>
      <c r="K1637" s="2"/>
      <c r="L1637" s="2"/>
      <c r="M1637" s="2"/>
      <c r="N1637" s="2"/>
      <c r="O1637" s="2"/>
      <c r="P1637" s="2"/>
      <c r="Q1637" s="1"/>
      <c r="R1637" s="1"/>
      <c r="S1637" s="1"/>
      <c r="T1637" s="1"/>
      <c r="U1637" s="1"/>
      <c r="V1637" s="1"/>
      <c r="W1637" s="1"/>
      <c r="X1637" s="3"/>
      <c r="Y1637" s="3"/>
    </row>
    <row r="1638" spans="1:25" ht="15.75" customHeight="1">
      <c r="A1638" s="1"/>
      <c r="B1638" s="1"/>
      <c r="C1638" s="1"/>
      <c r="D1638" s="1"/>
      <c r="E1638" s="23"/>
      <c r="F1638" s="1"/>
      <c r="G1638" s="1"/>
      <c r="H1638" s="1"/>
      <c r="I1638" s="1"/>
      <c r="J1638" s="1"/>
      <c r="K1638" s="2"/>
      <c r="L1638" s="2"/>
      <c r="M1638" s="2"/>
      <c r="N1638" s="2"/>
      <c r="O1638" s="2"/>
      <c r="P1638" s="2"/>
      <c r="Q1638" s="1"/>
      <c r="R1638" s="1"/>
      <c r="S1638" s="1"/>
      <c r="T1638" s="1"/>
      <c r="U1638" s="1"/>
      <c r="V1638" s="1"/>
      <c r="W1638" s="1"/>
      <c r="X1638" s="3"/>
      <c r="Y1638" s="3"/>
    </row>
    <row r="1639" spans="1:25" ht="15.75" customHeight="1">
      <c r="A1639" s="1"/>
      <c r="B1639" s="1"/>
      <c r="C1639" s="1"/>
      <c r="D1639" s="1"/>
      <c r="E1639" s="23"/>
      <c r="F1639" s="1"/>
      <c r="G1639" s="1"/>
      <c r="H1639" s="1"/>
      <c r="I1639" s="1"/>
      <c r="J1639" s="1"/>
      <c r="K1639" s="2"/>
      <c r="L1639" s="2"/>
      <c r="M1639" s="2"/>
      <c r="N1639" s="2"/>
      <c r="O1639" s="2"/>
      <c r="P1639" s="2"/>
      <c r="Q1639" s="1"/>
      <c r="R1639" s="1"/>
      <c r="S1639" s="1"/>
      <c r="T1639" s="1"/>
      <c r="U1639" s="1"/>
      <c r="V1639" s="1"/>
      <c r="W1639" s="1"/>
      <c r="X1639" s="3"/>
      <c r="Y1639" s="3"/>
    </row>
    <row r="1640" spans="1:25" ht="15.75" customHeight="1">
      <c r="A1640" s="1"/>
      <c r="B1640" s="1"/>
      <c r="C1640" s="1"/>
      <c r="D1640" s="1"/>
      <c r="E1640" s="23"/>
      <c r="F1640" s="1"/>
      <c r="G1640" s="1"/>
      <c r="H1640" s="1"/>
      <c r="I1640" s="1"/>
      <c r="J1640" s="1"/>
      <c r="K1640" s="2"/>
      <c r="L1640" s="2"/>
      <c r="M1640" s="2"/>
      <c r="N1640" s="2"/>
      <c r="O1640" s="2"/>
      <c r="P1640" s="2"/>
      <c r="Q1640" s="1"/>
      <c r="R1640" s="1"/>
      <c r="S1640" s="1"/>
      <c r="T1640" s="1"/>
      <c r="U1640" s="1"/>
      <c r="V1640" s="1"/>
      <c r="W1640" s="1"/>
      <c r="X1640" s="3"/>
      <c r="Y1640" s="3"/>
    </row>
    <row r="1641" spans="1:25" ht="15.75" customHeight="1">
      <c r="A1641" s="1"/>
      <c r="B1641" s="1"/>
      <c r="C1641" s="1"/>
      <c r="D1641" s="1"/>
      <c r="E1641" s="23"/>
      <c r="F1641" s="1"/>
      <c r="G1641" s="1"/>
      <c r="H1641" s="1"/>
      <c r="I1641" s="1"/>
      <c r="J1641" s="1"/>
      <c r="K1641" s="2"/>
      <c r="L1641" s="2"/>
      <c r="M1641" s="2"/>
      <c r="N1641" s="2"/>
      <c r="O1641" s="2"/>
      <c r="P1641" s="2"/>
      <c r="Q1641" s="1"/>
      <c r="R1641" s="1"/>
      <c r="S1641" s="1"/>
      <c r="T1641" s="1"/>
      <c r="U1641" s="1"/>
      <c r="V1641" s="1"/>
      <c r="W1641" s="1"/>
      <c r="X1641" s="3"/>
      <c r="Y1641" s="3"/>
    </row>
    <row r="1642" spans="1:25" ht="15.75" customHeight="1">
      <c r="A1642" s="1"/>
      <c r="B1642" s="1"/>
      <c r="C1642" s="1"/>
      <c r="D1642" s="1"/>
      <c r="E1642" s="23"/>
      <c r="F1642" s="1"/>
      <c r="G1642" s="1"/>
      <c r="H1642" s="1"/>
      <c r="I1642" s="1"/>
      <c r="J1642" s="1"/>
      <c r="K1642" s="2"/>
      <c r="L1642" s="2"/>
      <c r="M1642" s="2"/>
      <c r="N1642" s="2"/>
      <c r="O1642" s="2"/>
      <c r="P1642" s="2"/>
      <c r="Q1642" s="1"/>
      <c r="R1642" s="1"/>
      <c r="S1642" s="1"/>
      <c r="T1642" s="1"/>
      <c r="U1642" s="1"/>
      <c r="V1642" s="1"/>
      <c r="W1642" s="1"/>
      <c r="X1642" s="3"/>
      <c r="Y1642" s="3"/>
    </row>
    <row r="1643" spans="1:25" ht="15.75" customHeight="1">
      <c r="A1643" s="1"/>
      <c r="B1643" s="1"/>
      <c r="C1643" s="1"/>
      <c r="D1643" s="1"/>
      <c r="E1643" s="23"/>
      <c r="F1643" s="1"/>
      <c r="G1643" s="1"/>
      <c r="H1643" s="1"/>
      <c r="I1643" s="1"/>
      <c r="J1643" s="1"/>
      <c r="K1643" s="2"/>
      <c r="L1643" s="2"/>
      <c r="M1643" s="2"/>
      <c r="N1643" s="2"/>
      <c r="O1643" s="2"/>
      <c r="P1643" s="2"/>
      <c r="Q1643" s="1"/>
      <c r="R1643" s="1"/>
      <c r="S1643" s="1"/>
      <c r="T1643" s="1"/>
      <c r="U1643" s="1"/>
      <c r="V1643" s="1"/>
      <c r="W1643" s="1"/>
      <c r="X1643" s="3"/>
      <c r="Y1643" s="3"/>
    </row>
    <row r="1644" spans="1:25" ht="15.75" customHeight="1">
      <c r="A1644" s="1"/>
      <c r="B1644" s="1"/>
      <c r="C1644" s="1"/>
      <c r="D1644" s="1"/>
      <c r="E1644" s="23"/>
      <c r="F1644" s="1"/>
      <c r="G1644" s="1"/>
      <c r="H1644" s="1"/>
      <c r="I1644" s="1"/>
      <c r="J1644" s="1"/>
      <c r="K1644" s="2"/>
      <c r="L1644" s="2"/>
      <c r="M1644" s="2"/>
      <c r="N1644" s="2"/>
      <c r="O1644" s="2"/>
      <c r="P1644" s="2"/>
      <c r="Q1644" s="1"/>
      <c r="R1644" s="1"/>
      <c r="S1644" s="1"/>
      <c r="T1644" s="1"/>
      <c r="U1644" s="1"/>
      <c r="V1644" s="1"/>
      <c r="W1644" s="1"/>
      <c r="X1644" s="3"/>
      <c r="Y1644" s="3"/>
    </row>
    <row r="1645" spans="1:25" ht="15.75" customHeight="1">
      <c r="A1645" s="1"/>
      <c r="B1645" s="1"/>
      <c r="C1645" s="1"/>
      <c r="D1645" s="1"/>
      <c r="E1645" s="23"/>
      <c r="F1645" s="1"/>
      <c r="G1645" s="1"/>
      <c r="H1645" s="1"/>
      <c r="I1645" s="1"/>
      <c r="J1645" s="1"/>
      <c r="K1645" s="2"/>
      <c r="L1645" s="2"/>
      <c r="M1645" s="2"/>
      <c r="N1645" s="2"/>
      <c r="O1645" s="2"/>
      <c r="P1645" s="2"/>
      <c r="Q1645" s="1"/>
      <c r="R1645" s="1"/>
      <c r="S1645" s="1"/>
      <c r="T1645" s="1"/>
      <c r="U1645" s="1"/>
      <c r="V1645" s="1"/>
      <c r="W1645" s="1"/>
      <c r="X1645" s="3"/>
      <c r="Y1645" s="3"/>
    </row>
    <row r="1646" spans="1:25" ht="15.75" customHeight="1">
      <c r="A1646" s="1"/>
      <c r="B1646" s="1"/>
      <c r="C1646" s="1"/>
      <c r="D1646" s="1"/>
      <c r="E1646" s="23"/>
      <c r="F1646" s="1"/>
      <c r="G1646" s="1"/>
      <c r="H1646" s="1"/>
      <c r="I1646" s="1"/>
      <c r="J1646" s="1"/>
      <c r="K1646" s="2"/>
      <c r="L1646" s="2"/>
      <c r="M1646" s="2"/>
      <c r="N1646" s="2"/>
      <c r="O1646" s="2"/>
      <c r="P1646" s="2"/>
      <c r="Q1646" s="1"/>
      <c r="R1646" s="1"/>
      <c r="S1646" s="1"/>
      <c r="T1646" s="1"/>
      <c r="U1646" s="1"/>
      <c r="V1646" s="1"/>
      <c r="W1646" s="1"/>
      <c r="X1646" s="3"/>
      <c r="Y1646" s="3"/>
    </row>
    <row r="1647" spans="1:25" ht="15.75" customHeight="1">
      <c r="A1647" s="1"/>
      <c r="B1647" s="1"/>
      <c r="C1647" s="1"/>
      <c r="D1647" s="1"/>
      <c r="E1647" s="23"/>
      <c r="F1647" s="1"/>
      <c r="G1647" s="1"/>
      <c r="H1647" s="1"/>
      <c r="I1647" s="1"/>
      <c r="J1647" s="1"/>
      <c r="K1647" s="2"/>
      <c r="L1647" s="2"/>
      <c r="M1647" s="2"/>
      <c r="N1647" s="2"/>
      <c r="O1647" s="2"/>
      <c r="P1647" s="2"/>
      <c r="Q1647" s="1"/>
      <c r="R1647" s="1"/>
      <c r="S1647" s="1"/>
      <c r="T1647" s="1"/>
      <c r="U1647" s="1"/>
      <c r="V1647" s="1"/>
      <c r="W1647" s="1"/>
      <c r="X1647" s="3"/>
      <c r="Y1647" s="3"/>
    </row>
    <row r="1648" spans="1:25" ht="15.75" customHeight="1">
      <c r="A1648" s="1"/>
      <c r="B1648" s="1"/>
      <c r="C1648" s="1"/>
      <c r="D1648" s="1"/>
      <c r="E1648" s="23"/>
      <c r="F1648" s="1"/>
      <c r="G1648" s="1"/>
      <c r="H1648" s="1"/>
      <c r="I1648" s="1"/>
      <c r="J1648" s="1"/>
      <c r="K1648" s="2"/>
      <c r="L1648" s="2"/>
      <c r="M1648" s="2"/>
      <c r="N1648" s="2"/>
      <c r="O1648" s="2"/>
      <c r="P1648" s="2"/>
      <c r="Q1648" s="1"/>
      <c r="R1648" s="1"/>
      <c r="S1648" s="1"/>
      <c r="T1648" s="1"/>
      <c r="U1648" s="1"/>
      <c r="V1648" s="1"/>
      <c r="W1648" s="1"/>
      <c r="X1648" s="3"/>
      <c r="Y1648" s="3"/>
    </row>
    <row r="1649" spans="1:25" ht="15.75" customHeight="1">
      <c r="A1649" s="1"/>
      <c r="B1649" s="1"/>
      <c r="C1649" s="1"/>
      <c r="D1649" s="1"/>
      <c r="E1649" s="23"/>
      <c r="F1649" s="1"/>
      <c r="G1649" s="1"/>
      <c r="H1649" s="1"/>
      <c r="I1649" s="1"/>
      <c r="J1649" s="1"/>
      <c r="K1649" s="2"/>
      <c r="L1649" s="2"/>
      <c r="M1649" s="2"/>
      <c r="N1649" s="2"/>
      <c r="O1649" s="2"/>
      <c r="P1649" s="2"/>
      <c r="Q1649" s="1"/>
      <c r="R1649" s="1"/>
      <c r="S1649" s="1"/>
      <c r="T1649" s="1"/>
      <c r="U1649" s="1"/>
      <c r="V1649" s="1"/>
      <c r="W1649" s="1"/>
      <c r="X1649" s="3"/>
      <c r="Y1649" s="3"/>
    </row>
    <row r="1650" spans="1:25" ht="15.75" customHeight="1">
      <c r="A1650" s="1"/>
      <c r="B1650" s="1"/>
      <c r="C1650" s="1"/>
      <c r="D1650" s="1"/>
      <c r="E1650" s="23"/>
      <c r="F1650" s="1"/>
      <c r="G1650" s="1"/>
      <c r="H1650" s="1"/>
      <c r="I1650" s="1"/>
      <c r="J1650" s="1"/>
      <c r="K1650" s="2"/>
      <c r="L1650" s="2"/>
      <c r="M1650" s="2"/>
      <c r="N1650" s="2"/>
      <c r="O1650" s="2"/>
      <c r="P1650" s="2"/>
      <c r="Q1650" s="1"/>
      <c r="R1650" s="1"/>
      <c r="S1650" s="1"/>
      <c r="T1650" s="1"/>
      <c r="U1650" s="1"/>
      <c r="V1650" s="1"/>
      <c r="W1650" s="1"/>
      <c r="X1650" s="3"/>
      <c r="Y1650" s="3"/>
    </row>
    <row r="1651" spans="1:25" ht="15.75" customHeight="1">
      <c r="A1651" s="1"/>
      <c r="B1651" s="1"/>
      <c r="C1651" s="1"/>
      <c r="D1651" s="1"/>
      <c r="E1651" s="23"/>
      <c r="F1651" s="1"/>
      <c r="G1651" s="1"/>
      <c r="H1651" s="1"/>
      <c r="I1651" s="1"/>
      <c r="J1651" s="1"/>
      <c r="K1651" s="2"/>
      <c r="L1651" s="2"/>
      <c r="M1651" s="2"/>
      <c r="N1651" s="2"/>
      <c r="O1651" s="2"/>
      <c r="P1651" s="2"/>
      <c r="Q1651" s="1"/>
      <c r="R1651" s="1"/>
      <c r="S1651" s="1"/>
      <c r="T1651" s="1"/>
      <c r="U1651" s="1"/>
      <c r="V1651" s="1"/>
      <c r="W1651" s="1"/>
      <c r="X1651" s="3"/>
      <c r="Y1651" s="3"/>
    </row>
    <row r="1652" spans="1:25" ht="15.75" customHeight="1">
      <c r="A1652" s="1"/>
      <c r="B1652" s="1"/>
      <c r="C1652" s="1"/>
      <c r="D1652" s="1"/>
      <c r="E1652" s="23"/>
      <c r="F1652" s="1"/>
      <c r="G1652" s="1"/>
      <c r="H1652" s="1"/>
      <c r="I1652" s="1"/>
      <c r="J1652" s="1"/>
      <c r="K1652" s="2"/>
      <c r="L1652" s="2"/>
      <c r="M1652" s="2"/>
      <c r="N1652" s="2"/>
      <c r="O1652" s="2"/>
      <c r="P1652" s="2"/>
      <c r="Q1652" s="1"/>
      <c r="R1652" s="1"/>
      <c r="S1652" s="1"/>
      <c r="T1652" s="1"/>
      <c r="U1652" s="1"/>
      <c r="V1652" s="1"/>
      <c r="W1652" s="1"/>
      <c r="X1652" s="3"/>
      <c r="Y1652" s="3"/>
    </row>
    <row r="1653" spans="1:25" ht="15.75" customHeight="1">
      <c r="A1653" s="1"/>
      <c r="B1653" s="1"/>
      <c r="C1653" s="1"/>
      <c r="D1653" s="1"/>
      <c r="E1653" s="23"/>
      <c r="F1653" s="1"/>
      <c r="G1653" s="1"/>
      <c r="H1653" s="1"/>
      <c r="I1653" s="1"/>
      <c r="J1653" s="1"/>
      <c r="K1653" s="2"/>
      <c r="L1653" s="2"/>
      <c r="M1653" s="2"/>
      <c r="N1653" s="2"/>
      <c r="O1653" s="2"/>
      <c r="P1653" s="2"/>
      <c r="Q1653" s="1"/>
      <c r="R1653" s="1"/>
      <c r="S1653" s="1"/>
      <c r="T1653" s="1"/>
      <c r="U1653" s="1"/>
      <c r="V1653" s="1"/>
      <c r="W1653" s="1"/>
      <c r="X1653" s="3"/>
      <c r="Y1653" s="3"/>
    </row>
    <row r="1654" spans="1:25" ht="15.75" customHeight="1">
      <c r="A1654" s="1"/>
      <c r="B1654" s="1"/>
      <c r="C1654" s="1"/>
      <c r="D1654" s="1"/>
      <c r="E1654" s="23"/>
      <c r="F1654" s="1"/>
      <c r="G1654" s="1"/>
      <c r="H1654" s="1"/>
      <c r="I1654" s="1"/>
      <c r="J1654" s="1"/>
      <c r="K1654" s="2"/>
      <c r="L1654" s="2"/>
      <c r="M1654" s="2"/>
      <c r="N1654" s="2"/>
      <c r="O1654" s="2"/>
      <c r="P1654" s="2"/>
      <c r="Q1654" s="1"/>
      <c r="R1654" s="1"/>
      <c r="S1654" s="1"/>
      <c r="T1654" s="1"/>
      <c r="U1654" s="1"/>
      <c r="V1654" s="1"/>
      <c r="W1654" s="1"/>
      <c r="X1654" s="3"/>
      <c r="Y1654" s="3"/>
    </row>
    <row r="1655" spans="1:25" ht="15.75" customHeight="1">
      <c r="A1655" s="1"/>
      <c r="B1655" s="1"/>
      <c r="C1655" s="1"/>
      <c r="D1655" s="1"/>
      <c r="E1655" s="23"/>
      <c r="F1655" s="1"/>
      <c r="G1655" s="1"/>
      <c r="H1655" s="1"/>
      <c r="I1655" s="1"/>
      <c r="J1655" s="1"/>
      <c r="K1655" s="2"/>
      <c r="L1655" s="2"/>
      <c r="M1655" s="2"/>
      <c r="N1655" s="2"/>
      <c r="O1655" s="2"/>
      <c r="P1655" s="2"/>
      <c r="Q1655" s="1"/>
      <c r="R1655" s="1"/>
      <c r="S1655" s="1"/>
      <c r="T1655" s="1"/>
      <c r="U1655" s="1"/>
      <c r="V1655" s="1"/>
      <c r="W1655" s="1"/>
      <c r="X1655" s="3"/>
      <c r="Y1655" s="3"/>
    </row>
    <row r="1656" spans="1:25" ht="15.75" customHeight="1">
      <c r="A1656" s="1"/>
      <c r="B1656" s="1"/>
      <c r="C1656" s="1"/>
      <c r="D1656" s="1"/>
      <c r="E1656" s="23"/>
      <c r="F1656" s="1"/>
      <c r="G1656" s="1"/>
      <c r="H1656" s="1"/>
      <c r="I1656" s="1"/>
      <c r="J1656" s="1"/>
      <c r="K1656" s="2"/>
      <c r="L1656" s="2"/>
      <c r="M1656" s="2"/>
      <c r="N1656" s="2"/>
      <c r="O1656" s="2"/>
      <c r="P1656" s="2"/>
      <c r="Q1656" s="1"/>
      <c r="R1656" s="1"/>
      <c r="S1656" s="1"/>
      <c r="T1656" s="1"/>
      <c r="U1656" s="1"/>
      <c r="V1656" s="1"/>
      <c r="W1656" s="1"/>
      <c r="X1656" s="3"/>
      <c r="Y1656" s="3"/>
    </row>
    <row r="1657" spans="1:25" ht="15.75" customHeight="1">
      <c r="A1657" s="1"/>
      <c r="B1657" s="1"/>
      <c r="C1657" s="1"/>
      <c r="D1657" s="1"/>
      <c r="E1657" s="23"/>
      <c r="F1657" s="1"/>
      <c r="G1657" s="1"/>
      <c r="H1657" s="1"/>
      <c r="I1657" s="1"/>
      <c r="J1657" s="1"/>
      <c r="K1657" s="2"/>
      <c r="L1657" s="2"/>
      <c r="M1657" s="2"/>
      <c r="N1657" s="2"/>
      <c r="O1657" s="2"/>
      <c r="P1657" s="2"/>
      <c r="Q1657" s="1"/>
      <c r="R1657" s="1"/>
      <c r="S1657" s="1"/>
      <c r="T1657" s="1"/>
      <c r="U1657" s="1"/>
      <c r="V1657" s="1"/>
      <c r="W1657" s="1"/>
      <c r="X1657" s="3"/>
      <c r="Y1657" s="3"/>
    </row>
    <row r="1658" spans="1:25" ht="15.75" customHeight="1">
      <c r="A1658" s="1"/>
      <c r="B1658" s="1"/>
      <c r="C1658" s="1"/>
      <c r="D1658" s="1"/>
      <c r="E1658" s="23"/>
      <c r="F1658" s="1"/>
      <c r="G1658" s="1"/>
      <c r="H1658" s="1"/>
      <c r="I1658" s="1"/>
      <c r="J1658" s="1"/>
      <c r="K1658" s="2"/>
      <c r="L1658" s="2"/>
      <c r="M1658" s="2"/>
      <c r="N1658" s="2"/>
      <c r="O1658" s="2"/>
      <c r="P1658" s="2"/>
      <c r="Q1658" s="1"/>
      <c r="R1658" s="1"/>
      <c r="S1658" s="1"/>
      <c r="T1658" s="1"/>
      <c r="U1658" s="1"/>
      <c r="V1658" s="1"/>
      <c r="W1658" s="1"/>
      <c r="X1658" s="3"/>
      <c r="Y1658" s="3"/>
    </row>
    <row r="1659" spans="1:25" ht="15.75" customHeight="1">
      <c r="A1659" s="1"/>
      <c r="B1659" s="1"/>
      <c r="C1659" s="1"/>
      <c r="D1659" s="1"/>
      <c r="E1659" s="23"/>
      <c r="F1659" s="1"/>
      <c r="G1659" s="1"/>
      <c r="H1659" s="1"/>
      <c r="I1659" s="1"/>
      <c r="J1659" s="1"/>
      <c r="K1659" s="2"/>
      <c r="L1659" s="2"/>
      <c r="M1659" s="2"/>
      <c r="N1659" s="2"/>
      <c r="O1659" s="2"/>
      <c r="P1659" s="2"/>
      <c r="Q1659" s="1"/>
      <c r="R1659" s="1"/>
      <c r="S1659" s="1"/>
      <c r="T1659" s="1"/>
      <c r="U1659" s="1"/>
      <c r="V1659" s="1"/>
      <c r="W1659" s="1"/>
      <c r="X1659" s="3"/>
      <c r="Y1659" s="3"/>
    </row>
    <row r="1660" spans="1:25" ht="15.75" customHeight="1">
      <c r="A1660" s="1"/>
      <c r="B1660" s="1"/>
      <c r="C1660" s="1"/>
      <c r="D1660" s="1"/>
      <c r="E1660" s="23"/>
      <c r="F1660" s="1"/>
      <c r="G1660" s="1"/>
      <c r="H1660" s="1"/>
      <c r="I1660" s="1"/>
      <c r="J1660" s="1"/>
      <c r="K1660" s="2"/>
      <c r="L1660" s="2"/>
      <c r="M1660" s="2"/>
      <c r="N1660" s="2"/>
      <c r="O1660" s="2"/>
      <c r="P1660" s="2"/>
      <c r="Q1660" s="1"/>
      <c r="R1660" s="1"/>
      <c r="S1660" s="1"/>
      <c r="T1660" s="1"/>
      <c r="U1660" s="1"/>
      <c r="V1660" s="1"/>
      <c r="W1660" s="1"/>
      <c r="X1660" s="3"/>
      <c r="Y1660" s="3"/>
    </row>
    <row r="1661" spans="1:25" ht="15.75" customHeight="1">
      <c r="A1661" s="1"/>
      <c r="B1661" s="1"/>
      <c r="C1661" s="1"/>
      <c r="D1661" s="1"/>
      <c r="E1661" s="23"/>
      <c r="F1661" s="1"/>
      <c r="G1661" s="1"/>
      <c r="H1661" s="1"/>
      <c r="I1661" s="1"/>
      <c r="J1661" s="1"/>
      <c r="K1661" s="2"/>
      <c r="L1661" s="2"/>
      <c r="M1661" s="2"/>
      <c r="N1661" s="2"/>
      <c r="O1661" s="2"/>
      <c r="P1661" s="2"/>
      <c r="Q1661" s="1"/>
      <c r="R1661" s="1"/>
      <c r="S1661" s="1"/>
      <c r="T1661" s="1"/>
      <c r="U1661" s="1"/>
      <c r="V1661" s="1"/>
      <c r="W1661" s="1"/>
      <c r="X1661" s="3"/>
      <c r="Y1661" s="3"/>
    </row>
    <row r="1662" spans="1:25" ht="15.75" customHeight="1">
      <c r="A1662" s="1"/>
      <c r="B1662" s="1"/>
      <c r="C1662" s="1"/>
      <c r="D1662" s="1"/>
      <c r="E1662" s="23"/>
      <c r="F1662" s="1"/>
      <c r="G1662" s="1"/>
      <c r="H1662" s="1"/>
      <c r="I1662" s="1"/>
      <c r="J1662" s="1"/>
      <c r="K1662" s="2"/>
      <c r="L1662" s="2"/>
      <c r="M1662" s="2"/>
      <c r="N1662" s="2"/>
      <c r="O1662" s="2"/>
      <c r="P1662" s="2"/>
      <c r="Q1662" s="1"/>
      <c r="R1662" s="1"/>
      <c r="S1662" s="1"/>
      <c r="T1662" s="1"/>
      <c r="U1662" s="1"/>
      <c r="V1662" s="1"/>
      <c r="W1662" s="1"/>
      <c r="X1662" s="3"/>
      <c r="Y1662" s="3"/>
    </row>
    <row r="1663" spans="1:25" ht="15.75" customHeight="1">
      <c r="A1663" s="1"/>
      <c r="B1663" s="1"/>
      <c r="C1663" s="1"/>
      <c r="D1663" s="1"/>
      <c r="E1663" s="23"/>
      <c r="F1663" s="1"/>
      <c r="G1663" s="1"/>
      <c r="H1663" s="1"/>
      <c r="I1663" s="1"/>
      <c r="J1663" s="1"/>
      <c r="K1663" s="2"/>
      <c r="L1663" s="2"/>
      <c r="M1663" s="2"/>
      <c r="N1663" s="2"/>
      <c r="O1663" s="2"/>
      <c r="P1663" s="2"/>
      <c r="Q1663" s="1"/>
      <c r="R1663" s="1"/>
      <c r="S1663" s="1"/>
      <c r="T1663" s="1"/>
      <c r="U1663" s="1"/>
      <c r="V1663" s="1"/>
      <c r="W1663" s="1"/>
      <c r="X1663" s="3"/>
      <c r="Y1663" s="3"/>
    </row>
    <row r="1664" spans="1:25" ht="15.75" customHeight="1">
      <c r="A1664" s="1"/>
      <c r="B1664" s="1"/>
      <c r="C1664" s="1"/>
      <c r="D1664" s="1"/>
      <c r="E1664" s="23"/>
      <c r="F1664" s="1"/>
      <c r="G1664" s="1"/>
      <c r="H1664" s="1"/>
      <c r="I1664" s="1"/>
      <c r="J1664" s="1"/>
      <c r="K1664" s="2"/>
      <c r="L1664" s="2"/>
      <c r="M1664" s="2"/>
      <c r="N1664" s="2"/>
      <c r="O1664" s="2"/>
      <c r="P1664" s="2"/>
      <c r="Q1664" s="1"/>
      <c r="R1664" s="1"/>
      <c r="S1664" s="1"/>
      <c r="T1664" s="1"/>
      <c r="U1664" s="1"/>
      <c r="V1664" s="1"/>
      <c r="W1664" s="1"/>
      <c r="X1664" s="3"/>
      <c r="Y1664" s="3"/>
    </row>
    <row r="1665" spans="1:25" ht="15.75" customHeight="1">
      <c r="A1665" s="1"/>
      <c r="B1665" s="1"/>
      <c r="C1665" s="1"/>
      <c r="D1665" s="1"/>
      <c r="E1665" s="23"/>
      <c r="F1665" s="1"/>
      <c r="G1665" s="1"/>
      <c r="H1665" s="1"/>
      <c r="I1665" s="1"/>
      <c r="J1665" s="1"/>
      <c r="K1665" s="2"/>
      <c r="L1665" s="2"/>
      <c r="M1665" s="2"/>
      <c r="N1665" s="2"/>
      <c r="O1665" s="2"/>
      <c r="P1665" s="2"/>
      <c r="Q1665" s="1"/>
      <c r="R1665" s="1"/>
      <c r="S1665" s="1"/>
      <c r="T1665" s="1"/>
      <c r="U1665" s="1"/>
      <c r="V1665" s="1"/>
      <c r="W1665" s="1"/>
      <c r="X1665" s="3"/>
      <c r="Y1665" s="3"/>
    </row>
    <row r="1666" spans="1:25" ht="15.75" customHeight="1">
      <c r="A1666" s="1"/>
      <c r="B1666" s="1"/>
      <c r="C1666" s="1"/>
      <c r="D1666" s="1"/>
      <c r="E1666" s="23"/>
      <c r="F1666" s="1"/>
      <c r="G1666" s="1"/>
      <c r="H1666" s="1"/>
      <c r="I1666" s="1"/>
      <c r="J1666" s="1"/>
      <c r="K1666" s="2"/>
      <c r="L1666" s="2"/>
      <c r="M1666" s="2"/>
      <c r="N1666" s="2"/>
      <c r="O1666" s="2"/>
      <c r="P1666" s="2"/>
      <c r="Q1666" s="1"/>
      <c r="R1666" s="1"/>
      <c r="S1666" s="1"/>
      <c r="T1666" s="1"/>
      <c r="U1666" s="1"/>
      <c r="V1666" s="1"/>
      <c r="W1666" s="1"/>
      <c r="X1666" s="3"/>
      <c r="Y1666" s="3"/>
    </row>
    <row r="1667" spans="1:25" ht="15.75" customHeight="1">
      <c r="A1667" s="1"/>
      <c r="B1667" s="1"/>
      <c r="C1667" s="1"/>
      <c r="D1667" s="1"/>
      <c r="E1667" s="23"/>
      <c r="F1667" s="1"/>
      <c r="G1667" s="1"/>
      <c r="H1667" s="1"/>
      <c r="I1667" s="1"/>
      <c r="J1667" s="1"/>
      <c r="K1667" s="2"/>
      <c r="L1667" s="2"/>
      <c r="M1667" s="2"/>
      <c r="N1667" s="2"/>
      <c r="O1667" s="2"/>
      <c r="P1667" s="2"/>
      <c r="Q1667" s="1"/>
      <c r="R1667" s="1"/>
      <c r="S1667" s="1"/>
      <c r="T1667" s="1"/>
      <c r="U1667" s="1"/>
      <c r="V1667" s="1"/>
      <c r="W1667" s="1"/>
      <c r="X1667" s="3"/>
      <c r="Y1667" s="3"/>
    </row>
    <row r="1668" spans="1:25" ht="15.75" customHeight="1">
      <c r="A1668" s="1"/>
      <c r="B1668" s="1"/>
      <c r="C1668" s="1"/>
      <c r="D1668" s="1"/>
      <c r="E1668" s="23"/>
      <c r="F1668" s="1"/>
      <c r="G1668" s="1"/>
      <c r="H1668" s="1"/>
      <c r="I1668" s="1"/>
      <c r="J1668" s="1"/>
      <c r="K1668" s="2"/>
      <c r="L1668" s="2"/>
      <c r="M1668" s="2"/>
      <c r="N1668" s="2"/>
      <c r="O1668" s="2"/>
      <c r="P1668" s="2"/>
      <c r="Q1668" s="1"/>
      <c r="R1668" s="1"/>
      <c r="S1668" s="1"/>
      <c r="T1668" s="1"/>
      <c r="U1668" s="1"/>
      <c r="V1668" s="1"/>
      <c r="W1668" s="1"/>
      <c r="X1668" s="3"/>
      <c r="Y1668" s="3"/>
    </row>
    <row r="1669" spans="1:25" ht="15.75" customHeight="1">
      <c r="A1669" s="1"/>
      <c r="B1669" s="1"/>
      <c r="C1669" s="1"/>
      <c r="D1669" s="1"/>
      <c r="E1669" s="23"/>
      <c r="F1669" s="1"/>
      <c r="G1669" s="1"/>
      <c r="H1669" s="1"/>
      <c r="I1669" s="1"/>
      <c r="J1669" s="1"/>
      <c r="K1669" s="2"/>
      <c r="L1669" s="2"/>
      <c r="M1669" s="2"/>
      <c r="N1669" s="2"/>
      <c r="O1669" s="2"/>
      <c r="P1669" s="2"/>
      <c r="Q1669" s="1"/>
      <c r="R1669" s="1"/>
      <c r="S1669" s="1"/>
      <c r="T1669" s="1"/>
      <c r="U1669" s="1"/>
      <c r="V1669" s="1"/>
      <c r="W1669" s="1"/>
      <c r="X1669" s="3"/>
      <c r="Y1669" s="3"/>
    </row>
    <row r="1670" spans="1:25" ht="15.75" customHeight="1">
      <c r="A1670" s="1"/>
      <c r="B1670" s="1"/>
      <c r="C1670" s="1"/>
      <c r="D1670" s="1"/>
      <c r="E1670" s="23"/>
      <c r="F1670" s="1"/>
      <c r="G1670" s="1"/>
      <c r="H1670" s="1"/>
      <c r="I1670" s="1"/>
      <c r="J1670" s="1"/>
      <c r="K1670" s="2"/>
      <c r="L1670" s="2"/>
      <c r="M1670" s="2"/>
      <c r="N1670" s="2"/>
      <c r="O1670" s="2"/>
      <c r="P1670" s="2"/>
      <c r="Q1670" s="1"/>
      <c r="R1670" s="1"/>
      <c r="S1670" s="1"/>
      <c r="T1670" s="1"/>
      <c r="U1670" s="1"/>
      <c r="V1670" s="1"/>
      <c r="W1670" s="1"/>
      <c r="X1670" s="3"/>
      <c r="Y1670" s="3"/>
    </row>
    <row r="1671" spans="1:25" ht="15.75" customHeight="1">
      <c r="A1671" s="1"/>
      <c r="B1671" s="1"/>
      <c r="C1671" s="1"/>
      <c r="D1671" s="1"/>
      <c r="E1671" s="23"/>
      <c r="F1671" s="1"/>
      <c r="G1671" s="1"/>
      <c r="H1671" s="1"/>
      <c r="I1671" s="1"/>
      <c r="J1671" s="1"/>
      <c r="K1671" s="2"/>
      <c r="L1671" s="2"/>
      <c r="M1671" s="2"/>
      <c r="N1671" s="2"/>
      <c r="O1671" s="2"/>
      <c r="P1671" s="2"/>
      <c r="Q1671" s="1"/>
      <c r="R1671" s="1"/>
      <c r="S1671" s="1"/>
      <c r="T1671" s="1"/>
      <c r="U1671" s="1"/>
      <c r="V1671" s="1"/>
      <c r="W1671" s="1"/>
      <c r="X1671" s="3"/>
      <c r="Y1671" s="3"/>
    </row>
    <row r="1672" spans="1:25" ht="15.75" customHeight="1">
      <c r="A1672" s="1"/>
      <c r="B1672" s="1"/>
      <c r="C1672" s="1"/>
      <c r="D1672" s="1"/>
      <c r="E1672" s="23"/>
      <c r="F1672" s="1"/>
      <c r="G1672" s="1"/>
      <c r="H1672" s="1"/>
      <c r="I1672" s="1"/>
      <c r="J1672" s="1"/>
      <c r="K1672" s="2"/>
      <c r="L1672" s="2"/>
      <c r="M1672" s="2"/>
      <c r="N1672" s="2"/>
      <c r="O1672" s="2"/>
      <c r="P1672" s="2"/>
      <c r="Q1672" s="1"/>
      <c r="R1672" s="1"/>
      <c r="S1672" s="1"/>
      <c r="T1672" s="1"/>
      <c r="U1672" s="1"/>
      <c r="V1672" s="1"/>
      <c r="W1672" s="1"/>
      <c r="X1672" s="3"/>
      <c r="Y1672" s="3"/>
    </row>
    <row r="1673" spans="1:25" ht="15.75" customHeight="1">
      <c r="A1673" s="1"/>
      <c r="B1673" s="1"/>
      <c r="C1673" s="1"/>
      <c r="D1673" s="1"/>
      <c r="E1673" s="23"/>
      <c r="F1673" s="1"/>
      <c r="G1673" s="1"/>
      <c r="H1673" s="1"/>
      <c r="I1673" s="1"/>
      <c r="J1673" s="1"/>
      <c r="K1673" s="2"/>
      <c r="L1673" s="2"/>
      <c r="M1673" s="2"/>
      <c r="N1673" s="2"/>
      <c r="O1673" s="2"/>
      <c r="P1673" s="2"/>
      <c r="Q1673" s="1"/>
      <c r="R1673" s="1"/>
      <c r="S1673" s="1"/>
      <c r="T1673" s="1"/>
      <c r="U1673" s="1"/>
      <c r="V1673" s="1"/>
      <c r="W1673" s="1"/>
      <c r="X1673" s="3"/>
      <c r="Y1673" s="3"/>
    </row>
    <row r="1674" spans="1:25" ht="15.75" customHeight="1">
      <c r="A1674" s="1"/>
      <c r="B1674" s="1"/>
      <c r="C1674" s="1"/>
      <c r="D1674" s="1"/>
      <c r="E1674" s="23"/>
      <c r="F1674" s="1"/>
      <c r="G1674" s="1"/>
      <c r="H1674" s="1"/>
      <c r="I1674" s="1"/>
      <c r="J1674" s="1"/>
      <c r="K1674" s="2"/>
      <c r="L1674" s="2"/>
      <c r="M1674" s="2"/>
      <c r="N1674" s="2"/>
      <c r="O1674" s="2"/>
      <c r="P1674" s="2"/>
      <c r="Q1674" s="1"/>
      <c r="R1674" s="1"/>
      <c r="S1674" s="1"/>
      <c r="T1674" s="1"/>
      <c r="U1674" s="1"/>
      <c r="V1674" s="1"/>
      <c r="W1674" s="1"/>
      <c r="X1674" s="3"/>
      <c r="Y1674" s="3"/>
    </row>
    <row r="1675" spans="1:25" ht="15.75" customHeight="1">
      <c r="A1675" s="1"/>
      <c r="B1675" s="1"/>
      <c r="C1675" s="1"/>
      <c r="D1675" s="1"/>
      <c r="E1675" s="23"/>
      <c r="F1675" s="1"/>
      <c r="G1675" s="1"/>
      <c r="H1675" s="1"/>
      <c r="I1675" s="1"/>
      <c r="J1675" s="1"/>
      <c r="K1675" s="2"/>
      <c r="L1675" s="2"/>
      <c r="M1675" s="2"/>
      <c r="N1675" s="2"/>
      <c r="O1675" s="2"/>
      <c r="P1675" s="2"/>
      <c r="Q1675" s="1"/>
      <c r="R1675" s="1"/>
      <c r="S1675" s="1"/>
      <c r="T1675" s="1"/>
      <c r="U1675" s="1"/>
      <c r="V1675" s="1"/>
      <c r="W1675" s="1"/>
      <c r="X1675" s="3"/>
      <c r="Y1675" s="3"/>
    </row>
    <row r="1676" spans="1:25" ht="15.75" customHeight="1">
      <c r="A1676" s="1"/>
      <c r="B1676" s="1"/>
      <c r="C1676" s="1"/>
      <c r="D1676" s="1"/>
      <c r="E1676" s="23"/>
      <c r="F1676" s="1"/>
      <c r="G1676" s="1"/>
      <c r="H1676" s="1"/>
      <c r="I1676" s="1"/>
      <c r="J1676" s="1"/>
      <c r="K1676" s="2"/>
      <c r="L1676" s="2"/>
      <c r="M1676" s="2"/>
      <c r="N1676" s="2"/>
      <c r="O1676" s="2"/>
      <c r="P1676" s="2"/>
      <c r="Q1676" s="1"/>
      <c r="R1676" s="1"/>
      <c r="S1676" s="1"/>
      <c r="T1676" s="1"/>
      <c r="U1676" s="1"/>
      <c r="V1676" s="1"/>
      <c r="W1676" s="1"/>
      <c r="X1676" s="3"/>
      <c r="Y1676" s="3"/>
    </row>
    <row r="1677" spans="1:25" ht="15.75" customHeight="1">
      <c r="A1677" s="1"/>
      <c r="B1677" s="1"/>
      <c r="C1677" s="1"/>
      <c r="D1677" s="1"/>
      <c r="E1677" s="23"/>
      <c r="F1677" s="1"/>
      <c r="G1677" s="1"/>
      <c r="H1677" s="1"/>
      <c r="I1677" s="1"/>
      <c r="J1677" s="1"/>
      <c r="K1677" s="2"/>
      <c r="L1677" s="2"/>
      <c r="M1677" s="2"/>
      <c r="N1677" s="2"/>
      <c r="O1677" s="2"/>
      <c r="P1677" s="2"/>
      <c r="Q1677" s="1"/>
      <c r="R1677" s="1"/>
      <c r="S1677" s="1"/>
      <c r="T1677" s="1"/>
      <c r="U1677" s="1"/>
      <c r="V1677" s="1"/>
      <c r="W1677" s="1"/>
      <c r="X1677" s="3"/>
      <c r="Y1677" s="3"/>
    </row>
    <row r="1678" spans="1:25" ht="15.75" customHeight="1">
      <c r="A1678" s="1"/>
      <c r="B1678" s="1"/>
      <c r="C1678" s="1"/>
      <c r="D1678" s="1"/>
      <c r="E1678" s="23"/>
      <c r="F1678" s="1"/>
      <c r="G1678" s="1"/>
      <c r="H1678" s="1"/>
      <c r="I1678" s="1"/>
      <c r="J1678" s="1"/>
      <c r="K1678" s="2"/>
      <c r="L1678" s="2"/>
      <c r="M1678" s="2"/>
      <c r="N1678" s="2"/>
      <c r="O1678" s="2"/>
      <c r="P1678" s="2"/>
      <c r="Q1678" s="1"/>
      <c r="R1678" s="1"/>
      <c r="S1678" s="1"/>
      <c r="T1678" s="1"/>
      <c r="U1678" s="1"/>
      <c r="V1678" s="1"/>
      <c r="W1678" s="1"/>
      <c r="X1678" s="3"/>
      <c r="Y1678" s="3"/>
    </row>
    <row r="1679" spans="1:25" ht="15.75" customHeight="1">
      <c r="A1679" s="1"/>
      <c r="B1679" s="1"/>
      <c r="C1679" s="1"/>
      <c r="D1679" s="1"/>
      <c r="E1679" s="23"/>
      <c r="F1679" s="1"/>
      <c r="G1679" s="1"/>
      <c r="H1679" s="1"/>
      <c r="I1679" s="1"/>
      <c r="J1679" s="1"/>
      <c r="K1679" s="2"/>
      <c r="L1679" s="2"/>
      <c r="M1679" s="2"/>
      <c r="N1679" s="2"/>
      <c r="O1679" s="2"/>
      <c r="P1679" s="2"/>
      <c r="Q1679" s="1"/>
      <c r="R1679" s="1"/>
      <c r="S1679" s="1"/>
      <c r="T1679" s="1"/>
      <c r="U1679" s="1"/>
      <c r="V1679" s="1"/>
      <c r="W1679" s="1"/>
      <c r="X1679" s="3"/>
      <c r="Y1679" s="3"/>
    </row>
    <row r="1680" spans="1:25" ht="15.75" customHeight="1">
      <c r="A1680" s="1"/>
      <c r="B1680" s="1"/>
      <c r="C1680" s="1"/>
      <c r="D1680" s="1"/>
      <c r="E1680" s="23"/>
      <c r="F1680" s="1"/>
      <c r="G1680" s="1"/>
      <c r="H1680" s="1"/>
      <c r="I1680" s="1"/>
      <c r="J1680" s="1"/>
      <c r="K1680" s="2"/>
      <c r="L1680" s="2"/>
      <c r="M1680" s="2"/>
      <c r="N1680" s="2"/>
      <c r="O1680" s="2"/>
      <c r="P1680" s="2"/>
      <c r="Q1680" s="1"/>
      <c r="R1680" s="1"/>
      <c r="S1680" s="1"/>
      <c r="T1680" s="1"/>
      <c r="U1680" s="1"/>
      <c r="V1680" s="1"/>
      <c r="W1680" s="1"/>
      <c r="X1680" s="3"/>
      <c r="Y1680" s="3"/>
    </row>
    <row r="1681" spans="1:25" ht="15.75" customHeight="1">
      <c r="A1681" s="1"/>
      <c r="B1681" s="1"/>
      <c r="C1681" s="1"/>
      <c r="D1681" s="1"/>
      <c r="E1681" s="23"/>
      <c r="F1681" s="1"/>
      <c r="G1681" s="1"/>
      <c r="H1681" s="1"/>
      <c r="I1681" s="1"/>
      <c r="J1681" s="1"/>
      <c r="K1681" s="2"/>
      <c r="L1681" s="2"/>
      <c r="M1681" s="2"/>
      <c r="N1681" s="2"/>
      <c r="O1681" s="2"/>
      <c r="P1681" s="2"/>
      <c r="Q1681" s="1"/>
      <c r="R1681" s="1"/>
      <c r="S1681" s="1"/>
      <c r="T1681" s="1"/>
      <c r="U1681" s="1"/>
      <c r="V1681" s="1"/>
      <c r="W1681" s="1"/>
      <c r="X1681" s="3"/>
      <c r="Y1681" s="3"/>
    </row>
    <row r="1682" spans="1:25" ht="15.75" customHeight="1">
      <c r="A1682" s="1"/>
      <c r="B1682" s="1"/>
      <c r="C1682" s="1"/>
      <c r="D1682" s="1"/>
      <c r="E1682" s="23"/>
      <c r="F1682" s="1"/>
      <c r="G1682" s="1"/>
      <c r="H1682" s="1"/>
      <c r="I1682" s="1"/>
      <c r="J1682" s="1"/>
      <c r="K1682" s="2"/>
      <c r="L1682" s="2"/>
      <c r="M1682" s="2"/>
      <c r="N1682" s="2"/>
      <c r="O1682" s="2"/>
      <c r="P1682" s="2"/>
      <c r="Q1682" s="1"/>
      <c r="R1682" s="1"/>
      <c r="S1682" s="1"/>
      <c r="T1682" s="1"/>
      <c r="U1682" s="1"/>
      <c r="V1682" s="1"/>
      <c r="W1682" s="1"/>
      <c r="X1682" s="3"/>
      <c r="Y1682" s="3"/>
    </row>
    <row r="1683" spans="1:25" ht="15.75" customHeight="1">
      <c r="A1683" s="1"/>
      <c r="B1683" s="1"/>
      <c r="C1683" s="1"/>
      <c r="D1683" s="1"/>
      <c r="E1683" s="23"/>
      <c r="F1683" s="1"/>
      <c r="G1683" s="1"/>
      <c r="H1683" s="1"/>
      <c r="I1683" s="1"/>
      <c r="J1683" s="1"/>
      <c r="K1683" s="2"/>
      <c r="L1683" s="2"/>
      <c r="M1683" s="2"/>
      <c r="N1683" s="2"/>
      <c r="O1683" s="2"/>
      <c r="P1683" s="2"/>
      <c r="Q1683" s="1"/>
      <c r="R1683" s="1"/>
      <c r="S1683" s="1"/>
      <c r="T1683" s="1"/>
      <c r="U1683" s="1"/>
      <c r="V1683" s="1"/>
      <c r="W1683" s="1"/>
      <c r="X1683" s="3"/>
      <c r="Y1683" s="3"/>
    </row>
    <row r="1684" spans="1:25" ht="15.75" customHeight="1">
      <c r="A1684" s="1"/>
      <c r="B1684" s="1"/>
      <c r="C1684" s="1"/>
      <c r="D1684" s="1"/>
      <c r="E1684" s="23"/>
      <c r="F1684" s="1"/>
      <c r="G1684" s="1"/>
      <c r="H1684" s="1"/>
      <c r="I1684" s="1"/>
      <c r="J1684" s="1"/>
      <c r="K1684" s="2"/>
      <c r="L1684" s="2"/>
      <c r="M1684" s="2"/>
      <c r="N1684" s="2"/>
      <c r="O1684" s="2"/>
      <c r="P1684" s="2"/>
      <c r="Q1684" s="1"/>
      <c r="R1684" s="1"/>
      <c r="S1684" s="1"/>
      <c r="T1684" s="1"/>
      <c r="U1684" s="1"/>
      <c r="V1684" s="1"/>
      <c r="W1684" s="1"/>
      <c r="X1684" s="3"/>
      <c r="Y1684" s="3"/>
    </row>
    <row r="1685" spans="1:25" ht="15.75" customHeight="1">
      <c r="A1685" s="1"/>
      <c r="B1685" s="1"/>
      <c r="C1685" s="1"/>
      <c r="D1685" s="1"/>
      <c r="E1685" s="23"/>
      <c r="F1685" s="1"/>
      <c r="G1685" s="1"/>
      <c r="H1685" s="1"/>
      <c r="I1685" s="1"/>
      <c r="J1685" s="1"/>
      <c r="K1685" s="2"/>
      <c r="L1685" s="2"/>
      <c r="M1685" s="2"/>
      <c r="N1685" s="2"/>
      <c r="O1685" s="2"/>
      <c r="P1685" s="2"/>
      <c r="Q1685" s="1"/>
      <c r="R1685" s="1"/>
      <c r="S1685" s="1"/>
      <c r="T1685" s="1"/>
      <c r="U1685" s="1"/>
      <c r="V1685" s="1"/>
      <c r="W1685" s="1"/>
      <c r="X1685" s="3"/>
      <c r="Y1685" s="3"/>
    </row>
    <row r="1686" spans="1:25" ht="15.75" customHeight="1">
      <c r="A1686" s="1"/>
      <c r="B1686" s="1"/>
      <c r="C1686" s="1"/>
      <c r="D1686" s="1"/>
      <c r="E1686" s="23"/>
      <c r="F1686" s="1"/>
      <c r="G1686" s="1"/>
      <c r="H1686" s="1"/>
      <c r="I1686" s="1"/>
      <c r="J1686" s="1"/>
      <c r="K1686" s="2"/>
      <c r="L1686" s="2"/>
      <c r="M1686" s="2"/>
      <c r="N1686" s="2"/>
      <c r="O1686" s="2"/>
      <c r="P1686" s="2"/>
      <c r="Q1686" s="1"/>
      <c r="R1686" s="1"/>
      <c r="S1686" s="1"/>
      <c r="T1686" s="1"/>
      <c r="U1686" s="1"/>
      <c r="V1686" s="1"/>
      <c r="W1686" s="1"/>
      <c r="X1686" s="3"/>
      <c r="Y1686" s="3"/>
    </row>
    <row r="1687" spans="1:25" ht="15.75" customHeight="1">
      <c r="A1687" s="1"/>
      <c r="B1687" s="1"/>
      <c r="C1687" s="1"/>
      <c r="D1687" s="1"/>
      <c r="E1687" s="23"/>
      <c r="F1687" s="1"/>
      <c r="G1687" s="1"/>
      <c r="H1687" s="1"/>
      <c r="I1687" s="1"/>
      <c r="J1687" s="1"/>
      <c r="K1687" s="2"/>
      <c r="L1687" s="2"/>
      <c r="M1687" s="2"/>
      <c r="N1687" s="2"/>
      <c r="O1687" s="2"/>
      <c r="P1687" s="2"/>
      <c r="Q1687" s="1"/>
      <c r="R1687" s="1"/>
      <c r="S1687" s="1"/>
      <c r="T1687" s="1"/>
      <c r="U1687" s="1"/>
      <c r="V1687" s="1"/>
      <c r="W1687" s="1"/>
      <c r="X1687" s="3"/>
      <c r="Y1687" s="3"/>
    </row>
    <row r="1688" spans="1:25" ht="15.75" customHeight="1">
      <c r="A1688" s="1"/>
      <c r="B1688" s="1"/>
      <c r="C1688" s="1"/>
      <c r="D1688" s="1"/>
      <c r="E1688" s="23"/>
      <c r="F1688" s="1"/>
      <c r="G1688" s="1"/>
      <c r="H1688" s="1"/>
      <c r="I1688" s="1"/>
      <c r="J1688" s="1"/>
      <c r="K1688" s="2"/>
      <c r="L1688" s="2"/>
      <c r="M1688" s="2"/>
      <c r="N1688" s="2"/>
      <c r="O1688" s="2"/>
      <c r="P1688" s="2"/>
      <c r="Q1688" s="1"/>
      <c r="R1688" s="1"/>
      <c r="S1688" s="1"/>
      <c r="T1688" s="1"/>
      <c r="U1688" s="1"/>
      <c r="V1688" s="1"/>
      <c r="W1688" s="1"/>
      <c r="X1688" s="3"/>
      <c r="Y1688" s="3"/>
    </row>
    <row r="1689" spans="1:25" ht="15.75" customHeight="1">
      <c r="A1689" s="1"/>
      <c r="B1689" s="1"/>
      <c r="C1689" s="1"/>
      <c r="D1689" s="1"/>
      <c r="E1689" s="23"/>
      <c r="F1689" s="1"/>
      <c r="G1689" s="1"/>
      <c r="H1689" s="1"/>
      <c r="I1689" s="1"/>
      <c r="J1689" s="1"/>
      <c r="K1689" s="2"/>
      <c r="L1689" s="2"/>
      <c r="M1689" s="2"/>
      <c r="N1689" s="2"/>
      <c r="O1689" s="2"/>
      <c r="P1689" s="2"/>
      <c r="Q1689" s="1"/>
      <c r="R1689" s="1"/>
      <c r="S1689" s="1"/>
      <c r="T1689" s="1"/>
      <c r="U1689" s="1"/>
      <c r="V1689" s="1"/>
      <c r="W1689" s="1"/>
      <c r="X1689" s="3"/>
      <c r="Y1689" s="3"/>
    </row>
    <row r="1690" spans="1:25" ht="15.75" customHeight="1">
      <c r="A1690" s="1"/>
      <c r="B1690" s="1"/>
      <c r="C1690" s="1"/>
      <c r="D1690" s="1"/>
      <c r="E1690" s="23"/>
      <c r="F1690" s="1"/>
      <c r="G1690" s="1"/>
      <c r="H1690" s="1"/>
      <c r="I1690" s="1"/>
      <c r="J1690" s="1"/>
      <c r="K1690" s="2"/>
      <c r="L1690" s="2"/>
      <c r="M1690" s="2"/>
      <c r="N1690" s="2"/>
      <c r="O1690" s="2"/>
      <c r="P1690" s="2"/>
      <c r="Q1690" s="1"/>
      <c r="R1690" s="1"/>
      <c r="S1690" s="1"/>
      <c r="T1690" s="1"/>
      <c r="U1690" s="1"/>
      <c r="V1690" s="1"/>
      <c r="W1690" s="1"/>
      <c r="X1690" s="3"/>
      <c r="Y1690" s="3"/>
    </row>
    <row r="1691" spans="1:25" ht="15.75" customHeight="1">
      <c r="A1691" s="1"/>
      <c r="B1691" s="1"/>
      <c r="C1691" s="1"/>
      <c r="D1691" s="1"/>
      <c r="E1691" s="23"/>
      <c r="F1691" s="1"/>
      <c r="G1691" s="1"/>
      <c r="H1691" s="1"/>
      <c r="I1691" s="1"/>
      <c r="J1691" s="1"/>
      <c r="K1691" s="2"/>
      <c r="L1691" s="2"/>
      <c r="M1691" s="2"/>
      <c r="N1691" s="2"/>
      <c r="O1691" s="2"/>
      <c r="P1691" s="2"/>
      <c r="Q1691" s="1"/>
      <c r="R1691" s="1"/>
      <c r="S1691" s="1"/>
      <c r="T1691" s="1"/>
      <c r="U1691" s="1"/>
      <c r="V1691" s="1"/>
      <c r="W1691" s="1"/>
      <c r="X1691" s="3"/>
      <c r="Y1691" s="3"/>
    </row>
    <row r="1692" spans="1:25" ht="15.75" customHeight="1">
      <c r="A1692" s="1"/>
      <c r="B1692" s="1"/>
      <c r="C1692" s="1"/>
      <c r="D1692" s="1"/>
      <c r="E1692" s="23"/>
      <c r="F1692" s="1"/>
      <c r="G1692" s="1"/>
      <c r="H1692" s="1"/>
      <c r="I1692" s="1"/>
      <c r="J1692" s="1"/>
      <c r="K1692" s="2"/>
      <c r="L1692" s="2"/>
      <c r="M1692" s="2"/>
      <c r="N1692" s="2"/>
      <c r="O1692" s="2"/>
      <c r="P1692" s="2"/>
      <c r="Q1692" s="1"/>
      <c r="R1692" s="1"/>
      <c r="S1692" s="1"/>
      <c r="T1692" s="1"/>
      <c r="U1692" s="1"/>
      <c r="V1692" s="1"/>
      <c r="W1692" s="1"/>
      <c r="X1692" s="3"/>
      <c r="Y1692" s="3"/>
    </row>
    <row r="1693" spans="1:25" ht="15.75" customHeight="1">
      <c r="A1693" s="1"/>
      <c r="B1693" s="1"/>
      <c r="C1693" s="1"/>
      <c r="D1693" s="1"/>
      <c r="E1693" s="23"/>
      <c r="F1693" s="1"/>
      <c r="G1693" s="1"/>
      <c r="H1693" s="1"/>
      <c r="I1693" s="1"/>
      <c r="J1693" s="1"/>
      <c r="K1693" s="2"/>
      <c r="L1693" s="2"/>
      <c r="M1693" s="2"/>
      <c r="N1693" s="2"/>
      <c r="O1693" s="2"/>
      <c r="P1693" s="2"/>
      <c r="Q1693" s="1"/>
      <c r="R1693" s="1"/>
      <c r="S1693" s="1"/>
      <c r="T1693" s="1"/>
      <c r="U1693" s="1"/>
      <c r="V1693" s="1"/>
      <c r="W1693" s="1"/>
      <c r="X1693" s="3"/>
      <c r="Y1693" s="3"/>
    </row>
    <row r="1694" spans="1:25" ht="15.75" customHeight="1">
      <c r="A1694" s="1"/>
      <c r="B1694" s="1"/>
      <c r="C1694" s="1"/>
      <c r="D1694" s="1"/>
      <c r="E1694" s="23"/>
      <c r="F1694" s="1"/>
      <c r="G1694" s="1"/>
      <c r="H1694" s="1"/>
      <c r="I1694" s="1"/>
      <c r="J1694" s="1"/>
      <c r="K1694" s="2"/>
      <c r="L1694" s="2"/>
      <c r="M1694" s="2"/>
      <c r="N1694" s="2"/>
      <c r="O1694" s="2"/>
      <c r="P1694" s="2"/>
      <c r="Q1694" s="1"/>
      <c r="R1694" s="1"/>
      <c r="S1694" s="1"/>
      <c r="T1694" s="1"/>
      <c r="U1694" s="1"/>
      <c r="V1694" s="1"/>
      <c r="W1694" s="1"/>
      <c r="X1694" s="3"/>
      <c r="Y1694" s="3"/>
    </row>
    <row r="1695" spans="1:25" ht="15.75" customHeight="1">
      <c r="A1695" s="1"/>
      <c r="B1695" s="1"/>
      <c r="C1695" s="1"/>
      <c r="D1695" s="1"/>
      <c r="E1695" s="23"/>
      <c r="F1695" s="1"/>
      <c r="G1695" s="1"/>
      <c r="H1695" s="1"/>
      <c r="I1695" s="1"/>
      <c r="J1695" s="1"/>
      <c r="K1695" s="2"/>
      <c r="L1695" s="2"/>
      <c r="M1695" s="2"/>
      <c r="N1695" s="2"/>
      <c r="O1695" s="2"/>
      <c r="P1695" s="2"/>
      <c r="Q1695" s="1"/>
      <c r="R1695" s="1"/>
      <c r="S1695" s="1"/>
      <c r="T1695" s="1"/>
      <c r="U1695" s="1"/>
      <c r="V1695" s="1"/>
      <c r="W1695" s="1"/>
      <c r="X1695" s="3"/>
      <c r="Y1695" s="3"/>
    </row>
    <row r="1696" spans="1:25" ht="15.75" customHeight="1">
      <c r="A1696" s="1"/>
      <c r="B1696" s="1"/>
      <c r="C1696" s="1"/>
      <c r="D1696" s="1"/>
      <c r="E1696" s="23"/>
      <c r="F1696" s="1"/>
      <c r="G1696" s="1"/>
      <c r="H1696" s="1"/>
      <c r="I1696" s="1"/>
      <c r="J1696" s="1"/>
      <c r="K1696" s="2"/>
      <c r="L1696" s="2"/>
      <c r="M1696" s="2"/>
      <c r="N1696" s="2"/>
      <c r="O1696" s="2"/>
      <c r="P1696" s="2"/>
      <c r="Q1696" s="1"/>
      <c r="R1696" s="1"/>
      <c r="S1696" s="1"/>
      <c r="T1696" s="1"/>
      <c r="U1696" s="1"/>
      <c r="V1696" s="1"/>
      <c r="W1696" s="1"/>
      <c r="X1696" s="3"/>
      <c r="Y1696" s="3"/>
    </row>
    <row r="1697" spans="1:25" ht="15.75" customHeight="1">
      <c r="A1697" s="1"/>
      <c r="B1697" s="1"/>
      <c r="C1697" s="1"/>
      <c r="D1697" s="1"/>
      <c r="E1697" s="23"/>
      <c r="F1697" s="1"/>
      <c r="G1697" s="1"/>
      <c r="H1697" s="1"/>
      <c r="I1697" s="1"/>
      <c r="J1697" s="1"/>
      <c r="K1697" s="2"/>
      <c r="L1697" s="2"/>
      <c r="M1697" s="2"/>
      <c r="N1697" s="2"/>
      <c r="O1697" s="2"/>
      <c r="P1697" s="2"/>
      <c r="Q1697" s="1"/>
      <c r="R1697" s="1"/>
      <c r="S1697" s="1"/>
      <c r="T1697" s="1"/>
      <c r="U1697" s="1"/>
      <c r="V1697" s="1"/>
      <c r="W1697" s="1"/>
      <c r="X1697" s="3"/>
      <c r="Y1697" s="3"/>
    </row>
    <row r="1698" spans="1:25" ht="15.75" customHeight="1">
      <c r="A1698" s="1"/>
      <c r="B1698" s="1"/>
      <c r="C1698" s="1"/>
      <c r="D1698" s="1"/>
      <c r="E1698" s="23"/>
      <c r="F1698" s="1"/>
      <c r="G1698" s="1"/>
      <c r="H1698" s="1"/>
      <c r="I1698" s="1"/>
      <c r="J1698" s="1"/>
      <c r="K1698" s="2"/>
      <c r="L1698" s="2"/>
      <c r="M1698" s="2"/>
      <c r="N1698" s="2"/>
      <c r="O1698" s="2"/>
      <c r="P1698" s="2"/>
      <c r="Q1698" s="1"/>
      <c r="R1698" s="1"/>
      <c r="S1698" s="1"/>
      <c r="T1698" s="1"/>
      <c r="U1698" s="1"/>
      <c r="V1698" s="1"/>
      <c r="W1698" s="1"/>
      <c r="X1698" s="3"/>
      <c r="Y1698" s="3"/>
    </row>
    <row r="1699" spans="1:25" ht="15.75" customHeight="1">
      <c r="A1699" s="1"/>
      <c r="B1699" s="1"/>
      <c r="C1699" s="1"/>
      <c r="D1699" s="1"/>
      <c r="E1699" s="23"/>
      <c r="F1699" s="1"/>
      <c r="G1699" s="1"/>
      <c r="H1699" s="1"/>
      <c r="I1699" s="1"/>
      <c r="J1699" s="1"/>
      <c r="K1699" s="2"/>
      <c r="L1699" s="2"/>
      <c r="M1699" s="2"/>
      <c r="N1699" s="2"/>
      <c r="O1699" s="2"/>
      <c r="P1699" s="2"/>
      <c r="Q1699" s="1"/>
      <c r="R1699" s="1"/>
      <c r="S1699" s="1"/>
      <c r="T1699" s="1"/>
      <c r="U1699" s="1"/>
      <c r="V1699" s="1"/>
      <c r="W1699" s="1"/>
      <c r="X1699" s="3"/>
      <c r="Y1699" s="3"/>
    </row>
    <row r="1700" spans="1:25" ht="15.75" customHeight="1">
      <c r="A1700" s="1"/>
      <c r="B1700" s="1"/>
      <c r="C1700" s="1"/>
      <c r="D1700" s="1"/>
      <c r="E1700" s="23"/>
      <c r="F1700" s="1"/>
      <c r="G1700" s="1"/>
      <c r="H1700" s="1"/>
      <c r="I1700" s="1"/>
      <c r="J1700" s="1"/>
      <c r="K1700" s="2"/>
      <c r="L1700" s="2"/>
      <c r="M1700" s="2"/>
      <c r="N1700" s="2"/>
      <c r="O1700" s="2"/>
      <c r="P1700" s="2"/>
      <c r="Q1700" s="1"/>
      <c r="R1700" s="1"/>
      <c r="S1700" s="1"/>
      <c r="T1700" s="1"/>
      <c r="U1700" s="1"/>
      <c r="V1700" s="1"/>
      <c r="W1700" s="1"/>
      <c r="X1700" s="3"/>
      <c r="Y1700" s="3"/>
    </row>
    <row r="1701" spans="1:25" ht="15.75" customHeight="1">
      <c r="A1701" s="1"/>
      <c r="B1701" s="1"/>
      <c r="C1701" s="1"/>
      <c r="D1701" s="1"/>
      <c r="E1701" s="23"/>
      <c r="F1701" s="1"/>
      <c r="G1701" s="1"/>
      <c r="H1701" s="1"/>
      <c r="I1701" s="1"/>
      <c r="J1701" s="1"/>
      <c r="K1701" s="2"/>
      <c r="L1701" s="2"/>
      <c r="M1701" s="2"/>
      <c r="N1701" s="2"/>
      <c r="O1701" s="2"/>
      <c r="P1701" s="2"/>
      <c r="Q1701" s="1"/>
      <c r="R1701" s="1"/>
      <c r="S1701" s="1"/>
      <c r="T1701" s="1"/>
      <c r="U1701" s="1"/>
      <c r="V1701" s="1"/>
      <c r="W1701" s="1"/>
      <c r="X1701" s="3"/>
      <c r="Y1701" s="3"/>
    </row>
    <row r="1702" spans="1:25" ht="15.75" customHeight="1">
      <c r="A1702" s="1"/>
      <c r="B1702" s="1"/>
      <c r="C1702" s="1"/>
      <c r="D1702" s="1"/>
      <c r="E1702" s="23"/>
      <c r="F1702" s="1"/>
      <c r="G1702" s="1"/>
      <c r="H1702" s="1"/>
      <c r="I1702" s="1"/>
      <c r="J1702" s="1"/>
      <c r="K1702" s="2"/>
      <c r="L1702" s="2"/>
      <c r="M1702" s="2"/>
      <c r="N1702" s="2"/>
      <c r="O1702" s="2"/>
      <c r="P1702" s="2"/>
      <c r="Q1702" s="1"/>
      <c r="R1702" s="1"/>
      <c r="S1702" s="1"/>
      <c r="T1702" s="1"/>
      <c r="U1702" s="1"/>
      <c r="V1702" s="1"/>
      <c r="W1702" s="1"/>
      <c r="X1702" s="3"/>
      <c r="Y1702" s="3"/>
    </row>
    <row r="1703" spans="1:25" ht="15.75" customHeight="1">
      <c r="A1703" s="1"/>
      <c r="B1703" s="1"/>
      <c r="C1703" s="1"/>
      <c r="D1703" s="1"/>
      <c r="E1703" s="23"/>
      <c r="F1703" s="1"/>
      <c r="G1703" s="1"/>
      <c r="H1703" s="1"/>
      <c r="I1703" s="1"/>
      <c r="J1703" s="1"/>
      <c r="K1703" s="2"/>
      <c r="L1703" s="2"/>
      <c r="M1703" s="2"/>
      <c r="N1703" s="2"/>
      <c r="O1703" s="2"/>
      <c r="P1703" s="2"/>
      <c r="Q1703" s="1"/>
      <c r="R1703" s="1"/>
      <c r="S1703" s="1"/>
      <c r="T1703" s="1"/>
      <c r="U1703" s="1"/>
      <c r="V1703" s="1"/>
      <c r="W1703" s="1"/>
      <c r="X1703" s="3"/>
      <c r="Y1703" s="3"/>
    </row>
    <row r="1704" spans="1:25" ht="15.75" customHeight="1">
      <c r="A1704" s="1"/>
      <c r="B1704" s="1"/>
      <c r="C1704" s="1"/>
      <c r="D1704" s="1"/>
      <c r="E1704" s="23"/>
      <c r="F1704" s="1"/>
      <c r="G1704" s="1"/>
      <c r="H1704" s="1"/>
      <c r="I1704" s="1"/>
      <c r="J1704" s="1"/>
      <c r="K1704" s="2"/>
      <c r="L1704" s="2"/>
      <c r="M1704" s="2"/>
      <c r="N1704" s="2"/>
      <c r="O1704" s="2"/>
      <c r="P1704" s="2"/>
      <c r="Q1704" s="1"/>
      <c r="R1704" s="1"/>
      <c r="S1704" s="1"/>
      <c r="T1704" s="1"/>
      <c r="U1704" s="1"/>
      <c r="V1704" s="1"/>
      <c r="W1704" s="1"/>
      <c r="X1704" s="3"/>
      <c r="Y1704" s="3"/>
    </row>
    <row r="1705" spans="1:25" ht="15.75" customHeight="1">
      <c r="A1705" s="1"/>
      <c r="B1705" s="1"/>
      <c r="C1705" s="1"/>
      <c r="D1705" s="1"/>
      <c r="E1705" s="23"/>
      <c r="F1705" s="1"/>
      <c r="G1705" s="1"/>
      <c r="H1705" s="1"/>
      <c r="I1705" s="1"/>
      <c r="J1705" s="1"/>
      <c r="K1705" s="2"/>
      <c r="L1705" s="2"/>
      <c r="M1705" s="2"/>
      <c r="N1705" s="2"/>
      <c r="O1705" s="2"/>
      <c r="P1705" s="2"/>
      <c r="Q1705" s="1"/>
      <c r="R1705" s="1"/>
      <c r="S1705" s="1"/>
      <c r="T1705" s="1"/>
      <c r="U1705" s="1"/>
      <c r="V1705" s="1"/>
      <c r="W1705" s="1"/>
      <c r="X1705" s="3"/>
      <c r="Y1705" s="3"/>
    </row>
    <row r="1706" spans="1:25" ht="15.75" customHeight="1">
      <c r="A1706" s="1"/>
      <c r="B1706" s="1"/>
      <c r="C1706" s="1"/>
      <c r="D1706" s="1"/>
      <c r="E1706" s="23"/>
      <c r="F1706" s="1"/>
      <c r="G1706" s="1"/>
      <c r="H1706" s="1"/>
      <c r="I1706" s="1"/>
      <c r="J1706" s="1"/>
      <c r="K1706" s="2"/>
      <c r="L1706" s="2"/>
      <c r="M1706" s="2"/>
      <c r="N1706" s="2"/>
      <c r="O1706" s="2"/>
      <c r="P1706" s="2"/>
      <c r="Q1706" s="1"/>
      <c r="R1706" s="1"/>
      <c r="S1706" s="1"/>
      <c r="T1706" s="1"/>
      <c r="U1706" s="1"/>
      <c r="V1706" s="1"/>
      <c r="W1706" s="1"/>
      <c r="X1706" s="3"/>
      <c r="Y1706" s="3"/>
    </row>
    <row r="1707" spans="1:25" ht="15.75" customHeight="1">
      <c r="A1707" s="1"/>
      <c r="B1707" s="1"/>
      <c r="C1707" s="1"/>
      <c r="D1707" s="1"/>
      <c r="E1707" s="23"/>
      <c r="F1707" s="1"/>
      <c r="G1707" s="1"/>
      <c r="H1707" s="1"/>
      <c r="I1707" s="1"/>
      <c r="J1707" s="1"/>
      <c r="K1707" s="2"/>
      <c r="L1707" s="2"/>
      <c r="M1707" s="2"/>
      <c r="N1707" s="2"/>
      <c r="O1707" s="2"/>
      <c r="P1707" s="2"/>
      <c r="Q1707" s="1"/>
      <c r="R1707" s="1"/>
      <c r="S1707" s="1"/>
      <c r="T1707" s="1"/>
      <c r="U1707" s="1"/>
      <c r="V1707" s="1"/>
      <c r="W1707" s="1"/>
      <c r="X1707" s="3"/>
      <c r="Y1707" s="3"/>
    </row>
    <row r="1708" spans="1:25" ht="15.75" customHeight="1">
      <c r="A1708" s="1"/>
      <c r="B1708" s="1"/>
      <c r="C1708" s="1"/>
      <c r="D1708" s="1"/>
      <c r="E1708" s="23"/>
      <c r="F1708" s="1"/>
      <c r="G1708" s="1"/>
      <c r="H1708" s="1"/>
      <c r="I1708" s="1"/>
      <c r="J1708" s="1"/>
      <c r="K1708" s="2"/>
      <c r="L1708" s="2"/>
      <c r="M1708" s="2"/>
      <c r="N1708" s="2"/>
      <c r="O1708" s="2"/>
      <c r="P1708" s="2"/>
      <c r="Q1708" s="1"/>
      <c r="R1708" s="1"/>
      <c r="S1708" s="1"/>
      <c r="T1708" s="1"/>
      <c r="U1708" s="1"/>
      <c r="V1708" s="1"/>
      <c r="W1708" s="1"/>
      <c r="X1708" s="3"/>
      <c r="Y1708" s="3"/>
    </row>
    <row r="1709" spans="1:25" ht="15.75" customHeight="1">
      <c r="A1709" s="1"/>
      <c r="B1709" s="1"/>
      <c r="C1709" s="1"/>
      <c r="D1709" s="1"/>
      <c r="E1709" s="23"/>
      <c r="F1709" s="1"/>
      <c r="G1709" s="1"/>
      <c r="H1709" s="1"/>
      <c r="I1709" s="1"/>
      <c r="J1709" s="1"/>
      <c r="K1709" s="2"/>
      <c r="L1709" s="2"/>
      <c r="M1709" s="2"/>
      <c r="N1709" s="2"/>
      <c r="O1709" s="2"/>
      <c r="P1709" s="2"/>
      <c r="Q1709" s="1"/>
      <c r="R1709" s="1"/>
      <c r="S1709" s="1"/>
      <c r="T1709" s="1"/>
      <c r="U1709" s="1"/>
      <c r="V1709" s="1"/>
      <c r="W1709" s="1"/>
      <c r="X1709" s="3"/>
      <c r="Y1709" s="3"/>
    </row>
    <row r="1710" spans="1:25" ht="15.75" customHeight="1">
      <c r="A1710" s="1"/>
      <c r="B1710" s="1"/>
      <c r="C1710" s="1"/>
      <c r="D1710" s="1"/>
      <c r="E1710" s="23"/>
      <c r="F1710" s="1"/>
      <c r="G1710" s="1"/>
      <c r="H1710" s="1"/>
      <c r="I1710" s="1"/>
      <c r="J1710" s="1"/>
      <c r="K1710" s="2"/>
      <c r="L1710" s="2"/>
      <c r="M1710" s="2"/>
      <c r="N1710" s="2"/>
      <c r="O1710" s="2"/>
      <c r="P1710" s="2"/>
      <c r="Q1710" s="1"/>
      <c r="R1710" s="1"/>
      <c r="S1710" s="1"/>
      <c r="T1710" s="1"/>
      <c r="U1710" s="1"/>
      <c r="V1710" s="1"/>
      <c r="W1710" s="1"/>
      <c r="X1710" s="3"/>
      <c r="Y1710" s="3"/>
    </row>
    <row r="1711" spans="1:25" ht="15.75" customHeight="1">
      <c r="A1711" s="1"/>
      <c r="B1711" s="1"/>
      <c r="C1711" s="1"/>
      <c r="D1711" s="1"/>
      <c r="E1711" s="23"/>
      <c r="F1711" s="1"/>
      <c r="G1711" s="1"/>
      <c r="H1711" s="1"/>
      <c r="I1711" s="1"/>
      <c r="J1711" s="1"/>
      <c r="K1711" s="2"/>
      <c r="L1711" s="2"/>
      <c r="M1711" s="2"/>
      <c r="N1711" s="2"/>
      <c r="O1711" s="2"/>
      <c r="P1711" s="2"/>
      <c r="Q1711" s="1"/>
      <c r="R1711" s="1"/>
      <c r="S1711" s="1"/>
      <c r="T1711" s="1"/>
      <c r="U1711" s="1"/>
      <c r="V1711" s="1"/>
      <c r="W1711" s="1"/>
      <c r="X1711" s="3"/>
      <c r="Y1711" s="3"/>
    </row>
    <row r="1712" spans="1:25" ht="15.75" customHeight="1">
      <c r="A1712" s="1"/>
      <c r="B1712" s="1"/>
      <c r="C1712" s="1"/>
      <c r="D1712" s="1"/>
      <c r="E1712" s="23"/>
      <c r="F1712" s="1"/>
      <c r="G1712" s="1"/>
      <c r="H1712" s="1"/>
      <c r="I1712" s="1"/>
      <c r="J1712" s="1"/>
      <c r="K1712" s="2"/>
      <c r="L1712" s="2"/>
      <c r="M1712" s="2"/>
      <c r="N1712" s="2"/>
      <c r="O1712" s="2"/>
      <c r="P1712" s="2"/>
      <c r="Q1712" s="1"/>
      <c r="R1712" s="1"/>
      <c r="S1712" s="1"/>
      <c r="T1712" s="1"/>
      <c r="U1712" s="1"/>
      <c r="V1712" s="1"/>
      <c r="W1712" s="1"/>
      <c r="X1712" s="3"/>
      <c r="Y1712" s="3"/>
    </row>
    <row r="1713" spans="1:25" ht="15.75" customHeight="1">
      <c r="A1713" s="1"/>
      <c r="B1713" s="1"/>
      <c r="C1713" s="1"/>
      <c r="D1713" s="1"/>
      <c r="E1713" s="23"/>
      <c r="F1713" s="1"/>
      <c r="G1713" s="1"/>
      <c r="H1713" s="1"/>
      <c r="I1713" s="1"/>
      <c r="J1713" s="1"/>
      <c r="K1713" s="2"/>
      <c r="L1713" s="2"/>
      <c r="M1713" s="2"/>
      <c r="N1713" s="2"/>
      <c r="O1713" s="2"/>
      <c r="P1713" s="2"/>
      <c r="Q1713" s="1"/>
      <c r="R1713" s="1"/>
      <c r="S1713" s="1"/>
      <c r="T1713" s="1"/>
      <c r="U1713" s="1"/>
      <c r="V1713" s="1"/>
      <c r="W1713" s="1"/>
      <c r="X1713" s="3"/>
      <c r="Y1713" s="3"/>
    </row>
    <row r="1714" spans="1:25" ht="15.75" customHeight="1">
      <c r="A1714" s="1"/>
      <c r="B1714" s="1"/>
      <c r="C1714" s="1"/>
      <c r="D1714" s="1"/>
      <c r="E1714" s="23"/>
      <c r="F1714" s="1"/>
      <c r="G1714" s="1"/>
      <c r="H1714" s="1"/>
      <c r="I1714" s="1"/>
      <c r="J1714" s="1"/>
      <c r="K1714" s="2"/>
      <c r="L1714" s="2"/>
      <c r="M1714" s="2"/>
      <c r="N1714" s="2"/>
      <c r="O1714" s="2"/>
      <c r="P1714" s="2"/>
      <c r="Q1714" s="1"/>
      <c r="R1714" s="1"/>
      <c r="S1714" s="1"/>
      <c r="T1714" s="1"/>
      <c r="U1714" s="1"/>
      <c r="V1714" s="1"/>
      <c r="W1714" s="1"/>
      <c r="X1714" s="3"/>
      <c r="Y1714" s="3"/>
    </row>
    <row r="1715" spans="1:25" ht="15.75" customHeight="1">
      <c r="A1715" s="1"/>
      <c r="B1715" s="1"/>
      <c r="C1715" s="1"/>
      <c r="D1715" s="1"/>
      <c r="E1715" s="23"/>
      <c r="F1715" s="1"/>
      <c r="G1715" s="1"/>
      <c r="H1715" s="1"/>
      <c r="I1715" s="1"/>
      <c r="J1715" s="1"/>
      <c r="K1715" s="2"/>
      <c r="L1715" s="2"/>
      <c r="M1715" s="2"/>
      <c r="N1715" s="2"/>
      <c r="O1715" s="2"/>
      <c r="P1715" s="2"/>
      <c r="Q1715" s="1"/>
      <c r="R1715" s="1"/>
      <c r="S1715" s="1"/>
      <c r="T1715" s="1"/>
      <c r="U1715" s="1"/>
      <c r="V1715" s="1"/>
      <c r="W1715" s="1"/>
      <c r="X1715" s="3"/>
      <c r="Y1715" s="3"/>
    </row>
    <row r="1716" spans="1:25" ht="15.75" customHeight="1">
      <c r="A1716" s="1"/>
      <c r="B1716" s="1"/>
      <c r="C1716" s="1"/>
      <c r="D1716" s="1"/>
      <c r="E1716" s="23"/>
      <c r="F1716" s="1"/>
      <c r="G1716" s="1"/>
      <c r="H1716" s="1"/>
      <c r="I1716" s="1"/>
      <c r="J1716" s="1"/>
      <c r="K1716" s="2"/>
      <c r="L1716" s="2"/>
      <c r="M1716" s="2"/>
      <c r="N1716" s="2"/>
      <c r="O1716" s="2"/>
      <c r="P1716" s="2"/>
      <c r="Q1716" s="1"/>
      <c r="R1716" s="1"/>
      <c r="S1716" s="1"/>
      <c r="T1716" s="1"/>
      <c r="U1716" s="1"/>
      <c r="V1716" s="1"/>
      <c r="W1716" s="1"/>
      <c r="X1716" s="3"/>
      <c r="Y1716" s="3"/>
    </row>
    <row r="1717" spans="1:25" ht="15.75" customHeight="1">
      <c r="A1717" s="1"/>
      <c r="B1717" s="1"/>
      <c r="C1717" s="1"/>
      <c r="D1717" s="1"/>
      <c r="E1717" s="23"/>
      <c r="F1717" s="1"/>
      <c r="G1717" s="1"/>
      <c r="H1717" s="1"/>
      <c r="I1717" s="1"/>
      <c r="J1717" s="1"/>
      <c r="K1717" s="2"/>
      <c r="L1717" s="2"/>
      <c r="M1717" s="2"/>
      <c r="N1717" s="2"/>
      <c r="O1717" s="2"/>
      <c r="P1717" s="2"/>
      <c r="Q1717" s="1"/>
      <c r="R1717" s="1"/>
      <c r="S1717" s="1"/>
      <c r="T1717" s="1"/>
      <c r="U1717" s="1"/>
      <c r="V1717" s="1"/>
      <c r="W1717" s="1"/>
      <c r="X1717" s="3"/>
      <c r="Y1717" s="3"/>
    </row>
    <row r="1718" spans="1:25" ht="15.75" customHeight="1">
      <c r="A1718" s="1"/>
      <c r="B1718" s="1"/>
      <c r="C1718" s="1"/>
      <c r="D1718" s="1"/>
      <c r="E1718" s="23"/>
      <c r="F1718" s="1"/>
      <c r="G1718" s="1"/>
      <c r="H1718" s="1"/>
      <c r="I1718" s="1"/>
      <c r="J1718" s="1"/>
      <c r="K1718" s="2"/>
      <c r="L1718" s="2"/>
      <c r="M1718" s="2"/>
      <c r="N1718" s="2"/>
      <c r="O1718" s="2"/>
      <c r="P1718" s="2"/>
      <c r="Q1718" s="1"/>
      <c r="R1718" s="1"/>
      <c r="S1718" s="1"/>
      <c r="T1718" s="1"/>
      <c r="U1718" s="1"/>
      <c r="V1718" s="1"/>
      <c r="W1718" s="1"/>
      <c r="X1718" s="3"/>
      <c r="Y1718" s="3"/>
    </row>
    <row r="1719" spans="1:25" ht="15.75" customHeight="1">
      <c r="A1719" s="1"/>
      <c r="B1719" s="1"/>
      <c r="C1719" s="1"/>
      <c r="D1719" s="1"/>
      <c r="E1719" s="23"/>
      <c r="F1719" s="1"/>
      <c r="G1719" s="1"/>
      <c r="H1719" s="1"/>
      <c r="I1719" s="1"/>
      <c r="J1719" s="1"/>
      <c r="K1719" s="2"/>
      <c r="L1719" s="2"/>
      <c r="M1719" s="2"/>
      <c r="N1719" s="2"/>
      <c r="O1719" s="2"/>
      <c r="P1719" s="2"/>
      <c r="Q1719" s="1"/>
      <c r="R1719" s="1"/>
      <c r="S1719" s="1"/>
      <c r="T1719" s="1"/>
      <c r="U1719" s="1"/>
      <c r="V1719" s="1"/>
      <c r="W1719" s="1"/>
      <c r="X1719" s="3"/>
      <c r="Y1719" s="3"/>
    </row>
    <row r="1720" spans="1:25" ht="15.75" customHeight="1">
      <c r="A1720" s="1"/>
      <c r="B1720" s="1"/>
      <c r="C1720" s="1"/>
      <c r="D1720" s="1"/>
      <c r="E1720" s="23"/>
      <c r="F1720" s="1"/>
      <c r="G1720" s="1"/>
      <c r="H1720" s="1"/>
      <c r="I1720" s="1"/>
      <c r="J1720" s="1"/>
      <c r="K1720" s="2"/>
      <c r="L1720" s="2"/>
      <c r="M1720" s="2"/>
      <c r="N1720" s="2"/>
      <c r="O1720" s="2"/>
      <c r="P1720" s="2"/>
      <c r="Q1720" s="1"/>
      <c r="R1720" s="1"/>
      <c r="S1720" s="1"/>
      <c r="T1720" s="1"/>
      <c r="U1720" s="1"/>
      <c r="V1720" s="1"/>
      <c r="W1720" s="1"/>
      <c r="X1720" s="3"/>
      <c r="Y1720" s="3"/>
    </row>
    <row r="1721" spans="1:25" ht="15.75" customHeight="1">
      <c r="A1721" s="1"/>
      <c r="B1721" s="1"/>
      <c r="C1721" s="1"/>
      <c r="D1721" s="1"/>
      <c r="E1721" s="23"/>
      <c r="F1721" s="1"/>
      <c r="G1721" s="1"/>
      <c r="H1721" s="1"/>
      <c r="I1721" s="1"/>
      <c r="J1721" s="1"/>
      <c r="K1721" s="2"/>
      <c r="L1721" s="2"/>
      <c r="M1721" s="2"/>
      <c r="N1721" s="2"/>
      <c r="O1721" s="2"/>
      <c r="P1721" s="2"/>
      <c r="Q1721" s="1"/>
      <c r="R1721" s="1"/>
      <c r="S1721" s="1"/>
      <c r="T1721" s="1"/>
      <c r="U1721" s="1"/>
      <c r="V1721" s="1"/>
      <c r="W1721" s="1"/>
      <c r="X1721" s="3"/>
      <c r="Y1721" s="3"/>
    </row>
    <row r="1722" spans="1:25" ht="15.75" customHeight="1">
      <c r="A1722" s="1"/>
      <c r="B1722" s="1"/>
      <c r="C1722" s="1"/>
      <c r="D1722" s="1"/>
      <c r="E1722" s="23"/>
      <c r="F1722" s="1"/>
      <c r="G1722" s="1"/>
      <c r="H1722" s="1"/>
      <c r="I1722" s="1"/>
      <c r="J1722" s="1"/>
      <c r="K1722" s="2"/>
      <c r="L1722" s="2"/>
      <c r="M1722" s="2"/>
      <c r="N1722" s="2"/>
      <c r="O1722" s="2"/>
      <c r="P1722" s="2"/>
      <c r="Q1722" s="1"/>
      <c r="R1722" s="1"/>
      <c r="S1722" s="1"/>
      <c r="T1722" s="1"/>
      <c r="U1722" s="1"/>
      <c r="V1722" s="1"/>
      <c r="W1722" s="1"/>
      <c r="X1722" s="3"/>
      <c r="Y1722" s="3"/>
    </row>
    <row r="1723" spans="1:25" ht="15.75" customHeight="1">
      <c r="A1723" s="1"/>
      <c r="B1723" s="1"/>
      <c r="C1723" s="1"/>
      <c r="D1723" s="1"/>
      <c r="E1723" s="23"/>
      <c r="F1723" s="1"/>
      <c r="G1723" s="1"/>
      <c r="H1723" s="1"/>
      <c r="I1723" s="1"/>
      <c r="J1723" s="1"/>
      <c r="K1723" s="2"/>
      <c r="L1723" s="2"/>
      <c r="M1723" s="2"/>
      <c r="N1723" s="2"/>
      <c r="O1723" s="2"/>
      <c r="P1723" s="2"/>
      <c r="Q1723" s="1"/>
      <c r="R1723" s="1"/>
      <c r="S1723" s="1"/>
      <c r="T1723" s="1"/>
      <c r="U1723" s="1"/>
      <c r="V1723" s="1"/>
      <c r="W1723" s="1"/>
      <c r="X1723" s="3"/>
      <c r="Y1723" s="3"/>
    </row>
    <row r="1724" spans="1:25" ht="15.75" customHeight="1">
      <c r="A1724" s="1"/>
      <c r="B1724" s="1"/>
      <c r="C1724" s="1"/>
      <c r="D1724" s="1"/>
      <c r="E1724" s="23"/>
      <c r="F1724" s="1"/>
      <c r="G1724" s="1"/>
      <c r="H1724" s="1"/>
      <c r="I1724" s="1"/>
      <c r="J1724" s="1"/>
      <c r="K1724" s="2"/>
      <c r="L1724" s="2"/>
      <c r="M1724" s="2"/>
      <c r="N1724" s="2"/>
      <c r="O1724" s="2"/>
      <c r="P1724" s="2"/>
      <c r="Q1724" s="1"/>
      <c r="R1724" s="1"/>
      <c r="S1724" s="1"/>
      <c r="T1724" s="1"/>
      <c r="U1724" s="1"/>
      <c r="V1724" s="1"/>
      <c r="W1724" s="1"/>
      <c r="X1724" s="3"/>
      <c r="Y1724" s="3"/>
    </row>
    <row r="1725" spans="1:25" ht="15.75" customHeight="1">
      <c r="A1725" s="1"/>
      <c r="B1725" s="1"/>
      <c r="C1725" s="1"/>
      <c r="D1725" s="1"/>
      <c r="E1725" s="23"/>
      <c r="F1725" s="1"/>
      <c r="G1725" s="1"/>
      <c r="H1725" s="1"/>
      <c r="I1725" s="1"/>
      <c r="J1725" s="1"/>
      <c r="K1725" s="2"/>
      <c r="L1725" s="2"/>
      <c r="M1725" s="2"/>
      <c r="N1725" s="2"/>
      <c r="O1725" s="2"/>
      <c r="P1725" s="2"/>
      <c r="Q1725" s="1"/>
      <c r="R1725" s="1"/>
      <c r="S1725" s="1"/>
      <c r="T1725" s="1"/>
      <c r="U1725" s="1"/>
      <c r="V1725" s="1"/>
      <c r="W1725" s="1"/>
      <c r="X1725" s="3"/>
      <c r="Y1725" s="3"/>
    </row>
    <row r="1726" spans="1:25" ht="15.75" customHeight="1">
      <c r="A1726" s="1"/>
      <c r="B1726" s="1"/>
      <c r="C1726" s="1"/>
      <c r="D1726" s="1"/>
      <c r="E1726" s="23"/>
      <c r="F1726" s="1"/>
      <c r="G1726" s="1"/>
      <c r="H1726" s="1"/>
      <c r="I1726" s="1"/>
      <c r="J1726" s="1"/>
      <c r="K1726" s="2"/>
      <c r="L1726" s="2"/>
      <c r="M1726" s="2"/>
      <c r="N1726" s="2"/>
      <c r="O1726" s="2"/>
      <c r="P1726" s="2"/>
      <c r="Q1726" s="1"/>
      <c r="R1726" s="1"/>
      <c r="S1726" s="1"/>
      <c r="T1726" s="1"/>
      <c r="U1726" s="1"/>
      <c r="V1726" s="1"/>
      <c r="W1726" s="1"/>
      <c r="X1726" s="3"/>
      <c r="Y1726" s="3"/>
    </row>
    <row r="1727" spans="1:25" ht="15.75" customHeight="1">
      <c r="A1727" s="1"/>
      <c r="B1727" s="1"/>
      <c r="C1727" s="1"/>
      <c r="D1727" s="1"/>
      <c r="E1727" s="23"/>
      <c r="F1727" s="1"/>
      <c r="G1727" s="1"/>
      <c r="H1727" s="1"/>
      <c r="I1727" s="1"/>
      <c r="J1727" s="1"/>
      <c r="K1727" s="2"/>
      <c r="L1727" s="2"/>
      <c r="M1727" s="2"/>
      <c r="N1727" s="2"/>
      <c r="O1727" s="2"/>
      <c r="P1727" s="2"/>
      <c r="Q1727" s="1"/>
      <c r="R1727" s="1"/>
      <c r="S1727" s="1"/>
      <c r="T1727" s="1"/>
      <c r="U1727" s="1"/>
      <c r="V1727" s="1"/>
      <c r="W1727" s="1"/>
      <c r="X1727" s="3"/>
      <c r="Y1727" s="3"/>
    </row>
    <row r="1728" spans="1:25" ht="15.75" customHeight="1">
      <c r="A1728" s="1"/>
      <c r="B1728" s="1"/>
      <c r="C1728" s="1"/>
      <c r="D1728" s="1"/>
      <c r="E1728" s="23"/>
      <c r="F1728" s="1"/>
      <c r="G1728" s="1"/>
      <c r="H1728" s="1"/>
      <c r="I1728" s="1"/>
      <c r="J1728" s="1"/>
      <c r="K1728" s="2"/>
      <c r="L1728" s="2"/>
      <c r="M1728" s="2"/>
      <c r="N1728" s="2"/>
      <c r="O1728" s="2"/>
      <c r="P1728" s="2"/>
      <c r="Q1728" s="1"/>
      <c r="R1728" s="1"/>
      <c r="S1728" s="1"/>
      <c r="T1728" s="1"/>
      <c r="U1728" s="1"/>
      <c r="V1728" s="1"/>
      <c r="W1728" s="1"/>
      <c r="X1728" s="3"/>
      <c r="Y1728" s="3"/>
    </row>
    <row r="1729" spans="1:25" ht="15.75" customHeight="1">
      <c r="A1729" s="1"/>
      <c r="B1729" s="1"/>
      <c r="C1729" s="1"/>
      <c r="D1729" s="1"/>
      <c r="E1729" s="23"/>
      <c r="F1729" s="1"/>
      <c r="G1729" s="1"/>
      <c r="H1729" s="1"/>
      <c r="I1729" s="1"/>
      <c r="J1729" s="1"/>
      <c r="K1729" s="2"/>
      <c r="L1729" s="2"/>
      <c r="M1729" s="2"/>
      <c r="N1729" s="2"/>
      <c r="O1729" s="2"/>
      <c r="P1729" s="2"/>
      <c r="Q1729" s="1"/>
      <c r="R1729" s="1"/>
      <c r="S1729" s="1"/>
      <c r="T1729" s="1"/>
      <c r="U1729" s="1"/>
      <c r="V1729" s="1"/>
      <c r="W1729" s="1"/>
      <c r="X1729" s="3"/>
      <c r="Y1729" s="3"/>
    </row>
    <row r="1730" spans="1:25" ht="15.75" customHeight="1">
      <c r="A1730" s="1"/>
      <c r="B1730" s="1"/>
      <c r="C1730" s="1"/>
      <c r="D1730" s="1"/>
      <c r="E1730" s="23"/>
      <c r="F1730" s="1"/>
      <c r="G1730" s="1"/>
      <c r="H1730" s="1"/>
      <c r="I1730" s="1"/>
      <c r="J1730" s="1"/>
      <c r="K1730" s="2"/>
      <c r="L1730" s="2"/>
      <c r="M1730" s="2"/>
      <c r="N1730" s="2"/>
      <c r="O1730" s="2"/>
      <c r="P1730" s="2"/>
      <c r="Q1730" s="1"/>
      <c r="R1730" s="1"/>
      <c r="S1730" s="1"/>
      <c r="T1730" s="1"/>
      <c r="U1730" s="1"/>
      <c r="V1730" s="1"/>
      <c r="W1730" s="1"/>
      <c r="X1730" s="3"/>
      <c r="Y1730" s="3"/>
    </row>
    <row r="1731" spans="1:25" ht="15.75" customHeight="1">
      <c r="A1731" s="1"/>
      <c r="B1731" s="1"/>
      <c r="C1731" s="1"/>
      <c r="D1731" s="1"/>
      <c r="E1731" s="23"/>
      <c r="F1731" s="1"/>
      <c r="G1731" s="1"/>
      <c r="H1731" s="1"/>
      <c r="I1731" s="1"/>
      <c r="J1731" s="1"/>
      <c r="K1731" s="2"/>
      <c r="L1731" s="2"/>
      <c r="M1731" s="2"/>
      <c r="N1731" s="2"/>
      <c r="O1731" s="2"/>
      <c r="P1731" s="2"/>
      <c r="Q1731" s="1"/>
      <c r="R1731" s="1"/>
      <c r="S1731" s="1"/>
      <c r="T1731" s="1"/>
      <c r="U1731" s="1"/>
      <c r="V1731" s="1"/>
      <c r="W1731" s="1"/>
      <c r="X1731" s="3"/>
      <c r="Y1731" s="3"/>
    </row>
    <row r="1732" spans="1:25" ht="15.75" customHeight="1">
      <c r="A1732" s="1"/>
      <c r="B1732" s="1"/>
      <c r="C1732" s="1"/>
      <c r="D1732" s="1"/>
      <c r="E1732" s="23"/>
      <c r="F1732" s="1"/>
      <c r="G1732" s="1"/>
      <c r="H1732" s="1"/>
      <c r="I1732" s="1"/>
      <c r="J1732" s="1"/>
      <c r="K1732" s="2"/>
      <c r="L1732" s="2"/>
      <c r="M1732" s="2"/>
      <c r="N1732" s="2"/>
      <c r="O1732" s="2"/>
      <c r="P1732" s="2"/>
      <c r="Q1732" s="1"/>
      <c r="R1732" s="1"/>
      <c r="S1732" s="1"/>
      <c r="T1732" s="1"/>
      <c r="U1732" s="1"/>
      <c r="V1732" s="1"/>
      <c r="W1732" s="1"/>
      <c r="X1732" s="3"/>
      <c r="Y1732" s="3"/>
    </row>
    <row r="1733" spans="1:25" ht="15.75" customHeight="1">
      <c r="A1733" s="1"/>
      <c r="B1733" s="1"/>
      <c r="C1733" s="1"/>
      <c r="D1733" s="1"/>
      <c r="E1733" s="23"/>
      <c r="F1733" s="1"/>
      <c r="G1733" s="1"/>
      <c r="H1733" s="1"/>
      <c r="I1733" s="1"/>
      <c r="J1733" s="1"/>
      <c r="K1733" s="2"/>
      <c r="L1733" s="2"/>
      <c r="M1733" s="2"/>
      <c r="N1733" s="2"/>
      <c r="O1733" s="2"/>
      <c r="P1733" s="2"/>
      <c r="Q1733" s="1"/>
      <c r="R1733" s="1"/>
      <c r="S1733" s="1"/>
      <c r="T1733" s="1"/>
      <c r="U1733" s="1"/>
      <c r="V1733" s="1"/>
      <c r="W1733" s="1"/>
      <c r="X1733" s="3"/>
      <c r="Y1733" s="3"/>
    </row>
    <row r="1734" spans="1:25" ht="15.75" customHeight="1">
      <c r="A1734" s="1"/>
      <c r="B1734" s="1"/>
      <c r="C1734" s="1"/>
      <c r="D1734" s="1"/>
      <c r="E1734" s="23"/>
      <c r="F1734" s="1"/>
      <c r="G1734" s="1"/>
      <c r="H1734" s="1"/>
      <c r="I1734" s="1"/>
      <c r="J1734" s="1"/>
      <c r="K1734" s="2"/>
      <c r="L1734" s="2"/>
      <c r="M1734" s="2"/>
      <c r="N1734" s="2"/>
      <c r="O1734" s="2"/>
      <c r="P1734" s="2"/>
      <c r="Q1734" s="1"/>
      <c r="R1734" s="1"/>
      <c r="S1734" s="1"/>
      <c r="T1734" s="1"/>
      <c r="U1734" s="1"/>
      <c r="V1734" s="1"/>
      <c r="W1734" s="1"/>
      <c r="X1734" s="3"/>
      <c r="Y1734" s="3"/>
    </row>
    <row r="1735" spans="1:25" ht="15.75" customHeight="1">
      <c r="A1735" s="1"/>
      <c r="B1735" s="1"/>
      <c r="C1735" s="1"/>
      <c r="D1735" s="1"/>
      <c r="E1735" s="23"/>
      <c r="F1735" s="1"/>
      <c r="G1735" s="1"/>
      <c r="H1735" s="1"/>
      <c r="I1735" s="1"/>
      <c r="J1735" s="1"/>
      <c r="K1735" s="2"/>
      <c r="L1735" s="2"/>
      <c r="M1735" s="2"/>
      <c r="N1735" s="2"/>
      <c r="O1735" s="2"/>
      <c r="P1735" s="2"/>
      <c r="Q1735" s="1"/>
      <c r="R1735" s="1"/>
      <c r="S1735" s="1"/>
      <c r="T1735" s="1"/>
      <c r="U1735" s="1"/>
      <c r="V1735" s="1"/>
      <c r="W1735" s="1"/>
      <c r="X1735" s="3"/>
      <c r="Y1735" s="3"/>
    </row>
    <row r="1736" spans="1:25" ht="15.75" customHeight="1">
      <c r="A1736" s="1"/>
      <c r="B1736" s="1"/>
      <c r="C1736" s="1"/>
      <c r="D1736" s="1"/>
      <c r="E1736" s="23"/>
      <c r="F1736" s="1"/>
      <c r="G1736" s="1"/>
      <c r="H1736" s="1"/>
      <c r="I1736" s="1"/>
      <c r="J1736" s="1"/>
      <c r="K1736" s="2"/>
      <c r="L1736" s="2"/>
      <c r="M1736" s="2"/>
      <c r="N1736" s="2"/>
      <c r="O1736" s="2"/>
      <c r="P1736" s="2"/>
      <c r="Q1736" s="1"/>
      <c r="R1736" s="1"/>
      <c r="S1736" s="1"/>
      <c r="T1736" s="1"/>
      <c r="U1736" s="1"/>
      <c r="V1736" s="1"/>
      <c r="W1736" s="1"/>
      <c r="X1736" s="3"/>
      <c r="Y1736" s="3"/>
    </row>
    <row r="1737" spans="1:25" ht="15.75" customHeight="1">
      <c r="A1737" s="1"/>
      <c r="B1737" s="1"/>
      <c r="C1737" s="1"/>
      <c r="D1737" s="1"/>
      <c r="E1737" s="23"/>
      <c r="F1737" s="1"/>
      <c r="G1737" s="1"/>
      <c r="H1737" s="1"/>
      <c r="I1737" s="1"/>
      <c r="J1737" s="1"/>
      <c r="K1737" s="2"/>
      <c r="L1737" s="2"/>
      <c r="M1737" s="2"/>
      <c r="N1737" s="2"/>
      <c r="O1737" s="2"/>
      <c r="P1737" s="2"/>
      <c r="Q1737" s="1"/>
      <c r="R1737" s="1"/>
      <c r="S1737" s="1"/>
      <c r="T1737" s="1"/>
      <c r="U1737" s="1"/>
      <c r="V1737" s="1"/>
      <c r="W1737" s="1"/>
      <c r="X1737" s="3"/>
      <c r="Y1737" s="3"/>
    </row>
    <row r="1738" spans="1:25" ht="15.75" customHeight="1">
      <c r="A1738" s="1"/>
      <c r="B1738" s="1"/>
      <c r="C1738" s="1"/>
      <c r="D1738" s="1"/>
      <c r="E1738" s="23"/>
      <c r="F1738" s="1"/>
      <c r="G1738" s="1"/>
      <c r="H1738" s="1"/>
      <c r="I1738" s="1"/>
      <c r="J1738" s="1"/>
      <c r="K1738" s="2"/>
      <c r="L1738" s="2"/>
      <c r="M1738" s="2"/>
      <c r="N1738" s="2"/>
      <c r="O1738" s="2"/>
      <c r="P1738" s="2"/>
      <c r="Q1738" s="1"/>
      <c r="R1738" s="1"/>
      <c r="S1738" s="1"/>
      <c r="T1738" s="1"/>
      <c r="U1738" s="1"/>
      <c r="V1738" s="1"/>
      <c r="W1738" s="1"/>
      <c r="X1738" s="3"/>
      <c r="Y1738" s="3"/>
    </row>
    <row r="1739" spans="1:25" ht="15.75" customHeight="1">
      <c r="A1739" s="1"/>
      <c r="B1739" s="1"/>
      <c r="C1739" s="1"/>
      <c r="D1739" s="1"/>
      <c r="E1739" s="23"/>
      <c r="F1739" s="1"/>
      <c r="G1739" s="1"/>
      <c r="H1739" s="1"/>
      <c r="I1739" s="1"/>
      <c r="J1739" s="1"/>
      <c r="K1739" s="2"/>
      <c r="L1739" s="2"/>
      <c r="M1739" s="2"/>
      <c r="N1739" s="2"/>
      <c r="O1739" s="2"/>
      <c r="P1739" s="2"/>
      <c r="Q1739" s="1"/>
      <c r="R1739" s="1"/>
      <c r="S1739" s="1"/>
      <c r="T1739" s="1"/>
      <c r="U1739" s="1"/>
      <c r="V1739" s="1"/>
      <c r="W1739" s="1"/>
      <c r="X1739" s="3"/>
      <c r="Y1739" s="3"/>
    </row>
    <row r="1740" spans="1:25" ht="15.75" customHeight="1">
      <c r="A1740" s="1"/>
      <c r="B1740" s="1"/>
      <c r="C1740" s="1"/>
      <c r="D1740" s="1"/>
      <c r="E1740" s="23"/>
      <c r="F1740" s="1"/>
      <c r="G1740" s="1"/>
      <c r="H1740" s="1"/>
      <c r="I1740" s="1"/>
      <c r="J1740" s="1"/>
      <c r="K1740" s="2"/>
      <c r="L1740" s="2"/>
      <c r="M1740" s="2"/>
      <c r="N1740" s="2"/>
      <c r="O1740" s="2"/>
      <c r="P1740" s="2"/>
      <c r="Q1740" s="1"/>
      <c r="R1740" s="1"/>
      <c r="S1740" s="1"/>
      <c r="T1740" s="1"/>
      <c r="U1740" s="1"/>
      <c r="V1740" s="1"/>
      <c r="W1740" s="1"/>
      <c r="X1740" s="3"/>
      <c r="Y1740" s="3"/>
    </row>
    <row r="1741" spans="1:25" ht="15.75" customHeight="1">
      <c r="A1741" s="1"/>
      <c r="B1741" s="1"/>
      <c r="C1741" s="1"/>
      <c r="D1741" s="1"/>
      <c r="E1741" s="23"/>
      <c r="F1741" s="1"/>
      <c r="G1741" s="1"/>
      <c r="H1741" s="1"/>
      <c r="I1741" s="1"/>
      <c r="J1741" s="1"/>
      <c r="K1741" s="2"/>
      <c r="L1741" s="2"/>
      <c r="M1741" s="2"/>
      <c r="N1741" s="2"/>
      <c r="O1741" s="2"/>
      <c r="P1741" s="2"/>
      <c r="Q1741" s="1"/>
      <c r="R1741" s="1"/>
      <c r="S1741" s="1"/>
      <c r="T1741" s="1"/>
      <c r="U1741" s="1"/>
      <c r="V1741" s="1"/>
      <c r="W1741" s="1"/>
      <c r="X1741" s="3"/>
      <c r="Y1741" s="3"/>
    </row>
    <row r="1742" spans="1:25" ht="15.75" customHeight="1">
      <c r="A1742" s="1"/>
      <c r="B1742" s="1"/>
      <c r="C1742" s="1"/>
      <c r="D1742" s="1"/>
      <c r="E1742" s="23"/>
      <c r="F1742" s="1"/>
      <c r="G1742" s="1"/>
      <c r="H1742" s="1"/>
      <c r="I1742" s="1"/>
      <c r="J1742" s="1"/>
      <c r="K1742" s="2"/>
      <c r="L1742" s="2"/>
      <c r="M1742" s="2"/>
      <c r="N1742" s="2"/>
      <c r="O1742" s="2"/>
      <c r="P1742" s="2"/>
      <c r="Q1742" s="1"/>
      <c r="R1742" s="1"/>
      <c r="S1742" s="1"/>
      <c r="T1742" s="1"/>
      <c r="U1742" s="1"/>
      <c r="V1742" s="1"/>
      <c r="W1742" s="1"/>
      <c r="X1742" s="3"/>
      <c r="Y1742" s="3"/>
    </row>
    <row r="1743" spans="1:25" ht="15.75" customHeight="1">
      <c r="A1743" s="1"/>
      <c r="B1743" s="1"/>
      <c r="C1743" s="1"/>
      <c r="D1743" s="1"/>
      <c r="E1743" s="23"/>
      <c r="F1743" s="1"/>
      <c r="G1743" s="1"/>
      <c r="H1743" s="1"/>
      <c r="I1743" s="1"/>
      <c r="J1743" s="1"/>
      <c r="K1743" s="2"/>
      <c r="L1743" s="2"/>
      <c r="M1743" s="2"/>
      <c r="N1743" s="2"/>
      <c r="O1743" s="2"/>
      <c r="P1743" s="2"/>
      <c r="Q1743" s="1"/>
      <c r="R1743" s="1"/>
      <c r="S1743" s="1"/>
      <c r="T1743" s="1"/>
      <c r="U1743" s="1"/>
      <c r="V1743" s="1"/>
      <c r="W1743" s="1"/>
      <c r="X1743" s="3"/>
      <c r="Y1743" s="3"/>
    </row>
    <row r="1744" spans="1:25" ht="15.75" customHeight="1">
      <c r="A1744" s="1"/>
      <c r="B1744" s="1"/>
      <c r="C1744" s="1"/>
      <c r="D1744" s="1"/>
      <c r="E1744" s="23"/>
      <c r="F1744" s="1"/>
      <c r="G1744" s="1"/>
      <c r="H1744" s="1"/>
      <c r="I1744" s="1"/>
      <c r="J1744" s="1"/>
      <c r="K1744" s="2"/>
      <c r="L1744" s="2"/>
      <c r="M1744" s="2"/>
      <c r="N1744" s="2"/>
      <c r="O1744" s="2"/>
      <c r="P1744" s="2"/>
      <c r="Q1744" s="1"/>
      <c r="R1744" s="1"/>
      <c r="S1744" s="1"/>
      <c r="T1744" s="1"/>
      <c r="U1744" s="1"/>
      <c r="V1744" s="1"/>
      <c r="W1744" s="1"/>
      <c r="X1744" s="3"/>
      <c r="Y1744" s="3"/>
    </row>
    <row r="1745" spans="1:25" ht="15.75" customHeight="1">
      <c r="A1745" s="1"/>
      <c r="B1745" s="1"/>
      <c r="C1745" s="1"/>
      <c r="D1745" s="1"/>
      <c r="E1745" s="23"/>
      <c r="F1745" s="1"/>
      <c r="G1745" s="1"/>
      <c r="H1745" s="1"/>
      <c r="I1745" s="1"/>
      <c r="J1745" s="1"/>
      <c r="K1745" s="2"/>
      <c r="L1745" s="2"/>
      <c r="M1745" s="2"/>
      <c r="N1745" s="2"/>
      <c r="O1745" s="2"/>
      <c r="P1745" s="2"/>
      <c r="Q1745" s="1"/>
      <c r="R1745" s="1"/>
      <c r="S1745" s="1"/>
      <c r="T1745" s="1"/>
      <c r="U1745" s="1"/>
      <c r="V1745" s="1"/>
      <c r="W1745" s="1"/>
      <c r="X1745" s="3"/>
      <c r="Y1745" s="3"/>
    </row>
    <row r="1746" spans="1:25" ht="15.75" customHeight="1">
      <c r="A1746" s="1"/>
      <c r="B1746" s="1"/>
      <c r="C1746" s="1"/>
      <c r="D1746" s="1"/>
      <c r="E1746" s="23"/>
      <c r="F1746" s="1"/>
      <c r="G1746" s="1"/>
      <c r="H1746" s="1"/>
      <c r="I1746" s="1"/>
      <c r="J1746" s="1"/>
      <c r="K1746" s="2"/>
      <c r="L1746" s="2"/>
      <c r="M1746" s="2"/>
      <c r="N1746" s="2"/>
      <c r="O1746" s="2"/>
      <c r="P1746" s="2"/>
      <c r="Q1746" s="1"/>
      <c r="R1746" s="1"/>
      <c r="S1746" s="1"/>
      <c r="T1746" s="1"/>
      <c r="U1746" s="1"/>
      <c r="V1746" s="1"/>
      <c r="W1746" s="1"/>
      <c r="X1746" s="3"/>
      <c r="Y1746" s="3"/>
    </row>
    <row r="1747" spans="1:25" ht="15.75" customHeight="1">
      <c r="A1747" s="1"/>
      <c r="B1747" s="1"/>
      <c r="C1747" s="1"/>
      <c r="D1747" s="1"/>
      <c r="E1747" s="23"/>
      <c r="F1747" s="1"/>
      <c r="G1747" s="1"/>
      <c r="H1747" s="1"/>
      <c r="I1747" s="1"/>
      <c r="J1747" s="1"/>
      <c r="K1747" s="2"/>
      <c r="L1747" s="2"/>
      <c r="M1747" s="2"/>
      <c r="N1747" s="2"/>
      <c r="O1747" s="2"/>
      <c r="P1747" s="2"/>
      <c r="Q1747" s="1"/>
      <c r="R1747" s="1"/>
      <c r="S1747" s="1"/>
      <c r="T1747" s="1"/>
      <c r="U1747" s="1"/>
      <c r="V1747" s="1"/>
      <c r="W1747" s="1"/>
      <c r="X1747" s="3"/>
      <c r="Y1747" s="3"/>
    </row>
    <row r="1748" spans="1:25" ht="15.75" customHeight="1">
      <c r="A1748" s="1"/>
      <c r="B1748" s="1"/>
      <c r="C1748" s="1"/>
      <c r="D1748" s="1"/>
      <c r="E1748" s="23"/>
      <c r="F1748" s="1"/>
      <c r="G1748" s="1"/>
      <c r="H1748" s="1"/>
      <c r="I1748" s="1"/>
      <c r="J1748" s="1"/>
      <c r="K1748" s="2"/>
      <c r="L1748" s="2"/>
      <c r="M1748" s="2"/>
      <c r="N1748" s="2"/>
      <c r="O1748" s="2"/>
      <c r="P1748" s="2"/>
      <c r="Q1748" s="1"/>
      <c r="R1748" s="1"/>
      <c r="S1748" s="1"/>
      <c r="T1748" s="1"/>
      <c r="U1748" s="1"/>
      <c r="V1748" s="1"/>
      <c r="W1748" s="1"/>
      <c r="X1748" s="3"/>
      <c r="Y1748" s="3"/>
    </row>
    <row r="1749" spans="1:25" ht="15.75" customHeight="1">
      <c r="A1749" s="1"/>
      <c r="B1749" s="1"/>
      <c r="C1749" s="1"/>
      <c r="D1749" s="1"/>
      <c r="E1749" s="23"/>
      <c r="F1749" s="1"/>
      <c r="G1749" s="1"/>
      <c r="H1749" s="1"/>
      <c r="I1749" s="1"/>
      <c r="J1749" s="1"/>
      <c r="K1749" s="2"/>
      <c r="L1749" s="2"/>
      <c r="M1749" s="2"/>
      <c r="N1749" s="2"/>
      <c r="O1749" s="2"/>
      <c r="P1749" s="2"/>
      <c r="Q1749" s="1"/>
      <c r="R1749" s="1"/>
      <c r="S1749" s="1"/>
      <c r="T1749" s="1"/>
      <c r="U1749" s="1"/>
      <c r="V1749" s="1"/>
      <c r="W1749" s="1"/>
      <c r="X1749" s="3"/>
      <c r="Y1749" s="3"/>
    </row>
    <row r="1750" spans="1:25" ht="15.75" customHeight="1">
      <c r="A1750" s="1"/>
      <c r="B1750" s="1"/>
      <c r="C1750" s="1"/>
      <c r="D1750" s="1"/>
      <c r="E1750" s="23"/>
      <c r="F1750" s="1"/>
      <c r="G1750" s="1"/>
      <c r="H1750" s="1"/>
      <c r="I1750" s="1"/>
      <c r="J1750" s="1"/>
      <c r="K1750" s="2"/>
      <c r="L1750" s="2"/>
      <c r="M1750" s="2"/>
      <c r="N1750" s="2"/>
      <c r="O1750" s="2"/>
      <c r="P1750" s="2"/>
      <c r="Q1750" s="1"/>
      <c r="R1750" s="1"/>
      <c r="S1750" s="1"/>
      <c r="T1750" s="1"/>
      <c r="U1750" s="1"/>
      <c r="V1750" s="1"/>
      <c r="W1750" s="1"/>
      <c r="X1750" s="3"/>
      <c r="Y1750" s="3"/>
    </row>
    <row r="1751" spans="1:25" ht="15.75" customHeight="1">
      <c r="A1751" s="1"/>
      <c r="B1751" s="1"/>
      <c r="C1751" s="1"/>
      <c r="D1751" s="1"/>
      <c r="E1751" s="23"/>
      <c r="F1751" s="1"/>
      <c r="G1751" s="1"/>
      <c r="H1751" s="1"/>
      <c r="I1751" s="1"/>
      <c r="J1751" s="1"/>
      <c r="K1751" s="2"/>
      <c r="L1751" s="2"/>
      <c r="M1751" s="2"/>
      <c r="N1751" s="2"/>
      <c r="O1751" s="2"/>
      <c r="P1751" s="2"/>
      <c r="Q1751" s="1"/>
      <c r="R1751" s="1"/>
      <c r="S1751" s="1"/>
      <c r="T1751" s="1"/>
      <c r="U1751" s="1"/>
      <c r="V1751" s="1"/>
      <c r="W1751" s="1"/>
      <c r="X1751" s="3"/>
      <c r="Y1751" s="3"/>
    </row>
    <row r="1752" spans="1:25" ht="15.75" customHeight="1">
      <c r="A1752" s="1"/>
      <c r="B1752" s="1"/>
      <c r="C1752" s="1"/>
      <c r="D1752" s="1"/>
      <c r="E1752" s="23"/>
      <c r="F1752" s="1"/>
      <c r="G1752" s="1"/>
      <c r="H1752" s="1"/>
      <c r="I1752" s="1"/>
      <c r="J1752" s="1"/>
      <c r="K1752" s="2"/>
      <c r="L1752" s="2"/>
      <c r="M1752" s="2"/>
      <c r="N1752" s="2"/>
      <c r="O1752" s="2"/>
      <c r="P1752" s="2"/>
      <c r="Q1752" s="1"/>
      <c r="R1752" s="1"/>
      <c r="S1752" s="1"/>
      <c r="T1752" s="1"/>
      <c r="U1752" s="1"/>
      <c r="V1752" s="1"/>
      <c r="W1752" s="1"/>
      <c r="X1752" s="3"/>
      <c r="Y1752" s="3"/>
    </row>
    <row r="1753" spans="1:25" ht="15.75" customHeight="1">
      <c r="A1753" s="1"/>
      <c r="B1753" s="1"/>
      <c r="C1753" s="1"/>
      <c r="D1753" s="1"/>
      <c r="E1753" s="23"/>
      <c r="F1753" s="1"/>
      <c r="G1753" s="1"/>
      <c r="H1753" s="1"/>
      <c r="I1753" s="1"/>
      <c r="J1753" s="1"/>
      <c r="K1753" s="2"/>
      <c r="L1753" s="2"/>
      <c r="M1753" s="2"/>
      <c r="N1753" s="2"/>
      <c r="O1753" s="2"/>
      <c r="P1753" s="2"/>
      <c r="Q1753" s="1"/>
      <c r="R1753" s="1"/>
      <c r="S1753" s="1"/>
      <c r="T1753" s="1"/>
      <c r="U1753" s="1"/>
      <c r="V1753" s="1"/>
      <c r="W1753" s="1"/>
      <c r="X1753" s="3"/>
      <c r="Y1753" s="3"/>
    </row>
    <row r="1754" spans="1:25" ht="15.75" customHeight="1">
      <c r="A1754" s="1"/>
      <c r="B1754" s="1"/>
      <c r="C1754" s="1"/>
      <c r="D1754" s="1"/>
      <c r="E1754" s="23"/>
      <c r="F1754" s="1"/>
      <c r="G1754" s="1"/>
      <c r="H1754" s="1"/>
      <c r="I1754" s="1"/>
      <c r="J1754" s="1"/>
      <c r="K1754" s="2"/>
      <c r="L1754" s="2"/>
      <c r="M1754" s="2"/>
      <c r="N1754" s="2"/>
      <c r="O1754" s="2"/>
      <c r="P1754" s="2"/>
      <c r="Q1754" s="1"/>
      <c r="R1754" s="1"/>
      <c r="S1754" s="1"/>
      <c r="T1754" s="1"/>
      <c r="U1754" s="1"/>
      <c r="V1754" s="1"/>
      <c r="W1754" s="1"/>
      <c r="X1754" s="3"/>
      <c r="Y1754" s="3"/>
    </row>
    <row r="1755" spans="1:25" ht="15.75" customHeight="1">
      <c r="A1755" s="1"/>
      <c r="B1755" s="1"/>
      <c r="C1755" s="1"/>
      <c r="D1755" s="1"/>
      <c r="E1755" s="23"/>
      <c r="F1755" s="1"/>
      <c r="G1755" s="1"/>
      <c r="H1755" s="1"/>
      <c r="I1755" s="1"/>
      <c r="J1755" s="1"/>
      <c r="K1755" s="2"/>
      <c r="L1755" s="2"/>
      <c r="M1755" s="2"/>
      <c r="N1755" s="2"/>
      <c r="O1755" s="2"/>
      <c r="P1755" s="2"/>
      <c r="Q1755" s="1"/>
      <c r="R1755" s="1"/>
      <c r="S1755" s="1"/>
      <c r="T1755" s="1"/>
      <c r="U1755" s="1"/>
      <c r="V1755" s="1"/>
      <c r="W1755" s="1"/>
      <c r="X1755" s="3"/>
      <c r="Y1755" s="3"/>
    </row>
    <row r="1756" spans="1:25" ht="15.75" customHeight="1">
      <c r="A1756" s="1"/>
      <c r="B1756" s="1"/>
      <c r="C1756" s="1"/>
      <c r="D1756" s="1"/>
      <c r="E1756" s="23"/>
      <c r="F1756" s="1"/>
      <c r="G1756" s="1"/>
      <c r="H1756" s="1"/>
      <c r="I1756" s="1"/>
      <c r="J1756" s="1"/>
      <c r="K1756" s="2"/>
      <c r="L1756" s="2"/>
      <c r="M1756" s="2"/>
      <c r="N1756" s="2"/>
      <c r="O1756" s="2"/>
      <c r="P1756" s="2"/>
      <c r="Q1756" s="1"/>
      <c r="R1756" s="1"/>
      <c r="S1756" s="1"/>
      <c r="T1756" s="1"/>
      <c r="U1756" s="1"/>
      <c r="V1756" s="1"/>
      <c r="W1756" s="1"/>
      <c r="X1756" s="3"/>
      <c r="Y1756" s="3"/>
    </row>
    <row r="1757" spans="1:25" ht="15.75" customHeight="1">
      <c r="A1757" s="1"/>
      <c r="B1757" s="1"/>
      <c r="C1757" s="1"/>
      <c r="D1757" s="1"/>
      <c r="E1757" s="23"/>
      <c r="F1757" s="1"/>
      <c r="G1757" s="1"/>
      <c r="H1757" s="1"/>
      <c r="I1757" s="1"/>
      <c r="J1757" s="1"/>
      <c r="K1757" s="2"/>
      <c r="L1757" s="2"/>
      <c r="M1757" s="2"/>
      <c r="N1757" s="2"/>
      <c r="O1757" s="2"/>
      <c r="P1757" s="2"/>
      <c r="Q1757" s="1"/>
      <c r="R1757" s="1"/>
      <c r="S1757" s="1"/>
      <c r="T1757" s="1"/>
      <c r="U1757" s="1"/>
      <c r="V1757" s="1"/>
      <c r="W1757" s="1"/>
      <c r="X1757" s="3"/>
      <c r="Y1757" s="3"/>
    </row>
    <row r="1758" spans="1:25" ht="15.75" customHeight="1">
      <c r="A1758" s="1"/>
      <c r="B1758" s="1"/>
      <c r="C1758" s="1"/>
      <c r="D1758" s="1"/>
      <c r="E1758" s="23"/>
      <c r="F1758" s="1"/>
      <c r="G1758" s="1"/>
      <c r="H1758" s="1"/>
      <c r="I1758" s="1"/>
      <c r="J1758" s="1"/>
      <c r="K1758" s="2"/>
      <c r="L1758" s="2"/>
      <c r="M1758" s="2"/>
      <c r="N1758" s="2"/>
      <c r="O1758" s="2"/>
      <c r="P1758" s="2"/>
      <c r="Q1758" s="1"/>
      <c r="R1758" s="1"/>
      <c r="S1758" s="1"/>
      <c r="T1758" s="1"/>
      <c r="U1758" s="1"/>
      <c r="V1758" s="1"/>
      <c r="W1758" s="1"/>
      <c r="X1758" s="3"/>
      <c r="Y1758" s="3"/>
    </row>
    <row r="1759" spans="1:25" ht="15.75" customHeight="1">
      <c r="A1759" s="1"/>
      <c r="B1759" s="1"/>
      <c r="C1759" s="1"/>
      <c r="D1759" s="1"/>
      <c r="E1759" s="23"/>
      <c r="F1759" s="1"/>
      <c r="G1759" s="1"/>
      <c r="H1759" s="1"/>
      <c r="I1759" s="1"/>
      <c r="J1759" s="1"/>
      <c r="K1759" s="2"/>
      <c r="L1759" s="2"/>
      <c r="M1759" s="2"/>
      <c r="N1759" s="2"/>
      <c r="O1759" s="2"/>
      <c r="P1759" s="2"/>
      <c r="Q1759" s="1"/>
      <c r="R1759" s="1"/>
      <c r="S1759" s="1"/>
      <c r="T1759" s="1"/>
      <c r="U1759" s="1"/>
      <c r="V1759" s="1"/>
      <c r="W1759" s="1"/>
      <c r="X1759" s="3"/>
      <c r="Y1759" s="3"/>
    </row>
    <row r="1760" spans="1:25" ht="15.75" customHeight="1">
      <c r="A1760" s="1"/>
      <c r="B1760" s="1"/>
      <c r="C1760" s="1"/>
      <c r="D1760" s="1"/>
      <c r="E1760" s="23"/>
      <c r="F1760" s="1"/>
      <c r="G1760" s="1"/>
      <c r="H1760" s="1"/>
      <c r="I1760" s="1"/>
      <c r="J1760" s="1"/>
      <c r="K1760" s="2"/>
      <c r="L1760" s="2"/>
      <c r="M1760" s="2"/>
      <c r="N1760" s="2"/>
      <c r="O1760" s="2"/>
      <c r="P1760" s="2"/>
      <c r="Q1760" s="1"/>
      <c r="R1760" s="1"/>
      <c r="S1760" s="1"/>
      <c r="T1760" s="1"/>
      <c r="U1760" s="1"/>
      <c r="V1760" s="1"/>
      <c r="W1760" s="1"/>
      <c r="X1760" s="3"/>
      <c r="Y1760" s="3"/>
    </row>
    <row r="1761" spans="1:25" ht="15.75" customHeight="1">
      <c r="A1761" s="1"/>
      <c r="B1761" s="1"/>
      <c r="C1761" s="1"/>
      <c r="D1761" s="1"/>
      <c r="E1761" s="23"/>
      <c r="F1761" s="1"/>
      <c r="G1761" s="1"/>
      <c r="H1761" s="1"/>
      <c r="I1761" s="1"/>
      <c r="J1761" s="1"/>
      <c r="K1761" s="2"/>
      <c r="L1761" s="2"/>
      <c r="M1761" s="2"/>
      <c r="N1761" s="2"/>
      <c r="O1761" s="2"/>
      <c r="P1761" s="2"/>
      <c r="Q1761" s="1"/>
      <c r="R1761" s="1"/>
      <c r="S1761" s="1"/>
      <c r="T1761" s="1"/>
      <c r="U1761" s="1"/>
      <c r="V1761" s="1"/>
      <c r="W1761" s="1"/>
      <c r="X1761" s="3"/>
      <c r="Y1761" s="3"/>
    </row>
    <row r="1762" spans="1:25" ht="15.75" customHeight="1">
      <c r="A1762" s="1"/>
      <c r="B1762" s="1"/>
      <c r="C1762" s="1"/>
      <c r="D1762" s="1"/>
      <c r="E1762" s="23"/>
      <c r="F1762" s="1"/>
      <c r="G1762" s="1"/>
      <c r="H1762" s="1"/>
      <c r="I1762" s="1"/>
      <c r="J1762" s="1"/>
      <c r="K1762" s="2"/>
      <c r="L1762" s="2"/>
      <c r="M1762" s="2"/>
      <c r="N1762" s="2"/>
      <c r="O1762" s="2"/>
      <c r="P1762" s="2"/>
      <c r="Q1762" s="1"/>
      <c r="R1762" s="1"/>
      <c r="S1762" s="1"/>
      <c r="T1762" s="1"/>
      <c r="U1762" s="1"/>
      <c r="V1762" s="1"/>
      <c r="W1762" s="1"/>
      <c r="X1762" s="3"/>
      <c r="Y1762" s="3"/>
    </row>
    <row r="1763" spans="1:25" ht="15.75" customHeight="1">
      <c r="A1763" s="1"/>
      <c r="B1763" s="1"/>
      <c r="C1763" s="1"/>
      <c r="D1763" s="1"/>
      <c r="E1763" s="23"/>
      <c r="F1763" s="1"/>
      <c r="G1763" s="1"/>
      <c r="H1763" s="1"/>
      <c r="I1763" s="1"/>
      <c r="J1763" s="1"/>
      <c r="K1763" s="2"/>
      <c r="L1763" s="2"/>
      <c r="M1763" s="2"/>
      <c r="N1763" s="2"/>
      <c r="O1763" s="2"/>
      <c r="P1763" s="2"/>
      <c r="Q1763" s="1"/>
      <c r="R1763" s="1"/>
      <c r="S1763" s="1"/>
      <c r="T1763" s="1"/>
      <c r="U1763" s="1"/>
      <c r="V1763" s="1"/>
      <c r="W1763" s="1"/>
      <c r="X1763" s="3"/>
      <c r="Y1763" s="3"/>
    </row>
    <row r="1764" spans="1:25" ht="15.75" customHeight="1">
      <c r="A1764" s="1"/>
      <c r="B1764" s="1"/>
      <c r="C1764" s="1"/>
      <c r="D1764" s="1"/>
      <c r="E1764" s="23"/>
      <c r="F1764" s="1"/>
      <c r="G1764" s="1"/>
      <c r="H1764" s="1"/>
      <c r="I1764" s="1"/>
      <c r="J1764" s="1"/>
      <c r="K1764" s="2"/>
      <c r="L1764" s="2"/>
      <c r="M1764" s="2"/>
      <c r="N1764" s="2"/>
      <c r="O1764" s="2"/>
      <c r="P1764" s="2"/>
      <c r="Q1764" s="1"/>
      <c r="R1764" s="1"/>
      <c r="S1764" s="1"/>
      <c r="T1764" s="1"/>
      <c r="U1764" s="1"/>
      <c r="V1764" s="1"/>
      <c r="W1764" s="1"/>
      <c r="X1764" s="3"/>
      <c r="Y1764" s="3"/>
    </row>
    <row r="1765" spans="1:25" ht="15.75" customHeight="1">
      <c r="A1765" s="1"/>
      <c r="B1765" s="1"/>
      <c r="C1765" s="1"/>
      <c r="D1765" s="1"/>
      <c r="E1765" s="23"/>
      <c r="F1765" s="1"/>
      <c r="G1765" s="1"/>
      <c r="H1765" s="1"/>
      <c r="I1765" s="1"/>
      <c r="J1765" s="1"/>
      <c r="K1765" s="2"/>
      <c r="L1765" s="2"/>
      <c r="M1765" s="2"/>
      <c r="N1765" s="2"/>
      <c r="O1765" s="2"/>
      <c r="P1765" s="2"/>
      <c r="Q1765" s="1"/>
      <c r="R1765" s="1"/>
      <c r="S1765" s="1"/>
      <c r="T1765" s="1"/>
      <c r="U1765" s="1"/>
      <c r="V1765" s="1"/>
      <c r="W1765" s="1"/>
      <c r="X1765" s="3"/>
      <c r="Y1765" s="3"/>
    </row>
    <row r="1766" spans="1:25" ht="15.75" customHeight="1">
      <c r="A1766" s="1"/>
      <c r="B1766" s="1"/>
      <c r="C1766" s="1"/>
      <c r="D1766" s="1"/>
      <c r="E1766" s="23"/>
      <c r="F1766" s="1"/>
      <c r="G1766" s="1"/>
      <c r="H1766" s="1"/>
      <c r="I1766" s="1"/>
      <c r="J1766" s="1"/>
      <c r="K1766" s="2"/>
      <c r="L1766" s="2"/>
      <c r="M1766" s="2"/>
      <c r="N1766" s="2"/>
      <c r="O1766" s="2"/>
      <c r="P1766" s="2"/>
      <c r="Q1766" s="1"/>
      <c r="R1766" s="1"/>
      <c r="S1766" s="1"/>
      <c r="T1766" s="1"/>
      <c r="U1766" s="1"/>
      <c r="V1766" s="1"/>
      <c r="W1766" s="1"/>
      <c r="X1766" s="3"/>
      <c r="Y1766" s="3"/>
    </row>
    <row r="1767" spans="1:25" ht="15.75" customHeight="1">
      <c r="A1767" s="1"/>
      <c r="B1767" s="1"/>
      <c r="C1767" s="1"/>
      <c r="D1767" s="1"/>
      <c r="E1767" s="23"/>
      <c r="F1767" s="1"/>
      <c r="G1767" s="1"/>
      <c r="H1767" s="1"/>
      <c r="I1767" s="1"/>
      <c r="J1767" s="1"/>
      <c r="K1767" s="2"/>
      <c r="L1767" s="2"/>
      <c r="M1767" s="2"/>
      <c r="N1767" s="2"/>
      <c r="O1767" s="2"/>
      <c r="P1767" s="2"/>
      <c r="Q1767" s="1"/>
      <c r="R1767" s="1"/>
      <c r="S1767" s="1"/>
      <c r="T1767" s="1"/>
      <c r="U1767" s="1"/>
      <c r="V1767" s="1"/>
      <c r="W1767" s="1"/>
      <c r="X1767" s="3"/>
      <c r="Y1767" s="3"/>
    </row>
    <row r="1768" spans="1:25" ht="15.75" customHeight="1">
      <c r="A1768" s="1"/>
      <c r="B1768" s="1"/>
      <c r="C1768" s="1"/>
      <c r="D1768" s="1"/>
      <c r="E1768" s="23"/>
      <c r="F1768" s="1"/>
      <c r="G1768" s="1"/>
      <c r="H1768" s="1"/>
      <c r="I1768" s="1"/>
      <c r="J1768" s="1"/>
      <c r="K1768" s="2"/>
      <c r="L1768" s="2"/>
      <c r="M1768" s="2"/>
      <c r="N1768" s="2"/>
      <c r="O1768" s="2"/>
      <c r="P1768" s="2"/>
      <c r="Q1768" s="1"/>
      <c r="R1768" s="1"/>
      <c r="S1768" s="1"/>
      <c r="T1768" s="1"/>
      <c r="U1768" s="1"/>
      <c r="V1768" s="1"/>
      <c r="W1768" s="1"/>
      <c r="X1768" s="3"/>
      <c r="Y1768" s="3"/>
    </row>
    <row r="1769" spans="1:25" ht="15.75" customHeight="1">
      <c r="A1769" s="1"/>
      <c r="B1769" s="1"/>
      <c r="C1769" s="1"/>
      <c r="D1769" s="1"/>
      <c r="E1769" s="23"/>
      <c r="F1769" s="1"/>
      <c r="G1769" s="1"/>
      <c r="H1769" s="1"/>
      <c r="I1769" s="1"/>
      <c r="J1769" s="1"/>
      <c r="K1769" s="2"/>
      <c r="L1769" s="2"/>
      <c r="M1769" s="2"/>
      <c r="N1769" s="2"/>
      <c r="O1769" s="2"/>
      <c r="P1769" s="2"/>
      <c r="Q1769" s="1"/>
      <c r="R1769" s="1"/>
      <c r="S1769" s="1"/>
      <c r="T1769" s="1"/>
      <c r="U1769" s="1"/>
      <c r="V1769" s="1"/>
      <c r="W1769" s="1"/>
      <c r="X1769" s="3"/>
      <c r="Y1769" s="3"/>
    </row>
    <row r="1770" spans="1:25" ht="15.75" customHeight="1">
      <c r="A1770" s="1"/>
      <c r="B1770" s="1"/>
      <c r="C1770" s="1"/>
      <c r="D1770" s="1"/>
      <c r="E1770" s="23"/>
      <c r="F1770" s="1"/>
      <c r="G1770" s="1"/>
      <c r="H1770" s="1"/>
      <c r="I1770" s="1"/>
      <c r="J1770" s="1"/>
      <c r="K1770" s="2"/>
      <c r="L1770" s="2"/>
      <c r="M1770" s="2"/>
      <c r="N1770" s="2"/>
      <c r="O1770" s="2"/>
      <c r="P1770" s="2"/>
      <c r="Q1770" s="1"/>
      <c r="R1770" s="1"/>
      <c r="S1770" s="1"/>
      <c r="T1770" s="1"/>
      <c r="U1770" s="1"/>
      <c r="V1770" s="1"/>
      <c r="W1770" s="1"/>
      <c r="X1770" s="3"/>
      <c r="Y1770" s="3"/>
    </row>
    <row r="1771" spans="1:25" ht="15.75" customHeight="1">
      <c r="A1771" s="1"/>
      <c r="B1771" s="1"/>
      <c r="C1771" s="1"/>
      <c r="D1771" s="1"/>
      <c r="E1771" s="23"/>
      <c r="F1771" s="1"/>
      <c r="G1771" s="1"/>
      <c r="H1771" s="1"/>
      <c r="I1771" s="1"/>
      <c r="J1771" s="1"/>
      <c r="K1771" s="2"/>
      <c r="L1771" s="2"/>
      <c r="M1771" s="2"/>
      <c r="N1771" s="2"/>
      <c r="O1771" s="2"/>
      <c r="P1771" s="2"/>
      <c r="Q1771" s="1"/>
      <c r="R1771" s="1"/>
      <c r="S1771" s="1"/>
      <c r="T1771" s="1"/>
      <c r="U1771" s="1"/>
      <c r="V1771" s="1"/>
      <c r="W1771" s="1"/>
      <c r="X1771" s="3"/>
      <c r="Y1771" s="3"/>
    </row>
    <row r="1772" spans="1:25" ht="15.75" customHeight="1">
      <c r="A1772" s="1"/>
      <c r="B1772" s="1"/>
      <c r="C1772" s="1"/>
      <c r="D1772" s="1"/>
      <c r="E1772" s="23"/>
      <c r="F1772" s="1"/>
      <c r="G1772" s="1"/>
      <c r="H1772" s="1"/>
      <c r="I1772" s="1"/>
      <c r="J1772" s="1"/>
      <c r="K1772" s="2"/>
      <c r="L1772" s="2"/>
      <c r="M1772" s="2"/>
      <c r="N1772" s="2"/>
      <c r="O1772" s="2"/>
      <c r="P1772" s="2"/>
      <c r="Q1772" s="1"/>
      <c r="R1772" s="1"/>
      <c r="S1772" s="1"/>
      <c r="T1772" s="1"/>
      <c r="U1772" s="1"/>
      <c r="V1772" s="1"/>
      <c r="W1772" s="1"/>
      <c r="X1772" s="3"/>
      <c r="Y1772" s="3"/>
    </row>
    <row r="1773" spans="1:25" ht="15.75" customHeight="1">
      <c r="A1773" s="1"/>
      <c r="B1773" s="1"/>
      <c r="C1773" s="1"/>
      <c r="D1773" s="1"/>
      <c r="E1773" s="23"/>
      <c r="F1773" s="1"/>
      <c r="G1773" s="1"/>
      <c r="H1773" s="1"/>
      <c r="I1773" s="1"/>
      <c r="J1773" s="1"/>
      <c r="K1773" s="2"/>
      <c r="L1773" s="2"/>
      <c r="M1773" s="2"/>
      <c r="N1773" s="2"/>
      <c r="O1773" s="2"/>
      <c r="P1773" s="2"/>
      <c r="Q1773" s="1"/>
      <c r="R1773" s="1"/>
      <c r="S1773" s="1"/>
      <c r="T1773" s="1"/>
      <c r="U1773" s="1"/>
      <c r="V1773" s="1"/>
      <c r="W1773" s="1"/>
      <c r="X1773" s="3"/>
      <c r="Y1773" s="3"/>
    </row>
    <row r="1774" spans="1:25" ht="15.75" customHeight="1">
      <c r="A1774" s="1"/>
      <c r="B1774" s="1"/>
      <c r="C1774" s="1"/>
      <c r="D1774" s="1"/>
      <c r="E1774" s="23"/>
      <c r="F1774" s="1"/>
      <c r="G1774" s="1"/>
      <c r="H1774" s="1"/>
      <c r="I1774" s="1"/>
      <c r="J1774" s="1"/>
      <c r="K1774" s="2"/>
      <c r="L1774" s="2"/>
      <c r="M1774" s="2"/>
      <c r="N1774" s="2"/>
      <c r="O1774" s="2"/>
      <c r="P1774" s="2"/>
      <c r="Q1774" s="1"/>
      <c r="R1774" s="1"/>
      <c r="S1774" s="1"/>
      <c r="T1774" s="1"/>
      <c r="U1774" s="1"/>
      <c r="V1774" s="1"/>
      <c r="W1774" s="1"/>
      <c r="X1774" s="3"/>
      <c r="Y1774" s="3"/>
    </row>
    <row r="1775" spans="1:25" ht="15.75" customHeight="1">
      <c r="A1775" s="1"/>
      <c r="B1775" s="1"/>
      <c r="C1775" s="1"/>
      <c r="D1775" s="1"/>
      <c r="E1775" s="23"/>
      <c r="F1775" s="1"/>
      <c r="G1775" s="1"/>
      <c r="H1775" s="1"/>
      <c r="I1775" s="1"/>
      <c r="J1775" s="1"/>
      <c r="K1775" s="2"/>
      <c r="L1775" s="2"/>
      <c r="M1775" s="2"/>
      <c r="N1775" s="2"/>
      <c r="O1775" s="2"/>
      <c r="P1775" s="2"/>
      <c r="Q1775" s="1"/>
      <c r="R1775" s="1"/>
      <c r="S1775" s="1"/>
      <c r="T1775" s="1"/>
      <c r="U1775" s="1"/>
      <c r="V1775" s="1"/>
      <c r="W1775" s="1"/>
      <c r="X1775" s="3"/>
      <c r="Y1775" s="3"/>
    </row>
    <row r="1776" spans="1:25" ht="15.75" customHeight="1">
      <c r="A1776" s="1"/>
      <c r="B1776" s="1"/>
      <c r="C1776" s="1"/>
      <c r="D1776" s="1"/>
      <c r="E1776" s="23"/>
      <c r="F1776" s="1"/>
      <c r="G1776" s="1"/>
      <c r="H1776" s="1"/>
      <c r="I1776" s="1"/>
      <c r="J1776" s="1"/>
      <c r="K1776" s="2"/>
      <c r="L1776" s="2"/>
      <c r="M1776" s="2"/>
      <c r="N1776" s="2"/>
      <c r="O1776" s="2"/>
      <c r="P1776" s="2"/>
      <c r="Q1776" s="1"/>
      <c r="R1776" s="1"/>
      <c r="S1776" s="1"/>
      <c r="T1776" s="1"/>
      <c r="U1776" s="1"/>
      <c r="V1776" s="1"/>
      <c r="W1776" s="1"/>
      <c r="X1776" s="3"/>
      <c r="Y1776" s="3"/>
    </row>
    <row r="1777" spans="1:25" ht="15.75" customHeight="1">
      <c r="A1777" s="1"/>
      <c r="B1777" s="1"/>
      <c r="C1777" s="1"/>
      <c r="D1777" s="1"/>
      <c r="E1777" s="23"/>
      <c r="F1777" s="1"/>
      <c r="G1777" s="1"/>
      <c r="H1777" s="1"/>
      <c r="I1777" s="1"/>
      <c r="J1777" s="1"/>
      <c r="K1777" s="2"/>
      <c r="L1777" s="2"/>
      <c r="M1777" s="2"/>
      <c r="N1777" s="2"/>
      <c r="O1777" s="2"/>
      <c r="P1777" s="2"/>
      <c r="Q1777" s="1"/>
      <c r="R1777" s="1"/>
      <c r="S1777" s="1"/>
      <c r="T1777" s="1"/>
      <c r="U1777" s="1"/>
      <c r="V1777" s="1"/>
      <c r="W1777" s="1"/>
      <c r="X1777" s="3"/>
      <c r="Y1777" s="3"/>
    </row>
    <row r="1778" spans="1:25" ht="15.75" customHeight="1">
      <c r="A1778" s="1"/>
      <c r="B1778" s="1"/>
      <c r="C1778" s="1"/>
      <c r="D1778" s="1"/>
      <c r="E1778" s="23"/>
      <c r="F1778" s="1"/>
      <c r="G1778" s="1"/>
      <c r="H1778" s="1"/>
      <c r="I1778" s="1"/>
      <c r="J1778" s="1"/>
      <c r="K1778" s="2"/>
      <c r="L1778" s="2"/>
      <c r="M1778" s="2"/>
      <c r="N1778" s="2"/>
      <c r="O1778" s="2"/>
      <c r="P1778" s="2"/>
      <c r="Q1778" s="1"/>
      <c r="R1778" s="1"/>
      <c r="S1778" s="1"/>
      <c r="T1778" s="1"/>
      <c r="U1778" s="1"/>
      <c r="V1778" s="1"/>
      <c r="W1778" s="1"/>
      <c r="X1778" s="3"/>
      <c r="Y1778" s="3"/>
    </row>
    <row r="1779" spans="1:25" ht="15.75" customHeight="1">
      <c r="A1779" s="1"/>
      <c r="B1779" s="1"/>
      <c r="C1779" s="1"/>
      <c r="D1779" s="1"/>
      <c r="E1779" s="23"/>
      <c r="F1779" s="1"/>
      <c r="G1779" s="1"/>
      <c r="H1779" s="1"/>
      <c r="I1779" s="1"/>
      <c r="J1779" s="1"/>
      <c r="K1779" s="2"/>
      <c r="L1779" s="2"/>
      <c r="M1779" s="2"/>
      <c r="N1779" s="2"/>
      <c r="O1779" s="2"/>
      <c r="P1779" s="2"/>
      <c r="Q1779" s="1"/>
      <c r="R1779" s="1"/>
      <c r="S1779" s="1"/>
      <c r="T1779" s="1"/>
      <c r="U1779" s="1"/>
      <c r="V1779" s="1"/>
      <c r="W1779" s="1"/>
      <c r="X1779" s="3"/>
      <c r="Y1779" s="3"/>
    </row>
    <row r="1780" spans="1:25" ht="15.75" customHeight="1">
      <c r="A1780" s="1"/>
      <c r="B1780" s="1"/>
      <c r="C1780" s="1"/>
      <c r="D1780" s="1"/>
      <c r="E1780" s="23"/>
      <c r="F1780" s="1"/>
      <c r="G1780" s="1"/>
      <c r="H1780" s="1"/>
      <c r="I1780" s="1"/>
      <c r="J1780" s="1"/>
      <c r="K1780" s="2"/>
      <c r="L1780" s="2"/>
      <c r="M1780" s="2"/>
      <c r="N1780" s="2"/>
      <c r="O1780" s="2"/>
      <c r="P1780" s="2"/>
      <c r="Q1780" s="1"/>
      <c r="R1780" s="1"/>
      <c r="S1780" s="1"/>
      <c r="T1780" s="1"/>
      <c r="U1780" s="1"/>
      <c r="V1780" s="1"/>
      <c r="W1780" s="1"/>
      <c r="X1780" s="3"/>
      <c r="Y1780" s="3"/>
    </row>
    <row r="1781" spans="1:25" ht="15.75" customHeight="1">
      <c r="A1781" s="1"/>
      <c r="B1781" s="1"/>
      <c r="C1781" s="1"/>
      <c r="D1781" s="1"/>
      <c r="E1781" s="23"/>
      <c r="F1781" s="1"/>
      <c r="G1781" s="1"/>
      <c r="H1781" s="1"/>
      <c r="I1781" s="1"/>
      <c r="J1781" s="1"/>
      <c r="K1781" s="2"/>
      <c r="L1781" s="2"/>
      <c r="M1781" s="2"/>
      <c r="N1781" s="2"/>
      <c r="O1781" s="2"/>
      <c r="P1781" s="2"/>
      <c r="Q1781" s="1"/>
      <c r="R1781" s="1"/>
      <c r="S1781" s="1"/>
      <c r="T1781" s="1"/>
      <c r="U1781" s="1"/>
      <c r="V1781" s="1"/>
      <c r="W1781" s="1"/>
      <c r="X1781" s="3"/>
      <c r="Y1781" s="3"/>
    </row>
    <row r="1782" spans="1:25" ht="15.75" customHeight="1">
      <c r="A1782" s="1"/>
      <c r="B1782" s="1"/>
      <c r="C1782" s="1"/>
      <c r="D1782" s="1"/>
      <c r="E1782" s="23"/>
      <c r="F1782" s="1"/>
      <c r="G1782" s="1"/>
      <c r="H1782" s="1"/>
      <c r="I1782" s="1"/>
      <c r="J1782" s="1"/>
      <c r="K1782" s="2"/>
      <c r="L1782" s="2"/>
      <c r="M1782" s="2"/>
      <c r="N1782" s="2"/>
      <c r="O1782" s="2"/>
      <c r="P1782" s="2"/>
      <c r="Q1782" s="1"/>
      <c r="R1782" s="1"/>
      <c r="S1782" s="1"/>
      <c r="T1782" s="1"/>
      <c r="U1782" s="1"/>
      <c r="V1782" s="1"/>
      <c r="W1782" s="1"/>
      <c r="X1782" s="3"/>
      <c r="Y1782" s="3"/>
    </row>
    <row r="1783" spans="1:25" ht="15.75" customHeight="1">
      <c r="A1783" s="1"/>
      <c r="B1783" s="1"/>
      <c r="C1783" s="1"/>
      <c r="D1783" s="1"/>
      <c r="E1783" s="23"/>
      <c r="F1783" s="1"/>
      <c r="G1783" s="1"/>
      <c r="H1783" s="1"/>
      <c r="I1783" s="1"/>
      <c r="J1783" s="1"/>
      <c r="K1783" s="2"/>
      <c r="L1783" s="2"/>
      <c r="M1783" s="2"/>
      <c r="N1783" s="2"/>
      <c r="O1783" s="2"/>
      <c r="P1783" s="2"/>
      <c r="Q1783" s="1"/>
      <c r="R1783" s="1"/>
      <c r="S1783" s="1"/>
      <c r="T1783" s="1"/>
      <c r="U1783" s="1"/>
      <c r="V1783" s="1"/>
      <c r="W1783" s="1"/>
      <c r="X1783" s="3"/>
      <c r="Y1783" s="3"/>
    </row>
    <row r="1784" spans="1:25" ht="15.75" customHeight="1">
      <c r="A1784" s="1"/>
      <c r="B1784" s="1"/>
      <c r="C1784" s="1"/>
      <c r="D1784" s="1"/>
      <c r="E1784" s="23"/>
      <c r="F1784" s="1"/>
      <c r="G1784" s="1"/>
      <c r="H1784" s="1"/>
      <c r="I1784" s="1"/>
      <c r="J1784" s="1"/>
      <c r="K1784" s="2"/>
      <c r="L1784" s="2"/>
      <c r="M1784" s="2"/>
      <c r="N1784" s="2"/>
      <c r="O1784" s="2"/>
      <c r="P1784" s="2"/>
      <c r="Q1784" s="1"/>
      <c r="R1784" s="1"/>
      <c r="S1784" s="1"/>
      <c r="T1784" s="1"/>
      <c r="U1784" s="1"/>
      <c r="V1784" s="1"/>
      <c r="W1784" s="1"/>
      <c r="X1784" s="3"/>
      <c r="Y1784" s="3"/>
    </row>
    <row r="1785" spans="1:25" ht="15.75" customHeight="1">
      <c r="A1785" s="1"/>
      <c r="B1785" s="1"/>
      <c r="C1785" s="1"/>
      <c r="D1785" s="1"/>
      <c r="E1785" s="23"/>
      <c r="F1785" s="1"/>
      <c r="G1785" s="1"/>
      <c r="H1785" s="1"/>
      <c r="I1785" s="1"/>
      <c r="J1785" s="1"/>
      <c r="K1785" s="2"/>
      <c r="L1785" s="2"/>
      <c r="M1785" s="2"/>
      <c r="N1785" s="2"/>
      <c r="O1785" s="2"/>
      <c r="P1785" s="2"/>
      <c r="Q1785" s="1"/>
      <c r="R1785" s="1"/>
      <c r="S1785" s="1"/>
      <c r="T1785" s="1"/>
      <c r="U1785" s="1"/>
      <c r="V1785" s="1"/>
      <c r="W1785" s="1"/>
      <c r="X1785" s="3"/>
      <c r="Y1785" s="3"/>
    </row>
    <row r="1786" spans="1:25" ht="15.75" customHeight="1">
      <c r="A1786" s="1"/>
      <c r="B1786" s="1"/>
      <c r="C1786" s="1"/>
      <c r="D1786" s="1"/>
      <c r="E1786" s="23"/>
      <c r="F1786" s="1"/>
      <c r="G1786" s="1"/>
      <c r="H1786" s="1"/>
      <c r="I1786" s="1"/>
      <c r="J1786" s="1"/>
      <c r="K1786" s="2"/>
      <c r="L1786" s="2"/>
      <c r="M1786" s="2"/>
      <c r="N1786" s="2"/>
      <c r="O1786" s="2"/>
      <c r="P1786" s="2"/>
      <c r="Q1786" s="1"/>
      <c r="R1786" s="1"/>
      <c r="S1786" s="1"/>
      <c r="T1786" s="1"/>
      <c r="U1786" s="1"/>
      <c r="V1786" s="1"/>
      <c r="W1786" s="1"/>
      <c r="X1786" s="3"/>
      <c r="Y1786" s="3"/>
    </row>
    <row r="1787" spans="1:25" ht="15.75" customHeight="1">
      <c r="A1787" s="1"/>
      <c r="B1787" s="1"/>
      <c r="C1787" s="1"/>
      <c r="D1787" s="1"/>
      <c r="E1787" s="23"/>
      <c r="F1787" s="1"/>
      <c r="G1787" s="1"/>
      <c r="H1787" s="1"/>
      <c r="I1787" s="1"/>
      <c r="J1787" s="1"/>
      <c r="K1787" s="2"/>
      <c r="L1787" s="2"/>
      <c r="M1787" s="2"/>
      <c r="N1787" s="2"/>
      <c r="O1787" s="2"/>
      <c r="P1787" s="2"/>
      <c r="Q1787" s="1"/>
      <c r="R1787" s="1"/>
      <c r="S1787" s="1"/>
      <c r="T1787" s="1"/>
      <c r="U1787" s="1"/>
      <c r="V1787" s="1"/>
      <c r="W1787" s="1"/>
      <c r="X1787" s="3"/>
      <c r="Y1787" s="3"/>
    </row>
    <row r="1788" spans="1:25" ht="15.75" customHeight="1">
      <c r="A1788" s="1"/>
      <c r="B1788" s="1"/>
      <c r="C1788" s="1"/>
      <c r="D1788" s="1"/>
      <c r="E1788" s="23"/>
      <c r="F1788" s="1"/>
      <c r="G1788" s="1"/>
      <c r="H1788" s="1"/>
      <c r="I1788" s="1"/>
      <c r="J1788" s="1"/>
      <c r="K1788" s="2"/>
      <c r="L1788" s="2"/>
      <c r="M1788" s="2"/>
      <c r="N1788" s="2"/>
      <c r="O1788" s="2"/>
      <c r="P1788" s="2"/>
      <c r="Q1788" s="1"/>
      <c r="R1788" s="1"/>
      <c r="S1788" s="1"/>
      <c r="T1788" s="1"/>
      <c r="U1788" s="1"/>
      <c r="V1788" s="1"/>
      <c r="W1788" s="1"/>
      <c r="X1788" s="3"/>
      <c r="Y1788" s="3"/>
    </row>
    <row r="1789" spans="1:25" ht="15.75" customHeight="1">
      <c r="A1789" s="1"/>
      <c r="B1789" s="1"/>
      <c r="C1789" s="1"/>
      <c r="D1789" s="1"/>
      <c r="E1789" s="23"/>
      <c r="F1789" s="1"/>
      <c r="G1789" s="1"/>
      <c r="H1789" s="1"/>
      <c r="I1789" s="1"/>
      <c r="J1789" s="1"/>
      <c r="K1789" s="2"/>
      <c r="L1789" s="2"/>
      <c r="M1789" s="2"/>
      <c r="N1789" s="2"/>
      <c r="O1789" s="2"/>
      <c r="P1789" s="2"/>
      <c r="Q1789" s="1"/>
      <c r="R1789" s="1"/>
      <c r="S1789" s="1"/>
      <c r="T1789" s="1"/>
      <c r="U1789" s="1"/>
      <c r="V1789" s="1"/>
      <c r="W1789" s="1"/>
      <c r="X1789" s="3"/>
      <c r="Y1789" s="3"/>
    </row>
    <row r="1790" spans="1:25" ht="15.75" customHeight="1">
      <c r="A1790" s="1"/>
      <c r="B1790" s="1"/>
      <c r="C1790" s="1"/>
      <c r="D1790" s="1"/>
      <c r="E1790" s="23"/>
      <c r="F1790" s="1"/>
      <c r="G1790" s="1"/>
      <c r="H1790" s="1"/>
      <c r="I1790" s="1"/>
      <c r="J1790" s="1"/>
      <c r="K1790" s="2"/>
      <c r="L1790" s="2"/>
      <c r="M1790" s="2"/>
      <c r="N1790" s="2"/>
      <c r="O1790" s="2"/>
      <c r="P1790" s="2"/>
      <c r="Q1790" s="1"/>
      <c r="R1790" s="1"/>
      <c r="S1790" s="1"/>
      <c r="T1790" s="1"/>
      <c r="U1790" s="1"/>
      <c r="V1790" s="1"/>
      <c r="W1790" s="1"/>
      <c r="X1790" s="3"/>
      <c r="Y1790" s="3"/>
    </row>
    <row r="1791" spans="1:25" ht="15.75" customHeight="1">
      <c r="A1791" s="1"/>
      <c r="B1791" s="1"/>
      <c r="C1791" s="1"/>
      <c r="D1791" s="1"/>
      <c r="E1791" s="23"/>
      <c r="F1791" s="1"/>
      <c r="G1791" s="1"/>
      <c r="H1791" s="1"/>
      <c r="I1791" s="1"/>
      <c r="J1791" s="1"/>
      <c r="K1791" s="2"/>
      <c r="L1791" s="2"/>
      <c r="M1791" s="2"/>
      <c r="N1791" s="2"/>
      <c r="O1791" s="2"/>
      <c r="P1791" s="2"/>
      <c r="Q1791" s="1"/>
      <c r="R1791" s="1"/>
      <c r="S1791" s="1"/>
      <c r="T1791" s="1"/>
      <c r="U1791" s="1"/>
      <c r="V1791" s="1"/>
      <c r="W1791" s="1"/>
      <c r="X1791" s="3"/>
      <c r="Y1791" s="3"/>
    </row>
    <row r="1792" spans="1:25" ht="15.75" customHeight="1">
      <c r="A1792" s="1"/>
      <c r="B1792" s="1"/>
      <c r="C1792" s="1"/>
      <c r="D1792" s="1"/>
      <c r="E1792" s="23"/>
      <c r="F1792" s="1"/>
      <c r="G1792" s="1"/>
      <c r="H1792" s="1"/>
      <c r="I1792" s="1"/>
      <c r="J1792" s="1"/>
      <c r="K1792" s="2"/>
      <c r="L1792" s="2"/>
      <c r="M1792" s="2"/>
      <c r="N1792" s="2"/>
      <c r="O1792" s="2"/>
      <c r="P1792" s="2"/>
      <c r="Q1792" s="1"/>
      <c r="R1792" s="1"/>
      <c r="S1792" s="1"/>
      <c r="T1792" s="1"/>
      <c r="U1792" s="1"/>
      <c r="V1792" s="1"/>
      <c r="W1792" s="1"/>
      <c r="X1792" s="3"/>
      <c r="Y1792" s="3"/>
    </row>
    <row r="1793" spans="1:25" ht="15.75" customHeight="1">
      <c r="A1793" s="1"/>
      <c r="B1793" s="1"/>
      <c r="C1793" s="1"/>
      <c r="D1793" s="1"/>
      <c r="E1793" s="23"/>
      <c r="F1793" s="1"/>
      <c r="G1793" s="1"/>
      <c r="H1793" s="1"/>
      <c r="I1793" s="1"/>
      <c r="J1793" s="1"/>
      <c r="K1793" s="2"/>
      <c r="L1793" s="2"/>
      <c r="M1793" s="2"/>
      <c r="N1793" s="2"/>
      <c r="O1793" s="2"/>
      <c r="P1793" s="2"/>
      <c r="Q1793" s="1"/>
      <c r="R1793" s="1"/>
      <c r="S1793" s="1"/>
      <c r="T1793" s="1"/>
      <c r="U1793" s="1"/>
      <c r="V1793" s="1"/>
      <c r="W1793" s="1"/>
      <c r="X1793" s="3"/>
      <c r="Y1793" s="3"/>
    </row>
    <row r="1794" spans="1:25" ht="15.75" customHeight="1">
      <c r="A1794" s="1"/>
      <c r="B1794" s="1"/>
      <c r="C1794" s="1"/>
      <c r="D1794" s="1"/>
      <c r="E1794" s="23"/>
      <c r="F1794" s="1"/>
      <c r="G1794" s="1"/>
      <c r="H1794" s="1"/>
      <c r="I1794" s="1"/>
      <c r="J1794" s="1"/>
      <c r="K1794" s="2"/>
      <c r="L1794" s="2"/>
      <c r="M1794" s="2"/>
      <c r="N1794" s="2"/>
      <c r="O1794" s="2"/>
      <c r="P1794" s="2"/>
      <c r="Q1794" s="1"/>
      <c r="R1794" s="1"/>
      <c r="S1794" s="1"/>
      <c r="T1794" s="1"/>
      <c r="U1794" s="1"/>
      <c r="V1794" s="1"/>
      <c r="W1794" s="1"/>
      <c r="X1794" s="3"/>
      <c r="Y1794" s="3"/>
    </row>
    <row r="1795" spans="1:25" ht="15.75" customHeight="1">
      <c r="A1795" s="1"/>
      <c r="B1795" s="1"/>
      <c r="C1795" s="1"/>
      <c r="D1795" s="1"/>
      <c r="E1795" s="23"/>
      <c r="F1795" s="1"/>
      <c r="G1795" s="1"/>
      <c r="H1795" s="1"/>
      <c r="I1795" s="1"/>
      <c r="J1795" s="1"/>
      <c r="K1795" s="2"/>
      <c r="L1795" s="2"/>
      <c r="M1795" s="2"/>
      <c r="N1795" s="2"/>
      <c r="O1795" s="2"/>
      <c r="P1795" s="2"/>
      <c r="Q1795" s="1"/>
      <c r="R1795" s="1"/>
      <c r="S1795" s="1"/>
      <c r="T1795" s="1"/>
      <c r="U1795" s="1"/>
      <c r="V1795" s="1"/>
      <c r="W1795" s="1"/>
      <c r="X1795" s="3"/>
      <c r="Y1795" s="3"/>
    </row>
    <row r="1796" spans="1:25" ht="15.75" customHeight="1">
      <c r="A1796" s="1"/>
      <c r="B1796" s="1"/>
      <c r="C1796" s="1"/>
      <c r="D1796" s="1"/>
      <c r="E1796" s="23"/>
      <c r="F1796" s="1"/>
      <c r="G1796" s="1"/>
      <c r="H1796" s="1"/>
      <c r="I1796" s="1"/>
      <c r="J1796" s="1"/>
      <c r="K1796" s="2"/>
      <c r="L1796" s="2"/>
      <c r="M1796" s="2"/>
      <c r="N1796" s="2"/>
      <c r="O1796" s="2"/>
      <c r="P1796" s="2"/>
      <c r="Q1796" s="1"/>
      <c r="R1796" s="1"/>
      <c r="S1796" s="1"/>
      <c r="T1796" s="1"/>
      <c r="U1796" s="1"/>
      <c r="V1796" s="1"/>
      <c r="W1796" s="1"/>
      <c r="X1796" s="3"/>
      <c r="Y1796" s="3"/>
    </row>
    <row r="1797" spans="1:25" ht="15.75" customHeight="1">
      <c r="A1797" s="1"/>
      <c r="B1797" s="1"/>
      <c r="C1797" s="1"/>
      <c r="D1797" s="1"/>
      <c r="E1797" s="23"/>
      <c r="F1797" s="1"/>
      <c r="G1797" s="1"/>
      <c r="H1797" s="1"/>
      <c r="I1797" s="1"/>
      <c r="J1797" s="1"/>
      <c r="K1797" s="2"/>
      <c r="L1797" s="2"/>
      <c r="M1797" s="2"/>
      <c r="N1797" s="2"/>
      <c r="O1797" s="2"/>
      <c r="P1797" s="2"/>
      <c r="Q1797" s="1"/>
      <c r="R1797" s="1"/>
      <c r="S1797" s="1"/>
      <c r="T1797" s="1"/>
      <c r="U1797" s="1"/>
      <c r="V1797" s="1"/>
      <c r="W1797" s="1"/>
      <c r="X1797" s="3"/>
      <c r="Y1797" s="3"/>
    </row>
    <row r="1798" spans="1:25" ht="15.75" customHeight="1">
      <c r="A1798" s="1"/>
      <c r="B1798" s="1"/>
      <c r="C1798" s="1"/>
      <c r="D1798" s="1"/>
      <c r="E1798" s="23"/>
      <c r="F1798" s="1"/>
      <c r="G1798" s="1"/>
      <c r="H1798" s="1"/>
      <c r="I1798" s="1"/>
      <c r="J1798" s="1"/>
      <c r="K1798" s="2"/>
      <c r="L1798" s="2"/>
      <c r="M1798" s="2"/>
      <c r="N1798" s="2"/>
      <c r="O1798" s="2"/>
      <c r="P1798" s="2"/>
      <c r="Q1798" s="1"/>
      <c r="R1798" s="1"/>
      <c r="S1798" s="1"/>
      <c r="T1798" s="1"/>
      <c r="U1798" s="1"/>
      <c r="V1798" s="1"/>
      <c r="W1798" s="1"/>
      <c r="X1798" s="3"/>
      <c r="Y1798" s="3"/>
    </row>
    <row r="1799" spans="1:25" ht="15.75" customHeight="1">
      <c r="A1799" s="1"/>
      <c r="B1799" s="1"/>
      <c r="C1799" s="1"/>
      <c r="D1799" s="1"/>
      <c r="E1799" s="23"/>
      <c r="F1799" s="1"/>
      <c r="G1799" s="1"/>
      <c r="H1799" s="1"/>
      <c r="I1799" s="1"/>
      <c r="J1799" s="1"/>
      <c r="K1799" s="2"/>
      <c r="L1799" s="2"/>
      <c r="M1799" s="2"/>
      <c r="N1799" s="2"/>
      <c r="O1799" s="2"/>
      <c r="P1799" s="2"/>
      <c r="Q1799" s="1"/>
      <c r="R1799" s="1"/>
      <c r="S1799" s="1"/>
      <c r="T1799" s="1"/>
      <c r="U1799" s="1"/>
      <c r="V1799" s="1"/>
      <c r="W1799" s="1"/>
      <c r="X1799" s="3"/>
      <c r="Y1799" s="3"/>
    </row>
    <row r="1800" spans="1:25" ht="15.75" customHeight="1">
      <c r="A1800" s="1"/>
      <c r="B1800" s="1"/>
      <c r="C1800" s="1"/>
      <c r="D1800" s="1"/>
      <c r="E1800" s="23"/>
      <c r="F1800" s="1"/>
      <c r="G1800" s="1"/>
      <c r="H1800" s="1"/>
      <c r="I1800" s="1"/>
      <c r="J1800" s="1"/>
      <c r="K1800" s="2"/>
      <c r="L1800" s="2"/>
      <c r="M1800" s="2"/>
      <c r="N1800" s="2"/>
      <c r="O1800" s="2"/>
      <c r="P1800" s="2"/>
      <c r="Q1800" s="1"/>
      <c r="R1800" s="1"/>
      <c r="S1800" s="1"/>
      <c r="T1800" s="1"/>
      <c r="U1800" s="1"/>
      <c r="V1800" s="1"/>
      <c r="W1800" s="1"/>
      <c r="X1800" s="3"/>
      <c r="Y1800" s="3"/>
    </row>
    <row r="1801" spans="1:25" ht="15.75" customHeight="1">
      <c r="A1801" s="1"/>
      <c r="B1801" s="1"/>
      <c r="C1801" s="1"/>
      <c r="D1801" s="1"/>
      <c r="E1801" s="23"/>
      <c r="F1801" s="1"/>
      <c r="G1801" s="1"/>
      <c r="H1801" s="1"/>
      <c r="I1801" s="1"/>
      <c r="J1801" s="1"/>
      <c r="K1801" s="2"/>
      <c r="L1801" s="2"/>
      <c r="M1801" s="2"/>
      <c r="N1801" s="2"/>
      <c r="O1801" s="2"/>
      <c r="P1801" s="2"/>
      <c r="Q1801" s="1"/>
      <c r="R1801" s="1"/>
      <c r="S1801" s="1"/>
      <c r="T1801" s="1"/>
      <c r="U1801" s="1"/>
      <c r="V1801" s="1"/>
      <c r="W1801" s="1"/>
      <c r="X1801" s="3"/>
      <c r="Y1801" s="3"/>
    </row>
    <row r="1802" spans="1:25" ht="15.75" customHeight="1">
      <c r="A1802" s="1"/>
      <c r="B1802" s="1"/>
      <c r="C1802" s="1"/>
      <c r="D1802" s="1"/>
      <c r="E1802" s="23"/>
      <c r="F1802" s="1"/>
      <c r="G1802" s="1"/>
      <c r="H1802" s="1"/>
      <c r="I1802" s="1"/>
      <c r="J1802" s="1"/>
      <c r="K1802" s="2"/>
      <c r="L1802" s="2"/>
      <c r="M1802" s="2"/>
      <c r="N1802" s="2"/>
      <c r="O1802" s="2"/>
      <c r="P1802" s="2"/>
      <c r="Q1802" s="1"/>
      <c r="R1802" s="1"/>
      <c r="S1802" s="1"/>
      <c r="T1802" s="1"/>
      <c r="U1802" s="1"/>
      <c r="V1802" s="1"/>
      <c r="W1802" s="1"/>
      <c r="X1802" s="3"/>
      <c r="Y1802" s="3"/>
    </row>
    <row r="1803" spans="1:25" ht="15.75" customHeight="1">
      <c r="A1803" s="1"/>
      <c r="B1803" s="1"/>
      <c r="C1803" s="1"/>
      <c r="D1803" s="1"/>
      <c r="E1803" s="23"/>
      <c r="F1803" s="1"/>
      <c r="G1803" s="1"/>
      <c r="H1803" s="1"/>
      <c r="I1803" s="1"/>
      <c r="J1803" s="1"/>
      <c r="K1803" s="2"/>
      <c r="L1803" s="2"/>
      <c r="M1803" s="2"/>
      <c r="N1803" s="2"/>
      <c r="O1803" s="2"/>
      <c r="P1803" s="2"/>
      <c r="Q1803" s="1"/>
      <c r="R1803" s="1"/>
      <c r="S1803" s="1"/>
      <c r="T1803" s="1"/>
      <c r="U1803" s="1"/>
      <c r="V1803" s="1"/>
      <c r="W1803" s="1"/>
      <c r="X1803" s="3"/>
      <c r="Y1803" s="3"/>
    </row>
    <row r="1804" spans="1:25" ht="15.75" customHeight="1">
      <c r="A1804" s="1"/>
      <c r="B1804" s="1"/>
      <c r="C1804" s="1"/>
      <c r="D1804" s="1"/>
      <c r="E1804" s="23"/>
      <c r="F1804" s="1"/>
      <c r="G1804" s="1"/>
      <c r="H1804" s="1"/>
      <c r="I1804" s="1"/>
      <c r="J1804" s="1"/>
      <c r="K1804" s="2"/>
      <c r="L1804" s="2"/>
      <c r="M1804" s="2"/>
      <c r="N1804" s="2"/>
      <c r="O1804" s="2"/>
      <c r="P1804" s="2"/>
      <c r="Q1804" s="1"/>
      <c r="R1804" s="1"/>
      <c r="S1804" s="1"/>
      <c r="T1804" s="1"/>
      <c r="U1804" s="1"/>
      <c r="V1804" s="1"/>
      <c r="W1804" s="1"/>
      <c r="X1804" s="3"/>
      <c r="Y1804" s="3"/>
    </row>
    <row r="1805" spans="1:25" ht="15.75" customHeight="1">
      <c r="A1805" s="1"/>
      <c r="B1805" s="1"/>
      <c r="C1805" s="1"/>
      <c r="D1805" s="1"/>
      <c r="E1805" s="23"/>
      <c r="F1805" s="1"/>
      <c r="G1805" s="1"/>
      <c r="H1805" s="1"/>
      <c r="I1805" s="1"/>
      <c r="J1805" s="1"/>
      <c r="K1805" s="2"/>
      <c r="L1805" s="2"/>
      <c r="M1805" s="2"/>
      <c r="N1805" s="2"/>
      <c r="O1805" s="2"/>
      <c r="P1805" s="2"/>
      <c r="Q1805" s="1"/>
      <c r="R1805" s="1"/>
      <c r="S1805" s="1"/>
      <c r="T1805" s="1"/>
      <c r="U1805" s="1"/>
      <c r="V1805" s="1"/>
      <c r="W1805" s="1"/>
      <c r="X1805" s="3"/>
      <c r="Y1805" s="3"/>
    </row>
    <row r="1806" spans="1:25" ht="15.75" customHeight="1">
      <c r="A1806" s="1"/>
      <c r="B1806" s="1"/>
      <c r="C1806" s="1"/>
      <c r="D1806" s="1"/>
      <c r="E1806" s="23"/>
      <c r="F1806" s="1"/>
      <c r="G1806" s="1"/>
      <c r="H1806" s="1"/>
      <c r="I1806" s="1"/>
      <c r="J1806" s="1"/>
      <c r="K1806" s="2"/>
      <c r="L1806" s="2"/>
      <c r="M1806" s="2"/>
      <c r="N1806" s="2"/>
      <c r="O1806" s="2"/>
      <c r="P1806" s="2"/>
      <c r="Q1806" s="1"/>
      <c r="R1806" s="1"/>
      <c r="S1806" s="1"/>
      <c r="T1806" s="1"/>
      <c r="U1806" s="1"/>
      <c r="V1806" s="1"/>
      <c r="W1806" s="1"/>
      <c r="X1806" s="3"/>
      <c r="Y1806" s="3"/>
    </row>
    <row r="1807" spans="1:25" ht="15.75" customHeight="1">
      <c r="A1807" s="1"/>
      <c r="B1807" s="1"/>
      <c r="C1807" s="1"/>
      <c r="D1807" s="1"/>
      <c r="E1807" s="23"/>
      <c r="F1807" s="1"/>
      <c r="G1807" s="1"/>
      <c r="H1807" s="1"/>
      <c r="I1807" s="1"/>
      <c r="J1807" s="1"/>
      <c r="K1807" s="2"/>
      <c r="L1807" s="2"/>
      <c r="M1807" s="2"/>
      <c r="N1807" s="2"/>
      <c r="O1807" s="2"/>
      <c r="P1807" s="2"/>
      <c r="Q1807" s="1"/>
      <c r="R1807" s="1"/>
      <c r="S1807" s="1"/>
      <c r="T1807" s="1"/>
      <c r="U1807" s="1"/>
      <c r="V1807" s="1"/>
      <c r="W1807" s="1"/>
      <c r="X1807" s="3"/>
      <c r="Y1807" s="3"/>
    </row>
    <row r="1808" spans="1:25" ht="15.75" customHeight="1">
      <c r="A1808" s="1"/>
      <c r="B1808" s="1"/>
      <c r="C1808" s="1"/>
      <c r="D1808" s="1"/>
      <c r="E1808" s="23"/>
      <c r="F1808" s="1"/>
      <c r="G1808" s="1"/>
      <c r="H1808" s="1"/>
      <c r="I1808" s="1"/>
      <c r="J1808" s="1"/>
      <c r="K1808" s="2"/>
      <c r="L1808" s="2"/>
      <c r="M1808" s="2"/>
      <c r="N1808" s="2"/>
      <c r="O1808" s="2"/>
      <c r="P1808" s="2"/>
      <c r="Q1808" s="1"/>
      <c r="R1808" s="1"/>
      <c r="S1808" s="1"/>
      <c r="T1808" s="1"/>
      <c r="U1808" s="1"/>
      <c r="V1808" s="1"/>
      <c r="W1808" s="1"/>
      <c r="X1808" s="3"/>
      <c r="Y1808" s="3"/>
    </row>
    <row r="1809" spans="1:25" ht="15.75" customHeight="1">
      <c r="A1809" s="1"/>
      <c r="B1809" s="1"/>
      <c r="C1809" s="1"/>
      <c r="D1809" s="1"/>
      <c r="E1809" s="23"/>
      <c r="F1809" s="1"/>
      <c r="G1809" s="1"/>
      <c r="H1809" s="1"/>
      <c r="I1809" s="1"/>
      <c r="J1809" s="1"/>
      <c r="K1809" s="2"/>
      <c r="L1809" s="2"/>
      <c r="M1809" s="2"/>
      <c r="N1809" s="2"/>
      <c r="O1809" s="2"/>
      <c r="P1809" s="2"/>
      <c r="Q1809" s="1"/>
      <c r="R1809" s="1"/>
      <c r="S1809" s="1"/>
      <c r="T1809" s="1"/>
      <c r="U1809" s="1"/>
      <c r="V1809" s="1"/>
      <c r="W1809" s="1"/>
      <c r="X1809" s="3"/>
      <c r="Y1809" s="3"/>
    </row>
    <row r="1810" spans="1:25" ht="15.75" customHeight="1">
      <c r="A1810" s="1"/>
      <c r="B1810" s="1"/>
      <c r="C1810" s="1"/>
      <c r="D1810" s="1"/>
      <c r="E1810" s="23"/>
      <c r="F1810" s="1"/>
      <c r="G1810" s="1"/>
      <c r="H1810" s="1"/>
      <c r="I1810" s="1"/>
      <c r="J1810" s="1"/>
      <c r="K1810" s="2"/>
      <c r="L1810" s="2"/>
      <c r="M1810" s="2"/>
      <c r="N1810" s="2"/>
      <c r="O1810" s="2"/>
      <c r="P1810" s="2"/>
      <c r="Q1810" s="1"/>
      <c r="R1810" s="1"/>
      <c r="S1810" s="1"/>
      <c r="T1810" s="1"/>
      <c r="U1810" s="1"/>
      <c r="V1810" s="1"/>
      <c r="W1810" s="1"/>
      <c r="X1810" s="3"/>
      <c r="Y1810" s="3"/>
    </row>
    <row r="1811" spans="1:25" ht="15.75" customHeight="1">
      <c r="A1811" s="1"/>
      <c r="B1811" s="1"/>
      <c r="C1811" s="1"/>
      <c r="D1811" s="1"/>
      <c r="E1811" s="23"/>
      <c r="F1811" s="1"/>
      <c r="G1811" s="1"/>
      <c r="H1811" s="1"/>
      <c r="I1811" s="1"/>
      <c r="J1811" s="1"/>
      <c r="K1811" s="2"/>
      <c r="L1811" s="2"/>
      <c r="M1811" s="2"/>
      <c r="N1811" s="2"/>
      <c r="O1811" s="2"/>
      <c r="P1811" s="2"/>
      <c r="Q1811" s="1"/>
      <c r="R1811" s="1"/>
      <c r="S1811" s="1"/>
      <c r="T1811" s="1"/>
      <c r="U1811" s="1"/>
      <c r="V1811" s="1"/>
      <c r="W1811" s="1"/>
      <c r="X1811" s="3"/>
      <c r="Y1811" s="3"/>
    </row>
    <row r="1812" spans="1:25" ht="15.75" customHeight="1">
      <c r="A1812" s="1"/>
      <c r="B1812" s="1"/>
      <c r="C1812" s="1"/>
      <c r="D1812" s="1"/>
      <c r="E1812" s="23"/>
      <c r="F1812" s="1"/>
      <c r="G1812" s="1"/>
      <c r="H1812" s="1"/>
      <c r="I1812" s="1"/>
      <c r="J1812" s="1"/>
      <c r="K1812" s="2"/>
      <c r="L1812" s="2"/>
      <c r="M1812" s="2"/>
      <c r="N1812" s="2"/>
      <c r="O1812" s="2"/>
      <c r="P1812" s="2"/>
      <c r="Q1812" s="1"/>
      <c r="R1812" s="1"/>
      <c r="S1812" s="1"/>
      <c r="T1812" s="1"/>
      <c r="U1812" s="1"/>
      <c r="V1812" s="1"/>
      <c r="W1812" s="1"/>
      <c r="X1812" s="3"/>
      <c r="Y1812" s="3"/>
    </row>
    <row r="1813" spans="1:25" ht="15.75" customHeight="1">
      <c r="A1813" s="1"/>
      <c r="B1813" s="1"/>
      <c r="C1813" s="1"/>
      <c r="D1813" s="1"/>
      <c r="E1813" s="23"/>
      <c r="F1813" s="1"/>
      <c r="G1813" s="1"/>
      <c r="H1813" s="1"/>
      <c r="I1813" s="1"/>
      <c r="J1813" s="1"/>
      <c r="K1813" s="2"/>
      <c r="L1813" s="2"/>
      <c r="M1813" s="2"/>
      <c r="N1813" s="2"/>
      <c r="O1813" s="2"/>
      <c r="P1813" s="2"/>
      <c r="Q1813" s="1"/>
      <c r="R1813" s="1"/>
      <c r="S1813" s="1"/>
      <c r="T1813" s="1"/>
      <c r="U1813" s="1"/>
      <c r="V1813" s="1"/>
      <c r="W1813" s="1"/>
      <c r="X1813" s="3"/>
      <c r="Y1813" s="3"/>
    </row>
    <row r="1814" spans="1:25" ht="15.75" customHeight="1">
      <c r="A1814" s="1"/>
      <c r="B1814" s="1"/>
      <c r="C1814" s="1"/>
      <c r="D1814" s="1"/>
      <c r="E1814" s="23"/>
      <c r="F1814" s="1"/>
      <c r="G1814" s="1"/>
      <c r="H1814" s="1"/>
      <c r="I1814" s="1"/>
      <c r="J1814" s="1"/>
      <c r="K1814" s="2"/>
      <c r="L1814" s="2"/>
      <c r="M1814" s="2"/>
      <c r="N1814" s="2"/>
      <c r="O1814" s="2"/>
      <c r="P1814" s="2"/>
      <c r="Q1814" s="1"/>
      <c r="R1814" s="1"/>
      <c r="S1814" s="1"/>
      <c r="T1814" s="1"/>
      <c r="U1814" s="1"/>
      <c r="V1814" s="1"/>
      <c r="W1814" s="1"/>
      <c r="X1814" s="3"/>
      <c r="Y1814" s="3"/>
    </row>
    <row r="1815" spans="1:25" ht="15.75" customHeight="1">
      <c r="A1815" s="1"/>
      <c r="B1815" s="1"/>
      <c r="C1815" s="1"/>
      <c r="D1815" s="1"/>
      <c r="E1815" s="23"/>
      <c r="F1815" s="1"/>
      <c r="G1815" s="1"/>
      <c r="H1815" s="1"/>
      <c r="I1815" s="1"/>
      <c r="J1815" s="1"/>
      <c r="K1815" s="2"/>
      <c r="L1815" s="2"/>
      <c r="M1815" s="2"/>
      <c r="N1815" s="2"/>
      <c r="O1815" s="2"/>
      <c r="P1815" s="2"/>
      <c r="Q1815" s="1"/>
      <c r="R1815" s="1"/>
      <c r="S1815" s="1"/>
      <c r="T1815" s="1"/>
      <c r="U1815" s="1"/>
      <c r="V1815" s="1"/>
      <c r="W1815" s="1"/>
      <c r="X1815" s="3"/>
      <c r="Y1815" s="3"/>
    </row>
    <row r="1816" spans="1:25" ht="15.75" customHeight="1">
      <c r="A1816" s="1"/>
      <c r="B1816" s="1"/>
      <c r="C1816" s="1"/>
      <c r="D1816" s="1"/>
      <c r="E1816" s="23"/>
      <c r="F1816" s="1"/>
      <c r="G1816" s="1"/>
      <c r="H1816" s="1"/>
      <c r="I1816" s="1"/>
      <c r="J1816" s="1"/>
      <c r="K1816" s="2"/>
      <c r="L1816" s="2"/>
      <c r="M1816" s="2"/>
      <c r="N1816" s="2"/>
      <c r="O1816" s="2"/>
      <c r="P1816" s="2"/>
      <c r="Q1816" s="1"/>
      <c r="R1816" s="1"/>
      <c r="S1816" s="1"/>
      <c r="T1816" s="1"/>
      <c r="U1816" s="1"/>
      <c r="V1816" s="1"/>
      <c r="W1816" s="1"/>
      <c r="X1816" s="3"/>
      <c r="Y1816" s="3"/>
    </row>
    <row r="1817" spans="1:25" ht="15.75" customHeight="1">
      <c r="A1817" s="1"/>
      <c r="B1817" s="1"/>
      <c r="C1817" s="1"/>
      <c r="D1817" s="1"/>
      <c r="E1817" s="23"/>
      <c r="F1817" s="1"/>
      <c r="G1817" s="1"/>
      <c r="H1817" s="1"/>
      <c r="I1817" s="1"/>
      <c r="J1817" s="1"/>
      <c r="K1817" s="2"/>
      <c r="L1817" s="2"/>
      <c r="M1817" s="2"/>
      <c r="N1817" s="2"/>
      <c r="O1817" s="2"/>
      <c r="P1817" s="2"/>
      <c r="Q1817" s="1"/>
      <c r="R1817" s="1"/>
      <c r="S1817" s="1"/>
      <c r="T1817" s="1"/>
      <c r="U1817" s="1"/>
      <c r="V1817" s="1"/>
      <c r="W1817" s="1"/>
      <c r="X1817" s="3"/>
      <c r="Y1817" s="3"/>
    </row>
    <row r="1818" spans="1:25" ht="15.75" customHeight="1">
      <c r="A1818" s="1"/>
      <c r="B1818" s="1"/>
      <c r="C1818" s="1"/>
      <c r="D1818" s="1"/>
      <c r="E1818" s="23"/>
      <c r="F1818" s="1"/>
      <c r="G1818" s="1"/>
      <c r="H1818" s="1"/>
      <c r="I1818" s="1"/>
      <c r="J1818" s="1"/>
      <c r="K1818" s="2"/>
      <c r="L1818" s="2"/>
      <c r="M1818" s="2"/>
      <c r="N1818" s="2"/>
      <c r="O1818" s="2"/>
      <c r="P1818" s="2"/>
      <c r="Q1818" s="1"/>
      <c r="R1818" s="1"/>
      <c r="S1818" s="1"/>
      <c r="T1818" s="1"/>
      <c r="U1818" s="1"/>
      <c r="V1818" s="1"/>
      <c r="W1818" s="1"/>
      <c r="X1818" s="3"/>
      <c r="Y1818" s="3"/>
    </row>
    <row r="1819" spans="1:25" ht="15.75" customHeight="1">
      <c r="A1819" s="1"/>
      <c r="B1819" s="1"/>
      <c r="C1819" s="1"/>
      <c r="D1819" s="1"/>
      <c r="E1819" s="23"/>
      <c r="F1819" s="1"/>
      <c r="G1819" s="1"/>
      <c r="H1819" s="1"/>
      <c r="I1819" s="1"/>
      <c r="J1819" s="1"/>
      <c r="K1819" s="2"/>
      <c r="L1819" s="2"/>
      <c r="M1819" s="2"/>
      <c r="N1819" s="2"/>
      <c r="O1819" s="2"/>
      <c r="P1819" s="2"/>
      <c r="Q1819" s="1"/>
      <c r="R1819" s="1"/>
      <c r="S1819" s="1"/>
      <c r="T1819" s="1"/>
      <c r="U1819" s="1"/>
      <c r="V1819" s="1"/>
      <c r="W1819" s="1"/>
      <c r="X1819" s="3"/>
      <c r="Y1819" s="3"/>
    </row>
    <row r="1820" spans="1:25" ht="15.75" customHeight="1">
      <c r="A1820" s="1"/>
      <c r="B1820" s="1"/>
      <c r="C1820" s="1"/>
      <c r="D1820" s="1"/>
      <c r="E1820" s="23"/>
      <c r="F1820" s="1"/>
      <c r="G1820" s="1"/>
      <c r="H1820" s="1"/>
      <c r="I1820" s="1"/>
      <c r="J1820" s="1"/>
      <c r="K1820" s="2"/>
      <c r="L1820" s="2"/>
      <c r="M1820" s="2"/>
      <c r="N1820" s="2"/>
      <c r="O1820" s="2"/>
      <c r="P1820" s="2"/>
      <c r="Q1820" s="1"/>
      <c r="R1820" s="1"/>
      <c r="S1820" s="1"/>
      <c r="T1820" s="1"/>
      <c r="U1820" s="1"/>
      <c r="V1820" s="1"/>
      <c r="W1820" s="1"/>
      <c r="X1820" s="3"/>
      <c r="Y1820" s="3"/>
    </row>
    <row r="1821" spans="1:25" ht="15.75" customHeight="1">
      <c r="A1821" s="1"/>
      <c r="B1821" s="1"/>
      <c r="C1821" s="1"/>
      <c r="D1821" s="1"/>
      <c r="E1821" s="23"/>
      <c r="F1821" s="1"/>
      <c r="G1821" s="1"/>
      <c r="H1821" s="1"/>
      <c r="I1821" s="1"/>
      <c r="J1821" s="1"/>
      <c r="K1821" s="2"/>
      <c r="L1821" s="2"/>
      <c r="M1821" s="2"/>
      <c r="N1821" s="2"/>
      <c r="O1821" s="2"/>
      <c r="P1821" s="2"/>
      <c r="Q1821" s="1"/>
      <c r="R1821" s="1"/>
      <c r="S1821" s="1"/>
      <c r="T1821" s="1"/>
      <c r="U1821" s="1"/>
      <c r="V1821" s="1"/>
      <c r="W1821" s="1"/>
      <c r="X1821" s="3"/>
      <c r="Y1821" s="3"/>
    </row>
    <row r="1822" spans="1:25" ht="15.75" customHeight="1">
      <c r="A1822" s="1"/>
      <c r="B1822" s="1"/>
      <c r="C1822" s="1"/>
      <c r="D1822" s="1"/>
      <c r="E1822" s="23"/>
      <c r="F1822" s="1"/>
      <c r="G1822" s="1"/>
      <c r="H1822" s="1"/>
      <c r="I1822" s="1"/>
      <c r="J1822" s="1"/>
      <c r="K1822" s="2"/>
      <c r="L1822" s="2"/>
      <c r="M1822" s="2"/>
      <c r="N1822" s="2"/>
      <c r="O1822" s="2"/>
      <c r="P1822" s="2"/>
      <c r="Q1822" s="1"/>
      <c r="R1822" s="1"/>
      <c r="S1822" s="1"/>
      <c r="T1822" s="1"/>
      <c r="U1822" s="1"/>
      <c r="V1822" s="1"/>
      <c r="W1822" s="1"/>
      <c r="X1822" s="3"/>
      <c r="Y1822" s="3"/>
    </row>
    <row r="1823" spans="1:25" ht="15.75" customHeight="1">
      <c r="A1823" s="1"/>
      <c r="B1823" s="1"/>
      <c r="C1823" s="1"/>
      <c r="D1823" s="1"/>
      <c r="E1823" s="23"/>
      <c r="F1823" s="1"/>
      <c r="G1823" s="1"/>
      <c r="H1823" s="1"/>
      <c r="I1823" s="1"/>
      <c r="J1823" s="1"/>
      <c r="K1823" s="2"/>
      <c r="L1823" s="2"/>
      <c r="M1823" s="2"/>
      <c r="N1823" s="2"/>
      <c r="O1823" s="2"/>
      <c r="P1823" s="2"/>
      <c r="Q1823" s="1"/>
      <c r="R1823" s="1"/>
      <c r="S1823" s="1"/>
      <c r="T1823" s="1"/>
      <c r="U1823" s="1"/>
      <c r="V1823" s="1"/>
      <c r="W1823" s="1"/>
      <c r="X1823" s="3"/>
      <c r="Y1823" s="3"/>
    </row>
    <row r="1824" spans="1:25" ht="15.75" customHeight="1">
      <c r="A1824" s="1"/>
      <c r="B1824" s="1"/>
      <c r="C1824" s="1"/>
      <c r="D1824" s="1"/>
      <c r="E1824" s="23"/>
      <c r="F1824" s="1"/>
      <c r="G1824" s="1"/>
      <c r="H1824" s="1"/>
      <c r="I1824" s="1"/>
      <c r="J1824" s="1"/>
      <c r="K1824" s="2"/>
      <c r="L1824" s="2"/>
      <c r="M1824" s="2"/>
      <c r="N1824" s="2"/>
      <c r="O1824" s="2"/>
      <c r="P1824" s="2"/>
      <c r="Q1824" s="1"/>
      <c r="R1824" s="1"/>
      <c r="S1824" s="1"/>
      <c r="T1824" s="1"/>
      <c r="U1824" s="1"/>
      <c r="V1824" s="1"/>
      <c r="W1824" s="1"/>
      <c r="X1824" s="3"/>
      <c r="Y1824" s="3"/>
    </row>
    <row r="1825" spans="1:25" ht="15.75" customHeight="1">
      <c r="A1825" s="1"/>
      <c r="B1825" s="1"/>
      <c r="C1825" s="1"/>
      <c r="D1825" s="1"/>
      <c r="E1825" s="23"/>
      <c r="F1825" s="1"/>
      <c r="G1825" s="1"/>
      <c r="H1825" s="1"/>
      <c r="I1825" s="1"/>
      <c r="J1825" s="1"/>
      <c r="K1825" s="2"/>
      <c r="L1825" s="2"/>
      <c r="M1825" s="2"/>
      <c r="N1825" s="2"/>
      <c r="O1825" s="2"/>
      <c r="P1825" s="2"/>
      <c r="Q1825" s="1"/>
      <c r="R1825" s="1"/>
      <c r="S1825" s="1"/>
      <c r="T1825" s="1"/>
      <c r="U1825" s="1"/>
      <c r="V1825" s="1"/>
      <c r="W1825" s="1"/>
      <c r="X1825" s="3"/>
      <c r="Y1825" s="3"/>
    </row>
    <row r="1826" spans="1:25" ht="15.75" customHeight="1">
      <c r="A1826" s="1"/>
      <c r="B1826" s="1"/>
      <c r="C1826" s="1"/>
      <c r="D1826" s="1"/>
      <c r="E1826" s="23"/>
      <c r="F1826" s="1"/>
      <c r="G1826" s="1"/>
      <c r="H1826" s="1"/>
      <c r="I1826" s="1"/>
      <c r="J1826" s="1"/>
      <c r="K1826" s="2"/>
      <c r="L1826" s="2"/>
      <c r="M1826" s="2"/>
      <c r="N1826" s="2"/>
      <c r="O1826" s="2"/>
      <c r="P1826" s="2"/>
      <c r="Q1826" s="1"/>
      <c r="R1826" s="1"/>
      <c r="S1826" s="1"/>
      <c r="T1826" s="1"/>
      <c r="U1826" s="1"/>
      <c r="V1826" s="1"/>
      <c r="W1826" s="1"/>
      <c r="X1826" s="3"/>
      <c r="Y1826" s="3"/>
    </row>
    <row r="1827" spans="1:25" ht="15.75" customHeight="1">
      <c r="A1827" s="1"/>
      <c r="B1827" s="1"/>
      <c r="C1827" s="1"/>
      <c r="D1827" s="1"/>
      <c r="E1827" s="23"/>
      <c r="F1827" s="1"/>
      <c r="G1827" s="1"/>
      <c r="H1827" s="1"/>
      <c r="I1827" s="1"/>
      <c r="J1827" s="1"/>
      <c r="K1827" s="2"/>
      <c r="L1827" s="2"/>
      <c r="M1827" s="2"/>
      <c r="N1827" s="2"/>
      <c r="O1827" s="2"/>
      <c r="P1827" s="2"/>
      <c r="Q1827" s="1"/>
      <c r="R1827" s="1"/>
      <c r="S1827" s="1"/>
      <c r="T1827" s="1"/>
      <c r="U1827" s="1"/>
      <c r="V1827" s="1"/>
      <c r="W1827" s="1"/>
      <c r="X1827" s="3"/>
      <c r="Y1827" s="3"/>
    </row>
    <row r="1828" spans="1:25" ht="15.75" customHeight="1">
      <c r="A1828" s="1"/>
      <c r="B1828" s="1"/>
      <c r="C1828" s="1"/>
      <c r="D1828" s="1"/>
      <c r="E1828" s="23"/>
      <c r="F1828" s="1"/>
      <c r="G1828" s="1"/>
      <c r="H1828" s="1"/>
      <c r="I1828" s="1"/>
      <c r="J1828" s="1"/>
      <c r="K1828" s="2"/>
      <c r="L1828" s="2"/>
      <c r="M1828" s="2"/>
      <c r="N1828" s="2"/>
      <c r="O1828" s="2"/>
      <c r="P1828" s="2"/>
      <c r="Q1828" s="1"/>
      <c r="R1828" s="1"/>
      <c r="S1828" s="1"/>
      <c r="T1828" s="1"/>
      <c r="U1828" s="1"/>
      <c r="V1828" s="1"/>
      <c r="W1828" s="1"/>
      <c r="X1828" s="3"/>
      <c r="Y1828" s="3"/>
    </row>
    <row r="1829" spans="1:25" ht="15.75" customHeight="1">
      <c r="A1829" s="1"/>
      <c r="B1829" s="1"/>
      <c r="C1829" s="1"/>
      <c r="D1829" s="1"/>
      <c r="E1829" s="23"/>
      <c r="F1829" s="1"/>
      <c r="G1829" s="1"/>
      <c r="H1829" s="1"/>
      <c r="I1829" s="1"/>
      <c r="J1829" s="1"/>
      <c r="K1829" s="2"/>
      <c r="L1829" s="2"/>
      <c r="M1829" s="2"/>
      <c r="N1829" s="2"/>
      <c r="O1829" s="2"/>
      <c r="P1829" s="2"/>
      <c r="Q1829" s="1"/>
      <c r="R1829" s="1"/>
      <c r="S1829" s="1"/>
      <c r="T1829" s="1"/>
      <c r="U1829" s="1"/>
      <c r="V1829" s="1"/>
      <c r="W1829" s="1"/>
      <c r="X1829" s="3"/>
      <c r="Y1829" s="3"/>
    </row>
    <row r="1830" spans="1:25" ht="15.75" customHeight="1">
      <c r="A1830" s="1"/>
      <c r="B1830" s="1"/>
      <c r="C1830" s="1"/>
      <c r="D1830" s="1"/>
      <c r="E1830" s="23"/>
      <c r="F1830" s="1"/>
      <c r="G1830" s="1"/>
      <c r="H1830" s="1"/>
      <c r="I1830" s="1"/>
      <c r="J1830" s="1"/>
      <c r="K1830" s="2"/>
      <c r="L1830" s="2"/>
      <c r="M1830" s="2"/>
      <c r="N1830" s="2"/>
      <c r="O1830" s="2"/>
      <c r="P1830" s="2"/>
      <c r="Q1830" s="1"/>
      <c r="R1830" s="1"/>
      <c r="S1830" s="1"/>
      <c r="T1830" s="1"/>
      <c r="U1830" s="1"/>
      <c r="V1830" s="1"/>
      <c r="W1830" s="1"/>
      <c r="X1830" s="3"/>
      <c r="Y1830" s="3"/>
    </row>
    <row r="1831" spans="1:25" ht="15.75" customHeight="1">
      <c r="A1831" s="1"/>
      <c r="B1831" s="1"/>
      <c r="C1831" s="1"/>
      <c r="D1831" s="1"/>
      <c r="E1831" s="23"/>
      <c r="F1831" s="1"/>
      <c r="G1831" s="1"/>
      <c r="H1831" s="1"/>
      <c r="I1831" s="1"/>
      <c r="J1831" s="1"/>
      <c r="K1831" s="2"/>
      <c r="L1831" s="2"/>
      <c r="M1831" s="2"/>
      <c r="N1831" s="2"/>
      <c r="O1831" s="2"/>
      <c r="P1831" s="2"/>
      <c r="Q1831" s="1"/>
      <c r="R1831" s="1"/>
      <c r="S1831" s="1"/>
      <c r="T1831" s="1"/>
      <c r="U1831" s="1"/>
      <c r="V1831" s="1"/>
      <c r="W1831" s="1"/>
      <c r="X1831" s="3"/>
      <c r="Y1831" s="3"/>
    </row>
    <row r="1832" spans="1:25" ht="15.75" customHeight="1">
      <c r="A1832" s="1"/>
      <c r="B1832" s="1"/>
      <c r="C1832" s="1"/>
      <c r="D1832" s="1"/>
      <c r="E1832" s="23"/>
      <c r="F1832" s="1"/>
      <c r="G1832" s="1"/>
      <c r="H1832" s="1"/>
      <c r="I1832" s="1"/>
      <c r="J1832" s="1"/>
      <c r="K1832" s="2"/>
      <c r="L1832" s="2"/>
      <c r="M1832" s="2"/>
      <c r="N1832" s="2"/>
      <c r="O1832" s="2"/>
      <c r="P1832" s="2"/>
      <c r="Q1832" s="1"/>
      <c r="R1832" s="1"/>
      <c r="S1832" s="1"/>
      <c r="T1832" s="1"/>
      <c r="U1832" s="1"/>
      <c r="V1832" s="1"/>
      <c r="W1832" s="1"/>
      <c r="X1832" s="3"/>
      <c r="Y1832" s="3"/>
    </row>
    <row r="1833" spans="1:25" ht="15.75" customHeight="1">
      <c r="A1833" s="1"/>
      <c r="B1833" s="1"/>
      <c r="C1833" s="1"/>
      <c r="D1833" s="1"/>
      <c r="E1833" s="23"/>
      <c r="F1833" s="1"/>
      <c r="G1833" s="1"/>
      <c r="H1833" s="1"/>
      <c r="I1833" s="1"/>
      <c r="J1833" s="1"/>
      <c r="K1833" s="2"/>
      <c r="L1833" s="2"/>
      <c r="M1833" s="2"/>
      <c r="N1833" s="2"/>
      <c r="O1833" s="2"/>
      <c r="P1833" s="2"/>
      <c r="Q1833" s="1"/>
      <c r="R1833" s="1"/>
      <c r="S1833" s="1"/>
      <c r="T1833" s="1"/>
      <c r="U1833" s="1"/>
      <c r="V1833" s="1"/>
      <c r="W1833" s="1"/>
      <c r="X1833" s="3"/>
      <c r="Y1833" s="3"/>
    </row>
    <row r="1834" spans="1:25" ht="15.75" customHeight="1">
      <c r="A1834" s="1"/>
      <c r="B1834" s="1"/>
      <c r="C1834" s="1"/>
      <c r="D1834" s="1"/>
      <c r="E1834" s="23"/>
      <c r="F1834" s="1"/>
      <c r="G1834" s="1"/>
      <c r="H1834" s="1"/>
      <c r="I1834" s="1"/>
      <c r="J1834" s="1"/>
      <c r="K1834" s="2"/>
      <c r="L1834" s="2"/>
      <c r="M1834" s="2"/>
      <c r="N1834" s="2"/>
      <c r="O1834" s="2"/>
      <c r="P1834" s="2"/>
      <c r="Q1834" s="1"/>
      <c r="R1834" s="1"/>
      <c r="S1834" s="1"/>
      <c r="T1834" s="1"/>
      <c r="U1834" s="1"/>
      <c r="V1834" s="1"/>
      <c r="W1834" s="1"/>
      <c r="X1834" s="3"/>
      <c r="Y1834" s="3"/>
    </row>
    <row r="1835" spans="1:25" ht="15.75" customHeight="1">
      <c r="A1835" s="1"/>
      <c r="B1835" s="1"/>
      <c r="C1835" s="1"/>
      <c r="D1835" s="1"/>
      <c r="E1835" s="23"/>
      <c r="F1835" s="1"/>
      <c r="G1835" s="1"/>
      <c r="H1835" s="1"/>
      <c r="I1835" s="1"/>
      <c r="J1835" s="1"/>
      <c r="K1835" s="2"/>
      <c r="L1835" s="2"/>
      <c r="M1835" s="2"/>
      <c r="N1835" s="2"/>
      <c r="O1835" s="2"/>
      <c r="P1835" s="2"/>
      <c r="Q1835" s="1"/>
      <c r="R1835" s="1"/>
      <c r="S1835" s="1"/>
      <c r="T1835" s="1"/>
      <c r="U1835" s="1"/>
      <c r="V1835" s="1"/>
      <c r="W1835" s="1"/>
      <c r="X1835" s="3"/>
      <c r="Y1835" s="3"/>
    </row>
    <row r="1836" spans="1:25" ht="15.75" customHeight="1">
      <c r="A1836" s="1"/>
      <c r="B1836" s="1"/>
      <c r="C1836" s="1"/>
      <c r="D1836" s="1"/>
      <c r="E1836" s="23"/>
      <c r="F1836" s="1"/>
      <c r="G1836" s="1"/>
      <c r="H1836" s="1"/>
      <c r="I1836" s="1"/>
      <c r="J1836" s="1"/>
      <c r="K1836" s="2"/>
      <c r="L1836" s="2"/>
      <c r="M1836" s="2"/>
      <c r="N1836" s="2"/>
      <c r="O1836" s="2"/>
      <c r="P1836" s="2"/>
      <c r="Q1836" s="1"/>
      <c r="R1836" s="1"/>
      <c r="S1836" s="1"/>
      <c r="T1836" s="1"/>
      <c r="U1836" s="1"/>
      <c r="V1836" s="1"/>
      <c r="W1836" s="1"/>
      <c r="X1836" s="3"/>
      <c r="Y1836" s="3"/>
    </row>
    <row r="1837" spans="1:25" ht="15.75" customHeight="1">
      <c r="A1837" s="1"/>
      <c r="B1837" s="1"/>
      <c r="C1837" s="1"/>
      <c r="D1837" s="1"/>
      <c r="E1837" s="23"/>
      <c r="F1837" s="1"/>
      <c r="G1837" s="1"/>
      <c r="H1837" s="1"/>
      <c r="I1837" s="1"/>
      <c r="J1837" s="1"/>
      <c r="K1837" s="2"/>
      <c r="L1837" s="2"/>
      <c r="M1837" s="2"/>
      <c r="N1837" s="2"/>
      <c r="O1837" s="2"/>
      <c r="P1837" s="2"/>
      <c r="Q1837" s="1"/>
      <c r="R1837" s="1"/>
      <c r="S1837" s="1"/>
      <c r="T1837" s="1"/>
      <c r="U1837" s="1"/>
      <c r="V1837" s="1"/>
      <c r="W1837" s="1"/>
      <c r="X1837" s="3"/>
      <c r="Y1837" s="3"/>
    </row>
    <row r="1838" spans="1:25" ht="15.75" customHeight="1">
      <c r="A1838" s="1"/>
      <c r="B1838" s="1"/>
      <c r="C1838" s="1"/>
      <c r="D1838" s="1"/>
      <c r="E1838" s="23"/>
      <c r="F1838" s="1"/>
      <c r="G1838" s="1"/>
      <c r="H1838" s="1"/>
      <c r="I1838" s="1"/>
      <c r="J1838" s="1"/>
      <c r="K1838" s="2"/>
      <c r="L1838" s="2"/>
      <c r="M1838" s="2"/>
      <c r="N1838" s="2"/>
      <c r="O1838" s="2"/>
      <c r="P1838" s="2"/>
      <c r="Q1838" s="1"/>
      <c r="R1838" s="1"/>
      <c r="S1838" s="1"/>
      <c r="T1838" s="1"/>
      <c r="U1838" s="1"/>
      <c r="V1838" s="1"/>
      <c r="W1838" s="1"/>
      <c r="X1838" s="3"/>
      <c r="Y1838" s="3"/>
    </row>
    <row r="1839" spans="1:25" ht="15.75" customHeight="1">
      <c r="A1839" s="1"/>
      <c r="B1839" s="1"/>
      <c r="C1839" s="1"/>
      <c r="D1839" s="1"/>
      <c r="E1839" s="23"/>
      <c r="F1839" s="1"/>
      <c r="G1839" s="1"/>
      <c r="H1839" s="1"/>
      <c r="I1839" s="1"/>
      <c r="J1839" s="1"/>
      <c r="K1839" s="2"/>
      <c r="L1839" s="2"/>
      <c r="M1839" s="2"/>
      <c r="N1839" s="2"/>
      <c r="O1839" s="2"/>
      <c r="P1839" s="2"/>
      <c r="Q1839" s="1"/>
      <c r="R1839" s="1"/>
      <c r="S1839" s="1"/>
      <c r="T1839" s="1"/>
      <c r="U1839" s="1"/>
      <c r="V1839" s="1"/>
      <c r="W1839" s="1"/>
      <c r="X1839" s="3"/>
      <c r="Y1839" s="3"/>
    </row>
    <row r="1840" spans="1:25" ht="15.75" customHeight="1">
      <c r="A1840" s="1"/>
      <c r="B1840" s="1"/>
      <c r="C1840" s="1"/>
      <c r="D1840" s="1"/>
      <c r="E1840" s="23"/>
      <c r="F1840" s="1"/>
      <c r="G1840" s="1"/>
      <c r="H1840" s="1"/>
      <c r="I1840" s="1"/>
      <c r="J1840" s="1"/>
      <c r="K1840" s="2"/>
      <c r="L1840" s="2"/>
      <c r="M1840" s="2"/>
      <c r="N1840" s="2"/>
      <c r="O1840" s="2"/>
      <c r="P1840" s="2"/>
      <c r="Q1840" s="1"/>
      <c r="R1840" s="1"/>
      <c r="S1840" s="1"/>
      <c r="T1840" s="1"/>
      <c r="U1840" s="1"/>
      <c r="V1840" s="1"/>
      <c r="W1840" s="1"/>
      <c r="X1840" s="3"/>
      <c r="Y1840" s="3"/>
    </row>
    <row r="1841" spans="1:25" ht="15.75" customHeight="1">
      <c r="A1841" s="1"/>
      <c r="B1841" s="1"/>
      <c r="C1841" s="1"/>
      <c r="D1841" s="1"/>
      <c r="E1841" s="23"/>
      <c r="F1841" s="1"/>
      <c r="G1841" s="1"/>
      <c r="H1841" s="1"/>
      <c r="I1841" s="1"/>
      <c r="J1841" s="1"/>
      <c r="K1841" s="2"/>
      <c r="L1841" s="2"/>
      <c r="M1841" s="2"/>
      <c r="N1841" s="2"/>
      <c r="O1841" s="2"/>
      <c r="P1841" s="2"/>
      <c r="Q1841" s="1"/>
      <c r="R1841" s="1"/>
      <c r="S1841" s="1"/>
      <c r="T1841" s="1"/>
      <c r="U1841" s="1"/>
      <c r="V1841" s="1"/>
      <c r="W1841" s="1"/>
      <c r="X1841" s="3"/>
      <c r="Y1841" s="3"/>
    </row>
    <row r="1842" spans="1:25" ht="15.75" customHeight="1">
      <c r="A1842" s="1"/>
      <c r="B1842" s="1"/>
      <c r="C1842" s="1"/>
      <c r="D1842" s="1"/>
      <c r="E1842" s="23"/>
      <c r="F1842" s="1"/>
      <c r="G1842" s="1"/>
      <c r="H1842" s="1"/>
      <c r="I1842" s="1"/>
      <c r="J1842" s="1"/>
      <c r="K1842" s="2"/>
      <c r="L1842" s="2"/>
      <c r="M1842" s="2"/>
      <c r="N1842" s="2"/>
      <c r="O1842" s="2"/>
      <c r="P1842" s="2"/>
      <c r="Q1842" s="1"/>
      <c r="R1842" s="1"/>
      <c r="S1842" s="1"/>
      <c r="T1842" s="1"/>
      <c r="U1842" s="1"/>
      <c r="V1842" s="1"/>
      <c r="W1842" s="1"/>
      <c r="X1842" s="3"/>
      <c r="Y1842" s="3"/>
    </row>
    <row r="1843" spans="1:25" ht="15.75" customHeight="1">
      <c r="A1843" s="1"/>
      <c r="B1843" s="1"/>
      <c r="C1843" s="1"/>
      <c r="D1843" s="1"/>
      <c r="E1843" s="23"/>
      <c r="F1843" s="1"/>
      <c r="G1843" s="1"/>
      <c r="H1843" s="1"/>
      <c r="I1843" s="1"/>
      <c r="J1843" s="1"/>
      <c r="K1843" s="2"/>
      <c r="L1843" s="2"/>
      <c r="M1843" s="2"/>
      <c r="N1843" s="2"/>
      <c r="O1843" s="2"/>
      <c r="P1843" s="2"/>
      <c r="Q1843" s="1"/>
      <c r="R1843" s="1"/>
      <c r="S1843" s="1"/>
      <c r="T1843" s="1"/>
      <c r="U1843" s="1"/>
      <c r="V1843" s="1"/>
      <c r="W1843" s="1"/>
      <c r="X1843" s="3"/>
      <c r="Y1843" s="3"/>
    </row>
    <row r="1844" spans="1:25" ht="15.75" customHeight="1">
      <c r="A1844" s="1"/>
      <c r="B1844" s="1"/>
      <c r="C1844" s="1"/>
      <c r="D1844" s="1"/>
      <c r="E1844" s="23"/>
      <c r="F1844" s="1"/>
      <c r="G1844" s="1"/>
      <c r="H1844" s="1"/>
      <c r="I1844" s="1"/>
      <c r="J1844" s="1"/>
      <c r="K1844" s="2"/>
      <c r="L1844" s="2"/>
      <c r="M1844" s="2"/>
      <c r="N1844" s="2"/>
      <c r="O1844" s="2"/>
      <c r="P1844" s="2"/>
      <c r="Q1844" s="1"/>
      <c r="R1844" s="1"/>
      <c r="S1844" s="1"/>
      <c r="T1844" s="1"/>
      <c r="U1844" s="1"/>
      <c r="V1844" s="1"/>
      <c r="W1844" s="1"/>
      <c r="X1844" s="3"/>
      <c r="Y1844" s="3"/>
    </row>
    <row r="1845" spans="1:25" ht="15.75" customHeight="1">
      <c r="A1845" s="1"/>
      <c r="B1845" s="1"/>
      <c r="C1845" s="1"/>
      <c r="D1845" s="1"/>
      <c r="E1845" s="23"/>
      <c r="F1845" s="1"/>
      <c r="G1845" s="1"/>
      <c r="H1845" s="1"/>
      <c r="I1845" s="1"/>
      <c r="J1845" s="1"/>
      <c r="K1845" s="2"/>
      <c r="L1845" s="2"/>
      <c r="M1845" s="2"/>
      <c r="N1845" s="2"/>
      <c r="O1845" s="2"/>
      <c r="P1845" s="2"/>
      <c r="Q1845" s="1"/>
      <c r="R1845" s="1"/>
      <c r="S1845" s="1"/>
      <c r="T1845" s="1"/>
      <c r="U1845" s="1"/>
      <c r="V1845" s="1"/>
      <c r="W1845" s="1"/>
      <c r="X1845" s="3"/>
      <c r="Y1845" s="3"/>
    </row>
    <row r="1846" spans="1:25" ht="15.75" customHeight="1">
      <c r="A1846" s="1"/>
      <c r="B1846" s="1"/>
      <c r="C1846" s="1"/>
      <c r="D1846" s="1"/>
      <c r="E1846" s="23"/>
      <c r="F1846" s="1"/>
      <c r="G1846" s="1"/>
      <c r="H1846" s="1"/>
      <c r="I1846" s="1"/>
      <c r="J1846" s="1"/>
      <c r="K1846" s="2"/>
      <c r="L1846" s="2"/>
      <c r="M1846" s="2"/>
      <c r="N1846" s="2"/>
      <c r="O1846" s="2"/>
      <c r="P1846" s="2"/>
      <c r="Q1846" s="1"/>
      <c r="R1846" s="1"/>
      <c r="S1846" s="1"/>
      <c r="T1846" s="1"/>
      <c r="U1846" s="1"/>
      <c r="V1846" s="1"/>
      <c r="W1846" s="1"/>
      <c r="X1846" s="3"/>
      <c r="Y1846" s="3"/>
    </row>
    <row r="1847" spans="1:25" ht="15.75" customHeight="1">
      <c r="A1847" s="1"/>
      <c r="B1847" s="1"/>
      <c r="C1847" s="1"/>
      <c r="D1847" s="1"/>
      <c r="E1847" s="23"/>
      <c r="F1847" s="1"/>
      <c r="G1847" s="1"/>
      <c r="H1847" s="1"/>
      <c r="I1847" s="1"/>
      <c r="J1847" s="1"/>
      <c r="K1847" s="2"/>
      <c r="L1847" s="2"/>
      <c r="M1847" s="2"/>
      <c r="N1847" s="2"/>
      <c r="O1847" s="2"/>
      <c r="P1847" s="2"/>
      <c r="Q1847" s="1"/>
      <c r="R1847" s="1"/>
      <c r="S1847" s="1"/>
      <c r="T1847" s="1"/>
      <c r="U1847" s="1"/>
      <c r="V1847" s="1"/>
      <c r="W1847" s="1"/>
      <c r="X1847" s="3"/>
      <c r="Y1847" s="3"/>
    </row>
    <row r="1848" spans="1:25" ht="15.75" customHeight="1">
      <c r="A1848" s="1"/>
      <c r="B1848" s="1"/>
      <c r="C1848" s="1"/>
      <c r="D1848" s="1"/>
      <c r="E1848" s="23"/>
      <c r="F1848" s="1"/>
      <c r="G1848" s="1"/>
      <c r="H1848" s="1"/>
      <c r="I1848" s="1"/>
      <c r="J1848" s="1"/>
      <c r="K1848" s="2"/>
      <c r="L1848" s="2"/>
      <c r="M1848" s="2"/>
      <c r="N1848" s="2"/>
      <c r="O1848" s="2"/>
      <c r="P1848" s="2"/>
      <c r="Q1848" s="1"/>
      <c r="R1848" s="1"/>
      <c r="S1848" s="1"/>
      <c r="T1848" s="1"/>
      <c r="U1848" s="1"/>
      <c r="V1848" s="1"/>
      <c r="W1848" s="1"/>
      <c r="X1848" s="3"/>
      <c r="Y1848" s="3"/>
    </row>
    <row r="1849" spans="1:25" ht="15.75" customHeight="1">
      <c r="A1849" s="1"/>
      <c r="B1849" s="1"/>
      <c r="C1849" s="1"/>
      <c r="D1849" s="1"/>
      <c r="E1849" s="23"/>
      <c r="F1849" s="1"/>
      <c r="G1849" s="1"/>
      <c r="H1849" s="1"/>
      <c r="I1849" s="1"/>
      <c r="J1849" s="1"/>
      <c r="K1849" s="2"/>
      <c r="L1849" s="2"/>
      <c r="M1849" s="2"/>
      <c r="N1849" s="2"/>
      <c r="O1849" s="2"/>
      <c r="P1849" s="2"/>
      <c r="Q1849" s="1"/>
      <c r="R1849" s="1"/>
      <c r="S1849" s="1"/>
      <c r="T1849" s="1"/>
      <c r="U1849" s="1"/>
      <c r="V1849" s="1"/>
      <c r="W1849" s="1"/>
      <c r="X1849" s="3"/>
      <c r="Y1849" s="3"/>
    </row>
    <row r="1850" spans="1:25" ht="15.75" customHeight="1">
      <c r="A1850" s="1"/>
      <c r="B1850" s="1"/>
      <c r="C1850" s="1"/>
      <c r="D1850" s="1"/>
      <c r="E1850" s="23"/>
      <c r="F1850" s="1"/>
      <c r="G1850" s="1"/>
      <c r="H1850" s="1"/>
      <c r="I1850" s="1"/>
      <c r="J1850" s="1"/>
      <c r="K1850" s="2"/>
      <c r="L1850" s="2"/>
      <c r="M1850" s="2"/>
      <c r="N1850" s="2"/>
      <c r="O1850" s="2"/>
      <c r="P1850" s="2"/>
      <c r="Q1850" s="1"/>
      <c r="R1850" s="1"/>
      <c r="S1850" s="1"/>
      <c r="T1850" s="1"/>
      <c r="U1850" s="1"/>
      <c r="V1850" s="1"/>
      <c r="W1850" s="1"/>
      <c r="X1850" s="3"/>
      <c r="Y1850" s="3"/>
    </row>
    <row r="1851" spans="1:25" ht="15.75" customHeight="1">
      <c r="A1851" s="1"/>
      <c r="B1851" s="1"/>
      <c r="C1851" s="1"/>
      <c r="D1851" s="1"/>
      <c r="E1851" s="23"/>
      <c r="F1851" s="1"/>
      <c r="G1851" s="1"/>
      <c r="H1851" s="1"/>
      <c r="I1851" s="1"/>
      <c r="J1851" s="1"/>
      <c r="K1851" s="2"/>
      <c r="L1851" s="2"/>
      <c r="M1851" s="2"/>
      <c r="N1851" s="2"/>
      <c r="O1851" s="2"/>
      <c r="P1851" s="2"/>
      <c r="Q1851" s="1"/>
      <c r="R1851" s="1"/>
      <c r="S1851" s="1"/>
      <c r="T1851" s="1"/>
      <c r="U1851" s="1"/>
      <c r="V1851" s="1"/>
      <c r="W1851" s="1"/>
      <c r="X1851" s="3"/>
      <c r="Y1851" s="3"/>
    </row>
    <row r="1852" spans="1:25" ht="15.75" customHeight="1">
      <c r="A1852" s="1"/>
      <c r="B1852" s="1"/>
      <c r="C1852" s="1"/>
      <c r="D1852" s="1"/>
      <c r="E1852" s="23"/>
      <c r="F1852" s="1"/>
      <c r="G1852" s="1"/>
      <c r="H1852" s="1"/>
      <c r="I1852" s="1"/>
      <c r="J1852" s="1"/>
      <c r="K1852" s="2"/>
      <c r="L1852" s="2"/>
      <c r="M1852" s="2"/>
      <c r="N1852" s="2"/>
      <c r="O1852" s="2"/>
      <c r="P1852" s="2"/>
      <c r="Q1852" s="1"/>
      <c r="R1852" s="1"/>
      <c r="S1852" s="1"/>
      <c r="T1852" s="1"/>
      <c r="U1852" s="1"/>
      <c r="V1852" s="1"/>
      <c r="W1852" s="1"/>
      <c r="X1852" s="3"/>
      <c r="Y1852" s="3"/>
    </row>
    <row r="1853" spans="1:25" ht="15.75" customHeight="1">
      <c r="A1853" s="1"/>
      <c r="B1853" s="1"/>
      <c r="C1853" s="1"/>
      <c r="D1853" s="1"/>
      <c r="E1853" s="23"/>
      <c r="F1853" s="1"/>
      <c r="G1853" s="1"/>
      <c r="H1853" s="1"/>
      <c r="I1853" s="1"/>
      <c r="J1853" s="1"/>
      <c r="K1853" s="2"/>
      <c r="L1853" s="2"/>
      <c r="M1853" s="2"/>
      <c r="N1853" s="2"/>
      <c r="O1853" s="2"/>
      <c r="P1853" s="2"/>
      <c r="Q1853" s="1"/>
      <c r="R1853" s="1"/>
      <c r="S1853" s="1"/>
      <c r="T1853" s="1"/>
      <c r="U1853" s="1"/>
      <c r="V1853" s="1"/>
      <c r="W1853" s="1"/>
      <c r="X1853" s="3"/>
      <c r="Y1853" s="3"/>
    </row>
    <row r="1854" spans="1:25" ht="15.75" customHeight="1">
      <c r="A1854" s="1"/>
      <c r="B1854" s="1"/>
      <c r="C1854" s="1"/>
      <c r="D1854" s="1"/>
      <c r="E1854" s="23"/>
      <c r="F1854" s="1"/>
      <c r="G1854" s="1"/>
      <c r="H1854" s="1"/>
      <c r="I1854" s="1"/>
      <c r="J1854" s="1"/>
      <c r="K1854" s="2"/>
      <c r="L1854" s="2"/>
      <c r="M1854" s="2"/>
      <c r="N1854" s="2"/>
      <c r="O1854" s="2"/>
      <c r="P1854" s="2"/>
      <c r="Q1854" s="1"/>
      <c r="R1854" s="1"/>
      <c r="S1854" s="1"/>
      <c r="T1854" s="1"/>
      <c r="U1854" s="1"/>
      <c r="V1854" s="1"/>
      <c r="W1854" s="1"/>
      <c r="X1854" s="3"/>
      <c r="Y1854" s="3"/>
    </row>
    <row r="1855" spans="1:25" ht="15.75" customHeight="1">
      <c r="A1855" s="1"/>
      <c r="B1855" s="1"/>
      <c r="C1855" s="1"/>
      <c r="D1855" s="1"/>
      <c r="E1855" s="23"/>
      <c r="F1855" s="1"/>
      <c r="G1855" s="1"/>
      <c r="H1855" s="1"/>
      <c r="I1855" s="1"/>
      <c r="J1855" s="1"/>
      <c r="K1855" s="2"/>
      <c r="L1855" s="2"/>
      <c r="M1855" s="2"/>
      <c r="N1855" s="2"/>
      <c r="O1855" s="2"/>
      <c r="P1855" s="2"/>
      <c r="Q1855" s="1"/>
      <c r="R1855" s="1"/>
      <c r="S1855" s="1"/>
      <c r="T1855" s="1"/>
      <c r="U1855" s="1"/>
      <c r="V1855" s="1"/>
      <c r="W1855" s="1"/>
      <c r="X1855" s="3"/>
      <c r="Y1855" s="3"/>
    </row>
    <row r="1856" spans="1:25" ht="15.75" customHeight="1">
      <c r="A1856" s="1"/>
      <c r="B1856" s="1"/>
      <c r="C1856" s="1"/>
      <c r="D1856" s="1"/>
      <c r="E1856" s="23"/>
      <c r="F1856" s="1"/>
      <c r="G1856" s="1"/>
      <c r="H1856" s="1"/>
      <c r="I1856" s="1"/>
      <c r="J1856" s="1"/>
      <c r="K1856" s="2"/>
      <c r="L1856" s="2"/>
      <c r="M1856" s="2"/>
      <c r="N1856" s="2"/>
      <c r="O1856" s="2"/>
      <c r="P1856" s="2"/>
      <c r="Q1856" s="1"/>
      <c r="R1856" s="1"/>
      <c r="S1856" s="1"/>
      <c r="T1856" s="1"/>
      <c r="U1856" s="1"/>
      <c r="V1856" s="1"/>
      <c r="W1856" s="1"/>
      <c r="X1856" s="3"/>
      <c r="Y1856" s="3"/>
    </row>
    <row r="1857" spans="1:25" ht="15.75" customHeight="1">
      <c r="A1857" s="1"/>
      <c r="B1857" s="1"/>
      <c r="C1857" s="1"/>
      <c r="D1857" s="1"/>
      <c r="E1857" s="23"/>
      <c r="F1857" s="1"/>
      <c r="G1857" s="1"/>
      <c r="H1857" s="1"/>
      <c r="I1857" s="1"/>
      <c r="J1857" s="1"/>
      <c r="K1857" s="2"/>
      <c r="L1857" s="2"/>
      <c r="M1857" s="2"/>
      <c r="N1857" s="2"/>
      <c r="O1857" s="2"/>
      <c r="P1857" s="2"/>
      <c r="Q1857" s="1"/>
      <c r="R1857" s="1"/>
      <c r="S1857" s="1"/>
      <c r="T1857" s="1"/>
      <c r="U1857" s="1"/>
      <c r="V1857" s="1"/>
      <c r="W1857" s="1"/>
      <c r="X1857" s="3"/>
      <c r="Y1857" s="3"/>
    </row>
    <row r="1858" spans="1:25" ht="15.75" customHeight="1">
      <c r="A1858" s="1"/>
      <c r="B1858" s="1"/>
      <c r="C1858" s="1"/>
      <c r="D1858" s="1"/>
      <c r="E1858" s="23"/>
      <c r="F1858" s="1"/>
      <c r="G1858" s="1"/>
      <c r="H1858" s="1"/>
      <c r="I1858" s="1"/>
      <c r="J1858" s="1"/>
      <c r="K1858" s="2"/>
      <c r="L1858" s="2"/>
      <c r="M1858" s="2"/>
      <c r="N1858" s="2"/>
      <c r="O1858" s="2"/>
      <c r="P1858" s="2"/>
      <c r="Q1858" s="1"/>
      <c r="R1858" s="1"/>
      <c r="S1858" s="1"/>
      <c r="T1858" s="1"/>
      <c r="U1858" s="1"/>
      <c r="V1858" s="1"/>
      <c r="W1858" s="1"/>
      <c r="X1858" s="3"/>
      <c r="Y1858" s="3"/>
    </row>
    <row r="1859" spans="1:25" ht="15.75" customHeight="1">
      <c r="A1859" s="1"/>
      <c r="B1859" s="1"/>
      <c r="C1859" s="1"/>
      <c r="D1859" s="1"/>
      <c r="E1859" s="23"/>
      <c r="F1859" s="1"/>
      <c r="G1859" s="1"/>
      <c r="H1859" s="1"/>
      <c r="I1859" s="1"/>
      <c r="J1859" s="1"/>
      <c r="K1859" s="2"/>
      <c r="L1859" s="2"/>
      <c r="M1859" s="2"/>
      <c r="N1859" s="2"/>
      <c r="O1859" s="2"/>
      <c r="P1859" s="2"/>
      <c r="Q1859" s="1"/>
      <c r="R1859" s="1"/>
      <c r="S1859" s="1"/>
      <c r="T1859" s="1"/>
      <c r="U1859" s="1"/>
      <c r="V1859" s="1"/>
      <c r="W1859" s="1"/>
      <c r="X1859" s="3"/>
      <c r="Y1859" s="3"/>
    </row>
    <row r="1860" spans="1:25" ht="15.75" customHeight="1">
      <c r="A1860" s="1"/>
      <c r="B1860" s="1"/>
      <c r="C1860" s="1"/>
      <c r="D1860" s="1"/>
      <c r="E1860" s="23"/>
      <c r="F1860" s="1"/>
      <c r="G1860" s="1"/>
      <c r="H1860" s="1"/>
      <c r="I1860" s="1"/>
      <c r="J1860" s="1"/>
      <c r="K1860" s="2"/>
      <c r="L1860" s="2"/>
      <c r="M1860" s="2"/>
      <c r="N1860" s="2"/>
      <c r="O1860" s="2"/>
      <c r="P1860" s="2"/>
      <c r="Q1860" s="1"/>
      <c r="R1860" s="1"/>
      <c r="S1860" s="1"/>
      <c r="T1860" s="1"/>
      <c r="U1860" s="1"/>
      <c r="V1860" s="1"/>
      <c r="W1860" s="1"/>
      <c r="X1860" s="3"/>
      <c r="Y1860" s="3"/>
    </row>
    <row r="1861" spans="1:25" ht="15.75" customHeight="1">
      <c r="A1861" s="1"/>
      <c r="B1861" s="1"/>
      <c r="C1861" s="1"/>
      <c r="D1861" s="1"/>
      <c r="E1861" s="23"/>
      <c r="F1861" s="1"/>
      <c r="G1861" s="1"/>
      <c r="H1861" s="1"/>
      <c r="I1861" s="1"/>
      <c r="J1861" s="1"/>
      <c r="K1861" s="2"/>
      <c r="L1861" s="2"/>
      <c r="M1861" s="2"/>
      <c r="N1861" s="2"/>
      <c r="O1861" s="2"/>
      <c r="P1861" s="2"/>
      <c r="Q1861" s="1"/>
      <c r="R1861" s="1"/>
      <c r="S1861" s="1"/>
      <c r="T1861" s="1"/>
      <c r="U1861" s="1"/>
      <c r="V1861" s="1"/>
      <c r="W1861" s="1"/>
      <c r="X1861" s="3"/>
      <c r="Y1861" s="3"/>
    </row>
    <row r="1862" spans="1:25" ht="15.75" customHeight="1">
      <c r="A1862" s="1"/>
      <c r="B1862" s="1"/>
      <c r="C1862" s="1"/>
      <c r="D1862" s="1"/>
      <c r="E1862" s="23"/>
      <c r="F1862" s="1"/>
      <c r="G1862" s="1"/>
      <c r="H1862" s="1"/>
      <c r="I1862" s="1"/>
      <c r="J1862" s="1"/>
      <c r="K1862" s="2"/>
      <c r="L1862" s="2"/>
      <c r="M1862" s="2"/>
      <c r="N1862" s="2"/>
      <c r="O1862" s="2"/>
      <c r="P1862" s="2"/>
      <c r="Q1862" s="1"/>
      <c r="R1862" s="1"/>
      <c r="S1862" s="1"/>
      <c r="T1862" s="1"/>
      <c r="U1862" s="1"/>
      <c r="V1862" s="1"/>
      <c r="W1862" s="1"/>
      <c r="X1862" s="3"/>
      <c r="Y1862" s="3"/>
    </row>
    <row r="1863" spans="1:25" ht="15.75" customHeight="1">
      <c r="A1863" s="1"/>
      <c r="B1863" s="1"/>
      <c r="C1863" s="1"/>
      <c r="D1863" s="1"/>
      <c r="E1863" s="23"/>
      <c r="F1863" s="1"/>
      <c r="G1863" s="1"/>
      <c r="H1863" s="1"/>
      <c r="I1863" s="1"/>
      <c r="J1863" s="1"/>
      <c r="K1863" s="2"/>
      <c r="L1863" s="2"/>
      <c r="M1863" s="2"/>
      <c r="N1863" s="2"/>
      <c r="O1863" s="2"/>
      <c r="P1863" s="2"/>
      <c r="Q1863" s="1"/>
      <c r="R1863" s="1"/>
      <c r="S1863" s="1"/>
      <c r="T1863" s="1"/>
      <c r="U1863" s="1"/>
      <c r="V1863" s="1"/>
      <c r="W1863" s="1"/>
      <c r="X1863" s="3"/>
      <c r="Y1863" s="3"/>
    </row>
    <row r="1864" spans="1:25" ht="15.75" customHeight="1">
      <c r="A1864" s="1"/>
      <c r="B1864" s="1"/>
      <c r="C1864" s="1"/>
      <c r="D1864" s="1"/>
      <c r="E1864" s="23"/>
      <c r="F1864" s="1"/>
      <c r="G1864" s="1"/>
      <c r="H1864" s="1"/>
      <c r="I1864" s="1"/>
      <c r="J1864" s="1"/>
      <c r="K1864" s="2"/>
      <c r="L1864" s="2"/>
      <c r="M1864" s="2"/>
      <c r="N1864" s="2"/>
      <c r="O1864" s="2"/>
      <c r="P1864" s="2"/>
      <c r="Q1864" s="1"/>
      <c r="R1864" s="1"/>
      <c r="S1864" s="1"/>
      <c r="T1864" s="1"/>
      <c r="U1864" s="1"/>
      <c r="V1864" s="1"/>
      <c r="W1864" s="1"/>
      <c r="X1864" s="3"/>
      <c r="Y1864" s="3"/>
    </row>
    <row r="1865" spans="1:25" ht="15.75" customHeight="1">
      <c r="A1865" s="1"/>
      <c r="B1865" s="1"/>
      <c r="C1865" s="1"/>
      <c r="D1865" s="1"/>
      <c r="E1865" s="23"/>
      <c r="F1865" s="1"/>
      <c r="G1865" s="1"/>
      <c r="H1865" s="1"/>
      <c r="I1865" s="1"/>
      <c r="J1865" s="1"/>
      <c r="K1865" s="2"/>
      <c r="L1865" s="2"/>
      <c r="M1865" s="2"/>
      <c r="N1865" s="2"/>
      <c r="O1865" s="2"/>
      <c r="P1865" s="2"/>
      <c r="Q1865" s="1"/>
      <c r="R1865" s="1"/>
      <c r="S1865" s="1"/>
      <c r="T1865" s="1"/>
      <c r="U1865" s="1"/>
      <c r="V1865" s="1"/>
      <c r="W1865" s="1"/>
      <c r="X1865" s="3"/>
      <c r="Y1865" s="3"/>
    </row>
    <row r="1866" spans="1:25" ht="15.75" customHeight="1">
      <c r="A1866" s="1"/>
      <c r="B1866" s="1"/>
      <c r="C1866" s="1"/>
      <c r="D1866" s="1"/>
      <c r="E1866" s="23"/>
      <c r="F1866" s="1"/>
      <c r="G1866" s="1"/>
      <c r="H1866" s="1"/>
      <c r="I1866" s="1"/>
      <c r="J1866" s="1"/>
      <c r="K1866" s="2"/>
      <c r="L1866" s="2"/>
      <c r="M1866" s="2"/>
      <c r="N1866" s="2"/>
      <c r="O1866" s="2"/>
      <c r="P1866" s="2"/>
      <c r="Q1866" s="1"/>
      <c r="R1866" s="1"/>
      <c r="S1866" s="1"/>
      <c r="T1866" s="1"/>
      <c r="U1866" s="1"/>
      <c r="V1866" s="1"/>
      <c r="W1866" s="1"/>
      <c r="X1866" s="3"/>
      <c r="Y1866" s="3"/>
    </row>
    <row r="1867" spans="1:25" ht="15.75" customHeight="1">
      <c r="A1867" s="1"/>
      <c r="B1867" s="1"/>
      <c r="C1867" s="1"/>
      <c r="D1867" s="1"/>
      <c r="E1867" s="23"/>
      <c r="F1867" s="1"/>
      <c r="G1867" s="1"/>
      <c r="H1867" s="1"/>
      <c r="I1867" s="1"/>
      <c r="J1867" s="1"/>
      <c r="K1867" s="2"/>
      <c r="L1867" s="2"/>
      <c r="M1867" s="2"/>
      <c r="N1867" s="2"/>
      <c r="O1867" s="2"/>
      <c r="P1867" s="2"/>
      <c r="Q1867" s="1"/>
      <c r="R1867" s="1"/>
      <c r="S1867" s="1"/>
      <c r="T1867" s="1"/>
      <c r="U1867" s="1"/>
      <c r="V1867" s="1"/>
      <c r="W1867" s="1"/>
      <c r="X1867" s="3"/>
      <c r="Y1867" s="3"/>
    </row>
    <row r="1868" spans="1:25" ht="15.75" customHeight="1">
      <c r="A1868" s="1"/>
      <c r="B1868" s="1"/>
      <c r="C1868" s="1"/>
      <c r="D1868" s="1"/>
      <c r="E1868" s="23"/>
      <c r="F1868" s="1"/>
      <c r="G1868" s="1"/>
      <c r="H1868" s="1"/>
      <c r="I1868" s="1"/>
      <c r="J1868" s="1"/>
      <c r="K1868" s="2"/>
      <c r="L1868" s="2"/>
      <c r="M1868" s="2"/>
      <c r="N1868" s="2"/>
      <c r="O1868" s="2"/>
      <c r="P1868" s="2"/>
      <c r="Q1868" s="1"/>
      <c r="R1868" s="1"/>
      <c r="S1868" s="1"/>
      <c r="T1868" s="1"/>
      <c r="U1868" s="1"/>
      <c r="V1868" s="1"/>
      <c r="W1868" s="1"/>
      <c r="X1868" s="3"/>
      <c r="Y1868" s="3"/>
    </row>
    <row r="1869" spans="1:25" ht="15.75" customHeight="1">
      <c r="A1869" s="1"/>
      <c r="B1869" s="1"/>
      <c r="C1869" s="1"/>
      <c r="D1869" s="1"/>
      <c r="E1869" s="23"/>
      <c r="F1869" s="1"/>
      <c r="G1869" s="1"/>
      <c r="H1869" s="1"/>
      <c r="I1869" s="1"/>
      <c r="J1869" s="1"/>
      <c r="K1869" s="2"/>
      <c r="L1869" s="2"/>
      <c r="M1869" s="2"/>
      <c r="N1869" s="2"/>
      <c r="O1869" s="2"/>
      <c r="P1869" s="2"/>
      <c r="Q1869" s="1"/>
      <c r="R1869" s="1"/>
      <c r="S1869" s="1"/>
      <c r="T1869" s="1"/>
      <c r="U1869" s="1"/>
      <c r="V1869" s="1"/>
      <c r="W1869" s="1"/>
      <c r="X1869" s="3"/>
      <c r="Y1869" s="3"/>
    </row>
    <row r="1870" spans="1:25" ht="15.75" customHeight="1">
      <c r="A1870" s="1"/>
      <c r="B1870" s="1"/>
      <c r="C1870" s="1"/>
      <c r="D1870" s="1"/>
      <c r="E1870" s="23"/>
      <c r="F1870" s="1"/>
      <c r="G1870" s="1"/>
      <c r="H1870" s="1"/>
      <c r="I1870" s="1"/>
      <c r="J1870" s="1"/>
      <c r="K1870" s="2"/>
      <c r="L1870" s="2"/>
      <c r="M1870" s="2"/>
      <c r="N1870" s="2"/>
      <c r="O1870" s="2"/>
      <c r="P1870" s="2"/>
      <c r="Q1870" s="1"/>
      <c r="R1870" s="1"/>
      <c r="S1870" s="1"/>
      <c r="T1870" s="1"/>
      <c r="U1870" s="1"/>
      <c r="V1870" s="1"/>
      <c r="W1870" s="1"/>
      <c r="X1870" s="3"/>
      <c r="Y1870" s="3"/>
    </row>
    <row r="1871" spans="1:25" ht="15.75" customHeight="1">
      <c r="A1871" s="1"/>
      <c r="B1871" s="1"/>
      <c r="C1871" s="1"/>
      <c r="D1871" s="1"/>
      <c r="E1871" s="23"/>
      <c r="F1871" s="1"/>
      <c r="G1871" s="1"/>
      <c r="H1871" s="1"/>
      <c r="I1871" s="1"/>
      <c r="J1871" s="1"/>
      <c r="K1871" s="2"/>
      <c r="L1871" s="2"/>
      <c r="M1871" s="2"/>
      <c r="N1871" s="2"/>
      <c r="O1871" s="2"/>
      <c r="P1871" s="2"/>
      <c r="Q1871" s="1"/>
      <c r="R1871" s="1"/>
      <c r="S1871" s="1"/>
      <c r="T1871" s="1"/>
      <c r="U1871" s="1"/>
      <c r="V1871" s="1"/>
      <c r="W1871" s="1"/>
      <c r="X1871" s="3"/>
      <c r="Y1871" s="3"/>
    </row>
    <row r="1872" spans="1:25" ht="15.75" customHeight="1">
      <c r="A1872" s="1"/>
      <c r="B1872" s="1"/>
      <c r="C1872" s="1"/>
      <c r="D1872" s="1"/>
      <c r="E1872" s="23"/>
      <c r="F1872" s="1"/>
      <c r="G1872" s="1"/>
      <c r="H1872" s="1"/>
      <c r="I1872" s="1"/>
      <c r="J1872" s="1"/>
      <c r="K1872" s="2"/>
      <c r="L1872" s="2"/>
      <c r="M1872" s="2"/>
      <c r="N1872" s="2"/>
      <c r="O1872" s="2"/>
      <c r="P1872" s="2"/>
      <c r="Q1872" s="1"/>
      <c r="R1872" s="1"/>
      <c r="S1872" s="1"/>
      <c r="T1872" s="1"/>
      <c r="U1872" s="1"/>
      <c r="V1872" s="1"/>
      <c r="W1872" s="1"/>
      <c r="X1872" s="3"/>
      <c r="Y1872" s="3"/>
    </row>
    <row r="1873" spans="1:25" ht="15.75" customHeight="1">
      <c r="A1873" s="1"/>
      <c r="B1873" s="1"/>
      <c r="C1873" s="1"/>
      <c r="D1873" s="1"/>
      <c r="E1873" s="23"/>
      <c r="F1873" s="1"/>
      <c r="G1873" s="1"/>
      <c r="H1873" s="1"/>
      <c r="I1873" s="1"/>
      <c r="J1873" s="1"/>
      <c r="K1873" s="2"/>
      <c r="L1873" s="2"/>
      <c r="M1873" s="2"/>
      <c r="N1873" s="2"/>
      <c r="O1873" s="2"/>
      <c r="P1873" s="2"/>
      <c r="Q1873" s="1"/>
      <c r="R1873" s="1"/>
      <c r="S1873" s="1"/>
      <c r="T1873" s="1"/>
      <c r="U1873" s="1"/>
      <c r="V1873" s="1"/>
      <c r="W1873" s="1"/>
      <c r="X1873" s="3"/>
      <c r="Y1873" s="3"/>
    </row>
    <row r="1874" spans="1:25" ht="15.75" customHeight="1">
      <c r="A1874" s="1"/>
      <c r="B1874" s="1"/>
      <c r="C1874" s="1"/>
      <c r="D1874" s="1"/>
      <c r="E1874" s="23"/>
      <c r="F1874" s="1"/>
      <c r="G1874" s="1"/>
      <c r="H1874" s="1"/>
      <c r="I1874" s="1"/>
      <c r="J1874" s="1"/>
      <c r="K1874" s="2"/>
      <c r="L1874" s="2"/>
      <c r="M1874" s="2"/>
      <c r="N1874" s="2"/>
      <c r="O1874" s="2"/>
      <c r="P1874" s="2"/>
      <c r="Q1874" s="1"/>
      <c r="R1874" s="1"/>
      <c r="S1874" s="1"/>
      <c r="T1874" s="1"/>
      <c r="U1874" s="1"/>
      <c r="V1874" s="1"/>
      <c r="W1874" s="1"/>
      <c r="X1874" s="3"/>
      <c r="Y1874" s="3"/>
    </row>
    <row r="1875" spans="1:25" ht="15.75" customHeight="1">
      <c r="A1875" s="1"/>
      <c r="B1875" s="1"/>
      <c r="C1875" s="1"/>
      <c r="D1875" s="1"/>
      <c r="E1875" s="23"/>
      <c r="F1875" s="1"/>
      <c r="G1875" s="1"/>
      <c r="H1875" s="1"/>
      <c r="I1875" s="1"/>
      <c r="J1875" s="1"/>
      <c r="K1875" s="2"/>
      <c r="L1875" s="2"/>
      <c r="M1875" s="2"/>
      <c r="N1875" s="2"/>
      <c r="O1875" s="2"/>
      <c r="P1875" s="2"/>
      <c r="Q1875" s="1"/>
      <c r="R1875" s="1"/>
      <c r="S1875" s="1"/>
      <c r="T1875" s="1"/>
      <c r="U1875" s="1"/>
      <c r="V1875" s="1"/>
      <c r="W1875" s="1"/>
      <c r="X1875" s="3"/>
      <c r="Y1875" s="3"/>
    </row>
    <row r="1876" spans="1:25" ht="15.75" customHeight="1">
      <c r="A1876" s="1"/>
      <c r="B1876" s="1"/>
      <c r="C1876" s="1"/>
      <c r="D1876" s="1"/>
      <c r="E1876" s="23"/>
      <c r="F1876" s="1"/>
      <c r="G1876" s="1"/>
      <c r="H1876" s="1"/>
      <c r="I1876" s="1"/>
      <c r="J1876" s="1"/>
      <c r="K1876" s="2"/>
      <c r="L1876" s="2"/>
      <c r="M1876" s="2"/>
      <c r="N1876" s="2"/>
      <c r="O1876" s="2"/>
      <c r="P1876" s="2"/>
      <c r="Q1876" s="1"/>
      <c r="R1876" s="1"/>
      <c r="S1876" s="1"/>
      <c r="T1876" s="1"/>
      <c r="U1876" s="1"/>
      <c r="V1876" s="1"/>
      <c r="W1876" s="1"/>
      <c r="X1876" s="3"/>
      <c r="Y1876" s="3"/>
    </row>
    <row r="1877" spans="1:25" ht="15.75" customHeight="1">
      <c r="A1877" s="1"/>
      <c r="B1877" s="1"/>
      <c r="C1877" s="1"/>
      <c r="D1877" s="1"/>
      <c r="E1877" s="23"/>
      <c r="F1877" s="1"/>
      <c r="G1877" s="1"/>
      <c r="H1877" s="1"/>
      <c r="I1877" s="1"/>
      <c r="J1877" s="1"/>
      <c r="K1877" s="2"/>
      <c r="L1877" s="2"/>
      <c r="M1877" s="2"/>
      <c r="N1877" s="2"/>
      <c r="O1877" s="2"/>
      <c r="P1877" s="2"/>
      <c r="Q1877" s="1"/>
      <c r="R1877" s="1"/>
      <c r="S1877" s="1"/>
      <c r="T1877" s="1"/>
      <c r="U1877" s="1"/>
      <c r="V1877" s="1"/>
      <c r="W1877" s="1"/>
      <c r="X1877" s="3"/>
      <c r="Y1877" s="3"/>
    </row>
    <row r="1878" spans="1:25" ht="15.75" customHeight="1">
      <c r="A1878" s="1"/>
      <c r="B1878" s="1"/>
      <c r="C1878" s="1"/>
      <c r="D1878" s="1"/>
      <c r="E1878" s="23"/>
      <c r="F1878" s="1"/>
      <c r="G1878" s="1"/>
      <c r="H1878" s="1"/>
      <c r="I1878" s="1"/>
      <c r="J1878" s="1"/>
      <c r="K1878" s="2"/>
      <c r="L1878" s="2"/>
      <c r="M1878" s="2"/>
      <c r="N1878" s="2"/>
      <c r="O1878" s="2"/>
      <c r="P1878" s="2"/>
      <c r="Q1878" s="1"/>
      <c r="R1878" s="1"/>
      <c r="S1878" s="1"/>
      <c r="T1878" s="1"/>
      <c r="U1878" s="1"/>
      <c r="V1878" s="1"/>
      <c r="W1878" s="1"/>
      <c r="X1878" s="3"/>
      <c r="Y1878" s="3"/>
    </row>
    <row r="1879" spans="1:25" ht="15.75" customHeight="1">
      <c r="A1879" s="1"/>
      <c r="B1879" s="1"/>
      <c r="C1879" s="1"/>
      <c r="D1879" s="1"/>
      <c r="E1879" s="23"/>
      <c r="F1879" s="1"/>
      <c r="G1879" s="1"/>
      <c r="H1879" s="1"/>
      <c r="I1879" s="1"/>
      <c r="J1879" s="1"/>
      <c r="K1879" s="2"/>
      <c r="L1879" s="2"/>
      <c r="M1879" s="2"/>
      <c r="N1879" s="2"/>
      <c r="O1879" s="2"/>
      <c r="P1879" s="2"/>
      <c r="Q1879" s="1"/>
      <c r="R1879" s="1"/>
      <c r="S1879" s="1"/>
      <c r="T1879" s="1"/>
      <c r="U1879" s="1"/>
      <c r="V1879" s="1"/>
      <c r="W1879" s="1"/>
      <c r="X1879" s="3"/>
      <c r="Y1879" s="3"/>
    </row>
    <row r="1880" spans="1:25" ht="15.75" customHeight="1">
      <c r="A1880" s="1"/>
      <c r="B1880" s="1"/>
      <c r="C1880" s="1"/>
      <c r="D1880" s="1"/>
      <c r="E1880" s="23"/>
      <c r="F1880" s="1"/>
      <c r="G1880" s="1"/>
      <c r="H1880" s="1"/>
      <c r="I1880" s="1"/>
      <c r="J1880" s="1"/>
      <c r="K1880" s="2"/>
      <c r="L1880" s="2"/>
      <c r="M1880" s="2"/>
      <c r="N1880" s="2"/>
      <c r="O1880" s="2"/>
      <c r="P1880" s="2"/>
      <c r="Q1880" s="1"/>
      <c r="R1880" s="1"/>
      <c r="S1880" s="1"/>
      <c r="T1880" s="1"/>
      <c r="U1880" s="1"/>
      <c r="V1880" s="1"/>
      <c r="W1880" s="1"/>
      <c r="X1880" s="3"/>
      <c r="Y1880" s="3"/>
    </row>
    <row r="1881" spans="1:25" ht="15.75" customHeight="1">
      <c r="A1881" s="1"/>
      <c r="B1881" s="1"/>
      <c r="C1881" s="1"/>
      <c r="D1881" s="1"/>
      <c r="E1881" s="23"/>
      <c r="F1881" s="1"/>
      <c r="G1881" s="1"/>
      <c r="H1881" s="1"/>
      <c r="I1881" s="1"/>
      <c r="J1881" s="1"/>
      <c r="K1881" s="2"/>
      <c r="L1881" s="2"/>
      <c r="M1881" s="2"/>
      <c r="N1881" s="2"/>
      <c r="O1881" s="2"/>
      <c r="P1881" s="2"/>
      <c r="Q1881" s="1"/>
      <c r="R1881" s="1"/>
      <c r="S1881" s="1"/>
      <c r="T1881" s="1"/>
      <c r="U1881" s="1"/>
      <c r="V1881" s="1"/>
      <c r="W1881" s="1"/>
      <c r="X1881" s="3"/>
      <c r="Y1881" s="3"/>
    </row>
    <row r="1882" spans="1:25" ht="15.75" customHeight="1">
      <c r="A1882" s="1"/>
      <c r="B1882" s="1"/>
      <c r="C1882" s="1"/>
      <c r="D1882" s="1"/>
      <c r="E1882" s="23"/>
      <c r="F1882" s="1"/>
      <c r="G1882" s="1"/>
      <c r="H1882" s="1"/>
      <c r="I1882" s="1"/>
      <c r="J1882" s="1"/>
      <c r="K1882" s="2"/>
      <c r="L1882" s="2"/>
      <c r="M1882" s="2"/>
      <c r="N1882" s="2"/>
      <c r="O1882" s="2"/>
      <c r="P1882" s="2"/>
      <c r="Q1882" s="1"/>
      <c r="R1882" s="1"/>
      <c r="S1882" s="1"/>
      <c r="T1882" s="1"/>
      <c r="U1882" s="1"/>
      <c r="V1882" s="1"/>
      <c r="W1882" s="1"/>
      <c r="X1882" s="3"/>
      <c r="Y1882" s="3"/>
    </row>
    <row r="1883" spans="1:25" ht="15.75" customHeight="1">
      <c r="A1883" s="1"/>
      <c r="B1883" s="1"/>
      <c r="C1883" s="1"/>
      <c r="D1883" s="1"/>
      <c r="E1883" s="23"/>
      <c r="F1883" s="1"/>
      <c r="G1883" s="1"/>
      <c r="H1883" s="1"/>
      <c r="I1883" s="1"/>
      <c r="J1883" s="1"/>
      <c r="K1883" s="2"/>
      <c r="L1883" s="2"/>
      <c r="M1883" s="2"/>
      <c r="N1883" s="2"/>
      <c r="O1883" s="2"/>
      <c r="P1883" s="2"/>
      <c r="Q1883" s="1"/>
      <c r="R1883" s="1"/>
      <c r="S1883" s="1"/>
      <c r="T1883" s="1"/>
      <c r="U1883" s="1"/>
      <c r="V1883" s="1"/>
      <c r="W1883" s="1"/>
      <c r="X1883" s="3"/>
      <c r="Y1883" s="3"/>
    </row>
    <row r="1884" spans="1:25" ht="15.75" customHeight="1">
      <c r="A1884" s="1"/>
      <c r="B1884" s="1"/>
      <c r="C1884" s="1"/>
      <c r="D1884" s="1"/>
      <c r="E1884" s="23"/>
      <c r="F1884" s="1"/>
      <c r="G1884" s="1"/>
      <c r="H1884" s="1"/>
      <c r="I1884" s="1"/>
      <c r="J1884" s="1"/>
      <c r="K1884" s="2"/>
      <c r="L1884" s="2"/>
      <c r="M1884" s="2"/>
      <c r="N1884" s="2"/>
      <c r="O1884" s="2"/>
      <c r="P1884" s="2"/>
      <c r="Q1884" s="1"/>
      <c r="R1884" s="1"/>
      <c r="S1884" s="1"/>
      <c r="T1884" s="1"/>
      <c r="U1884" s="1"/>
      <c r="V1884" s="1"/>
      <c r="W1884" s="1"/>
      <c r="X1884" s="3"/>
      <c r="Y1884" s="3"/>
    </row>
    <row r="1885" spans="1:25" ht="15.75" customHeight="1">
      <c r="A1885" s="1"/>
      <c r="B1885" s="1"/>
      <c r="C1885" s="1"/>
      <c r="D1885" s="1"/>
      <c r="E1885" s="23"/>
      <c r="F1885" s="1"/>
      <c r="G1885" s="1"/>
      <c r="H1885" s="1"/>
      <c r="I1885" s="1"/>
      <c r="J1885" s="1"/>
      <c r="K1885" s="2"/>
      <c r="L1885" s="2"/>
      <c r="M1885" s="2"/>
      <c r="N1885" s="2"/>
      <c r="O1885" s="2"/>
      <c r="P1885" s="2"/>
      <c r="Q1885" s="1"/>
      <c r="R1885" s="1"/>
      <c r="S1885" s="1"/>
      <c r="T1885" s="1"/>
      <c r="U1885" s="1"/>
      <c r="V1885" s="1"/>
      <c r="W1885" s="1"/>
      <c r="X1885" s="3"/>
      <c r="Y1885" s="3"/>
    </row>
    <row r="1886" spans="1:25" ht="15.75" customHeight="1">
      <c r="A1886" s="1"/>
      <c r="B1886" s="1"/>
      <c r="C1886" s="1"/>
      <c r="D1886" s="1"/>
      <c r="E1886" s="23"/>
      <c r="F1886" s="1"/>
      <c r="G1886" s="1"/>
      <c r="H1886" s="1"/>
      <c r="I1886" s="1"/>
      <c r="J1886" s="1"/>
      <c r="K1886" s="2"/>
      <c r="L1886" s="2"/>
      <c r="M1886" s="2"/>
      <c r="N1886" s="2"/>
      <c r="O1886" s="2"/>
      <c r="P1886" s="2"/>
      <c r="Q1886" s="1"/>
      <c r="R1886" s="1"/>
      <c r="S1886" s="1"/>
      <c r="T1886" s="1"/>
      <c r="U1886" s="1"/>
      <c r="V1886" s="1"/>
      <c r="W1886" s="1"/>
      <c r="X1886" s="3"/>
      <c r="Y1886" s="3"/>
    </row>
    <row r="1887" spans="1:25" ht="15.75" customHeight="1">
      <c r="A1887" s="1"/>
      <c r="B1887" s="1"/>
      <c r="C1887" s="1"/>
      <c r="D1887" s="1"/>
      <c r="E1887" s="23"/>
      <c r="F1887" s="1"/>
      <c r="G1887" s="1"/>
      <c r="H1887" s="1"/>
      <c r="I1887" s="1"/>
      <c r="J1887" s="1"/>
      <c r="K1887" s="2"/>
      <c r="L1887" s="2"/>
      <c r="M1887" s="2"/>
      <c r="N1887" s="2"/>
      <c r="O1887" s="2"/>
      <c r="P1887" s="2"/>
      <c r="Q1887" s="1"/>
      <c r="R1887" s="1"/>
      <c r="S1887" s="1"/>
      <c r="T1887" s="1"/>
      <c r="U1887" s="1"/>
      <c r="V1887" s="1"/>
      <c r="W1887" s="1"/>
      <c r="X1887" s="3"/>
      <c r="Y1887" s="3"/>
    </row>
    <row r="1888" spans="1:25" ht="15.75" customHeight="1">
      <c r="A1888" s="1"/>
      <c r="B1888" s="1"/>
      <c r="C1888" s="1"/>
      <c r="D1888" s="1"/>
      <c r="E1888" s="23"/>
      <c r="F1888" s="1"/>
      <c r="G1888" s="1"/>
      <c r="H1888" s="1"/>
      <c r="I1888" s="1"/>
      <c r="J1888" s="1"/>
      <c r="K1888" s="2"/>
      <c r="L1888" s="2"/>
      <c r="M1888" s="2"/>
      <c r="N1888" s="2"/>
      <c r="O1888" s="2"/>
      <c r="P1888" s="2"/>
      <c r="Q1888" s="1"/>
      <c r="R1888" s="1"/>
      <c r="S1888" s="1"/>
      <c r="T1888" s="1"/>
      <c r="U1888" s="1"/>
      <c r="V1888" s="1"/>
      <c r="W1888" s="1"/>
      <c r="X1888" s="3"/>
      <c r="Y1888" s="3"/>
    </row>
    <row r="1889" spans="1:25" ht="15.75" customHeight="1">
      <c r="A1889" s="1"/>
      <c r="B1889" s="1"/>
      <c r="C1889" s="1"/>
      <c r="D1889" s="1"/>
      <c r="E1889" s="23"/>
      <c r="F1889" s="1"/>
      <c r="G1889" s="1"/>
      <c r="H1889" s="1"/>
      <c r="I1889" s="1"/>
      <c r="J1889" s="1"/>
      <c r="K1889" s="2"/>
      <c r="L1889" s="2"/>
      <c r="M1889" s="2"/>
      <c r="N1889" s="2"/>
      <c r="O1889" s="2"/>
      <c r="P1889" s="2"/>
      <c r="Q1889" s="1"/>
      <c r="R1889" s="1"/>
      <c r="S1889" s="1"/>
      <c r="T1889" s="1"/>
      <c r="U1889" s="1"/>
      <c r="V1889" s="1"/>
      <c r="W1889" s="1"/>
      <c r="X1889" s="3"/>
      <c r="Y1889" s="3"/>
    </row>
    <row r="1890" spans="1:25" ht="15.75" customHeight="1">
      <c r="A1890" s="1"/>
      <c r="B1890" s="1"/>
      <c r="C1890" s="1"/>
      <c r="D1890" s="1"/>
      <c r="E1890" s="23"/>
      <c r="F1890" s="1"/>
      <c r="G1890" s="1"/>
      <c r="H1890" s="1"/>
      <c r="I1890" s="1"/>
      <c r="J1890" s="1"/>
      <c r="K1890" s="2"/>
      <c r="L1890" s="2"/>
      <c r="M1890" s="2"/>
      <c r="N1890" s="2"/>
      <c r="O1890" s="2"/>
      <c r="P1890" s="2"/>
      <c r="Q1890" s="1"/>
      <c r="R1890" s="1"/>
      <c r="S1890" s="1"/>
      <c r="T1890" s="1"/>
      <c r="U1890" s="1"/>
      <c r="V1890" s="1"/>
      <c r="W1890" s="1"/>
      <c r="X1890" s="3"/>
      <c r="Y1890" s="3"/>
    </row>
    <row r="1891" spans="1:25" ht="15.75" customHeight="1">
      <c r="A1891" s="1"/>
      <c r="B1891" s="1"/>
      <c r="C1891" s="1"/>
      <c r="D1891" s="1"/>
      <c r="E1891" s="23"/>
      <c r="F1891" s="1"/>
      <c r="G1891" s="1"/>
      <c r="H1891" s="1"/>
      <c r="I1891" s="1"/>
      <c r="J1891" s="1"/>
      <c r="K1891" s="2"/>
      <c r="L1891" s="2"/>
      <c r="M1891" s="2"/>
      <c r="N1891" s="2"/>
      <c r="O1891" s="2"/>
      <c r="P1891" s="2"/>
      <c r="Q1891" s="1"/>
      <c r="R1891" s="1"/>
      <c r="S1891" s="1"/>
      <c r="T1891" s="1"/>
      <c r="U1891" s="1"/>
      <c r="V1891" s="1"/>
      <c r="W1891" s="1"/>
      <c r="X1891" s="3"/>
      <c r="Y1891" s="3"/>
    </row>
    <row r="1892" spans="1:25" ht="15.75" customHeight="1">
      <c r="A1892" s="1"/>
      <c r="B1892" s="1"/>
      <c r="C1892" s="1"/>
      <c r="D1892" s="1"/>
      <c r="E1892" s="23"/>
      <c r="F1892" s="1"/>
      <c r="G1892" s="1"/>
      <c r="H1892" s="1"/>
      <c r="I1892" s="1"/>
      <c r="J1892" s="1"/>
      <c r="K1892" s="2"/>
      <c r="L1892" s="2"/>
      <c r="M1892" s="2"/>
      <c r="N1892" s="2"/>
      <c r="O1892" s="2"/>
      <c r="P1892" s="2"/>
      <c r="Q1892" s="1"/>
      <c r="R1892" s="1"/>
      <c r="S1892" s="1"/>
      <c r="T1892" s="1"/>
      <c r="U1892" s="1"/>
      <c r="V1892" s="1"/>
      <c r="W1892" s="1"/>
      <c r="X1892" s="3"/>
      <c r="Y1892" s="3"/>
    </row>
    <row r="1893" spans="1:25" ht="15.75" customHeight="1">
      <c r="A1893" s="1"/>
      <c r="B1893" s="1"/>
      <c r="C1893" s="1"/>
      <c r="D1893" s="1"/>
      <c r="E1893" s="23"/>
      <c r="F1893" s="1"/>
      <c r="G1893" s="1"/>
      <c r="H1893" s="1"/>
      <c r="I1893" s="1"/>
      <c r="J1893" s="1"/>
      <c r="K1893" s="2"/>
      <c r="L1893" s="2"/>
      <c r="M1893" s="2"/>
      <c r="N1893" s="2"/>
      <c r="O1893" s="2"/>
      <c r="P1893" s="2"/>
      <c r="Q1893" s="1"/>
      <c r="R1893" s="1"/>
      <c r="S1893" s="1"/>
      <c r="T1893" s="1"/>
      <c r="U1893" s="1"/>
      <c r="V1893" s="1"/>
      <c r="W1893" s="1"/>
      <c r="X1893" s="3"/>
      <c r="Y1893" s="3"/>
    </row>
    <row r="1894" spans="1:25" ht="15.75" customHeight="1">
      <c r="A1894" s="1"/>
      <c r="B1894" s="1"/>
      <c r="C1894" s="1"/>
      <c r="D1894" s="1"/>
      <c r="E1894" s="23"/>
      <c r="F1894" s="1"/>
      <c r="G1894" s="1"/>
      <c r="H1894" s="1"/>
      <c r="I1894" s="1"/>
      <c r="J1894" s="1"/>
      <c r="K1894" s="2"/>
      <c r="L1894" s="2"/>
      <c r="M1894" s="2"/>
      <c r="N1894" s="2"/>
      <c r="O1894" s="2"/>
      <c r="P1894" s="2"/>
      <c r="Q1894" s="1"/>
      <c r="R1894" s="1"/>
      <c r="S1894" s="1"/>
      <c r="T1894" s="1"/>
      <c r="U1894" s="1"/>
      <c r="V1894" s="1"/>
      <c r="W1894" s="1"/>
      <c r="X1894" s="3"/>
      <c r="Y1894" s="3"/>
    </row>
    <row r="1895" spans="1:25" ht="15.75" customHeight="1">
      <c r="A1895" s="1"/>
      <c r="B1895" s="1"/>
      <c r="C1895" s="1"/>
      <c r="D1895" s="1"/>
      <c r="E1895" s="23"/>
      <c r="F1895" s="1"/>
      <c r="G1895" s="1"/>
      <c r="H1895" s="1"/>
      <c r="I1895" s="1"/>
      <c r="J1895" s="1"/>
      <c r="K1895" s="2"/>
      <c r="L1895" s="2"/>
      <c r="M1895" s="2"/>
      <c r="N1895" s="2"/>
      <c r="O1895" s="2"/>
      <c r="P1895" s="2"/>
      <c r="Q1895" s="1"/>
      <c r="R1895" s="1"/>
      <c r="S1895" s="1"/>
      <c r="T1895" s="1"/>
      <c r="U1895" s="1"/>
      <c r="V1895" s="1"/>
      <c r="W1895" s="1"/>
      <c r="X1895" s="3"/>
      <c r="Y1895" s="3"/>
    </row>
    <row r="1896" spans="1:25" ht="15.75" customHeight="1">
      <c r="A1896" s="1"/>
      <c r="B1896" s="1"/>
      <c r="C1896" s="1"/>
      <c r="D1896" s="1"/>
      <c r="E1896" s="23"/>
      <c r="F1896" s="1"/>
      <c r="G1896" s="1"/>
      <c r="H1896" s="1"/>
      <c r="I1896" s="1"/>
      <c r="J1896" s="1"/>
      <c r="K1896" s="2"/>
      <c r="L1896" s="2"/>
      <c r="M1896" s="2"/>
      <c r="N1896" s="2"/>
      <c r="O1896" s="2"/>
      <c r="P1896" s="2"/>
      <c r="Q1896" s="1"/>
      <c r="R1896" s="1"/>
      <c r="S1896" s="1"/>
      <c r="T1896" s="1"/>
      <c r="U1896" s="1"/>
      <c r="V1896" s="1"/>
      <c r="W1896" s="1"/>
      <c r="X1896" s="3"/>
      <c r="Y1896" s="3"/>
    </row>
    <row r="1897" spans="1:25" ht="15.75" customHeight="1">
      <c r="A1897" s="1"/>
      <c r="B1897" s="1"/>
      <c r="C1897" s="1"/>
      <c r="D1897" s="1"/>
      <c r="E1897" s="23"/>
      <c r="F1897" s="1"/>
      <c r="G1897" s="1"/>
      <c r="H1897" s="1"/>
      <c r="I1897" s="1"/>
      <c r="J1897" s="1"/>
      <c r="K1897" s="2"/>
      <c r="L1897" s="2"/>
      <c r="M1897" s="2"/>
      <c r="N1897" s="2"/>
      <c r="O1897" s="2"/>
      <c r="P1897" s="2"/>
      <c r="Q1897" s="1"/>
      <c r="R1897" s="1"/>
      <c r="S1897" s="1"/>
      <c r="T1897" s="1"/>
      <c r="U1897" s="1"/>
      <c r="V1897" s="1"/>
      <c r="W1897" s="1"/>
      <c r="X1897" s="3"/>
      <c r="Y1897" s="3"/>
    </row>
    <row r="1898" spans="1:25" ht="15.75" customHeight="1">
      <c r="A1898" s="1"/>
      <c r="B1898" s="1"/>
      <c r="C1898" s="1"/>
      <c r="D1898" s="1"/>
      <c r="E1898" s="23"/>
      <c r="F1898" s="1"/>
      <c r="G1898" s="1"/>
      <c r="H1898" s="1"/>
      <c r="I1898" s="1"/>
      <c r="J1898" s="1"/>
      <c r="K1898" s="2"/>
      <c r="L1898" s="2"/>
      <c r="M1898" s="2"/>
      <c r="N1898" s="2"/>
      <c r="O1898" s="2"/>
      <c r="P1898" s="2"/>
      <c r="Q1898" s="1"/>
      <c r="R1898" s="1"/>
      <c r="S1898" s="1"/>
      <c r="T1898" s="1"/>
      <c r="U1898" s="1"/>
      <c r="V1898" s="1"/>
      <c r="W1898" s="1"/>
      <c r="X1898" s="3"/>
      <c r="Y1898" s="3"/>
    </row>
    <row r="1899" spans="1:25" ht="15.75" customHeight="1">
      <c r="A1899" s="1"/>
      <c r="B1899" s="1"/>
      <c r="C1899" s="1"/>
      <c r="D1899" s="1"/>
      <c r="E1899" s="23"/>
      <c r="F1899" s="1"/>
      <c r="G1899" s="1"/>
      <c r="H1899" s="1"/>
      <c r="I1899" s="1"/>
      <c r="J1899" s="1"/>
      <c r="K1899" s="2"/>
      <c r="L1899" s="2"/>
      <c r="M1899" s="2"/>
      <c r="N1899" s="2"/>
      <c r="O1899" s="2"/>
      <c r="P1899" s="2"/>
      <c r="Q1899" s="1"/>
      <c r="R1899" s="1"/>
      <c r="S1899" s="1"/>
      <c r="T1899" s="1"/>
      <c r="U1899" s="1"/>
      <c r="V1899" s="1"/>
      <c r="W1899" s="1"/>
      <c r="X1899" s="3"/>
      <c r="Y1899" s="3"/>
    </row>
    <row r="1900" spans="1:25" ht="15.75" customHeight="1">
      <c r="A1900" s="1"/>
      <c r="B1900" s="1"/>
      <c r="C1900" s="1"/>
      <c r="D1900" s="1"/>
      <c r="E1900" s="23"/>
      <c r="F1900" s="1"/>
      <c r="G1900" s="1"/>
      <c r="H1900" s="1"/>
      <c r="I1900" s="1"/>
      <c r="J1900" s="1"/>
      <c r="K1900" s="2"/>
      <c r="L1900" s="2"/>
      <c r="M1900" s="2"/>
      <c r="N1900" s="2"/>
      <c r="O1900" s="2"/>
      <c r="P1900" s="2"/>
      <c r="Q1900" s="1"/>
      <c r="R1900" s="1"/>
      <c r="S1900" s="1"/>
      <c r="T1900" s="1"/>
      <c r="U1900" s="1"/>
      <c r="V1900" s="1"/>
      <c r="W1900" s="1"/>
      <c r="X1900" s="3"/>
      <c r="Y1900" s="3"/>
    </row>
    <row r="1901" spans="1:25" ht="15.75" customHeight="1">
      <c r="A1901" s="1"/>
      <c r="B1901" s="1"/>
      <c r="C1901" s="1"/>
      <c r="D1901" s="1"/>
      <c r="E1901" s="23"/>
      <c r="F1901" s="1"/>
      <c r="G1901" s="1"/>
      <c r="H1901" s="1"/>
      <c r="I1901" s="1"/>
      <c r="J1901" s="1"/>
      <c r="K1901" s="2"/>
      <c r="L1901" s="2"/>
      <c r="M1901" s="2"/>
      <c r="N1901" s="2"/>
      <c r="O1901" s="2"/>
      <c r="P1901" s="2"/>
      <c r="Q1901" s="1"/>
      <c r="R1901" s="1"/>
      <c r="S1901" s="1"/>
      <c r="T1901" s="1"/>
      <c r="U1901" s="1"/>
      <c r="V1901" s="1"/>
      <c r="W1901" s="1"/>
      <c r="X1901" s="3"/>
      <c r="Y1901" s="3"/>
    </row>
    <row r="1902" spans="1:25" ht="15.75" customHeight="1">
      <c r="A1902" s="1"/>
      <c r="B1902" s="1"/>
      <c r="C1902" s="1"/>
      <c r="D1902" s="1"/>
      <c r="E1902" s="23"/>
      <c r="F1902" s="1"/>
      <c r="G1902" s="1"/>
      <c r="H1902" s="1"/>
      <c r="I1902" s="1"/>
      <c r="J1902" s="1"/>
      <c r="K1902" s="2"/>
      <c r="L1902" s="2"/>
      <c r="M1902" s="2"/>
      <c r="N1902" s="2"/>
      <c r="O1902" s="2"/>
      <c r="P1902" s="2"/>
      <c r="Q1902" s="1"/>
      <c r="R1902" s="1"/>
      <c r="S1902" s="1"/>
      <c r="T1902" s="1"/>
      <c r="U1902" s="1"/>
      <c r="V1902" s="1"/>
      <c r="W1902" s="1"/>
      <c r="X1902" s="3"/>
      <c r="Y1902" s="3"/>
    </row>
    <row r="1903" spans="1:25" ht="15.75" customHeight="1">
      <c r="A1903" s="1"/>
      <c r="B1903" s="1"/>
      <c r="C1903" s="1"/>
      <c r="D1903" s="1"/>
      <c r="E1903" s="23"/>
      <c r="F1903" s="1"/>
      <c r="G1903" s="1"/>
      <c r="H1903" s="1"/>
      <c r="I1903" s="1"/>
      <c r="J1903" s="1"/>
      <c r="K1903" s="2"/>
      <c r="L1903" s="2"/>
      <c r="M1903" s="2"/>
      <c r="N1903" s="2"/>
      <c r="O1903" s="2"/>
      <c r="P1903" s="2"/>
      <c r="Q1903" s="1"/>
      <c r="R1903" s="1"/>
      <c r="S1903" s="1"/>
      <c r="T1903" s="1"/>
      <c r="U1903" s="1"/>
      <c r="V1903" s="1"/>
      <c r="W1903" s="1"/>
      <c r="X1903" s="3"/>
      <c r="Y1903" s="3"/>
    </row>
    <row r="1904" spans="1:25" ht="15.75" customHeight="1">
      <c r="A1904" s="1"/>
      <c r="B1904" s="1"/>
      <c r="C1904" s="1"/>
      <c r="D1904" s="1"/>
      <c r="E1904" s="23"/>
      <c r="F1904" s="1"/>
      <c r="G1904" s="1"/>
      <c r="H1904" s="1"/>
      <c r="I1904" s="1"/>
      <c r="J1904" s="1"/>
      <c r="K1904" s="2"/>
      <c r="L1904" s="2"/>
      <c r="M1904" s="2"/>
      <c r="N1904" s="2"/>
      <c r="O1904" s="2"/>
      <c r="P1904" s="2"/>
      <c r="Q1904" s="1"/>
      <c r="R1904" s="1"/>
      <c r="S1904" s="1"/>
      <c r="T1904" s="1"/>
      <c r="U1904" s="1"/>
      <c r="V1904" s="1"/>
      <c r="W1904" s="1"/>
      <c r="X1904" s="3"/>
      <c r="Y1904" s="3"/>
    </row>
    <row r="1905" spans="1:25" ht="15.75" customHeight="1">
      <c r="A1905" s="1"/>
      <c r="B1905" s="1"/>
      <c r="C1905" s="1"/>
      <c r="D1905" s="1"/>
      <c r="E1905" s="23"/>
      <c r="F1905" s="1"/>
      <c r="G1905" s="1"/>
      <c r="H1905" s="1"/>
      <c r="I1905" s="1"/>
      <c r="J1905" s="1"/>
      <c r="K1905" s="2"/>
      <c r="L1905" s="2"/>
      <c r="M1905" s="2"/>
      <c r="N1905" s="2"/>
      <c r="O1905" s="2"/>
      <c r="P1905" s="2"/>
      <c r="Q1905" s="1"/>
      <c r="R1905" s="1"/>
      <c r="S1905" s="1"/>
      <c r="T1905" s="1"/>
      <c r="U1905" s="1"/>
      <c r="V1905" s="1"/>
      <c r="W1905" s="1"/>
      <c r="X1905" s="3"/>
      <c r="Y1905" s="3"/>
    </row>
    <row r="1906" spans="1:25" ht="15.75" customHeight="1">
      <c r="A1906" s="1"/>
      <c r="B1906" s="1"/>
      <c r="C1906" s="1"/>
      <c r="D1906" s="1"/>
      <c r="E1906" s="23"/>
      <c r="F1906" s="1"/>
      <c r="G1906" s="1"/>
      <c r="H1906" s="1"/>
      <c r="I1906" s="1"/>
      <c r="J1906" s="1"/>
      <c r="K1906" s="2"/>
      <c r="L1906" s="2"/>
      <c r="M1906" s="2"/>
      <c r="N1906" s="2"/>
      <c r="O1906" s="2"/>
      <c r="P1906" s="2"/>
      <c r="Q1906" s="1"/>
      <c r="R1906" s="1"/>
      <c r="S1906" s="1"/>
      <c r="T1906" s="1"/>
      <c r="U1906" s="1"/>
      <c r="V1906" s="1"/>
      <c r="W1906" s="1"/>
      <c r="X1906" s="3"/>
      <c r="Y1906" s="3"/>
    </row>
    <row r="1907" spans="1:25" ht="15.75" customHeight="1">
      <c r="A1907" s="1"/>
      <c r="B1907" s="1"/>
      <c r="C1907" s="1"/>
      <c r="D1907" s="1"/>
      <c r="E1907" s="23"/>
      <c r="F1907" s="1"/>
      <c r="G1907" s="1"/>
      <c r="H1907" s="1"/>
      <c r="I1907" s="1"/>
      <c r="J1907" s="1"/>
      <c r="K1907" s="2"/>
      <c r="L1907" s="2"/>
      <c r="M1907" s="2"/>
      <c r="N1907" s="2"/>
      <c r="O1907" s="2"/>
      <c r="P1907" s="2"/>
      <c r="Q1907" s="1"/>
      <c r="R1907" s="1"/>
      <c r="S1907" s="1"/>
      <c r="T1907" s="1"/>
      <c r="U1907" s="1"/>
      <c r="V1907" s="1"/>
      <c r="W1907" s="1"/>
      <c r="X1907" s="3"/>
      <c r="Y1907" s="3"/>
    </row>
    <row r="1908" spans="1:25" ht="15.75" customHeight="1">
      <c r="A1908" s="1"/>
      <c r="B1908" s="1"/>
      <c r="C1908" s="1"/>
      <c r="D1908" s="1"/>
      <c r="E1908" s="23"/>
      <c r="F1908" s="1"/>
      <c r="G1908" s="1"/>
      <c r="H1908" s="1"/>
      <c r="I1908" s="1"/>
      <c r="J1908" s="1"/>
      <c r="K1908" s="2"/>
      <c r="L1908" s="2"/>
      <c r="M1908" s="2"/>
      <c r="N1908" s="2"/>
      <c r="O1908" s="2"/>
      <c r="P1908" s="2"/>
      <c r="Q1908" s="1"/>
      <c r="R1908" s="1"/>
      <c r="S1908" s="1"/>
      <c r="T1908" s="1"/>
      <c r="U1908" s="1"/>
      <c r="V1908" s="1"/>
      <c r="W1908" s="1"/>
      <c r="X1908" s="3"/>
      <c r="Y1908" s="3"/>
    </row>
    <row r="1909" spans="1:25" ht="15.75" customHeight="1">
      <c r="A1909" s="1"/>
      <c r="B1909" s="1"/>
      <c r="C1909" s="1"/>
      <c r="D1909" s="1"/>
      <c r="E1909" s="23"/>
      <c r="F1909" s="1"/>
      <c r="G1909" s="1"/>
      <c r="H1909" s="1"/>
      <c r="I1909" s="1"/>
      <c r="J1909" s="1"/>
      <c r="K1909" s="2"/>
      <c r="L1909" s="2"/>
      <c r="M1909" s="2"/>
      <c r="N1909" s="2"/>
      <c r="O1909" s="2"/>
      <c r="P1909" s="2"/>
      <c r="Q1909" s="1"/>
      <c r="R1909" s="1"/>
      <c r="S1909" s="1"/>
      <c r="T1909" s="1"/>
      <c r="U1909" s="1"/>
      <c r="V1909" s="1"/>
      <c r="W1909" s="1"/>
      <c r="X1909" s="3"/>
      <c r="Y1909" s="3"/>
    </row>
    <row r="1910" spans="1:25" ht="15.75" customHeight="1">
      <c r="A1910" s="1"/>
      <c r="B1910" s="1"/>
      <c r="C1910" s="1"/>
      <c r="D1910" s="1"/>
      <c r="E1910" s="23"/>
      <c r="F1910" s="1"/>
      <c r="G1910" s="1"/>
      <c r="H1910" s="1"/>
      <c r="I1910" s="1"/>
      <c r="J1910" s="1"/>
      <c r="K1910" s="2"/>
      <c r="L1910" s="2"/>
      <c r="M1910" s="2"/>
      <c r="N1910" s="2"/>
      <c r="O1910" s="2"/>
      <c r="P1910" s="2"/>
      <c r="Q1910" s="1"/>
      <c r="R1910" s="1"/>
      <c r="S1910" s="1"/>
      <c r="T1910" s="1"/>
      <c r="U1910" s="1"/>
      <c r="V1910" s="1"/>
      <c r="W1910" s="1"/>
      <c r="X1910" s="3"/>
      <c r="Y1910" s="3"/>
    </row>
    <row r="1911" spans="1:25" ht="15.75" customHeight="1">
      <c r="A1911" s="1"/>
      <c r="B1911" s="1"/>
      <c r="C1911" s="1"/>
      <c r="D1911" s="1"/>
      <c r="E1911" s="23"/>
      <c r="F1911" s="1"/>
      <c r="G1911" s="1"/>
      <c r="H1911" s="1"/>
      <c r="I1911" s="1"/>
      <c r="J1911" s="1"/>
      <c r="K1911" s="2"/>
      <c r="L1911" s="2"/>
      <c r="M1911" s="2"/>
      <c r="N1911" s="2"/>
      <c r="O1911" s="2"/>
      <c r="P1911" s="2"/>
      <c r="Q1911" s="1"/>
      <c r="R1911" s="1"/>
      <c r="S1911" s="1"/>
      <c r="T1911" s="1"/>
      <c r="U1911" s="1"/>
      <c r="V1911" s="1"/>
      <c r="W1911" s="1"/>
      <c r="X1911" s="3"/>
      <c r="Y1911" s="3"/>
    </row>
    <row r="1912" spans="1:25" ht="15.75" customHeight="1">
      <c r="A1912" s="1"/>
      <c r="B1912" s="1"/>
      <c r="C1912" s="1"/>
      <c r="D1912" s="1"/>
      <c r="E1912" s="23"/>
      <c r="F1912" s="1"/>
      <c r="G1912" s="1"/>
      <c r="H1912" s="1"/>
      <c r="I1912" s="1"/>
      <c r="J1912" s="1"/>
      <c r="K1912" s="2"/>
      <c r="L1912" s="2"/>
      <c r="M1912" s="2"/>
      <c r="N1912" s="2"/>
      <c r="O1912" s="2"/>
      <c r="P1912" s="2"/>
      <c r="Q1912" s="1"/>
      <c r="R1912" s="1"/>
      <c r="S1912" s="1"/>
      <c r="T1912" s="1"/>
      <c r="U1912" s="1"/>
      <c r="V1912" s="1"/>
      <c r="W1912" s="1"/>
      <c r="X1912" s="3"/>
      <c r="Y1912" s="3"/>
    </row>
    <row r="1913" spans="1:25" ht="15.75" customHeight="1">
      <c r="A1913" s="1"/>
      <c r="B1913" s="1"/>
      <c r="C1913" s="1"/>
      <c r="D1913" s="1"/>
      <c r="E1913" s="23"/>
      <c r="F1913" s="1"/>
      <c r="G1913" s="1"/>
      <c r="H1913" s="1"/>
      <c r="I1913" s="1"/>
      <c r="J1913" s="1"/>
      <c r="K1913" s="2"/>
      <c r="L1913" s="2"/>
      <c r="M1913" s="2"/>
      <c r="N1913" s="2"/>
      <c r="O1913" s="2"/>
      <c r="P1913" s="2"/>
      <c r="Q1913" s="1"/>
      <c r="R1913" s="1"/>
      <c r="S1913" s="1"/>
      <c r="T1913" s="1"/>
      <c r="U1913" s="1"/>
      <c r="V1913" s="1"/>
      <c r="W1913" s="1"/>
      <c r="X1913" s="3"/>
      <c r="Y1913" s="3"/>
    </row>
    <row r="1914" spans="1:25" ht="15.75" customHeight="1">
      <c r="A1914" s="1"/>
      <c r="B1914" s="1"/>
      <c r="C1914" s="1"/>
      <c r="D1914" s="1"/>
      <c r="E1914" s="23"/>
      <c r="F1914" s="1"/>
      <c r="G1914" s="1"/>
      <c r="H1914" s="1"/>
      <c r="I1914" s="1"/>
      <c r="J1914" s="1"/>
      <c r="K1914" s="2"/>
      <c r="L1914" s="2"/>
      <c r="M1914" s="2"/>
      <c r="N1914" s="2"/>
      <c r="O1914" s="2"/>
      <c r="P1914" s="2"/>
      <c r="Q1914" s="1"/>
      <c r="R1914" s="1"/>
      <c r="S1914" s="1"/>
      <c r="T1914" s="1"/>
      <c r="U1914" s="1"/>
      <c r="V1914" s="1"/>
      <c r="W1914" s="1"/>
      <c r="X1914" s="3"/>
      <c r="Y1914" s="3"/>
    </row>
    <row r="1915" spans="1:25" ht="15.75" customHeight="1">
      <c r="A1915" s="1"/>
      <c r="B1915" s="1"/>
      <c r="C1915" s="1"/>
      <c r="D1915" s="1"/>
      <c r="E1915" s="23"/>
      <c r="F1915" s="1"/>
      <c r="G1915" s="1"/>
      <c r="H1915" s="1"/>
      <c r="I1915" s="1"/>
      <c r="J1915" s="1"/>
      <c r="K1915" s="2"/>
      <c r="L1915" s="2"/>
      <c r="M1915" s="2"/>
      <c r="N1915" s="2"/>
      <c r="O1915" s="2"/>
      <c r="P1915" s="2"/>
      <c r="Q1915" s="1"/>
      <c r="R1915" s="1"/>
      <c r="S1915" s="1"/>
      <c r="T1915" s="1"/>
      <c r="U1915" s="1"/>
      <c r="V1915" s="1"/>
      <c r="W1915" s="1"/>
      <c r="X1915" s="3"/>
      <c r="Y1915" s="3"/>
    </row>
    <row r="1916" spans="1:25" ht="15.75" customHeight="1">
      <c r="A1916" s="1"/>
      <c r="B1916" s="1"/>
      <c r="C1916" s="1"/>
      <c r="D1916" s="1"/>
      <c r="E1916" s="23"/>
      <c r="F1916" s="1"/>
      <c r="G1916" s="1"/>
      <c r="H1916" s="1"/>
      <c r="I1916" s="1"/>
      <c r="J1916" s="1"/>
      <c r="K1916" s="2"/>
      <c r="L1916" s="2"/>
      <c r="M1916" s="2"/>
      <c r="N1916" s="2"/>
      <c r="O1916" s="2"/>
      <c r="P1916" s="2"/>
      <c r="Q1916" s="1"/>
      <c r="R1916" s="1"/>
      <c r="S1916" s="1"/>
      <c r="T1916" s="1"/>
      <c r="U1916" s="1"/>
      <c r="V1916" s="1"/>
      <c r="W1916" s="1"/>
      <c r="X1916" s="3"/>
      <c r="Y1916" s="3"/>
    </row>
    <row r="1917" spans="1:25" ht="15.75" customHeight="1">
      <c r="A1917" s="1"/>
      <c r="B1917" s="1"/>
      <c r="C1917" s="1"/>
      <c r="D1917" s="1"/>
      <c r="E1917" s="23"/>
      <c r="F1917" s="1"/>
      <c r="G1917" s="1"/>
      <c r="H1917" s="1"/>
      <c r="I1917" s="1"/>
      <c r="J1917" s="1"/>
      <c r="K1917" s="2"/>
      <c r="L1917" s="2"/>
      <c r="M1917" s="2"/>
      <c r="N1917" s="2"/>
      <c r="O1917" s="2"/>
      <c r="P1917" s="2"/>
      <c r="Q1917" s="1"/>
      <c r="R1917" s="1"/>
      <c r="S1917" s="1"/>
      <c r="T1917" s="1"/>
      <c r="U1917" s="1"/>
      <c r="V1917" s="1"/>
      <c r="W1917" s="1"/>
      <c r="X1917" s="3"/>
      <c r="Y1917" s="3"/>
    </row>
    <row r="1918" spans="1:25" ht="15.75" customHeight="1">
      <c r="A1918" s="1"/>
      <c r="B1918" s="1"/>
      <c r="C1918" s="1"/>
      <c r="D1918" s="1"/>
      <c r="E1918" s="23"/>
      <c r="F1918" s="1"/>
      <c r="G1918" s="1"/>
      <c r="H1918" s="1"/>
      <c r="I1918" s="1"/>
      <c r="J1918" s="1"/>
      <c r="K1918" s="2"/>
      <c r="L1918" s="2"/>
      <c r="M1918" s="2"/>
      <c r="N1918" s="2"/>
      <c r="O1918" s="2"/>
      <c r="P1918" s="2"/>
      <c r="Q1918" s="1"/>
      <c r="R1918" s="1"/>
      <c r="S1918" s="1"/>
      <c r="T1918" s="1"/>
      <c r="U1918" s="1"/>
      <c r="V1918" s="1"/>
      <c r="W1918" s="1"/>
      <c r="X1918" s="3"/>
      <c r="Y1918" s="3"/>
    </row>
    <row r="1919" spans="1:25" ht="15.75" customHeight="1">
      <c r="A1919" s="1"/>
      <c r="B1919" s="1"/>
      <c r="C1919" s="1"/>
      <c r="D1919" s="1"/>
      <c r="E1919" s="23"/>
      <c r="F1919" s="1"/>
      <c r="G1919" s="1"/>
      <c r="H1919" s="1"/>
      <c r="I1919" s="1"/>
      <c r="J1919" s="1"/>
      <c r="K1919" s="2"/>
      <c r="L1919" s="2"/>
      <c r="M1919" s="2"/>
      <c r="N1919" s="2"/>
      <c r="O1919" s="2"/>
      <c r="P1919" s="2"/>
      <c r="Q1919" s="1"/>
      <c r="R1919" s="1"/>
      <c r="S1919" s="1"/>
      <c r="T1919" s="1"/>
      <c r="U1919" s="1"/>
      <c r="V1919" s="1"/>
      <c r="W1919" s="1"/>
      <c r="X1919" s="3"/>
      <c r="Y1919" s="3"/>
    </row>
    <row r="1920" spans="1:25" ht="15.75" customHeight="1">
      <c r="A1920" s="1"/>
      <c r="B1920" s="1"/>
      <c r="C1920" s="1"/>
      <c r="D1920" s="1"/>
      <c r="E1920" s="23"/>
      <c r="F1920" s="1"/>
      <c r="G1920" s="1"/>
      <c r="H1920" s="1"/>
      <c r="I1920" s="1"/>
      <c r="J1920" s="1"/>
      <c r="K1920" s="2"/>
      <c r="L1920" s="2"/>
      <c r="M1920" s="2"/>
      <c r="N1920" s="2"/>
      <c r="O1920" s="2"/>
      <c r="P1920" s="2"/>
      <c r="Q1920" s="1"/>
      <c r="R1920" s="1"/>
      <c r="S1920" s="1"/>
      <c r="T1920" s="1"/>
      <c r="U1920" s="1"/>
      <c r="V1920" s="1"/>
      <c r="W1920" s="1"/>
      <c r="X1920" s="3"/>
      <c r="Y1920" s="3"/>
    </row>
    <row r="1921" spans="1:25" ht="15.75" customHeight="1">
      <c r="A1921" s="1"/>
      <c r="B1921" s="1"/>
      <c r="C1921" s="1"/>
      <c r="D1921" s="1"/>
      <c r="E1921" s="23"/>
      <c r="F1921" s="1"/>
      <c r="G1921" s="1"/>
      <c r="H1921" s="1"/>
      <c r="I1921" s="1"/>
      <c r="J1921" s="1"/>
      <c r="K1921" s="2"/>
      <c r="L1921" s="2"/>
      <c r="M1921" s="2"/>
      <c r="N1921" s="2"/>
      <c r="O1921" s="2"/>
      <c r="P1921" s="2"/>
      <c r="Q1921" s="1"/>
      <c r="R1921" s="1"/>
      <c r="S1921" s="1"/>
      <c r="T1921" s="1"/>
      <c r="U1921" s="1"/>
      <c r="V1921" s="1"/>
      <c r="W1921" s="1"/>
      <c r="X1921" s="3"/>
      <c r="Y1921" s="3"/>
    </row>
    <row r="1922" spans="1:25" ht="15.75" customHeight="1">
      <c r="A1922" s="1"/>
      <c r="B1922" s="1"/>
      <c r="C1922" s="1"/>
      <c r="D1922" s="1"/>
      <c r="E1922" s="23"/>
      <c r="F1922" s="1"/>
      <c r="G1922" s="1"/>
      <c r="H1922" s="1"/>
      <c r="I1922" s="1"/>
      <c r="J1922" s="1"/>
      <c r="K1922" s="2"/>
      <c r="L1922" s="2"/>
      <c r="M1922" s="2"/>
      <c r="N1922" s="2"/>
      <c r="O1922" s="2"/>
      <c r="P1922" s="2"/>
      <c r="Q1922" s="1"/>
      <c r="R1922" s="1"/>
      <c r="S1922" s="1"/>
      <c r="T1922" s="1"/>
      <c r="U1922" s="1"/>
      <c r="V1922" s="1"/>
      <c r="W1922" s="1"/>
      <c r="X1922" s="3"/>
      <c r="Y1922" s="3"/>
    </row>
    <row r="1923" spans="1:25" ht="15.75" customHeight="1">
      <c r="A1923" s="1"/>
      <c r="B1923" s="1"/>
      <c r="C1923" s="1"/>
      <c r="D1923" s="1"/>
      <c r="E1923" s="23"/>
      <c r="F1923" s="1"/>
      <c r="G1923" s="1"/>
      <c r="H1923" s="1"/>
      <c r="I1923" s="1"/>
      <c r="J1923" s="1"/>
      <c r="K1923" s="2"/>
      <c r="L1923" s="2"/>
      <c r="M1923" s="2"/>
      <c r="N1923" s="2"/>
      <c r="O1923" s="2"/>
      <c r="P1923" s="2"/>
      <c r="Q1923" s="1"/>
      <c r="R1923" s="1"/>
      <c r="S1923" s="1"/>
      <c r="T1923" s="1"/>
      <c r="U1923" s="1"/>
      <c r="V1923" s="1"/>
      <c r="W1923" s="1"/>
      <c r="X1923" s="3"/>
      <c r="Y1923" s="3"/>
    </row>
    <row r="1924" spans="1:25" ht="15.75" customHeight="1">
      <c r="A1924" s="1"/>
      <c r="B1924" s="1"/>
      <c r="C1924" s="1"/>
      <c r="D1924" s="1"/>
      <c r="E1924" s="23"/>
      <c r="F1924" s="1"/>
      <c r="G1924" s="1"/>
      <c r="H1924" s="1"/>
      <c r="I1924" s="1"/>
      <c r="J1924" s="1"/>
      <c r="K1924" s="2"/>
      <c r="L1924" s="2"/>
      <c r="M1924" s="2"/>
      <c r="N1924" s="2"/>
      <c r="O1924" s="2"/>
      <c r="P1924" s="2"/>
      <c r="Q1924" s="1"/>
      <c r="R1924" s="1"/>
      <c r="S1924" s="1"/>
      <c r="T1924" s="1"/>
      <c r="U1924" s="1"/>
      <c r="V1924" s="1"/>
      <c r="W1924" s="1"/>
      <c r="X1924" s="3"/>
      <c r="Y1924" s="3"/>
    </row>
    <row r="1925" spans="1:25" ht="15.75" customHeight="1">
      <c r="A1925" s="1"/>
      <c r="B1925" s="1"/>
      <c r="C1925" s="1"/>
      <c r="D1925" s="1"/>
      <c r="E1925" s="23"/>
      <c r="F1925" s="1"/>
      <c r="G1925" s="1"/>
      <c r="H1925" s="1"/>
      <c r="I1925" s="1"/>
      <c r="J1925" s="1"/>
      <c r="K1925" s="2"/>
      <c r="L1925" s="2"/>
      <c r="M1925" s="2"/>
      <c r="N1925" s="2"/>
      <c r="O1925" s="2"/>
      <c r="P1925" s="2"/>
      <c r="Q1925" s="1"/>
      <c r="R1925" s="1"/>
      <c r="S1925" s="1"/>
      <c r="T1925" s="1"/>
      <c r="U1925" s="1"/>
      <c r="V1925" s="1"/>
      <c r="W1925" s="1"/>
      <c r="X1925" s="3"/>
      <c r="Y1925" s="3"/>
    </row>
    <row r="1926" spans="1:25" ht="15.75" customHeight="1">
      <c r="A1926" s="1"/>
      <c r="B1926" s="1"/>
      <c r="C1926" s="1"/>
      <c r="D1926" s="1"/>
      <c r="E1926" s="23"/>
      <c r="F1926" s="1"/>
      <c r="G1926" s="1"/>
      <c r="H1926" s="1"/>
      <c r="I1926" s="1"/>
      <c r="J1926" s="1"/>
      <c r="K1926" s="2"/>
      <c r="L1926" s="2"/>
      <c r="M1926" s="2"/>
      <c r="N1926" s="2"/>
      <c r="O1926" s="2"/>
      <c r="P1926" s="2"/>
      <c r="Q1926" s="1"/>
      <c r="R1926" s="1"/>
      <c r="S1926" s="1"/>
      <c r="T1926" s="1"/>
      <c r="U1926" s="1"/>
      <c r="V1926" s="1"/>
      <c r="W1926" s="1"/>
      <c r="X1926" s="3"/>
      <c r="Y1926" s="3"/>
    </row>
    <row r="1927" spans="1:25" ht="15.75" customHeight="1">
      <c r="A1927" s="1"/>
      <c r="B1927" s="1"/>
      <c r="C1927" s="1"/>
      <c r="D1927" s="1"/>
      <c r="E1927" s="23"/>
      <c r="F1927" s="1"/>
      <c r="G1927" s="1"/>
      <c r="H1927" s="1"/>
      <c r="I1927" s="1"/>
      <c r="J1927" s="1"/>
      <c r="K1927" s="2"/>
      <c r="L1927" s="2"/>
      <c r="M1927" s="2"/>
      <c r="N1927" s="2"/>
      <c r="O1927" s="2"/>
      <c r="P1927" s="2"/>
      <c r="Q1927" s="1"/>
      <c r="R1927" s="1"/>
      <c r="S1927" s="1"/>
      <c r="T1927" s="1"/>
      <c r="U1927" s="1"/>
      <c r="V1927" s="1"/>
      <c r="W1927" s="1"/>
      <c r="X1927" s="3"/>
      <c r="Y1927" s="3"/>
    </row>
    <row r="1928" spans="1:25" ht="15.75" customHeight="1">
      <c r="A1928" s="1"/>
      <c r="B1928" s="1"/>
      <c r="C1928" s="1"/>
      <c r="D1928" s="1"/>
      <c r="E1928" s="23"/>
      <c r="F1928" s="1"/>
      <c r="G1928" s="1"/>
      <c r="H1928" s="1"/>
      <c r="I1928" s="1"/>
      <c r="J1928" s="1"/>
      <c r="K1928" s="2"/>
      <c r="L1928" s="2"/>
      <c r="M1928" s="2"/>
      <c r="N1928" s="2"/>
      <c r="O1928" s="2"/>
      <c r="P1928" s="2"/>
      <c r="Q1928" s="1"/>
      <c r="R1928" s="1"/>
      <c r="S1928" s="1"/>
      <c r="T1928" s="1"/>
      <c r="U1928" s="1"/>
      <c r="V1928" s="1"/>
      <c r="W1928" s="1"/>
      <c r="X1928" s="3"/>
      <c r="Y1928" s="3"/>
    </row>
    <row r="1929" spans="1:25" ht="15.75" customHeight="1">
      <c r="A1929" s="1"/>
      <c r="B1929" s="1"/>
      <c r="C1929" s="1"/>
      <c r="D1929" s="1"/>
      <c r="E1929" s="23"/>
      <c r="F1929" s="1"/>
      <c r="G1929" s="1"/>
      <c r="H1929" s="1"/>
      <c r="I1929" s="1"/>
      <c r="J1929" s="1"/>
      <c r="K1929" s="2"/>
      <c r="L1929" s="2"/>
      <c r="M1929" s="2"/>
      <c r="N1929" s="2"/>
      <c r="O1929" s="2"/>
      <c r="P1929" s="2"/>
      <c r="Q1929" s="1"/>
      <c r="R1929" s="1"/>
      <c r="S1929" s="1"/>
      <c r="T1929" s="1"/>
      <c r="U1929" s="1"/>
      <c r="V1929" s="1"/>
      <c r="W1929" s="1"/>
      <c r="X1929" s="3"/>
      <c r="Y1929" s="3"/>
    </row>
    <row r="1930" spans="1:25" ht="15.75" customHeight="1">
      <c r="A1930" s="1"/>
      <c r="B1930" s="1"/>
      <c r="C1930" s="1"/>
      <c r="D1930" s="1"/>
      <c r="E1930" s="23"/>
      <c r="F1930" s="1"/>
      <c r="G1930" s="1"/>
      <c r="H1930" s="1"/>
      <c r="I1930" s="1"/>
      <c r="J1930" s="1"/>
      <c r="K1930" s="2"/>
      <c r="L1930" s="2"/>
      <c r="M1930" s="2"/>
      <c r="N1930" s="2"/>
      <c r="O1930" s="2"/>
      <c r="P1930" s="2"/>
      <c r="Q1930" s="1"/>
      <c r="R1930" s="1"/>
      <c r="S1930" s="1"/>
      <c r="T1930" s="1"/>
      <c r="U1930" s="1"/>
      <c r="V1930" s="1"/>
      <c r="W1930" s="1"/>
      <c r="X1930" s="3"/>
      <c r="Y1930" s="3"/>
    </row>
    <row r="1931" spans="1:25" ht="15.75" customHeight="1">
      <c r="A1931" s="1"/>
      <c r="B1931" s="1"/>
      <c r="C1931" s="1"/>
      <c r="D1931" s="1"/>
      <c r="E1931" s="23"/>
      <c r="F1931" s="1"/>
      <c r="G1931" s="1"/>
      <c r="H1931" s="1"/>
      <c r="I1931" s="1"/>
      <c r="J1931" s="1"/>
      <c r="K1931" s="2"/>
      <c r="L1931" s="2"/>
      <c r="M1931" s="2"/>
      <c r="N1931" s="2"/>
      <c r="O1931" s="2"/>
      <c r="P1931" s="2"/>
      <c r="Q1931" s="1"/>
      <c r="R1931" s="1"/>
      <c r="S1931" s="1"/>
      <c r="T1931" s="1"/>
      <c r="U1931" s="1"/>
      <c r="V1931" s="1"/>
      <c r="W1931" s="1"/>
      <c r="X1931" s="3"/>
      <c r="Y1931" s="3"/>
    </row>
    <row r="1932" spans="1:25" ht="15.75" customHeight="1">
      <c r="A1932" s="1"/>
      <c r="B1932" s="1"/>
      <c r="C1932" s="1"/>
      <c r="D1932" s="1"/>
      <c r="E1932" s="23"/>
      <c r="F1932" s="1"/>
      <c r="G1932" s="1"/>
      <c r="H1932" s="1"/>
      <c r="I1932" s="1"/>
      <c r="J1932" s="1"/>
      <c r="K1932" s="2"/>
      <c r="L1932" s="2"/>
      <c r="M1932" s="2"/>
      <c r="N1932" s="2"/>
      <c r="O1932" s="2"/>
      <c r="P1932" s="2"/>
      <c r="Q1932" s="1"/>
      <c r="R1932" s="1"/>
      <c r="S1932" s="1"/>
      <c r="T1932" s="1"/>
      <c r="U1932" s="1"/>
      <c r="V1932" s="1"/>
      <c r="W1932" s="1"/>
      <c r="X1932" s="3"/>
      <c r="Y1932" s="3"/>
    </row>
    <row r="1933" spans="1:25" ht="15.75" customHeight="1">
      <c r="A1933" s="1"/>
      <c r="B1933" s="1"/>
      <c r="C1933" s="1"/>
      <c r="D1933" s="1"/>
      <c r="E1933" s="23"/>
      <c r="F1933" s="1"/>
      <c r="G1933" s="1"/>
      <c r="H1933" s="1"/>
      <c r="I1933" s="1"/>
      <c r="J1933" s="1"/>
      <c r="K1933" s="2"/>
      <c r="L1933" s="2"/>
      <c r="M1933" s="2"/>
      <c r="N1933" s="2"/>
      <c r="O1933" s="2"/>
      <c r="P1933" s="2"/>
      <c r="Q1933" s="1"/>
      <c r="R1933" s="1"/>
      <c r="S1933" s="1"/>
      <c r="T1933" s="1"/>
      <c r="U1933" s="1"/>
      <c r="V1933" s="1"/>
      <c r="W1933" s="1"/>
      <c r="X1933" s="3"/>
      <c r="Y1933" s="3"/>
    </row>
    <row r="1934" spans="1:25" ht="15.75" customHeight="1">
      <c r="A1934" s="1"/>
      <c r="B1934" s="1"/>
      <c r="C1934" s="1"/>
      <c r="D1934" s="1"/>
      <c r="E1934" s="23"/>
      <c r="F1934" s="1"/>
      <c r="G1934" s="1"/>
      <c r="H1934" s="1"/>
      <c r="I1934" s="1"/>
      <c r="J1934" s="1"/>
      <c r="K1934" s="2"/>
      <c r="L1934" s="2"/>
      <c r="M1934" s="2"/>
      <c r="N1934" s="2"/>
      <c r="O1934" s="2"/>
      <c r="P1934" s="2"/>
      <c r="Q1934" s="1"/>
      <c r="R1934" s="1"/>
      <c r="S1934" s="1"/>
      <c r="T1934" s="1"/>
      <c r="U1934" s="1"/>
      <c r="V1934" s="1"/>
      <c r="W1934" s="1"/>
      <c r="X1934" s="3"/>
      <c r="Y1934" s="3"/>
    </row>
    <row r="1935" spans="1:25" ht="15.75" customHeight="1">
      <c r="A1935" s="1"/>
      <c r="B1935" s="1"/>
      <c r="C1935" s="1"/>
      <c r="D1935" s="1"/>
      <c r="E1935" s="23"/>
      <c r="F1935" s="1"/>
      <c r="G1935" s="1"/>
      <c r="H1935" s="1"/>
      <c r="I1935" s="1"/>
      <c r="J1935" s="1"/>
      <c r="K1935" s="2"/>
      <c r="L1935" s="2"/>
      <c r="M1935" s="2"/>
      <c r="N1935" s="2"/>
      <c r="O1935" s="2"/>
      <c r="P1935" s="2"/>
      <c r="Q1935" s="1"/>
      <c r="R1935" s="1"/>
      <c r="S1935" s="1"/>
      <c r="T1935" s="1"/>
      <c r="U1935" s="1"/>
      <c r="V1935" s="1"/>
      <c r="W1935" s="1"/>
      <c r="X1935" s="3"/>
      <c r="Y1935" s="3"/>
    </row>
    <row r="1936" spans="1:25" ht="15.75" customHeight="1">
      <c r="A1936" s="1"/>
      <c r="B1936" s="1"/>
      <c r="C1936" s="1"/>
      <c r="D1936" s="1"/>
      <c r="E1936" s="23"/>
      <c r="F1936" s="1"/>
      <c r="G1936" s="1"/>
      <c r="H1936" s="1"/>
      <c r="I1936" s="1"/>
      <c r="J1936" s="1"/>
      <c r="K1936" s="2"/>
      <c r="L1936" s="2"/>
      <c r="M1936" s="2"/>
      <c r="N1936" s="2"/>
      <c r="O1936" s="2"/>
      <c r="P1936" s="2"/>
      <c r="Q1936" s="1"/>
      <c r="R1936" s="1"/>
      <c r="S1936" s="1"/>
      <c r="T1936" s="1"/>
      <c r="U1936" s="1"/>
      <c r="V1936" s="1"/>
      <c r="W1936" s="1"/>
      <c r="X1936" s="3"/>
      <c r="Y1936" s="3"/>
    </row>
    <row r="1937" spans="1:25" ht="15.75" customHeight="1">
      <c r="A1937" s="1"/>
      <c r="B1937" s="1"/>
      <c r="C1937" s="1"/>
      <c r="D1937" s="1"/>
      <c r="E1937" s="23"/>
      <c r="F1937" s="1"/>
      <c r="G1937" s="1"/>
      <c r="H1937" s="1"/>
      <c r="I1937" s="1"/>
      <c r="J1937" s="1"/>
      <c r="K1937" s="2"/>
      <c r="L1937" s="2"/>
      <c r="M1937" s="2"/>
      <c r="N1937" s="2"/>
      <c r="O1937" s="2"/>
      <c r="P1937" s="2"/>
      <c r="Q1937" s="1"/>
      <c r="R1937" s="1"/>
      <c r="S1937" s="1"/>
      <c r="T1937" s="1"/>
      <c r="U1937" s="1"/>
      <c r="V1937" s="1"/>
      <c r="W1937" s="1"/>
      <c r="X1937" s="3"/>
      <c r="Y1937" s="3"/>
    </row>
    <row r="1938" spans="1:25" ht="15.75" customHeight="1">
      <c r="A1938" s="1"/>
      <c r="B1938" s="1"/>
      <c r="C1938" s="1"/>
      <c r="D1938" s="1"/>
      <c r="E1938" s="23"/>
      <c r="F1938" s="1"/>
      <c r="G1938" s="1"/>
      <c r="H1938" s="1"/>
      <c r="I1938" s="1"/>
      <c r="J1938" s="1"/>
      <c r="K1938" s="2"/>
      <c r="L1938" s="2"/>
      <c r="M1938" s="2"/>
      <c r="N1938" s="2"/>
      <c r="O1938" s="2"/>
      <c r="P1938" s="2"/>
      <c r="Q1938" s="1"/>
      <c r="R1938" s="1"/>
      <c r="S1938" s="1"/>
      <c r="T1938" s="1"/>
      <c r="U1938" s="1"/>
      <c r="V1938" s="1"/>
      <c r="W1938" s="1"/>
      <c r="X1938" s="3"/>
      <c r="Y1938" s="3"/>
    </row>
    <row r="1939" spans="1:25" ht="15.75" customHeight="1">
      <c r="A1939" s="1"/>
      <c r="B1939" s="1"/>
      <c r="C1939" s="1"/>
      <c r="D1939" s="1"/>
      <c r="E1939" s="23"/>
      <c r="F1939" s="1"/>
      <c r="G1939" s="1"/>
      <c r="H1939" s="1"/>
      <c r="I1939" s="1"/>
      <c r="J1939" s="1"/>
      <c r="K1939" s="2"/>
      <c r="L1939" s="2"/>
      <c r="M1939" s="2"/>
      <c r="N1939" s="2"/>
      <c r="O1939" s="2"/>
      <c r="P1939" s="2"/>
      <c r="Q1939" s="1"/>
      <c r="R1939" s="1"/>
      <c r="S1939" s="1"/>
      <c r="T1939" s="1"/>
      <c r="U1939" s="1"/>
      <c r="V1939" s="1"/>
      <c r="W1939" s="1"/>
      <c r="X1939" s="3"/>
      <c r="Y1939" s="3"/>
    </row>
    <row r="1940" spans="1:25" ht="15.75" customHeight="1">
      <c r="A1940" s="1"/>
      <c r="B1940" s="1"/>
      <c r="C1940" s="1"/>
      <c r="D1940" s="1"/>
      <c r="E1940" s="23"/>
      <c r="F1940" s="1"/>
      <c r="G1940" s="1"/>
      <c r="H1940" s="1"/>
      <c r="I1940" s="1"/>
      <c r="J1940" s="1"/>
      <c r="K1940" s="2"/>
      <c r="L1940" s="2"/>
      <c r="M1940" s="2"/>
      <c r="N1940" s="2"/>
      <c r="O1940" s="2"/>
      <c r="P1940" s="2"/>
      <c r="Q1940" s="1"/>
      <c r="R1940" s="1"/>
      <c r="S1940" s="1"/>
      <c r="T1940" s="1"/>
      <c r="U1940" s="1"/>
      <c r="V1940" s="1"/>
      <c r="W1940" s="1"/>
      <c r="X1940" s="3"/>
      <c r="Y1940" s="3"/>
    </row>
    <row r="1941" spans="1:25" ht="15.75" customHeight="1">
      <c r="A1941" s="1"/>
      <c r="B1941" s="1"/>
      <c r="C1941" s="1"/>
      <c r="D1941" s="1"/>
      <c r="E1941" s="23"/>
      <c r="F1941" s="1"/>
      <c r="G1941" s="1"/>
      <c r="H1941" s="1"/>
      <c r="I1941" s="1"/>
      <c r="J1941" s="1"/>
      <c r="K1941" s="2"/>
      <c r="L1941" s="2"/>
      <c r="M1941" s="2"/>
      <c r="N1941" s="2"/>
      <c r="O1941" s="2"/>
      <c r="P1941" s="2"/>
      <c r="Q1941" s="1"/>
      <c r="R1941" s="1"/>
      <c r="S1941" s="1"/>
      <c r="T1941" s="1"/>
      <c r="U1941" s="1"/>
      <c r="V1941" s="1"/>
      <c r="W1941" s="1"/>
      <c r="X1941" s="3"/>
      <c r="Y1941" s="3"/>
    </row>
    <row r="1942" spans="1:25" ht="15.75" customHeight="1">
      <c r="A1942" s="1"/>
      <c r="B1942" s="1"/>
      <c r="C1942" s="1"/>
      <c r="D1942" s="1"/>
      <c r="E1942" s="23"/>
      <c r="F1942" s="1"/>
      <c r="G1942" s="1"/>
      <c r="H1942" s="1"/>
      <c r="I1942" s="1"/>
      <c r="J1942" s="1"/>
      <c r="K1942" s="2"/>
      <c r="L1942" s="2"/>
      <c r="M1942" s="2"/>
      <c r="N1942" s="2"/>
      <c r="O1942" s="2"/>
      <c r="P1942" s="2"/>
      <c r="Q1942" s="1"/>
      <c r="R1942" s="1"/>
      <c r="S1942" s="1"/>
      <c r="T1942" s="1"/>
      <c r="U1942" s="1"/>
      <c r="V1942" s="1"/>
      <c r="W1942" s="1"/>
      <c r="X1942" s="3"/>
      <c r="Y1942" s="3"/>
    </row>
    <row r="1943" spans="1:25" ht="15.75" customHeight="1">
      <c r="A1943" s="1"/>
      <c r="B1943" s="1"/>
      <c r="C1943" s="1"/>
      <c r="D1943" s="1"/>
      <c r="E1943" s="23"/>
      <c r="F1943" s="1"/>
      <c r="G1943" s="1"/>
      <c r="H1943" s="1"/>
      <c r="I1943" s="1"/>
      <c r="J1943" s="1"/>
      <c r="K1943" s="2"/>
      <c r="L1943" s="2"/>
      <c r="M1943" s="2"/>
      <c r="N1943" s="2"/>
      <c r="O1943" s="2"/>
      <c r="P1943" s="2"/>
      <c r="Q1943" s="1"/>
      <c r="R1943" s="1"/>
      <c r="S1943" s="1"/>
      <c r="T1943" s="1"/>
      <c r="U1943" s="1"/>
      <c r="V1943" s="1"/>
      <c r="W1943" s="1"/>
      <c r="X1943" s="3"/>
      <c r="Y1943" s="3"/>
    </row>
    <row r="1944" spans="1:25" ht="15.75" customHeight="1">
      <c r="A1944" s="1"/>
      <c r="B1944" s="1"/>
      <c r="C1944" s="1"/>
      <c r="D1944" s="1"/>
      <c r="E1944" s="23"/>
      <c r="F1944" s="1"/>
      <c r="G1944" s="1"/>
      <c r="H1944" s="1"/>
      <c r="I1944" s="1"/>
      <c r="J1944" s="1"/>
      <c r="K1944" s="2"/>
      <c r="L1944" s="2"/>
      <c r="M1944" s="2"/>
      <c r="N1944" s="2"/>
      <c r="O1944" s="2"/>
      <c r="P1944" s="2"/>
      <c r="Q1944" s="1"/>
      <c r="R1944" s="1"/>
      <c r="S1944" s="1"/>
      <c r="T1944" s="1"/>
      <c r="U1944" s="1"/>
      <c r="V1944" s="1"/>
      <c r="W1944" s="1"/>
      <c r="X1944" s="3"/>
      <c r="Y1944" s="3"/>
    </row>
    <row r="1945" spans="1:25" ht="15.75" customHeight="1">
      <c r="A1945" s="1"/>
      <c r="B1945" s="1"/>
      <c r="C1945" s="1"/>
      <c r="D1945" s="1"/>
      <c r="E1945" s="23"/>
      <c r="F1945" s="1"/>
      <c r="G1945" s="1"/>
      <c r="H1945" s="1"/>
      <c r="I1945" s="1"/>
      <c r="J1945" s="1"/>
      <c r="K1945" s="2"/>
      <c r="L1945" s="2"/>
      <c r="M1945" s="2"/>
      <c r="N1945" s="2"/>
      <c r="O1945" s="2"/>
      <c r="P1945" s="2"/>
      <c r="Q1945" s="1"/>
      <c r="R1945" s="1"/>
      <c r="S1945" s="1"/>
      <c r="T1945" s="1"/>
      <c r="U1945" s="1"/>
      <c r="V1945" s="1"/>
      <c r="W1945" s="1"/>
      <c r="X1945" s="3"/>
      <c r="Y1945" s="3"/>
    </row>
    <row r="1946" spans="1:25" ht="15.75" customHeight="1">
      <c r="A1946" s="1"/>
      <c r="B1946" s="1"/>
      <c r="C1946" s="1"/>
      <c r="D1946" s="1"/>
      <c r="E1946" s="23"/>
      <c r="F1946" s="1"/>
      <c r="G1946" s="1"/>
      <c r="H1946" s="1"/>
      <c r="I1946" s="1"/>
      <c r="J1946" s="1"/>
      <c r="K1946" s="2"/>
      <c r="L1946" s="2"/>
      <c r="M1946" s="2"/>
      <c r="N1946" s="2"/>
      <c r="O1946" s="2"/>
      <c r="P1946" s="2"/>
      <c r="Q1946" s="1"/>
      <c r="R1946" s="1"/>
      <c r="S1946" s="1"/>
      <c r="T1946" s="1"/>
      <c r="U1946" s="1"/>
      <c r="V1946" s="1"/>
      <c r="W1946" s="1"/>
      <c r="X1946" s="3"/>
      <c r="Y1946" s="3"/>
    </row>
    <row r="1947" spans="1:25" ht="15.75" customHeight="1">
      <c r="A1947" s="1"/>
      <c r="B1947" s="1"/>
      <c r="C1947" s="1"/>
      <c r="D1947" s="1"/>
      <c r="E1947" s="23"/>
      <c r="F1947" s="1"/>
      <c r="G1947" s="1"/>
      <c r="H1947" s="1"/>
      <c r="I1947" s="1"/>
      <c r="J1947" s="1"/>
      <c r="K1947" s="2"/>
      <c r="L1947" s="2"/>
      <c r="M1947" s="2"/>
      <c r="N1947" s="2"/>
      <c r="O1947" s="2"/>
      <c r="P1947" s="2"/>
      <c r="Q1947" s="1"/>
      <c r="R1947" s="1"/>
      <c r="S1947" s="1"/>
      <c r="T1947" s="1"/>
      <c r="U1947" s="1"/>
      <c r="V1947" s="1"/>
      <c r="W1947" s="1"/>
      <c r="X1947" s="3"/>
      <c r="Y1947" s="3"/>
    </row>
    <row r="1948" spans="1:25" ht="15.75" customHeight="1">
      <c r="A1948" s="1"/>
      <c r="B1948" s="1"/>
      <c r="C1948" s="1"/>
      <c r="D1948" s="1"/>
      <c r="E1948" s="23"/>
      <c r="F1948" s="1"/>
      <c r="G1948" s="1"/>
      <c r="H1948" s="1"/>
      <c r="I1948" s="1"/>
      <c r="J1948" s="1"/>
      <c r="K1948" s="2"/>
      <c r="L1948" s="2"/>
      <c r="M1948" s="2"/>
      <c r="N1948" s="2"/>
      <c r="O1948" s="2"/>
      <c r="P1948" s="2"/>
      <c r="Q1948" s="1"/>
      <c r="R1948" s="1"/>
      <c r="S1948" s="1"/>
      <c r="T1948" s="1"/>
      <c r="U1948" s="1"/>
      <c r="V1948" s="1"/>
      <c r="W1948" s="1"/>
      <c r="X1948" s="3"/>
      <c r="Y1948" s="3"/>
    </row>
    <row r="1949" spans="1:25" ht="15.75" customHeight="1">
      <c r="A1949" s="1"/>
      <c r="B1949" s="1"/>
      <c r="C1949" s="1"/>
      <c r="D1949" s="1"/>
      <c r="E1949" s="23"/>
      <c r="F1949" s="1"/>
      <c r="G1949" s="1"/>
      <c r="H1949" s="1"/>
      <c r="I1949" s="1"/>
      <c r="J1949" s="1"/>
      <c r="K1949" s="2"/>
      <c r="L1949" s="2"/>
      <c r="M1949" s="2"/>
      <c r="N1949" s="2"/>
      <c r="O1949" s="2"/>
      <c r="P1949" s="2"/>
      <c r="Q1949" s="1"/>
      <c r="R1949" s="1"/>
      <c r="S1949" s="1"/>
      <c r="T1949" s="1"/>
      <c r="U1949" s="1"/>
      <c r="V1949" s="1"/>
      <c r="W1949" s="1"/>
      <c r="X1949" s="3"/>
      <c r="Y1949" s="3"/>
    </row>
    <row r="1950" spans="1:25" ht="15.75" customHeight="1">
      <c r="A1950" s="1"/>
      <c r="B1950" s="1"/>
      <c r="C1950" s="1"/>
      <c r="D1950" s="1"/>
      <c r="E1950" s="23"/>
      <c r="F1950" s="1"/>
      <c r="G1950" s="1"/>
      <c r="H1950" s="1"/>
      <c r="I1950" s="1"/>
      <c r="J1950" s="1"/>
      <c r="K1950" s="2"/>
      <c r="L1950" s="2"/>
      <c r="M1950" s="2"/>
      <c r="N1950" s="2"/>
      <c r="O1950" s="2"/>
      <c r="P1950" s="2"/>
      <c r="Q1950" s="1"/>
      <c r="R1950" s="1"/>
      <c r="S1950" s="1"/>
      <c r="T1950" s="1"/>
      <c r="U1950" s="1"/>
      <c r="V1950" s="1"/>
      <c r="W1950" s="1"/>
      <c r="X1950" s="3"/>
      <c r="Y1950" s="3"/>
    </row>
    <row r="1951" spans="1:25" ht="15.75" customHeight="1">
      <c r="A1951" s="1"/>
      <c r="B1951" s="1"/>
      <c r="C1951" s="1"/>
      <c r="D1951" s="1"/>
      <c r="E1951" s="23"/>
      <c r="F1951" s="1"/>
      <c r="G1951" s="1"/>
      <c r="H1951" s="1"/>
      <c r="I1951" s="1"/>
      <c r="J1951" s="1"/>
      <c r="K1951" s="2"/>
      <c r="L1951" s="2"/>
      <c r="M1951" s="2"/>
      <c r="N1951" s="2"/>
      <c r="O1951" s="2"/>
      <c r="P1951" s="2"/>
      <c r="Q1951" s="1"/>
      <c r="R1951" s="1"/>
      <c r="S1951" s="1"/>
      <c r="T1951" s="1"/>
      <c r="U1951" s="1"/>
      <c r="V1951" s="1"/>
      <c r="W1951" s="1"/>
      <c r="X1951" s="3"/>
      <c r="Y1951" s="3"/>
    </row>
    <row r="1952" spans="1:25" ht="15.75" customHeight="1">
      <c r="A1952" s="1"/>
      <c r="B1952" s="1"/>
      <c r="C1952" s="1"/>
      <c r="D1952" s="1"/>
      <c r="E1952" s="23"/>
      <c r="F1952" s="1"/>
      <c r="G1952" s="1"/>
      <c r="H1952" s="1"/>
      <c r="I1952" s="1"/>
      <c r="J1952" s="1"/>
      <c r="K1952" s="2"/>
      <c r="L1952" s="2"/>
      <c r="M1952" s="2"/>
      <c r="N1952" s="2"/>
      <c r="O1952" s="2"/>
      <c r="P1952" s="2"/>
      <c r="Q1952" s="1"/>
      <c r="R1952" s="1"/>
      <c r="S1952" s="1"/>
      <c r="T1952" s="1"/>
      <c r="U1952" s="1"/>
      <c r="V1952" s="1"/>
      <c r="W1952" s="1"/>
      <c r="X1952" s="3"/>
      <c r="Y1952" s="3"/>
    </row>
    <row r="1953" spans="1:25" ht="15.75" customHeight="1">
      <c r="A1953" s="1"/>
      <c r="B1953" s="1"/>
      <c r="C1953" s="1"/>
      <c r="D1953" s="1"/>
      <c r="E1953" s="23"/>
      <c r="F1953" s="1"/>
      <c r="G1953" s="1"/>
      <c r="H1953" s="1"/>
      <c r="I1953" s="1"/>
      <c r="J1953" s="1"/>
      <c r="K1953" s="2"/>
      <c r="L1953" s="2"/>
      <c r="M1953" s="2"/>
      <c r="N1953" s="2"/>
      <c r="O1953" s="2"/>
      <c r="P1953" s="2"/>
      <c r="Q1953" s="1"/>
      <c r="R1953" s="1"/>
      <c r="S1953" s="1"/>
      <c r="T1953" s="1"/>
      <c r="U1953" s="1"/>
      <c r="V1953" s="1"/>
      <c r="W1953" s="1"/>
      <c r="X1953" s="3"/>
      <c r="Y1953" s="3"/>
    </row>
    <row r="1954" spans="1:25" ht="15.75" customHeight="1">
      <c r="A1954" s="1"/>
      <c r="B1954" s="1"/>
      <c r="C1954" s="1"/>
      <c r="D1954" s="1"/>
      <c r="E1954" s="23"/>
      <c r="F1954" s="1"/>
      <c r="G1954" s="1"/>
      <c r="H1954" s="1"/>
      <c r="I1954" s="1"/>
      <c r="J1954" s="1"/>
      <c r="K1954" s="2"/>
      <c r="L1954" s="2"/>
      <c r="M1954" s="2"/>
      <c r="N1954" s="2"/>
      <c r="O1954" s="2"/>
      <c r="P1954" s="2"/>
      <c r="Q1954" s="1"/>
      <c r="R1954" s="1"/>
      <c r="S1954" s="1"/>
      <c r="T1954" s="1"/>
      <c r="U1954" s="1"/>
      <c r="V1954" s="1"/>
      <c r="W1954" s="1"/>
      <c r="X1954" s="3"/>
      <c r="Y1954" s="3"/>
    </row>
    <row r="1955" spans="1:25" ht="15.75" customHeight="1">
      <c r="A1955" s="1"/>
      <c r="B1955" s="1"/>
      <c r="C1955" s="1"/>
      <c r="D1955" s="1"/>
      <c r="E1955" s="23"/>
      <c r="F1955" s="1"/>
      <c r="G1955" s="1"/>
      <c r="H1955" s="1"/>
      <c r="I1955" s="1"/>
      <c r="J1955" s="1"/>
      <c r="K1955" s="2"/>
      <c r="L1955" s="2"/>
      <c r="M1955" s="2"/>
      <c r="N1955" s="2"/>
      <c r="O1955" s="2"/>
      <c r="P1955" s="2"/>
      <c r="Q1955" s="1"/>
      <c r="R1955" s="1"/>
      <c r="S1955" s="1"/>
      <c r="T1955" s="1"/>
      <c r="U1955" s="1"/>
      <c r="V1955" s="1"/>
      <c r="W1955" s="1"/>
      <c r="X1955" s="3"/>
      <c r="Y1955" s="3"/>
    </row>
    <row r="1956" spans="1:25" ht="15.75" customHeight="1">
      <c r="A1956" s="1"/>
      <c r="B1956" s="1"/>
      <c r="C1956" s="1"/>
      <c r="D1956" s="1"/>
      <c r="E1956" s="23"/>
      <c r="F1956" s="1"/>
      <c r="G1956" s="1"/>
      <c r="H1956" s="1"/>
      <c r="I1956" s="1"/>
      <c r="J1956" s="1"/>
      <c r="K1956" s="2"/>
      <c r="L1956" s="2"/>
      <c r="M1956" s="2"/>
      <c r="N1956" s="2"/>
      <c r="O1956" s="2"/>
      <c r="P1956" s="2"/>
      <c r="Q1956" s="1"/>
      <c r="R1956" s="1"/>
      <c r="S1956" s="1"/>
      <c r="T1956" s="1"/>
      <c r="U1956" s="1"/>
      <c r="V1956" s="1"/>
      <c r="W1956" s="1"/>
      <c r="X1956" s="3"/>
      <c r="Y1956" s="3"/>
    </row>
    <row r="1957" spans="1:25" ht="15.75" customHeight="1">
      <c r="A1957" s="1"/>
      <c r="B1957" s="1"/>
      <c r="C1957" s="1"/>
      <c r="D1957" s="1"/>
      <c r="E1957" s="23"/>
      <c r="F1957" s="1"/>
      <c r="G1957" s="1"/>
      <c r="H1957" s="1"/>
      <c r="I1957" s="1"/>
      <c r="J1957" s="1"/>
      <c r="K1957" s="2"/>
      <c r="L1957" s="2"/>
      <c r="M1957" s="2"/>
      <c r="N1957" s="2"/>
      <c r="O1957" s="2"/>
      <c r="P1957" s="2"/>
      <c r="Q1957" s="1"/>
      <c r="R1957" s="1"/>
      <c r="S1957" s="1"/>
      <c r="T1957" s="1"/>
      <c r="U1957" s="1"/>
      <c r="V1957" s="1"/>
      <c r="W1957" s="1"/>
      <c r="X1957" s="3"/>
      <c r="Y1957" s="3"/>
    </row>
    <row r="1958" spans="1:25" ht="15.75" customHeight="1">
      <c r="A1958" s="1"/>
      <c r="B1958" s="1"/>
      <c r="C1958" s="1"/>
      <c r="D1958" s="1"/>
      <c r="E1958" s="23"/>
      <c r="F1958" s="1"/>
      <c r="G1958" s="1"/>
      <c r="H1958" s="1"/>
      <c r="I1958" s="1"/>
      <c r="J1958" s="1"/>
      <c r="K1958" s="2"/>
      <c r="L1958" s="2"/>
      <c r="M1958" s="2"/>
      <c r="N1958" s="2"/>
      <c r="O1958" s="2"/>
      <c r="P1958" s="2"/>
      <c r="Q1958" s="1"/>
      <c r="R1958" s="1"/>
      <c r="S1958" s="1"/>
      <c r="T1958" s="1"/>
      <c r="U1958" s="1"/>
      <c r="V1958" s="1"/>
      <c r="W1958" s="1"/>
      <c r="X1958" s="3"/>
      <c r="Y1958" s="3"/>
    </row>
    <row r="1959" spans="1:25" ht="15.75" customHeight="1">
      <c r="A1959" s="1"/>
      <c r="B1959" s="1"/>
      <c r="C1959" s="1"/>
      <c r="D1959" s="1"/>
      <c r="E1959" s="23"/>
      <c r="F1959" s="1"/>
      <c r="G1959" s="1"/>
      <c r="H1959" s="1"/>
      <c r="I1959" s="1"/>
      <c r="J1959" s="1"/>
      <c r="K1959" s="2"/>
      <c r="L1959" s="2"/>
      <c r="M1959" s="2"/>
      <c r="N1959" s="2"/>
      <c r="O1959" s="2"/>
      <c r="P1959" s="2"/>
      <c r="Q1959" s="1"/>
      <c r="R1959" s="1"/>
      <c r="S1959" s="1"/>
      <c r="T1959" s="1"/>
      <c r="U1959" s="1"/>
      <c r="V1959" s="1"/>
      <c r="W1959" s="1"/>
      <c r="X1959" s="3"/>
      <c r="Y1959" s="3"/>
    </row>
    <row r="1960" spans="1:25" ht="15.75" customHeight="1">
      <c r="A1960" s="1"/>
      <c r="B1960" s="1"/>
      <c r="C1960" s="1"/>
      <c r="D1960" s="1"/>
      <c r="E1960" s="23"/>
      <c r="F1960" s="1"/>
      <c r="G1960" s="1"/>
      <c r="H1960" s="1"/>
      <c r="I1960" s="1"/>
      <c r="J1960" s="1"/>
      <c r="K1960" s="2"/>
      <c r="L1960" s="2"/>
      <c r="M1960" s="2"/>
      <c r="N1960" s="2"/>
      <c r="O1960" s="2"/>
      <c r="P1960" s="2"/>
      <c r="Q1960" s="1"/>
      <c r="R1960" s="1"/>
      <c r="S1960" s="1"/>
      <c r="T1960" s="1"/>
      <c r="U1960" s="1"/>
      <c r="V1960" s="1"/>
      <c r="W1960" s="1"/>
      <c r="X1960" s="3"/>
      <c r="Y1960" s="3"/>
    </row>
    <row r="1961" spans="1:25" ht="15.75" customHeight="1">
      <c r="A1961" s="1"/>
      <c r="B1961" s="1"/>
      <c r="C1961" s="1"/>
      <c r="D1961" s="1"/>
      <c r="E1961" s="23"/>
      <c r="F1961" s="1"/>
      <c r="G1961" s="1"/>
      <c r="H1961" s="1"/>
      <c r="I1961" s="1"/>
      <c r="J1961" s="1"/>
      <c r="K1961" s="2"/>
      <c r="L1961" s="2"/>
      <c r="M1961" s="2"/>
      <c r="N1961" s="2"/>
      <c r="O1961" s="2"/>
      <c r="P1961" s="2"/>
      <c r="Q1961" s="1"/>
      <c r="R1961" s="1"/>
      <c r="S1961" s="1"/>
      <c r="T1961" s="1"/>
      <c r="U1961" s="1"/>
      <c r="V1961" s="1"/>
      <c r="W1961" s="1"/>
      <c r="X1961" s="3"/>
      <c r="Y1961" s="3"/>
    </row>
    <row r="1962" spans="1:25" ht="15.75" customHeight="1">
      <c r="A1962" s="1"/>
      <c r="B1962" s="1"/>
      <c r="C1962" s="1"/>
      <c r="D1962" s="1"/>
      <c r="E1962" s="23"/>
      <c r="F1962" s="1"/>
      <c r="G1962" s="1"/>
      <c r="H1962" s="1"/>
      <c r="I1962" s="1"/>
      <c r="J1962" s="1"/>
      <c r="K1962" s="2"/>
      <c r="L1962" s="2"/>
      <c r="M1962" s="2"/>
      <c r="N1962" s="2"/>
      <c r="O1962" s="2"/>
      <c r="P1962" s="2"/>
      <c r="Q1962" s="1"/>
      <c r="R1962" s="1"/>
      <c r="S1962" s="1"/>
      <c r="T1962" s="1"/>
      <c r="U1962" s="1"/>
      <c r="V1962" s="1"/>
      <c r="W1962" s="1"/>
      <c r="X1962" s="3"/>
      <c r="Y1962" s="3"/>
    </row>
    <row r="1963" spans="1:25" ht="15.75" customHeight="1">
      <c r="A1963" s="1"/>
      <c r="B1963" s="1"/>
      <c r="C1963" s="1"/>
      <c r="D1963" s="1"/>
      <c r="E1963" s="23"/>
      <c r="F1963" s="1"/>
      <c r="G1963" s="1"/>
      <c r="H1963" s="1"/>
      <c r="I1963" s="1"/>
      <c r="J1963" s="1"/>
      <c r="K1963" s="2"/>
      <c r="L1963" s="2"/>
      <c r="M1963" s="2"/>
      <c r="N1963" s="2"/>
      <c r="O1963" s="2"/>
      <c r="P1963" s="2"/>
      <c r="Q1963" s="1"/>
      <c r="R1963" s="1"/>
      <c r="S1963" s="1"/>
      <c r="T1963" s="1"/>
      <c r="U1963" s="1"/>
      <c r="V1963" s="1"/>
      <c r="W1963" s="1"/>
      <c r="X1963" s="3"/>
      <c r="Y1963" s="3"/>
    </row>
    <row r="1964" spans="1:25" ht="15.75" customHeight="1">
      <c r="A1964" s="1"/>
      <c r="B1964" s="1"/>
      <c r="C1964" s="1"/>
      <c r="D1964" s="1"/>
      <c r="E1964" s="23"/>
      <c r="F1964" s="1"/>
      <c r="G1964" s="1"/>
      <c r="H1964" s="1"/>
      <c r="I1964" s="1"/>
      <c r="J1964" s="1"/>
      <c r="K1964" s="2"/>
      <c r="L1964" s="2"/>
      <c r="M1964" s="2"/>
      <c r="N1964" s="2"/>
      <c r="O1964" s="2"/>
      <c r="P1964" s="2"/>
      <c r="Q1964" s="1"/>
      <c r="R1964" s="1"/>
      <c r="S1964" s="1"/>
      <c r="T1964" s="1"/>
      <c r="U1964" s="1"/>
      <c r="V1964" s="1"/>
      <c r="W1964" s="1"/>
      <c r="X1964" s="3"/>
      <c r="Y1964" s="3"/>
    </row>
    <row r="1965" spans="1:25" ht="15.75" customHeight="1">
      <c r="A1965" s="1"/>
      <c r="B1965" s="1"/>
      <c r="C1965" s="1"/>
      <c r="D1965" s="1"/>
      <c r="E1965" s="23"/>
      <c r="F1965" s="1"/>
      <c r="G1965" s="1"/>
      <c r="H1965" s="1"/>
      <c r="I1965" s="1"/>
      <c r="J1965" s="1"/>
      <c r="K1965" s="2"/>
      <c r="L1965" s="2"/>
      <c r="M1965" s="2"/>
      <c r="N1965" s="2"/>
      <c r="O1965" s="2"/>
      <c r="P1965" s="2"/>
      <c r="Q1965" s="1"/>
      <c r="R1965" s="1"/>
      <c r="S1965" s="1"/>
      <c r="T1965" s="1"/>
      <c r="U1965" s="1"/>
      <c r="V1965" s="1"/>
      <c r="W1965" s="1"/>
      <c r="X1965" s="3"/>
      <c r="Y1965" s="3"/>
    </row>
    <row r="1966" spans="1:25" ht="15.75" customHeight="1">
      <c r="A1966" s="1"/>
      <c r="B1966" s="1"/>
      <c r="C1966" s="1"/>
      <c r="D1966" s="1"/>
      <c r="E1966" s="23"/>
      <c r="F1966" s="1"/>
      <c r="G1966" s="1"/>
      <c r="H1966" s="1"/>
      <c r="I1966" s="1"/>
      <c r="J1966" s="1"/>
      <c r="K1966" s="2"/>
      <c r="L1966" s="2"/>
      <c r="M1966" s="2"/>
      <c r="N1966" s="2"/>
      <c r="O1966" s="2"/>
      <c r="P1966" s="2"/>
      <c r="Q1966" s="1"/>
      <c r="R1966" s="1"/>
      <c r="S1966" s="1"/>
      <c r="T1966" s="1"/>
      <c r="U1966" s="1"/>
      <c r="V1966" s="1"/>
      <c r="W1966" s="1"/>
      <c r="X1966" s="3"/>
      <c r="Y1966" s="3"/>
    </row>
    <row r="1967" spans="1:25" ht="15.75" customHeight="1">
      <c r="A1967" s="1"/>
      <c r="B1967" s="1"/>
      <c r="C1967" s="1"/>
      <c r="D1967" s="1"/>
      <c r="E1967" s="23"/>
      <c r="F1967" s="1"/>
      <c r="G1967" s="1"/>
      <c r="H1967" s="1"/>
      <c r="I1967" s="1"/>
      <c r="J1967" s="1"/>
      <c r="K1967" s="2"/>
      <c r="L1967" s="2"/>
      <c r="M1967" s="2"/>
      <c r="N1967" s="2"/>
      <c r="O1967" s="2"/>
      <c r="P1967" s="2"/>
      <c r="Q1967" s="1"/>
      <c r="R1967" s="1"/>
      <c r="S1967" s="1"/>
      <c r="T1967" s="1"/>
      <c r="U1967" s="1"/>
      <c r="V1967" s="1"/>
      <c r="W1967" s="1"/>
      <c r="X1967" s="3"/>
      <c r="Y1967" s="3"/>
    </row>
    <row r="1968" spans="1:25" ht="15.75" customHeight="1">
      <c r="A1968" s="1"/>
      <c r="B1968" s="1"/>
      <c r="C1968" s="1"/>
      <c r="D1968" s="1"/>
      <c r="E1968" s="23"/>
      <c r="F1968" s="1"/>
      <c r="G1968" s="1"/>
      <c r="H1968" s="1"/>
      <c r="I1968" s="1"/>
      <c r="J1968" s="1"/>
      <c r="K1968" s="2"/>
      <c r="L1968" s="2"/>
      <c r="M1968" s="2"/>
      <c r="N1968" s="2"/>
      <c r="O1968" s="2"/>
      <c r="P1968" s="2"/>
      <c r="Q1968" s="1"/>
      <c r="R1968" s="1"/>
      <c r="S1968" s="1"/>
      <c r="T1968" s="1"/>
      <c r="U1968" s="1"/>
      <c r="V1968" s="1"/>
      <c r="W1968" s="1"/>
      <c r="X1968" s="3"/>
      <c r="Y1968" s="3"/>
    </row>
    <row r="1969" spans="1:25" ht="15.75" customHeight="1">
      <c r="A1969" s="1"/>
      <c r="B1969" s="1"/>
      <c r="C1969" s="1"/>
      <c r="D1969" s="1"/>
      <c r="E1969" s="23"/>
      <c r="F1969" s="1"/>
      <c r="G1969" s="1"/>
      <c r="H1969" s="1"/>
      <c r="I1969" s="1"/>
      <c r="J1969" s="1"/>
      <c r="K1969" s="2"/>
      <c r="L1969" s="2"/>
      <c r="M1969" s="2"/>
      <c r="N1969" s="2"/>
      <c r="O1969" s="2"/>
      <c r="P1969" s="2"/>
      <c r="Q1969" s="1"/>
      <c r="R1969" s="1"/>
      <c r="S1969" s="1"/>
      <c r="T1969" s="1"/>
      <c r="U1969" s="1"/>
      <c r="V1969" s="1"/>
      <c r="W1969" s="1"/>
      <c r="X1969" s="3"/>
      <c r="Y1969" s="3"/>
    </row>
    <row r="1970" spans="1:25" ht="15.75" customHeight="1">
      <c r="A1970" s="1"/>
      <c r="B1970" s="1"/>
      <c r="C1970" s="1"/>
      <c r="D1970" s="1"/>
      <c r="E1970" s="23"/>
      <c r="F1970" s="1"/>
      <c r="G1970" s="1"/>
      <c r="H1970" s="1"/>
      <c r="I1970" s="1"/>
      <c r="J1970" s="1"/>
      <c r="K1970" s="2"/>
      <c r="L1970" s="2"/>
      <c r="M1970" s="2"/>
      <c r="N1970" s="2"/>
      <c r="O1970" s="2"/>
      <c r="P1970" s="2"/>
      <c r="Q1970" s="1"/>
      <c r="R1970" s="1"/>
      <c r="S1970" s="1"/>
      <c r="T1970" s="1"/>
      <c r="U1970" s="1"/>
      <c r="V1970" s="1"/>
      <c r="W1970" s="1"/>
      <c r="X1970" s="3"/>
      <c r="Y1970" s="3"/>
    </row>
    <row r="1971" spans="1:25" ht="15.75" customHeight="1">
      <c r="A1971" s="1"/>
      <c r="B1971" s="1"/>
      <c r="C1971" s="1"/>
      <c r="D1971" s="1"/>
      <c r="E1971" s="23"/>
      <c r="F1971" s="1"/>
      <c r="G1971" s="1"/>
      <c r="H1971" s="1"/>
      <c r="I1971" s="1"/>
      <c r="J1971" s="1"/>
      <c r="K1971" s="2"/>
      <c r="L1971" s="2"/>
      <c r="M1971" s="2"/>
      <c r="N1971" s="2"/>
      <c r="O1971" s="2"/>
      <c r="P1971" s="2"/>
      <c r="Q1971" s="1"/>
      <c r="R1971" s="1"/>
      <c r="S1971" s="1"/>
      <c r="T1971" s="1"/>
      <c r="U1971" s="1"/>
      <c r="V1971" s="1"/>
      <c r="W1971" s="1"/>
      <c r="X1971" s="3"/>
      <c r="Y1971" s="3"/>
    </row>
    <row r="1972" spans="1:25" ht="15.75" customHeight="1">
      <c r="A1972" s="1"/>
      <c r="B1972" s="1"/>
      <c r="C1972" s="1"/>
      <c r="D1972" s="1"/>
      <c r="E1972" s="23"/>
      <c r="F1972" s="1"/>
      <c r="G1972" s="1"/>
      <c r="H1972" s="1"/>
      <c r="I1972" s="1"/>
      <c r="J1972" s="1"/>
      <c r="K1972" s="2"/>
      <c r="L1972" s="2"/>
      <c r="M1972" s="2"/>
      <c r="N1972" s="2"/>
      <c r="O1972" s="2"/>
      <c r="P1972" s="2"/>
      <c r="Q1972" s="1"/>
      <c r="R1972" s="1"/>
      <c r="S1972" s="1"/>
      <c r="T1972" s="1"/>
      <c r="U1972" s="1"/>
      <c r="V1972" s="1"/>
      <c r="W1972" s="1"/>
      <c r="X1972" s="3"/>
      <c r="Y1972" s="3"/>
    </row>
    <row r="1973" spans="1:25" ht="15.75" customHeight="1">
      <c r="A1973" s="1"/>
      <c r="B1973" s="1"/>
      <c r="C1973" s="1"/>
      <c r="D1973" s="1"/>
      <c r="E1973" s="23"/>
      <c r="F1973" s="1"/>
      <c r="G1973" s="1"/>
      <c r="H1973" s="1"/>
      <c r="I1973" s="1"/>
      <c r="J1973" s="1"/>
      <c r="K1973" s="2"/>
      <c r="L1973" s="2"/>
      <c r="M1973" s="2"/>
      <c r="N1973" s="2"/>
      <c r="O1973" s="2"/>
      <c r="P1973" s="2"/>
      <c r="Q1973" s="1"/>
      <c r="R1973" s="1"/>
      <c r="S1973" s="1"/>
      <c r="T1973" s="1"/>
      <c r="U1973" s="1"/>
      <c r="V1973" s="1"/>
      <c r="W1973" s="1"/>
      <c r="X1973" s="3"/>
      <c r="Y1973" s="3"/>
    </row>
    <row r="1974" spans="1:25" ht="15.75" customHeight="1">
      <c r="A1974" s="1"/>
      <c r="B1974" s="1"/>
      <c r="C1974" s="1"/>
      <c r="D1974" s="1"/>
      <c r="E1974" s="23"/>
      <c r="F1974" s="1"/>
      <c r="G1974" s="1"/>
      <c r="H1974" s="1"/>
      <c r="I1974" s="1"/>
      <c r="J1974" s="1"/>
      <c r="K1974" s="2"/>
      <c r="L1974" s="2"/>
      <c r="M1974" s="2"/>
      <c r="N1974" s="2"/>
      <c r="O1974" s="2"/>
      <c r="P1974" s="2"/>
      <c r="Q1974" s="1"/>
      <c r="R1974" s="1"/>
      <c r="S1974" s="1"/>
      <c r="T1974" s="1"/>
      <c r="U1974" s="1"/>
      <c r="V1974" s="1"/>
      <c r="W1974" s="1"/>
      <c r="X1974" s="3"/>
      <c r="Y1974" s="3"/>
    </row>
    <row r="1975" spans="1:25" ht="15.75" customHeight="1">
      <c r="A1975" s="1"/>
      <c r="B1975" s="1"/>
      <c r="C1975" s="1"/>
      <c r="D1975" s="1"/>
      <c r="E1975" s="23"/>
      <c r="F1975" s="1"/>
      <c r="G1975" s="1"/>
      <c r="H1975" s="1"/>
      <c r="I1975" s="1"/>
      <c r="J1975" s="1"/>
      <c r="K1975" s="2"/>
      <c r="L1975" s="2"/>
      <c r="M1975" s="2"/>
      <c r="N1975" s="2"/>
      <c r="O1975" s="2"/>
      <c r="P1975" s="2"/>
      <c r="Q1975" s="1"/>
      <c r="R1975" s="1"/>
      <c r="S1975" s="1"/>
      <c r="T1975" s="1"/>
      <c r="U1975" s="1"/>
      <c r="V1975" s="1"/>
      <c r="W1975" s="1"/>
      <c r="X1975" s="3"/>
      <c r="Y1975" s="3"/>
    </row>
    <row r="1976" spans="1:25" ht="15.75" customHeight="1">
      <c r="A1976" s="1"/>
      <c r="B1976" s="1"/>
      <c r="C1976" s="1"/>
      <c r="D1976" s="1"/>
      <c r="E1976" s="23"/>
      <c r="F1976" s="1"/>
      <c r="G1976" s="1"/>
      <c r="H1976" s="1"/>
      <c r="I1976" s="1"/>
      <c r="J1976" s="1"/>
      <c r="K1976" s="2"/>
      <c r="L1976" s="2"/>
      <c r="M1976" s="2"/>
      <c r="N1976" s="2"/>
      <c r="O1976" s="2"/>
      <c r="P1976" s="2"/>
      <c r="Q1976" s="1"/>
      <c r="R1976" s="1"/>
      <c r="S1976" s="1"/>
      <c r="T1976" s="1"/>
      <c r="U1976" s="1"/>
      <c r="V1976" s="1"/>
      <c r="W1976" s="1"/>
      <c r="X1976" s="3"/>
      <c r="Y1976" s="3"/>
    </row>
    <row r="1977" spans="1:25" ht="15.75" customHeight="1">
      <c r="A1977" s="1"/>
      <c r="B1977" s="1"/>
      <c r="C1977" s="1"/>
      <c r="D1977" s="1"/>
      <c r="E1977" s="23"/>
      <c r="F1977" s="1"/>
      <c r="G1977" s="1"/>
      <c r="H1977" s="1"/>
      <c r="I1977" s="1"/>
      <c r="J1977" s="1"/>
      <c r="K1977" s="2"/>
      <c r="L1977" s="2"/>
      <c r="M1977" s="2"/>
      <c r="N1977" s="2"/>
      <c r="O1977" s="2"/>
      <c r="P1977" s="2"/>
      <c r="Q1977" s="1"/>
      <c r="R1977" s="1"/>
      <c r="S1977" s="1"/>
      <c r="T1977" s="1"/>
      <c r="U1977" s="1"/>
      <c r="V1977" s="1"/>
      <c r="W1977" s="1"/>
      <c r="X1977" s="3"/>
      <c r="Y1977" s="3"/>
    </row>
    <row r="1978" spans="1:25" ht="15.75" customHeight="1">
      <c r="A1978" s="1"/>
      <c r="B1978" s="1"/>
      <c r="C1978" s="1"/>
      <c r="D1978" s="1"/>
      <c r="E1978" s="23"/>
      <c r="F1978" s="1"/>
      <c r="G1978" s="1"/>
      <c r="H1978" s="1"/>
      <c r="I1978" s="1"/>
      <c r="J1978" s="1"/>
      <c r="K1978" s="2"/>
      <c r="L1978" s="2"/>
      <c r="M1978" s="2"/>
      <c r="N1978" s="2"/>
      <c r="O1978" s="2"/>
      <c r="P1978" s="2"/>
      <c r="Q1978" s="1"/>
      <c r="R1978" s="1"/>
      <c r="S1978" s="1"/>
      <c r="T1978" s="1"/>
      <c r="U1978" s="1"/>
      <c r="V1978" s="1"/>
      <c r="W1978" s="1"/>
      <c r="X1978" s="3"/>
      <c r="Y1978" s="3"/>
    </row>
    <row r="1979" spans="1:25" ht="15.75" customHeight="1">
      <c r="A1979" s="1"/>
      <c r="B1979" s="1"/>
      <c r="C1979" s="1"/>
      <c r="D1979" s="1"/>
      <c r="E1979" s="23"/>
      <c r="F1979" s="1"/>
      <c r="G1979" s="1"/>
      <c r="H1979" s="1"/>
      <c r="I1979" s="1"/>
      <c r="J1979" s="1"/>
      <c r="K1979" s="2"/>
      <c r="L1979" s="2"/>
      <c r="M1979" s="2"/>
      <c r="N1979" s="2"/>
      <c r="O1979" s="2"/>
      <c r="P1979" s="2"/>
      <c r="Q1979" s="1"/>
      <c r="R1979" s="1"/>
      <c r="S1979" s="1"/>
      <c r="T1979" s="1"/>
      <c r="U1979" s="1"/>
      <c r="V1979" s="1"/>
      <c r="W1979" s="1"/>
      <c r="X1979" s="3"/>
      <c r="Y1979" s="3"/>
    </row>
    <row r="1980" spans="1:25" ht="15.75" customHeight="1">
      <c r="A1980" s="1"/>
      <c r="B1980" s="1"/>
      <c r="C1980" s="1"/>
      <c r="D1980" s="1"/>
      <c r="E1980" s="23"/>
      <c r="F1980" s="1"/>
      <c r="G1980" s="1"/>
      <c r="H1980" s="1"/>
      <c r="I1980" s="1"/>
      <c r="J1980" s="1"/>
      <c r="K1980" s="2"/>
      <c r="L1980" s="2"/>
      <c r="M1980" s="2"/>
      <c r="N1980" s="2"/>
      <c r="O1980" s="2"/>
      <c r="P1980" s="2"/>
      <c r="Q1980" s="1"/>
      <c r="R1980" s="1"/>
      <c r="S1980" s="1"/>
      <c r="T1980" s="1"/>
      <c r="U1980" s="1"/>
      <c r="V1980" s="1"/>
      <c r="W1980" s="1"/>
      <c r="X1980" s="3"/>
      <c r="Y1980" s="3"/>
    </row>
    <row r="1981" spans="1:25" ht="15.75" customHeight="1">
      <c r="A1981" s="1"/>
      <c r="B1981" s="1"/>
      <c r="C1981" s="1"/>
      <c r="D1981" s="1"/>
      <c r="E1981" s="23"/>
      <c r="F1981" s="1"/>
      <c r="G1981" s="1"/>
      <c r="H1981" s="1"/>
      <c r="I1981" s="1"/>
      <c r="J1981" s="1"/>
      <c r="K1981" s="2"/>
      <c r="L1981" s="2"/>
      <c r="M1981" s="2"/>
      <c r="N1981" s="2"/>
      <c r="O1981" s="2"/>
      <c r="P1981" s="2"/>
      <c r="Q1981" s="1"/>
      <c r="R1981" s="1"/>
      <c r="S1981" s="1"/>
      <c r="T1981" s="1"/>
      <c r="U1981" s="1"/>
      <c r="V1981" s="1"/>
      <c r="W1981" s="1"/>
      <c r="X1981" s="3"/>
      <c r="Y1981" s="3"/>
    </row>
    <row r="1982" spans="1:25" ht="15.75" customHeight="1">
      <c r="A1982" s="1"/>
      <c r="B1982" s="1"/>
      <c r="C1982" s="1"/>
      <c r="D1982" s="1"/>
      <c r="E1982" s="23"/>
      <c r="F1982" s="1"/>
      <c r="G1982" s="1"/>
      <c r="H1982" s="1"/>
      <c r="I1982" s="1"/>
      <c r="J1982" s="1"/>
      <c r="K1982" s="2"/>
      <c r="L1982" s="2"/>
      <c r="M1982" s="2"/>
      <c r="N1982" s="2"/>
      <c r="O1982" s="2"/>
      <c r="P1982" s="2"/>
      <c r="Q1982" s="1"/>
      <c r="R1982" s="1"/>
      <c r="S1982" s="1"/>
      <c r="T1982" s="1"/>
      <c r="U1982" s="1"/>
      <c r="V1982" s="1"/>
      <c r="W1982" s="1"/>
      <c r="X1982" s="3"/>
      <c r="Y1982" s="3"/>
    </row>
    <row r="1983" spans="1:25" ht="15.75" customHeight="1">
      <c r="A1983" s="1"/>
      <c r="B1983" s="1"/>
      <c r="C1983" s="1"/>
      <c r="D1983" s="1"/>
      <c r="E1983" s="23"/>
      <c r="F1983" s="1"/>
      <c r="G1983" s="1"/>
      <c r="H1983" s="1"/>
      <c r="I1983" s="1"/>
      <c r="J1983" s="1"/>
      <c r="K1983" s="2"/>
      <c r="L1983" s="2"/>
      <c r="M1983" s="2"/>
      <c r="N1983" s="2"/>
      <c r="O1983" s="2"/>
      <c r="P1983" s="2"/>
      <c r="Q1983" s="1"/>
      <c r="R1983" s="1"/>
      <c r="S1983" s="1"/>
      <c r="T1983" s="1"/>
      <c r="U1983" s="1"/>
      <c r="V1983" s="1"/>
      <c r="W1983" s="1"/>
      <c r="X1983" s="3"/>
      <c r="Y1983" s="3"/>
    </row>
    <row r="1984" spans="1:25" ht="15.75" customHeight="1">
      <c r="A1984" s="1"/>
      <c r="B1984" s="1"/>
      <c r="C1984" s="1"/>
      <c r="D1984" s="1"/>
      <c r="E1984" s="23"/>
      <c r="F1984" s="1"/>
      <c r="G1984" s="1"/>
      <c r="H1984" s="1"/>
      <c r="I1984" s="1"/>
      <c r="J1984" s="1"/>
      <c r="K1984" s="2"/>
      <c r="L1984" s="2"/>
      <c r="M1984" s="2"/>
      <c r="N1984" s="2"/>
      <c r="O1984" s="2"/>
      <c r="P1984" s="2"/>
      <c r="Q1984" s="1"/>
      <c r="R1984" s="1"/>
      <c r="S1984" s="1"/>
      <c r="T1984" s="1"/>
      <c r="U1984" s="1"/>
      <c r="V1984" s="1"/>
      <c r="W1984" s="1"/>
      <c r="X1984" s="3"/>
      <c r="Y1984" s="3"/>
    </row>
    <row r="1985" spans="1:25" ht="15.75" customHeight="1">
      <c r="A1985" s="1"/>
      <c r="B1985" s="1"/>
      <c r="C1985" s="1"/>
      <c r="D1985" s="1"/>
      <c r="E1985" s="23"/>
      <c r="F1985" s="1"/>
      <c r="G1985" s="1"/>
      <c r="H1985" s="1"/>
      <c r="I1985" s="1"/>
      <c r="J1985" s="1"/>
      <c r="K1985" s="2"/>
      <c r="L1985" s="2"/>
      <c r="M1985" s="2"/>
      <c r="N1985" s="2"/>
      <c r="O1985" s="2"/>
      <c r="P1985" s="2"/>
      <c r="Q1985" s="1"/>
      <c r="R1985" s="1"/>
      <c r="S1985" s="1"/>
      <c r="T1985" s="1"/>
      <c r="U1985" s="1"/>
      <c r="V1985" s="1"/>
      <c r="W1985" s="1"/>
      <c r="X1985" s="3"/>
      <c r="Y1985" s="3"/>
    </row>
    <row r="1986" spans="1:25" ht="15.75" customHeight="1">
      <c r="A1986" s="1"/>
      <c r="B1986" s="1"/>
      <c r="C1986" s="1"/>
      <c r="D1986" s="1"/>
      <c r="E1986" s="23"/>
      <c r="F1986" s="1"/>
      <c r="G1986" s="1"/>
      <c r="H1986" s="1"/>
      <c r="I1986" s="1"/>
      <c r="J1986" s="1"/>
      <c r="K1986" s="2"/>
      <c r="L1986" s="2"/>
      <c r="M1986" s="2"/>
      <c r="N1986" s="2"/>
      <c r="O1986" s="2"/>
      <c r="P1986" s="2"/>
      <c r="Q1986" s="1"/>
      <c r="R1986" s="1"/>
      <c r="S1986" s="1"/>
      <c r="T1986" s="1"/>
      <c r="U1986" s="1"/>
      <c r="V1986" s="1"/>
      <c r="W1986" s="1"/>
      <c r="X1986" s="3"/>
      <c r="Y1986" s="3"/>
    </row>
    <row r="1987" spans="1:25" ht="15.75" customHeight="1">
      <c r="A1987" s="1"/>
      <c r="B1987" s="1"/>
      <c r="C1987" s="1"/>
      <c r="D1987" s="1"/>
      <c r="E1987" s="23"/>
      <c r="F1987" s="1"/>
      <c r="G1987" s="1"/>
      <c r="H1987" s="1"/>
      <c r="I1987" s="1"/>
      <c r="J1987" s="1"/>
      <c r="K1987" s="2"/>
      <c r="L1987" s="2"/>
      <c r="M1987" s="2"/>
      <c r="N1987" s="2"/>
      <c r="O1987" s="2"/>
      <c r="P1987" s="2"/>
      <c r="Q1987" s="1"/>
      <c r="R1987" s="1"/>
      <c r="S1987" s="1"/>
      <c r="T1987" s="1"/>
      <c r="U1987" s="1"/>
      <c r="V1987" s="1"/>
      <c r="W1987" s="1"/>
      <c r="X1987" s="3"/>
      <c r="Y1987" s="3"/>
    </row>
    <row r="1988" spans="1:25" ht="15.75" customHeight="1">
      <c r="A1988" s="1"/>
      <c r="B1988" s="1"/>
      <c r="C1988" s="1"/>
      <c r="D1988" s="1"/>
      <c r="E1988" s="23"/>
      <c r="F1988" s="1"/>
      <c r="G1988" s="1"/>
      <c r="H1988" s="1"/>
      <c r="I1988" s="1"/>
      <c r="J1988" s="1"/>
      <c r="K1988" s="2"/>
      <c r="L1988" s="2"/>
      <c r="M1988" s="2"/>
      <c r="N1988" s="2"/>
      <c r="O1988" s="2"/>
      <c r="P1988" s="2"/>
      <c r="Q1988" s="1"/>
      <c r="R1988" s="1"/>
      <c r="S1988" s="1"/>
      <c r="T1988" s="1"/>
      <c r="U1988" s="1"/>
      <c r="V1988" s="1"/>
      <c r="W1988" s="1"/>
      <c r="X1988" s="3"/>
      <c r="Y1988" s="3"/>
    </row>
    <row r="1989" spans="1:25" ht="15.75" customHeight="1">
      <c r="A1989" s="1"/>
      <c r="B1989" s="1"/>
      <c r="C1989" s="1"/>
      <c r="D1989" s="1"/>
      <c r="E1989" s="23"/>
      <c r="F1989" s="1"/>
      <c r="G1989" s="1"/>
      <c r="H1989" s="1"/>
      <c r="I1989" s="1"/>
      <c r="J1989" s="1"/>
      <c r="K1989" s="2"/>
      <c r="L1989" s="2"/>
      <c r="M1989" s="2"/>
      <c r="N1989" s="2"/>
      <c r="O1989" s="2"/>
      <c r="P1989" s="2"/>
      <c r="Q1989" s="1"/>
      <c r="R1989" s="1"/>
      <c r="S1989" s="1"/>
      <c r="T1989" s="1"/>
      <c r="U1989" s="1"/>
      <c r="V1989" s="1"/>
      <c r="W1989" s="1"/>
      <c r="X1989" s="3"/>
      <c r="Y1989" s="3"/>
    </row>
    <row r="1990" spans="1:25" ht="15.75" customHeight="1">
      <c r="A1990" s="1"/>
      <c r="B1990" s="1"/>
      <c r="C1990" s="1"/>
      <c r="D1990" s="1"/>
      <c r="E1990" s="23"/>
      <c r="F1990" s="1"/>
      <c r="G1990" s="1"/>
      <c r="H1990" s="1"/>
      <c r="I1990" s="1"/>
      <c r="J1990" s="1"/>
      <c r="K1990" s="2"/>
      <c r="L1990" s="2"/>
      <c r="M1990" s="2"/>
      <c r="N1990" s="2"/>
      <c r="O1990" s="2"/>
      <c r="P1990" s="2"/>
      <c r="Q1990" s="1"/>
      <c r="R1990" s="1"/>
      <c r="S1990" s="1"/>
      <c r="T1990" s="1"/>
      <c r="U1990" s="1"/>
      <c r="V1990" s="1"/>
      <c r="W1990" s="1"/>
      <c r="X1990" s="3"/>
      <c r="Y1990" s="3"/>
    </row>
    <row r="1991" spans="1:25" ht="15.75" customHeight="1">
      <c r="A1991" s="1"/>
      <c r="B1991" s="1"/>
      <c r="C1991" s="1"/>
      <c r="D1991" s="1"/>
      <c r="E1991" s="23"/>
      <c r="F1991" s="1"/>
      <c r="G1991" s="1"/>
      <c r="H1991" s="1"/>
      <c r="I1991" s="1"/>
      <c r="J1991" s="1"/>
      <c r="K1991" s="2"/>
      <c r="L1991" s="2"/>
      <c r="M1991" s="2"/>
      <c r="N1991" s="2"/>
      <c r="O1991" s="2"/>
      <c r="P1991" s="2"/>
      <c r="Q1991" s="1"/>
      <c r="R1991" s="1"/>
      <c r="S1991" s="1"/>
      <c r="T1991" s="1"/>
      <c r="U1991" s="1"/>
      <c r="V1991" s="1"/>
      <c r="W1991" s="1"/>
      <c r="X1991" s="3"/>
      <c r="Y1991" s="3"/>
    </row>
    <row r="1992" spans="1:25" ht="15.75" customHeight="1">
      <c r="A1992" s="1"/>
      <c r="B1992" s="1"/>
      <c r="C1992" s="1"/>
      <c r="D1992" s="1"/>
      <c r="E1992" s="23"/>
      <c r="F1992" s="1"/>
      <c r="G1992" s="1"/>
      <c r="H1992" s="1"/>
      <c r="I1992" s="1"/>
      <c r="J1992" s="1"/>
      <c r="K1992" s="2"/>
      <c r="L1992" s="2"/>
      <c r="M1992" s="2"/>
      <c r="N1992" s="2"/>
      <c r="O1992" s="2"/>
      <c r="P1992" s="2"/>
      <c r="Q1992" s="1"/>
      <c r="R1992" s="1"/>
      <c r="S1992" s="1"/>
      <c r="T1992" s="1"/>
      <c r="U1992" s="1"/>
      <c r="V1992" s="1"/>
      <c r="W1992" s="1"/>
      <c r="X1992" s="3"/>
      <c r="Y1992" s="3"/>
    </row>
    <row r="1993" spans="1:25" ht="15.75" customHeight="1">
      <c r="A1993" s="1"/>
      <c r="B1993" s="1"/>
      <c r="C1993" s="1"/>
      <c r="D1993" s="1"/>
      <c r="E1993" s="23"/>
      <c r="F1993" s="1"/>
      <c r="G1993" s="1"/>
      <c r="H1993" s="1"/>
      <c r="I1993" s="1"/>
      <c r="J1993" s="1"/>
      <c r="K1993" s="2"/>
      <c r="L1993" s="2"/>
      <c r="M1993" s="2"/>
      <c r="N1993" s="2"/>
      <c r="O1993" s="2"/>
      <c r="P1993" s="2"/>
      <c r="Q1993" s="1"/>
      <c r="R1993" s="1"/>
      <c r="S1993" s="1"/>
      <c r="T1993" s="1"/>
      <c r="U1993" s="1"/>
      <c r="V1993" s="1"/>
      <c r="W1993" s="1"/>
      <c r="X1993" s="3"/>
      <c r="Y1993" s="3"/>
    </row>
    <row r="1994" spans="1:25" ht="15.75" customHeight="1">
      <c r="A1994" s="1"/>
      <c r="B1994" s="1"/>
      <c r="C1994" s="1"/>
      <c r="D1994" s="1"/>
      <c r="E1994" s="23"/>
      <c r="F1994" s="1"/>
      <c r="G1994" s="1"/>
      <c r="H1994" s="1"/>
      <c r="I1994" s="1"/>
      <c r="J1994" s="1"/>
      <c r="K1994" s="2"/>
      <c r="L1994" s="2"/>
      <c r="M1994" s="2"/>
      <c r="N1994" s="2"/>
      <c r="O1994" s="2"/>
      <c r="P1994" s="2"/>
      <c r="Q1994" s="1"/>
      <c r="R1994" s="1"/>
      <c r="S1994" s="1"/>
      <c r="T1994" s="1"/>
      <c r="U1994" s="1"/>
      <c r="V1994" s="1"/>
      <c r="W1994" s="1"/>
      <c r="X1994" s="3"/>
      <c r="Y1994" s="3"/>
    </row>
    <row r="1995" spans="1:25" ht="15.75" customHeight="1">
      <c r="A1995" s="1"/>
      <c r="B1995" s="1"/>
      <c r="C1995" s="1"/>
      <c r="D1995" s="1"/>
      <c r="E1995" s="23"/>
      <c r="F1995" s="1"/>
      <c r="G1995" s="1"/>
      <c r="H1995" s="1"/>
      <c r="I1995" s="1"/>
      <c r="J1995" s="1"/>
      <c r="K1995" s="2"/>
      <c r="L1995" s="2"/>
      <c r="M1995" s="2"/>
      <c r="N1995" s="2"/>
      <c r="O1995" s="2"/>
      <c r="P1995" s="2"/>
      <c r="Q1995" s="1"/>
      <c r="R1995" s="1"/>
      <c r="S1995" s="1"/>
      <c r="T1995" s="1"/>
      <c r="U1995" s="1"/>
      <c r="V1995" s="1"/>
      <c r="W1995" s="1"/>
      <c r="X1995" s="3"/>
      <c r="Y1995" s="3"/>
    </row>
    <row r="1996" spans="1:25" ht="15.75" customHeight="1">
      <c r="A1996" s="1"/>
      <c r="B1996" s="1"/>
      <c r="C1996" s="1"/>
      <c r="D1996" s="1"/>
      <c r="E1996" s="23"/>
      <c r="F1996" s="1"/>
      <c r="G1996" s="1"/>
      <c r="H1996" s="1"/>
      <c r="I1996" s="1"/>
      <c r="J1996" s="1"/>
      <c r="K1996" s="2"/>
      <c r="L1996" s="2"/>
      <c r="M1996" s="2"/>
      <c r="N1996" s="2"/>
      <c r="O1996" s="2"/>
      <c r="P1996" s="2"/>
      <c r="Q1996" s="1"/>
      <c r="R1996" s="1"/>
      <c r="S1996" s="1"/>
      <c r="T1996" s="1"/>
      <c r="U1996" s="1"/>
      <c r="V1996" s="1"/>
      <c r="W1996" s="1"/>
      <c r="X1996" s="3"/>
      <c r="Y1996" s="3"/>
    </row>
    <row r="1997" spans="1:25" ht="15.75" customHeight="1">
      <c r="A1997" s="1"/>
      <c r="B1997" s="1"/>
      <c r="C1997" s="1"/>
      <c r="D1997" s="1"/>
      <c r="E1997" s="23"/>
      <c r="F1997" s="1"/>
      <c r="G1997" s="1"/>
      <c r="H1997" s="1"/>
      <c r="I1997" s="1"/>
      <c r="J1997" s="1"/>
      <c r="K1997" s="2"/>
      <c r="L1997" s="2"/>
      <c r="M1997" s="2"/>
      <c r="N1997" s="2"/>
      <c r="O1997" s="2"/>
      <c r="P1997" s="2"/>
      <c r="Q1997" s="1"/>
      <c r="R1997" s="1"/>
      <c r="S1997" s="1"/>
      <c r="T1997" s="1"/>
      <c r="U1997" s="1"/>
      <c r="V1997" s="1"/>
      <c r="W1997" s="1"/>
      <c r="X1997" s="3"/>
      <c r="Y1997" s="3"/>
    </row>
    <row r="1998" spans="1:25" ht="15.75" customHeight="1">
      <c r="A1998" s="1"/>
      <c r="B1998" s="1"/>
      <c r="C1998" s="1"/>
      <c r="D1998" s="1"/>
      <c r="E1998" s="23"/>
      <c r="F1998" s="1"/>
      <c r="G1998" s="1"/>
      <c r="H1998" s="1"/>
      <c r="I1998" s="1"/>
      <c r="J1998" s="1"/>
      <c r="K1998" s="2"/>
      <c r="L1998" s="2"/>
      <c r="M1998" s="2"/>
      <c r="N1998" s="2"/>
      <c r="O1998" s="2"/>
      <c r="P1998" s="2"/>
      <c r="Q1998" s="1"/>
      <c r="R1998" s="1"/>
      <c r="S1998" s="1"/>
      <c r="T1998" s="1"/>
      <c r="U1998" s="1"/>
      <c r="V1998" s="1"/>
      <c r="W1998" s="1"/>
      <c r="X1998" s="3"/>
      <c r="Y1998" s="3"/>
    </row>
    <row r="1999" spans="1:25" ht="15.75" customHeight="1">
      <c r="A1999" s="1"/>
      <c r="B1999" s="1"/>
      <c r="C1999" s="1"/>
      <c r="D1999" s="1"/>
      <c r="E1999" s="23"/>
      <c r="F1999" s="1"/>
      <c r="G1999" s="1"/>
      <c r="H1999" s="1"/>
      <c r="I1999" s="1"/>
      <c r="J1999" s="1"/>
      <c r="K1999" s="2"/>
      <c r="L1999" s="2"/>
      <c r="M1999" s="2"/>
      <c r="N1999" s="2"/>
      <c r="O1999" s="2"/>
      <c r="P1999" s="2"/>
      <c r="Q1999" s="1"/>
      <c r="R1999" s="1"/>
      <c r="S1999" s="1"/>
      <c r="T1999" s="1"/>
      <c r="U1999" s="1"/>
      <c r="V1999" s="1"/>
      <c r="W1999" s="1"/>
      <c r="X1999" s="3"/>
      <c r="Y1999" s="3"/>
    </row>
    <row r="2000" spans="1:25" ht="15.75" customHeight="1">
      <c r="A2000" s="1"/>
      <c r="B2000" s="1"/>
      <c r="C2000" s="1"/>
      <c r="D2000" s="1"/>
      <c r="E2000" s="23"/>
      <c r="F2000" s="1"/>
      <c r="G2000" s="1"/>
      <c r="H2000" s="1"/>
      <c r="I2000" s="1"/>
      <c r="J2000" s="1"/>
      <c r="K2000" s="2"/>
      <c r="L2000" s="2"/>
      <c r="M2000" s="2"/>
      <c r="N2000" s="2"/>
      <c r="O2000" s="2"/>
      <c r="P2000" s="2"/>
      <c r="Q2000" s="1"/>
      <c r="R2000" s="1"/>
      <c r="S2000" s="1"/>
      <c r="T2000" s="1"/>
      <c r="U2000" s="1"/>
      <c r="V2000" s="1"/>
      <c r="W2000" s="1"/>
      <c r="X2000" s="3"/>
      <c r="Y2000" s="3"/>
    </row>
    <row r="2001" spans="1:25" ht="15.75" customHeight="1">
      <c r="A2001" s="1"/>
      <c r="B2001" s="1"/>
      <c r="C2001" s="1"/>
      <c r="D2001" s="1"/>
      <c r="E2001" s="23"/>
      <c r="F2001" s="1"/>
      <c r="G2001" s="1"/>
      <c r="H2001" s="1"/>
      <c r="I2001" s="1"/>
      <c r="J2001" s="1"/>
      <c r="K2001" s="2"/>
      <c r="L2001" s="2"/>
      <c r="M2001" s="2"/>
      <c r="N2001" s="2"/>
      <c r="O2001" s="2"/>
      <c r="P2001" s="2"/>
      <c r="Q2001" s="1"/>
      <c r="R2001" s="1"/>
      <c r="S2001" s="1"/>
      <c r="T2001" s="1"/>
      <c r="U2001" s="1"/>
      <c r="V2001" s="1"/>
      <c r="W2001" s="1"/>
      <c r="X2001" s="3"/>
      <c r="Y2001" s="3"/>
    </row>
    <row r="2002" spans="1:25" ht="15.75" customHeight="1">
      <c r="A2002" s="1"/>
      <c r="B2002" s="1"/>
      <c r="C2002" s="1"/>
      <c r="D2002" s="1"/>
      <c r="E2002" s="23"/>
      <c r="F2002" s="1"/>
      <c r="G2002" s="1"/>
      <c r="H2002" s="1"/>
      <c r="I2002" s="1"/>
      <c r="J2002" s="1"/>
      <c r="K2002" s="2"/>
      <c r="L2002" s="2"/>
      <c r="M2002" s="2"/>
      <c r="N2002" s="2"/>
      <c r="O2002" s="2"/>
      <c r="P2002" s="2"/>
      <c r="Q2002" s="1"/>
      <c r="R2002" s="1"/>
      <c r="S2002" s="1"/>
      <c r="T2002" s="1"/>
      <c r="U2002" s="1"/>
      <c r="V2002" s="1"/>
      <c r="W2002" s="1"/>
      <c r="X2002" s="3"/>
      <c r="Y2002" s="3"/>
    </row>
    <row r="2003" spans="1:25" ht="15.75" customHeight="1">
      <c r="A2003" s="1"/>
      <c r="B2003" s="1"/>
      <c r="C2003" s="1"/>
      <c r="D2003" s="1"/>
      <c r="E2003" s="23"/>
      <c r="F2003" s="1"/>
      <c r="G2003" s="1"/>
      <c r="H2003" s="1"/>
      <c r="I2003" s="1"/>
      <c r="J2003" s="1"/>
      <c r="K2003" s="2"/>
      <c r="L2003" s="2"/>
      <c r="M2003" s="2"/>
      <c r="N2003" s="2"/>
      <c r="O2003" s="2"/>
      <c r="P2003" s="2"/>
      <c r="Q2003" s="1"/>
      <c r="R2003" s="1"/>
      <c r="S2003" s="1"/>
      <c r="T2003" s="1"/>
      <c r="U2003" s="1"/>
      <c r="V2003" s="1"/>
      <c r="W2003" s="1"/>
      <c r="X2003" s="3"/>
      <c r="Y2003" s="3"/>
    </row>
    <row r="2004" spans="1:25" ht="15.75" customHeight="1">
      <c r="A2004" s="1"/>
      <c r="B2004" s="1"/>
      <c r="C2004" s="1"/>
      <c r="D2004" s="1"/>
      <c r="E2004" s="23"/>
      <c r="F2004" s="1"/>
      <c r="G2004" s="1"/>
      <c r="H2004" s="1"/>
      <c r="I2004" s="1"/>
      <c r="J2004" s="1"/>
      <c r="K2004" s="2"/>
      <c r="L2004" s="2"/>
      <c r="M2004" s="2"/>
      <c r="N2004" s="2"/>
      <c r="O2004" s="2"/>
      <c r="P2004" s="2"/>
      <c r="Q2004" s="1"/>
      <c r="R2004" s="1"/>
      <c r="S2004" s="1"/>
      <c r="T2004" s="1"/>
      <c r="U2004" s="1"/>
      <c r="V2004" s="1"/>
      <c r="W2004" s="1"/>
      <c r="X2004" s="3"/>
      <c r="Y2004" s="3"/>
    </row>
    <row r="2005" spans="1:25" ht="15.75" customHeight="1">
      <c r="A2005" s="1"/>
      <c r="B2005" s="1"/>
      <c r="C2005" s="1"/>
      <c r="D2005" s="1"/>
      <c r="E2005" s="23"/>
      <c r="F2005" s="1"/>
      <c r="G2005" s="1"/>
      <c r="H2005" s="1"/>
      <c r="I2005" s="1"/>
      <c r="J2005" s="1"/>
      <c r="K2005" s="2"/>
      <c r="L2005" s="2"/>
      <c r="M2005" s="2"/>
      <c r="N2005" s="2"/>
      <c r="O2005" s="2"/>
      <c r="P2005" s="2"/>
      <c r="Q2005" s="1"/>
      <c r="R2005" s="1"/>
      <c r="S2005" s="1"/>
      <c r="T2005" s="1"/>
      <c r="U2005" s="1"/>
      <c r="V2005" s="1"/>
      <c r="W2005" s="1"/>
      <c r="X2005" s="3"/>
      <c r="Y2005" s="3"/>
    </row>
    <row r="2006" spans="1:25" ht="15.75" customHeight="1">
      <c r="A2006" s="1"/>
      <c r="B2006" s="1"/>
      <c r="C2006" s="1"/>
      <c r="D2006" s="1"/>
      <c r="E2006" s="23"/>
      <c r="F2006" s="1"/>
      <c r="G2006" s="1"/>
      <c r="H2006" s="1"/>
      <c r="I2006" s="1"/>
      <c r="J2006" s="1"/>
      <c r="K2006" s="2"/>
      <c r="L2006" s="2"/>
      <c r="M2006" s="2"/>
      <c r="N2006" s="2"/>
      <c r="O2006" s="2"/>
      <c r="P2006" s="2"/>
      <c r="Q2006" s="1"/>
      <c r="R2006" s="1"/>
      <c r="S2006" s="1"/>
      <c r="T2006" s="1"/>
      <c r="U2006" s="1"/>
      <c r="V2006" s="1"/>
      <c r="W2006" s="1"/>
      <c r="X2006" s="3"/>
      <c r="Y2006" s="3"/>
    </row>
    <row r="2007" spans="1:25" ht="15.75" customHeight="1">
      <c r="A2007" s="1"/>
      <c r="B2007" s="1"/>
      <c r="C2007" s="1"/>
      <c r="D2007" s="1"/>
      <c r="E2007" s="23"/>
      <c r="F2007" s="1"/>
      <c r="G2007" s="1"/>
      <c r="H2007" s="1"/>
      <c r="I2007" s="1"/>
      <c r="J2007" s="1"/>
      <c r="K2007" s="2"/>
      <c r="L2007" s="2"/>
      <c r="M2007" s="2"/>
      <c r="N2007" s="2"/>
      <c r="O2007" s="2"/>
      <c r="P2007" s="2"/>
      <c r="Q2007" s="1"/>
      <c r="R2007" s="1"/>
      <c r="S2007" s="1"/>
      <c r="T2007" s="1"/>
      <c r="U2007" s="1"/>
      <c r="V2007" s="1"/>
      <c r="W2007" s="1"/>
      <c r="X2007" s="3"/>
      <c r="Y2007" s="3"/>
    </row>
    <row r="2008" spans="1:25" ht="15.75" customHeight="1">
      <c r="A2008" s="1"/>
      <c r="B2008" s="1"/>
      <c r="C2008" s="1"/>
      <c r="D2008" s="1"/>
      <c r="E2008" s="23"/>
      <c r="F2008" s="1"/>
      <c r="G2008" s="1"/>
      <c r="H2008" s="1"/>
      <c r="I2008" s="1"/>
      <c r="J2008" s="1"/>
      <c r="K2008" s="2"/>
      <c r="L2008" s="2"/>
      <c r="M2008" s="2"/>
      <c r="N2008" s="2"/>
      <c r="O2008" s="2"/>
      <c r="P2008" s="2"/>
      <c r="Q2008" s="1"/>
      <c r="R2008" s="1"/>
      <c r="S2008" s="1"/>
      <c r="T2008" s="1"/>
      <c r="U2008" s="1"/>
      <c r="V2008" s="1"/>
      <c r="W2008" s="1"/>
      <c r="X2008" s="3"/>
      <c r="Y2008" s="3"/>
    </row>
    <row r="2009" spans="1:25" ht="15.75" customHeight="1">
      <c r="A2009" s="1"/>
      <c r="B2009" s="1"/>
      <c r="C2009" s="1"/>
      <c r="D2009" s="1"/>
      <c r="E2009" s="23"/>
      <c r="F2009" s="1"/>
      <c r="G2009" s="1"/>
      <c r="H2009" s="1"/>
      <c r="I2009" s="1"/>
      <c r="J2009" s="1"/>
      <c r="K2009" s="2"/>
      <c r="L2009" s="2"/>
      <c r="M2009" s="2"/>
      <c r="N2009" s="2"/>
      <c r="O2009" s="2"/>
      <c r="P2009" s="2"/>
      <c r="Q2009" s="1"/>
      <c r="R2009" s="1"/>
      <c r="S2009" s="1"/>
      <c r="T2009" s="1"/>
      <c r="U2009" s="1"/>
      <c r="V2009" s="1"/>
      <c r="W2009" s="1"/>
      <c r="X2009" s="3"/>
      <c r="Y2009" s="3"/>
    </row>
    <row r="2010" spans="1:25" ht="15.75" customHeight="1">
      <c r="A2010" s="1"/>
      <c r="B2010" s="1"/>
      <c r="C2010" s="1"/>
      <c r="D2010" s="1"/>
      <c r="E2010" s="23"/>
      <c r="F2010" s="1"/>
      <c r="G2010" s="1"/>
      <c r="H2010" s="1"/>
      <c r="I2010" s="1"/>
      <c r="J2010" s="1"/>
      <c r="K2010" s="2"/>
      <c r="L2010" s="2"/>
      <c r="M2010" s="2"/>
      <c r="N2010" s="2"/>
      <c r="O2010" s="2"/>
      <c r="P2010" s="2"/>
      <c r="Q2010" s="1"/>
      <c r="R2010" s="1"/>
      <c r="S2010" s="1"/>
      <c r="T2010" s="1"/>
      <c r="U2010" s="1"/>
      <c r="V2010" s="1"/>
      <c r="W2010" s="1"/>
      <c r="X2010" s="3"/>
      <c r="Y2010" s="3"/>
    </row>
    <row r="2011" spans="1:25" ht="15.75" customHeight="1">
      <c r="A2011" s="1"/>
      <c r="B2011" s="1"/>
      <c r="C2011" s="1"/>
      <c r="D2011" s="1"/>
      <c r="E2011" s="23"/>
      <c r="F2011" s="1"/>
      <c r="G2011" s="1"/>
      <c r="H2011" s="1"/>
      <c r="I2011" s="1"/>
      <c r="J2011" s="1"/>
      <c r="K2011" s="2"/>
      <c r="L2011" s="2"/>
      <c r="M2011" s="2"/>
      <c r="N2011" s="2"/>
      <c r="O2011" s="2"/>
      <c r="P2011" s="2"/>
      <c r="Q2011" s="1"/>
      <c r="R2011" s="1"/>
      <c r="S2011" s="1"/>
      <c r="T2011" s="1"/>
      <c r="U2011" s="1"/>
      <c r="V2011" s="1"/>
      <c r="W2011" s="1"/>
      <c r="X2011" s="3"/>
      <c r="Y2011" s="3"/>
    </row>
    <row r="2012" spans="1:25" ht="15.75" customHeight="1">
      <c r="A2012" s="1"/>
      <c r="B2012" s="1"/>
      <c r="C2012" s="1"/>
      <c r="D2012" s="1"/>
      <c r="E2012" s="23"/>
      <c r="F2012" s="1"/>
      <c r="G2012" s="1"/>
      <c r="H2012" s="1"/>
      <c r="I2012" s="1"/>
      <c r="J2012" s="1"/>
      <c r="K2012" s="2"/>
      <c r="L2012" s="2"/>
      <c r="M2012" s="2"/>
      <c r="N2012" s="2"/>
      <c r="O2012" s="2"/>
      <c r="P2012" s="2"/>
      <c r="Q2012" s="1"/>
      <c r="R2012" s="1"/>
      <c r="S2012" s="1"/>
      <c r="T2012" s="1"/>
      <c r="U2012" s="1"/>
      <c r="V2012" s="1"/>
      <c r="W2012" s="1"/>
      <c r="X2012" s="3"/>
      <c r="Y2012" s="3"/>
    </row>
    <row r="2013" spans="1:25" ht="15.75" customHeight="1">
      <c r="A2013" s="1"/>
      <c r="B2013" s="1"/>
      <c r="C2013" s="1"/>
      <c r="D2013" s="1"/>
      <c r="E2013" s="23"/>
      <c r="F2013" s="1"/>
      <c r="G2013" s="1"/>
      <c r="H2013" s="1"/>
      <c r="I2013" s="1"/>
      <c r="J2013" s="1"/>
      <c r="K2013" s="2"/>
      <c r="L2013" s="2"/>
      <c r="M2013" s="2"/>
      <c r="N2013" s="2"/>
      <c r="O2013" s="2"/>
      <c r="P2013" s="2"/>
      <c r="Q2013" s="1"/>
      <c r="R2013" s="1"/>
      <c r="S2013" s="1"/>
      <c r="T2013" s="1"/>
      <c r="U2013" s="1"/>
      <c r="V2013" s="1"/>
      <c r="W2013" s="1"/>
      <c r="X2013" s="3"/>
      <c r="Y2013" s="3"/>
    </row>
    <row r="2014" spans="1:25" ht="15.75" customHeight="1">
      <c r="A2014" s="1"/>
      <c r="B2014" s="1"/>
      <c r="C2014" s="1"/>
      <c r="D2014" s="1"/>
      <c r="E2014" s="23"/>
      <c r="F2014" s="1"/>
      <c r="G2014" s="1"/>
      <c r="H2014" s="1"/>
      <c r="I2014" s="1"/>
      <c r="J2014" s="1"/>
      <c r="K2014" s="2"/>
      <c r="L2014" s="2"/>
      <c r="M2014" s="2"/>
      <c r="N2014" s="2"/>
      <c r="O2014" s="2"/>
      <c r="P2014" s="2"/>
      <c r="Q2014" s="1"/>
      <c r="R2014" s="1"/>
      <c r="S2014" s="1"/>
      <c r="T2014" s="1"/>
      <c r="U2014" s="1"/>
      <c r="V2014" s="1"/>
      <c r="W2014" s="1"/>
      <c r="X2014" s="3"/>
      <c r="Y2014" s="3"/>
    </row>
    <row r="2015" spans="1:25" ht="15.75" customHeight="1">
      <c r="A2015" s="1"/>
      <c r="B2015" s="1"/>
      <c r="C2015" s="1"/>
      <c r="D2015" s="1"/>
      <c r="E2015" s="23"/>
      <c r="F2015" s="1"/>
      <c r="G2015" s="1"/>
      <c r="H2015" s="1"/>
      <c r="I2015" s="1"/>
      <c r="J2015" s="1"/>
      <c r="K2015" s="2"/>
      <c r="L2015" s="2"/>
      <c r="M2015" s="2"/>
      <c r="N2015" s="2"/>
      <c r="O2015" s="2"/>
      <c r="P2015" s="2"/>
      <c r="Q2015" s="1"/>
      <c r="R2015" s="1"/>
      <c r="S2015" s="1"/>
      <c r="T2015" s="1"/>
      <c r="U2015" s="1"/>
      <c r="V2015" s="1"/>
      <c r="W2015" s="1"/>
      <c r="X2015" s="3"/>
      <c r="Y2015" s="3"/>
    </row>
    <row r="2016" spans="1:25" ht="15.75" customHeight="1">
      <c r="A2016" s="1"/>
      <c r="B2016" s="1"/>
      <c r="C2016" s="1"/>
      <c r="D2016" s="1"/>
      <c r="E2016" s="23"/>
      <c r="F2016" s="1"/>
      <c r="G2016" s="1"/>
      <c r="H2016" s="1"/>
      <c r="I2016" s="1"/>
      <c r="J2016" s="1"/>
      <c r="K2016" s="2"/>
      <c r="L2016" s="2"/>
      <c r="M2016" s="2"/>
      <c r="N2016" s="2"/>
      <c r="O2016" s="2"/>
      <c r="P2016" s="2"/>
      <c r="Q2016" s="1"/>
      <c r="R2016" s="1"/>
      <c r="S2016" s="1"/>
      <c r="T2016" s="1"/>
      <c r="U2016" s="1"/>
      <c r="V2016" s="1"/>
      <c r="W2016" s="1"/>
      <c r="X2016" s="3"/>
      <c r="Y2016" s="3"/>
    </row>
    <row r="2017" spans="1:25" ht="15.75" customHeight="1">
      <c r="A2017" s="1"/>
      <c r="B2017" s="1"/>
      <c r="C2017" s="1"/>
      <c r="D2017" s="1"/>
      <c r="E2017" s="23"/>
      <c r="F2017" s="1"/>
      <c r="G2017" s="1"/>
      <c r="H2017" s="1"/>
      <c r="I2017" s="1"/>
      <c r="J2017" s="1"/>
      <c r="K2017" s="2"/>
      <c r="L2017" s="2"/>
      <c r="M2017" s="2"/>
      <c r="N2017" s="2"/>
      <c r="O2017" s="2"/>
      <c r="P2017" s="2"/>
      <c r="Q2017" s="1"/>
      <c r="R2017" s="1"/>
      <c r="S2017" s="1"/>
      <c r="T2017" s="1"/>
      <c r="U2017" s="1"/>
      <c r="V2017" s="1"/>
      <c r="W2017" s="1"/>
      <c r="X2017" s="3"/>
      <c r="Y2017" s="3"/>
    </row>
    <row r="2018" spans="1:25" ht="15.75" customHeight="1">
      <c r="A2018" s="1"/>
      <c r="B2018" s="1"/>
      <c r="C2018" s="1"/>
      <c r="D2018" s="1"/>
      <c r="E2018" s="23"/>
      <c r="F2018" s="1"/>
      <c r="G2018" s="1"/>
      <c r="H2018" s="1"/>
      <c r="I2018" s="1"/>
      <c r="J2018" s="1"/>
      <c r="K2018" s="2"/>
      <c r="L2018" s="2"/>
      <c r="M2018" s="2"/>
      <c r="N2018" s="2"/>
      <c r="O2018" s="2"/>
      <c r="P2018" s="2"/>
      <c r="Q2018" s="1"/>
      <c r="R2018" s="1"/>
      <c r="S2018" s="1"/>
      <c r="T2018" s="1"/>
      <c r="U2018" s="1"/>
      <c r="V2018" s="1"/>
      <c r="W2018" s="1"/>
      <c r="X2018" s="3"/>
      <c r="Y2018" s="3"/>
    </row>
    <row r="2019" spans="1:25" ht="15.75" customHeight="1">
      <c r="A2019" s="1"/>
      <c r="B2019" s="1"/>
      <c r="C2019" s="1"/>
      <c r="D2019" s="1"/>
      <c r="E2019" s="23"/>
      <c r="F2019" s="1"/>
      <c r="G2019" s="1"/>
      <c r="H2019" s="1"/>
      <c r="I2019" s="1"/>
      <c r="J2019" s="1"/>
      <c r="K2019" s="2"/>
      <c r="L2019" s="2"/>
      <c r="M2019" s="2"/>
      <c r="N2019" s="2"/>
      <c r="O2019" s="2"/>
      <c r="P2019" s="2"/>
      <c r="Q2019" s="1"/>
      <c r="R2019" s="1"/>
      <c r="S2019" s="1"/>
      <c r="T2019" s="1"/>
      <c r="U2019" s="1"/>
      <c r="V2019" s="1"/>
      <c r="W2019" s="1"/>
      <c r="X2019" s="3"/>
      <c r="Y2019" s="3"/>
    </row>
    <row r="2020" spans="1:25" ht="15.75" customHeight="1">
      <c r="A2020" s="1"/>
      <c r="B2020" s="1"/>
      <c r="C2020" s="1"/>
      <c r="D2020" s="1"/>
      <c r="E2020" s="23"/>
      <c r="F2020" s="1"/>
      <c r="G2020" s="1"/>
      <c r="H2020" s="1"/>
      <c r="I2020" s="1"/>
      <c r="J2020" s="1"/>
      <c r="K2020" s="2"/>
      <c r="L2020" s="2"/>
      <c r="M2020" s="2"/>
      <c r="N2020" s="2"/>
      <c r="O2020" s="2"/>
      <c r="P2020" s="2"/>
      <c r="Q2020" s="1"/>
      <c r="R2020" s="1"/>
      <c r="S2020" s="1"/>
      <c r="T2020" s="1"/>
      <c r="U2020" s="1"/>
      <c r="V2020" s="1"/>
      <c r="W2020" s="1"/>
      <c r="X2020" s="3"/>
      <c r="Y2020" s="3"/>
    </row>
    <row r="2021" spans="1:25" ht="15.75" customHeight="1">
      <c r="A2021" s="1"/>
      <c r="B2021" s="1"/>
      <c r="C2021" s="1"/>
      <c r="D2021" s="1"/>
      <c r="E2021" s="23"/>
      <c r="F2021" s="1"/>
      <c r="G2021" s="1"/>
      <c r="H2021" s="1"/>
      <c r="I2021" s="1"/>
      <c r="J2021" s="1"/>
      <c r="K2021" s="2"/>
      <c r="L2021" s="2"/>
      <c r="M2021" s="2"/>
      <c r="N2021" s="2"/>
      <c r="O2021" s="2"/>
      <c r="P2021" s="2"/>
      <c r="Q2021" s="1"/>
      <c r="R2021" s="1"/>
      <c r="S2021" s="1"/>
      <c r="T2021" s="1"/>
      <c r="U2021" s="1"/>
      <c r="V2021" s="1"/>
      <c r="W2021" s="1"/>
      <c r="X2021" s="3"/>
      <c r="Y2021" s="3"/>
    </row>
    <row r="2022" spans="1:25" ht="15.75" customHeight="1">
      <c r="A2022" s="1"/>
      <c r="B2022" s="1"/>
      <c r="C2022" s="1"/>
      <c r="D2022" s="1"/>
      <c r="E2022" s="23"/>
      <c r="F2022" s="1"/>
      <c r="G2022" s="1"/>
      <c r="H2022" s="1"/>
      <c r="I2022" s="1"/>
      <c r="J2022" s="1"/>
      <c r="K2022" s="2"/>
      <c r="L2022" s="2"/>
      <c r="M2022" s="2"/>
      <c r="N2022" s="2"/>
      <c r="O2022" s="2"/>
      <c r="P2022" s="2"/>
      <c r="Q2022" s="1"/>
      <c r="R2022" s="1"/>
      <c r="S2022" s="1"/>
      <c r="T2022" s="1"/>
      <c r="U2022" s="1"/>
      <c r="V2022" s="1"/>
      <c r="W2022" s="1"/>
      <c r="X2022" s="3"/>
      <c r="Y2022" s="3"/>
    </row>
    <row r="2023" spans="1:25" ht="15.75" customHeight="1">
      <c r="A2023" s="1"/>
      <c r="B2023" s="1"/>
      <c r="C2023" s="1"/>
      <c r="D2023" s="1"/>
      <c r="E2023" s="23"/>
      <c r="F2023" s="1"/>
      <c r="G2023" s="1"/>
      <c r="H2023" s="1"/>
      <c r="I2023" s="1"/>
      <c r="J2023" s="1"/>
      <c r="K2023" s="2"/>
      <c r="L2023" s="2"/>
      <c r="M2023" s="2"/>
      <c r="N2023" s="2"/>
      <c r="O2023" s="2"/>
      <c r="P2023" s="2"/>
      <c r="Q2023" s="1"/>
      <c r="R2023" s="1"/>
      <c r="S2023" s="1"/>
      <c r="T2023" s="1"/>
      <c r="U2023" s="1"/>
      <c r="V2023" s="1"/>
      <c r="W2023" s="1"/>
      <c r="X2023" s="3"/>
      <c r="Y2023" s="3"/>
    </row>
    <row r="2024" spans="1:25" ht="15.75" customHeight="1">
      <c r="A2024" s="1"/>
      <c r="B2024" s="1"/>
      <c r="C2024" s="1"/>
      <c r="D2024" s="1"/>
      <c r="E2024" s="23"/>
      <c r="F2024" s="1"/>
      <c r="G2024" s="1"/>
      <c r="H2024" s="1"/>
      <c r="I2024" s="1"/>
      <c r="J2024" s="1"/>
      <c r="K2024" s="2"/>
      <c r="L2024" s="2"/>
      <c r="M2024" s="2"/>
      <c r="N2024" s="2"/>
      <c r="O2024" s="2"/>
      <c r="P2024" s="2"/>
      <c r="Q2024" s="1"/>
      <c r="R2024" s="1"/>
      <c r="S2024" s="1"/>
      <c r="T2024" s="1"/>
      <c r="U2024" s="1"/>
      <c r="V2024" s="1"/>
      <c r="W2024" s="1"/>
      <c r="X2024" s="3"/>
      <c r="Y2024" s="3"/>
    </row>
    <row r="2025" spans="1:25" ht="15.75" customHeight="1">
      <c r="A2025" s="1"/>
      <c r="B2025" s="1"/>
      <c r="C2025" s="1"/>
      <c r="D2025" s="1"/>
      <c r="E2025" s="23"/>
      <c r="F2025" s="1"/>
      <c r="G2025" s="1"/>
      <c r="H2025" s="1"/>
      <c r="I2025" s="1"/>
      <c r="J2025" s="1"/>
      <c r="K2025" s="2"/>
      <c r="L2025" s="2"/>
      <c r="M2025" s="2"/>
      <c r="N2025" s="2"/>
      <c r="O2025" s="2"/>
      <c r="P2025" s="2"/>
      <c r="Q2025" s="1"/>
      <c r="R2025" s="1"/>
      <c r="S2025" s="1"/>
      <c r="T2025" s="1"/>
      <c r="U2025" s="1"/>
      <c r="V2025" s="1"/>
      <c r="W2025" s="1"/>
      <c r="X2025" s="3"/>
      <c r="Y2025" s="3"/>
    </row>
    <row r="2026" spans="1:25" ht="15.75" customHeight="1">
      <c r="A2026" s="1"/>
      <c r="B2026" s="1"/>
      <c r="C2026" s="1"/>
      <c r="D2026" s="1"/>
      <c r="E2026" s="23"/>
      <c r="F2026" s="1"/>
      <c r="G2026" s="1"/>
      <c r="H2026" s="1"/>
      <c r="I2026" s="1"/>
      <c r="J2026" s="1"/>
      <c r="K2026" s="2"/>
      <c r="L2026" s="2"/>
      <c r="M2026" s="2"/>
      <c r="N2026" s="2"/>
      <c r="O2026" s="2"/>
      <c r="P2026" s="2"/>
      <c r="Q2026" s="1"/>
      <c r="R2026" s="1"/>
      <c r="S2026" s="1"/>
      <c r="T2026" s="1"/>
      <c r="U2026" s="1"/>
      <c r="V2026" s="1"/>
      <c r="W2026" s="1"/>
      <c r="X2026" s="3"/>
      <c r="Y2026" s="3"/>
    </row>
    <row r="2027" spans="1:25" ht="15.75" customHeight="1">
      <c r="A2027" s="1"/>
      <c r="B2027" s="1"/>
      <c r="C2027" s="1"/>
      <c r="D2027" s="1"/>
      <c r="E2027" s="23"/>
      <c r="F2027" s="1"/>
      <c r="G2027" s="1"/>
      <c r="H2027" s="1"/>
      <c r="I2027" s="1"/>
      <c r="J2027" s="1"/>
      <c r="K2027" s="2"/>
      <c r="L2027" s="2"/>
      <c r="M2027" s="2"/>
      <c r="N2027" s="2"/>
      <c r="O2027" s="2"/>
      <c r="P2027" s="2"/>
      <c r="Q2027" s="1"/>
      <c r="R2027" s="1"/>
      <c r="S2027" s="1"/>
      <c r="T2027" s="1"/>
      <c r="U2027" s="1"/>
      <c r="V2027" s="1"/>
      <c r="W2027" s="1"/>
      <c r="X2027" s="3"/>
      <c r="Y2027" s="3"/>
    </row>
    <row r="2028" spans="1:25" ht="15.75" customHeight="1">
      <c r="A2028" s="1"/>
      <c r="B2028" s="1"/>
      <c r="C2028" s="1"/>
      <c r="D2028" s="1"/>
      <c r="E2028" s="23"/>
      <c r="F2028" s="1"/>
      <c r="G2028" s="1"/>
      <c r="H2028" s="1"/>
      <c r="I2028" s="1"/>
      <c r="J2028" s="1"/>
      <c r="K2028" s="2"/>
      <c r="L2028" s="2"/>
      <c r="M2028" s="2"/>
      <c r="N2028" s="2"/>
      <c r="O2028" s="2"/>
      <c r="P2028" s="2"/>
      <c r="Q2028" s="1"/>
      <c r="R2028" s="1"/>
      <c r="S2028" s="1"/>
      <c r="T2028" s="1"/>
      <c r="U2028" s="1"/>
      <c r="V2028" s="1"/>
      <c r="W2028" s="1"/>
      <c r="X2028" s="3"/>
      <c r="Y2028" s="3"/>
    </row>
    <row r="2029" spans="1:25" ht="15.75" customHeight="1">
      <c r="A2029" s="1"/>
      <c r="B2029" s="1"/>
      <c r="C2029" s="1"/>
      <c r="D2029" s="1"/>
      <c r="E2029" s="23"/>
      <c r="F2029" s="1"/>
      <c r="G2029" s="1"/>
      <c r="H2029" s="1"/>
      <c r="I2029" s="1"/>
      <c r="J2029" s="1"/>
      <c r="K2029" s="2"/>
      <c r="L2029" s="2"/>
      <c r="M2029" s="2"/>
      <c r="N2029" s="2"/>
      <c r="O2029" s="2"/>
      <c r="P2029" s="2"/>
      <c r="Q2029" s="1"/>
      <c r="R2029" s="1"/>
      <c r="S2029" s="1"/>
      <c r="T2029" s="1"/>
      <c r="U2029" s="1"/>
      <c r="V2029" s="1"/>
      <c r="W2029" s="1"/>
      <c r="X2029" s="3"/>
      <c r="Y2029" s="3"/>
    </row>
    <row r="2030" spans="1:25" ht="15.75" customHeight="1">
      <c r="A2030" s="1"/>
      <c r="B2030" s="1"/>
      <c r="C2030" s="1"/>
      <c r="D2030" s="1"/>
      <c r="E2030" s="23"/>
      <c r="F2030" s="1"/>
      <c r="G2030" s="1"/>
      <c r="H2030" s="1"/>
      <c r="I2030" s="1"/>
      <c r="J2030" s="1"/>
      <c r="K2030" s="2"/>
      <c r="L2030" s="2"/>
      <c r="M2030" s="2"/>
      <c r="N2030" s="2"/>
      <c r="O2030" s="2"/>
      <c r="P2030" s="2"/>
      <c r="Q2030" s="1"/>
      <c r="R2030" s="1"/>
      <c r="S2030" s="1"/>
      <c r="T2030" s="1"/>
      <c r="U2030" s="1"/>
      <c r="V2030" s="1"/>
      <c r="W2030" s="1"/>
      <c r="X2030" s="3"/>
      <c r="Y2030" s="3"/>
    </row>
    <row r="2031" spans="1:25" ht="15.75" customHeight="1">
      <c r="A2031" s="1"/>
      <c r="B2031" s="1"/>
      <c r="C2031" s="1"/>
      <c r="D2031" s="1"/>
      <c r="E2031" s="23"/>
      <c r="F2031" s="1"/>
      <c r="G2031" s="1"/>
      <c r="H2031" s="1"/>
      <c r="I2031" s="1"/>
      <c r="J2031" s="1"/>
      <c r="K2031" s="2"/>
      <c r="L2031" s="2"/>
      <c r="M2031" s="2"/>
      <c r="N2031" s="2"/>
      <c r="O2031" s="2"/>
      <c r="P2031" s="2"/>
      <c r="Q2031" s="1"/>
      <c r="R2031" s="1"/>
      <c r="S2031" s="1"/>
      <c r="T2031" s="1"/>
      <c r="U2031" s="1"/>
      <c r="V2031" s="1"/>
      <c r="W2031" s="1"/>
      <c r="X2031" s="3"/>
      <c r="Y2031" s="3"/>
    </row>
    <row r="2032" spans="1:25" ht="15.75" customHeight="1">
      <c r="A2032" s="1"/>
      <c r="B2032" s="1"/>
      <c r="C2032" s="1"/>
      <c r="D2032" s="1"/>
      <c r="E2032" s="23"/>
      <c r="F2032" s="1"/>
      <c r="G2032" s="1"/>
      <c r="H2032" s="1"/>
      <c r="I2032" s="1"/>
      <c r="J2032" s="1"/>
      <c r="K2032" s="2"/>
      <c r="L2032" s="2"/>
      <c r="M2032" s="2"/>
      <c r="N2032" s="2"/>
      <c r="O2032" s="2"/>
      <c r="P2032" s="2"/>
      <c r="Q2032" s="1"/>
      <c r="R2032" s="1"/>
      <c r="S2032" s="1"/>
      <c r="T2032" s="1"/>
      <c r="U2032" s="1"/>
      <c r="V2032" s="1"/>
      <c r="W2032" s="1"/>
      <c r="X2032" s="3"/>
      <c r="Y2032" s="3"/>
    </row>
    <row r="2033" spans="1:25" ht="15.75" customHeight="1">
      <c r="A2033" s="1"/>
      <c r="B2033" s="1"/>
      <c r="C2033" s="1"/>
      <c r="D2033" s="1"/>
      <c r="E2033" s="23"/>
      <c r="F2033" s="1"/>
      <c r="G2033" s="1"/>
      <c r="H2033" s="1"/>
      <c r="I2033" s="1"/>
      <c r="J2033" s="1"/>
      <c r="K2033" s="2"/>
      <c r="L2033" s="2"/>
      <c r="M2033" s="2"/>
      <c r="N2033" s="2"/>
      <c r="O2033" s="2"/>
      <c r="P2033" s="2"/>
      <c r="Q2033" s="1"/>
      <c r="R2033" s="1"/>
      <c r="S2033" s="1"/>
      <c r="T2033" s="1"/>
      <c r="U2033" s="1"/>
      <c r="V2033" s="1"/>
      <c r="W2033" s="1"/>
      <c r="X2033" s="3"/>
      <c r="Y2033" s="3"/>
    </row>
    <row r="2034" spans="1:25" ht="15.75" customHeight="1">
      <c r="A2034" s="1"/>
      <c r="B2034" s="1"/>
      <c r="C2034" s="1"/>
      <c r="D2034" s="1"/>
      <c r="E2034" s="23"/>
      <c r="F2034" s="1"/>
      <c r="G2034" s="1"/>
      <c r="H2034" s="1"/>
      <c r="I2034" s="1"/>
      <c r="J2034" s="1"/>
      <c r="K2034" s="2"/>
      <c r="L2034" s="2"/>
      <c r="M2034" s="2"/>
      <c r="N2034" s="2"/>
      <c r="O2034" s="2"/>
      <c r="P2034" s="2"/>
      <c r="Q2034" s="1"/>
      <c r="R2034" s="1"/>
      <c r="S2034" s="1"/>
      <c r="T2034" s="1"/>
      <c r="U2034" s="1"/>
      <c r="V2034" s="1"/>
      <c r="W2034" s="1"/>
      <c r="X2034" s="3"/>
      <c r="Y2034" s="3"/>
    </row>
    <row r="2035" spans="1:25" ht="15.75" customHeight="1">
      <c r="A2035" s="1"/>
      <c r="B2035" s="1"/>
      <c r="C2035" s="1"/>
      <c r="D2035" s="1"/>
      <c r="E2035" s="23"/>
      <c r="F2035" s="1"/>
      <c r="G2035" s="1"/>
      <c r="H2035" s="1"/>
      <c r="I2035" s="1"/>
      <c r="J2035" s="1"/>
      <c r="K2035" s="2"/>
      <c r="L2035" s="2"/>
      <c r="M2035" s="2"/>
      <c r="N2035" s="2"/>
      <c r="O2035" s="2"/>
      <c r="P2035" s="2"/>
      <c r="Q2035" s="1"/>
      <c r="R2035" s="1"/>
      <c r="S2035" s="1"/>
      <c r="T2035" s="1"/>
      <c r="U2035" s="1"/>
      <c r="V2035" s="1"/>
      <c r="W2035" s="1"/>
      <c r="X2035" s="3"/>
      <c r="Y2035" s="3"/>
    </row>
    <row r="2036" spans="1:25" ht="15.75" customHeight="1">
      <c r="A2036" s="1"/>
      <c r="B2036" s="1"/>
      <c r="C2036" s="1"/>
      <c r="D2036" s="1"/>
      <c r="E2036" s="23"/>
      <c r="F2036" s="1"/>
      <c r="G2036" s="1"/>
      <c r="H2036" s="1"/>
      <c r="I2036" s="1"/>
      <c r="J2036" s="1"/>
      <c r="K2036" s="2"/>
      <c r="L2036" s="2"/>
      <c r="M2036" s="2"/>
      <c r="N2036" s="2"/>
      <c r="O2036" s="2"/>
      <c r="P2036" s="2"/>
      <c r="Q2036" s="1"/>
      <c r="R2036" s="1"/>
      <c r="S2036" s="1"/>
      <c r="T2036" s="1"/>
      <c r="U2036" s="1"/>
      <c r="V2036" s="1"/>
      <c r="W2036" s="1"/>
      <c r="X2036" s="3"/>
      <c r="Y2036" s="3"/>
    </row>
    <row r="2037" spans="1:25" ht="15.75" customHeight="1">
      <c r="A2037" s="1"/>
      <c r="B2037" s="1"/>
      <c r="C2037" s="1"/>
      <c r="D2037" s="1"/>
      <c r="E2037" s="23"/>
      <c r="F2037" s="1"/>
      <c r="G2037" s="1"/>
      <c r="H2037" s="1"/>
      <c r="I2037" s="1"/>
      <c r="J2037" s="1"/>
      <c r="K2037" s="2"/>
      <c r="L2037" s="2"/>
      <c r="M2037" s="2"/>
      <c r="N2037" s="2"/>
      <c r="O2037" s="2"/>
      <c r="P2037" s="2"/>
      <c r="Q2037" s="1"/>
      <c r="R2037" s="1"/>
      <c r="S2037" s="1"/>
      <c r="T2037" s="1"/>
      <c r="U2037" s="1"/>
      <c r="V2037" s="1"/>
      <c r="W2037" s="1"/>
      <c r="X2037" s="3"/>
      <c r="Y2037" s="3"/>
    </row>
    <row r="2038" spans="1:25" ht="15.75" customHeight="1">
      <c r="A2038" s="1"/>
      <c r="B2038" s="1"/>
      <c r="C2038" s="1"/>
      <c r="D2038" s="1"/>
      <c r="E2038" s="23"/>
      <c r="F2038" s="1"/>
      <c r="G2038" s="1"/>
      <c r="H2038" s="1"/>
      <c r="I2038" s="1"/>
      <c r="J2038" s="1"/>
      <c r="K2038" s="2"/>
      <c r="L2038" s="2"/>
      <c r="M2038" s="2"/>
      <c r="N2038" s="2"/>
      <c r="O2038" s="2"/>
      <c r="P2038" s="2"/>
      <c r="Q2038" s="1"/>
      <c r="R2038" s="1"/>
      <c r="S2038" s="1"/>
      <c r="T2038" s="1"/>
      <c r="U2038" s="1"/>
      <c r="V2038" s="1"/>
      <c r="W2038" s="1"/>
      <c r="X2038" s="3"/>
      <c r="Y2038" s="3"/>
    </row>
    <row r="2039" spans="1:25" ht="15.75" customHeight="1">
      <c r="A2039" s="1"/>
      <c r="B2039" s="1"/>
      <c r="C2039" s="1"/>
      <c r="D2039" s="1"/>
      <c r="E2039" s="23"/>
      <c r="F2039" s="1"/>
      <c r="G2039" s="1"/>
      <c r="H2039" s="1"/>
      <c r="I2039" s="1"/>
      <c r="J2039" s="1"/>
      <c r="K2039" s="2"/>
      <c r="L2039" s="2"/>
      <c r="M2039" s="2"/>
      <c r="N2039" s="2"/>
      <c r="O2039" s="2"/>
      <c r="P2039" s="2"/>
      <c r="Q2039" s="1"/>
      <c r="R2039" s="1"/>
      <c r="S2039" s="1"/>
      <c r="T2039" s="1"/>
      <c r="U2039" s="1"/>
      <c r="V2039" s="1"/>
      <c r="W2039" s="1"/>
      <c r="X2039" s="3"/>
      <c r="Y2039" s="3"/>
    </row>
    <row r="2040" spans="1:25" ht="15.75" customHeight="1">
      <c r="A2040" s="1"/>
      <c r="B2040" s="1"/>
      <c r="C2040" s="1"/>
      <c r="D2040" s="1"/>
      <c r="E2040" s="23"/>
      <c r="F2040" s="1"/>
      <c r="G2040" s="1"/>
      <c r="H2040" s="1"/>
      <c r="I2040" s="1"/>
      <c r="J2040" s="1"/>
      <c r="K2040" s="2"/>
      <c r="L2040" s="2"/>
      <c r="M2040" s="2"/>
      <c r="N2040" s="2"/>
      <c r="O2040" s="2"/>
      <c r="P2040" s="2"/>
      <c r="Q2040" s="1"/>
      <c r="R2040" s="1"/>
      <c r="S2040" s="1"/>
      <c r="T2040" s="1"/>
      <c r="U2040" s="1"/>
      <c r="V2040" s="1"/>
      <c r="W2040" s="1"/>
      <c r="X2040" s="3"/>
      <c r="Y2040" s="3"/>
    </row>
    <row r="2041" spans="1:25" ht="15.75" customHeight="1">
      <c r="A2041" s="1"/>
      <c r="B2041" s="1"/>
      <c r="C2041" s="1"/>
      <c r="D2041" s="1"/>
      <c r="E2041" s="23"/>
      <c r="F2041" s="1"/>
      <c r="G2041" s="1"/>
      <c r="H2041" s="1"/>
      <c r="I2041" s="1"/>
      <c r="J2041" s="1"/>
      <c r="K2041" s="2"/>
      <c r="L2041" s="2"/>
      <c r="M2041" s="2"/>
      <c r="N2041" s="2"/>
      <c r="O2041" s="2"/>
      <c r="P2041" s="2"/>
      <c r="Q2041" s="1"/>
      <c r="R2041" s="1"/>
      <c r="S2041" s="1"/>
      <c r="T2041" s="1"/>
      <c r="U2041" s="1"/>
      <c r="V2041" s="1"/>
      <c r="W2041" s="1"/>
      <c r="X2041" s="3"/>
      <c r="Y2041" s="3"/>
    </row>
    <row r="2042" spans="1:25" ht="15.75" customHeight="1">
      <c r="A2042" s="1"/>
      <c r="B2042" s="1"/>
      <c r="C2042" s="1"/>
      <c r="D2042" s="1"/>
      <c r="E2042" s="23"/>
      <c r="F2042" s="1"/>
      <c r="G2042" s="1"/>
      <c r="H2042" s="1"/>
      <c r="I2042" s="1"/>
      <c r="J2042" s="1"/>
      <c r="K2042" s="2"/>
      <c r="L2042" s="2"/>
      <c r="M2042" s="2"/>
      <c r="N2042" s="2"/>
      <c r="O2042" s="2"/>
      <c r="P2042" s="2"/>
      <c r="Q2042" s="1"/>
      <c r="R2042" s="1"/>
      <c r="S2042" s="1"/>
      <c r="T2042" s="1"/>
      <c r="U2042" s="1"/>
      <c r="V2042" s="1"/>
      <c r="W2042" s="1"/>
      <c r="X2042" s="3"/>
      <c r="Y2042" s="3"/>
    </row>
    <row r="2043" spans="1:25" ht="15.75" customHeight="1">
      <c r="A2043" s="1"/>
      <c r="B2043" s="1"/>
      <c r="C2043" s="1"/>
      <c r="D2043" s="1"/>
      <c r="E2043" s="23"/>
      <c r="F2043" s="1"/>
      <c r="G2043" s="1"/>
      <c r="H2043" s="1"/>
      <c r="I2043" s="1"/>
      <c r="J2043" s="1"/>
      <c r="K2043" s="2"/>
      <c r="L2043" s="2"/>
      <c r="M2043" s="2"/>
      <c r="N2043" s="2"/>
      <c r="O2043" s="2"/>
      <c r="P2043" s="2"/>
      <c r="Q2043" s="1"/>
      <c r="R2043" s="1"/>
      <c r="S2043" s="1"/>
      <c r="T2043" s="1"/>
      <c r="U2043" s="1"/>
      <c r="V2043" s="1"/>
      <c r="W2043" s="1"/>
      <c r="X2043" s="3"/>
      <c r="Y2043" s="3"/>
    </row>
    <row r="2044" spans="1:25" ht="15.75" customHeight="1">
      <c r="A2044" s="1"/>
      <c r="B2044" s="1"/>
      <c r="C2044" s="1"/>
      <c r="D2044" s="1"/>
      <c r="E2044" s="23"/>
      <c r="F2044" s="1"/>
      <c r="G2044" s="1"/>
      <c r="H2044" s="1"/>
      <c r="I2044" s="1"/>
      <c r="J2044" s="1"/>
      <c r="K2044" s="2"/>
      <c r="L2044" s="2"/>
      <c r="M2044" s="2"/>
      <c r="N2044" s="2"/>
      <c r="O2044" s="2"/>
      <c r="P2044" s="2"/>
      <c r="Q2044" s="1"/>
      <c r="R2044" s="1"/>
      <c r="S2044" s="1"/>
      <c r="T2044" s="1"/>
      <c r="U2044" s="1"/>
      <c r="V2044" s="1"/>
      <c r="W2044" s="1"/>
      <c r="X2044" s="3"/>
      <c r="Y2044" s="3"/>
    </row>
    <row r="2045" spans="1:25" ht="15.75" customHeight="1">
      <c r="A2045" s="1"/>
      <c r="B2045" s="1"/>
      <c r="C2045" s="1"/>
      <c r="D2045" s="1"/>
      <c r="E2045" s="23"/>
      <c r="F2045" s="1"/>
      <c r="G2045" s="1"/>
      <c r="H2045" s="1"/>
      <c r="I2045" s="1"/>
      <c r="J2045" s="1"/>
      <c r="K2045" s="2"/>
      <c r="L2045" s="2"/>
      <c r="M2045" s="2"/>
      <c r="N2045" s="2"/>
      <c r="O2045" s="2"/>
      <c r="P2045" s="2"/>
      <c r="Q2045" s="1"/>
      <c r="R2045" s="1"/>
      <c r="S2045" s="1"/>
      <c r="T2045" s="1"/>
      <c r="U2045" s="1"/>
      <c r="V2045" s="1"/>
      <c r="W2045" s="1"/>
      <c r="X2045" s="3"/>
      <c r="Y2045" s="3"/>
    </row>
    <row r="2046" spans="1:25" ht="15.75" customHeight="1">
      <c r="A2046" s="1"/>
      <c r="B2046" s="1"/>
      <c r="C2046" s="1"/>
      <c r="D2046" s="1"/>
      <c r="E2046" s="23"/>
      <c r="F2046" s="1"/>
      <c r="G2046" s="1"/>
      <c r="H2046" s="1"/>
      <c r="I2046" s="1"/>
      <c r="J2046" s="1"/>
      <c r="K2046" s="2"/>
      <c r="L2046" s="2"/>
      <c r="M2046" s="2"/>
      <c r="N2046" s="2"/>
      <c r="O2046" s="2"/>
      <c r="P2046" s="2"/>
      <c r="Q2046" s="1"/>
      <c r="R2046" s="1"/>
      <c r="S2046" s="1"/>
      <c r="T2046" s="1"/>
      <c r="U2046" s="1"/>
      <c r="V2046" s="1"/>
      <c r="W2046" s="1"/>
      <c r="X2046" s="3"/>
      <c r="Y2046" s="3"/>
    </row>
    <row r="2047" spans="1:25" ht="15.75" customHeight="1">
      <c r="A2047" s="1"/>
      <c r="B2047" s="1"/>
      <c r="C2047" s="1"/>
      <c r="D2047" s="1"/>
      <c r="E2047" s="23"/>
      <c r="F2047" s="1"/>
      <c r="G2047" s="1"/>
      <c r="H2047" s="1"/>
      <c r="I2047" s="1"/>
      <c r="J2047" s="1"/>
      <c r="K2047" s="2"/>
      <c r="L2047" s="2"/>
      <c r="M2047" s="2"/>
      <c r="N2047" s="2"/>
      <c r="O2047" s="2"/>
      <c r="P2047" s="2"/>
      <c r="Q2047" s="1"/>
      <c r="R2047" s="1"/>
      <c r="S2047" s="1"/>
      <c r="T2047" s="1"/>
      <c r="U2047" s="1"/>
      <c r="V2047" s="1"/>
      <c r="W2047" s="1"/>
      <c r="X2047" s="3"/>
      <c r="Y2047" s="3"/>
    </row>
    <row r="2048" spans="1:25" ht="15.75" customHeight="1">
      <c r="A2048" s="1"/>
      <c r="B2048" s="1"/>
      <c r="C2048" s="1"/>
      <c r="D2048" s="1"/>
      <c r="E2048" s="23"/>
      <c r="F2048" s="1"/>
      <c r="G2048" s="1"/>
      <c r="H2048" s="1"/>
      <c r="I2048" s="1"/>
      <c r="J2048" s="1"/>
      <c r="K2048" s="2"/>
      <c r="L2048" s="2"/>
      <c r="M2048" s="2"/>
      <c r="N2048" s="2"/>
      <c r="O2048" s="2"/>
      <c r="P2048" s="2"/>
      <c r="Q2048" s="1"/>
      <c r="R2048" s="1"/>
      <c r="S2048" s="1"/>
      <c r="T2048" s="1"/>
      <c r="U2048" s="1"/>
      <c r="V2048" s="1"/>
      <c r="W2048" s="1"/>
      <c r="X2048" s="3"/>
      <c r="Y2048" s="3"/>
    </row>
    <row r="2049" spans="1:25" ht="15.75" customHeight="1">
      <c r="A2049" s="1"/>
      <c r="B2049" s="1"/>
      <c r="C2049" s="1"/>
      <c r="D2049" s="1"/>
      <c r="E2049" s="23"/>
      <c r="F2049" s="1"/>
      <c r="G2049" s="1"/>
      <c r="H2049" s="1"/>
      <c r="I2049" s="1"/>
      <c r="J2049" s="1"/>
      <c r="K2049" s="2"/>
      <c r="L2049" s="2"/>
      <c r="M2049" s="2"/>
      <c r="N2049" s="2"/>
      <c r="O2049" s="2"/>
      <c r="P2049" s="2"/>
      <c r="Q2049" s="1"/>
      <c r="R2049" s="1"/>
      <c r="S2049" s="1"/>
      <c r="T2049" s="1"/>
      <c r="U2049" s="1"/>
      <c r="V2049" s="1"/>
      <c r="W2049" s="1"/>
      <c r="X2049" s="3"/>
      <c r="Y2049" s="3"/>
    </row>
    <row r="2050" spans="1:25" ht="15.75" customHeight="1">
      <c r="A2050" s="1"/>
      <c r="B2050" s="1"/>
      <c r="C2050" s="1"/>
      <c r="D2050" s="1"/>
      <c r="E2050" s="23"/>
      <c r="F2050" s="1"/>
      <c r="G2050" s="1"/>
      <c r="H2050" s="1"/>
      <c r="I2050" s="1"/>
      <c r="J2050" s="1"/>
      <c r="K2050" s="2"/>
      <c r="L2050" s="2"/>
      <c r="M2050" s="2"/>
      <c r="N2050" s="2"/>
      <c r="O2050" s="2"/>
      <c r="P2050" s="2"/>
      <c r="Q2050" s="1"/>
      <c r="R2050" s="1"/>
      <c r="S2050" s="1"/>
      <c r="T2050" s="1"/>
      <c r="U2050" s="1"/>
      <c r="V2050" s="1"/>
      <c r="W2050" s="1"/>
      <c r="X2050" s="3"/>
      <c r="Y2050" s="3"/>
    </row>
    <row r="2051" spans="1:25" ht="15.75" customHeight="1">
      <c r="A2051" s="1"/>
      <c r="B2051" s="1"/>
      <c r="C2051" s="1"/>
      <c r="D2051" s="1"/>
      <c r="E2051" s="23"/>
      <c r="F2051" s="1"/>
      <c r="G2051" s="1"/>
      <c r="H2051" s="1"/>
      <c r="I2051" s="1"/>
      <c r="J2051" s="1"/>
      <c r="K2051" s="2"/>
      <c r="L2051" s="2"/>
      <c r="M2051" s="2"/>
      <c r="N2051" s="2"/>
      <c r="O2051" s="2"/>
      <c r="P2051" s="2"/>
      <c r="Q2051" s="1"/>
      <c r="R2051" s="1"/>
      <c r="S2051" s="1"/>
      <c r="T2051" s="1"/>
      <c r="U2051" s="1"/>
      <c r="V2051" s="1"/>
      <c r="W2051" s="1"/>
      <c r="X2051" s="3"/>
      <c r="Y2051" s="3"/>
    </row>
    <row r="2052" spans="1:25" ht="15.75" customHeight="1">
      <c r="A2052" s="1"/>
      <c r="B2052" s="1"/>
      <c r="C2052" s="1"/>
      <c r="D2052" s="1"/>
      <c r="E2052" s="23"/>
      <c r="F2052" s="1"/>
      <c r="G2052" s="1"/>
      <c r="H2052" s="1"/>
      <c r="I2052" s="1"/>
      <c r="J2052" s="1"/>
      <c r="K2052" s="2"/>
      <c r="L2052" s="2"/>
      <c r="M2052" s="2"/>
      <c r="N2052" s="2"/>
      <c r="O2052" s="2"/>
      <c r="P2052" s="2"/>
      <c r="Q2052" s="1"/>
      <c r="R2052" s="1"/>
      <c r="S2052" s="1"/>
      <c r="T2052" s="1"/>
      <c r="U2052" s="1"/>
      <c r="V2052" s="1"/>
      <c r="W2052" s="1"/>
      <c r="X2052" s="3"/>
      <c r="Y2052" s="3"/>
    </row>
    <row r="2053" spans="1:25" ht="15.75" customHeight="1">
      <c r="A2053" s="1"/>
      <c r="B2053" s="1"/>
      <c r="C2053" s="1"/>
      <c r="D2053" s="1"/>
      <c r="E2053" s="23"/>
      <c r="F2053" s="1"/>
      <c r="G2053" s="1"/>
      <c r="H2053" s="1"/>
      <c r="I2053" s="1"/>
      <c r="J2053" s="1"/>
      <c r="K2053" s="2"/>
      <c r="L2053" s="2"/>
      <c r="M2053" s="2"/>
      <c r="N2053" s="2"/>
      <c r="O2053" s="2"/>
      <c r="P2053" s="2"/>
      <c r="Q2053" s="1"/>
      <c r="R2053" s="1"/>
      <c r="S2053" s="1"/>
      <c r="T2053" s="1"/>
      <c r="U2053" s="1"/>
      <c r="V2053" s="1"/>
      <c r="W2053" s="1"/>
      <c r="X2053" s="3"/>
      <c r="Y2053" s="3"/>
    </row>
    <row r="2054" spans="1:25" ht="15.75" customHeight="1">
      <c r="A2054" s="1"/>
      <c r="B2054" s="1"/>
      <c r="C2054" s="1"/>
      <c r="D2054" s="1"/>
      <c r="E2054" s="23"/>
      <c r="F2054" s="1"/>
      <c r="G2054" s="1"/>
      <c r="H2054" s="1"/>
      <c r="I2054" s="1"/>
      <c r="J2054" s="1"/>
      <c r="K2054" s="2"/>
      <c r="L2054" s="2"/>
      <c r="M2054" s="2"/>
      <c r="N2054" s="2"/>
      <c r="O2054" s="2"/>
      <c r="P2054" s="2"/>
      <c r="Q2054" s="1"/>
      <c r="R2054" s="1"/>
      <c r="S2054" s="1"/>
      <c r="T2054" s="1"/>
      <c r="U2054" s="1"/>
      <c r="V2054" s="1"/>
      <c r="W2054" s="1"/>
      <c r="X2054" s="3"/>
      <c r="Y2054" s="3"/>
    </row>
    <row r="2055" spans="1:25" ht="15.75" customHeight="1">
      <c r="A2055" s="1"/>
      <c r="B2055" s="1"/>
      <c r="C2055" s="1"/>
      <c r="D2055" s="1"/>
      <c r="E2055" s="23"/>
      <c r="F2055" s="1"/>
      <c r="G2055" s="1"/>
      <c r="H2055" s="1"/>
      <c r="I2055" s="1"/>
      <c r="J2055" s="1"/>
      <c r="K2055" s="2"/>
      <c r="L2055" s="2"/>
      <c r="M2055" s="2"/>
      <c r="N2055" s="2"/>
      <c r="O2055" s="2"/>
      <c r="P2055" s="2"/>
      <c r="Q2055" s="1"/>
      <c r="R2055" s="1"/>
      <c r="S2055" s="1"/>
      <c r="T2055" s="1"/>
      <c r="U2055" s="1"/>
      <c r="V2055" s="1"/>
      <c r="W2055" s="1"/>
      <c r="X2055" s="3"/>
      <c r="Y2055" s="3"/>
    </row>
    <row r="2056" spans="1:25" ht="15.75" customHeight="1">
      <c r="A2056" s="1"/>
      <c r="B2056" s="1"/>
      <c r="C2056" s="1"/>
      <c r="D2056" s="1"/>
      <c r="E2056" s="23"/>
      <c r="F2056" s="1"/>
      <c r="G2056" s="1"/>
      <c r="H2056" s="1"/>
      <c r="I2056" s="1"/>
      <c r="J2056" s="1"/>
      <c r="K2056" s="2"/>
      <c r="L2056" s="2"/>
      <c r="M2056" s="2"/>
      <c r="N2056" s="2"/>
      <c r="O2056" s="2"/>
      <c r="P2056" s="2"/>
      <c r="Q2056" s="1"/>
      <c r="R2056" s="1"/>
      <c r="S2056" s="1"/>
      <c r="T2056" s="1"/>
      <c r="U2056" s="1"/>
      <c r="V2056" s="1"/>
      <c r="W2056" s="1"/>
      <c r="X2056" s="3"/>
      <c r="Y2056" s="3"/>
    </row>
    <row r="2057" spans="1:25" ht="15.75" customHeight="1">
      <c r="A2057" s="1"/>
      <c r="B2057" s="1"/>
      <c r="C2057" s="1"/>
      <c r="D2057" s="1"/>
      <c r="E2057" s="23"/>
      <c r="F2057" s="1"/>
      <c r="G2057" s="1"/>
      <c r="H2057" s="1"/>
      <c r="I2057" s="1"/>
      <c r="J2057" s="1"/>
      <c r="K2057" s="2"/>
      <c r="L2057" s="2"/>
      <c r="M2057" s="2"/>
      <c r="N2057" s="2"/>
      <c r="O2057" s="2"/>
      <c r="P2057" s="2"/>
      <c r="Q2057" s="1"/>
      <c r="R2057" s="1"/>
      <c r="S2057" s="1"/>
      <c r="T2057" s="1"/>
      <c r="U2057" s="1"/>
      <c r="V2057" s="1"/>
      <c r="W2057" s="1"/>
      <c r="X2057" s="3"/>
      <c r="Y2057" s="3"/>
    </row>
    <row r="2058" spans="1:25" ht="15.75" customHeight="1">
      <c r="A2058" s="1"/>
      <c r="B2058" s="1"/>
      <c r="C2058" s="1"/>
      <c r="D2058" s="1"/>
      <c r="E2058" s="23"/>
      <c r="F2058" s="1"/>
      <c r="G2058" s="1"/>
      <c r="H2058" s="1"/>
      <c r="I2058" s="1"/>
      <c r="J2058" s="1"/>
      <c r="K2058" s="2"/>
      <c r="L2058" s="2"/>
      <c r="M2058" s="2"/>
      <c r="N2058" s="2"/>
      <c r="O2058" s="2"/>
      <c r="P2058" s="2"/>
      <c r="Q2058" s="1"/>
      <c r="R2058" s="1"/>
      <c r="S2058" s="1"/>
      <c r="T2058" s="1"/>
      <c r="U2058" s="1"/>
      <c r="V2058" s="1"/>
      <c r="W2058" s="1"/>
      <c r="X2058" s="3"/>
      <c r="Y2058" s="3"/>
    </row>
    <row r="2059" spans="1:25" ht="15.75" customHeight="1">
      <c r="A2059" s="1"/>
      <c r="B2059" s="1"/>
      <c r="C2059" s="1"/>
      <c r="D2059" s="1"/>
      <c r="E2059" s="23"/>
      <c r="F2059" s="1"/>
      <c r="G2059" s="1"/>
      <c r="H2059" s="1"/>
      <c r="I2059" s="1"/>
      <c r="J2059" s="1"/>
      <c r="K2059" s="2"/>
      <c r="L2059" s="2"/>
      <c r="M2059" s="2"/>
      <c r="N2059" s="2"/>
      <c r="O2059" s="2"/>
      <c r="P2059" s="2"/>
      <c r="Q2059" s="1"/>
      <c r="R2059" s="1"/>
      <c r="S2059" s="1"/>
      <c r="T2059" s="1"/>
      <c r="U2059" s="1"/>
      <c r="V2059" s="1"/>
      <c r="W2059" s="1"/>
      <c r="X2059" s="3"/>
      <c r="Y2059" s="3"/>
    </row>
    <row r="2060" spans="1:25" ht="15.75" customHeight="1">
      <c r="A2060" s="1"/>
      <c r="B2060" s="1"/>
      <c r="C2060" s="1"/>
      <c r="D2060" s="1"/>
      <c r="E2060" s="23"/>
      <c r="F2060" s="1"/>
      <c r="G2060" s="1"/>
      <c r="H2060" s="1"/>
      <c r="I2060" s="1"/>
      <c r="J2060" s="1"/>
      <c r="K2060" s="2"/>
      <c r="L2060" s="2"/>
      <c r="M2060" s="2"/>
      <c r="N2060" s="2"/>
      <c r="O2060" s="2"/>
      <c r="P2060" s="2"/>
      <c r="Q2060" s="1"/>
      <c r="R2060" s="1"/>
      <c r="S2060" s="1"/>
      <c r="T2060" s="1"/>
      <c r="U2060" s="1"/>
      <c r="V2060" s="1"/>
      <c r="W2060" s="1"/>
      <c r="X2060" s="3"/>
      <c r="Y2060" s="3"/>
    </row>
    <row r="2061" spans="1:25" ht="15.75" customHeight="1">
      <c r="A2061" s="1"/>
      <c r="B2061" s="1"/>
      <c r="C2061" s="1"/>
      <c r="D2061" s="1"/>
      <c r="E2061" s="23"/>
      <c r="F2061" s="1"/>
      <c r="G2061" s="1"/>
      <c r="H2061" s="1"/>
      <c r="I2061" s="1"/>
      <c r="J2061" s="1"/>
      <c r="K2061" s="2"/>
      <c r="L2061" s="2"/>
      <c r="M2061" s="2"/>
      <c r="N2061" s="2"/>
      <c r="O2061" s="2"/>
      <c r="P2061" s="2"/>
      <c r="Q2061" s="1"/>
      <c r="R2061" s="1"/>
      <c r="S2061" s="1"/>
      <c r="T2061" s="1"/>
      <c r="U2061" s="1"/>
      <c r="V2061" s="1"/>
      <c r="W2061" s="1"/>
      <c r="X2061" s="3"/>
      <c r="Y2061" s="3"/>
    </row>
    <row r="2062" spans="1:25" ht="15.75" customHeight="1">
      <c r="A2062" s="1"/>
      <c r="B2062" s="1"/>
      <c r="C2062" s="1"/>
      <c r="D2062" s="1"/>
      <c r="E2062" s="23"/>
      <c r="F2062" s="1"/>
      <c r="G2062" s="1"/>
      <c r="H2062" s="1"/>
      <c r="I2062" s="1"/>
      <c r="J2062" s="1"/>
      <c r="K2062" s="2"/>
      <c r="L2062" s="2"/>
      <c r="M2062" s="2"/>
      <c r="N2062" s="2"/>
      <c r="O2062" s="2"/>
      <c r="P2062" s="2"/>
      <c r="Q2062" s="1"/>
      <c r="R2062" s="1"/>
      <c r="S2062" s="1"/>
      <c r="T2062" s="1"/>
      <c r="U2062" s="1"/>
      <c r="V2062" s="1"/>
      <c r="W2062" s="1"/>
      <c r="X2062" s="3"/>
      <c r="Y2062" s="3"/>
    </row>
    <row r="2063" spans="1:25" ht="15.75" customHeight="1">
      <c r="A2063" s="1"/>
      <c r="B2063" s="1"/>
      <c r="C2063" s="1"/>
      <c r="D2063" s="1"/>
      <c r="E2063" s="23"/>
      <c r="F2063" s="1"/>
      <c r="G2063" s="1"/>
      <c r="H2063" s="1"/>
      <c r="I2063" s="1"/>
      <c r="J2063" s="1"/>
      <c r="K2063" s="2"/>
      <c r="L2063" s="2"/>
      <c r="M2063" s="2"/>
      <c r="N2063" s="2"/>
      <c r="O2063" s="2"/>
      <c r="P2063" s="2"/>
      <c r="Q2063" s="1"/>
      <c r="R2063" s="1"/>
      <c r="S2063" s="1"/>
      <c r="T2063" s="1"/>
      <c r="U2063" s="1"/>
      <c r="V2063" s="1"/>
      <c r="W2063" s="1"/>
      <c r="X2063" s="3"/>
      <c r="Y2063" s="3"/>
    </row>
    <row r="2064" spans="1:25" ht="15.75" customHeight="1">
      <c r="A2064" s="1"/>
      <c r="B2064" s="1"/>
      <c r="C2064" s="1"/>
      <c r="D2064" s="1"/>
      <c r="E2064" s="23"/>
      <c r="F2064" s="1"/>
      <c r="G2064" s="1"/>
      <c r="H2064" s="1"/>
      <c r="I2064" s="1"/>
      <c r="J2064" s="1"/>
      <c r="K2064" s="2"/>
      <c r="L2064" s="2"/>
      <c r="M2064" s="2"/>
      <c r="N2064" s="2"/>
      <c r="O2064" s="2"/>
      <c r="P2064" s="2"/>
      <c r="Q2064" s="1"/>
      <c r="R2064" s="1"/>
      <c r="S2064" s="1"/>
      <c r="T2064" s="1"/>
      <c r="U2064" s="1"/>
      <c r="V2064" s="1"/>
      <c r="W2064" s="1"/>
      <c r="X2064" s="3"/>
      <c r="Y2064" s="3"/>
    </row>
    <row r="2065" spans="1:25" ht="15.75" customHeight="1">
      <c r="A2065" s="1"/>
      <c r="B2065" s="1"/>
      <c r="C2065" s="1"/>
      <c r="D2065" s="1"/>
      <c r="E2065" s="23"/>
      <c r="F2065" s="1"/>
      <c r="G2065" s="1"/>
      <c r="H2065" s="1"/>
      <c r="I2065" s="1"/>
      <c r="J2065" s="1"/>
      <c r="K2065" s="2"/>
      <c r="L2065" s="2"/>
      <c r="M2065" s="2"/>
      <c r="N2065" s="2"/>
      <c r="O2065" s="2"/>
      <c r="P2065" s="2"/>
      <c r="Q2065" s="1"/>
      <c r="R2065" s="1"/>
      <c r="S2065" s="1"/>
      <c r="T2065" s="1"/>
      <c r="U2065" s="1"/>
      <c r="V2065" s="1"/>
      <c r="W2065" s="1"/>
      <c r="X2065" s="3"/>
      <c r="Y2065" s="3"/>
    </row>
    <row r="2066" spans="1:25" ht="15.75" customHeight="1">
      <c r="A2066" s="1"/>
      <c r="B2066" s="1"/>
      <c r="C2066" s="1"/>
      <c r="D2066" s="1"/>
      <c r="E2066" s="23"/>
      <c r="F2066" s="1"/>
      <c r="G2066" s="1"/>
      <c r="H2066" s="1"/>
      <c r="I2066" s="1"/>
      <c r="J2066" s="1"/>
      <c r="K2066" s="2"/>
      <c r="L2066" s="2"/>
      <c r="M2066" s="2"/>
      <c r="N2066" s="2"/>
      <c r="O2066" s="2"/>
      <c r="P2066" s="2"/>
      <c r="Q2066" s="1"/>
      <c r="R2066" s="1"/>
      <c r="S2066" s="1"/>
      <c r="T2066" s="1"/>
      <c r="U2066" s="1"/>
      <c r="V2066" s="1"/>
      <c r="W2066" s="1"/>
      <c r="X2066" s="3"/>
      <c r="Y2066" s="3"/>
    </row>
    <row r="2067" spans="1:25" ht="15.75" customHeight="1">
      <c r="A2067" s="1"/>
      <c r="B2067" s="1"/>
      <c r="C2067" s="1"/>
      <c r="D2067" s="1"/>
      <c r="E2067" s="23"/>
      <c r="F2067" s="1"/>
      <c r="G2067" s="1"/>
      <c r="H2067" s="1"/>
      <c r="I2067" s="1"/>
      <c r="J2067" s="1"/>
      <c r="K2067" s="2"/>
      <c r="L2067" s="2"/>
      <c r="M2067" s="2"/>
      <c r="N2067" s="2"/>
      <c r="O2067" s="2"/>
      <c r="P2067" s="2"/>
      <c r="Q2067" s="1"/>
      <c r="R2067" s="1"/>
      <c r="S2067" s="1"/>
      <c r="T2067" s="1"/>
      <c r="U2067" s="1"/>
      <c r="V2067" s="1"/>
      <c r="W2067" s="1"/>
      <c r="X2067" s="3"/>
      <c r="Y2067" s="3"/>
    </row>
    <row r="2068" spans="1:25" ht="15.75" customHeight="1">
      <c r="A2068" s="1"/>
      <c r="B2068" s="1"/>
      <c r="C2068" s="1"/>
      <c r="D2068" s="1"/>
      <c r="E2068" s="23"/>
      <c r="F2068" s="1"/>
      <c r="G2068" s="1"/>
      <c r="H2068" s="1"/>
      <c r="I2068" s="1"/>
      <c r="J2068" s="1"/>
      <c r="K2068" s="2"/>
      <c r="L2068" s="2"/>
      <c r="M2068" s="2"/>
      <c r="N2068" s="2"/>
      <c r="O2068" s="2"/>
      <c r="P2068" s="2"/>
      <c r="Q2068" s="1"/>
      <c r="R2068" s="1"/>
      <c r="S2068" s="1"/>
      <c r="T2068" s="1"/>
      <c r="U2068" s="1"/>
      <c r="V2068" s="1"/>
      <c r="W2068" s="1"/>
      <c r="X2068" s="3"/>
      <c r="Y2068" s="3"/>
    </row>
    <row r="2069" spans="1:25" ht="15.75" customHeight="1">
      <c r="A2069" s="1"/>
      <c r="B2069" s="1"/>
      <c r="C2069" s="1"/>
      <c r="D2069" s="1"/>
      <c r="E2069" s="23"/>
      <c r="F2069" s="1"/>
      <c r="G2069" s="1"/>
      <c r="H2069" s="1"/>
      <c r="I2069" s="1"/>
      <c r="J2069" s="1"/>
      <c r="K2069" s="2"/>
      <c r="L2069" s="2"/>
      <c r="M2069" s="2"/>
      <c r="N2069" s="2"/>
      <c r="O2069" s="2"/>
      <c r="P2069" s="2"/>
      <c r="Q2069" s="1"/>
      <c r="R2069" s="1"/>
      <c r="S2069" s="1"/>
      <c r="T2069" s="1"/>
      <c r="U2069" s="1"/>
      <c r="V2069" s="1"/>
      <c r="W2069" s="1"/>
      <c r="X2069" s="3"/>
      <c r="Y2069" s="3"/>
    </row>
    <row r="2070" spans="1:25" ht="15.75" customHeight="1">
      <c r="A2070" s="1"/>
      <c r="B2070" s="1"/>
      <c r="C2070" s="1"/>
      <c r="D2070" s="1"/>
      <c r="E2070" s="23"/>
      <c r="F2070" s="1"/>
      <c r="G2070" s="1"/>
      <c r="H2070" s="1"/>
      <c r="I2070" s="1"/>
      <c r="J2070" s="1"/>
      <c r="K2070" s="2"/>
      <c r="L2070" s="2"/>
      <c r="M2070" s="2"/>
      <c r="N2070" s="2"/>
      <c r="O2070" s="2"/>
      <c r="P2070" s="2"/>
      <c r="Q2070" s="1"/>
      <c r="R2070" s="1"/>
      <c r="S2070" s="1"/>
      <c r="T2070" s="1"/>
      <c r="U2070" s="1"/>
      <c r="V2070" s="1"/>
      <c r="W2070" s="1"/>
      <c r="X2070" s="3"/>
      <c r="Y2070" s="3"/>
    </row>
    <row r="2071" spans="1:25" ht="15.75" customHeight="1">
      <c r="A2071" s="1"/>
      <c r="B2071" s="1"/>
      <c r="C2071" s="1"/>
      <c r="D2071" s="1"/>
      <c r="E2071" s="23"/>
      <c r="F2071" s="1"/>
      <c r="G2071" s="1"/>
      <c r="H2071" s="1"/>
      <c r="I2071" s="1"/>
      <c r="J2071" s="1"/>
      <c r="K2071" s="2"/>
      <c r="L2071" s="2"/>
      <c r="M2071" s="2"/>
      <c r="N2071" s="2"/>
      <c r="O2071" s="2"/>
      <c r="P2071" s="2"/>
      <c r="Q2071" s="1"/>
      <c r="R2071" s="1"/>
      <c r="S2071" s="1"/>
      <c r="T2071" s="1"/>
      <c r="U2071" s="1"/>
      <c r="V2071" s="1"/>
      <c r="W2071" s="1"/>
      <c r="X2071" s="3"/>
      <c r="Y2071" s="3"/>
    </row>
    <row r="2072" spans="1:25" ht="15.75" customHeight="1">
      <c r="A2072" s="1"/>
      <c r="B2072" s="1"/>
      <c r="C2072" s="1"/>
      <c r="D2072" s="1"/>
      <c r="E2072" s="23"/>
      <c r="F2072" s="1"/>
      <c r="G2072" s="1"/>
      <c r="H2072" s="1"/>
      <c r="I2072" s="1"/>
      <c r="J2072" s="1"/>
      <c r="K2072" s="2"/>
      <c r="L2072" s="2"/>
      <c r="M2072" s="2"/>
      <c r="N2072" s="2"/>
      <c r="O2072" s="2"/>
      <c r="P2072" s="2"/>
      <c r="Q2072" s="1"/>
      <c r="R2072" s="1"/>
      <c r="S2072" s="1"/>
      <c r="T2072" s="1"/>
      <c r="U2072" s="1"/>
      <c r="V2072" s="1"/>
      <c r="W2072" s="1"/>
      <c r="X2072" s="3"/>
      <c r="Y2072" s="3"/>
    </row>
    <row r="2073" spans="1:25" ht="15.75" customHeight="1">
      <c r="A2073" s="1"/>
      <c r="B2073" s="1"/>
      <c r="C2073" s="1"/>
      <c r="D2073" s="1"/>
      <c r="E2073" s="23"/>
      <c r="F2073" s="1"/>
      <c r="G2073" s="1"/>
      <c r="H2073" s="1"/>
      <c r="I2073" s="1"/>
      <c r="J2073" s="1"/>
      <c r="K2073" s="2"/>
      <c r="L2073" s="2"/>
      <c r="M2073" s="2"/>
      <c r="N2073" s="2"/>
      <c r="O2073" s="2"/>
      <c r="P2073" s="2"/>
      <c r="Q2073" s="1"/>
      <c r="R2073" s="1"/>
      <c r="S2073" s="1"/>
      <c r="T2073" s="1"/>
      <c r="U2073" s="1"/>
      <c r="V2073" s="1"/>
      <c r="W2073" s="1"/>
      <c r="X2073" s="3"/>
      <c r="Y2073" s="3"/>
    </row>
    <row r="2074" spans="1:25" ht="15.75" customHeight="1">
      <c r="A2074" s="1"/>
      <c r="B2074" s="1"/>
      <c r="C2074" s="1"/>
      <c r="D2074" s="1"/>
      <c r="E2074" s="23"/>
      <c r="F2074" s="1"/>
      <c r="G2074" s="1"/>
      <c r="H2074" s="1"/>
      <c r="I2074" s="1"/>
      <c r="J2074" s="1"/>
      <c r="K2074" s="2"/>
      <c r="L2074" s="2"/>
      <c r="M2074" s="2"/>
      <c r="N2074" s="2"/>
      <c r="O2074" s="2"/>
      <c r="P2074" s="2"/>
      <c r="Q2074" s="1"/>
      <c r="R2074" s="1"/>
      <c r="S2074" s="1"/>
      <c r="T2074" s="1"/>
      <c r="U2074" s="1"/>
      <c r="V2074" s="1"/>
      <c r="W2074" s="1"/>
      <c r="X2074" s="3"/>
      <c r="Y2074" s="3"/>
    </row>
    <row r="2075" spans="1:25" ht="15.75" customHeight="1">
      <c r="A2075" s="1"/>
      <c r="B2075" s="1"/>
      <c r="C2075" s="1"/>
      <c r="D2075" s="1"/>
      <c r="E2075" s="23"/>
      <c r="F2075" s="1"/>
      <c r="G2075" s="1"/>
      <c r="H2075" s="1"/>
      <c r="I2075" s="1"/>
      <c r="J2075" s="1"/>
      <c r="K2075" s="2"/>
      <c r="L2075" s="2"/>
      <c r="M2075" s="2"/>
      <c r="N2075" s="2"/>
      <c r="O2075" s="2"/>
      <c r="P2075" s="2"/>
      <c r="Q2075" s="1"/>
      <c r="R2075" s="1"/>
      <c r="S2075" s="1"/>
      <c r="T2075" s="1"/>
      <c r="U2075" s="1"/>
      <c r="V2075" s="1"/>
      <c r="W2075" s="1"/>
      <c r="X2075" s="3"/>
      <c r="Y2075" s="3"/>
    </row>
    <row r="2076" spans="1:25" ht="15.75" customHeight="1">
      <c r="A2076" s="1"/>
      <c r="B2076" s="1"/>
      <c r="C2076" s="1"/>
      <c r="D2076" s="1"/>
      <c r="E2076" s="23"/>
      <c r="F2076" s="1"/>
      <c r="G2076" s="1"/>
      <c r="H2076" s="1"/>
      <c r="I2076" s="1"/>
      <c r="J2076" s="1"/>
      <c r="K2076" s="2"/>
      <c r="L2076" s="2"/>
      <c r="M2076" s="2"/>
      <c r="N2076" s="2"/>
      <c r="O2076" s="2"/>
      <c r="P2076" s="2"/>
      <c r="Q2076" s="1"/>
      <c r="R2076" s="1"/>
      <c r="S2076" s="1"/>
      <c r="T2076" s="1"/>
      <c r="U2076" s="1"/>
      <c r="V2076" s="1"/>
      <c r="W2076" s="1"/>
      <c r="X2076" s="3"/>
      <c r="Y2076" s="3"/>
    </row>
    <row r="2077" spans="1:25" ht="15.75" customHeight="1">
      <c r="A2077" s="1"/>
      <c r="B2077" s="1"/>
      <c r="C2077" s="1"/>
      <c r="D2077" s="1"/>
      <c r="E2077" s="23"/>
      <c r="F2077" s="1"/>
      <c r="G2077" s="1"/>
      <c r="H2077" s="1"/>
      <c r="I2077" s="1"/>
      <c r="J2077" s="1"/>
      <c r="K2077" s="2"/>
      <c r="L2077" s="2"/>
      <c r="M2077" s="2"/>
      <c r="N2077" s="2"/>
      <c r="O2077" s="2"/>
      <c r="P2077" s="2"/>
      <c r="Q2077" s="1"/>
      <c r="R2077" s="1"/>
      <c r="S2077" s="1"/>
      <c r="T2077" s="1"/>
      <c r="U2077" s="1"/>
      <c r="V2077" s="1"/>
      <c r="W2077" s="1"/>
      <c r="X2077" s="3"/>
      <c r="Y2077" s="3"/>
    </row>
    <row r="2078" spans="1:25" ht="15.75" customHeight="1">
      <c r="A2078" s="1"/>
      <c r="B2078" s="1"/>
      <c r="C2078" s="1"/>
      <c r="D2078" s="1"/>
      <c r="E2078" s="23"/>
      <c r="F2078" s="1"/>
      <c r="G2078" s="1"/>
      <c r="H2078" s="1"/>
      <c r="I2078" s="1"/>
      <c r="J2078" s="1"/>
      <c r="K2078" s="2"/>
      <c r="L2078" s="2"/>
      <c r="M2078" s="2"/>
      <c r="N2078" s="2"/>
      <c r="O2078" s="2"/>
      <c r="P2078" s="2"/>
      <c r="Q2078" s="1"/>
      <c r="R2078" s="1"/>
      <c r="S2078" s="1"/>
      <c r="T2078" s="1"/>
      <c r="U2078" s="1"/>
      <c r="V2078" s="1"/>
      <c r="W2078" s="1"/>
      <c r="X2078" s="3"/>
      <c r="Y2078" s="3"/>
    </row>
    <row r="2079" spans="1:25" ht="15.75" customHeight="1">
      <c r="A2079" s="1"/>
      <c r="B2079" s="1"/>
      <c r="C2079" s="1"/>
      <c r="D2079" s="1"/>
      <c r="E2079" s="23"/>
      <c r="F2079" s="1"/>
      <c r="G2079" s="1"/>
      <c r="H2079" s="1"/>
      <c r="I2079" s="1"/>
      <c r="J2079" s="1"/>
      <c r="K2079" s="2"/>
      <c r="L2079" s="2"/>
      <c r="M2079" s="2"/>
      <c r="N2079" s="2"/>
      <c r="O2079" s="2"/>
      <c r="P2079" s="2"/>
      <c r="Q2079" s="1"/>
      <c r="R2079" s="1"/>
      <c r="S2079" s="1"/>
      <c r="T2079" s="1"/>
      <c r="U2079" s="1"/>
      <c r="V2079" s="1"/>
      <c r="W2079" s="1"/>
      <c r="X2079" s="3"/>
      <c r="Y2079" s="3"/>
    </row>
    <row r="2080" spans="1:25" ht="15.75" customHeight="1">
      <c r="A2080" s="1"/>
      <c r="B2080" s="1"/>
      <c r="C2080" s="1"/>
      <c r="D2080" s="1"/>
      <c r="E2080" s="23"/>
      <c r="F2080" s="1"/>
      <c r="G2080" s="1"/>
      <c r="H2080" s="1"/>
      <c r="I2080" s="1"/>
      <c r="J2080" s="1"/>
      <c r="K2080" s="2"/>
      <c r="L2080" s="2"/>
      <c r="M2080" s="2"/>
      <c r="N2080" s="2"/>
      <c r="O2080" s="2"/>
      <c r="P2080" s="2"/>
      <c r="Q2080" s="1"/>
      <c r="R2080" s="1"/>
      <c r="S2080" s="1"/>
      <c r="T2080" s="1"/>
      <c r="U2080" s="1"/>
      <c r="V2080" s="1"/>
      <c r="W2080" s="1"/>
      <c r="X2080" s="3"/>
      <c r="Y2080" s="3"/>
    </row>
    <row r="2081" spans="1:25" ht="15.75" customHeight="1">
      <c r="A2081" s="1"/>
      <c r="B2081" s="1"/>
      <c r="C2081" s="1"/>
      <c r="D2081" s="1"/>
      <c r="E2081" s="23"/>
      <c r="F2081" s="1"/>
      <c r="G2081" s="1"/>
      <c r="H2081" s="1"/>
      <c r="I2081" s="1"/>
      <c r="J2081" s="1"/>
      <c r="K2081" s="2"/>
      <c r="L2081" s="2"/>
      <c r="M2081" s="2"/>
      <c r="N2081" s="2"/>
      <c r="O2081" s="2"/>
      <c r="P2081" s="2"/>
      <c r="Q2081" s="1"/>
      <c r="R2081" s="1"/>
      <c r="S2081" s="1"/>
      <c r="T2081" s="1"/>
      <c r="U2081" s="1"/>
      <c r="V2081" s="1"/>
      <c r="W2081" s="1"/>
      <c r="X2081" s="3"/>
      <c r="Y2081" s="3"/>
    </row>
    <row r="2082" spans="1:25" ht="15.75" customHeight="1">
      <c r="A2082" s="1"/>
      <c r="B2082" s="1"/>
      <c r="C2082" s="1"/>
      <c r="D2082" s="1"/>
      <c r="E2082" s="23"/>
      <c r="F2082" s="1"/>
      <c r="G2082" s="1"/>
      <c r="H2082" s="1"/>
      <c r="I2082" s="1"/>
      <c r="J2082" s="1"/>
      <c r="K2082" s="2"/>
      <c r="L2082" s="2"/>
      <c r="M2082" s="2"/>
      <c r="N2082" s="2"/>
      <c r="O2082" s="2"/>
      <c r="P2082" s="2"/>
      <c r="Q2082" s="1"/>
      <c r="R2082" s="1"/>
      <c r="S2082" s="1"/>
      <c r="T2082" s="1"/>
      <c r="U2082" s="1"/>
      <c r="V2082" s="1"/>
      <c r="W2082" s="1"/>
      <c r="X2082" s="3"/>
      <c r="Y2082" s="3"/>
    </row>
    <row r="2083" spans="1:25" ht="15.75" customHeight="1">
      <c r="A2083" s="1"/>
      <c r="B2083" s="1"/>
      <c r="C2083" s="1"/>
      <c r="D2083" s="1"/>
      <c r="E2083" s="23"/>
      <c r="F2083" s="1"/>
      <c r="G2083" s="1"/>
      <c r="H2083" s="1"/>
      <c r="I2083" s="1"/>
      <c r="J2083" s="1"/>
      <c r="K2083" s="2"/>
      <c r="L2083" s="2"/>
      <c r="M2083" s="2"/>
      <c r="N2083" s="2"/>
      <c r="O2083" s="2"/>
      <c r="P2083" s="2"/>
      <c r="Q2083" s="1"/>
      <c r="R2083" s="1"/>
      <c r="S2083" s="1"/>
      <c r="T2083" s="1"/>
      <c r="U2083" s="1"/>
      <c r="V2083" s="1"/>
      <c r="W2083" s="1"/>
      <c r="X2083" s="3"/>
      <c r="Y2083" s="3"/>
    </row>
    <row r="2084" spans="1:25" ht="15.75" customHeight="1">
      <c r="A2084" s="1"/>
      <c r="B2084" s="1"/>
      <c r="C2084" s="1"/>
      <c r="D2084" s="1"/>
      <c r="E2084" s="23"/>
      <c r="F2084" s="1"/>
      <c r="G2084" s="1"/>
      <c r="H2084" s="1"/>
      <c r="I2084" s="1"/>
      <c r="J2084" s="1"/>
      <c r="K2084" s="2"/>
      <c r="L2084" s="2"/>
      <c r="M2084" s="2"/>
      <c r="N2084" s="2"/>
      <c r="O2084" s="2"/>
      <c r="P2084" s="2"/>
      <c r="Q2084" s="1"/>
      <c r="R2084" s="1"/>
      <c r="S2084" s="1"/>
      <c r="T2084" s="1"/>
      <c r="U2084" s="1"/>
      <c r="V2084" s="1"/>
      <c r="W2084" s="1"/>
      <c r="X2084" s="3"/>
      <c r="Y2084" s="3"/>
    </row>
    <row r="2085" spans="1:25" ht="15.75" customHeight="1">
      <c r="A2085" s="1"/>
      <c r="B2085" s="1"/>
      <c r="C2085" s="1"/>
      <c r="D2085" s="1"/>
      <c r="E2085" s="23"/>
      <c r="F2085" s="1"/>
      <c r="G2085" s="1"/>
      <c r="H2085" s="1"/>
      <c r="I2085" s="1"/>
      <c r="J2085" s="1"/>
      <c r="K2085" s="2"/>
      <c r="L2085" s="2"/>
      <c r="M2085" s="2"/>
      <c r="N2085" s="2"/>
      <c r="O2085" s="2"/>
      <c r="P2085" s="2"/>
      <c r="Q2085" s="1"/>
      <c r="R2085" s="1"/>
      <c r="S2085" s="1"/>
      <c r="T2085" s="1"/>
      <c r="U2085" s="1"/>
      <c r="V2085" s="1"/>
      <c r="W2085" s="1"/>
      <c r="X2085" s="3"/>
      <c r="Y2085" s="3"/>
    </row>
    <row r="2086" spans="1:25" ht="15.75" customHeight="1">
      <c r="A2086" s="1"/>
      <c r="B2086" s="1"/>
      <c r="C2086" s="1"/>
      <c r="D2086" s="1"/>
      <c r="E2086" s="23"/>
      <c r="F2086" s="1"/>
      <c r="G2086" s="1"/>
      <c r="H2086" s="1"/>
      <c r="I2086" s="1"/>
      <c r="J2086" s="1"/>
      <c r="K2086" s="2"/>
      <c r="L2086" s="2"/>
      <c r="M2086" s="2"/>
      <c r="N2086" s="2"/>
      <c r="O2086" s="2"/>
      <c r="P2086" s="2"/>
      <c r="Q2086" s="1"/>
      <c r="R2086" s="1"/>
      <c r="S2086" s="1"/>
      <c r="T2086" s="1"/>
      <c r="U2086" s="1"/>
      <c r="V2086" s="1"/>
      <c r="W2086" s="1"/>
      <c r="X2086" s="3"/>
      <c r="Y2086" s="3"/>
    </row>
    <row r="2087" spans="1:25" ht="15.75" customHeight="1">
      <c r="A2087" s="1"/>
      <c r="B2087" s="1"/>
      <c r="C2087" s="1"/>
      <c r="D2087" s="1"/>
      <c r="E2087" s="23"/>
      <c r="F2087" s="1"/>
      <c r="G2087" s="1"/>
      <c r="H2087" s="1"/>
      <c r="I2087" s="1"/>
      <c r="J2087" s="1"/>
      <c r="K2087" s="2"/>
      <c r="L2087" s="2"/>
      <c r="M2087" s="2"/>
      <c r="N2087" s="2"/>
      <c r="O2087" s="2"/>
      <c r="P2087" s="2"/>
      <c r="Q2087" s="1"/>
      <c r="R2087" s="1"/>
      <c r="S2087" s="1"/>
      <c r="T2087" s="1"/>
      <c r="U2087" s="1"/>
      <c r="V2087" s="1"/>
      <c r="W2087" s="1"/>
      <c r="X2087" s="3"/>
      <c r="Y2087" s="3"/>
    </row>
    <row r="2088" spans="1:25" ht="15.75" customHeight="1">
      <c r="A2088" s="1"/>
      <c r="B2088" s="1"/>
      <c r="C2088" s="1"/>
      <c r="D2088" s="1"/>
      <c r="E2088" s="23"/>
      <c r="F2088" s="1"/>
      <c r="G2088" s="1"/>
      <c r="H2088" s="1"/>
      <c r="I2088" s="1"/>
      <c r="J2088" s="1"/>
      <c r="K2088" s="2"/>
      <c r="L2088" s="2"/>
      <c r="M2088" s="2"/>
      <c r="N2088" s="2"/>
      <c r="O2088" s="2"/>
      <c r="P2088" s="2"/>
      <c r="Q2088" s="1"/>
      <c r="R2088" s="1"/>
      <c r="S2088" s="1"/>
      <c r="T2088" s="1"/>
      <c r="U2088" s="1"/>
      <c r="V2088" s="1"/>
      <c r="W2088" s="1"/>
      <c r="X2088" s="3"/>
      <c r="Y2088" s="3"/>
    </row>
    <row r="2089" spans="1:25" ht="15.75" customHeight="1">
      <c r="A2089" s="1"/>
      <c r="B2089" s="1"/>
      <c r="C2089" s="1"/>
      <c r="D2089" s="1"/>
      <c r="E2089" s="23"/>
      <c r="F2089" s="1"/>
      <c r="G2089" s="1"/>
      <c r="H2089" s="1"/>
      <c r="I2089" s="1"/>
      <c r="J2089" s="1"/>
      <c r="K2089" s="2"/>
      <c r="L2089" s="2"/>
      <c r="M2089" s="2"/>
      <c r="N2089" s="2"/>
      <c r="O2089" s="2"/>
      <c r="P2089" s="2"/>
      <c r="Q2089" s="1"/>
      <c r="R2089" s="1"/>
      <c r="S2089" s="1"/>
      <c r="T2089" s="1"/>
      <c r="U2089" s="1"/>
      <c r="V2089" s="1"/>
      <c r="W2089" s="1"/>
      <c r="X2089" s="3"/>
      <c r="Y2089" s="3"/>
    </row>
    <row r="2090" spans="1:25" ht="15.75" customHeight="1">
      <c r="A2090" s="1"/>
      <c r="B2090" s="1"/>
      <c r="C2090" s="1"/>
      <c r="D2090" s="1"/>
      <c r="E2090" s="23"/>
      <c r="F2090" s="1"/>
      <c r="G2090" s="1"/>
      <c r="H2090" s="1"/>
      <c r="I2090" s="1"/>
      <c r="J2090" s="1"/>
      <c r="K2090" s="2"/>
      <c r="L2090" s="2"/>
      <c r="M2090" s="2"/>
      <c r="N2090" s="2"/>
      <c r="O2090" s="2"/>
      <c r="P2090" s="2"/>
      <c r="Q2090" s="1"/>
      <c r="R2090" s="1"/>
      <c r="S2090" s="1"/>
      <c r="T2090" s="1"/>
      <c r="U2090" s="1"/>
      <c r="V2090" s="1"/>
      <c r="W2090" s="1"/>
      <c r="X2090" s="3"/>
      <c r="Y2090" s="3"/>
    </row>
    <row r="2091" spans="1:25" ht="15.75" customHeight="1">
      <c r="A2091" s="1"/>
      <c r="B2091" s="1"/>
      <c r="C2091" s="1"/>
      <c r="D2091" s="1"/>
      <c r="E2091" s="23"/>
      <c r="F2091" s="1"/>
      <c r="G2091" s="1"/>
      <c r="H2091" s="1"/>
      <c r="I2091" s="1"/>
      <c r="J2091" s="1"/>
      <c r="K2091" s="2"/>
      <c r="L2091" s="2"/>
      <c r="M2091" s="2"/>
      <c r="N2091" s="2"/>
      <c r="O2091" s="2"/>
      <c r="P2091" s="2"/>
      <c r="Q2091" s="1"/>
      <c r="R2091" s="1"/>
      <c r="S2091" s="1"/>
      <c r="T2091" s="1"/>
      <c r="U2091" s="1"/>
      <c r="V2091" s="1"/>
      <c r="W2091" s="1"/>
      <c r="X2091" s="3"/>
      <c r="Y2091" s="3"/>
    </row>
    <row r="2092" spans="1:25" ht="15.75" customHeight="1">
      <c r="A2092" s="1"/>
      <c r="B2092" s="1"/>
      <c r="C2092" s="1"/>
      <c r="D2092" s="1"/>
      <c r="E2092" s="23"/>
      <c r="F2092" s="1"/>
      <c r="G2092" s="1"/>
      <c r="H2092" s="1"/>
      <c r="I2092" s="1"/>
      <c r="J2092" s="1"/>
      <c r="K2092" s="2"/>
      <c r="L2092" s="2"/>
      <c r="M2092" s="2"/>
      <c r="N2092" s="2"/>
      <c r="O2092" s="2"/>
      <c r="P2092" s="2"/>
      <c r="Q2092" s="1"/>
      <c r="R2092" s="1"/>
      <c r="S2092" s="1"/>
      <c r="T2092" s="1"/>
      <c r="U2092" s="1"/>
      <c r="V2092" s="1"/>
      <c r="W2092" s="1"/>
      <c r="X2092" s="3"/>
      <c r="Y2092" s="3"/>
    </row>
    <row r="2093" spans="1:25" ht="15.75" customHeight="1">
      <c r="A2093" s="1"/>
      <c r="B2093" s="1"/>
      <c r="C2093" s="1"/>
      <c r="D2093" s="1"/>
      <c r="E2093" s="23"/>
      <c r="F2093" s="1"/>
      <c r="G2093" s="1"/>
      <c r="H2093" s="1"/>
      <c r="I2093" s="1"/>
      <c r="J2093" s="1"/>
      <c r="K2093" s="2"/>
      <c r="L2093" s="2"/>
      <c r="M2093" s="2"/>
      <c r="N2093" s="2"/>
      <c r="O2093" s="2"/>
      <c r="P2093" s="2"/>
      <c r="Q2093" s="1"/>
      <c r="R2093" s="1"/>
      <c r="S2093" s="1"/>
      <c r="T2093" s="1"/>
      <c r="U2093" s="1"/>
      <c r="V2093" s="1"/>
      <c r="W2093" s="1"/>
      <c r="X2093" s="3"/>
      <c r="Y2093" s="3"/>
    </row>
    <row r="2094" spans="1:25" ht="15.75" customHeight="1">
      <c r="A2094" s="1"/>
      <c r="B2094" s="1"/>
      <c r="C2094" s="1"/>
      <c r="D2094" s="1"/>
      <c r="E2094" s="23"/>
      <c r="F2094" s="1"/>
      <c r="G2094" s="1"/>
      <c r="H2094" s="1"/>
      <c r="I2094" s="1"/>
      <c r="J2094" s="1"/>
      <c r="K2094" s="2"/>
      <c r="L2094" s="2"/>
      <c r="M2094" s="2"/>
      <c r="N2094" s="2"/>
      <c r="O2094" s="2"/>
      <c r="P2094" s="2"/>
      <c r="Q2094" s="1"/>
      <c r="R2094" s="1"/>
      <c r="S2094" s="1"/>
      <c r="T2094" s="1"/>
      <c r="U2094" s="1"/>
      <c r="V2094" s="1"/>
      <c r="W2094" s="1"/>
      <c r="X2094" s="3"/>
      <c r="Y2094" s="3"/>
    </row>
    <row r="2095" spans="1:25" ht="15.75" customHeight="1">
      <c r="A2095" s="1"/>
      <c r="B2095" s="1"/>
      <c r="C2095" s="1"/>
      <c r="D2095" s="1"/>
      <c r="E2095" s="23"/>
      <c r="F2095" s="1"/>
      <c r="G2095" s="1"/>
      <c r="H2095" s="1"/>
      <c r="I2095" s="1"/>
      <c r="J2095" s="1"/>
      <c r="K2095" s="2"/>
      <c r="L2095" s="2"/>
      <c r="M2095" s="2"/>
      <c r="N2095" s="2"/>
      <c r="O2095" s="2"/>
      <c r="P2095" s="2"/>
      <c r="Q2095" s="1"/>
      <c r="R2095" s="1"/>
      <c r="S2095" s="1"/>
      <c r="T2095" s="1"/>
      <c r="U2095" s="1"/>
      <c r="V2095" s="1"/>
      <c r="W2095" s="1"/>
      <c r="X2095" s="3"/>
      <c r="Y2095" s="3"/>
    </row>
    <row r="2096" spans="1:25" ht="15.75" customHeight="1">
      <c r="A2096" s="1"/>
      <c r="B2096" s="1"/>
      <c r="C2096" s="1"/>
      <c r="D2096" s="1"/>
      <c r="E2096" s="23"/>
      <c r="F2096" s="1"/>
      <c r="G2096" s="1"/>
      <c r="H2096" s="1"/>
      <c r="I2096" s="1"/>
      <c r="J2096" s="1"/>
      <c r="K2096" s="2"/>
      <c r="L2096" s="2"/>
      <c r="M2096" s="2"/>
      <c r="N2096" s="2"/>
      <c r="O2096" s="2"/>
      <c r="P2096" s="2"/>
      <c r="Q2096" s="1"/>
      <c r="R2096" s="1"/>
      <c r="S2096" s="1"/>
      <c r="T2096" s="1"/>
      <c r="U2096" s="1"/>
      <c r="V2096" s="1"/>
      <c r="W2096" s="1"/>
      <c r="X2096" s="3"/>
      <c r="Y2096" s="3"/>
    </row>
    <row r="2097" spans="1:25" ht="15.75" customHeight="1">
      <c r="A2097" s="1"/>
      <c r="B2097" s="1"/>
      <c r="C2097" s="1"/>
      <c r="D2097" s="1"/>
      <c r="E2097" s="23"/>
      <c r="F2097" s="1"/>
      <c r="G2097" s="1"/>
      <c r="H2097" s="1"/>
      <c r="I2097" s="1"/>
      <c r="J2097" s="1"/>
      <c r="K2097" s="2"/>
      <c r="L2097" s="2"/>
      <c r="M2097" s="2"/>
      <c r="N2097" s="2"/>
      <c r="O2097" s="2"/>
      <c r="P2097" s="2"/>
      <c r="Q2097" s="1"/>
      <c r="R2097" s="1"/>
      <c r="S2097" s="1"/>
      <c r="T2097" s="1"/>
      <c r="U2097" s="1"/>
      <c r="V2097" s="1"/>
      <c r="W2097" s="1"/>
      <c r="X2097" s="3"/>
      <c r="Y2097" s="3"/>
    </row>
    <row r="2098" spans="1:25" ht="15.75" customHeight="1">
      <c r="A2098" s="1"/>
      <c r="B2098" s="1"/>
      <c r="C2098" s="1"/>
      <c r="D2098" s="1"/>
      <c r="E2098" s="23"/>
      <c r="F2098" s="1"/>
      <c r="G2098" s="1"/>
      <c r="H2098" s="1"/>
      <c r="I2098" s="1"/>
      <c r="J2098" s="1"/>
      <c r="K2098" s="2"/>
      <c r="L2098" s="2"/>
      <c r="M2098" s="2"/>
      <c r="N2098" s="2"/>
      <c r="O2098" s="2"/>
      <c r="P2098" s="2"/>
      <c r="Q2098" s="1"/>
      <c r="R2098" s="1"/>
      <c r="S2098" s="1"/>
      <c r="T2098" s="1"/>
      <c r="U2098" s="1"/>
      <c r="V2098" s="1"/>
      <c r="W2098" s="1"/>
      <c r="X2098" s="3"/>
      <c r="Y2098" s="3"/>
    </row>
    <row r="2099" spans="1:25" ht="15.75" customHeight="1">
      <c r="A2099" s="1"/>
      <c r="B2099" s="1"/>
      <c r="C2099" s="1"/>
      <c r="D2099" s="1"/>
      <c r="E2099" s="23"/>
      <c r="F2099" s="1"/>
      <c r="G2099" s="1"/>
      <c r="H2099" s="1"/>
      <c r="I2099" s="1"/>
      <c r="J2099" s="1"/>
      <c r="K2099" s="2"/>
      <c r="L2099" s="2"/>
      <c r="M2099" s="2"/>
      <c r="N2099" s="2"/>
      <c r="O2099" s="2"/>
      <c r="P2099" s="2"/>
      <c r="Q2099" s="1"/>
      <c r="R2099" s="1"/>
      <c r="S2099" s="1"/>
      <c r="T2099" s="1"/>
      <c r="U2099" s="1"/>
      <c r="V2099" s="1"/>
      <c r="W2099" s="1"/>
      <c r="X2099" s="3"/>
      <c r="Y2099" s="3"/>
    </row>
    <row r="2100" spans="1:25" ht="15.75" customHeight="1">
      <c r="A2100" s="1"/>
      <c r="B2100" s="1"/>
      <c r="C2100" s="1"/>
      <c r="D2100" s="1"/>
      <c r="E2100" s="23"/>
      <c r="F2100" s="1"/>
      <c r="G2100" s="1"/>
      <c r="H2100" s="1"/>
      <c r="I2100" s="1"/>
      <c r="J2100" s="1"/>
      <c r="K2100" s="2"/>
      <c r="L2100" s="2"/>
      <c r="M2100" s="2"/>
      <c r="N2100" s="2"/>
      <c r="O2100" s="2"/>
      <c r="P2100" s="2"/>
      <c r="Q2100" s="1"/>
      <c r="R2100" s="1"/>
      <c r="S2100" s="1"/>
      <c r="T2100" s="1"/>
      <c r="U2100" s="1"/>
      <c r="V2100" s="1"/>
      <c r="W2100" s="1"/>
      <c r="X2100" s="3"/>
      <c r="Y2100" s="3"/>
    </row>
    <row r="2101" spans="1:25" ht="15.75" customHeight="1">
      <c r="A2101" s="1"/>
      <c r="B2101" s="1"/>
      <c r="C2101" s="1"/>
      <c r="D2101" s="1"/>
      <c r="E2101" s="23"/>
      <c r="F2101" s="1"/>
      <c r="G2101" s="1"/>
      <c r="H2101" s="1"/>
      <c r="I2101" s="1"/>
      <c r="J2101" s="1"/>
      <c r="K2101" s="2"/>
      <c r="L2101" s="2"/>
      <c r="M2101" s="2"/>
      <c r="N2101" s="2"/>
      <c r="O2101" s="2"/>
      <c r="P2101" s="2"/>
      <c r="Q2101" s="1"/>
      <c r="R2101" s="1"/>
      <c r="S2101" s="1"/>
      <c r="T2101" s="1"/>
      <c r="U2101" s="1"/>
      <c r="V2101" s="1"/>
      <c r="W2101" s="1"/>
      <c r="X2101" s="3"/>
      <c r="Y2101" s="3"/>
    </row>
    <row r="2102" spans="1:25" ht="15.75" customHeight="1">
      <c r="A2102" s="1"/>
      <c r="B2102" s="1"/>
      <c r="C2102" s="1"/>
      <c r="D2102" s="1"/>
      <c r="E2102" s="23"/>
      <c r="F2102" s="1"/>
      <c r="G2102" s="1"/>
      <c r="H2102" s="1"/>
      <c r="I2102" s="1"/>
      <c r="J2102" s="1"/>
      <c r="K2102" s="2"/>
      <c r="L2102" s="2"/>
      <c r="M2102" s="2"/>
      <c r="N2102" s="2"/>
      <c r="O2102" s="2"/>
      <c r="P2102" s="2"/>
      <c r="Q2102" s="1"/>
      <c r="R2102" s="1"/>
      <c r="S2102" s="1"/>
      <c r="T2102" s="1"/>
      <c r="U2102" s="1"/>
      <c r="V2102" s="1"/>
      <c r="W2102" s="1"/>
      <c r="X2102" s="3"/>
      <c r="Y2102" s="3"/>
    </row>
    <row r="2103" spans="1:25" ht="15.75" customHeight="1">
      <c r="A2103" s="1"/>
      <c r="B2103" s="1"/>
      <c r="C2103" s="1"/>
      <c r="D2103" s="1"/>
      <c r="E2103" s="23"/>
      <c r="F2103" s="1"/>
      <c r="G2103" s="1"/>
      <c r="H2103" s="1"/>
      <c r="I2103" s="1"/>
      <c r="J2103" s="1"/>
      <c r="K2103" s="2"/>
      <c r="L2103" s="2"/>
      <c r="M2103" s="2"/>
      <c r="N2103" s="2"/>
      <c r="O2103" s="2"/>
      <c r="P2103" s="2"/>
      <c r="Q2103" s="1"/>
      <c r="R2103" s="1"/>
      <c r="S2103" s="1"/>
      <c r="T2103" s="1"/>
      <c r="U2103" s="1"/>
      <c r="V2103" s="1"/>
      <c r="W2103" s="1"/>
      <c r="X2103" s="3"/>
      <c r="Y2103" s="3"/>
    </row>
    <row r="2104" spans="1:25" ht="15.75" customHeight="1">
      <c r="A2104" s="1"/>
      <c r="B2104" s="1"/>
      <c r="C2104" s="1"/>
      <c r="D2104" s="1"/>
      <c r="E2104" s="23"/>
      <c r="F2104" s="1"/>
      <c r="G2104" s="1"/>
      <c r="H2104" s="1"/>
      <c r="I2104" s="1"/>
      <c r="J2104" s="1"/>
      <c r="K2104" s="2"/>
      <c r="L2104" s="2"/>
      <c r="M2104" s="2"/>
      <c r="N2104" s="2"/>
      <c r="O2104" s="2"/>
      <c r="P2104" s="2"/>
      <c r="Q2104" s="1"/>
      <c r="R2104" s="1"/>
      <c r="S2104" s="1"/>
      <c r="T2104" s="1"/>
      <c r="U2104" s="1"/>
      <c r="V2104" s="1"/>
      <c r="W2104" s="1"/>
      <c r="X2104" s="3"/>
      <c r="Y2104" s="3"/>
    </row>
    <row r="2105" spans="1:25" ht="15.75" customHeight="1">
      <c r="A2105" s="1"/>
      <c r="B2105" s="1"/>
      <c r="C2105" s="1"/>
      <c r="D2105" s="1"/>
      <c r="E2105" s="23"/>
      <c r="F2105" s="1"/>
      <c r="G2105" s="1"/>
      <c r="H2105" s="1"/>
      <c r="I2105" s="1"/>
      <c r="J2105" s="1"/>
      <c r="K2105" s="2"/>
      <c r="L2105" s="2"/>
      <c r="M2105" s="2"/>
      <c r="N2105" s="2"/>
      <c r="O2105" s="2"/>
      <c r="P2105" s="2"/>
      <c r="Q2105" s="1"/>
      <c r="R2105" s="1"/>
      <c r="S2105" s="1"/>
      <c r="T2105" s="1"/>
      <c r="U2105" s="1"/>
      <c r="V2105" s="1"/>
      <c r="W2105" s="1"/>
      <c r="X2105" s="3"/>
      <c r="Y2105" s="3"/>
    </row>
    <row r="2106" spans="1:25" ht="15.75" customHeight="1">
      <c r="A2106" s="1"/>
      <c r="B2106" s="1"/>
      <c r="C2106" s="1"/>
      <c r="D2106" s="1"/>
      <c r="E2106" s="23"/>
      <c r="F2106" s="1"/>
      <c r="G2106" s="1"/>
      <c r="H2106" s="1"/>
      <c r="I2106" s="1"/>
      <c r="J2106" s="1"/>
      <c r="K2106" s="2"/>
      <c r="L2106" s="2"/>
      <c r="M2106" s="2"/>
      <c r="N2106" s="2"/>
      <c r="O2106" s="2"/>
      <c r="P2106" s="2"/>
      <c r="Q2106" s="1"/>
      <c r="R2106" s="1"/>
      <c r="S2106" s="1"/>
      <c r="T2106" s="1"/>
      <c r="U2106" s="1"/>
      <c r="V2106" s="1"/>
      <c r="W2106" s="1"/>
      <c r="X2106" s="3"/>
      <c r="Y2106" s="3"/>
    </row>
    <row r="2107" spans="1:25" ht="15.75" customHeight="1">
      <c r="A2107" s="1"/>
      <c r="B2107" s="1"/>
      <c r="C2107" s="1"/>
      <c r="D2107" s="1"/>
      <c r="E2107" s="23"/>
      <c r="F2107" s="1"/>
      <c r="G2107" s="1"/>
      <c r="H2107" s="1"/>
      <c r="I2107" s="1"/>
      <c r="J2107" s="1"/>
      <c r="K2107" s="2"/>
      <c r="L2107" s="2"/>
      <c r="M2107" s="2"/>
      <c r="N2107" s="2"/>
      <c r="O2107" s="2"/>
      <c r="P2107" s="2"/>
      <c r="Q2107" s="1"/>
      <c r="R2107" s="1"/>
      <c r="S2107" s="1"/>
      <c r="T2107" s="1"/>
      <c r="U2107" s="1"/>
      <c r="V2107" s="1"/>
      <c r="W2107" s="1"/>
      <c r="X2107" s="3"/>
      <c r="Y2107" s="3"/>
    </row>
    <row r="2108" spans="1:25" ht="15.75" customHeight="1">
      <c r="A2108" s="1"/>
      <c r="B2108" s="1"/>
      <c r="C2108" s="1"/>
      <c r="D2108" s="1"/>
      <c r="E2108" s="23"/>
      <c r="F2108" s="1"/>
      <c r="G2108" s="1"/>
      <c r="H2108" s="1"/>
      <c r="I2108" s="1"/>
      <c r="J2108" s="1"/>
      <c r="K2108" s="2"/>
      <c r="L2108" s="2"/>
      <c r="M2108" s="2"/>
      <c r="N2108" s="2"/>
      <c r="O2108" s="2"/>
      <c r="P2108" s="2"/>
      <c r="Q2108" s="1"/>
      <c r="R2108" s="1"/>
      <c r="S2108" s="1"/>
      <c r="T2108" s="1"/>
      <c r="U2108" s="1"/>
      <c r="V2108" s="1"/>
      <c r="W2108" s="1"/>
      <c r="X2108" s="3"/>
      <c r="Y2108" s="3"/>
    </row>
    <row r="2109" spans="1:25" ht="15.75" customHeight="1">
      <c r="A2109" s="1"/>
      <c r="B2109" s="1"/>
      <c r="C2109" s="1"/>
      <c r="D2109" s="1"/>
      <c r="E2109" s="23"/>
      <c r="F2109" s="1"/>
      <c r="G2109" s="1"/>
      <c r="H2109" s="1"/>
      <c r="I2109" s="1"/>
      <c r="J2109" s="1"/>
      <c r="K2109" s="2"/>
      <c r="L2109" s="2"/>
      <c r="M2109" s="2"/>
      <c r="N2109" s="2"/>
      <c r="O2109" s="2"/>
      <c r="P2109" s="2"/>
      <c r="Q2109" s="1"/>
      <c r="R2109" s="1"/>
      <c r="S2109" s="1"/>
      <c r="T2109" s="1"/>
      <c r="U2109" s="1"/>
      <c r="V2109" s="1"/>
      <c r="W2109" s="1"/>
      <c r="X2109" s="3"/>
      <c r="Y2109" s="3"/>
    </row>
    <row r="2110" spans="1:25" ht="15.75" customHeight="1">
      <c r="A2110" s="1"/>
      <c r="B2110" s="1"/>
      <c r="C2110" s="1"/>
      <c r="D2110" s="1"/>
      <c r="E2110" s="23"/>
      <c r="F2110" s="1"/>
      <c r="G2110" s="1"/>
      <c r="H2110" s="1"/>
      <c r="I2110" s="1"/>
      <c r="J2110" s="1"/>
      <c r="K2110" s="2"/>
      <c r="L2110" s="2"/>
      <c r="M2110" s="2"/>
      <c r="N2110" s="2"/>
      <c r="O2110" s="2"/>
      <c r="P2110" s="2"/>
      <c r="Q2110" s="1"/>
      <c r="R2110" s="1"/>
      <c r="S2110" s="1"/>
      <c r="T2110" s="1"/>
      <c r="U2110" s="1"/>
      <c r="V2110" s="1"/>
      <c r="W2110" s="1"/>
      <c r="X2110" s="3"/>
      <c r="Y2110" s="3"/>
    </row>
    <row r="2111" spans="1:25" ht="15.75" customHeight="1">
      <c r="A2111" s="1"/>
      <c r="B2111" s="1"/>
      <c r="C2111" s="1"/>
      <c r="D2111" s="1"/>
      <c r="E2111" s="23"/>
      <c r="F2111" s="1"/>
      <c r="G2111" s="1"/>
      <c r="H2111" s="1"/>
      <c r="I2111" s="1"/>
      <c r="J2111" s="1"/>
      <c r="K2111" s="2"/>
      <c r="L2111" s="2"/>
      <c r="M2111" s="2"/>
      <c r="N2111" s="2"/>
      <c r="O2111" s="2"/>
      <c r="P2111" s="2"/>
      <c r="Q2111" s="1"/>
      <c r="R2111" s="1"/>
      <c r="S2111" s="1"/>
      <c r="T2111" s="1"/>
      <c r="U2111" s="1"/>
      <c r="V2111" s="1"/>
      <c r="W2111" s="1"/>
      <c r="X2111" s="3"/>
      <c r="Y2111" s="3"/>
    </row>
    <row r="2112" spans="1:25" ht="15.75" customHeight="1">
      <c r="A2112" s="1"/>
      <c r="B2112" s="1"/>
      <c r="C2112" s="1"/>
      <c r="D2112" s="1"/>
      <c r="E2112" s="23"/>
      <c r="F2112" s="1"/>
      <c r="G2112" s="1"/>
      <c r="H2112" s="1"/>
      <c r="I2112" s="1"/>
      <c r="J2112" s="1"/>
      <c r="K2112" s="2"/>
      <c r="L2112" s="2"/>
      <c r="M2112" s="2"/>
      <c r="N2112" s="2"/>
      <c r="O2112" s="2"/>
      <c r="P2112" s="2"/>
      <c r="Q2112" s="1"/>
      <c r="R2112" s="1"/>
      <c r="S2112" s="1"/>
      <c r="T2112" s="1"/>
      <c r="U2112" s="1"/>
      <c r="V2112" s="1"/>
      <c r="W2112" s="1"/>
      <c r="X2112" s="3"/>
      <c r="Y2112" s="3"/>
    </row>
    <row r="2113" spans="1:25" ht="15.75" customHeight="1">
      <c r="A2113" s="1"/>
      <c r="B2113" s="1"/>
      <c r="C2113" s="1"/>
      <c r="D2113" s="1"/>
      <c r="E2113" s="23"/>
      <c r="F2113" s="1"/>
      <c r="G2113" s="1"/>
      <c r="H2113" s="1"/>
      <c r="I2113" s="1"/>
      <c r="J2113" s="1"/>
      <c r="K2113" s="2"/>
      <c r="L2113" s="2"/>
      <c r="M2113" s="2"/>
      <c r="N2113" s="2"/>
      <c r="O2113" s="2"/>
      <c r="P2113" s="2"/>
      <c r="Q2113" s="1"/>
      <c r="R2113" s="1"/>
      <c r="S2113" s="1"/>
      <c r="T2113" s="1"/>
      <c r="U2113" s="1"/>
      <c r="V2113" s="1"/>
      <c r="W2113" s="1"/>
      <c r="X2113" s="3"/>
      <c r="Y2113" s="3"/>
    </row>
    <row r="2114" spans="1:25" ht="15.75" customHeight="1">
      <c r="A2114" s="1"/>
      <c r="B2114" s="1"/>
      <c r="C2114" s="1"/>
      <c r="D2114" s="1"/>
      <c r="E2114" s="23"/>
      <c r="F2114" s="1"/>
      <c r="G2114" s="1"/>
      <c r="H2114" s="1"/>
      <c r="I2114" s="1"/>
      <c r="J2114" s="1"/>
      <c r="K2114" s="2"/>
      <c r="L2114" s="2"/>
      <c r="M2114" s="2"/>
      <c r="N2114" s="2"/>
      <c r="O2114" s="2"/>
      <c r="P2114" s="2"/>
      <c r="Q2114" s="1"/>
      <c r="R2114" s="1"/>
      <c r="S2114" s="1"/>
      <c r="T2114" s="1"/>
      <c r="U2114" s="1"/>
      <c r="V2114" s="1"/>
      <c r="W2114" s="1"/>
      <c r="X2114" s="3"/>
      <c r="Y2114" s="3"/>
    </row>
    <row r="2115" spans="1:25" ht="15.75" customHeight="1">
      <c r="A2115" s="1"/>
      <c r="B2115" s="1"/>
      <c r="C2115" s="1"/>
      <c r="D2115" s="1"/>
      <c r="E2115" s="23"/>
      <c r="F2115" s="1"/>
      <c r="G2115" s="1"/>
      <c r="H2115" s="1"/>
      <c r="I2115" s="1"/>
      <c r="J2115" s="1"/>
      <c r="K2115" s="2"/>
      <c r="L2115" s="2"/>
      <c r="M2115" s="2"/>
      <c r="N2115" s="2"/>
      <c r="O2115" s="2"/>
      <c r="P2115" s="2"/>
      <c r="Q2115" s="1"/>
      <c r="R2115" s="1"/>
      <c r="S2115" s="1"/>
      <c r="T2115" s="1"/>
      <c r="U2115" s="1"/>
      <c r="V2115" s="1"/>
      <c r="W2115" s="1"/>
      <c r="X2115" s="3"/>
      <c r="Y2115" s="3"/>
    </row>
    <row r="2116" spans="1:25" ht="15.75" customHeight="1">
      <c r="A2116" s="1"/>
      <c r="B2116" s="1"/>
      <c r="C2116" s="1"/>
      <c r="D2116" s="1"/>
      <c r="E2116" s="23"/>
      <c r="F2116" s="1"/>
      <c r="G2116" s="1"/>
      <c r="H2116" s="1"/>
      <c r="I2116" s="1"/>
      <c r="J2116" s="1"/>
      <c r="K2116" s="2"/>
      <c r="L2116" s="2"/>
      <c r="M2116" s="2"/>
      <c r="N2116" s="2"/>
      <c r="O2116" s="2"/>
      <c r="P2116" s="2"/>
      <c r="Q2116" s="1"/>
      <c r="R2116" s="1"/>
      <c r="S2116" s="1"/>
      <c r="T2116" s="1"/>
      <c r="U2116" s="1"/>
      <c r="V2116" s="1"/>
      <c r="W2116" s="1"/>
      <c r="X2116" s="3"/>
      <c r="Y2116" s="3"/>
    </row>
    <row r="2117" spans="1:25" ht="15.75" customHeight="1">
      <c r="A2117" s="1"/>
      <c r="B2117" s="1"/>
      <c r="C2117" s="1"/>
      <c r="D2117" s="1"/>
      <c r="E2117" s="23"/>
      <c r="F2117" s="1"/>
      <c r="G2117" s="1"/>
      <c r="H2117" s="1"/>
      <c r="I2117" s="1"/>
      <c r="J2117" s="1"/>
      <c r="K2117" s="2"/>
      <c r="L2117" s="2"/>
      <c r="M2117" s="2"/>
      <c r="N2117" s="2"/>
      <c r="O2117" s="2"/>
      <c r="P2117" s="2"/>
      <c r="Q2117" s="1"/>
      <c r="R2117" s="1"/>
      <c r="S2117" s="1"/>
      <c r="T2117" s="1"/>
      <c r="U2117" s="1"/>
      <c r="V2117" s="1"/>
      <c r="W2117" s="1"/>
      <c r="X2117" s="3"/>
      <c r="Y2117" s="3"/>
    </row>
    <row r="2118" spans="1:25" ht="15.75" customHeight="1">
      <c r="A2118" s="1"/>
      <c r="B2118" s="1"/>
      <c r="C2118" s="1"/>
      <c r="D2118" s="1"/>
      <c r="E2118" s="23"/>
      <c r="F2118" s="1"/>
      <c r="G2118" s="1"/>
      <c r="H2118" s="1"/>
      <c r="I2118" s="1"/>
      <c r="J2118" s="1"/>
      <c r="K2118" s="2"/>
      <c r="L2118" s="2"/>
      <c r="M2118" s="2"/>
      <c r="N2118" s="2"/>
      <c r="O2118" s="2"/>
      <c r="P2118" s="2"/>
      <c r="Q2118" s="1"/>
      <c r="R2118" s="1"/>
      <c r="S2118" s="1"/>
      <c r="T2118" s="1"/>
      <c r="U2118" s="1"/>
      <c r="V2118" s="1"/>
      <c r="W2118" s="1"/>
      <c r="X2118" s="3"/>
      <c r="Y2118" s="3"/>
    </row>
    <row r="2119" spans="1:25" ht="15.75" customHeight="1">
      <c r="A2119" s="1"/>
      <c r="B2119" s="1"/>
      <c r="C2119" s="1"/>
      <c r="D2119" s="1"/>
      <c r="E2119" s="23"/>
      <c r="F2119" s="1"/>
      <c r="G2119" s="1"/>
      <c r="H2119" s="1"/>
      <c r="I2119" s="1"/>
      <c r="J2119" s="1"/>
      <c r="K2119" s="2"/>
      <c r="L2119" s="2"/>
      <c r="M2119" s="2"/>
      <c r="N2119" s="2"/>
      <c r="O2119" s="2"/>
      <c r="P2119" s="2"/>
      <c r="Q2119" s="1"/>
      <c r="R2119" s="1"/>
      <c r="S2119" s="1"/>
      <c r="T2119" s="1"/>
      <c r="U2119" s="1"/>
      <c r="V2119" s="1"/>
      <c r="W2119" s="1"/>
      <c r="X2119" s="3"/>
      <c r="Y2119" s="3"/>
    </row>
    <row r="2120" spans="1:25" ht="15.75" customHeight="1">
      <c r="A2120" s="1"/>
      <c r="B2120" s="1"/>
      <c r="C2120" s="1"/>
      <c r="D2120" s="1"/>
      <c r="E2120" s="23"/>
      <c r="F2120" s="1"/>
      <c r="G2120" s="1"/>
      <c r="H2120" s="1"/>
      <c r="I2120" s="1"/>
      <c r="J2120" s="1"/>
      <c r="K2120" s="2"/>
      <c r="L2120" s="2"/>
      <c r="M2120" s="2"/>
      <c r="N2120" s="2"/>
      <c r="O2120" s="2"/>
      <c r="P2120" s="2"/>
      <c r="Q2120" s="1"/>
      <c r="R2120" s="1"/>
      <c r="S2120" s="1"/>
      <c r="T2120" s="1"/>
      <c r="U2120" s="1"/>
      <c r="V2120" s="1"/>
      <c r="W2120" s="1"/>
      <c r="X2120" s="3"/>
      <c r="Y2120" s="3"/>
    </row>
    <row r="2121" spans="1:25" ht="15.75" customHeight="1">
      <c r="A2121" s="1"/>
      <c r="B2121" s="1"/>
      <c r="C2121" s="1"/>
      <c r="D2121" s="1"/>
      <c r="E2121" s="23"/>
      <c r="F2121" s="1"/>
      <c r="G2121" s="1"/>
      <c r="H2121" s="1"/>
      <c r="I2121" s="1"/>
      <c r="J2121" s="1"/>
      <c r="K2121" s="2"/>
      <c r="L2121" s="2"/>
      <c r="M2121" s="2"/>
      <c r="N2121" s="2"/>
      <c r="O2121" s="2"/>
      <c r="P2121" s="2"/>
      <c r="Q2121" s="1"/>
      <c r="R2121" s="1"/>
      <c r="S2121" s="1"/>
      <c r="T2121" s="1"/>
      <c r="U2121" s="1"/>
      <c r="V2121" s="1"/>
      <c r="W2121" s="1"/>
      <c r="X2121" s="3"/>
      <c r="Y2121" s="3"/>
    </row>
    <row r="2122" spans="1:25" ht="15.75" customHeight="1">
      <c r="A2122" s="1"/>
      <c r="B2122" s="1"/>
      <c r="C2122" s="1"/>
      <c r="D2122" s="1"/>
      <c r="E2122" s="23"/>
      <c r="F2122" s="1"/>
      <c r="G2122" s="1"/>
      <c r="H2122" s="1"/>
      <c r="I2122" s="1"/>
      <c r="J2122" s="1"/>
      <c r="K2122" s="2"/>
      <c r="L2122" s="2"/>
      <c r="M2122" s="2"/>
      <c r="N2122" s="2"/>
      <c r="O2122" s="2"/>
      <c r="P2122" s="2"/>
      <c r="Q2122" s="1"/>
      <c r="R2122" s="1"/>
      <c r="S2122" s="1"/>
      <c r="T2122" s="1"/>
      <c r="U2122" s="1"/>
      <c r="V2122" s="1"/>
      <c r="W2122" s="1"/>
      <c r="X2122" s="3"/>
      <c r="Y2122" s="3"/>
    </row>
    <row r="2123" spans="1:25" ht="15.75" customHeight="1">
      <c r="A2123" s="1"/>
      <c r="B2123" s="1"/>
      <c r="C2123" s="1"/>
      <c r="D2123" s="1"/>
      <c r="E2123" s="23"/>
      <c r="F2123" s="1"/>
      <c r="G2123" s="1"/>
      <c r="H2123" s="1"/>
      <c r="I2123" s="1"/>
      <c r="J2123" s="1"/>
      <c r="K2123" s="2"/>
      <c r="L2123" s="2"/>
      <c r="M2123" s="2"/>
      <c r="N2123" s="2"/>
      <c r="O2123" s="2"/>
      <c r="P2123" s="2"/>
      <c r="Q2123" s="1"/>
      <c r="R2123" s="1"/>
      <c r="S2123" s="1"/>
      <c r="T2123" s="1"/>
      <c r="U2123" s="1"/>
      <c r="V2123" s="1"/>
      <c r="W2123" s="1"/>
      <c r="X2123" s="3"/>
      <c r="Y2123" s="3"/>
    </row>
    <row r="2124" spans="1:25" ht="15.75" customHeight="1">
      <c r="A2124" s="1"/>
      <c r="B2124" s="1"/>
      <c r="C2124" s="1"/>
      <c r="D2124" s="1"/>
      <c r="E2124" s="23"/>
      <c r="F2124" s="1"/>
      <c r="G2124" s="1"/>
      <c r="H2124" s="1"/>
      <c r="I2124" s="1"/>
      <c r="J2124" s="1"/>
      <c r="K2124" s="2"/>
      <c r="L2124" s="2"/>
      <c r="M2124" s="2"/>
      <c r="N2124" s="2"/>
      <c r="O2124" s="2"/>
      <c r="P2124" s="2"/>
      <c r="Q2124" s="1"/>
      <c r="R2124" s="1"/>
      <c r="S2124" s="1"/>
      <c r="T2124" s="1"/>
      <c r="U2124" s="1"/>
      <c r="V2124" s="1"/>
      <c r="W2124" s="1"/>
      <c r="X2124" s="3"/>
      <c r="Y2124" s="3"/>
    </row>
    <row r="2125" spans="1:25" ht="15.75" customHeight="1">
      <c r="A2125" s="1"/>
      <c r="B2125" s="1"/>
      <c r="C2125" s="1"/>
      <c r="D2125" s="1"/>
      <c r="E2125" s="23"/>
      <c r="F2125" s="1"/>
      <c r="G2125" s="1"/>
      <c r="H2125" s="1"/>
      <c r="I2125" s="1"/>
      <c r="J2125" s="1"/>
      <c r="K2125" s="2"/>
      <c r="L2125" s="2"/>
      <c r="M2125" s="2"/>
      <c r="N2125" s="2"/>
      <c r="O2125" s="2"/>
      <c r="P2125" s="2"/>
      <c r="Q2125" s="1"/>
      <c r="R2125" s="1"/>
      <c r="S2125" s="1"/>
      <c r="T2125" s="1"/>
      <c r="U2125" s="1"/>
      <c r="V2125" s="1"/>
      <c r="W2125" s="1"/>
      <c r="X2125" s="3"/>
      <c r="Y2125" s="3"/>
    </row>
    <row r="2126" spans="1:25" ht="15.75" customHeight="1">
      <c r="A2126" s="1"/>
      <c r="B2126" s="1"/>
      <c r="C2126" s="1"/>
      <c r="D2126" s="1"/>
      <c r="E2126" s="23"/>
      <c r="F2126" s="1"/>
      <c r="G2126" s="1"/>
      <c r="H2126" s="1"/>
      <c r="I2126" s="1"/>
      <c r="J2126" s="1"/>
      <c r="K2126" s="2"/>
      <c r="L2126" s="2"/>
      <c r="M2126" s="2"/>
      <c r="N2126" s="2"/>
      <c r="O2126" s="2"/>
      <c r="P2126" s="2"/>
      <c r="Q2126" s="1"/>
      <c r="R2126" s="1"/>
      <c r="S2126" s="1"/>
      <c r="T2126" s="1"/>
      <c r="U2126" s="1"/>
      <c r="V2126" s="1"/>
      <c r="W2126" s="1"/>
      <c r="X2126" s="3"/>
      <c r="Y2126" s="3"/>
    </row>
    <row r="2127" spans="1:25" ht="15.75" customHeight="1">
      <c r="A2127" s="1"/>
      <c r="B2127" s="1"/>
      <c r="C2127" s="1"/>
      <c r="D2127" s="1"/>
      <c r="E2127" s="23"/>
      <c r="F2127" s="1"/>
      <c r="G2127" s="1"/>
      <c r="H2127" s="1"/>
      <c r="I2127" s="1"/>
      <c r="J2127" s="1"/>
      <c r="K2127" s="2"/>
      <c r="L2127" s="2"/>
      <c r="M2127" s="2"/>
      <c r="N2127" s="2"/>
      <c r="O2127" s="2"/>
      <c r="P2127" s="2"/>
      <c r="Q2127" s="1"/>
      <c r="R2127" s="1"/>
      <c r="S2127" s="1"/>
      <c r="T2127" s="1"/>
      <c r="U2127" s="1"/>
      <c r="V2127" s="1"/>
      <c r="W2127" s="1"/>
      <c r="X2127" s="3"/>
      <c r="Y2127" s="3"/>
    </row>
    <row r="2128" spans="1:25" ht="15.75" customHeight="1">
      <c r="A2128" s="1"/>
      <c r="B2128" s="1"/>
      <c r="C2128" s="1"/>
      <c r="D2128" s="1"/>
      <c r="E2128" s="23"/>
      <c r="F2128" s="1"/>
      <c r="G2128" s="1"/>
      <c r="H2128" s="1"/>
      <c r="I2128" s="1"/>
      <c r="J2128" s="1"/>
      <c r="K2128" s="2"/>
      <c r="L2128" s="2"/>
      <c r="M2128" s="2"/>
      <c r="N2128" s="2"/>
      <c r="O2128" s="2"/>
      <c r="P2128" s="2"/>
      <c r="Q2128" s="1"/>
      <c r="R2128" s="1"/>
      <c r="S2128" s="1"/>
      <c r="T2128" s="1"/>
      <c r="U2128" s="1"/>
      <c r="V2128" s="1"/>
      <c r="W2128" s="1"/>
      <c r="X2128" s="3"/>
      <c r="Y2128" s="3"/>
    </row>
    <row r="2129" spans="1:25" ht="15.75" customHeight="1">
      <c r="A2129" s="1"/>
      <c r="B2129" s="1"/>
      <c r="C2129" s="1"/>
      <c r="D2129" s="1"/>
      <c r="E2129" s="23"/>
      <c r="F2129" s="1"/>
      <c r="G2129" s="1"/>
      <c r="H2129" s="1"/>
      <c r="I2129" s="1"/>
      <c r="J2129" s="1"/>
      <c r="K2129" s="2"/>
      <c r="L2129" s="2"/>
      <c r="M2129" s="2"/>
      <c r="N2129" s="2"/>
      <c r="O2129" s="2"/>
      <c r="P2129" s="2"/>
      <c r="Q2129" s="1"/>
      <c r="R2129" s="1"/>
      <c r="S2129" s="1"/>
      <c r="T2129" s="1"/>
      <c r="U2129" s="1"/>
      <c r="V2129" s="1"/>
      <c r="W2129" s="1"/>
      <c r="X2129" s="3"/>
      <c r="Y2129" s="3"/>
    </row>
    <row r="2130" spans="1:25" ht="15.75" customHeight="1">
      <c r="A2130" s="1"/>
      <c r="B2130" s="1"/>
      <c r="C2130" s="1"/>
      <c r="D2130" s="1"/>
      <c r="E2130" s="23"/>
      <c r="F2130" s="1"/>
      <c r="G2130" s="1"/>
      <c r="H2130" s="1"/>
      <c r="I2130" s="1"/>
      <c r="J2130" s="1"/>
      <c r="K2130" s="2"/>
      <c r="L2130" s="2"/>
      <c r="M2130" s="2"/>
      <c r="N2130" s="2"/>
      <c r="O2130" s="2"/>
      <c r="P2130" s="2"/>
      <c r="Q2130" s="1"/>
      <c r="R2130" s="1"/>
      <c r="S2130" s="1"/>
      <c r="T2130" s="1"/>
      <c r="U2130" s="1"/>
      <c r="V2130" s="1"/>
      <c r="W2130" s="1"/>
      <c r="X2130" s="3"/>
      <c r="Y2130" s="3"/>
    </row>
    <row r="2131" spans="1:25" ht="15.75" customHeight="1">
      <c r="A2131" s="1"/>
      <c r="B2131" s="1"/>
      <c r="C2131" s="1"/>
      <c r="D2131" s="1"/>
      <c r="E2131" s="23"/>
      <c r="F2131" s="1"/>
      <c r="G2131" s="1"/>
      <c r="H2131" s="1"/>
      <c r="I2131" s="1"/>
      <c r="J2131" s="1"/>
      <c r="K2131" s="2"/>
      <c r="L2131" s="2"/>
      <c r="M2131" s="2"/>
      <c r="N2131" s="2"/>
      <c r="O2131" s="2"/>
      <c r="P2131" s="2"/>
      <c r="Q2131" s="1"/>
      <c r="R2131" s="1"/>
      <c r="S2131" s="1"/>
      <c r="T2131" s="1"/>
      <c r="U2131" s="1"/>
      <c r="V2131" s="1"/>
      <c r="W2131" s="1"/>
      <c r="X2131" s="3"/>
      <c r="Y2131" s="3"/>
    </row>
    <row r="2132" spans="1:25" ht="15.75" customHeight="1">
      <c r="A2132" s="1"/>
      <c r="B2132" s="1"/>
      <c r="C2132" s="1"/>
      <c r="D2132" s="1"/>
      <c r="E2132" s="23"/>
      <c r="F2132" s="1"/>
      <c r="G2132" s="1"/>
      <c r="H2132" s="1"/>
      <c r="I2132" s="1"/>
      <c r="J2132" s="1"/>
      <c r="K2132" s="2"/>
      <c r="L2132" s="2"/>
      <c r="M2132" s="2"/>
      <c r="N2132" s="2"/>
      <c r="O2132" s="2"/>
      <c r="P2132" s="2"/>
      <c r="Q2132" s="1"/>
      <c r="R2132" s="1"/>
      <c r="S2132" s="1"/>
      <c r="T2132" s="1"/>
      <c r="U2132" s="1"/>
      <c r="V2132" s="1"/>
      <c r="W2132" s="1"/>
      <c r="X2132" s="3"/>
      <c r="Y2132" s="3"/>
    </row>
    <row r="2133" spans="1:25" ht="15.75" customHeight="1">
      <c r="A2133" s="1"/>
      <c r="B2133" s="1"/>
      <c r="C2133" s="1"/>
      <c r="D2133" s="1"/>
      <c r="E2133" s="23"/>
      <c r="F2133" s="1"/>
      <c r="G2133" s="1"/>
      <c r="H2133" s="1"/>
      <c r="I2133" s="1"/>
      <c r="J2133" s="1"/>
      <c r="K2133" s="2"/>
      <c r="L2133" s="2"/>
      <c r="M2133" s="2"/>
      <c r="N2133" s="2"/>
      <c r="O2133" s="2"/>
      <c r="P2133" s="2"/>
      <c r="Q2133" s="1"/>
      <c r="R2133" s="1"/>
      <c r="S2133" s="1"/>
      <c r="T2133" s="1"/>
      <c r="U2133" s="1"/>
      <c r="V2133" s="1"/>
      <c r="W2133" s="1"/>
      <c r="X2133" s="3"/>
      <c r="Y2133" s="3"/>
    </row>
    <row r="2134" spans="1:25" ht="15.75" customHeight="1">
      <c r="A2134" s="1"/>
      <c r="B2134" s="1"/>
      <c r="C2134" s="1"/>
      <c r="D2134" s="1"/>
      <c r="E2134" s="23"/>
      <c r="F2134" s="1"/>
      <c r="G2134" s="1"/>
      <c r="H2134" s="1"/>
      <c r="I2134" s="1"/>
      <c r="J2134" s="1"/>
      <c r="K2134" s="2"/>
      <c r="L2134" s="2"/>
      <c r="M2134" s="2"/>
      <c r="N2134" s="2"/>
      <c r="O2134" s="2"/>
      <c r="P2134" s="2"/>
      <c r="Q2134" s="1"/>
      <c r="R2134" s="1"/>
      <c r="S2134" s="1"/>
      <c r="T2134" s="1"/>
      <c r="U2134" s="1"/>
      <c r="V2134" s="1"/>
      <c r="W2134" s="1"/>
      <c r="X2134" s="3"/>
      <c r="Y2134" s="3"/>
    </row>
    <row r="2135" spans="1:25" ht="15.75" customHeight="1">
      <c r="A2135" s="1"/>
      <c r="B2135" s="1"/>
      <c r="C2135" s="1"/>
      <c r="D2135" s="1"/>
      <c r="E2135" s="23"/>
      <c r="F2135" s="1"/>
      <c r="G2135" s="1"/>
      <c r="H2135" s="1"/>
      <c r="I2135" s="1"/>
      <c r="J2135" s="1"/>
      <c r="K2135" s="2"/>
      <c r="L2135" s="2"/>
      <c r="M2135" s="2"/>
      <c r="N2135" s="2"/>
      <c r="O2135" s="2"/>
      <c r="P2135" s="2"/>
      <c r="Q2135" s="1"/>
      <c r="R2135" s="1"/>
      <c r="S2135" s="1"/>
      <c r="T2135" s="1"/>
      <c r="U2135" s="1"/>
      <c r="V2135" s="1"/>
      <c r="W2135" s="1"/>
      <c r="X2135" s="3"/>
      <c r="Y2135" s="3"/>
    </row>
    <row r="2136" spans="1:25" ht="15.75" customHeight="1">
      <c r="A2136" s="1"/>
      <c r="B2136" s="1"/>
      <c r="C2136" s="1"/>
      <c r="D2136" s="1"/>
      <c r="E2136" s="23"/>
      <c r="F2136" s="1"/>
      <c r="G2136" s="1"/>
      <c r="H2136" s="1"/>
      <c r="I2136" s="1"/>
      <c r="J2136" s="1"/>
      <c r="K2136" s="2"/>
      <c r="L2136" s="2"/>
      <c r="M2136" s="2"/>
      <c r="N2136" s="2"/>
      <c r="O2136" s="2"/>
      <c r="P2136" s="2"/>
      <c r="Q2136" s="1"/>
      <c r="R2136" s="1"/>
      <c r="S2136" s="1"/>
      <c r="T2136" s="1"/>
      <c r="U2136" s="1"/>
      <c r="V2136" s="1"/>
      <c r="W2136" s="1"/>
      <c r="X2136" s="3"/>
      <c r="Y2136" s="3"/>
    </row>
    <row r="2137" spans="1:25" ht="15.75" customHeight="1">
      <c r="A2137" s="1"/>
      <c r="B2137" s="1"/>
      <c r="C2137" s="1"/>
      <c r="D2137" s="1"/>
      <c r="E2137" s="23"/>
      <c r="F2137" s="1"/>
      <c r="G2137" s="1"/>
      <c r="H2137" s="1"/>
      <c r="I2137" s="1"/>
      <c r="J2137" s="1"/>
      <c r="K2137" s="2"/>
      <c r="L2137" s="2"/>
      <c r="M2137" s="2"/>
      <c r="N2137" s="2"/>
      <c r="O2137" s="2"/>
      <c r="P2137" s="2"/>
      <c r="Q2137" s="1"/>
      <c r="R2137" s="1"/>
      <c r="S2137" s="1"/>
      <c r="T2137" s="1"/>
      <c r="U2137" s="1"/>
      <c r="V2137" s="1"/>
      <c r="W2137" s="1"/>
      <c r="X2137" s="3"/>
      <c r="Y2137" s="3"/>
    </row>
    <row r="2138" spans="1:25" ht="15.75" customHeight="1">
      <c r="A2138" s="1"/>
      <c r="B2138" s="1"/>
      <c r="C2138" s="1"/>
      <c r="D2138" s="1"/>
      <c r="E2138" s="23"/>
      <c r="F2138" s="1"/>
      <c r="G2138" s="1"/>
      <c r="H2138" s="1"/>
      <c r="I2138" s="1"/>
      <c r="J2138" s="1"/>
      <c r="K2138" s="2"/>
      <c r="L2138" s="2"/>
      <c r="M2138" s="2"/>
      <c r="N2138" s="2"/>
      <c r="O2138" s="2"/>
      <c r="P2138" s="2"/>
      <c r="Q2138" s="1"/>
      <c r="R2138" s="1"/>
      <c r="S2138" s="1"/>
      <c r="T2138" s="1"/>
      <c r="U2138" s="1"/>
      <c r="V2138" s="1"/>
      <c r="W2138" s="1"/>
      <c r="X2138" s="3"/>
      <c r="Y2138" s="3"/>
    </row>
    <row r="2139" spans="1:25" ht="15.75" customHeight="1">
      <c r="A2139" s="1"/>
      <c r="B2139" s="1"/>
      <c r="C2139" s="1"/>
      <c r="D2139" s="1"/>
      <c r="E2139" s="23"/>
      <c r="F2139" s="1"/>
      <c r="G2139" s="1"/>
      <c r="H2139" s="1"/>
      <c r="I2139" s="1"/>
      <c r="J2139" s="1"/>
      <c r="K2139" s="2"/>
      <c r="L2139" s="2"/>
      <c r="M2139" s="2"/>
      <c r="N2139" s="2"/>
      <c r="O2139" s="2"/>
      <c r="P2139" s="2"/>
      <c r="Q2139" s="1"/>
      <c r="R2139" s="1"/>
      <c r="S2139" s="1"/>
      <c r="T2139" s="1"/>
      <c r="U2139" s="1"/>
      <c r="V2139" s="1"/>
      <c r="W2139" s="1"/>
      <c r="X2139" s="3"/>
      <c r="Y2139" s="3"/>
    </row>
    <row r="2140" spans="1:25" ht="15.75" customHeight="1">
      <c r="A2140" s="1"/>
      <c r="B2140" s="1"/>
      <c r="C2140" s="1"/>
      <c r="D2140" s="1"/>
      <c r="E2140" s="23"/>
      <c r="F2140" s="1"/>
      <c r="G2140" s="1"/>
      <c r="H2140" s="1"/>
      <c r="I2140" s="1"/>
      <c r="J2140" s="1"/>
      <c r="K2140" s="2"/>
      <c r="L2140" s="2"/>
      <c r="M2140" s="2"/>
      <c r="N2140" s="2"/>
      <c r="O2140" s="2"/>
      <c r="P2140" s="2"/>
      <c r="Q2140" s="1"/>
      <c r="R2140" s="1"/>
      <c r="S2140" s="1"/>
      <c r="T2140" s="1"/>
      <c r="U2140" s="1"/>
      <c r="V2140" s="1"/>
      <c r="W2140" s="1"/>
      <c r="X2140" s="3"/>
      <c r="Y2140" s="3"/>
    </row>
    <row r="2141" spans="1:25" ht="15.75" customHeight="1">
      <c r="A2141" s="1"/>
      <c r="B2141" s="1"/>
      <c r="C2141" s="1"/>
      <c r="D2141" s="1"/>
      <c r="E2141" s="23"/>
      <c r="F2141" s="1"/>
      <c r="G2141" s="1"/>
      <c r="H2141" s="1"/>
      <c r="I2141" s="1"/>
      <c r="J2141" s="1"/>
      <c r="K2141" s="2"/>
      <c r="L2141" s="2"/>
      <c r="M2141" s="2"/>
      <c r="N2141" s="2"/>
      <c r="O2141" s="2"/>
      <c r="P2141" s="2"/>
      <c r="Q2141" s="1"/>
      <c r="R2141" s="1"/>
      <c r="S2141" s="1"/>
      <c r="T2141" s="1"/>
      <c r="U2141" s="1"/>
      <c r="V2141" s="1"/>
      <c r="W2141" s="1"/>
      <c r="X2141" s="3"/>
      <c r="Y2141" s="3"/>
    </row>
    <row r="2142" spans="1:25" ht="15.75" customHeight="1">
      <c r="A2142" s="1"/>
      <c r="B2142" s="1"/>
      <c r="C2142" s="1"/>
      <c r="D2142" s="1"/>
      <c r="E2142" s="23"/>
      <c r="F2142" s="1"/>
      <c r="G2142" s="1"/>
      <c r="H2142" s="1"/>
      <c r="I2142" s="1"/>
      <c r="J2142" s="1"/>
      <c r="K2142" s="2"/>
      <c r="L2142" s="2"/>
      <c r="M2142" s="2"/>
      <c r="N2142" s="2"/>
      <c r="O2142" s="2"/>
      <c r="P2142" s="2"/>
      <c r="Q2142" s="1"/>
      <c r="R2142" s="1"/>
      <c r="S2142" s="1"/>
      <c r="T2142" s="1"/>
      <c r="U2142" s="1"/>
      <c r="V2142" s="1"/>
      <c r="W2142" s="1"/>
      <c r="X2142" s="3"/>
      <c r="Y2142" s="3"/>
    </row>
    <row r="2143" spans="1:25" ht="15.75" customHeight="1">
      <c r="A2143" s="1"/>
      <c r="B2143" s="1"/>
      <c r="C2143" s="1"/>
      <c r="D2143" s="1"/>
      <c r="E2143" s="23"/>
      <c r="F2143" s="1"/>
      <c r="G2143" s="1"/>
      <c r="H2143" s="1"/>
      <c r="I2143" s="1"/>
      <c r="J2143" s="1"/>
      <c r="K2143" s="2"/>
      <c r="L2143" s="2"/>
      <c r="M2143" s="2"/>
      <c r="N2143" s="2"/>
      <c r="O2143" s="2"/>
      <c r="P2143" s="2"/>
      <c r="Q2143" s="1"/>
      <c r="R2143" s="1"/>
      <c r="S2143" s="1"/>
      <c r="T2143" s="1"/>
      <c r="U2143" s="1"/>
      <c r="V2143" s="1"/>
      <c r="W2143" s="1"/>
      <c r="X2143" s="3"/>
      <c r="Y2143" s="3"/>
    </row>
    <row r="2144" spans="1:25" ht="15.75" customHeight="1">
      <c r="A2144" s="1"/>
      <c r="B2144" s="1"/>
      <c r="C2144" s="1"/>
      <c r="D2144" s="1"/>
      <c r="E2144" s="23"/>
      <c r="F2144" s="1"/>
      <c r="G2144" s="1"/>
      <c r="H2144" s="1"/>
      <c r="I2144" s="1"/>
      <c r="J2144" s="1"/>
      <c r="K2144" s="2"/>
      <c r="L2144" s="2"/>
      <c r="M2144" s="2"/>
      <c r="N2144" s="2"/>
      <c r="O2144" s="2"/>
      <c r="P2144" s="2"/>
      <c r="Q2144" s="1"/>
      <c r="R2144" s="1"/>
      <c r="S2144" s="1"/>
      <c r="T2144" s="1"/>
      <c r="U2144" s="1"/>
      <c r="V2144" s="1"/>
      <c r="W2144" s="1"/>
      <c r="X2144" s="3"/>
      <c r="Y2144" s="3"/>
    </row>
    <row r="2145" spans="1:25" ht="15.75" customHeight="1">
      <c r="A2145" s="1"/>
      <c r="B2145" s="1"/>
      <c r="C2145" s="1"/>
      <c r="D2145" s="1"/>
      <c r="E2145" s="23"/>
      <c r="F2145" s="1"/>
      <c r="G2145" s="1"/>
      <c r="H2145" s="1"/>
      <c r="I2145" s="1"/>
      <c r="J2145" s="1"/>
      <c r="K2145" s="2"/>
      <c r="L2145" s="2"/>
      <c r="M2145" s="2"/>
      <c r="N2145" s="2"/>
      <c r="O2145" s="2"/>
      <c r="P2145" s="2"/>
      <c r="Q2145" s="1"/>
      <c r="R2145" s="1"/>
      <c r="S2145" s="1"/>
      <c r="T2145" s="1"/>
      <c r="U2145" s="1"/>
      <c r="V2145" s="1"/>
      <c r="W2145" s="1"/>
      <c r="X2145" s="3"/>
      <c r="Y2145" s="3"/>
    </row>
    <row r="2146" spans="1:25" ht="15.75" customHeight="1">
      <c r="A2146" s="1"/>
      <c r="B2146" s="1"/>
      <c r="C2146" s="1"/>
      <c r="D2146" s="1"/>
      <c r="E2146" s="23"/>
      <c r="F2146" s="1"/>
      <c r="G2146" s="1"/>
      <c r="H2146" s="1"/>
      <c r="I2146" s="1"/>
      <c r="J2146" s="1"/>
      <c r="K2146" s="2"/>
      <c r="L2146" s="2"/>
      <c r="M2146" s="2"/>
      <c r="N2146" s="2"/>
      <c r="O2146" s="2"/>
      <c r="P2146" s="2"/>
      <c r="Q2146" s="1"/>
      <c r="R2146" s="1"/>
      <c r="S2146" s="1"/>
      <c r="T2146" s="1"/>
      <c r="U2146" s="1"/>
      <c r="V2146" s="1"/>
      <c r="W2146" s="1"/>
      <c r="X2146" s="3"/>
      <c r="Y2146" s="3"/>
    </row>
    <row r="2147" spans="1:25" ht="15.75" customHeight="1">
      <c r="A2147" s="1"/>
      <c r="B2147" s="1"/>
      <c r="C2147" s="1"/>
      <c r="D2147" s="1"/>
      <c r="E2147" s="23"/>
      <c r="F2147" s="1"/>
      <c r="G2147" s="1"/>
      <c r="H2147" s="1"/>
      <c r="I2147" s="1"/>
      <c r="J2147" s="1"/>
      <c r="K2147" s="2"/>
      <c r="L2147" s="2"/>
      <c r="M2147" s="2"/>
      <c r="N2147" s="2"/>
      <c r="O2147" s="2"/>
      <c r="P2147" s="2"/>
      <c r="Q2147" s="1"/>
      <c r="R2147" s="1"/>
      <c r="S2147" s="1"/>
      <c r="T2147" s="1"/>
      <c r="U2147" s="1"/>
      <c r="V2147" s="1"/>
      <c r="W2147" s="1"/>
      <c r="X2147" s="3"/>
      <c r="Y2147" s="3"/>
    </row>
    <row r="2148" spans="1:25" ht="15.75" customHeight="1">
      <c r="A2148" s="1"/>
      <c r="B2148" s="1"/>
      <c r="C2148" s="1"/>
      <c r="D2148" s="1"/>
      <c r="E2148" s="23"/>
      <c r="F2148" s="1"/>
      <c r="G2148" s="1"/>
      <c r="H2148" s="1"/>
      <c r="I2148" s="1"/>
      <c r="J2148" s="1"/>
      <c r="K2148" s="2"/>
      <c r="L2148" s="2"/>
      <c r="M2148" s="2"/>
      <c r="N2148" s="2"/>
      <c r="O2148" s="2"/>
      <c r="P2148" s="2"/>
      <c r="Q2148" s="1"/>
      <c r="R2148" s="1"/>
      <c r="S2148" s="1"/>
      <c r="T2148" s="1"/>
      <c r="U2148" s="1"/>
      <c r="V2148" s="1"/>
      <c r="W2148" s="1"/>
      <c r="X2148" s="3"/>
      <c r="Y2148" s="3"/>
    </row>
    <row r="2149" spans="1:25" ht="15.75" customHeight="1">
      <c r="A2149" s="1"/>
      <c r="B2149" s="1"/>
      <c r="C2149" s="1"/>
      <c r="D2149" s="1"/>
      <c r="E2149" s="23"/>
      <c r="F2149" s="1"/>
      <c r="G2149" s="1"/>
      <c r="H2149" s="1"/>
      <c r="I2149" s="1"/>
      <c r="J2149" s="1"/>
      <c r="K2149" s="2"/>
      <c r="L2149" s="2"/>
      <c r="M2149" s="2"/>
      <c r="N2149" s="2"/>
      <c r="O2149" s="2"/>
      <c r="P2149" s="2"/>
      <c r="Q2149" s="1"/>
      <c r="R2149" s="1"/>
      <c r="S2149" s="1"/>
      <c r="T2149" s="1"/>
      <c r="U2149" s="1"/>
      <c r="V2149" s="1"/>
      <c r="W2149" s="1"/>
      <c r="X2149" s="3"/>
      <c r="Y2149" s="3"/>
    </row>
    <row r="2150" spans="1:25" ht="15.75" customHeight="1">
      <c r="A2150" s="1"/>
      <c r="B2150" s="1"/>
      <c r="C2150" s="1"/>
      <c r="D2150" s="1"/>
      <c r="E2150" s="23"/>
      <c r="F2150" s="1"/>
      <c r="G2150" s="1"/>
      <c r="H2150" s="1"/>
      <c r="I2150" s="1"/>
      <c r="J2150" s="1"/>
      <c r="K2150" s="2"/>
      <c r="L2150" s="2"/>
      <c r="M2150" s="2"/>
      <c r="N2150" s="2"/>
      <c r="O2150" s="2"/>
      <c r="P2150" s="2"/>
      <c r="Q2150" s="1"/>
      <c r="R2150" s="1"/>
      <c r="S2150" s="1"/>
      <c r="T2150" s="1"/>
      <c r="U2150" s="1"/>
      <c r="V2150" s="1"/>
      <c r="W2150" s="1"/>
      <c r="X2150" s="3"/>
      <c r="Y2150" s="3"/>
    </row>
    <row r="2151" spans="1:25" ht="15.75" customHeight="1">
      <c r="A2151" s="1"/>
      <c r="B2151" s="1"/>
      <c r="C2151" s="1"/>
      <c r="D2151" s="1"/>
      <c r="E2151" s="23"/>
      <c r="F2151" s="1"/>
      <c r="G2151" s="1"/>
      <c r="H2151" s="1"/>
      <c r="I2151" s="1"/>
      <c r="J2151" s="1"/>
      <c r="K2151" s="2"/>
      <c r="L2151" s="2"/>
      <c r="M2151" s="2"/>
      <c r="N2151" s="2"/>
      <c r="O2151" s="2"/>
      <c r="P2151" s="2"/>
      <c r="Q2151" s="1"/>
      <c r="R2151" s="1"/>
      <c r="S2151" s="1"/>
      <c r="T2151" s="1"/>
      <c r="U2151" s="1"/>
      <c r="V2151" s="1"/>
      <c r="W2151" s="1"/>
      <c r="X2151" s="3"/>
      <c r="Y2151" s="3"/>
    </row>
    <row r="2152" spans="1:25" ht="15.75" customHeight="1">
      <c r="A2152" s="1"/>
      <c r="B2152" s="1"/>
      <c r="C2152" s="1"/>
      <c r="D2152" s="1"/>
      <c r="E2152" s="23"/>
      <c r="F2152" s="1"/>
      <c r="G2152" s="1"/>
      <c r="H2152" s="1"/>
      <c r="I2152" s="1"/>
      <c r="J2152" s="1"/>
      <c r="K2152" s="2"/>
      <c r="L2152" s="2"/>
      <c r="M2152" s="2"/>
      <c r="N2152" s="2"/>
      <c r="O2152" s="2"/>
      <c r="P2152" s="2"/>
      <c r="Q2152" s="1"/>
      <c r="R2152" s="1"/>
      <c r="S2152" s="1"/>
      <c r="T2152" s="1"/>
      <c r="U2152" s="1"/>
      <c r="V2152" s="1"/>
      <c r="W2152" s="1"/>
      <c r="X2152" s="3"/>
      <c r="Y2152" s="3"/>
    </row>
    <row r="2153" spans="1:25" ht="15.75" customHeight="1">
      <c r="A2153" s="1"/>
      <c r="B2153" s="1"/>
      <c r="C2153" s="1"/>
      <c r="D2153" s="1"/>
      <c r="E2153" s="23"/>
      <c r="F2153" s="1"/>
      <c r="G2153" s="1"/>
      <c r="H2153" s="1"/>
      <c r="I2153" s="1"/>
      <c r="J2153" s="1"/>
      <c r="K2153" s="2"/>
      <c r="L2153" s="2"/>
      <c r="M2153" s="2"/>
      <c r="N2153" s="2"/>
      <c r="O2153" s="2"/>
      <c r="P2153" s="2"/>
      <c r="Q2153" s="1"/>
      <c r="R2153" s="1"/>
      <c r="S2153" s="1"/>
      <c r="T2153" s="1"/>
      <c r="U2153" s="1"/>
      <c r="V2153" s="1"/>
      <c r="W2153" s="1"/>
      <c r="X2153" s="3"/>
      <c r="Y2153" s="3"/>
    </row>
    <row r="2154" spans="1:25" ht="15.75" customHeight="1">
      <c r="A2154" s="1"/>
      <c r="B2154" s="1"/>
      <c r="C2154" s="1"/>
      <c r="D2154" s="1"/>
      <c r="E2154" s="23"/>
      <c r="F2154" s="1"/>
      <c r="G2154" s="1"/>
      <c r="H2154" s="1"/>
      <c r="I2154" s="1"/>
      <c r="J2154" s="1"/>
      <c r="K2154" s="2"/>
      <c r="L2154" s="2"/>
      <c r="M2154" s="2"/>
      <c r="N2154" s="2"/>
      <c r="O2154" s="2"/>
      <c r="P2154" s="2"/>
      <c r="Q2154" s="1"/>
      <c r="R2154" s="1"/>
      <c r="S2154" s="1"/>
      <c r="T2154" s="1"/>
      <c r="U2154" s="1"/>
      <c r="V2154" s="1"/>
      <c r="W2154" s="1"/>
      <c r="X2154" s="3"/>
      <c r="Y2154" s="3"/>
    </row>
    <row r="2155" spans="1:25" ht="15.75" customHeight="1">
      <c r="A2155" s="1"/>
      <c r="B2155" s="1"/>
      <c r="C2155" s="1"/>
      <c r="D2155" s="1"/>
      <c r="E2155" s="23"/>
      <c r="F2155" s="1"/>
      <c r="G2155" s="1"/>
      <c r="H2155" s="1"/>
      <c r="I2155" s="1"/>
      <c r="J2155" s="1"/>
      <c r="K2155" s="2"/>
      <c r="L2155" s="2"/>
      <c r="M2155" s="2"/>
      <c r="N2155" s="2"/>
      <c r="O2155" s="2"/>
      <c r="P2155" s="2"/>
      <c r="Q2155" s="1"/>
      <c r="R2155" s="1"/>
      <c r="S2155" s="1"/>
      <c r="T2155" s="1"/>
      <c r="U2155" s="1"/>
      <c r="V2155" s="1"/>
      <c r="W2155" s="1"/>
      <c r="X2155" s="3"/>
      <c r="Y2155" s="3"/>
    </row>
    <row r="2156" spans="1:25" ht="15.75" customHeight="1">
      <c r="A2156" s="1"/>
      <c r="B2156" s="1"/>
      <c r="C2156" s="1"/>
      <c r="D2156" s="1"/>
      <c r="E2156" s="23"/>
      <c r="F2156" s="1"/>
      <c r="G2156" s="1"/>
      <c r="H2156" s="1"/>
      <c r="I2156" s="1"/>
      <c r="J2156" s="1"/>
      <c r="K2156" s="2"/>
      <c r="L2156" s="2"/>
      <c r="M2156" s="2"/>
      <c r="N2156" s="2"/>
      <c r="O2156" s="2"/>
      <c r="P2156" s="2"/>
      <c r="Q2156" s="1"/>
      <c r="R2156" s="1"/>
      <c r="S2156" s="1"/>
      <c r="T2156" s="1"/>
      <c r="U2156" s="1"/>
      <c r="V2156" s="1"/>
      <c r="W2156" s="1"/>
      <c r="X2156" s="3"/>
      <c r="Y2156" s="3"/>
    </row>
    <row r="2157" spans="1:25" ht="15.75" customHeight="1">
      <c r="A2157" s="1"/>
      <c r="B2157" s="1"/>
      <c r="C2157" s="1"/>
      <c r="D2157" s="1"/>
      <c r="E2157" s="23"/>
      <c r="F2157" s="1"/>
      <c r="G2157" s="1"/>
      <c r="H2157" s="1"/>
      <c r="I2157" s="1"/>
      <c r="J2157" s="1"/>
      <c r="K2157" s="2"/>
      <c r="L2157" s="2"/>
      <c r="M2157" s="2"/>
      <c r="N2157" s="2"/>
      <c r="O2157" s="2"/>
      <c r="P2157" s="2"/>
      <c r="Q2157" s="1"/>
      <c r="R2157" s="1"/>
      <c r="S2157" s="1"/>
      <c r="T2157" s="1"/>
      <c r="U2157" s="1"/>
      <c r="V2157" s="1"/>
      <c r="W2157" s="1"/>
      <c r="X2157" s="3"/>
      <c r="Y2157" s="3"/>
    </row>
    <row r="2158" spans="1:25" ht="15.75" customHeight="1">
      <c r="A2158" s="1"/>
      <c r="B2158" s="1"/>
      <c r="C2158" s="1"/>
      <c r="D2158" s="1"/>
      <c r="E2158" s="23"/>
      <c r="F2158" s="1"/>
      <c r="G2158" s="1"/>
      <c r="H2158" s="1"/>
      <c r="I2158" s="1"/>
      <c r="J2158" s="1"/>
      <c r="K2158" s="2"/>
      <c r="L2158" s="2"/>
      <c r="M2158" s="2"/>
      <c r="N2158" s="2"/>
      <c r="O2158" s="2"/>
      <c r="P2158" s="2"/>
      <c r="Q2158" s="1"/>
      <c r="R2158" s="1"/>
      <c r="S2158" s="1"/>
      <c r="T2158" s="1"/>
      <c r="U2158" s="1"/>
      <c r="V2158" s="1"/>
      <c r="W2158" s="1"/>
      <c r="X2158" s="3"/>
      <c r="Y2158" s="3"/>
    </row>
    <row r="2159" spans="1:25" ht="15.75" customHeight="1">
      <c r="A2159" s="1"/>
      <c r="B2159" s="1"/>
      <c r="C2159" s="1"/>
      <c r="D2159" s="1"/>
      <c r="E2159" s="23"/>
      <c r="F2159" s="1"/>
      <c r="G2159" s="1"/>
      <c r="H2159" s="1"/>
      <c r="I2159" s="1"/>
      <c r="J2159" s="1"/>
      <c r="K2159" s="2"/>
      <c r="L2159" s="2"/>
      <c r="M2159" s="2"/>
      <c r="N2159" s="2"/>
      <c r="O2159" s="2"/>
      <c r="P2159" s="2"/>
      <c r="Q2159" s="1"/>
      <c r="R2159" s="1"/>
      <c r="S2159" s="1"/>
      <c r="T2159" s="1"/>
      <c r="U2159" s="1"/>
      <c r="V2159" s="1"/>
      <c r="W2159" s="1"/>
      <c r="X2159" s="3"/>
      <c r="Y2159" s="3"/>
    </row>
    <row r="2160" spans="1:25" ht="15.75" customHeight="1">
      <c r="A2160" s="1"/>
      <c r="B2160" s="1"/>
      <c r="C2160" s="1"/>
      <c r="D2160" s="1"/>
      <c r="E2160" s="23"/>
      <c r="F2160" s="1"/>
      <c r="G2160" s="1"/>
      <c r="H2160" s="1"/>
      <c r="I2160" s="1"/>
      <c r="J2160" s="1"/>
      <c r="K2160" s="2"/>
      <c r="L2160" s="2"/>
      <c r="M2160" s="2"/>
      <c r="N2160" s="2"/>
      <c r="O2160" s="2"/>
      <c r="P2160" s="2"/>
      <c r="Q2160" s="1"/>
      <c r="R2160" s="1"/>
      <c r="S2160" s="1"/>
      <c r="T2160" s="1"/>
      <c r="U2160" s="1"/>
      <c r="V2160" s="1"/>
      <c r="W2160" s="1"/>
      <c r="X2160" s="3"/>
      <c r="Y2160" s="3"/>
    </row>
    <row r="2161" spans="1:25" ht="15.75" customHeight="1">
      <c r="A2161" s="1"/>
      <c r="B2161" s="1"/>
      <c r="C2161" s="1"/>
      <c r="D2161" s="1"/>
      <c r="E2161" s="23"/>
      <c r="F2161" s="1"/>
      <c r="G2161" s="1"/>
      <c r="H2161" s="1"/>
      <c r="I2161" s="1"/>
      <c r="J2161" s="1"/>
      <c r="K2161" s="2"/>
      <c r="L2161" s="2"/>
      <c r="M2161" s="2"/>
      <c r="N2161" s="2"/>
      <c r="O2161" s="2"/>
      <c r="P2161" s="2"/>
      <c r="Q2161" s="1"/>
      <c r="R2161" s="1"/>
      <c r="S2161" s="1"/>
      <c r="T2161" s="1"/>
      <c r="U2161" s="1"/>
      <c r="V2161" s="1"/>
      <c r="W2161" s="1"/>
      <c r="X2161" s="3"/>
      <c r="Y2161" s="3"/>
    </row>
    <row r="2162" spans="1:25" ht="15.75" customHeight="1">
      <c r="A2162" s="1"/>
      <c r="B2162" s="1"/>
      <c r="C2162" s="1"/>
      <c r="D2162" s="1"/>
      <c r="E2162" s="23"/>
      <c r="F2162" s="1"/>
      <c r="G2162" s="1"/>
      <c r="H2162" s="1"/>
      <c r="I2162" s="1"/>
      <c r="J2162" s="1"/>
      <c r="K2162" s="2"/>
      <c r="L2162" s="2"/>
      <c r="M2162" s="2"/>
      <c r="N2162" s="2"/>
      <c r="O2162" s="2"/>
      <c r="P2162" s="2"/>
      <c r="Q2162" s="1"/>
      <c r="R2162" s="1"/>
      <c r="S2162" s="1"/>
      <c r="T2162" s="1"/>
      <c r="U2162" s="1"/>
      <c r="V2162" s="1"/>
      <c r="W2162" s="1"/>
      <c r="X2162" s="3"/>
      <c r="Y2162" s="3"/>
    </row>
    <row r="2163" spans="1:25" ht="15.75" customHeight="1">
      <c r="A2163" s="1"/>
      <c r="B2163" s="1"/>
      <c r="C2163" s="1"/>
      <c r="D2163" s="1"/>
      <c r="E2163" s="23"/>
      <c r="F2163" s="1"/>
      <c r="G2163" s="1"/>
      <c r="H2163" s="1"/>
      <c r="I2163" s="1"/>
      <c r="J2163" s="1"/>
      <c r="K2163" s="2"/>
      <c r="L2163" s="2"/>
      <c r="M2163" s="2"/>
      <c r="N2163" s="2"/>
      <c r="O2163" s="2"/>
      <c r="P2163" s="2"/>
      <c r="Q2163" s="1"/>
      <c r="R2163" s="1"/>
      <c r="S2163" s="1"/>
      <c r="T2163" s="1"/>
      <c r="U2163" s="1"/>
      <c r="V2163" s="1"/>
      <c r="W2163" s="1"/>
      <c r="X2163" s="3"/>
      <c r="Y2163" s="3"/>
    </row>
    <row r="2164" spans="1:25" ht="15.75" customHeight="1">
      <c r="A2164" s="1"/>
      <c r="B2164" s="1"/>
      <c r="C2164" s="1"/>
      <c r="D2164" s="1"/>
      <c r="E2164" s="23"/>
      <c r="F2164" s="1"/>
      <c r="G2164" s="1"/>
      <c r="H2164" s="1"/>
      <c r="I2164" s="1"/>
      <c r="J2164" s="1"/>
      <c r="K2164" s="2"/>
      <c r="L2164" s="2"/>
      <c r="M2164" s="2"/>
      <c r="N2164" s="2"/>
      <c r="O2164" s="2"/>
      <c r="P2164" s="2"/>
      <c r="Q2164" s="1"/>
      <c r="R2164" s="1"/>
      <c r="S2164" s="1"/>
      <c r="T2164" s="1"/>
      <c r="U2164" s="1"/>
      <c r="V2164" s="1"/>
      <c r="W2164" s="1"/>
      <c r="X2164" s="3"/>
      <c r="Y2164" s="3"/>
    </row>
    <row r="2165" spans="1:25" ht="15.75" customHeight="1">
      <c r="A2165" s="1"/>
      <c r="B2165" s="1"/>
      <c r="C2165" s="1"/>
      <c r="D2165" s="1"/>
      <c r="E2165" s="23"/>
      <c r="F2165" s="1"/>
      <c r="G2165" s="1"/>
      <c r="H2165" s="1"/>
      <c r="I2165" s="1"/>
      <c r="J2165" s="1"/>
      <c r="K2165" s="2"/>
      <c r="L2165" s="2"/>
      <c r="M2165" s="2"/>
      <c r="N2165" s="2"/>
      <c r="O2165" s="2"/>
      <c r="P2165" s="2"/>
      <c r="Q2165" s="1"/>
      <c r="R2165" s="1"/>
      <c r="S2165" s="1"/>
      <c r="T2165" s="1"/>
      <c r="U2165" s="1"/>
      <c r="V2165" s="1"/>
      <c r="W2165" s="1"/>
      <c r="X2165" s="3"/>
      <c r="Y2165" s="3"/>
    </row>
    <row r="2166" spans="1:25" ht="15.75" customHeight="1">
      <c r="A2166" s="1"/>
      <c r="B2166" s="1"/>
      <c r="C2166" s="1"/>
      <c r="D2166" s="1"/>
      <c r="E2166" s="23"/>
      <c r="F2166" s="1"/>
      <c r="G2166" s="1"/>
      <c r="H2166" s="1"/>
      <c r="I2166" s="1"/>
      <c r="J2166" s="1"/>
      <c r="K2166" s="2"/>
      <c r="L2166" s="2"/>
      <c r="M2166" s="2"/>
      <c r="N2166" s="2"/>
      <c r="O2166" s="2"/>
      <c r="P2166" s="2"/>
      <c r="Q2166" s="1"/>
      <c r="R2166" s="1"/>
      <c r="S2166" s="1"/>
      <c r="T2166" s="1"/>
      <c r="U2166" s="1"/>
      <c r="V2166" s="1"/>
      <c r="W2166" s="1"/>
      <c r="X2166" s="3"/>
      <c r="Y2166" s="3"/>
    </row>
    <row r="2167" spans="1:25" ht="15.75" customHeight="1">
      <c r="A2167" s="1"/>
      <c r="B2167" s="1"/>
      <c r="C2167" s="1"/>
      <c r="D2167" s="1"/>
      <c r="E2167" s="23"/>
      <c r="F2167" s="1"/>
      <c r="G2167" s="1"/>
      <c r="H2167" s="1"/>
      <c r="I2167" s="1"/>
      <c r="J2167" s="1"/>
      <c r="K2167" s="2"/>
      <c r="L2167" s="2"/>
      <c r="M2167" s="2"/>
      <c r="N2167" s="2"/>
      <c r="O2167" s="2"/>
      <c r="P2167" s="2"/>
      <c r="Q2167" s="1"/>
      <c r="R2167" s="1"/>
      <c r="S2167" s="1"/>
      <c r="T2167" s="1"/>
      <c r="U2167" s="1"/>
      <c r="V2167" s="1"/>
      <c r="W2167" s="1"/>
      <c r="X2167" s="3"/>
      <c r="Y2167" s="3"/>
    </row>
    <row r="2168" spans="1:25" ht="15.75" customHeight="1">
      <c r="A2168" s="1"/>
      <c r="B2168" s="1"/>
      <c r="C2168" s="1"/>
      <c r="D2168" s="1"/>
      <c r="E2168" s="23"/>
      <c r="F2168" s="1"/>
      <c r="G2168" s="1"/>
      <c r="H2168" s="1"/>
      <c r="I2168" s="1"/>
      <c r="J2168" s="1"/>
      <c r="K2168" s="2"/>
      <c r="L2168" s="2"/>
      <c r="M2168" s="2"/>
      <c r="N2168" s="2"/>
      <c r="O2168" s="2"/>
      <c r="P2168" s="2"/>
      <c r="Q2168" s="1"/>
      <c r="R2168" s="1"/>
      <c r="S2168" s="1"/>
      <c r="T2168" s="1"/>
      <c r="U2168" s="1"/>
      <c r="V2168" s="1"/>
      <c r="W2168" s="1"/>
      <c r="X2168" s="3"/>
      <c r="Y2168" s="3"/>
    </row>
    <row r="2169" spans="1:25" ht="15.75" customHeight="1">
      <c r="A2169" s="1"/>
      <c r="B2169" s="1"/>
      <c r="C2169" s="1"/>
      <c r="D2169" s="1"/>
      <c r="E2169" s="23"/>
      <c r="F2169" s="1"/>
      <c r="G2169" s="1"/>
      <c r="H2169" s="1"/>
      <c r="I2169" s="1"/>
      <c r="J2169" s="1"/>
      <c r="K2169" s="2"/>
      <c r="L2169" s="2"/>
      <c r="M2169" s="2"/>
      <c r="N2169" s="2"/>
      <c r="O2169" s="2"/>
      <c r="P2169" s="2"/>
      <c r="Q2169" s="1"/>
      <c r="R2169" s="1"/>
      <c r="S2169" s="1"/>
      <c r="T2169" s="1"/>
      <c r="U2169" s="1"/>
      <c r="V2169" s="1"/>
      <c r="W2169" s="1"/>
      <c r="X2169" s="3"/>
      <c r="Y2169" s="3"/>
    </row>
    <row r="2170" spans="1:25" ht="15.75" customHeight="1">
      <c r="A2170" s="1"/>
      <c r="B2170" s="1"/>
      <c r="C2170" s="1"/>
      <c r="D2170" s="1"/>
      <c r="E2170" s="23"/>
      <c r="F2170" s="1"/>
      <c r="G2170" s="1"/>
      <c r="H2170" s="1"/>
      <c r="I2170" s="1"/>
      <c r="J2170" s="1"/>
      <c r="K2170" s="2"/>
      <c r="L2170" s="2"/>
      <c r="M2170" s="2"/>
      <c r="N2170" s="2"/>
      <c r="O2170" s="2"/>
      <c r="P2170" s="2"/>
      <c r="Q2170" s="1"/>
      <c r="R2170" s="1"/>
      <c r="S2170" s="1"/>
      <c r="T2170" s="1"/>
      <c r="U2170" s="1"/>
      <c r="V2170" s="1"/>
      <c r="W2170" s="1"/>
      <c r="X2170" s="3"/>
      <c r="Y2170" s="3"/>
    </row>
    <row r="2171" spans="1:25" ht="15.75" customHeight="1">
      <c r="A2171" s="1"/>
      <c r="B2171" s="1"/>
      <c r="C2171" s="1"/>
      <c r="D2171" s="1"/>
      <c r="E2171" s="23"/>
      <c r="F2171" s="1"/>
      <c r="G2171" s="1"/>
      <c r="H2171" s="1"/>
      <c r="I2171" s="1"/>
      <c r="J2171" s="1"/>
      <c r="K2171" s="2"/>
      <c r="L2171" s="2"/>
      <c r="M2171" s="2"/>
      <c r="N2171" s="2"/>
      <c r="O2171" s="2"/>
      <c r="P2171" s="2"/>
      <c r="Q2171" s="1"/>
      <c r="R2171" s="1"/>
      <c r="S2171" s="1"/>
      <c r="T2171" s="1"/>
      <c r="U2171" s="1"/>
      <c r="V2171" s="1"/>
      <c r="W2171" s="1"/>
      <c r="X2171" s="3"/>
      <c r="Y2171" s="3"/>
    </row>
    <row r="2172" spans="1:25" ht="15.75" customHeight="1">
      <c r="A2172" s="1"/>
      <c r="B2172" s="1"/>
      <c r="C2172" s="1"/>
      <c r="D2172" s="1"/>
      <c r="E2172" s="23"/>
      <c r="F2172" s="1"/>
      <c r="G2172" s="1"/>
      <c r="H2172" s="1"/>
      <c r="I2172" s="1"/>
      <c r="J2172" s="1"/>
      <c r="K2172" s="2"/>
      <c r="L2172" s="2"/>
      <c r="M2172" s="2"/>
      <c r="N2172" s="2"/>
      <c r="O2172" s="2"/>
      <c r="P2172" s="2"/>
      <c r="Q2172" s="1"/>
      <c r="R2172" s="1"/>
      <c r="S2172" s="1"/>
      <c r="T2172" s="1"/>
      <c r="U2172" s="1"/>
      <c r="V2172" s="1"/>
      <c r="W2172" s="1"/>
      <c r="X2172" s="3"/>
      <c r="Y2172" s="3"/>
    </row>
    <row r="2173" spans="1:25" ht="15.75" customHeight="1">
      <c r="A2173" s="1"/>
      <c r="B2173" s="1"/>
      <c r="C2173" s="1"/>
      <c r="D2173" s="1"/>
      <c r="E2173" s="23"/>
      <c r="F2173" s="1"/>
      <c r="G2173" s="1"/>
      <c r="H2173" s="1"/>
      <c r="I2173" s="1"/>
      <c r="J2173" s="1"/>
      <c r="K2173" s="2"/>
      <c r="L2173" s="2"/>
      <c r="M2173" s="2"/>
      <c r="N2173" s="2"/>
      <c r="O2173" s="2"/>
      <c r="P2173" s="2"/>
      <c r="Q2173" s="1"/>
      <c r="R2173" s="1"/>
      <c r="S2173" s="1"/>
      <c r="T2173" s="1"/>
      <c r="U2173" s="1"/>
      <c r="V2173" s="1"/>
      <c r="W2173" s="1"/>
      <c r="X2173" s="3"/>
      <c r="Y2173" s="3"/>
    </row>
    <row r="2174" spans="1:25" ht="15.75" customHeight="1">
      <c r="A2174" s="1"/>
      <c r="B2174" s="1"/>
      <c r="C2174" s="1"/>
      <c r="D2174" s="1"/>
      <c r="E2174" s="23"/>
      <c r="F2174" s="1"/>
      <c r="G2174" s="1"/>
      <c r="H2174" s="1"/>
      <c r="I2174" s="1"/>
      <c r="J2174" s="1"/>
      <c r="K2174" s="2"/>
      <c r="L2174" s="2"/>
      <c r="M2174" s="2"/>
      <c r="N2174" s="2"/>
      <c r="O2174" s="2"/>
      <c r="P2174" s="2"/>
      <c r="Q2174" s="1"/>
      <c r="R2174" s="1"/>
      <c r="S2174" s="1"/>
      <c r="T2174" s="1"/>
      <c r="U2174" s="1"/>
      <c r="V2174" s="1"/>
      <c r="W2174" s="1"/>
      <c r="X2174" s="3"/>
      <c r="Y2174" s="3"/>
    </row>
    <row r="2175" spans="1:25" ht="15.75" customHeight="1">
      <c r="A2175" s="1"/>
      <c r="B2175" s="1"/>
      <c r="C2175" s="1"/>
      <c r="D2175" s="1"/>
      <c r="E2175" s="23"/>
      <c r="F2175" s="1"/>
      <c r="G2175" s="1"/>
      <c r="H2175" s="1"/>
      <c r="I2175" s="1"/>
      <c r="J2175" s="1"/>
      <c r="K2175" s="2"/>
      <c r="L2175" s="2"/>
      <c r="M2175" s="2"/>
      <c r="N2175" s="2"/>
      <c r="O2175" s="2"/>
      <c r="P2175" s="2"/>
      <c r="Q2175" s="1"/>
      <c r="R2175" s="1"/>
      <c r="S2175" s="1"/>
      <c r="T2175" s="1"/>
      <c r="U2175" s="1"/>
      <c r="V2175" s="1"/>
      <c r="W2175" s="1"/>
      <c r="X2175" s="3"/>
      <c r="Y2175" s="3"/>
    </row>
    <row r="2176" spans="1:25" ht="15.75" customHeight="1">
      <c r="A2176" s="1"/>
      <c r="B2176" s="1"/>
      <c r="C2176" s="1"/>
      <c r="D2176" s="1"/>
      <c r="E2176" s="23"/>
      <c r="F2176" s="1"/>
      <c r="G2176" s="1"/>
      <c r="H2176" s="1"/>
      <c r="I2176" s="1"/>
      <c r="J2176" s="1"/>
      <c r="K2176" s="2"/>
      <c r="L2176" s="2"/>
      <c r="M2176" s="2"/>
      <c r="N2176" s="2"/>
      <c r="O2176" s="2"/>
      <c r="P2176" s="2"/>
      <c r="Q2176" s="1"/>
      <c r="R2176" s="1"/>
      <c r="S2176" s="1"/>
      <c r="T2176" s="1"/>
      <c r="U2176" s="1"/>
      <c r="V2176" s="1"/>
      <c r="W2176" s="1"/>
      <c r="X2176" s="3"/>
      <c r="Y2176" s="3"/>
    </row>
    <row r="2177" spans="1:25" ht="15.75" customHeight="1">
      <c r="A2177" s="1"/>
      <c r="B2177" s="1"/>
      <c r="C2177" s="1"/>
      <c r="D2177" s="1"/>
      <c r="E2177" s="23"/>
      <c r="F2177" s="1"/>
      <c r="G2177" s="1"/>
      <c r="H2177" s="1"/>
      <c r="I2177" s="1"/>
      <c r="J2177" s="1"/>
      <c r="K2177" s="2"/>
      <c r="L2177" s="2"/>
      <c r="M2177" s="2"/>
      <c r="N2177" s="2"/>
      <c r="O2177" s="2"/>
      <c r="P2177" s="2"/>
      <c r="Q2177" s="1"/>
      <c r="R2177" s="1"/>
      <c r="S2177" s="1"/>
      <c r="T2177" s="1"/>
      <c r="U2177" s="1"/>
      <c r="V2177" s="1"/>
      <c r="W2177" s="1"/>
      <c r="X2177" s="3"/>
      <c r="Y2177" s="3"/>
    </row>
    <row r="2178" spans="1:25" ht="15.75" customHeight="1">
      <c r="A2178" s="1"/>
      <c r="B2178" s="1"/>
      <c r="C2178" s="1"/>
      <c r="D2178" s="1"/>
      <c r="E2178" s="23"/>
      <c r="F2178" s="1"/>
      <c r="G2178" s="1"/>
      <c r="H2178" s="1"/>
      <c r="I2178" s="1"/>
      <c r="J2178" s="1"/>
      <c r="K2178" s="2"/>
      <c r="L2178" s="2"/>
      <c r="M2178" s="2"/>
      <c r="N2178" s="2"/>
      <c r="O2178" s="2"/>
      <c r="P2178" s="2"/>
      <c r="Q2178" s="1"/>
      <c r="R2178" s="1"/>
      <c r="S2178" s="1"/>
      <c r="T2178" s="1"/>
      <c r="U2178" s="1"/>
      <c r="V2178" s="1"/>
      <c r="W2178" s="1"/>
      <c r="X2178" s="3"/>
      <c r="Y2178" s="3"/>
    </row>
    <row r="2179" spans="1:25" ht="15.75" customHeight="1">
      <c r="A2179" s="1"/>
      <c r="B2179" s="1"/>
      <c r="C2179" s="1"/>
      <c r="D2179" s="1"/>
      <c r="E2179" s="23"/>
      <c r="F2179" s="1"/>
      <c r="G2179" s="1"/>
      <c r="H2179" s="1"/>
      <c r="I2179" s="1"/>
      <c r="J2179" s="1"/>
      <c r="K2179" s="2"/>
      <c r="L2179" s="2"/>
      <c r="M2179" s="2"/>
      <c r="N2179" s="2"/>
      <c r="O2179" s="2"/>
      <c r="P2179" s="2"/>
      <c r="Q2179" s="1"/>
      <c r="R2179" s="1"/>
      <c r="S2179" s="1"/>
      <c r="T2179" s="1"/>
      <c r="U2179" s="1"/>
      <c r="V2179" s="1"/>
      <c r="W2179" s="1"/>
      <c r="X2179" s="3"/>
      <c r="Y2179" s="3"/>
    </row>
    <row r="2180" spans="1:25" ht="15.75" customHeight="1">
      <c r="A2180" s="1"/>
      <c r="B2180" s="1"/>
      <c r="C2180" s="1"/>
      <c r="D2180" s="1"/>
      <c r="E2180" s="23"/>
      <c r="F2180" s="1"/>
      <c r="G2180" s="1"/>
      <c r="H2180" s="1"/>
      <c r="I2180" s="1"/>
      <c r="J2180" s="1"/>
      <c r="K2180" s="2"/>
      <c r="L2180" s="2"/>
      <c r="M2180" s="2"/>
      <c r="N2180" s="2"/>
      <c r="O2180" s="2"/>
      <c r="P2180" s="2"/>
      <c r="Q2180" s="1"/>
      <c r="R2180" s="1"/>
      <c r="S2180" s="1"/>
      <c r="T2180" s="1"/>
      <c r="U2180" s="1"/>
      <c r="V2180" s="1"/>
      <c r="W2180" s="1"/>
      <c r="X2180" s="3"/>
      <c r="Y2180" s="3"/>
    </row>
    <row r="2181" spans="1:25" ht="15.75" customHeight="1">
      <c r="A2181" s="1"/>
      <c r="B2181" s="1"/>
      <c r="C2181" s="1"/>
      <c r="D2181" s="1"/>
      <c r="E2181" s="23"/>
      <c r="F2181" s="1"/>
      <c r="G2181" s="1"/>
      <c r="H2181" s="1"/>
      <c r="I2181" s="1"/>
      <c r="J2181" s="1"/>
      <c r="K2181" s="2"/>
      <c r="L2181" s="2"/>
      <c r="M2181" s="2"/>
      <c r="N2181" s="2"/>
      <c r="O2181" s="2"/>
      <c r="P2181" s="2"/>
      <c r="Q2181" s="1"/>
      <c r="R2181" s="1"/>
      <c r="S2181" s="1"/>
      <c r="T2181" s="1"/>
      <c r="U2181" s="1"/>
      <c r="V2181" s="1"/>
      <c r="W2181" s="1"/>
      <c r="X2181" s="3"/>
      <c r="Y2181" s="3"/>
    </row>
    <row r="2182" spans="1:25" ht="15.75" customHeight="1">
      <c r="A2182" s="1"/>
      <c r="B2182" s="1"/>
      <c r="C2182" s="1"/>
      <c r="D2182" s="1"/>
      <c r="E2182" s="23"/>
      <c r="F2182" s="1"/>
      <c r="G2182" s="1"/>
      <c r="H2182" s="1"/>
      <c r="I2182" s="1"/>
      <c r="J2182" s="1"/>
      <c r="K2182" s="2"/>
      <c r="L2182" s="2"/>
      <c r="M2182" s="2"/>
      <c r="N2182" s="2"/>
      <c r="O2182" s="2"/>
      <c r="P2182" s="2"/>
      <c r="Q2182" s="1"/>
      <c r="R2182" s="1"/>
      <c r="S2182" s="1"/>
      <c r="T2182" s="1"/>
      <c r="U2182" s="1"/>
      <c r="V2182" s="1"/>
      <c r="W2182" s="1"/>
      <c r="X2182" s="3"/>
      <c r="Y2182" s="3"/>
    </row>
    <row r="2183" spans="1:25" ht="15.75" customHeight="1">
      <c r="A2183" s="1"/>
      <c r="B2183" s="1"/>
      <c r="C2183" s="1"/>
      <c r="D2183" s="1"/>
      <c r="E2183" s="23"/>
      <c r="F2183" s="1"/>
      <c r="G2183" s="1"/>
      <c r="H2183" s="1"/>
      <c r="I2183" s="1"/>
      <c r="J2183" s="1"/>
      <c r="K2183" s="2"/>
      <c r="L2183" s="2"/>
      <c r="M2183" s="2"/>
      <c r="N2183" s="2"/>
      <c r="O2183" s="2"/>
      <c r="P2183" s="2"/>
      <c r="Q2183" s="1"/>
      <c r="R2183" s="1"/>
      <c r="S2183" s="1"/>
      <c r="T2183" s="1"/>
      <c r="U2183" s="1"/>
      <c r="V2183" s="1"/>
      <c r="W2183" s="1"/>
      <c r="X2183" s="3"/>
      <c r="Y2183" s="3"/>
    </row>
    <row r="2184" spans="1:25" ht="15.75" customHeight="1">
      <c r="A2184" s="1"/>
      <c r="B2184" s="1"/>
      <c r="C2184" s="1"/>
      <c r="D2184" s="1"/>
      <c r="E2184" s="23"/>
      <c r="F2184" s="1"/>
      <c r="G2184" s="1"/>
      <c r="H2184" s="1"/>
      <c r="I2184" s="1"/>
      <c r="J2184" s="1"/>
      <c r="K2184" s="2"/>
      <c r="L2184" s="2"/>
      <c r="M2184" s="2"/>
      <c r="N2184" s="2"/>
      <c r="O2184" s="2"/>
      <c r="P2184" s="2"/>
      <c r="Q2184" s="1"/>
      <c r="R2184" s="1"/>
      <c r="S2184" s="1"/>
      <c r="T2184" s="1"/>
      <c r="U2184" s="1"/>
      <c r="V2184" s="1"/>
      <c r="W2184" s="1"/>
      <c r="X2184" s="3"/>
      <c r="Y2184" s="3"/>
    </row>
    <row r="2185" spans="1:25" ht="15.75" customHeight="1">
      <c r="A2185" s="1"/>
      <c r="B2185" s="1"/>
      <c r="C2185" s="1"/>
      <c r="D2185" s="1"/>
      <c r="E2185" s="23"/>
      <c r="F2185" s="1"/>
      <c r="G2185" s="1"/>
      <c r="H2185" s="1"/>
      <c r="I2185" s="1"/>
      <c r="J2185" s="1"/>
      <c r="K2185" s="2"/>
      <c r="L2185" s="2"/>
      <c r="M2185" s="2"/>
      <c r="N2185" s="2"/>
      <c r="O2185" s="2"/>
      <c r="P2185" s="2"/>
      <c r="Q2185" s="1"/>
      <c r="R2185" s="1"/>
      <c r="S2185" s="1"/>
      <c r="T2185" s="1"/>
      <c r="U2185" s="1"/>
      <c r="V2185" s="1"/>
      <c r="W2185" s="1"/>
      <c r="X2185" s="3"/>
      <c r="Y2185" s="3"/>
    </row>
    <row r="2186" spans="1:25" ht="15.75" customHeight="1">
      <c r="A2186" s="1"/>
      <c r="B2186" s="1"/>
      <c r="C2186" s="1"/>
      <c r="D2186" s="1"/>
      <c r="E2186" s="23"/>
      <c r="F2186" s="1"/>
      <c r="G2186" s="1"/>
      <c r="H2186" s="1"/>
      <c r="I2186" s="1"/>
      <c r="J2186" s="1"/>
      <c r="K2186" s="2"/>
      <c r="L2186" s="2"/>
      <c r="M2186" s="2"/>
      <c r="N2186" s="2"/>
      <c r="O2186" s="2"/>
      <c r="P2186" s="2"/>
      <c r="Q2186" s="1"/>
      <c r="R2186" s="1"/>
      <c r="S2186" s="1"/>
      <c r="T2186" s="1"/>
      <c r="U2186" s="1"/>
      <c r="V2186" s="1"/>
      <c r="W2186" s="1"/>
      <c r="X2186" s="3"/>
      <c r="Y2186" s="3"/>
    </row>
    <row r="2187" spans="1:25" ht="15.75" customHeight="1">
      <c r="A2187" s="1"/>
      <c r="B2187" s="1"/>
      <c r="C2187" s="1"/>
      <c r="D2187" s="1"/>
      <c r="E2187" s="23"/>
      <c r="F2187" s="1"/>
      <c r="G2187" s="1"/>
      <c r="H2187" s="1"/>
      <c r="I2187" s="1"/>
      <c r="J2187" s="1"/>
      <c r="K2187" s="2"/>
      <c r="L2187" s="2"/>
      <c r="M2187" s="2"/>
      <c r="N2187" s="2"/>
      <c r="O2187" s="2"/>
      <c r="P2187" s="2"/>
      <c r="Q2187" s="1"/>
      <c r="R2187" s="1"/>
      <c r="S2187" s="1"/>
      <c r="T2187" s="1"/>
      <c r="U2187" s="1"/>
      <c r="V2187" s="1"/>
      <c r="W2187" s="1"/>
      <c r="X2187" s="3"/>
      <c r="Y2187" s="3"/>
    </row>
    <row r="2188" spans="1:25" ht="15.75" customHeight="1">
      <c r="A2188" s="1"/>
      <c r="B2188" s="1"/>
      <c r="C2188" s="1"/>
      <c r="D2188" s="1"/>
      <c r="E2188" s="23"/>
      <c r="F2188" s="1"/>
      <c r="G2188" s="1"/>
      <c r="H2188" s="1"/>
      <c r="I2188" s="1"/>
      <c r="J2188" s="1"/>
      <c r="K2188" s="2"/>
      <c r="L2188" s="2"/>
      <c r="M2188" s="2"/>
      <c r="N2188" s="2"/>
      <c r="O2188" s="2"/>
      <c r="P2188" s="2"/>
      <c r="Q2188" s="1"/>
      <c r="R2188" s="1"/>
      <c r="S2188" s="1"/>
      <c r="T2188" s="1"/>
      <c r="U2188" s="1"/>
      <c r="V2188" s="1"/>
      <c r="W2188" s="1"/>
      <c r="X2188" s="3"/>
      <c r="Y2188" s="3"/>
    </row>
    <row r="2189" spans="1:25" ht="15.75" customHeight="1">
      <c r="A2189" s="1"/>
      <c r="B2189" s="1"/>
      <c r="C2189" s="1"/>
      <c r="D2189" s="1"/>
      <c r="E2189" s="23"/>
      <c r="F2189" s="1"/>
      <c r="G2189" s="1"/>
      <c r="H2189" s="1"/>
      <c r="I2189" s="1"/>
      <c r="J2189" s="1"/>
      <c r="K2189" s="2"/>
      <c r="L2189" s="2"/>
      <c r="M2189" s="2"/>
      <c r="N2189" s="2"/>
      <c r="O2189" s="2"/>
      <c r="P2189" s="2"/>
      <c r="Q2189" s="1"/>
      <c r="R2189" s="1"/>
      <c r="S2189" s="1"/>
      <c r="T2189" s="1"/>
      <c r="U2189" s="1"/>
      <c r="V2189" s="1"/>
      <c r="W2189" s="1"/>
      <c r="X2189" s="3"/>
      <c r="Y2189" s="3"/>
    </row>
    <row r="2190" spans="1:25" ht="15.75" customHeight="1">
      <c r="A2190" s="1"/>
      <c r="B2190" s="1"/>
      <c r="C2190" s="1"/>
      <c r="D2190" s="1"/>
      <c r="E2190" s="23"/>
      <c r="F2190" s="1"/>
      <c r="G2190" s="1"/>
      <c r="H2190" s="1"/>
      <c r="I2190" s="1"/>
      <c r="J2190" s="1"/>
      <c r="K2190" s="2"/>
      <c r="L2190" s="2"/>
      <c r="M2190" s="2"/>
      <c r="N2190" s="2"/>
      <c r="O2190" s="2"/>
      <c r="P2190" s="2"/>
      <c r="Q2190" s="1"/>
      <c r="R2190" s="1"/>
      <c r="S2190" s="1"/>
      <c r="T2190" s="1"/>
      <c r="U2190" s="1"/>
      <c r="V2190" s="1"/>
      <c r="W2190" s="1"/>
      <c r="X2190" s="3"/>
      <c r="Y2190" s="3"/>
    </row>
    <row r="2191" spans="1:25" ht="15.75" customHeight="1">
      <c r="A2191" s="1"/>
      <c r="B2191" s="1"/>
      <c r="C2191" s="1"/>
      <c r="D2191" s="1"/>
      <c r="E2191" s="23"/>
      <c r="F2191" s="1"/>
      <c r="G2191" s="1"/>
      <c r="H2191" s="1"/>
      <c r="I2191" s="1"/>
      <c r="J2191" s="1"/>
      <c r="K2191" s="2"/>
      <c r="L2191" s="2"/>
      <c r="M2191" s="2"/>
      <c r="N2191" s="2"/>
      <c r="O2191" s="2"/>
      <c r="P2191" s="2"/>
      <c r="Q2191" s="1"/>
      <c r="R2191" s="1"/>
      <c r="S2191" s="1"/>
      <c r="T2191" s="1"/>
      <c r="U2191" s="1"/>
      <c r="V2191" s="1"/>
      <c r="W2191" s="1"/>
      <c r="X2191" s="3"/>
      <c r="Y2191" s="3"/>
    </row>
    <row r="2192" spans="1:25" ht="15.75" customHeight="1">
      <c r="A2192" s="1"/>
      <c r="B2192" s="1"/>
      <c r="C2192" s="1"/>
      <c r="D2192" s="1"/>
      <c r="E2192" s="23"/>
      <c r="F2192" s="1"/>
      <c r="G2192" s="1"/>
      <c r="H2192" s="1"/>
      <c r="I2192" s="1"/>
      <c r="J2192" s="1"/>
      <c r="K2192" s="2"/>
      <c r="L2192" s="2"/>
      <c r="M2192" s="2"/>
      <c r="N2192" s="2"/>
      <c r="O2192" s="2"/>
      <c r="P2192" s="2"/>
      <c r="Q2192" s="1"/>
      <c r="R2192" s="1"/>
      <c r="S2192" s="1"/>
      <c r="T2192" s="1"/>
      <c r="U2192" s="1"/>
      <c r="V2192" s="1"/>
      <c r="W2192" s="1"/>
      <c r="X2192" s="3"/>
      <c r="Y2192" s="3"/>
    </row>
    <row r="2193" spans="1:25" ht="15.75" customHeight="1">
      <c r="A2193" s="1"/>
      <c r="B2193" s="1"/>
      <c r="C2193" s="1"/>
      <c r="D2193" s="1"/>
      <c r="E2193" s="23"/>
      <c r="F2193" s="1"/>
      <c r="G2193" s="1"/>
      <c r="H2193" s="1"/>
      <c r="I2193" s="1"/>
      <c r="J2193" s="1"/>
      <c r="K2193" s="2"/>
      <c r="L2193" s="2"/>
      <c r="M2193" s="2"/>
      <c r="N2193" s="2"/>
      <c r="O2193" s="2"/>
      <c r="P2193" s="2"/>
      <c r="Q2193" s="1"/>
      <c r="R2193" s="1"/>
      <c r="S2193" s="1"/>
      <c r="T2193" s="1"/>
      <c r="U2193" s="1"/>
      <c r="V2193" s="1"/>
      <c r="W2193" s="1"/>
      <c r="X2193" s="3"/>
      <c r="Y2193" s="3"/>
    </row>
    <row r="2194" spans="1:25" ht="15.75" customHeight="1">
      <c r="A2194" s="1"/>
      <c r="B2194" s="1"/>
      <c r="C2194" s="1"/>
      <c r="D2194" s="1"/>
      <c r="E2194" s="23"/>
      <c r="F2194" s="1"/>
      <c r="G2194" s="1"/>
      <c r="H2194" s="1"/>
      <c r="I2194" s="1"/>
      <c r="J2194" s="1"/>
      <c r="K2194" s="2"/>
      <c r="L2194" s="2"/>
      <c r="M2194" s="2"/>
      <c r="N2194" s="2"/>
      <c r="O2194" s="2"/>
      <c r="P2194" s="2"/>
      <c r="Q2194" s="1"/>
      <c r="R2194" s="1"/>
      <c r="S2194" s="1"/>
      <c r="T2194" s="1"/>
      <c r="U2194" s="1"/>
      <c r="V2194" s="1"/>
      <c r="W2194" s="1"/>
      <c r="X2194" s="3"/>
      <c r="Y2194" s="3"/>
    </row>
    <row r="2195" spans="1:25" ht="15.75" customHeight="1">
      <c r="A2195" s="1"/>
      <c r="B2195" s="1"/>
      <c r="C2195" s="1"/>
      <c r="D2195" s="1"/>
      <c r="E2195" s="23"/>
      <c r="F2195" s="1"/>
      <c r="G2195" s="1"/>
      <c r="H2195" s="1"/>
      <c r="I2195" s="1"/>
      <c r="J2195" s="1"/>
      <c r="K2195" s="2"/>
      <c r="L2195" s="2"/>
      <c r="M2195" s="2"/>
      <c r="N2195" s="2"/>
      <c r="O2195" s="2"/>
      <c r="P2195" s="2"/>
      <c r="Q2195" s="1"/>
      <c r="R2195" s="1"/>
      <c r="S2195" s="1"/>
      <c r="T2195" s="1"/>
      <c r="U2195" s="1"/>
      <c r="V2195" s="1"/>
      <c r="W2195" s="1"/>
      <c r="X2195" s="3"/>
      <c r="Y2195" s="3"/>
    </row>
    <row r="2196" spans="1:25" ht="15.75" customHeight="1">
      <c r="A2196" s="1"/>
      <c r="B2196" s="1"/>
      <c r="C2196" s="1"/>
      <c r="D2196" s="1"/>
      <c r="E2196" s="23"/>
      <c r="F2196" s="1"/>
      <c r="G2196" s="1"/>
      <c r="H2196" s="1"/>
      <c r="I2196" s="1"/>
      <c r="J2196" s="1"/>
      <c r="K2196" s="2"/>
      <c r="L2196" s="2"/>
      <c r="M2196" s="2"/>
      <c r="N2196" s="2"/>
      <c r="O2196" s="2"/>
      <c r="P2196" s="2"/>
      <c r="Q2196" s="1"/>
      <c r="R2196" s="1"/>
      <c r="S2196" s="1"/>
      <c r="T2196" s="1"/>
      <c r="U2196" s="1"/>
      <c r="V2196" s="1"/>
      <c r="W2196" s="1"/>
      <c r="X2196" s="3"/>
      <c r="Y2196" s="3"/>
    </row>
    <row r="2197" spans="1:25" ht="15.75" customHeight="1">
      <c r="A2197" s="1"/>
      <c r="B2197" s="1"/>
      <c r="C2197" s="1"/>
      <c r="D2197" s="1"/>
      <c r="E2197" s="23"/>
      <c r="F2197" s="1"/>
      <c r="G2197" s="1"/>
      <c r="H2197" s="1"/>
      <c r="I2197" s="1"/>
      <c r="J2197" s="1"/>
      <c r="K2197" s="2"/>
      <c r="L2197" s="2"/>
      <c r="M2197" s="2"/>
      <c r="N2197" s="2"/>
      <c r="O2197" s="2"/>
      <c r="P2197" s="2"/>
      <c r="Q2197" s="1"/>
      <c r="R2197" s="1"/>
      <c r="S2197" s="1"/>
      <c r="T2197" s="1"/>
      <c r="U2197" s="1"/>
      <c r="V2197" s="1"/>
      <c r="W2197" s="1"/>
      <c r="X2197" s="3"/>
      <c r="Y2197" s="3"/>
    </row>
    <row r="2198" spans="1:25" ht="15.75" customHeight="1">
      <c r="A2198" s="1"/>
      <c r="B2198" s="1"/>
      <c r="C2198" s="1"/>
      <c r="D2198" s="1"/>
      <c r="E2198" s="23"/>
      <c r="F2198" s="1"/>
      <c r="G2198" s="1"/>
      <c r="H2198" s="1"/>
      <c r="I2198" s="1"/>
      <c r="J2198" s="1"/>
      <c r="K2198" s="2"/>
      <c r="L2198" s="2"/>
      <c r="M2198" s="2"/>
      <c r="N2198" s="2"/>
      <c r="O2198" s="2"/>
      <c r="P2198" s="2"/>
      <c r="Q2198" s="1"/>
      <c r="R2198" s="1"/>
      <c r="S2198" s="1"/>
      <c r="T2198" s="1"/>
      <c r="U2198" s="1"/>
      <c r="V2198" s="1"/>
      <c r="W2198" s="1"/>
      <c r="X2198" s="3"/>
      <c r="Y2198" s="3"/>
    </row>
    <row r="2199" spans="1:25" ht="15.75" customHeight="1">
      <c r="A2199" s="1"/>
      <c r="B2199" s="1"/>
      <c r="C2199" s="1"/>
      <c r="D2199" s="1"/>
      <c r="E2199" s="23"/>
      <c r="F2199" s="1"/>
      <c r="G2199" s="1"/>
      <c r="H2199" s="1"/>
      <c r="I2199" s="1"/>
      <c r="J2199" s="1"/>
      <c r="K2199" s="2"/>
      <c r="L2199" s="2"/>
      <c r="M2199" s="2"/>
      <c r="N2199" s="2"/>
      <c r="O2199" s="2"/>
      <c r="P2199" s="2"/>
      <c r="Q2199" s="1"/>
      <c r="R2199" s="1"/>
      <c r="S2199" s="1"/>
      <c r="T2199" s="1"/>
      <c r="U2199" s="1"/>
      <c r="V2199" s="1"/>
      <c r="W2199" s="1"/>
      <c r="X2199" s="3"/>
      <c r="Y2199" s="3"/>
    </row>
    <row r="2200" spans="1:25" ht="15.75" customHeight="1">
      <c r="A2200" s="1"/>
      <c r="B2200" s="1"/>
      <c r="C2200" s="1"/>
      <c r="D2200" s="1"/>
      <c r="E2200" s="23"/>
      <c r="F2200" s="1"/>
      <c r="G2200" s="1"/>
      <c r="H2200" s="1"/>
      <c r="I2200" s="1"/>
      <c r="J2200" s="1"/>
      <c r="K2200" s="2"/>
      <c r="L2200" s="2"/>
      <c r="M2200" s="2"/>
      <c r="N2200" s="2"/>
      <c r="O2200" s="2"/>
      <c r="P2200" s="2"/>
      <c r="Q2200" s="1"/>
      <c r="R2200" s="1"/>
      <c r="S2200" s="1"/>
      <c r="T2200" s="1"/>
      <c r="U2200" s="1"/>
      <c r="V2200" s="1"/>
      <c r="W2200" s="1"/>
      <c r="X2200" s="3"/>
      <c r="Y2200" s="3"/>
    </row>
    <row r="2201" spans="1:25" ht="15.75" customHeight="1">
      <c r="A2201" s="1"/>
      <c r="B2201" s="1"/>
      <c r="C2201" s="1"/>
      <c r="D2201" s="1"/>
      <c r="E2201" s="23"/>
      <c r="F2201" s="1"/>
      <c r="G2201" s="1"/>
      <c r="H2201" s="1"/>
      <c r="I2201" s="1"/>
      <c r="J2201" s="1"/>
      <c r="K2201" s="2"/>
      <c r="L2201" s="2"/>
      <c r="M2201" s="2"/>
      <c r="N2201" s="2"/>
      <c r="O2201" s="2"/>
      <c r="P2201" s="2"/>
      <c r="Q2201" s="1"/>
      <c r="R2201" s="1"/>
      <c r="S2201" s="1"/>
      <c r="T2201" s="1"/>
      <c r="U2201" s="1"/>
      <c r="V2201" s="1"/>
      <c r="W2201" s="1"/>
      <c r="X2201" s="3"/>
      <c r="Y2201" s="3"/>
    </row>
    <row r="2202" spans="1:25" ht="15.75" customHeight="1">
      <c r="A2202" s="1"/>
      <c r="B2202" s="1"/>
      <c r="C2202" s="1"/>
      <c r="D2202" s="1"/>
      <c r="E2202" s="23"/>
      <c r="F2202" s="1"/>
      <c r="G2202" s="1"/>
      <c r="H2202" s="1"/>
      <c r="I2202" s="1"/>
      <c r="J2202" s="1"/>
      <c r="K2202" s="2"/>
      <c r="L2202" s="2"/>
      <c r="M2202" s="2"/>
      <c r="N2202" s="2"/>
      <c r="O2202" s="2"/>
      <c r="P2202" s="2"/>
      <c r="Q2202" s="1"/>
      <c r="R2202" s="1"/>
      <c r="S2202" s="1"/>
      <c r="T2202" s="1"/>
      <c r="U2202" s="1"/>
      <c r="V2202" s="1"/>
      <c r="W2202" s="1"/>
      <c r="X2202" s="3"/>
      <c r="Y2202" s="3"/>
    </row>
    <row r="2203" spans="1:25" ht="15.75" customHeight="1">
      <c r="A2203" s="1"/>
      <c r="B2203" s="1"/>
      <c r="C2203" s="1"/>
      <c r="D2203" s="1"/>
      <c r="E2203" s="23"/>
      <c r="F2203" s="1"/>
      <c r="G2203" s="1"/>
      <c r="H2203" s="1"/>
      <c r="I2203" s="1"/>
      <c r="J2203" s="1"/>
      <c r="K2203" s="2"/>
      <c r="L2203" s="2"/>
      <c r="M2203" s="2"/>
      <c r="N2203" s="2"/>
      <c r="O2203" s="2"/>
      <c r="P2203" s="2"/>
      <c r="Q2203" s="1"/>
      <c r="R2203" s="1"/>
      <c r="S2203" s="1"/>
      <c r="T2203" s="1"/>
      <c r="U2203" s="1"/>
      <c r="V2203" s="1"/>
      <c r="W2203" s="1"/>
      <c r="X2203" s="3"/>
      <c r="Y2203" s="3"/>
    </row>
    <row r="2204" spans="1:25" ht="15.75" customHeight="1">
      <c r="A2204" s="1"/>
      <c r="B2204" s="1"/>
      <c r="C2204" s="1"/>
      <c r="D2204" s="1"/>
      <c r="E2204" s="23"/>
      <c r="F2204" s="1"/>
      <c r="G2204" s="1"/>
      <c r="H2204" s="1"/>
      <c r="I2204" s="1"/>
      <c r="J2204" s="1"/>
      <c r="K2204" s="2"/>
      <c r="L2204" s="2"/>
      <c r="M2204" s="2"/>
      <c r="N2204" s="2"/>
      <c r="O2204" s="2"/>
      <c r="P2204" s="2"/>
      <c r="Q2204" s="1"/>
      <c r="R2204" s="1"/>
      <c r="S2204" s="1"/>
      <c r="T2204" s="1"/>
      <c r="U2204" s="1"/>
      <c r="V2204" s="1"/>
      <c r="W2204" s="1"/>
      <c r="X2204" s="3"/>
      <c r="Y2204" s="3"/>
    </row>
    <row r="2205" spans="1:25" ht="15.75" customHeight="1">
      <c r="A2205" s="1"/>
      <c r="B2205" s="1"/>
      <c r="C2205" s="1"/>
      <c r="D2205" s="1"/>
      <c r="E2205" s="23"/>
      <c r="F2205" s="1"/>
      <c r="G2205" s="1"/>
      <c r="H2205" s="1"/>
      <c r="I2205" s="1"/>
      <c r="J2205" s="1"/>
      <c r="K2205" s="2"/>
      <c r="L2205" s="2"/>
      <c r="M2205" s="2"/>
      <c r="N2205" s="2"/>
      <c r="O2205" s="2"/>
      <c r="P2205" s="2"/>
      <c r="Q2205" s="1"/>
      <c r="R2205" s="1"/>
      <c r="S2205" s="1"/>
      <c r="T2205" s="1"/>
      <c r="U2205" s="1"/>
      <c r="V2205" s="1"/>
      <c r="W2205" s="1"/>
      <c r="X2205" s="3"/>
      <c r="Y2205" s="3"/>
    </row>
    <row r="2206" spans="1:25" ht="15.75" customHeight="1">
      <c r="A2206" s="1"/>
      <c r="B2206" s="1"/>
      <c r="C2206" s="1"/>
      <c r="D2206" s="1"/>
      <c r="E2206" s="23"/>
      <c r="F2206" s="1"/>
      <c r="G2206" s="1"/>
      <c r="H2206" s="1"/>
      <c r="I2206" s="1"/>
      <c r="J2206" s="1"/>
      <c r="K2206" s="2"/>
      <c r="L2206" s="2"/>
      <c r="M2206" s="2"/>
      <c r="N2206" s="2"/>
      <c r="O2206" s="2"/>
      <c r="P2206" s="2"/>
      <c r="Q2206" s="1"/>
      <c r="R2206" s="1"/>
      <c r="S2206" s="1"/>
      <c r="T2206" s="1"/>
      <c r="U2206" s="1"/>
      <c r="V2206" s="1"/>
      <c r="W2206" s="1"/>
      <c r="X2206" s="3"/>
      <c r="Y2206" s="3"/>
    </row>
    <row r="2207" spans="1:25" ht="15.75" customHeight="1">
      <c r="A2207" s="1"/>
      <c r="B2207" s="1"/>
      <c r="C2207" s="1"/>
      <c r="D2207" s="1"/>
      <c r="E2207" s="23"/>
      <c r="F2207" s="1"/>
      <c r="G2207" s="1"/>
      <c r="H2207" s="1"/>
      <c r="I2207" s="1"/>
      <c r="J2207" s="1"/>
      <c r="K2207" s="2"/>
      <c r="L2207" s="2"/>
      <c r="M2207" s="2"/>
      <c r="N2207" s="2"/>
      <c r="O2207" s="2"/>
      <c r="P2207" s="2"/>
      <c r="Q2207" s="1"/>
      <c r="R2207" s="1"/>
      <c r="S2207" s="1"/>
      <c r="T2207" s="1"/>
      <c r="U2207" s="1"/>
      <c r="V2207" s="1"/>
      <c r="W2207" s="1"/>
      <c r="X2207" s="3"/>
      <c r="Y2207" s="3"/>
    </row>
    <row r="2208" spans="1:25" ht="15.75" customHeight="1">
      <c r="A2208" s="1"/>
      <c r="B2208" s="1"/>
      <c r="C2208" s="1"/>
      <c r="D2208" s="1"/>
      <c r="E2208" s="23"/>
      <c r="F2208" s="1"/>
      <c r="G2208" s="1"/>
      <c r="H2208" s="1"/>
      <c r="I2208" s="1"/>
      <c r="J2208" s="1"/>
      <c r="K2208" s="2"/>
      <c r="L2208" s="2"/>
      <c r="M2208" s="2"/>
      <c r="N2208" s="2"/>
      <c r="O2208" s="2"/>
      <c r="P2208" s="2"/>
      <c r="Q2208" s="1"/>
      <c r="R2208" s="1"/>
      <c r="S2208" s="1"/>
      <c r="T2208" s="1"/>
      <c r="U2208" s="1"/>
      <c r="V2208" s="1"/>
      <c r="W2208" s="1"/>
      <c r="X2208" s="3"/>
      <c r="Y2208" s="3"/>
    </row>
    <row r="2209" spans="1:25" ht="15.75" customHeight="1">
      <c r="A2209" s="1"/>
      <c r="B2209" s="1"/>
      <c r="C2209" s="1"/>
      <c r="D2209" s="1"/>
      <c r="E2209" s="23"/>
      <c r="F2209" s="1"/>
      <c r="G2209" s="1"/>
      <c r="H2209" s="1"/>
      <c r="I2209" s="1"/>
      <c r="J2209" s="1"/>
      <c r="K2209" s="2"/>
      <c r="L2209" s="2"/>
      <c r="M2209" s="2"/>
      <c r="N2209" s="2"/>
      <c r="O2209" s="2"/>
      <c r="P2209" s="2"/>
      <c r="Q2209" s="1"/>
      <c r="R2209" s="1"/>
      <c r="S2209" s="1"/>
      <c r="T2209" s="1"/>
      <c r="U2209" s="1"/>
      <c r="V2209" s="1"/>
      <c r="W2209" s="1"/>
      <c r="X2209" s="3"/>
      <c r="Y2209" s="3"/>
    </row>
    <row r="2210" spans="1:25" ht="15.75" customHeight="1">
      <c r="A2210" s="1"/>
      <c r="B2210" s="1"/>
      <c r="C2210" s="1"/>
      <c r="D2210" s="1"/>
      <c r="E2210" s="23"/>
      <c r="F2210" s="1"/>
      <c r="G2210" s="1"/>
      <c r="H2210" s="1"/>
      <c r="I2210" s="1"/>
      <c r="J2210" s="1"/>
      <c r="K2210" s="2"/>
      <c r="L2210" s="2"/>
      <c r="M2210" s="2"/>
      <c r="N2210" s="2"/>
      <c r="O2210" s="2"/>
      <c r="P2210" s="2"/>
      <c r="Q2210" s="1"/>
      <c r="R2210" s="1"/>
      <c r="S2210" s="1"/>
      <c r="T2210" s="1"/>
      <c r="U2210" s="1"/>
      <c r="V2210" s="1"/>
      <c r="W2210" s="1"/>
      <c r="X2210" s="3"/>
      <c r="Y2210" s="3"/>
    </row>
    <row r="2211" spans="1:25" ht="15.75" customHeight="1">
      <c r="A2211" s="1"/>
      <c r="B2211" s="1"/>
      <c r="C2211" s="1"/>
      <c r="D2211" s="1"/>
      <c r="E2211" s="23"/>
      <c r="F2211" s="1"/>
      <c r="G2211" s="1"/>
      <c r="H2211" s="1"/>
      <c r="I2211" s="1"/>
      <c r="J2211" s="1"/>
      <c r="K2211" s="2"/>
      <c r="L2211" s="2"/>
      <c r="M2211" s="2"/>
      <c r="N2211" s="2"/>
      <c r="O2211" s="2"/>
      <c r="P2211" s="2"/>
      <c r="Q2211" s="1"/>
      <c r="R2211" s="1"/>
      <c r="S2211" s="1"/>
      <c r="T2211" s="1"/>
      <c r="U2211" s="1"/>
      <c r="V2211" s="1"/>
      <c r="W2211" s="1"/>
      <c r="X2211" s="3"/>
      <c r="Y2211" s="3"/>
    </row>
    <row r="2212" spans="1:25" ht="15.75" customHeight="1">
      <c r="A2212" s="1"/>
      <c r="B2212" s="1"/>
      <c r="C2212" s="1"/>
      <c r="D2212" s="1"/>
      <c r="E2212" s="23"/>
      <c r="F2212" s="1"/>
      <c r="G2212" s="1"/>
      <c r="H2212" s="1"/>
      <c r="I2212" s="1"/>
      <c r="J2212" s="1"/>
      <c r="K2212" s="2"/>
      <c r="L2212" s="2"/>
      <c r="M2212" s="2"/>
      <c r="N2212" s="2"/>
      <c r="O2212" s="2"/>
      <c r="P2212" s="2"/>
      <c r="Q2212" s="1"/>
      <c r="R2212" s="1"/>
      <c r="S2212" s="1"/>
      <c r="T2212" s="1"/>
      <c r="U2212" s="1"/>
      <c r="V2212" s="1"/>
      <c r="W2212" s="1"/>
      <c r="X2212" s="3"/>
      <c r="Y2212" s="3"/>
    </row>
    <row r="2213" spans="1:25" ht="15.75" customHeight="1">
      <c r="A2213" s="1"/>
      <c r="B2213" s="1"/>
      <c r="C2213" s="1"/>
      <c r="D2213" s="1"/>
      <c r="E2213" s="23"/>
      <c r="F2213" s="1"/>
      <c r="G2213" s="1"/>
      <c r="H2213" s="1"/>
      <c r="I2213" s="1"/>
      <c r="J2213" s="1"/>
      <c r="K2213" s="2"/>
      <c r="L2213" s="2"/>
      <c r="M2213" s="2"/>
      <c r="N2213" s="2"/>
      <c r="O2213" s="2"/>
      <c r="P2213" s="2"/>
      <c r="Q2213" s="1"/>
      <c r="R2213" s="1"/>
      <c r="S2213" s="1"/>
      <c r="T2213" s="1"/>
      <c r="U2213" s="1"/>
      <c r="V2213" s="1"/>
      <c r="W2213" s="1"/>
      <c r="X2213" s="3"/>
      <c r="Y2213" s="3"/>
    </row>
    <row r="2214" spans="1:25" ht="15.75" customHeight="1">
      <c r="A2214" s="1"/>
      <c r="B2214" s="1"/>
      <c r="C2214" s="1"/>
      <c r="D2214" s="1"/>
      <c r="E2214" s="23"/>
      <c r="F2214" s="1"/>
      <c r="G2214" s="1"/>
      <c r="H2214" s="1"/>
      <c r="I2214" s="1"/>
      <c r="J2214" s="1"/>
      <c r="K2214" s="2"/>
      <c r="L2214" s="2"/>
      <c r="M2214" s="2"/>
      <c r="N2214" s="2"/>
      <c r="O2214" s="2"/>
      <c r="P2214" s="2"/>
      <c r="Q2214" s="1"/>
      <c r="R2214" s="1"/>
      <c r="S2214" s="1"/>
      <c r="T2214" s="1"/>
      <c r="U2214" s="1"/>
      <c r="V2214" s="1"/>
      <c r="W2214" s="1"/>
      <c r="X2214" s="3"/>
      <c r="Y2214" s="3"/>
    </row>
    <row r="2215" spans="1:25" ht="15.75" customHeight="1">
      <c r="A2215" s="1"/>
      <c r="B2215" s="1"/>
      <c r="C2215" s="1"/>
      <c r="D2215" s="1"/>
      <c r="E2215" s="23"/>
      <c r="F2215" s="1"/>
      <c r="G2215" s="1"/>
      <c r="H2215" s="1"/>
      <c r="I2215" s="1"/>
      <c r="J2215" s="1"/>
      <c r="K2215" s="2"/>
      <c r="L2215" s="2"/>
      <c r="M2215" s="2"/>
      <c r="N2215" s="2"/>
      <c r="O2215" s="2"/>
      <c r="P2215" s="2"/>
      <c r="Q2215" s="1"/>
      <c r="R2215" s="1"/>
      <c r="S2215" s="1"/>
      <c r="T2215" s="1"/>
      <c r="U2215" s="1"/>
      <c r="V2215" s="1"/>
      <c r="W2215" s="1"/>
      <c r="X2215" s="3"/>
      <c r="Y2215" s="3"/>
    </row>
    <row r="2216" spans="1:25" ht="15.75" customHeight="1">
      <c r="A2216" s="1"/>
      <c r="B2216" s="1"/>
      <c r="C2216" s="1"/>
      <c r="D2216" s="1"/>
      <c r="E2216" s="23"/>
      <c r="F2216" s="1"/>
      <c r="G2216" s="1"/>
      <c r="H2216" s="1"/>
      <c r="I2216" s="1"/>
      <c r="J2216" s="1"/>
      <c r="K2216" s="2"/>
      <c r="L2216" s="2"/>
      <c r="M2216" s="2"/>
      <c r="N2216" s="2"/>
      <c r="O2216" s="2"/>
      <c r="P2216" s="2"/>
      <c r="Q2216" s="1"/>
      <c r="R2216" s="1"/>
      <c r="S2216" s="1"/>
      <c r="T2216" s="1"/>
      <c r="U2216" s="1"/>
      <c r="V2216" s="1"/>
      <c r="W2216" s="1"/>
      <c r="X2216" s="3"/>
      <c r="Y2216" s="3"/>
    </row>
    <row r="2217" spans="1:25" ht="15.75" customHeight="1">
      <c r="A2217" s="1"/>
      <c r="B2217" s="1"/>
      <c r="C2217" s="1"/>
      <c r="D2217" s="1"/>
      <c r="E2217" s="23"/>
      <c r="F2217" s="1"/>
      <c r="G2217" s="1"/>
      <c r="H2217" s="1"/>
      <c r="I2217" s="1"/>
      <c r="J2217" s="1"/>
      <c r="K2217" s="2"/>
      <c r="L2217" s="2"/>
      <c r="M2217" s="2"/>
      <c r="N2217" s="2"/>
      <c r="O2217" s="2"/>
      <c r="P2217" s="2"/>
      <c r="Q2217" s="1"/>
      <c r="R2217" s="1"/>
      <c r="S2217" s="1"/>
      <c r="T2217" s="1"/>
      <c r="U2217" s="1"/>
      <c r="V2217" s="1"/>
      <c r="W2217" s="1"/>
      <c r="X2217" s="3"/>
      <c r="Y2217" s="3"/>
    </row>
    <row r="2218" spans="1:25" ht="15.75" customHeight="1">
      <c r="A2218" s="1"/>
      <c r="B2218" s="1"/>
      <c r="C2218" s="1"/>
      <c r="D2218" s="1"/>
      <c r="E2218" s="23"/>
      <c r="F2218" s="1"/>
      <c r="G2218" s="1"/>
      <c r="H2218" s="1"/>
      <c r="I2218" s="1"/>
      <c r="J2218" s="1"/>
      <c r="K2218" s="2"/>
      <c r="L2218" s="2"/>
      <c r="M2218" s="2"/>
      <c r="N2218" s="2"/>
      <c r="O2218" s="2"/>
      <c r="P2218" s="2"/>
      <c r="Q2218" s="1"/>
      <c r="R2218" s="1"/>
      <c r="S2218" s="1"/>
      <c r="T2218" s="1"/>
      <c r="U2218" s="1"/>
      <c r="V2218" s="1"/>
      <c r="W2218" s="1"/>
      <c r="X2218" s="3"/>
      <c r="Y2218" s="3"/>
    </row>
    <row r="2219" spans="1:25" ht="15.75" customHeight="1">
      <c r="A2219" s="1"/>
      <c r="B2219" s="1"/>
      <c r="C2219" s="1"/>
      <c r="D2219" s="1"/>
      <c r="E2219" s="23"/>
      <c r="F2219" s="1"/>
      <c r="G2219" s="1"/>
      <c r="H2219" s="1"/>
      <c r="I2219" s="1"/>
      <c r="J2219" s="1"/>
      <c r="K2219" s="2"/>
      <c r="L2219" s="2"/>
      <c r="M2219" s="2"/>
      <c r="N2219" s="2"/>
      <c r="O2219" s="2"/>
      <c r="P2219" s="2"/>
      <c r="Q2219" s="1"/>
      <c r="R2219" s="1"/>
      <c r="S2219" s="1"/>
      <c r="T2219" s="1"/>
      <c r="U2219" s="1"/>
      <c r="V2219" s="1"/>
      <c r="W2219" s="1"/>
      <c r="X2219" s="3"/>
      <c r="Y2219" s="3"/>
    </row>
    <row r="2220" spans="1:25" ht="15.75" customHeight="1">
      <c r="A2220" s="1"/>
      <c r="B2220" s="1"/>
      <c r="C2220" s="1"/>
      <c r="D2220" s="1"/>
      <c r="E2220" s="23"/>
      <c r="F2220" s="1"/>
      <c r="G2220" s="1"/>
      <c r="H2220" s="1"/>
      <c r="I2220" s="1"/>
      <c r="J2220" s="1"/>
      <c r="K2220" s="2"/>
      <c r="L2220" s="2"/>
      <c r="M2220" s="2"/>
      <c r="N2220" s="2"/>
      <c r="O2220" s="2"/>
      <c r="P2220" s="2"/>
      <c r="Q2220" s="1"/>
      <c r="R2220" s="1"/>
      <c r="S2220" s="1"/>
      <c r="T2220" s="1"/>
      <c r="U2220" s="1"/>
      <c r="V2220" s="1"/>
      <c r="W2220" s="1"/>
      <c r="X2220" s="3"/>
      <c r="Y2220" s="3"/>
    </row>
    <row r="2221" spans="1:25" ht="15.75" customHeight="1">
      <c r="A2221" s="1"/>
      <c r="B2221" s="1"/>
      <c r="C2221" s="1"/>
      <c r="D2221" s="1"/>
      <c r="E2221" s="23"/>
      <c r="F2221" s="1"/>
      <c r="G2221" s="1"/>
      <c r="H2221" s="1"/>
      <c r="I2221" s="1"/>
      <c r="J2221" s="1"/>
      <c r="K2221" s="2"/>
      <c r="L2221" s="2"/>
      <c r="M2221" s="2"/>
      <c r="N2221" s="2"/>
      <c r="O2221" s="2"/>
      <c r="P2221" s="2"/>
      <c r="Q2221" s="1"/>
      <c r="R2221" s="1"/>
      <c r="S2221" s="1"/>
      <c r="T2221" s="1"/>
      <c r="U2221" s="1"/>
      <c r="V2221" s="1"/>
      <c r="W2221" s="1"/>
      <c r="X2221" s="3"/>
      <c r="Y2221" s="3"/>
    </row>
    <row r="2222" spans="1:25" ht="15.75" customHeight="1">
      <c r="A2222" s="1"/>
      <c r="B2222" s="1"/>
      <c r="C2222" s="1"/>
      <c r="D2222" s="1"/>
      <c r="E2222" s="23"/>
      <c r="F2222" s="1"/>
      <c r="G2222" s="1"/>
      <c r="H2222" s="1"/>
      <c r="I2222" s="1"/>
      <c r="J2222" s="1"/>
      <c r="K2222" s="2"/>
      <c r="L2222" s="2"/>
      <c r="M2222" s="2"/>
      <c r="N2222" s="2"/>
      <c r="O2222" s="2"/>
      <c r="P2222" s="2"/>
      <c r="Q2222" s="1"/>
      <c r="R2222" s="1"/>
      <c r="S2222" s="1"/>
      <c r="T2222" s="1"/>
      <c r="U2222" s="1"/>
      <c r="V2222" s="1"/>
      <c r="W2222" s="1"/>
      <c r="X2222" s="3"/>
      <c r="Y2222" s="3"/>
    </row>
    <row r="2223" spans="1:25" ht="15.75" customHeight="1">
      <c r="A2223" s="1"/>
      <c r="B2223" s="1"/>
      <c r="C2223" s="1"/>
      <c r="D2223" s="1"/>
      <c r="E2223" s="23"/>
      <c r="F2223" s="1"/>
      <c r="G2223" s="1"/>
      <c r="H2223" s="1"/>
      <c r="I2223" s="1"/>
      <c r="J2223" s="1"/>
      <c r="K2223" s="2"/>
      <c r="L2223" s="2"/>
      <c r="M2223" s="2"/>
      <c r="N2223" s="2"/>
      <c r="O2223" s="2"/>
      <c r="P2223" s="2"/>
      <c r="Q2223" s="1"/>
      <c r="R2223" s="1"/>
      <c r="S2223" s="1"/>
      <c r="T2223" s="1"/>
      <c r="U2223" s="1"/>
      <c r="V2223" s="1"/>
      <c r="W2223" s="1"/>
      <c r="X2223" s="3"/>
      <c r="Y2223" s="3"/>
    </row>
    <row r="2224" spans="1:25" ht="15.75" customHeight="1">
      <c r="A2224" s="1"/>
      <c r="B2224" s="1"/>
      <c r="C2224" s="1"/>
      <c r="D2224" s="1"/>
      <c r="E2224" s="23"/>
      <c r="F2224" s="1"/>
      <c r="G2224" s="1"/>
      <c r="H2224" s="1"/>
      <c r="I2224" s="1"/>
      <c r="J2224" s="1"/>
      <c r="K2224" s="2"/>
      <c r="L2224" s="2"/>
      <c r="M2224" s="2"/>
      <c r="N2224" s="2"/>
      <c r="O2224" s="2"/>
      <c r="P2224" s="2"/>
      <c r="Q2224" s="1"/>
      <c r="R2224" s="1"/>
      <c r="S2224" s="1"/>
      <c r="T2224" s="1"/>
      <c r="U2224" s="1"/>
      <c r="V2224" s="1"/>
      <c r="W2224" s="1"/>
      <c r="X2224" s="3"/>
      <c r="Y2224" s="3"/>
    </row>
    <row r="2225" spans="1:25" ht="15.75" customHeight="1">
      <c r="A2225" s="1"/>
      <c r="B2225" s="1"/>
      <c r="C2225" s="1"/>
      <c r="D2225" s="1"/>
      <c r="E2225" s="23"/>
      <c r="F2225" s="1"/>
      <c r="G2225" s="1"/>
      <c r="H2225" s="1"/>
      <c r="I2225" s="1"/>
      <c r="J2225" s="1"/>
      <c r="K2225" s="2"/>
      <c r="L2225" s="2"/>
      <c r="M2225" s="2"/>
      <c r="N2225" s="2"/>
      <c r="O2225" s="2"/>
      <c r="P2225" s="2"/>
      <c r="Q2225" s="1"/>
      <c r="R2225" s="1"/>
      <c r="S2225" s="1"/>
      <c r="T2225" s="1"/>
      <c r="U2225" s="1"/>
      <c r="V2225" s="1"/>
      <c r="W2225" s="1"/>
      <c r="X2225" s="3"/>
      <c r="Y2225" s="3"/>
    </row>
    <row r="2226" spans="1:25" ht="15.75" customHeight="1">
      <c r="A2226" s="1"/>
      <c r="B2226" s="1"/>
      <c r="C2226" s="1"/>
      <c r="D2226" s="1"/>
      <c r="E2226" s="23"/>
      <c r="F2226" s="1"/>
      <c r="G2226" s="1"/>
      <c r="H2226" s="1"/>
      <c r="I2226" s="1"/>
      <c r="J2226" s="1"/>
      <c r="K2226" s="2"/>
      <c r="L2226" s="2"/>
      <c r="M2226" s="2"/>
      <c r="N2226" s="2"/>
      <c r="O2226" s="2"/>
      <c r="P2226" s="2"/>
      <c r="Q2226" s="1"/>
      <c r="R2226" s="1"/>
      <c r="S2226" s="1"/>
      <c r="T2226" s="1"/>
      <c r="U2226" s="1"/>
      <c r="V2226" s="1"/>
      <c r="W2226" s="1"/>
      <c r="X2226" s="3"/>
      <c r="Y2226" s="3"/>
    </row>
    <row r="2227" spans="1:25" ht="15.75" customHeight="1">
      <c r="A2227" s="1"/>
      <c r="B2227" s="1"/>
      <c r="C2227" s="1"/>
      <c r="D2227" s="1"/>
      <c r="E2227" s="23"/>
      <c r="F2227" s="1"/>
      <c r="G2227" s="1"/>
      <c r="H2227" s="1"/>
      <c r="I2227" s="1"/>
      <c r="J2227" s="1"/>
      <c r="K2227" s="2"/>
      <c r="L2227" s="2"/>
      <c r="M2227" s="2"/>
      <c r="N2227" s="2"/>
      <c r="O2227" s="2"/>
      <c r="P2227" s="2"/>
      <c r="Q2227" s="1"/>
      <c r="R2227" s="1"/>
      <c r="S2227" s="1"/>
      <c r="T2227" s="1"/>
      <c r="U2227" s="1"/>
      <c r="V2227" s="1"/>
      <c r="W2227" s="1"/>
      <c r="X2227" s="3"/>
      <c r="Y2227" s="3"/>
    </row>
    <row r="2228" spans="1:25" ht="15.75" customHeight="1">
      <c r="A2228" s="1"/>
      <c r="B2228" s="1"/>
      <c r="C2228" s="1"/>
      <c r="D2228" s="1"/>
      <c r="E2228" s="23"/>
      <c r="F2228" s="1"/>
      <c r="G2228" s="1"/>
      <c r="H2228" s="1"/>
      <c r="I2228" s="1"/>
      <c r="J2228" s="1"/>
      <c r="K2228" s="2"/>
      <c r="L2228" s="2"/>
      <c r="M2228" s="2"/>
      <c r="N2228" s="2"/>
      <c r="O2228" s="2"/>
      <c r="P2228" s="2"/>
      <c r="Q2228" s="1"/>
      <c r="R2228" s="1"/>
      <c r="S2228" s="1"/>
      <c r="T2228" s="1"/>
      <c r="U2228" s="1"/>
      <c r="V2228" s="1"/>
      <c r="W2228" s="1"/>
      <c r="X2228" s="3"/>
      <c r="Y2228" s="3"/>
    </row>
    <row r="2229" spans="1:25" ht="15.75" customHeight="1">
      <c r="A2229" s="1"/>
      <c r="B2229" s="1"/>
      <c r="C2229" s="1"/>
      <c r="D2229" s="1"/>
      <c r="E2229" s="23"/>
      <c r="F2229" s="1"/>
      <c r="G2229" s="1"/>
      <c r="H2229" s="1"/>
      <c r="I2229" s="1"/>
      <c r="J2229" s="1"/>
      <c r="K2229" s="2"/>
      <c r="L2229" s="2"/>
      <c r="M2229" s="2"/>
      <c r="N2229" s="2"/>
      <c r="O2229" s="2"/>
      <c r="P2229" s="2"/>
      <c r="Q2229" s="1"/>
      <c r="R2229" s="1"/>
      <c r="S2229" s="1"/>
      <c r="T2229" s="1"/>
      <c r="U2229" s="1"/>
      <c r="V2229" s="1"/>
      <c r="W2229" s="1"/>
      <c r="X2229" s="3"/>
      <c r="Y2229" s="3"/>
    </row>
    <row r="2230" spans="1:25" ht="15.75" customHeight="1">
      <c r="A2230" s="1"/>
      <c r="B2230" s="1"/>
      <c r="C2230" s="1"/>
      <c r="D2230" s="1"/>
      <c r="E2230" s="23"/>
      <c r="F2230" s="1"/>
      <c r="G2230" s="1"/>
      <c r="H2230" s="1"/>
      <c r="I2230" s="1"/>
      <c r="J2230" s="1"/>
      <c r="K2230" s="2"/>
      <c r="L2230" s="2"/>
      <c r="M2230" s="2"/>
      <c r="N2230" s="2"/>
      <c r="O2230" s="2"/>
      <c r="P2230" s="2"/>
      <c r="Q2230" s="1"/>
      <c r="R2230" s="1"/>
      <c r="S2230" s="1"/>
      <c r="T2230" s="1"/>
      <c r="U2230" s="1"/>
      <c r="V2230" s="1"/>
      <c r="W2230" s="1"/>
      <c r="X2230" s="3"/>
      <c r="Y2230" s="3"/>
    </row>
    <row r="2231" spans="1:25" ht="15.75" customHeight="1">
      <c r="A2231" s="1"/>
      <c r="B2231" s="1"/>
      <c r="C2231" s="1"/>
      <c r="D2231" s="1"/>
      <c r="E2231" s="23"/>
      <c r="F2231" s="1"/>
      <c r="G2231" s="1"/>
      <c r="H2231" s="1"/>
      <c r="I2231" s="1"/>
      <c r="J2231" s="1"/>
      <c r="K2231" s="2"/>
      <c r="L2231" s="2"/>
      <c r="M2231" s="2"/>
      <c r="N2231" s="2"/>
      <c r="O2231" s="2"/>
      <c r="P2231" s="2"/>
      <c r="Q2231" s="1"/>
      <c r="R2231" s="1"/>
      <c r="S2231" s="1"/>
      <c r="T2231" s="1"/>
      <c r="U2231" s="1"/>
      <c r="V2231" s="1"/>
      <c r="W2231" s="1"/>
      <c r="X2231" s="3"/>
      <c r="Y2231" s="3"/>
    </row>
    <row r="2232" spans="1:25" ht="15.75" customHeight="1">
      <c r="A2232" s="1"/>
      <c r="B2232" s="1"/>
      <c r="C2232" s="1"/>
      <c r="D2232" s="1"/>
      <c r="E2232" s="23"/>
      <c r="F2232" s="1"/>
      <c r="G2232" s="1"/>
      <c r="H2232" s="1"/>
      <c r="I2232" s="1"/>
      <c r="J2232" s="1"/>
      <c r="K2232" s="2"/>
      <c r="L2232" s="2"/>
      <c r="M2232" s="2"/>
      <c r="N2232" s="2"/>
      <c r="O2232" s="2"/>
      <c r="P2232" s="2"/>
      <c r="Q2232" s="1"/>
      <c r="R2232" s="1"/>
      <c r="S2232" s="1"/>
      <c r="T2232" s="1"/>
      <c r="U2232" s="1"/>
      <c r="V2232" s="1"/>
      <c r="W2232" s="1"/>
      <c r="X2232" s="3"/>
      <c r="Y2232" s="3"/>
    </row>
    <row r="2233" spans="1:25" ht="15.75" customHeight="1">
      <c r="A2233" s="1"/>
      <c r="B2233" s="1"/>
      <c r="C2233" s="1"/>
      <c r="D2233" s="1"/>
      <c r="E2233" s="23"/>
      <c r="F2233" s="1"/>
      <c r="G2233" s="1"/>
      <c r="H2233" s="1"/>
      <c r="I2233" s="1"/>
      <c r="J2233" s="1"/>
      <c r="K2233" s="2"/>
      <c r="L2233" s="2"/>
      <c r="M2233" s="2"/>
      <c r="N2233" s="2"/>
      <c r="O2233" s="2"/>
      <c r="P2233" s="2"/>
      <c r="Q2233" s="1"/>
      <c r="R2233" s="1"/>
      <c r="S2233" s="1"/>
      <c r="T2233" s="1"/>
      <c r="U2233" s="1"/>
      <c r="V2233" s="1"/>
      <c r="W2233" s="1"/>
      <c r="X2233" s="3"/>
      <c r="Y2233" s="3"/>
    </row>
    <row r="2234" spans="1:25" ht="15.75" customHeight="1">
      <c r="A2234" s="1"/>
      <c r="B2234" s="1"/>
      <c r="C2234" s="1"/>
      <c r="D2234" s="1"/>
      <c r="E2234" s="23"/>
      <c r="F2234" s="1"/>
      <c r="G2234" s="1"/>
      <c r="H2234" s="1"/>
      <c r="I2234" s="1"/>
      <c r="J2234" s="1"/>
      <c r="K2234" s="2"/>
      <c r="L2234" s="2"/>
      <c r="M2234" s="2"/>
      <c r="N2234" s="2"/>
      <c r="O2234" s="2"/>
      <c r="P2234" s="2"/>
      <c r="Q2234" s="1"/>
      <c r="R2234" s="1"/>
      <c r="S2234" s="1"/>
      <c r="T2234" s="1"/>
      <c r="U2234" s="1"/>
      <c r="V2234" s="1"/>
      <c r="W2234" s="1"/>
      <c r="X2234" s="3"/>
      <c r="Y2234" s="3"/>
    </row>
    <row r="2235" spans="1:25" ht="15.75" customHeight="1">
      <c r="A2235" s="1"/>
      <c r="B2235" s="1"/>
      <c r="C2235" s="1"/>
      <c r="D2235" s="1"/>
      <c r="E2235" s="23"/>
      <c r="F2235" s="1"/>
      <c r="G2235" s="1"/>
      <c r="H2235" s="1"/>
      <c r="I2235" s="1"/>
      <c r="J2235" s="1"/>
      <c r="K2235" s="2"/>
      <c r="L2235" s="2"/>
      <c r="M2235" s="2"/>
      <c r="N2235" s="2"/>
      <c r="O2235" s="2"/>
      <c r="P2235" s="2"/>
      <c r="Q2235" s="1"/>
      <c r="R2235" s="1"/>
      <c r="S2235" s="1"/>
      <c r="T2235" s="1"/>
      <c r="U2235" s="1"/>
      <c r="V2235" s="1"/>
      <c r="W2235" s="1"/>
      <c r="X2235" s="3"/>
      <c r="Y2235" s="3"/>
    </row>
    <row r="2236" spans="1:25" ht="15.75" customHeight="1">
      <c r="A2236" s="1"/>
      <c r="B2236" s="1"/>
      <c r="C2236" s="1"/>
      <c r="D2236" s="1"/>
      <c r="E2236" s="23"/>
      <c r="F2236" s="1"/>
      <c r="G2236" s="1"/>
      <c r="H2236" s="1"/>
      <c r="I2236" s="1"/>
      <c r="J2236" s="1"/>
      <c r="K2236" s="2"/>
      <c r="L2236" s="2"/>
      <c r="M2236" s="2"/>
      <c r="N2236" s="2"/>
      <c r="O2236" s="2"/>
      <c r="P2236" s="2"/>
      <c r="Q2236" s="1"/>
      <c r="R2236" s="1"/>
      <c r="S2236" s="1"/>
      <c r="T2236" s="1"/>
      <c r="U2236" s="1"/>
      <c r="V2236" s="1"/>
      <c r="W2236" s="1"/>
      <c r="X2236" s="3"/>
      <c r="Y2236" s="3"/>
    </row>
    <row r="2237" spans="1:25" ht="15.75" customHeight="1">
      <c r="A2237" s="1"/>
      <c r="B2237" s="1"/>
      <c r="C2237" s="1"/>
      <c r="D2237" s="1"/>
      <c r="E2237" s="23"/>
      <c r="F2237" s="1"/>
      <c r="G2237" s="1"/>
      <c r="H2237" s="1"/>
      <c r="I2237" s="1"/>
      <c r="J2237" s="1"/>
      <c r="K2237" s="2"/>
      <c r="L2237" s="2"/>
      <c r="M2237" s="2"/>
      <c r="N2237" s="2"/>
      <c r="O2237" s="2"/>
      <c r="P2237" s="2"/>
      <c r="Q2237" s="1"/>
      <c r="R2237" s="1"/>
      <c r="S2237" s="1"/>
      <c r="T2237" s="1"/>
      <c r="U2237" s="1"/>
      <c r="V2237" s="1"/>
      <c r="W2237" s="1"/>
      <c r="X2237" s="3"/>
      <c r="Y2237" s="3"/>
    </row>
    <row r="2238" spans="1:25" ht="15.75" customHeight="1">
      <c r="A2238" s="1"/>
      <c r="B2238" s="1"/>
      <c r="C2238" s="1"/>
      <c r="D2238" s="1"/>
      <c r="E2238" s="23"/>
      <c r="F2238" s="1"/>
      <c r="G2238" s="1"/>
      <c r="H2238" s="1"/>
      <c r="I2238" s="1"/>
      <c r="J2238" s="1"/>
      <c r="K2238" s="2"/>
      <c r="L2238" s="2"/>
      <c r="M2238" s="2"/>
      <c r="N2238" s="2"/>
      <c r="O2238" s="2"/>
      <c r="P2238" s="2"/>
      <c r="Q2238" s="1"/>
      <c r="R2238" s="1"/>
      <c r="S2238" s="1"/>
      <c r="T2238" s="1"/>
      <c r="U2238" s="1"/>
      <c r="V2238" s="1"/>
      <c r="W2238" s="1"/>
      <c r="X2238" s="3"/>
      <c r="Y2238" s="3"/>
    </row>
    <row r="2239" spans="1:25" ht="15.75" customHeight="1">
      <c r="A2239" s="1"/>
      <c r="B2239" s="1"/>
      <c r="C2239" s="1"/>
      <c r="D2239" s="1"/>
      <c r="E2239" s="23"/>
      <c r="F2239" s="1"/>
      <c r="G2239" s="1"/>
      <c r="H2239" s="1"/>
      <c r="I2239" s="1"/>
      <c r="J2239" s="1"/>
      <c r="K2239" s="2"/>
      <c r="L2239" s="2"/>
      <c r="M2239" s="2"/>
      <c r="N2239" s="2"/>
      <c r="O2239" s="2"/>
      <c r="P2239" s="2"/>
      <c r="Q2239" s="1"/>
      <c r="R2239" s="1"/>
      <c r="S2239" s="1"/>
      <c r="T2239" s="1"/>
      <c r="U2239" s="1"/>
      <c r="V2239" s="1"/>
      <c r="W2239" s="1"/>
      <c r="X2239" s="3"/>
      <c r="Y2239" s="3"/>
    </row>
    <row r="2240" spans="1:25" ht="15.75" customHeight="1">
      <c r="A2240" s="1"/>
      <c r="B2240" s="1"/>
      <c r="C2240" s="1"/>
      <c r="D2240" s="1"/>
      <c r="E2240" s="23"/>
      <c r="F2240" s="1"/>
      <c r="G2240" s="1"/>
      <c r="H2240" s="1"/>
      <c r="I2240" s="1"/>
      <c r="J2240" s="1"/>
      <c r="K2240" s="2"/>
      <c r="L2240" s="2"/>
      <c r="M2240" s="2"/>
      <c r="N2240" s="2"/>
      <c r="O2240" s="2"/>
      <c r="P2240" s="2"/>
      <c r="Q2240" s="1"/>
      <c r="R2240" s="1"/>
      <c r="S2240" s="1"/>
      <c r="T2240" s="1"/>
      <c r="U2240" s="1"/>
      <c r="V2240" s="1"/>
      <c r="W2240" s="1"/>
      <c r="X2240" s="3"/>
      <c r="Y2240" s="3"/>
    </row>
    <row r="2241" spans="1:25" ht="15.75" customHeight="1">
      <c r="A2241" s="1"/>
      <c r="B2241" s="1"/>
      <c r="C2241" s="1"/>
      <c r="D2241" s="1"/>
      <c r="E2241" s="23"/>
      <c r="F2241" s="1"/>
      <c r="G2241" s="1"/>
      <c r="H2241" s="1"/>
      <c r="I2241" s="1"/>
      <c r="J2241" s="1"/>
      <c r="K2241" s="2"/>
      <c r="L2241" s="2"/>
      <c r="M2241" s="2"/>
      <c r="N2241" s="2"/>
      <c r="O2241" s="2"/>
      <c r="P2241" s="2"/>
      <c r="Q2241" s="1"/>
      <c r="R2241" s="1"/>
      <c r="S2241" s="1"/>
      <c r="T2241" s="1"/>
      <c r="U2241" s="1"/>
      <c r="V2241" s="1"/>
      <c r="W2241" s="1"/>
      <c r="X2241" s="3"/>
      <c r="Y2241" s="3"/>
    </row>
    <row r="2242" spans="1:25" ht="15.75" customHeight="1">
      <c r="A2242" s="1"/>
      <c r="B2242" s="1"/>
      <c r="C2242" s="1"/>
      <c r="D2242" s="1"/>
      <c r="E2242" s="23"/>
      <c r="F2242" s="1"/>
      <c r="G2242" s="1"/>
      <c r="H2242" s="1"/>
      <c r="I2242" s="1"/>
      <c r="J2242" s="1"/>
      <c r="K2242" s="2"/>
      <c r="L2242" s="2"/>
      <c r="M2242" s="2"/>
      <c r="N2242" s="2"/>
      <c r="O2242" s="2"/>
      <c r="P2242" s="2"/>
      <c r="Q2242" s="1"/>
      <c r="R2242" s="1"/>
      <c r="S2242" s="1"/>
      <c r="T2242" s="1"/>
      <c r="U2242" s="1"/>
      <c r="V2242" s="1"/>
      <c r="W2242" s="1"/>
      <c r="X2242" s="3"/>
      <c r="Y2242" s="3"/>
    </row>
    <row r="2243" spans="1:25" ht="15.75" customHeight="1">
      <c r="A2243" s="1"/>
      <c r="B2243" s="1"/>
      <c r="C2243" s="1"/>
      <c r="D2243" s="1"/>
      <c r="E2243" s="23"/>
      <c r="F2243" s="1"/>
      <c r="G2243" s="1"/>
      <c r="H2243" s="1"/>
      <c r="I2243" s="1"/>
      <c r="J2243" s="1"/>
      <c r="K2243" s="2"/>
      <c r="L2243" s="2"/>
      <c r="M2243" s="2"/>
      <c r="N2243" s="2"/>
      <c r="O2243" s="2"/>
      <c r="P2243" s="2"/>
      <c r="Q2243" s="1"/>
      <c r="R2243" s="1"/>
      <c r="S2243" s="1"/>
      <c r="T2243" s="1"/>
      <c r="U2243" s="1"/>
      <c r="V2243" s="1"/>
      <c r="W2243" s="1"/>
      <c r="X2243" s="3"/>
      <c r="Y2243" s="3"/>
    </row>
    <row r="2244" spans="1:25" ht="15.75" customHeight="1">
      <c r="A2244" s="1"/>
      <c r="B2244" s="1"/>
      <c r="C2244" s="1"/>
      <c r="D2244" s="1"/>
      <c r="E2244" s="23"/>
      <c r="F2244" s="1"/>
      <c r="G2244" s="1"/>
      <c r="H2244" s="1"/>
      <c r="I2244" s="1"/>
      <c r="J2244" s="1"/>
      <c r="K2244" s="2"/>
      <c r="L2244" s="2"/>
      <c r="M2244" s="2"/>
      <c r="N2244" s="2"/>
      <c r="O2244" s="2"/>
      <c r="P2244" s="2"/>
      <c r="Q2244" s="1"/>
      <c r="R2244" s="1"/>
      <c r="S2244" s="1"/>
      <c r="T2244" s="1"/>
      <c r="U2244" s="1"/>
      <c r="V2244" s="1"/>
      <c r="W2244" s="1"/>
      <c r="X2244" s="3"/>
      <c r="Y2244" s="3"/>
    </row>
    <row r="2245" spans="1:25" ht="15.75" customHeight="1">
      <c r="A2245" s="1"/>
      <c r="B2245" s="1"/>
      <c r="C2245" s="1"/>
      <c r="D2245" s="1"/>
      <c r="E2245" s="23"/>
      <c r="F2245" s="1"/>
      <c r="G2245" s="1"/>
      <c r="H2245" s="1"/>
      <c r="I2245" s="1"/>
      <c r="J2245" s="1"/>
      <c r="K2245" s="2"/>
      <c r="L2245" s="2"/>
      <c r="M2245" s="2"/>
      <c r="N2245" s="2"/>
      <c r="O2245" s="2"/>
      <c r="P2245" s="2"/>
      <c r="Q2245" s="1"/>
      <c r="R2245" s="1"/>
      <c r="S2245" s="1"/>
      <c r="T2245" s="1"/>
      <c r="U2245" s="1"/>
      <c r="V2245" s="1"/>
      <c r="W2245" s="1"/>
      <c r="X2245" s="3"/>
      <c r="Y2245" s="3"/>
    </row>
    <row r="2246" spans="1:25" ht="15.75" customHeight="1">
      <c r="A2246" s="1"/>
      <c r="B2246" s="1"/>
      <c r="C2246" s="1"/>
      <c r="D2246" s="1"/>
      <c r="E2246" s="23"/>
      <c r="F2246" s="1"/>
      <c r="G2246" s="1"/>
      <c r="H2246" s="1"/>
      <c r="I2246" s="1"/>
      <c r="J2246" s="1"/>
      <c r="K2246" s="2"/>
      <c r="L2246" s="2"/>
      <c r="M2246" s="2"/>
      <c r="N2246" s="2"/>
      <c r="O2246" s="2"/>
      <c r="P2246" s="2"/>
      <c r="Q2246" s="1"/>
      <c r="R2246" s="1"/>
      <c r="S2246" s="1"/>
      <c r="T2246" s="1"/>
      <c r="U2246" s="1"/>
      <c r="V2246" s="1"/>
      <c r="W2246" s="1"/>
      <c r="X2246" s="3"/>
      <c r="Y2246" s="3"/>
    </row>
    <row r="2247" spans="1:25" ht="15.75" customHeight="1">
      <c r="A2247" s="1"/>
      <c r="B2247" s="1"/>
      <c r="C2247" s="1"/>
      <c r="D2247" s="1"/>
      <c r="E2247" s="23"/>
      <c r="F2247" s="1"/>
      <c r="G2247" s="1"/>
      <c r="H2247" s="1"/>
      <c r="I2247" s="1"/>
      <c r="J2247" s="1"/>
      <c r="K2247" s="2"/>
      <c r="L2247" s="2"/>
      <c r="M2247" s="2"/>
      <c r="N2247" s="2"/>
      <c r="O2247" s="2"/>
      <c r="P2247" s="2"/>
      <c r="Q2247" s="1"/>
      <c r="R2247" s="1"/>
      <c r="S2247" s="1"/>
      <c r="T2247" s="1"/>
      <c r="U2247" s="1"/>
      <c r="V2247" s="1"/>
      <c r="W2247" s="1"/>
      <c r="X2247" s="3"/>
      <c r="Y2247" s="3"/>
    </row>
    <row r="2248" spans="1:25" ht="15.75" customHeight="1">
      <c r="A2248" s="1"/>
      <c r="B2248" s="1"/>
      <c r="C2248" s="1"/>
      <c r="D2248" s="1"/>
      <c r="E2248" s="23"/>
      <c r="F2248" s="1"/>
      <c r="G2248" s="1"/>
      <c r="H2248" s="1"/>
      <c r="I2248" s="1"/>
      <c r="J2248" s="1"/>
      <c r="K2248" s="2"/>
      <c r="L2248" s="2"/>
      <c r="M2248" s="2"/>
      <c r="N2248" s="2"/>
      <c r="O2248" s="2"/>
      <c r="P2248" s="2"/>
      <c r="Q2248" s="1"/>
      <c r="R2248" s="1"/>
      <c r="S2248" s="1"/>
      <c r="T2248" s="1"/>
      <c r="U2248" s="1"/>
      <c r="V2248" s="1"/>
      <c r="W2248" s="1"/>
      <c r="X2248" s="3"/>
      <c r="Y2248" s="3"/>
    </row>
    <row r="2249" spans="1:25" ht="15.75" customHeight="1">
      <c r="A2249" s="1"/>
      <c r="B2249" s="1"/>
      <c r="C2249" s="1"/>
      <c r="D2249" s="1"/>
      <c r="E2249" s="23"/>
      <c r="F2249" s="1"/>
      <c r="G2249" s="1"/>
      <c r="H2249" s="1"/>
      <c r="I2249" s="1"/>
      <c r="J2249" s="1"/>
      <c r="K2249" s="2"/>
      <c r="L2249" s="2"/>
      <c r="M2249" s="2"/>
      <c r="N2249" s="2"/>
      <c r="O2249" s="2"/>
      <c r="P2249" s="2"/>
      <c r="Q2249" s="1"/>
      <c r="R2249" s="1"/>
      <c r="S2249" s="1"/>
      <c r="T2249" s="1"/>
      <c r="U2249" s="1"/>
      <c r="V2249" s="1"/>
      <c r="W2249" s="1"/>
      <c r="X2249" s="3"/>
      <c r="Y2249" s="3"/>
    </row>
    <row r="2250" spans="1:25" ht="15.75" customHeight="1">
      <c r="A2250" s="1"/>
      <c r="B2250" s="1"/>
      <c r="C2250" s="1"/>
      <c r="D2250" s="1"/>
      <c r="E2250" s="23"/>
      <c r="F2250" s="1"/>
      <c r="G2250" s="1"/>
      <c r="H2250" s="1"/>
      <c r="I2250" s="1"/>
      <c r="J2250" s="1"/>
      <c r="K2250" s="2"/>
      <c r="L2250" s="2"/>
      <c r="M2250" s="2"/>
      <c r="N2250" s="2"/>
      <c r="O2250" s="2"/>
      <c r="P2250" s="2"/>
      <c r="Q2250" s="1"/>
      <c r="R2250" s="1"/>
      <c r="S2250" s="1"/>
      <c r="T2250" s="1"/>
      <c r="U2250" s="1"/>
      <c r="V2250" s="1"/>
      <c r="W2250" s="1"/>
      <c r="X2250" s="3"/>
      <c r="Y2250" s="3"/>
    </row>
    <row r="2251" spans="1:25" ht="15.75" customHeight="1">
      <c r="A2251" s="1"/>
      <c r="B2251" s="1"/>
      <c r="C2251" s="1"/>
      <c r="D2251" s="1"/>
      <c r="E2251" s="23"/>
      <c r="F2251" s="1"/>
      <c r="G2251" s="1"/>
      <c r="H2251" s="1"/>
      <c r="I2251" s="1"/>
      <c r="J2251" s="1"/>
      <c r="K2251" s="2"/>
      <c r="L2251" s="2"/>
      <c r="M2251" s="2"/>
      <c r="N2251" s="2"/>
      <c r="O2251" s="2"/>
      <c r="P2251" s="2"/>
      <c r="Q2251" s="1"/>
      <c r="R2251" s="1"/>
      <c r="S2251" s="1"/>
      <c r="T2251" s="1"/>
      <c r="U2251" s="1"/>
      <c r="V2251" s="1"/>
      <c r="W2251" s="1"/>
      <c r="X2251" s="3"/>
      <c r="Y2251" s="3"/>
    </row>
    <row r="2252" spans="1:25" ht="15.75" customHeight="1">
      <c r="A2252" s="1"/>
      <c r="B2252" s="1"/>
      <c r="C2252" s="1"/>
      <c r="D2252" s="1"/>
      <c r="E2252" s="23"/>
      <c r="F2252" s="1"/>
      <c r="G2252" s="1"/>
      <c r="H2252" s="1"/>
      <c r="I2252" s="1"/>
      <c r="J2252" s="1"/>
      <c r="K2252" s="2"/>
      <c r="L2252" s="2"/>
      <c r="M2252" s="2"/>
      <c r="N2252" s="2"/>
      <c r="O2252" s="2"/>
      <c r="P2252" s="2"/>
      <c r="Q2252" s="1"/>
      <c r="R2252" s="1"/>
      <c r="S2252" s="1"/>
      <c r="T2252" s="1"/>
      <c r="U2252" s="1"/>
      <c r="V2252" s="1"/>
      <c r="W2252" s="1"/>
      <c r="X2252" s="3"/>
      <c r="Y2252" s="3"/>
    </row>
    <row r="2253" spans="1:25" ht="15.75" customHeight="1">
      <c r="A2253" s="1"/>
      <c r="B2253" s="1"/>
      <c r="C2253" s="1"/>
      <c r="D2253" s="1"/>
      <c r="E2253" s="23"/>
      <c r="F2253" s="1"/>
      <c r="G2253" s="1"/>
      <c r="H2253" s="1"/>
      <c r="I2253" s="1"/>
      <c r="J2253" s="1"/>
      <c r="K2253" s="2"/>
      <c r="L2253" s="2"/>
      <c r="M2253" s="2"/>
      <c r="N2253" s="2"/>
      <c r="O2253" s="2"/>
      <c r="P2253" s="2"/>
      <c r="Q2253" s="1"/>
      <c r="R2253" s="1"/>
      <c r="S2253" s="1"/>
      <c r="T2253" s="1"/>
      <c r="U2253" s="1"/>
      <c r="V2253" s="1"/>
      <c r="W2253" s="1"/>
      <c r="X2253" s="3"/>
      <c r="Y2253" s="3"/>
    </row>
    <row r="2254" spans="1:25" ht="15.75" customHeight="1">
      <c r="A2254" s="1"/>
      <c r="B2254" s="1"/>
      <c r="C2254" s="1"/>
      <c r="D2254" s="1"/>
      <c r="E2254" s="23"/>
      <c r="F2254" s="1"/>
      <c r="G2254" s="1"/>
      <c r="H2254" s="1"/>
      <c r="I2254" s="1"/>
      <c r="J2254" s="1"/>
      <c r="K2254" s="2"/>
      <c r="L2254" s="2"/>
      <c r="M2254" s="2"/>
      <c r="N2254" s="2"/>
      <c r="O2254" s="2"/>
      <c r="P2254" s="2"/>
      <c r="Q2254" s="1"/>
      <c r="R2254" s="1"/>
      <c r="S2254" s="1"/>
      <c r="T2254" s="1"/>
      <c r="U2254" s="1"/>
      <c r="V2254" s="1"/>
      <c r="W2254" s="1"/>
      <c r="X2254" s="3"/>
      <c r="Y2254" s="3"/>
    </row>
    <row r="2255" spans="1:25" ht="15.75" customHeight="1">
      <c r="A2255" s="1"/>
      <c r="B2255" s="1"/>
      <c r="C2255" s="1"/>
      <c r="D2255" s="1"/>
      <c r="E2255" s="23"/>
      <c r="F2255" s="1"/>
      <c r="G2255" s="1"/>
      <c r="H2255" s="1"/>
      <c r="I2255" s="1"/>
      <c r="J2255" s="1"/>
      <c r="K2255" s="2"/>
      <c r="L2255" s="2"/>
      <c r="M2255" s="2"/>
      <c r="N2255" s="2"/>
      <c r="O2255" s="2"/>
      <c r="P2255" s="2"/>
      <c r="Q2255" s="1"/>
      <c r="R2255" s="1"/>
      <c r="S2255" s="1"/>
      <c r="T2255" s="1"/>
      <c r="U2255" s="1"/>
      <c r="V2255" s="1"/>
      <c r="W2255" s="1"/>
      <c r="X2255" s="3"/>
      <c r="Y2255" s="3"/>
    </row>
    <row r="2256" spans="1:25" ht="15.75" customHeight="1">
      <c r="A2256" s="1"/>
      <c r="B2256" s="1"/>
      <c r="C2256" s="1"/>
      <c r="D2256" s="1"/>
      <c r="E2256" s="23"/>
      <c r="F2256" s="1"/>
      <c r="G2256" s="1"/>
      <c r="H2256" s="1"/>
      <c r="I2256" s="1"/>
      <c r="J2256" s="1"/>
      <c r="K2256" s="2"/>
      <c r="L2256" s="2"/>
      <c r="M2256" s="2"/>
      <c r="N2256" s="2"/>
      <c r="O2256" s="2"/>
      <c r="P2256" s="2"/>
      <c r="Q2256" s="1"/>
      <c r="R2256" s="1"/>
      <c r="S2256" s="1"/>
      <c r="T2256" s="1"/>
      <c r="U2256" s="1"/>
      <c r="V2256" s="1"/>
      <c r="W2256" s="1"/>
      <c r="X2256" s="3"/>
      <c r="Y2256" s="3"/>
    </row>
    <row r="2257" spans="1:25" ht="15.75" customHeight="1">
      <c r="A2257" s="1"/>
      <c r="B2257" s="1"/>
      <c r="C2257" s="1"/>
      <c r="D2257" s="1"/>
      <c r="E2257" s="23"/>
      <c r="F2257" s="1"/>
      <c r="G2257" s="1"/>
      <c r="H2257" s="1"/>
      <c r="I2257" s="1"/>
      <c r="J2257" s="1"/>
      <c r="K2257" s="2"/>
      <c r="L2257" s="2"/>
      <c r="M2257" s="2"/>
      <c r="N2257" s="2"/>
      <c r="O2257" s="2"/>
      <c r="P2257" s="2"/>
      <c r="Q2257" s="1"/>
      <c r="R2257" s="1"/>
      <c r="S2257" s="1"/>
      <c r="T2257" s="1"/>
      <c r="U2257" s="1"/>
      <c r="V2257" s="1"/>
      <c r="W2257" s="1"/>
      <c r="X2257" s="3"/>
      <c r="Y2257" s="3"/>
    </row>
    <row r="2258" spans="1:25" ht="15.75" customHeight="1">
      <c r="A2258" s="1"/>
      <c r="B2258" s="1"/>
      <c r="C2258" s="1"/>
      <c r="D2258" s="1"/>
      <c r="E2258" s="23"/>
      <c r="F2258" s="1"/>
      <c r="G2258" s="1"/>
      <c r="H2258" s="1"/>
      <c r="I2258" s="1"/>
      <c r="J2258" s="1"/>
      <c r="K2258" s="2"/>
      <c r="L2258" s="2"/>
      <c r="M2258" s="2"/>
      <c r="N2258" s="2"/>
      <c r="O2258" s="2"/>
      <c r="P2258" s="2"/>
      <c r="Q2258" s="1"/>
      <c r="R2258" s="1"/>
      <c r="S2258" s="1"/>
      <c r="T2258" s="1"/>
      <c r="U2258" s="1"/>
      <c r="V2258" s="1"/>
      <c r="W2258" s="1"/>
      <c r="X2258" s="3"/>
      <c r="Y2258" s="3"/>
    </row>
    <row r="2259" spans="1:25" ht="15.75" customHeight="1">
      <c r="A2259" s="1"/>
      <c r="B2259" s="1"/>
      <c r="C2259" s="1"/>
      <c r="D2259" s="1"/>
      <c r="E2259" s="23"/>
      <c r="F2259" s="1"/>
      <c r="G2259" s="1"/>
      <c r="H2259" s="1"/>
      <c r="I2259" s="1"/>
      <c r="J2259" s="1"/>
      <c r="K2259" s="2"/>
      <c r="L2259" s="2"/>
      <c r="M2259" s="2"/>
      <c r="N2259" s="2"/>
      <c r="O2259" s="2"/>
      <c r="P2259" s="2"/>
      <c r="Q2259" s="1"/>
      <c r="R2259" s="1"/>
      <c r="S2259" s="1"/>
      <c r="T2259" s="1"/>
      <c r="U2259" s="1"/>
      <c r="V2259" s="1"/>
      <c r="W2259" s="1"/>
      <c r="X2259" s="3"/>
      <c r="Y2259" s="3"/>
    </row>
    <row r="2260" spans="1:25" ht="15.75" customHeight="1">
      <c r="A2260" s="1"/>
      <c r="B2260" s="1"/>
      <c r="C2260" s="1"/>
      <c r="D2260" s="1"/>
      <c r="E2260" s="23"/>
      <c r="F2260" s="1"/>
      <c r="G2260" s="1"/>
      <c r="H2260" s="1"/>
      <c r="I2260" s="1"/>
      <c r="J2260" s="1"/>
      <c r="K2260" s="2"/>
      <c r="L2260" s="2"/>
      <c r="M2260" s="2"/>
      <c r="N2260" s="2"/>
      <c r="O2260" s="2"/>
      <c r="P2260" s="2"/>
      <c r="Q2260" s="1"/>
      <c r="R2260" s="1"/>
      <c r="S2260" s="1"/>
      <c r="T2260" s="1"/>
      <c r="U2260" s="1"/>
      <c r="V2260" s="1"/>
      <c r="W2260" s="1"/>
      <c r="X2260" s="3"/>
      <c r="Y2260" s="3"/>
    </row>
    <row r="2261" spans="1:25" ht="15.75" customHeight="1">
      <c r="A2261" s="1"/>
      <c r="B2261" s="1"/>
      <c r="C2261" s="1"/>
      <c r="D2261" s="1"/>
      <c r="E2261" s="23"/>
      <c r="F2261" s="1"/>
      <c r="G2261" s="1"/>
      <c r="H2261" s="1"/>
      <c r="I2261" s="1"/>
      <c r="J2261" s="1"/>
      <c r="K2261" s="2"/>
      <c r="L2261" s="2"/>
      <c r="M2261" s="2"/>
      <c r="N2261" s="2"/>
      <c r="O2261" s="2"/>
      <c r="P2261" s="2"/>
      <c r="Q2261" s="1"/>
      <c r="R2261" s="1"/>
      <c r="S2261" s="1"/>
      <c r="T2261" s="1"/>
      <c r="U2261" s="1"/>
      <c r="V2261" s="1"/>
      <c r="W2261" s="1"/>
      <c r="X2261" s="3"/>
      <c r="Y2261" s="3"/>
    </row>
    <row r="2262" spans="1:25" ht="15.75" customHeight="1">
      <c r="A2262" s="1"/>
      <c r="B2262" s="1"/>
      <c r="C2262" s="1"/>
      <c r="D2262" s="1"/>
      <c r="E2262" s="23"/>
      <c r="F2262" s="1"/>
      <c r="G2262" s="1"/>
      <c r="H2262" s="1"/>
      <c r="I2262" s="1"/>
      <c r="J2262" s="1"/>
      <c r="K2262" s="2"/>
      <c r="L2262" s="2"/>
      <c r="M2262" s="2"/>
      <c r="N2262" s="2"/>
      <c r="O2262" s="2"/>
      <c r="P2262" s="2"/>
      <c r="Q2262" s="1"/>
      <c r="R2262" s="1"/>
      <c r="S2262" s="1"/>
      <c r="T2262" s="1"/>
      <c r="U2262" s="1"/>
      <c r="V2262" s="1"/>
      <c r="W2262" s="1"/>
      <c r="X2262" s="3"/>
      <c r="Y2262" s="3"/>
    </row>
    <row r="2263" spans="1:25" ht="15.75" customHeight="1">
      <c r="A2263" s="1"/>
      <c r="B2263" s="1"/>
      <c r="C2263" s="1"/>
      <c r="D2263" s="1"/>
      <c r="E2263" s="23"/>
      <c r="F2263" s="1"/>
      <c r="G2263" s="1"/>
      <c r="H2263" s="1"/>
      <c r="I2263" s="1"/>
      <c r="J2263" s="1"/>
      <c r="K2263" s="2"/>
      <c r="L2263" s="2"/>
      <c r="M2263" s="2"/>
      <c r="N2263" s="2"/>
      <c r="O2263" s="2"/>
      <c r="P2263" s="2"/>
      <c r="Q2263" s="1"/>
      <c r="R2263" s="1"/>
      <c r="S2263" s="1"/>
      <c r="T2263" s="1"/>
      <c r="U2263" s="1"/>
      <c r="V2263" s="1"/>
      <c r="W2263" s="1"/>
      <c r="X2263" s="3"/>
      <c r="Y2263" s="3"/>
    </row>
    <row r="2264" spans="1:25" ht="15.75" customHeight="1">
      <c r="A2264" s="1"/>
      <c r="B2264" s="1"/>
      <c r="C2264" s="1"/>
      <c r="D2264" s="1"/>
      <c r="E2264" s="23"/>
      <c r="F2264" s="1"/>
      <c r="G2264" s="1"/>
      <c r="H2264" s="1"/>
      <c r="I2264" s="1"/>
      <c r="J2264" s="1"/>
      <c r="K2264" s="2"/>
      <c r="L2264" s="2"/>
      <c r="M2264" s="2"/>
      <c r="N2264" s="2"/>
      <c r="O2264" s="2"/>
      <c r="P2264" s="2"/>
      <c r="Q2264" s="1"/>
      <c r="R2264" s="1"/>
      <c r="S2264" s="1"/>
      <c r="T2264" s="1"/>
      <c r="U2264" s="1"/>
      <c r="V2264" s="1"/>
      <c r="W2264" s="1"/>
      <c r="X2264" s="3"/>
      <c r="Y2264" s="3"/>
    </row>
    <row r="2265" spans="1:25" ht="15.75" customHeight="1">
      <c r="A2265" s="1"/>
      <c r="B2265" s="1"/>
      <c r="C2265" s="1"/>
      <c r="D2265" s="1"/>
      <c r="E2265" s="23"/>
      <c r="F2265" s="1"/>
      <c r="G2265" s="1"/>
      <c r="H2265" s="1"/>
      <c r="I2265" s="1"/>
      <c r="J2265" s="1"/>
      <c r="K2265" s="2"/>
      <c r="L2265" s="2"/>
      <c r="M2265" s="2"/>
      <c r="N2265" s="2"/>
      <c r="O2265" s="2"/>
      <c r="P2265" s="2"/>
      <c r="Q2265" s="1"/>
      <c r="R2265" s="1"/>
      <c r="S2265" s="1"/>
      <c r="T2265" s="1"/>
      <c r="U2265" s="1"/>
      <c r="V2265" s="1"/>
      <c r="W2265" s="1"/>
      <c r="X2265" s="3"/>
      <c r="Y2265" s="3"/>
    </row>
    <row r="2266" spans="1:25" ht="15.75" customHeight="1">
      <c r="A2266" s="1"/>
      <c r="B2266" s="1"/>
      <c r="C2266" s="1"/>
      <c r="D2266" s="1"/>
      <c r="E2266" s="23"/>
      <c r="F2266" s="1"/>
      <c r="G2266" s="1"/>
      <c r="H2266" s="1"/>
      <c r="I2266" s="1"/>
      <c r="J2266" s="1"/>
      <c r="K2266" s="2"/>
      <c r="L2266" s="2"/>
      <c r="M2266" s="2"/>
      <c r="N2266" s="2"/>
      <c r="O2266" s="2"/>
      <c r="P2266" s="2"/>
      <c r="Q2266" s="1"/>
      <c r="R2266" s="1"/>
      <c r="S2266" s="1"/>
      <c r="T2266" s="1"/>
      <c r="U2266" s="1"/>
      <c r="V2266" s="1"/>
      <c r="W2266" s="1"/>
      <c r="X2266" s="3"/>
      <c r="Y2266" s="3"/>
    </row>
    <row r="2267" spans="1:25" ht="15.75" customHeight="1">
      <c r="A2267" s="1"/>
      <c r="B2267" s="1"/>
      <c r="C2267" s="1"/>
      <c r="D2267" s="1"/>
      <c r="E2267" s="23"/>
      <c r="F2267" s="1"/>
      <c r="G2267" s="1"/>
      <c r="H2267" s="1"/>
      <c r="I2267" s="1"/>
      <c r="J2267" s="1"/>
      <c r="K2267" s="2"/>
      <c r="L2267" s="2"/>
      <c r="M2267" s="2"/>
      <c r="N2267" s="2"/>
      <c r="O2267" s="2"/>
      <c r="P2267" s="2"/>
      <c r="Q2267" s="1"/>
      <c r="R2267" s="1"/>
      <c r="S2267" s="1"/>
      <c r="T2267" s="1"/>
      <c r="U2267" s="1"/>
      <c r="V2267" s="1"/>
      <c r="W2267" s="1"/>
      <c r="X2267" s="3"/>
      <c r="Y2267" s="3"/>
    </row>
    <row r="2268" spans="1:25" ht="15.75" customHeight="1">
      <c r="A2268" s="1"/>
      <c r="B2268" s="1"/>
      <c r="C2268" s="1"/>
      <c r="D2268" s="1"/>
      <c r="E2268" s="23"/>
      <c r="F2268" s="1"/>
      <c r="G2268" s="1"/>
      <c r="H2268" s="1"/>
      <c r="I2268" s="1"/>
      <c r="J2268" s="1"/>
      <c r="K2268" s="2"/>
      <c r="L2268" s="2"/>
      <c r="M2268" s="2"/>
      <c r="N2268" s="2"/>
      <c r="O2268" s="2"/>
      <c r="P2268" s="2"/>
      <c r="Q2268" s="1"/>
      <c r="R2268" s="1"/>
      <c r="S2268" s="1"/>
      <c r="T2268" s="1"/>
      <c r="U2268" s="1"/>
      <c r="V2268" s="1"/>
      <c r="W2268" s="1"/>
      <c r="X2268" s="3"/>
      <c r="Y2268" s="3"/>
    </row>
    <row r="2269" spans="1:25" ht="15.75" customHeight="1">
      <c r="A2269" s="1"/>
      <c r="B2269" s="1"/>
      <c r="C2269" s="1"/>
      <c r="D2269" s="1"/>
      <c r="E2269" s="23"/>
      <c r="F2269" s="1"/>
      <c r="G2269" s="1"/>
      <c r="H2269" s="1"/>
      <c r="I2269" s="1"/>
      <c r="J2269" s="1"/>
      <c r="K2269" s="2"/>
      <c r="L2269" s="2"/>
      <c r="M2269" s="2"/>
      <c r="N2269" s="2"/>
      <c r="O2269" s="2"/>
      <c r="P2269" s="2"/>
      <c r="Q2269" s="1"/>
      <c r="R2269" s="1"/>
      <c r="S2269" s="1"/>
      <c r="T2269" s="1"/>
      <c r="U2269" s="1"/>
      <c r="V2269" s="1"/>
      <c r="W2269" s="1"/>
      <c r="X2269" s="3"/>
      <c r="Y2269" s="3"/>
    </row>
    <row r="2270" spans="1:25" ht="15.75" customHeight="1">
      <c r="A2270" s="1"/>
      <c r="B2270" s="1"/>
      <c r="C2270" s="1"/>
      <c r="D2270" s="1"/>
      <c r="E2270" s="23"/>
      <c r="F2270" s="1"/>
      <c r="G2270" s="1"/>
      <c r="H2270" s="1"/>
      <c r="I2270" s="1"/>
      <c r="J2270" s="1"/>
      <c r="K2270" s="2"/>
      <c r="L2270" s="2"/>
      <c r="M2270" s="2"/>
      <c r="N2270" s="2"/>
      <c r="O2270" s="2"/>
      <c r="P2270" s="2"/>
      <c r="Q2270" s="1"/>
      <c r="R2270" s="1"/>
      <c r="S2270" s="1"/>
      <c r="T2270" s="1"/>
      <c r="U2270" s="1"/>
      <c r="V2270" s="1"/>
      <c r="W2270" s="1"/>
      <c r="X2270" s="3"/>
      <c r="Y2270" s="3"/>
    </row>
    <row r="2271" spans="1:25" ht="15.75" customHeight="1">
      <c r="A2271" s="1"/>
      <c r="B2271" s="1"/>
      <c r="C2271" s="1"/>
      <c r="D2271" s="1"/>
      <c r="E2271" s="23"/>
      <c r="F2271" s="1"/>
      <c r="G2271" s="1"/>
      <c r="H2271" s="1"/>
      <c r="I2271" s="1"/>
      <c r="J2271" s="1"/>
      <c r="K2271" s="2"/>
      <c r="L2271" s="2"/>
      <c r="M2271" s="2"/>
      <c r="N2271" s="2"/>
      <c r="O2271" s="2"/>
      <c r="P2271" s="2"/>
      <c r="Q2271" s="1"/>
      <c r="R2271" s="1"/>
      <c r="S2271" s="1"/>
      <c r="T2271" s="1"/>
      <c r="U2271" s="1"/>
      <c r="V2271" s="1"/>
      <c r="W2271" s="1"/>
      <c r="X2271" s="3"/>
      <c r="Y2271" s="3"/>
    </row>
    <row r="2272" spans="1:25" ht="15.75" customHeight="1">
      <c r="A2272" s="1"/>
      <c r="B2272" s="1"/>
      <c r="C2272" s="1"/>
      <c r="D2272" s="1"/>
      <c r="E2272" s="23"/>
      <c r="F2272" s="1"/>
      <c r="G2272" s="1"/>
      <c r="H2272" s="1"/>
      <c r="I2272" s="1"/>
      <c r="J2272" s="1"/>
      <c r="K2272" s="2"/>
      <c r="L2272" s="2"/>
      <c r="M2272" s="2"/>
      <c r="N2272" s="2"/>
      <c r="O2272" s="2"/>
      <c r="P2272" s="2"/>
      <c r="Q2272" s="1"/>
      <c r="R2272" s="1"/>
      <c r="S2272" s="1"/>
      <c r="T2272" s="1"/>
      <c r="U2272" s="1"/>
      <c r="V2272" s="1"/>
      <c r="W2272" s="1"/>
      <c r="X2272" s="3"/>
      <c r="Y2272" s="3"/>
    </row>
    <row r="2273" spans="1:25" ht="15.75" customHeight="1">
      <c r="A2273" s="1"/>
      <c r="B2273" s="1"/>
      <c r="C2273" s="1"/>
      <c r="D2273" s="1"/>
      <c r="E2273" s="23"/>
      <c r="F2273" s="1"/>
      <c r="G2273" s="1"/>
      <c r="H2273" s="1"/>
      <c r="I2273" s="1"/>
      <c r="J2273" s="1"/>
      <c r="K2273" s="2"/>
      <c r="L2273" s="2"/>
      <c r="M2273" s="2"/>
      <c r="N2273" s="2"/>
      <c r="O2273" s="2"/>
      <c r="P2273" s="2"/>
      <c r="Q2273" s="1"/>
      <c r="R2273" s="1"/>
      <c r="S2273" s="1"/>
      <c r="T2273" s="1"/>
      <c r="U2273" s="1"/>
      <c r="V2273" s="1"/>
      <c r="W2273" s="1"/>
      <c r="X2273" s="3"/>
      <c r="Y2273" s="3"/>
    </row>
    <row r="2274" spans="1:25" ht="15.75" customHeight="1">
      <c r="A2274" s="1"/>
      <c r="B2274" s="1"/>
      <c r="C2274" s="1"/>
      <c r="D2274" s="1"/>
      <c r="E2274" s="23"/>
      <c r="F2274" s="1"/>
      <c r="G2274" s="1"/>
      <c r="H2274" s="1"/>
      <c r="I2274" s="1"/>
      <c r="J2274" s="1"/>
      <c r="K2274" s="2"/>
      <c r="L2274" s="2"/>
      <c r="M2274" s="2"/>
      <c r="N2274" s="2"/>
      <c r="O2274" s="2"/>
      <c r="P2274" s="2"/>
      <c r="Q2274" s="1"/>
      <c r="R2274" s="1"/>
      <c r="S2274" s="1"/>
      <c r="T2274" s="1"/>
      <c r="U2274" s="1"/>
      <c r="V2274" s="1"/>
      <c r="W2274" s="1"/>
      <c r="X2274" s="3"/>
      <c r="Y2274" s="3"/>
    </row>
    <row r="2275" spans="1:25" ht="15.75" customHeight="1">
      <c r="A2275" s="1"/>
      <c r="B2275" s="1"/>
      <c r="C2275" s="1"/>
      <c r="D2275" s="1"/>
      <c r="E2275" s="23"/>
      <c r="F2275" s="1"/>
      <c r="G2275" s="1"/>
      <c r="H2275" s="1"/>
      <c r="I2275" s="1"/>
      <c r="J2275" s="1"/>
      <c r="K2275" s="2"/>
      <c r="L2275" s="2"/>
      <c r="M2275" s="2"/>
      <c r="N2275" s="2"/>
      <c r="O2275" s="2"/>
      <c r="P2275" s="2"/>
      <c r="Q2275" s="1"/>
      <c r="R2275" s="1"/>
      <c r="S2275" s="1"/>
      <c r="T2275" s="1"/>
      <c r="U2275" s="1"/>
      <c r="V2275" s="1"/>
      <c r="W2275" s="1"/>
      <c r="X2275" s="3"/>
      <c r="Y2275" s="3"/>
    </row>
    <row r="2276" spans="1:25" ht="15.75" customHeight="1">
      <c r="A2276" s="1"/>
      <c r="B2276" s="1"/>
      <c r="C2276" s="1"/>
      <c r="D2276" s="1"/>
      <c r="E2276" s="23"/>
      <c r="F2276" s="1"/>
      <c r="G2276" s="1"/>
      <c r="H2276" s="1"/>
      <c r="I2276" s="1"/>
      <c r="J2276" s="1"/>
      <c r="K2276" s="2"/>
      <c r="L2276" s="2"/>
      <c r="M2276" s="2"/>
      <c r="N2276" s="2"/>
      <c r="O2276" s="2"/>
      <c r="P2276" s="2"/>
      <c r="Q2276" s="1"/>
      <c r="R2276" s="1"/>
      <c r="S2276" s="1"/>
      <c r="T2276" s="1"/>
      <c r="U2276" s="1"/>
      <c r="V2276" s="1"/>
      <c r="W2276" s="1"/>
      <c r="X2276" s="3"/>
      <c r="Y2276" s="3"/>
    </row>
    <row r="2277" spans="1:25" ht="15.75" customHeight="1">
      <c r="A2277" s="1"/>
      <c r="B2277" s="1"/>
      <c r="C2277" s="1"/>
      <c r="D2277" s="1"/>
      <c r="E2277" s="23"/>
      <c r="F2277" s="1"/>
      <c r="G2277" s="1"/>
      <c r="H2277" s="1"/>
      <c r="I2277" s="1"/>
      <c r="J2277" s="1"/>
      <c r="K2277" s="2"/>
      <c r="L2277" s="2"/>
      <c r="M2277" s="2"/>
      <c r="N2277" s="2"/>
      <c r="O2277" s="2"/>
      <c r="P2277" s="2"/>
      <c r="Q2277" s="1"/>
      <c r="R2277" s="1"/>
      <c r="S2277" s="1"/>
      <c r="T2277" s="1"/>
      <c r="U2277" s="1"/>
      <c r="V2277" s="1"/>
      <c r="W2277" s="1"/>
      <c r="X2277" s="3"/>
      <c r="Y2277" s="3"/>
    </row>
    <row r="2278" spans="1:25" ht="15.75" customHeight="1">
      <c r="A2278" s="1"/>
      <c r="B2278" s="1"/>
      <c r="C2278" s="1"/>
      <c r="D2278" s="1"/>
      <c r="E2278" s="23"/>
      <c r="F2278" s="1"/>
      <c r="G2278" s="1"/>
      <c r="H2278" s="1"/>
      <c r="I2278" s="1"/>
      <c r="J2278" s="1"/>
      <c r="K2278" s="2"/>
      <c r="L2278" s="2"/>
      <c r="M2278" s="2"/>
      <c r="N2278" s="2"/>
      <c r="O2278" s="2"/>
      <c r="P2278" s="2"/>
      <c r="Q2278" s="1"/>
      <c r="R2278" s="1"/>
      <c r="S2278" s="1"/>
      <c r="T2278" s="1"/>
      <c r="U2278" s="1"/>
      <c r="V2278" s="1"/>
      <c r="W2278" s="1"/>
      <c r="X2278" s="3"/>
      <c r="Y2278" s="3"/>
    </row>
    <row r="2279" spans="1:25" ht="15.75" customHeight="1">
      <c r="A2279" s="1"/>
      <c r="B2279" s="1"/>
      <c r="C2279" s="1"/>
      <c r="D2279" s="1"/>
      <c r="E2279" s="23"/>
      <c r="F2279" s="1"/>
      <c r="G2279" s="1"/>
      <c r="H2279" s="1"/>
      <c r="I2279" s="1"/>
      <c r="J2279" s="1"/>
      <c r="K2279" s="2"/>
      <c r="L2279" s="2"/>
      <c r="M2279" s="2"/>
      <c r="N2279" s="2"/>
      <c r="O2279" s="2"/>
      <c r="P2279" s="2"/>
      <c r="Q2279" s="1"/>
      <c r="R2279" s="1"/>
      <c r="S2279" s="1"/>
      <c r="T2279" s="1"/>
      <c r="U2279" s="1"/>
      <c r="V2279" s="1"/>
      <c r="W2279" s="1"/>
      <c r="X2279" s="3"/>
      <c r="Y2279" s="3"/>
    </row>
    <row r="2280" spans="1:25" ht="15.75" customHeight="1">
      <c r="A2280" s="1"/>
      <c r="B2280" s="1"/>
      <c r="C2280" s="1"/>
      <c r="D2280" s="1"/>
      <c r="E2280" s="23"/>
      <c r="F2280" s="1"/>
      <c r="G2280" s="1"/>
      <c r="H2280" s="1"/>
      <c r="I2280" s="1"/>
      <c r="J2280" s="1"/>
      <c r="K2280" s="2"/>
      <c r="L2280" s="2"/>
      <c r="M2280" s="2"/>
      <c r="N2280" s="2"/>
      <c r="O2280" s="2"/>
      <c r="P2280" s="2"/>
      <c r="Q2280" s="1"/>
      <c r="R2280" s="1"/>
      <c r="S2280" s="1"/>
      <c r="T2280" s="1"/>
      <c r="U2280" s="1"/>
      <c r="V2280" s="1"/>
      <c r="W2280" s="1"/>
      <c r="X2280" s="3"/>
      <c r="Y2280" s="3"/>
    </row>
    <row r="2281" spans="1:25" ht="15.75" customHeight="1">
      <c r="A2281" s="1"/>
      <c r="B2281" s="1"/>
      <c r="C2281" s="1"/>
      <c r="D2281" s="1"/>
      <c r="E2281" s="23"/>
      <c r="F2281" s="1"/>
      <c r="G2281" s="1"/>
      <c r="H2281" s="1"/>
      <c r="I2281" s="1"/>
      <c r="J2281" s="1"/>
      <c r="K2281" s="2"/>
      <c r="L2281" s="2"/>
      <c r="M2281" s="2"/>
      <c r="N2281" s="2"/>
      <c r="O2281" s="2"/>
      <c r="P2281" s="2"/>
      <c r="Q2281" s="1"/>
      <c r="R2281" s="1"/>
      <c r="S2281" s="1"/>
      <c r="T2281" s="1"/>
      <c r="U2281" s="1"/>
      <c r="V2281" s="1"/>
      <c r="W2281" s="1"/>
      <c r="X2281" s="3"/>
      <c r="Y2281" s="3"/>
    </row>
    <row r="2282" spans="1:25" ht="15.75" customHeight="1">
      <c r="A2282" s="1"/>
      <c r="B2282" s="1"/>
      <c r="C2282" s="1"/>
      <c r="D2282" s="1"/>
      <c r="E2282" s="23"/>
      <c r="F2282" s="1"/>
      <c r="G2282" s="1"/>
      <c r="H2282" s="1"/>
      <c r="I2282" s="1"/>
      <c r="J2282" s="1"/>
      <c r="K2282" s="2"/>
      <c r="L2282" s="2"/>
      <c r="M2282" s="2"/>
      <c r="N2282" s="2"/>
      <c r="O2282" s="2"/>
      <c r="P2282" s="2"/>
      <c r="Q2282" s="1"/>
      <c r="R2282" s="1"/>
      <c r="S2282" s="1"/>
      <c r="T2282" s="1"/>
      <c r="U2282" s="1"/>
      <c r="V2282" s="1"/>
      <c r="W2282" s="1"/>
      <c r="X2282" s="3"/>
      <c r="Y2282" s="3"/>
    </row>
    <row r="2283" spans="1:25" ht="15.75" customHeight="1">
      <c r="A2283" s="1"/>
      <c r="B2283" s="1"/>
      <c r="C2283" s="1"/>
      <c r="D2283" s="1"/>
      <c r="E2283" s="23"/>
      <c r="F2283" s="1"/>
      <c r="G2283" s="1"/>
      <c r="H2283" s="1"/>
      <c r="I2283" s="1"/>
      <c r="J2283" s="1"/>
      <c r="K2283" s="2"/>
      <c r="L2283" s="2"/>
      <c r="M2283" s="2"/>
      <c r="N2283" s="2"/>
      <c r="O2283" s="2"/>
      <c r="P2283" s="2"/>
      <c r="Q2283" s="1"/>
      <c r="R2283" s="1"/>
      <c r="S2283" s="1"/>
      <c r="T2283" s="1"/>
      <c r="U2283" s="1"/>
      <c r="V2283" s="1"/>
      <c r="W2283" s="1"/>
      <c r="X2283" s="3"/>
      <c r="Y2283" s="3"/>
    </row>
    <row r="2284" spans="1:25" ht="15.75" customHeight="1">
      <c r="A2284" s="1"/>
      <c r="B2284" s="1"/>
      <c r="C2284" s="1"/>
      <c r="D2284" s="1"/>
      <c r="E2284" s="23"/>
      <c r="F2284" s="1"/>
      <c r="G2284" s="1"/>
      <c r="H2284" s="1"/>
      <c r="I2284" s="1"/>
      <c r="J2284" s="1"/>
      <c r="K2284" s="2"/>
      <c r="L2284" s="2"/>
      <c r="M2284" s="2"/>
      <c r="N2284" s="2"/>
      <c r="O2284" s="2"/>
      <c r="P2284" s="2"/>
      <c r="Q2284" s="1"/>
      <c r="R2284" s="1"/>
      <c r="S2284" s="1"/>
      <c r="T2284" s="1"/>
      <c r="U2284" s="1"/>
      <c r="V2284" s="1"/>
      <c r="W2284" s="1"/>
      <c r="X2284" s="3"/>
      <c r="Y2284" s="3"/>
    </row>
    <row r="2285" spans="1:25" ht="15.75" customHeight="1">
      <c r="A2285" s="1"/>
      <c r="B2285" s="1"/>
      <c r="C2285" s="1"/>
      <c r="D2285" s="1"/>
      <c r="E2285" s="23"/>
      <c r="F2285" s="1"/>
      <c r="G2285" s="1"/>
      <c r="H2285" s="1"/>
      <c r="I2285" s="1"/>
      <c r="J2285" s="1"/>
      <c r="K2285" s="2"/>
      <c r="L2285" s="2"/>
      <c r="M2285" s="2"/>
      <c r="N2285" s="2"/>
      <c r="O2285" s="2"/>
      <c r="P2285" s="2"/>
      <c r="Q2285" s="1"/>
      <c r="R2285" s="1"/>
      <c r="S2285" s="1"/>
      <c r="T2285" s="1"/>
      <c r="U2285" s="1"/>
      <c r="V2285" s="1"/>
      <c r="W2285" s="1"/>
      <c r="X2285" s="3"/>
      <c r="Y2285" s="3"/>
    </row>
    <row r="2286" spans="1:25" ht="15.75" customHeight="1">
      <c r="A2286" s="1"/>
      <c r="B2286" s="1"/>
      <c r="C2286" s="1"/>
      <c r="D2286" s="1"/>
      <c r="E2286" s="23"/>
      <c r="F2286" s="1"/>
      <c r="G2286" s="1"/>
      <c r="H2286" s="1"/>
      <c r="I2286" s="1"/>
      <c r="J2286" s="1"/>
      <c r="K2286" s="2"/>
      <c r="L2286" s="2"/>
      <c r="M2286" s="2"/>
      <c r="N2286" s="2"/>
      <c r="O2286" s="2"/>
      <c r="P2286" s="2"/>
      <c r="Q2286" s="1"/>
      <c r="R2286" s="1"/>
      <c r="S2286" s="1"/>
      <c r="T2286" s="1"/>
      <c r="U2286" s="1"/>
      <c r="V2286" s="1"/>
      <c r="W2286" s="1"/>
      <c r="X2286" s="3"/>
      <c r="Y2286" s="3"/>
    </row>
    <row r="2287" spans="1:25" ht="15.75" customHeight="1">
      <c r="A2287" s="1"/>
      <c r="B2287" s="1"/>
      <c r="C2287" s="1"/>
      <c r="D2287" s="1"/>
      <c r="E2287" s="23"/>
      <c r="F2287" s="1"/>
      <c r="G2287" s="1"/>
      <c r="H2287" s="1"/>
      <c r="I2287" s="1"/>
      <c r="J2287" s="1"/>
      <c r="K2287" s="2"/>
      <c r="L2287" s="2"/>
      <c r="M2287" s="2"/>
      <c r="N2287" s="2"/>
      <c r="O2287" s="2"/>
      <c r="P2287" s="2"/>
      <c r="Q2287" s="1"/>
      <c r="R2287" s="1"/>
      <c r="S2287" s="1"/>
      <c r="T2287" s="1"/>
      <c r="U2287" s="1"/>
      <c r="V2287" s="1"/>
      <c r="W2287" s="1"/>
      <c r="X2287" s="3"/>
      <c r="Y2287" s="3"/>
    </row>
    <row r="2288" spans="1:25" ht="15.75" customHeight="1">
      <c r="A2288" s="1"/>
      <c r="B2288" s="1"/>
      <c r="C2288" s="1"/>
      <c r="D2288" s="1"/>
      <c r="E2288" s="23"/>
      <c r="F2288" s="1"/>
      <c r="G2288" s="1"/>
      <c r="H2288" s="1"/>
      <c r="I2288" s="1"/>
      <c r="J2288" s="1"/>
      <c r="K2288" s="2"/>
      <c r="L2288" s="2"/>
      <c r="M2288" s="2"/>
      <c r="N2288" s="2"/>
      <c r="O2288" s="2"/>
      <c r="P2288" s="2"/>
      <c r="Q2288" s="1"/>
      <c r="R2288" s="1"/>
      <c r="S2288" s="1"/>
      <c r="T2288" s="1"/>
      <c r="U2288" s="1"/>
      <c r="V2288" s="1"/>
      <c r="W2288" s="1"/>
      <c r="X2288" s="3"/>
      <c r="Y2288" s="3"/>
    </row>
    <row r="2289" spans="1:25" ht="15.75" customHeight="1">
      <c r="A2289" s="1"/>
      <c r="B2289" s="1"/>
      <c r="C2289" s="1"/>
      <c r="D2289" s="1"/>
      <c r="E2289" s="23"/>
      <c r="F2289" s="1"/>
      <c r="G2289" s="1"/>
      <c r="H2289" s="1"/>
      <c r="I2289" s="1"/>
      <c r="J2289" s="1"/>
      <c r="K2289" s="2"/>
      <c r="L2289" s="2"/>
      <c r="M2289" s="2"/>
      <c r="N2289" s="2"/>
      <c r="O2289" s="2"/>
      <c r="P2289" s="2"/>
      <c r="Q2289" s="1"/>
      <c r="R2289" s="1"/>
      <c r="S2289" s="1"/>
      <c r="T2289" s="1"/>
      <c r="U2289" s="1"/>
      <c r="V2289" s="1"/>
      <c r="W2289" s="1"/>
      <c r="X2289" s="3"/>
      <c r="Y2289" s="3"/>
    </row>
    <row r="2290" spans="1:25" ht="15.75" customHeight="1">
      <c r="A2290" s="1"/>
      <c r="B2290" s="1"/>
      <c r="C2290" s="1"/>
      <c r="D2290" s="1"/>
      <c r="E2290" s="23"/>
      <c r="F2290" s="1"/>
      <c r="G2290" s="1"/>
      <c r="H2290" s="1"/>
      <c r="I2290" s="1"/>
      <c r="J2290" s="1"/>
      <c r="K2290" s="2"/>
      <c r="L2290" s="2"/>
      <c r="M2290" s="2"/>
      <c r="N2290" s="2"/>
      <c r="O2290" s="2"/>
      <c r="P2290" s="2"/>
      <c r="Q2290" s="1"/>
      <c r="R2290" s="1"/>
      <c r="S2290" s="1"/>
      <c r="T2290" s="1"/>
      <c r="U2290" s="1"/>
      <c r="V2290" s="1"/>
      <c r="W2290" s="1"/>
      <c r="X2290" s="3"/>
      <c r="Y2290" s="3"/>
    </row>
    <row r="2291" spans="1:25" ht="15.75" customHeight="1">
      <c r="A2291" s="1"/>
      <c r="B2291" s="1"/>
      <c r="C2291" s="1"/>
      <c r="D2291" s="1"/>
      <c r="E2291" s="23"/>
      <c r="F2291" s="1"/>
      <c r="G2291" s="1"/>
      <c r="H2291" s="1"/>
      <c r="I2291" s="1"/>
      <c r="J2291" s="1"/>
      <c r="K2291" s="2"/>
      <c r="L2291" s="2"/>
      <c r="M2291" s="2"/>
      <c r="N2291" s="2"/>
      <c r="O2291" s="2"/>
      <c r="P2291" s="2"/>
      <c r="Q2291" s="1"/>
      <c r="R2291" s="1"/>
      <c r="S2291" s="1"/>
      <c r="T2291" s="1"/>
      <c r="U2291" s="1"/>
      <c r="V2291" s="1"/>
      <c r="W2291" s="1"/>
      <c r="X2291" s="3"/>
      <c r="Y2291" s="3"/>
    </row>
    <row r="2292" spans="1:25" ht="15.75" customHeight="1">
      <c r="A2292" s="1"/>
      <c r="B2292" s="1"/>
      <c r="C2292" s="1"/>
      <c r="D2292" s="1"/>
      <c r="E2292" s="23"/>
      <c r="F2292" s="1"/>
      <c r="G2292" s="1"/>
      <c r="H2292" s="1"/>
      <c r="I2292" s="1"/>
      <c r="J2292" s="1"/>
      <c r="K2292" s="2"/>
      <c r="L2292" s="2"/>
      <c r="M2292" s="2"/>
      <c r="N2292" s="2"/>
      <c r="O2292" s="2"/>
      <c r="P2292" s="2"/>
      <c r="Q2292" s="1"/>
      <c r="R2292" s="1"/>
      <c r="S2292" s="1"/>
      <c r="T2292" s="1"/>
      <c r="U2292" s="1"/>
      <c r="V2292" s="1"/>
      <c r="W2292" s="1"/>
      <c r="X2292" s="3"/>
      <c r="Y2292" s="3"/>
    </row>
    <row r="2293" spans="1:25" ht="15.75" customHeight="1">
      <c r="A2293" s="1"/>
      <c r="B2293" s="1"/>
      <c r="C2293" s="1"/>
      <c r="D2293" s="1"/>
      <c r="E2293" s="23"/>
      <c r="F2293" s="1"/>
      <c r="G2293" s="1"/>
      <c r="H2293" s="1"/>
      <c r="I2293" s="1"/>
      <c r="J2293" s="1"/>
      <c r="K2293" s="2"/>
      <c r="L2293" s="2"/>
      <c r="M2293" s="2"/>
      <c r="N2293" s="2"/>
      <c r="O2293" s="2"/>
      <c r="P2293" s="2"/>
      <c r="Q2293" s="1"/>
      <c r="R2293" s="1"/>
      <c r="S2293" s="1"/>
      <c r="T2293" s="1"/>
      <c r="U2293" s="1"/>
      <c r="V2293" s="1"/>
      <c r="W2293" s="1"/>
      <c r="X2293" s="3"/>
      <c r="Y2293" s="3"/>
    </row>
    <row r="2294" spans="1:25" ht="15.75" customHeight="1">
      <c r="A2294" s="1"/>
      <c r="B2294" s="1"/>
      <c r="C2294" s="1"/>
      <c r="D2294" s="1"/>
      <c r="E2294" s="23"/>
      <c r="F2294" s="1"/>
      <c r="G2294" s="1"/>
      <c r="H2294" s="1"/>
      <c r="I2294" s="1"/>
      <c r="J2294" s="1"/>
      <c r="K2294" s="2"/>
      <c r="L2294" s="2"/>
      <c r="M2294" s="2"/>
      <c r="N2294" s="2"/>
      <c r="O2294" s="2"/>
      <c r="P2294" s="2"/>
      <c r="Q2294" s="1"/>
      <c r="R2294" s="1"/>
      <c r="S2294" s="1"/>
      <c r="T2294" s="1"/>
      <c r="U2294" s="1"/>
      <c r="V2294" s="1"/>
      <c r="W2294" s="1"/>
      <c r="X2294" s="3"/>
      <c r="Y2294" s="3"/>
    </row>
    <row r="2295" spans="1:25" ht="15.75" customHeight="1">
      <c r="A2295" s="1"/>
      <c r="B2295" s="1"/>
      <c r="C2295" s="1"/>
      <c r="D2295" s="1"/>
      <c r="E2295" s="23"/>
      <c r="F2295" s="1"/>
      <c r="G2295" s="1"/>
      <c r="H2295" s="1"/>
      <c r="I2295" s="1"/>
      <c r="J2295" s="1"/>
      <c r="K2295" s="2"/>
      <c r="L2295" s="2"/>
      <c r="M2295" s="2"/>
      <c r="N2295" s="2"/>
      <c r="O2295" s="2"/>
      <c r="P2295" s="2"/>
      <c r="Q2295" s="1"/>
      <c r="R2295" s="1"/>
      <c r="S2295" s="1"/>
      <c r="T2295" s="1"/>
      <c r="U2295" s="1"/>
      <c r="V2295" s="1"/>
      <c r="W2295" s="1"/>
      <c r="X2295" s="3"/>
      <c r="Y2295" s="3"/>
    </row>
    <row r="2296" spans="1:25" ht="15.75" customHeight="1">
      <c r="A2296" s="1"/>
      <c r="B2296" s="1"/>
      <c r="C2296" s="1"/>
      <c r="D2296" s="1"/>
      <c r="E2296" s="23"/>
      <c r="F2296" s="1"/>
      <c r="G2296" s="1"/>
      <c r="H2296" s="1"/>
      <c r="I2296" s="1"/>
      <c r="J2296" s="1"/>
      <c r="K2296" s="2"/>
      <c r="L2296" s="2"/>
      <c r="M2296" s="2"/>
      <c r="N2296" s="2"/>
      <c r="O2296" s="2"/>
      <c r="P2296" s="2"/>
      <c r="Q2296" s="1"/>
      <c r="R2296" s="1"/>
      <c r="S2296" s="1"/>
      <c r="T2296" s="1"/>
      <c r="U2296" s="1"/>
      <c r="V2296" s="1"/>
      <c r="W2296" s="1"/>
      <c r="X2296" s="3"/>
      <c r="Y2296" s="3"/>
    </row>
    <row r="2297" spans="1:25" ht="15.75" customHeight="1">
      <c r="A2297" s="1"/>
      <c r="B2297" s="1"/>
      <c r="C2297" s="1"/>
      <c r="D2297" s="1"/>
      <c r="E2297" s="23"/>
      <c r="F2297" s="1"/>
      <c r="G2297" s="1"/>
      <c r="H2297" s="1"/>
      <c r="I2297" s="1"/>
      <c r="J2297" s="1"/>
      <c r="K2297" s="2"/>
      <c r="L2297" s="2"/>
      <c r="M2297" s="2"/>
      <c r="N2297" s="2"/>
      <c r="O2297" s="2"/>
      <c r="P2297" s="2"/>
      <c r="Q2297" s="1"/>
      <c r="R2297" s="1"/>
      <c r="S2297" s="1"/>
      <c r="T2297" s="1"/>
      <c r="U2297" s="1"/>
      <c r="V2297" s="1"/>
      <c r="W2297" s="1"/>
      <c r="X2297" s="3"/>
      <c r="Y2297" s="3"/>
    </row>
    <row r="2298" spans="1:25" ht="15.75" customHeight="1">
      <c r="A2298" s="1"/>
      <c r="B2298" s="1"/>
      <c r="C2298" s="1"/>
      <c r="D2298" s="1"/>
      <c r="E2298" s="23"/>
      <c r="F2298" s="1"/>
      <c r="G2298" s="1"/>
      <c r="H2298" s="1"/>
      <c r="I2298" s="1"/>
      <c r="J2298" s="1"/>
      <c r="K2298" s="2"/>
      <c r="L2298" s="2"/>
      <c r="M2298" s="2"/>
      <c r="N2298" s="2"/>
      <c r="O2298" s="2"/>
      <c r="P2298" s="2"/>
      <c r="Q2298" s="1"/>
      <c r="R2298" s="1"/>
      <c r="S2298" s="1"/>
      <c r="T2298" s="1"/>
      <c r="U2298" s="1"/>
      <c r="V2298" s="1"/>
      <c r="W2298" s="1"/>
      <c r="X2298" s="3"/>
      <c r="Y2298" s="3"/>
    </row>
    <row r="2299" spans="1:25" ht="15.75" customHeight="1">
      <c r="A2299" s="1"/>
      <c r="B2299" s="1"/>
      <c r="C2299" s="1"/>
      <c r="D2299" s="1"/>
      <c r="E2299" s="23"/>
      <c r="F2299" s="1"/>
      <c r="G2299" s="1"/>
      <c r="H2299" s="1"/>
      <c r="I2299" s="1"/>
      <c r="J2299" s="1"/>
      <c r="K2299" s="2"/>
      <c r="L2299" s="2"/>
      <c r="M2299" s="2"/>
      <c r="N2299" s="2"/>
      <c r="O2299" s="2"/>
      <c r="P2299" s="2"/>
      <c r="Q2299" s="1"/>
      <c r="R2299" s="1"/>
      <c r="S2299" s="1"/>
      <c r="T2299" s="1"/>
      <c r="U2299" s="1"/>
      <c r="V2299" s="1"/>
      <c r="W2299" s="1"/>
      <c r="X2299" s="3"/>
      <c r="Y2299" s="3"/>
    </row>
    <row r="2300" spans="1:25" ht="15.75" customHeight="1">
      <c r="A2300" s="1"/>
      <c r="B2300" s="1"/>
      <c r="C2300" s="1"/>
      <c r="D2300" s="1"/>
      <c r="E2300" s="23"/>
      <c r="F2300" s="1"/>
      <c r="G2300" s="1"/>
      <c r="H2300" s="1"/>
      <c r="I2300" s="1"/>
      <c r="J2300" s="1"/>
      <c r="K2300" s="2"/>
      <c r="L2300" s="2"/>
      <c r="M2300" s="2"/>
      <c r="N2300" s="2"/>
      <c r="O2300" s="2"/>
      <c r="P2300" s="2"/>
      <c r="Q2300" s="1"/>
      <c r="R2300" s="1"/>
      <c r="S2300" s="1"/>
      <c r="T2300" s="1"/>
      <c r="U2300" s="1"/>
      <c r="V2300" s="1"/>
      <c r="W2300" s="1"/>
      <c r="X2300" s="3"/>
      <c r="Y2300" s="3"/>
    </row>
    <row r="2301" spans="1:25" ht="15.75" customHeight="1">
      <c r="A2301" s="1"/>
      <c r="B2301" s="1"/>
      <c r="C2301" s="1"/>
      <c r="D2301" s="1"/>
      <c r="E2301" s="23"/>
      <c r="F2301" s="1"/>
      <c r="G2301" s="1"/>
      <c r="H2301" s="1"/>
      <c r="I2301" s="1"/>
      <c r="J2301" s="1"/>
      <c r="K2301" s="2"/>
      <c r="L2301" s="2"/>
      <c r="M2301" s="2"/>
      <c r="N2301" s="2"/>
      <c r="O2301" s="2"/>
      <c r="P2301" s="2"/>
      <c r="Q2301" s="1"/>
      <c r="R2301" s="1"/>
      <c r="S2301" s="1"/>
      <c r="T2301" s="1"/>
      <c r="U2301" s="1"/>
      <c r="V2301" s="1"/>
      <c r="W2301" s="1"/>
      <c r="X2301" s="3"/>
      <c r="Y2301" s="3"/>
    </row>
    <row r="2302" spans="1:25" ht="15.75" customHeight="1">
      <c r="A2302" s="1"/>
      <c r="B2302" s="1"/>
      <c r="C2302" s="1"/>
      <c r="D2302" s="1"/>
      <c r="E2302" s="23"/>
      <c r="F2302" s="1"/>
      <c r="G2302" s="1"/>
      <c r="H2302" s="1"/>
      <c r="I2302" s="1"/>
      <c r="J2302" s="1"/>
      <c r="K2302" s="2"/>
      <c r="L2302" s="2"/>
      <c r="M2302" s="2"/>
      <c r="N2302" s="2"/>
      <c r="O2302" s="2"/>
      <c r="P2302" s="2"/>
      <c r="Q2302" s="1"/>
      <c r="R2302" s="1"/>
      <c r="S2302" s="1"/>
      <c r="T2302" s="1"/>
      <c r="U2302" s="1"/>
      <c r="V2302" s="1"/>
      <c r="W2302" s="1"/>
      <c r="X2302" s="3"/>
      <c r="Y2302" s="3"/>
    </row>
    <row r="2303" spans="1:25" ht="15.75" customHeight="1">
      <c r="A2303" s="1"/>
      <c r="B2303" s="1"/>
      <c r="C2303" s="1"/>
      <c r="D2303" s="1"/>
      <c r="E2303" s="23"/>
      <c r="F2303" s="1"/>
      <c r="G2303" s="1"/>
      <c r="H2303" s="1"/>
      <c r="I2303" s="1"/>
      <c r="J2303" s="1"/>
      <c r="K2303" s="2"/>
      <c r="L2303" s="2"/>
      <c r="M2303" s="2"/>
      <c r="N2303" s="2"/>
      <c r="O2303" s="2"/>
      <c r="P2303" s="2"/>
      <c r="Q2303" s="1"/>
      <c r="R2303" s="1"/>
      <c r="S2303" s="1"/>
      <c r="T2303" s="1"/>
      <c r="U2303" s="1"/>
      <c r="V2303" s="1"/>
      <c r="W2303" s="1"/>
      <c r="X2303" s="3"/>
      <c r="Y2303" s="3"/>
    </row>
    <row r="2304" spans="1:25" ht="15.75" customHeight="1">
      <c r="A2304" s="1"/>
      <c r="B2304" s="1"/>
      <c r="C2304" s="1"/>
      <c r="D2304" s="1"/>
      <c r="E2304" s="23"/>
      <c r="F2304" s="1"/>
      <c r="G2304" s="1"/>
      <c r="H2304" s="1"/>
      <c r="I2304" s="1"/>
      <c r="J2304" s="1"/>
      <c r="K2304" s="2"/>
      <c r="L2304" s="2"/>
      <c r="M2304" s="2"/>
      <c r="N2304" s="2"/>
      <c r="O2304" s="2"/>
      <c r="P2304" s="2"/>
      <c r="Q2304" s="1"/>
      <c r="R2304" s="1"/>
      <c r="S2304" s="1"/>
      <c r="T2304" s="1"/>
      <c r="U2304" s="1"/>
      <c r="V2304" s="1"/>
      <c r="W2304" s="1"/>
      <c r="X2304" s="3"/>
      <c r="Y2304" s="3"/>
    </row>
    <row r="2305" spans="1:25" ht="15.75" customHeight="1">
      <c r="A2305" s="1"/>
      <c r="B2305" s="1"/>
      <c r="C2305" s="1"/>
      <c r="D2305" s="1"/>
      <c r="E2305" s="23"/>
      <c r="F2305" s="1"/>
      <c r="G2305" s="1"/>
      <c r="H2305" s="1"/>
      <c r="I2305" s="1"/>
      <c r="J2305" s="1"/>
      <c r="K2305" s="2"/>
      <c r="L2305" s="2"/>
      <c r="M2305" s="2"/>
      <c r="N2305" s="2"/>
      <c r="O2305" s="2"/>
      <c r="P2305" s="2"/>
      <c r="Q2305" s="1"/>
      <c r="R2305" s="1"/>
      <c r="S2305" s="1"/>
      <c r="T2305" s="1"/>
      <c r="U2305" s="1"/>
      <c r="V2305" s="1"/>
      <c r="W2305" s="1"/>
      <c r="X2305" s="3"/>
      <c r="Y2305" s="3"/>
    </row>
    <row r="2306" spans="1:25" ht="15.75" customHeight="1">
      <c r="A2306" s="1"/>
      <c r="B2306" s="1"/>
      <c r="C2306" s="1"/>
      <c r="D2306" s="1"/>
      <c r="E2306" s="23"/>
      <c r="F2306" s="1"/>
      <c r="G2306" s="1"/>
      <c r="H2306" s="1"/>
      <c r="I2306" s="1"/>
      <c r="J2306" s="1"/>
      <c r="K2306" s="2"/>
      <c r="L2306" s="2"/>
      <c r="M2306" s="2"/>
      <c r="N2306" s="2"/>
      <c r="O2306" s="2"/>
      <c r="P2306" s="2"/>
      <c r="Q2306" s="1"/>
      <c r="R2306" s="1"/>
      <c r="S2306" s="1"/>
      <c r="T2306" s="1"/>
      <c r="U2306" s="1"/>
      <c r="V2306" s="1"/>
      <c r="W2306" s="1"/>
      <c r="X2306" s="3"/>
      <c r="Y2306" s="3"/>
    </row>
    <row r="2307" spans="1:25" ht="15.75" customHeight="1">
      <c r="A2307" s="1"/>
      <c r="B2307" s="1"/>
      <c r="C2307" s="1"/>
      <c r="D2307" s="1"/>
      <c r="E2307" s="23"/>
      <c r="F2307" s="1"/>
      <c r="G2307" s="1"/>
      <c r="H2307" s="1"/>
      <c r="I2307" s="1"/>
      <c r="J2307" s="1"/>
      <c r="K2307" s="2"/>
      <c r="L2307" s="2"/>
      <c r="M2307" s="2"/>
      <c r="N2307" s="2"/>
      <c r="O2307" s="2"/>
      <c r="P2307" s="2"/>
      <c r="Q2307" s="1"/>
      <c r="R2307" s="1"/>
      <c r="S2307" s="1"/>
      <c r="T2307" s="1"/>
      <c r="U2307" s="1"/>
      <c r="V2307" s="1"/>
      <c r="W2307" s="1"/>
      <c r="X2307" s="3"/>
      <c r="Y2307" s="3"/>
    </row>
    <row r="2308" spans="1:25" ht="15.75" customHeight="1">
      <c r="A2308" s="1"/>
      <c r="B2308" s="1"/>
      <c r="C2308" s="1"/>
      <c r="D2308" s="1"/>
      <c r="E2308" s="23"/>
      <c r="F2308" s="1"/>
      <c r="G2308" s="1"/>
      <c r="H2308" s="1"/>
      <c r="I2308" s="1"/>
      <c r="J2308" s="1"/>
      <c r="K2308" s="2"/>
      <c r="L2308" s="2"/>
      <c r="M2308" s="2"/>
      <c r="N2308" s="2"/>
      <c r="O2308" s="2"/>
      <c r="P2308" s="2"/>
      <c r="Q2308" s="1"/>
      <c r="R2308" s="1"/>
      <c r="S2308" s="1"/>
      <c r="T2308" s="1"/>
      <c r="U2308" s="1"/>
      <c r="V2308" s="1"/>
      <c r="W2308" s="1"/>
      <c r="X2308" s="3"/>
      <c r="Y2308" s="3"/>
    </row>
    <row r="2309" spans="1:25" ht="15.75" customHeight="1">
      <c r="A2309" s="1"/>
      <c r="B2309" s="1"/>
      <c r="C2309" s="1"/>
      <c r="D2309" s="1"/>
      <c r="E2309" s="23"/>
      <c r="F2309" s="1"/>
      <c r="G2309" s="1"/>
      <c r="H2309" s="1"/>
      <c r="I2309" s="1"/>
      <c r="J2309" s="1"/>
      <c r="K2309" s="2"/>
      <c r="L2309" s="2"/>
      <c r="M2309" s="2"/>
      <c r="N2309" s="2"/>
      <c r="O2309" s="2"/>
      <c r="P2309" s="2"/>
      <c r="Q2309" s="1"/>
      <c r="R2309" s="1"/>
      <c r="S2309" s="1"/>
      <c r="T2309" s="1"/>
      <c r="U2309" s="1"/>
      <c r="V2309" s="1"/>
      <c r="W2309" s="1"/>
      <c r="X2309" s="3"/>
      <c r="Y2309" s="3"/>
    </row>
    <row r="2310" spans="1:25" ht="15.75" customHeight="1">
      <c r="A2310" s="1"/>
      <c r="B2310" s="1"/>
      <c r="C2310" s="1"/>
      <c r="D2310" s="1"/>
      <c r="E2310" s="23"/>
      <c r="F2310" s="1"/>
      <c r="G2310" s="1"/>
      <c r="H2310" s="1"/>
      <c r="I2310" s="1"/>
      <c r="J2310" s="1"/>
      <c r="K2310" s="2"/>
      <c r="L2310" s="2"/>
      <c r="M2310" s="2"/>
      <c r="N2310" s="2"/>
      <c r="O2310" s="2"/>
      <c r="P2310" s="2"/>
      <c r="Q2310" s="1"/>
      <c r="R2310" s="1"/>
      <c r="S2310" s="1"/>
      <c r="T2310" s="1"/>
      <c r="U2310" s="1"/>
      <c r="V2310" s="1"/>
      <c r="W2310" s="1"/>
      <c r="X2310" s="3"/>
      <c r="Y2310" s="3"/>
    </row>
    <row r="2311" spans="1:25" ht="15.75" customHeight="1">
      <c r="A2311" s="1"/>
      <c r="B2311" s="1"/>
      <c r="C2311" s="1"/>
      <c r="D2311" s="1"/>
      <c r="E2311" s="23"/>
      <c r="F2311" s="1"/>
      <c r="G2311" s="1"/>
      <c r="H2311" s="1"/>
      <c r="I2311" s="1"/>
      <c r="J2311" s="1"/>
      <c r="K2311" s="2"/>
      <c r="L2311" s="2"/>
      <c r="M2311" s="2"/>
      <c r="N2311" s="2"/>
      <c r="O2311" s="2"/>
      <c r="P2311" s="2"/>
      <c r="Q2311" s="1"/>
      <c r="R2311" s="1"/>
      <c r="S2311" s="1"/>
      <c r="T2311" s="1"/>
      <c r="U2311" s="1"/>
      <c r="V2311" s="1"/>
      <c r="W2311" s="1"/>
      <c r="X2311" s="3"/>
      <c r="Y2311" s="3"/>
    </row>
    <row r="2312" spans="1:25" ht="15.75" customHeight="1">
      <c r="A2312" s="1"/>
      <c r="B2312" s="1"/>
      <c r="C2312" s="1"/>
      <c r="D2312" s="1"/>
      <c r="E2312" s="23"/>
      <c r="F2312" s="1"/>
      <c r="G2312" s="1"/>
      <c r="H2312" s="1"/>
      <c r="I2312" s="1"/>
      <c r="J2312" s="1"/>
      <c r="K2312" s="2"/>
      <c r="L2312" s="2"/>
      <c r="M2312" s="2"/>
      <c r="N2312" s="2"/>
      <c r="O2312" s="2"/>
      <c r="P2312" s="2"/>
      <c r="Q2312" s="1"/>
      <c r="R2312" s="1"/>
      <c r="S2312" s="1"/>
      <c r="T2312" s="1"/>
      <c r="U2312" s="1"/>
      <c r="V2312" s="1"/>
      <c r="W2312" s="1"/>
      <c r="X2312" s="3"/>
      <c r="Y2312" s="3"/>
    </row>
    <row r="2313" spans="1:25" ht="15.75" customHeight="1">
      <c r="A2313" s="1"/>
      <c r="B2313" s="1"/>
      <c r="C2313" s="1"/>
      <c r="D2313" s="1"/>
      <c r="E2313" s="23"/>
      <c r="F2313" s="1"/>
      <c r="G2313" s="1"/>
      <c r="H2313" s="1"/>
      <c r="I2313" s="1"/>
      <c r="J2313" s="1"/>
      <c r="K2313" s="2"/>
      <c r="L2313" s="2"/>
      <c r="M2313" s="2"/>
      <c r="N2313" s="2"/>
      <c r="O2313" s="2"/>
      <c r="P2313" s="2"/>
      <c r="Q2313" s="1"/>
      <c r="R2313" s="1"/>
      <c r="S2313" s="1"/>
      <c r="T2313" s="1"/>
      <c r="U2313" s="1"/>
      <c r="V2313" s="1"/>
      <c r="W2313" s="1"/>
      <c r="X2313" s="3"/>
      <c r="Y2313" s="3"/>
    </row>
    <row r="2314" spans="1:25" ht="15.75" customHeight="1">
      <c r="A2314" s="1"/>
      <c r="B2314" s="1"/>
      <c r="C2314" s="1"/>
      <c r="D2314" s="1"/>
      <c r="E2314" s="23"/>
      <c r="F2314" s="1"/>
      <c r="G2314" s="1"/>
      <c r="H2314" s="1"/>
      <c r="I2314" s="1"/>
      <c r="J2314" s="1"/>
      <c r="K2314" s="2"/>
      <c r="L2314" s="2"/>
      <c r="M2314" s="2"/>
      <c r="N2314" s="2"/>
      <c r="O2314" s="2"/>
      <c r="P2314" s="2"/>
      <c r="Q2314" s="1"/>
      <c r="R2314" s="1"/>
      <c r="S2314" s="1"/>
      <c r="T2314" s="1"/>
      <c r="U2314" s="1"/>
      <c r="V2314" s="1"/>
      <c r="W2314" s="1"/>
      <c r="X2314" s="3"/>
      <c r="Y2314" s="3"/>
    </row>
    <row r="2315" spans="1:25" ht="15.75" customHeight="1">
      <c r="A2315" s="1"/>
      <c r="B2315" s="1"/>
      <c r="C2315" s="1"/>
      <c r="D2315" s="1"/>
      <c r="E2315" s="23"/>
      <c r="F2315" s="1"/>
      <c r="G2315" s="1"/>
      <c r="H2315" s="1"/>
      <c r="I2315" s="1"/>
      <c r="J2315" s="1"/>
      <c r="K2315" s="2"/>
      <c r="L2315" s="2"/>
      <c r="M2315" s="2"/>
      <c r="N2315" s="2"/>
      <c r="O2315" s="2"/>
      <c r="P2315" s="2"/>
      <c r="Q2315" s="1"/>
      <c r="R2315" s="1"/>
      <c r="S2315" s="1"/>
      <c r="T2315" s="1"/>
      <c r="U2315" s="1"/>
      <c r="V2315" s="1"/>
      <c r="W2315" s="1"/>
      <c r="X2315" s="3"/>
      <c r="Y2315" s="3"/>
    </row>
    <row r="2316" spans="1:25" ht="15.75" customHeight="1">
      <c r="A2316" s="1"/>
      <c r="B2316" s="1"/>
      <c r="C2316" s="1"/>
      <c r="D2316" s="1"/>
      <c r="E2316" s="23"/>
      <c r="F2316" s="1"/>
      <c r="G2316" s="1"/>
      <c r="H2316" s="1"/>
      <c r="I2316" s="1"/>
      <c r="J2316" s="1"/>
      <c r="K2316" s="2"/>
      <c r="L2316" s="2"/>
      <c r="M2316" s="2"/>
      <c r="N2316" s="2"/>
      <c r="O2316" s="2"/>
      <c r="P2316" s="2"/>
      <c r="Q2316" s="1"/>
      <c r="R2316" s="1"/>
      <c r="S2316" s="1"/>
      <c r="T2316" s="1"/>
      <c r="U2316" s="1"/>
      <c r="V2316" s="1"/>
      <c r="W2316" s="1"/>
      <c r="X2316" s="3"/>
      <c r="Y2316" s="3"/>
    </row>
    <row r="2317" spans="1:25" ht="15.75" customHeight="1">
      <c r="A2317" s="1"/>
      <c r="B2317" s="1"/>
      <c r="C2317" s="1"/>
      <c r="D2317" s="1"/>
      <c r="E2317" s="23"/>
      <c r="F2317" s="1"/>
      <c r="G2317" s="1"/>
      <c r="H2317" s="1"/>
      <c r="I2317" s="1"/>
      <c r="J2317" s="1"/>
      <c r="K2317" s="2"/>
      <c r="L2317" s="2"/>
      <c r="M2317" s="2"/>
      <c r="N2317" s="2"/>
      <c r="O2317" s="2"/>
      <c r="P2317" s="2"/>
      <c r="Q2317" s="1"/>
      <c r="R2317" s="1"/>
      <c r="S2317" s="1"/>
      <c r="T2317" s="1"/>
      <c r="U2317" s="1"/>
      <c r="V2317" s="1"/>
      <c r="W2317" s="1"/>
      <c r="X2317" s="3"/>
      <c r="Y2317" s="3"/>
    </row>
    <row r="2318" spans="1:25" ht="15.75" customHeight="1">
      <c r="A2318" s="1"/>
      <c r="B2318" s="1"/>
      <c r="C2318" s="1"/>
      <c r="D2318" s="1"/>
      <c r="E2318" s="23"/>
      <c r="F2318" s="1"/>
      <c r="G2318" s="1"/>
      <c r="H2318" s="1"/>
      <c r="I2318" s="1"/>
      <c r="J2318" s="1"/>
      <c r="K2318" s="2"/>
      <c r="L2318" s="2"/>
      <c r="M2318" s="2"/>
      <c r="N2318" s="2"/>
      <c r="O2318" s="2"/>
      <c r="P2318" s="2"/>
      <c r="Q2318" s="1"/>
      <c r="R2318" s="1"/>
      <c r="S2318" s="1"/>
      <c r="T2318" s="1"/>
      <c r="U2318" s="1"/>
      <c r="V2318" s="1"/>
      <c r="W2318" s="1"/>
      <c r="X2318" s="3"/>
      <c r="Y2318" s="3"/>
    </row>
    <row r="2319" spans="1:25" ht="15.75" customHeight="1">
      <c r="A2319" s="1"/>
      <c r="B2319" s="1"/>
      <c r="C2319" s="1"/>
      <c r="D2319" s="1"/>
      <c r="E2319" s="23"/>
      <c r="F2319" s="1"/>
      <c r="G2319" s="1"/>
      <c r="H2319" s="1"/>
      <c r="I2319" s="1"/>
      <c r="J2319" s="1"/>
      <c r="K2319" s="2"/>
      <c r="L2319" s="2"/>
      <c r="M2319" s="2"/>
      <c r="N2319" s="2"/>
      <c r="O2319" s="2"/>
      <c r="P2319" s="2"/>
      <c r="Q2319" s="1"/>
      <c r="R2319" s="1"/>
      <c r="S2319" s="1"/>
      <c r="T2319" s="1"/>
      <c r="U2319" s="1"/>
      <c r="V2319" s="1"/>
      <c r="W2319" s="1"/>
      <c r="X2319" s="3"/>
      <c r="Y2319" s="3"/>
    </row>
    <row r="2320" spans="1:25" ht="15.75" customHeight="1">
      <c r="A2320" s="1"/>
      <c r="B2320" s="1"/>
      <c r="C2320" s="1"/>
      <c r="D2320" s="1"/>
      <c r="E2320" s="23"/>
      <c r="F2320" s="1"/>
      <c r="G2320" s="1"/>
      <c r="H2320" s="1"/>
      <c r="I2320" s="1"/>
      <c r="J2320" s="1"/>
      <c r="K2320" s="2"/>
      <c r="L2320" s="2"/>
      <c r="M2320" s="2"/>
      <c r="N2320" s="2"/>
      <c r="O2320" s="2"/>
      <c r="P2320" s="2"/>
      <c r="Q2320" s="1"/>
      <c r="R2320" s="1"/>
      <c r="S2320" s="1"/>
      <c r="T2320" s="1"/>
      <c r="U2320" s="1"/>
      <c r="V2320" s="1"/>
      <c r="W2320" s="1"/>
      <c r="X2320" s="3"/>
      <c r="Y2320" s="3"/>
    </row>
    <row r="2321" spans="1:25" ht="15.75" customHeight="1">
      <c r="A2321" s="1"/>
      <c r="B2321" s="1"/>
      <c r="C2321" s="1"/>
      <c r="D2321" s="1"/>
      <c r="E2321" s="23"/>
      <c r="F2321" s="1"/>
      <c r="G2321" s="1"/>
      <c r="H2321" s="1"/>
      <c r="I2321" s="1"/>
      <c r="J2321" s="1"/>
      <c r="K2321" s="2"/>
      <c r="L2321" s="2"/>
      <c r="M2321" s="2"/>
      <c r="N2321" s="2"/>
      <c r="O2321" s="2"/>
      <c r="P2321" s="2"/>
      <c r="Q2321" s="1"/>
      <c r="R2321" s="1"/>
      <c r="S2321" s="1"/>
      <c r="T2321" s="1"/>
      <c r="U2321" s="1"/>
      <c r="V2321" s="1"/>
      <c r="W2321" s="1"/>
      <c r="X2321" s="3"/>
      <c r="Y2321" s="3"/>
    </row>
    <row r="2322" spans="1:25" ht="15.75" customHeight="1">
      <c r="A2322" s="1"/>
      <c r="B2322" s="1"/>
      <c r="C2322" s="1"/>
      <c r="D2322" s="1"/>
      <c r="E2322" s="23"/>
      <c r="F2322" s="1"/>
      <c r="G2322" s="1"/>
      <c r="H2322" s="1"/>
      <c r="I2322" s="1"/>
      <c r="J2322" s="1"/>
      <c r="K2322" s="2"/>
      <c r="L2322" s="2"/>
      <c r="M2322" s="2"/>
      <c r="N2322" s="2"/>
      <c r="O2322" s="2"/>
      <c r="P2322" s="2"/>
      <c r="Q2322" s="1"/>
      <c r="R2322" s="1"/>
      <c r="S2322" s="1"/>
      <c r="T2322" s="1"/>
      <c r="U2322" s="1"/>
      <c r="V2322" s="1"/>
      <c r="W2322" s="1"/>
      <c r="X2322" s="3"/>
      <c r="Y2322" s="3"/>
    </row>
    <row r="2323" spans="1:25" ht="15.75" customHeight="1">
      <c r="A2323" s="1"/>
      <c r="B2323" s="1"/>
      <c r="C2323" s="1"/>
      <c r="D2323" s="1"/>
      <c r="E2323" s="23"/>
      <c r="F2323" s="1"/>
      <c r="G2323" s="1"/>
      <c r="H2323" s="1"/>
      <c r="I2323" s="1"/>
      <c r="J2323" s="1"/>
      <c r="K2323" s="2"/>
      <c r="L2323" s="2"/>
      <c r="M2323" s="2"/>
      <c r="N2323" s="2"/>
      <c r="O2323" s="2"/>
      <c r="P2323" s="2"/>
      <c r="Q2323" s="1"/>
      <c r="R2323" s="1"/>
      <c r="S2323" s="1"/>
      <c r="T2323" s="1"/>
      <c r="U2323" s="1"/>
      <c r="V2323" s="1"/>
      <c r="W2323" s="1"/>
      <c r="X2323" s="3"/>
      <c r="Y2323" s="3"/>
    </row>
    <row r="2324" spans="1:25" ht="15.75" customHeight="1">
      <c r="A2324" s="1"/>
      <c r="B2324" s="1"/>
      <c r="C2324" s="1"/>
      <c r="D2324" s="1"/>
      <c r="E2324" s="23"/>
      <c r="F2324" s="1"/>
      <c r="G2324" s="1"/>
      <c r="H2324" s="1"/>
      <c r="I2324" s="1"/>
      <c r="J2324" s="1"/>
      <c r="K2324" s="2"/>
      <c r="L2324" s="2"/>
      <c r="M2324" s="2"/>
      <c r="N2324" s="2"/>
      <c r="O2324" s="2"/>
      <c r="P2324" s="2"/>
      <c r="Q2324" s="1"/>
      <c r="R2324" s="1"/>
      <c r="S2324" s="1"/>
      <c r="T2324" s="1"/>
      <c r="U2324" s="1"/>
      <c r="V2324" s="1"/>
      <c r="W2324" s="1"/>
      <c r="X2324" s="3"/>
      <c r="Y2324" s="3"/>
    </row>
    <row r="2325" spans="1:25" ht="15.75" customHeight="1">
      <c r="A2325" s="1"/>
      <c r="B2325" s="1"/>
      <c r="C2325" s="1"/>
      <c r="D2325" s="1"/>
      <c r="E2325" s="23"/>
      <c r="F2325" s="1"/>
      <c r="G2325" s="1"/>
      <c r="H2325" s="1"/>
      <c r="I2325" s="1"/>
      <c r="J2325" s="1"/>
      <c r="K2325" s="2"/>
      <c r="L2325" s="2"/>
      <c r="M2325" s="2"/>
      <c r="N2325" s="2"/>
      <c r="O2325" s="2"/>
      <c r="P2325" s="2"/>
      <c r="Q2325" s="1"/>
      <c r="R2325" s="1"/>
      <c r="S2325" s="1"/>
      <c r="T2325" s="1"/>
      <c r="U2325" s="1"/>
      <c r="V2325" s="1"/>
      <c r="W2325" s="1"/>
      <c r="X2325" s="3"/>
      <c r="Y2325" s="3"/>
    </row>
    <row r="2326" spans="1:25" ht="15.75" customHeight="1">
      <c r="A2326" s="1"/>
      <c r="B2326" s="1"/>
      <c r="C2326" s="1"/>
      <c r="D2326" s="1"/>
      <c r="E2326" s="23"/>
      <c r="F2326" s="1"/>
      <c r="G2326" s="1"/>
      <c r="H2326" s="1"/>
      <c r="I2326" s="1"/>
      <c r="J2326" s="1"/>
      <c r="K2326" s="2"/>
      <c r="L2326" s="2"/>
      <c r="M2326" s="2"/>
      <c r="N2326" s="2"/>
      <c r="O2326" s="2"/>
      <c r="P2326" s="2"/>
      <c r="Q2326" s="1"/>
      <c r="R2326" s="1"/>
      <c r="S2326" s="1"/>
      <c r="T2326" s="1"/>
      <c r="U2326" s="1"/>
      <c r="V2326" s="1"/>
      <c r="W2326" s="1"/>
      <c r="X2326" s="3"/>
      <c r="Y2326" s="3"/>
    </row>
    <row r="2327" spans="1:25" ht="15.75" customHeight="1">
      <c r="A2327" s="1"/>
      <c r="B2327" s="1"/>
      <c r="C2327" s="1"/>
      <c r="D2327" s="1"/>
      <c r="E2327" s="23"/>
      <c r="F2327" s="1"/>
      <c r="G2327" s="1"/>
      <c r="H2327" s="1"/>
      <c r="I2327" s="1"/>
      <c r="J2327" s="1"/>
      <c r="K2327" s="2"/>
      <c r="L2327" s="2"/>
      <c r="M2327" s="2"/>
      <c r="N2327" s="2"/>
      <c r="O2327" s="2"/>
      <c r="P2327" s="2"/>
      <c r="Q2327" s="1"/>
      <c r="R2327" s="1"/>
      <c r="S2327" s="1"/>
      <c r="T2327" s="1"/>
      <c r="U2327" s="1"/>
      <c r="V2327" s="1"/>
      <c r="W2327" s="1"/>
      <c r="X2327" s="3"/>
      <c r="Y2327" s="3"/>
    </row>
    <row r="2328" spans="1:25" ht="15.75" customHeight="1">
      <c r="A2328" s="1"/>
      <c r="B2328" s="1"/>
      <c r="C2328" s="1"/>
      <c r="D2328" s="1"/>
      <c r="E2328" s="23"/>
      <c r="F2328" s="1"/>
      <c r="G2328" s="1"/>
      <c r="H2328" s="1"/>
      <c r="I2328" s="1"/>
      <c r="J2328" s="1"/>
      <c r="K2328" s="2"/>
      <c r="L2328" s="2"/>
      <c r="M2328" s="2"/>
      <c r="N2328" s="2"/>
      <c r="O2328" s="2"/>
      <c r="P2328" s="2"/>
      <c r="Q2328" s="1"/>
      <c r="R2328" s="1"/>
      <c r="S2328" s="1"/>
      <c r="T2328" s="1"/>
      <c r="U2328" s="1"/>
      <c r="V2328" s="1"/>
      <c r="W2328" s="1"/>
      <c r="X2328" s="3"/>
      <c r="Y2328" s="3"/>
    </row>
    <row r="2329" spans="1:25" ht="15.75" customHeight="1">
      <c r="A2329" s="1"/>
      <c r="B2329" s="1"/>
      <c r="C2329" s="1"/>
      <c r="D2329" s="1"/>
      <c r="E2329" s="23"/>
      <c r="F2329" s="1"/>
      <c r="G2329" s="1"/>
      <c r="H2329" s="1"/>
      <c r="I2329" s="1"/>
      <c r="J2329" s="1"/>
      <c r="K2329" s="2"/>
      <c r="L2329" s="2"/>
      <c r="M2329" s="2"/>
      <c r="N2329" s="2"/>
      <c r="O2329" s="2"/>
      <c r="P2329" s="2"/>
      <c r="Q2329" s="1"/>
      <c r="R2329" s="1"/>
      <c r="S2329" s="1"/>
      <c r="T2329" s="1"/>
      <c r="U2329" s="1"/>
      <c r="V2329" s="1"/>
      <c r="W2329" s="1"/>
      <c r="X2329" s="3"/>
      <c r="Y2329" s="3"/>
    </row>
    <row r="2330" spans="1:25" ht="15.75" customHeight="1">
      <c r="A2330" s="1"/>
      <c r="B2330" s="1"/>
      <c r="C2330" s="1"/>
      <c r="D2330" s="1"/>
      <c r="E2330" s="23"/>
      <c r="F2330" s="1"/>
      <c r="G2330" s="1"/>
      <c r="H2330" s="1"/>
      <c r="I2330" s="1"/>
      <c r="J2330" s="1"/>
      <c r="K2330" s="2"/>
      <c r="L2330" s="2"/>
      <c r="M2330" s="2"/>
      <c r="N2330" s="2"/>
      <c r="O2330" s="2"/>
      <c r="P2330" s="2"/>
      <c r="Q2330" s="1"/>
      <c r="R2330" s="1"/>
      <c r="S2330" s="1"/>
      <c r="T2330" s="1"/>
      <c r="U2330" s="1"/>
      <c r="V2330" s="1"/>
      <c r="W2330" s="1"/>
      <c r="X2330" s="3"/>
      <c r="Y2330" s="3"/>
    </row>
    <row r="2331" spans="1:25" ht="15.75" customHeight="1">
      <c r="A2331" s="1"/>
      <c r="B2331" s="1"/>
      <c r="C2331" s="1"/>
      <c r="D2331" s="1"/>
      <c r="E2331" s="23"/>
      <c r="F2331" s="1"/>
      <c r="G2331" s="1"/>
      <c r="H2331" s="1"/>
      <c r="I2331" s="1"/>
      <c r="J2331" s="1"/>
      <c r="K2331" s="2"/>
      <c r="L2331" s="2"/>
      <c r="M2331" s="2"/>
      <c r="N2331" s="2"/>
      <c r="O2331" s="2"/>
      <c r="P2331" s="2"/>
      <c r="Q2331" s="1"/>
      <c r="R2331" s="1"/>
      <c r="S2331" s="1"/>
      <c r="T2331" s="1"/>
      <c r="U2331" s="1"/>
      <c r="V2331" s="1"/>
      <c r="W2331" s="1"/>
      <c r="X2331" s="3"/>
      <c r="Y2331" s="3"/>
    </row>
    <row r="2332" spans="1:25" ht="15.75" customHeight="1">
      <c r="A2332" s="1"/>
      <c r="B2332" s="1"/>
      <c r="C2332" s="1"/>
      <c r="D2332" s="1"/>
      <c r="E2332" s="23"/>
      <c r="F2332" s="1"/>
      <c r="G2332" s="1"/>
      <c r="H2332" s="1"/>
      <c r="I2332" s="1"/>
      <c r="J2332" s="1"/>
      <c r="K2332" s="2"/>
      <c r="L2332" s="2"/>
      <c r="M2332" s="2"/>
      <c r="N2332" s="2"/>
      <c r="O2332" s="2"/>
      <c r="P2332" s="2"/>
      <c r="Q2332" s="1"/>
      <c r="R2332" s="1"/>
      <c r="S2332" s="1"/>
      <c r="T2332" s="1"/>
      <c r="U2332" s="1"/>
      <c r="V2332" s="1"/>
      <c r="W2332" s="1"/>
      <c r="X2332" s="3"/>
      <c r="Y2332" s="3"/>
    </row>
    <row r="2333" spans="1:25" ht="15.75" customHeight="1">
      <c r="A2333" s="1"/>
      <c r="B2333" s="1"/>
      <c r="C2333" s="1"/>
      <c r="D2333" s="1"/>
      <c r="E2333" s="23"/>
      <c r="F2333" s="1"/>
      <c r="G2333" s="1"/>
      <c r="H2333" s="1"/>
      <c r="I2333" s="1"/>
      <c r="J2333" s="1"/>
      <c r="K2333" s="2"/>
      <c r="L2333" s="2"/>
      <c r="M2333" s="2"/>
      <c r="N2333" s="2"/>
      <c r="O2333" s="2"/>
      <c r="P2333" s="2"/>
      <c r="Q2333" s="1"/>
      <c r="R2333" s="1"/>
      <c r="S2333" s="1"/>
      <c r="T2333" s="1"/>
      <c r="U2333" s="1"/>
      <c r="V2333" s="1"/>
      <c r="W2333" s="1"/>
      <c r="X2333" s="3"/>
      <c r="Y2333" s="3"/>
    </row>
    <row r="2334" spans="1:25" ht="15.75" customHeight="1">
      <c r="A2334" s="1"/>
      <c r="B2334" s="1"/>
      <c r="C2334" s="1"/>
      <c r="D2334" s="1"/>
      <c r="E2334" s="23"/>
      <c r="F2334" s="1"/>
      <c r="G2334" s="1"/>
      <c r="H2334" s="1"/>
      <c r="I2334" s="1"/>
      <c r="J2334" s="1"/>
      <c r="K2334" s="2"/>
      <c r="L2334" s="2"/>
      <c r="M2334" s="2"/>
      <c r="N2334" s="2"/>
      <c r="O2334" s="2"/>
      <c r="P2334" s="2"/>
      <c r="Q2334" s="1"/>
      <c r="R2334" s="1"/>
      <c r="S2334" s="1"/>
      <c r="T2334" s="1"/>
      <c r="U2334" s="1"/>
      <c r="V2334" s="1"/>
      <c r="W2334" s="1"/>
      <c r="X2334" s="3"/>
      <c r="Y2334" s="3"/>
    </row>
    <row r="2335" spans="1:25" ht="15.75" customHeight="1">
      <c r="A2335" s="1"/>
      <c r="B2335" s="1"/>
      <c r="C2335" s="1"/>
      <c r="D2335" s="1"/>
      <c r="E2335" s="23"/>
      <c r="F2335" s="1"/>
      <c r="G2335" s="1"/>
      <c r="H2335" s="1"/>
      <c r="I2335" s="1"/>
      <c r="J2335" s="1"/>
      <c r="K2335" s="2"/>
      <c r="L2335" s="2"/>
      <c r="M2335" s="2"/>
      <c r="N2335" s="2"/>
      <c r="O2335" s="2"/>
      <c r="P2335" s="2"/>
      <c r="Q2335" s="1"/>
      <c r="R2335" s="1"/>
      <c r="S2335" s="1"/>
      <c r="T2335" s="1"/>
      <c r="U2335" s="1"/>
      <c r="V2335" s="1"/>
      <c r="W2335" s="1"/>
      <c r="X2335" s="3"/>
      <c r="Y2335" s="3"/>
    </row>
    <row r="2336" spans="1:25" ht="15.75" customHeight="1">
      <c r="A2336" s="1"/>
      <c r="B2336" s="1"/>
      <c r="C2336" s="1"/>
      <c r="D2336" s="1"/>
      <c r="E2336" s="23"/>
      <c r="F2336" s="1"/>
      <c r="G2336" s="1"/>
      <c r="H2336" s="1"/>
      <c r="I2336" s="1"/>
      <c r="J2336" s="1"/>
      <c r="K2336" s="2"/>
      <c r="L2336" s="2"/>
      <c r="M2336" s="2"/>
      <c r="N2336" s="2"/>
      <c r="O2336" s="2"/>
      <c r="P2336" s="2"/>
      <c r="Q2336" s="1"/>
      <c r="R2336" s="1"/>
      <c r="S2336" s="1"/>
      <c r="T2336" s="1"/>
      <c r="U2336" s="1"/>
      <c r="V2336" s="1"/>
      <c r="W2336" s="1"/>
      <c r="X2336" s="3"/>
      <c r="Y2336" s="3"/>
    </row>
    <row r="2337" spans="1:25" ht="15.75" customHeight="1">
      <c r="A2337" s="1"/>
      <c r="B2337" s="1"/>
      <c r="C2337" s="1"/>
      <c r="D2337" s="1"/>
      <c r="E2337" s="23"/>
      <c r="F2337" s="1"/>
      <c r="G2337" s="1"/>
      <c r="H2337" s="1"/>
      <c r="I2337" s="1"/>
      <c r="J2337" s="1"/>
      <c r="K2337" s="2"/>
      <c r="L2337" s="2"/>
      <c r="M2337" s="2"/>
      <c r="N2337" s="2"/>
      <c r="O2337" s="2"/>
      <c r="P2337" s="2"/>
      <c r="Q2337" s="1"/>
      <c r="R2337" s="1"/>
      <c r="S2337" s="1"/>
      <c r="T2337" s="1"/>
      <c r="U2337" s="1"/>
      <c r="V2337" s="1"/>
      <c r="W2337" s="1"/>
      <c r="X2337" s="3"/>
      <c r="Y2337" s="3"/>
    </row>
    <row r="2338" spans="1:25" ht="15.75" customHeight="1">
      <c r="A2338" s="1"/>
      <c r="B2338" s="1"/>
      <c r="C2338" s="1"/>
      <c r="D2338" s="1"/>
      <c r="E2338" s="23"/>
      <c r="F2338" s="1"/>
      <c r="G2338" s="1"/>
      <c r="H2338" s="1"/>
      <c r="I2338" s="1"/>
      <c r="J2338" s="1"/>
      <c r="K2338" s="2"/>
      <c r="L2338" s="2"/>
      <c r="M2338" s="2"/>
      <c r="N2338" s="2"/>
      <c r="O2338" s="2"/>
      <c r="P2338" s="2"/>
      <c r="Q2338" s="1"/>
      <c r="R2338" s="1"/>
      <c r="S2338" s="1"/>
      <c r="T2338" s="1"/>
      <c r="U2338" s="1"/>
      <c r="V2338" s="1"/>
      <c r="W2338" s="1"/>
      <c r="X2338" s="3"/>
      <c r="Y2338" s="3"/>
    </row>
    <row r="2339" spans="1:25" ht="15.75" customHeight="1">
      <c r="A2339" s="1"/>
      <c r="B2339" s="1"/>
      <c r="C2339" s="1"/>
      <c r="D2339" s="1"/>
      <c r="E2339" s="23"/>
      <c r="F2339" s="1"/>
      <c r="G2339" s="1"/>
      <c r="H2339" s="1"/>
      <c r="I2339" s="1"/>
      <c r="J2339" s="1"/>
      <c r="K2339" s="2"/>
      <c r="L2339" s="2"/>
      <c r="M2339" s="2"/>
      <c r="N2339" s="2"/>
      <c r="O2339" s="2"/>
      <c r="P2339" s="2"/>
      <c r="Q2339" s="1"/>
      <c r="R2339" s="1"/>
      <c r="S2339" s="1"/>
      <c r="T2339" s="1"/>
      <c r="U2339" s="1"/>
      <c r="V2339" s="1"/>
      <c r="W2339" s="1"/>
      <c r="X2339" s="3"/>
      <c r="Y2339" s="3"/>
    </row>
    <row r="2340" spans="1:25" ht="15.75" customHeight="1">
      <c r="A2340" s="1"/>
      <c r="B2340" s="1"/>
      <c r="C2340" s="1"/>
      <c r="D2340" s="1"/>
      <c r="E2340" s="23"/>
      <c r="F2340" s="1"/>
      <c r="G2340" s="1"/>
      <c r="H2340" s="1"/>
      <c r="I2340" s="1"/>
      <c r="J2340" s="1"/>
      <c r="K2340" s="2"/>
      <c r="L2340" s="2"/>
      <c r="M2340" s="2"/>
      <c r="N2340" s="2"/>
      <c r="O2340" s="2"/>
      <c r="P2340" s="2"/>
      <c r="Q2340" s="1"/>
      <c r="R2340" s="1"/>
      <c r="S2340" s="1"/>
      <c r="T2340" s="1"/>
      <c r="U2340" s="1"/>
      <c r="V2340" s="1"/>
      <c r="W2340" s="1"/>
      <c r="X2340" s="3"/>
      <c r="Y2340" s="3"/>
    </row>
    <row r="2341" spans="1:25" ht="15.75" customHeight="1">
      <c r="A2341" s="1"/>
      <c r="B2341" s="1"/>
      <c r="C2341" s="1"/>
      <c r="D2341" s="1"/>
      <c r="E2341" s="23"/>
      <c r="F2341" s="1"/>
      <c r="G2341" s="1"/>
      <c r="H2341" s="1"/>
      <c r="I2341" s="1"/>
      <c r="J2341" s="1"/>
      <c r="K2341" s="2"/>
      <c r="L2341" s="2"/>
      <c r="M2341" s="2"/>
      <c r="N2341" s="2"/>
      <c r="O2341" s="2"/>
      <c r="P2341" s="2"/>
      <c r="Q2341" s="1"/>
      <c r="R2341" s="1"/>
      <c r="S2341" s="1"/>
      <c r="T2341" s="1"/>
      <c r="U2341" s="1"/>
      <c r="V2341" s="1"/>
      <c r="W2341" s="1"/>
      <c r="X2341" s="3"/>
      <c r="Y2341" s="3"/>
    </row>
    <row r="2342" spans="1:25" ht="15.75" customHeight="1">
      <c r="A2342" s="1"/>
      <c r="B2342" s="1"/>
      <c r="C2342" s="1"/>
      <c r="D2342" s="1"/>
      <c r="E2342" s="23"/>
      <c r="F2342" s="1"/>
      <c r="G2342" s="1"/>
      <c r="H2342" s="1"/>
      <c r="I2342" s="1"/>
      <c r="J2342" s="1"/>
      <c r="K2342" s="2"/>
      <c r="L2342" s="2"/>
      <c r="M2342" s="2"/>
      <c r="N2342" s="2"/>
      <c r="O2342" s="2"/>
      <c r="P2342" s="2"/>
      <c r="Q2342" s="1"/>
      <c r="R2342" s="1"/>
      <c r="S2342" s="1"/>
      <c r="T2342" s="1"/>
      <c r="U2342" s="1"/>
      <c r="V2342" s="1"/>
      <c r="W2342" s="1"/>
      <c r="X2342" s="3"/>
      <c r="Y2342" s="3"/>
    </row>
    <row r="2343" spans="1:25" ht="15.75" customHeight="1">
      <c r="A2343" s="1"/>
      <c r="B2343" s="1"/>
      <c r="C2343" s="1"/>
      <c r="D2343" s="1"/>
      <c r="E2343" s="23"/>
      <c r="F2343" s="1"/>
      <c r="G2343" s="1"/>
      <c r="H2343" s="1"/>
      <c r="I2343" s="1"/>
      <c r="J2343" s="1"/>
      <c r="K2343" s="2"/>
      <c r="L2343" s="2"/>
      <c r="M2343" s="2"/>
      <c r="N2343" s="2"/>
      <c r="O2343" s="2"/>
      <c r="P2343" s="2"/>
      <c r="Q2343" s="1"/>
      <c r="R2343" s="1"/>
      <c r="S2343" s="1"/>
      <c r="T2343" s="1"/>
      <c r="U2343" s="1"/>
      <c r="V2343" s="1"/>
      <c r="W2343" s="1"/>
      <c r="X2343" s="3"/>
      <c r="Y2343" s="3"/>
    </row>
    <row r="2344" spans="1:25" ht="15.75" customHeight="1">
      <c r="A2344" s="1"/>
      <c r="B2344" s="1"/>
      <c r="C2344" s="1"/>
      <c r="D2344" s="1"/>
      <c r="E2344" s="23"/>
      <c r="F2344" s="1"/>
      <c r="G2344" s="1"/>
      <c r="H2344" s="1"/>
      <c r="I2344" s="1"/>
      <c r="J2344" s="1"/>
      <c r="K2344" s="2"/>
      <c r="L2344" s="2"/>
      <c r="M2344" s="2"/>
      <c r="N2344" s="2"/>
      <c r="O2344" s="2"/>
      <c r="P2344" s="2"/>
      <c r="Q2344" s="1"/>
      <c r="R2344" s="1"/>
      <c r="S2344" s="1"/>
      <c r="T2344" s="1"/>
      <c r="U2344" s="1"/>
      <c r="V2344" s="1"/>
      <c r="W2344" s="1"/>
      <c r="X2344" s="3"/>
      <c r="Y2344" s="3"/>
    </row>
    <row r="2345" spans="1:25" ht="15.75" customHeight="1">
      <c r="A2345" s="1"/>
      <c r="B2345" s="1"/>
      <c r="C2345" s="1"/>
      <c r="D2345" s="1"/>
      <c r="E2345" s="23"/>
      <c r="F2345" s="1"/>
      <c r="G2345" s="1"/>
      <c r="H2345" s="1"/>
      <c r="I2345" s="1"/>
      <c r="J2345" s="1"/>
      <c r="K2345" s="2"/>
      <c r="L2345" s="2"/>
      <c r="M2345" s="2"/>
      <c r="N2345" s="2"/>
      <c r="O2345" s="2"/>
      <c r="P2345" s="2"/>
      <c r="Q2345" s="1"/>
      <c r="R2345" s="1"/>
      <c r="S2345" s="1"/>
      <c r="T2345" s="1"/>
      <c r="U2345" s="1"/>
      <c r="V2345" s="1"/>
      <c r="W2345" s="1"/>
      <c r="X2345" s="3"/>
      <c r="Y2345" s="3"/>
    </row>
    <row r="2346" spans="1:25" ht="15.75" customHeight="1">
      <c r="A2346" s="1"/>
      <c r="B2346" s="1"/>
      <c r="C2346" s="1"/>
      <c r="D2346" s="1"/>
      <c r="E2346" s="23"/>
      <c r="F2346" s="1"/>
      <c r="G2346" s="1"/>
      <c r="H2346" s="1"/>
      <c r="I2346" s="1"/>
      <c r="J2346" s="1"/>
      <c r="K2346" s="2"/>
      <c r="L2346" s="2"/>
      <c r="M2346" s="2"/>
      <c r="N2346" s="2"/>
      <c r="O2346" s="2"/>
      <c r="P2346" s="2"/>
      <c r="Q2346" s="1"/>
      <c r="R2346" s="1"/>
      <c r="S2346" s="1"/>
      <c r="T2346" s="1"/>
      <c r="U2346" s="1"/>
      <c r="V2346" s="1"/>
      <c r="W2346" s="1"/>
      <c r="X2346" s="3"/>
      <c r="Y2346" s="3"/>
    </row>
    <row r="2347" spans="1:25" ht="15.75" customHeight="1">
      <c r="A2347" s="1"/>
      <c r="B2347" s="1"/>
      <c r="C2347" s="1"/>
      <c r="D2347" s="1"/>
      <c r="E2347" s="23"/>
      <c r="F2347" s="1"/>
      <c r="G2347" s="1"/>
      <c r="H2347" s="1"/>
      <c r="I2347" s="1"/>
      <c r="J2347" s="1"/>
      <c r="K2347" s="2"/>
      <c r="L2347" s="2"/>
      <c r="M2347" s="2"/>
      <c r="N2347" s="2"/>
      <c r="O2347" s="2"/>
      <c r="P2347" s="2"/>
      <c r="Q2347" s="1"/>
      <c r="R2347" s="1"/>
      <c r="S2347" s="1"/>
      <c r="T2347" s="1"/>
      <c r="U2347" s="1"/>
      <c r="V2347" s="1"/>
      <c r="W2347" s="1"/>
      <c r="X2347" s="3"/>
      <c r="Y2347" s="3"/>
    </row>
    <row r="2348" spans="1:25" ht="15.75" customHeight="1">
      <c r="A2348" s="1"/>
      <c r="B2348" s="1"/>
      <c r="C2348" s="1"/>
      <c r="D2348" s="1"/>
      <c r="E2348" s="23"/>
      <c r="F2348" s="1"/>
      <c r="G2348" s="1"/>
      <c r="H2348" s="1"/>
      <c r="I2348" s="1"/>
      <c r="J2348" s="1"/>
      <c r="K2348" s="2"/>
      <c r="L2348" s="2"/>
      <c r="M2348" s="2"/>
      <c r="N2348" s="2"/>
      <c r="O2348" s="2"/>
      <c r="P2348" s="2"/>
      <c r="Q2348" s="1"/>
      <c r="R2348" s="1"/>
      <c r="S2348" s="1"/>
      <c r="T2348" s="1"/>
      <c r="U2348" s="1"/>
      <c r="V2348" s="1"/>
      <c r="W2348" s="1"/>
      <c r="X2348" s="3"/>
      <c r="Y2348" s="3"/>
    </row>
    <row r="2349" spans="1:25" ht="15.75" customHeight="1">
      <c r="A2349" s="1"/>
      <c r="B2349" s="1"/>
      <c r="C2349" s="1"/>
      <c r="D2349" s="1"/>
      <c r="E2349" s="23"/>
      <c r="F2349" s="1"/>
      <c r="G2349" s="1"/>
      <c r="H2349" s="1"/>
      <c r="I2349" s="1"/>
      <c r="J2349" s="1"/>
      <c r="K2349" s="2"/>
      <c r="L2349" s="2"/>
      <c r="M2349" s="2"/>
      <c r="N2349" s="2"/>
      <c r="O2349" s="2"/>
      <c r="P2349" s="2"/>
      <c r="Q2349" s="1"/>
      <c r="R2349" s="1"/>
      <c r="S2349" s="1"/>
      <c r="T2349" s="1"/>
      <c r="U2349" s="1"/>
      <c r="V2349" s="1"/>
      <c r="W2349" s="1"/>
      <c r="X2349" s="3"/>
      <c r="Y2349" s="3"/>
    </row>
    <row r="2350" spans="1:25" ht="15.75" customHeight="1">
      <c r="A2350" s="1"/>
      <c r="B2350" s="1"/>
      <c r="C2350" s="1"/>
      <c r="D2350" s="1"/>
      <c r="E2350" s="23"/>
      <c r="F2350" s="1"/>
      <c r="G2350" s="1"/>
      <c r="H2350" s="1"/>
      <c r="I2350" s="1"/>
      <c r="J2350" s="1"/>
      <c r="K2350" s="2"/>
      <c r="L2350" s="2"/>
      <c r="M2350" s="2"/>
      <c r="N2350" s="2"/>
      <c r="O2350" s="2"/>
      <c r="P2350" s="2"/>
      <c r="Q2350" s="1"/>
      <c r="R2350" s="1"/>
      <c r="S2350" s="1"/>
      <c r="T2350" s="1"/>
      <c r="U2350" s="1"/>
      <c r="V2350" s="1"/>
      <c r="W2350" s="1"/>
      <c r="X2350" s="3"/>
      <c r="Y2350" s="3"/>
    </row>
    <row r="2351" spans="1:25" ht="15.75" customHeight="1">
      <c r="A2351" s="1"/>
      <c r="B2351" s="1"/>
      <c r="C2351" s="1"/>
      <c r="D2351" s="1"/>
      <c r="E2351" s="23"/>
      <c r="F2351" s="1"/>
      <c r="G2351" s="1"/>
      <c r="H2351" s="1"/>
      <c r="I2351" s="1"/>
      <c r="J2351" s="1"/>
      <c r="K2351" s="2"/>
      <c r="L2351" s="2"/>
      <c r="M2351" s="2"/>
      <c r="N2351" s="2"/>
      <c r="O2351" s="2"/>
      <c r="P2351" s="2"/>
      <c r="Q2351" s="1"/>
      <c r="R2351" s="1"/>
      <c r="S2351" s="1"/>
      <c r="T2351" s="1"/>
      <c r="U2351" s="1"/>
      <c r="V2351" s="1"/>
      <c r="W2351" s="1"/>
      <c r="X2351" s="3"/>
      <c r="Y2351" s="3"/>
    </row>
    <row r="2352" spans="1:25" ht="15.75" customHeight="1">
      <c r="A2352" s="1"/>
      <c r="B2352" s="1"/>
      <c r="C2352" s="1"/>
      <c r="D2352" s="1"/>
      <c r="E2352" s="23"/>
      <c r="F2352" s="1"/>
      <c r="G2352" s="1"/>
      <c r="H2352" s="1"/>
      <c r="I2352" s="1"/>
      <c r="J2352" s="1"/>
      <c r="K2352" s="2"/>
      <c r="L2352" s="2"/>
      <c r="M2352" s="2"/>
      <c r="N2352" s="2"/>
      <c r="O2352" s="2"/>
      <c r="P2352" s="2"/>
      <c r="Q2352" s="1"/>
      <c r="R2352" s="1"/>
      <c r="S2352" s="1"/>
      <c r="T2352" s="1"/>
      <c r="U2352" s="1"/>
      <c r="V2352" s="1"/>
      <c r="W2352" s="1"/>
      <c r="X2352" s="3"/>
      <c r="Y2352" s="3"/>
    </row>
    <row r="2353" spans="1:25" ht="15.75" customHeight="1">
      <c r="A2353" s="1"/>
      <c r="B2353" s="1"/>
      <c r="C2353" s="1"/>
      <c r="D2353" s="1"/>
      <c r="E2353" s="23"/>
      <c r="F2353" s="1"/>
      <c r="G2353" s="1"/>
      <c r="H2353" s="1"/>
      <c r="I2353" s="1"/>
      <c r="J2353" s="1"/>
      <c r="K2353" s="2"/>
      <c r="L2353" s="2"/>
      <c r="M2353" s="2"/>
      <c r="N2353" s="2"/>
      <c r="O2353" s="2"/>
      <c r="P2353" s="2"/>
      <c r="Q2353" s="1"/>
      <c r="R2353" s="1"/>
      <c r="S2353" s="1"/>
      <c r="T2353" s="1"/>
      <c r="U2353" s="1"/>
      <c r="V2353" s="1"/>
      <c r="W2353" s="1"/>
      <c r="X2353" s="3"/>
      <c r="Y2353" s="3"/>
    </row>
    <row r="2354" spans="1:25" ht="15.75" customHeight="1">
      <c r="A2354" s="1"/>
      <c r="B2354" s="1"/>
      <c r="C2354" s="1"/>
      <c r="D2354" s="1"/>
      <c r="E2354" s="23"/>
      <c r="F2354" s="1"/>
      <c r="G2354" s="1"/>
      <c r="H2354" s="1"/>
      <c r="I2354" s="1"/>
      <c r="J2354" s="1"/>
      <c r="K2354" s="2"/>
      <c r="L2354" s="2"/>
      <c r="M2354" s="2"/>
      <c r="N2354" s="2"/>
      <c r="O2354" s="2"/>
      <c r="P2354" s="2"/>
      <c r="Q2354" s="1"/>
      <c r="R2354" s="1"/>
      <c r="S2354" s="1"/>
      <c r="T2354" s="1"/>
      <c r="U2354" s="1"/>
      <c r="V2354" s="1"/>
      <c r="W2354" s="1"/>
      <c r="X2354" s="3"/>
      <c r="Y2354" s="3"/>
    </row>
    <row r="2355" spans="1:25" ht="15.75" customHeight="1">
      <c r="A2355" s="1"/>
      <c r="B2355" s="1"/>
      <c r="C2355" s="1"/>
      <c r="D2355" s="1"/>
      <c r="E2355" s="23"/>
      <c r="F2355" s="1"/>
      <c r="G2355" s="1"/>
      <c r="H2355" s="1"/>
      <c r="I2355" s="1"/>
      <c r="J2355" s="1"/>
      <c r="K2355" s="2"/>
      <c r="L2355" s="2"/>
      <c r="M2355" s="2"/>
      <c r="N2355" s="2"/>
      <c r="O2355" s="2"/>
      <c r="P2355" s="2"/>
      <c r="Q2355" s="1"/>
      <c r="R2355" s="1"/>
      <c r="S2355" s="1"/>
      <c r="T2355" s="1"/>
      <c r="U2355" s="1"/>
      <c r="V2355" s="1"/>
      <c r="W2355" s="1"/>
      <c r="X2355" s="3"/>
      <c r="Y2355" s="3"/>
    </row>
    <row r="2356" spans="1:25" ht="15.75" customHeight="1">
      <c r="A2356" s="1"/>
      <c r="B2356" s="1"/>
      <c r="C2356" s="1"/>
      <c r="D2356" s="1"/>
      <c r="E2356" s="23"/>
      <c r="F2356" s="1"/>
      <c r="G2356" s="1"/>
      <c r="H2356" s="1"/>
      <c r="I2356" s="1"/>
      <c r="J2356" s="1"/>
      <c r="K2356" s="2"/>
      <c r="L2356" s="2"/>
      <c r="M2356" s="2"/>
      <c r="N2356" s="2"/>
      <c r="O2356" s="2"/>
      <c r="P2356" s="2"/>
      <c r="Q2356" s="1"/>
      <c r="R2356" s="1"/>
      <c r="S2356" s="1"/>
      <c r="T2356" s="1"/>
      <c r="U2356" s="1"/>
      <c r="V2356" s="1"/>
      <c r="W2356" s="1"/>
      <c r="X2356" s="3"/>
      <c r="Y2356" s="3"/>
    </row>
    <row r="2357" spans="1:25" ht="15.75" customHeight="1">
      <c r="A2357" s="1"/>
      <c r="B2357" s="1"/>
      <c r="C2357" s="1"/>
      <c r="D2357" s="1"/>
      <c r="E2357" s="23"/>
      <c r="F2357" s="1"/>
      <c r="G2357" s="1"/>
      <c r="H2357" s="1"/>
      <c r="I2357" s="1"/>
      <c r="J2357" s="1"/>
      <c r="K2357" s="2"/>
      <c r="L2357" s="2"/>
      <c r="M2357" s="2"/>
      <c r="N2357" s="2"/>
      <c r="O2357" s="2"/>
      <c r="P2357" s="2"/>
      <c r="Q2357" s="1"/>
      <c r="R2357" s="1"/>
      <c r="S2357" s="1"/>
      <c r="T2357" s="1"/>
      <c r="U2357" s="1"/>
      <c r="V2357" s="1"/>
      <c r="W2357" s="1"/>
      <c r="X2357" s="3"/>
      <c r="Y2357" s="3"/>
    </row>
    <row r="2358" spans="1:25" ht="15.75" customHeight="1">
      <c r="A2358" s="1"/>
      <c r="B2358" s="1"/>
      <c r="C2358" s="1"/>
      <c r="D2358" s="1"/>
      <c r="E2358" s="23"/>
      <c r="F2358" s="1"/>
      <c r="G2358" s="1"/>
      <c r="H2358" s="1"/>
      <c r="I2358" s="1"/>
      <c r="J2358" s="1"/>
      <c r="K2358" s="2"/>
      <c r="L2358" s="2"/>
      <c r="M2358" s="2"/>
      <c r="N2358" s="2"/>
      <c r="O2358" s="2"/>
      <c r="P2358" s="2"/>
      <c r="Q2358" s="1"/>
      <c r="R2358" s="1"/>
      <c r="S2358" s="1"/>
      <c r="T2358" s="1"/>
      <c r="U2358" s="1"/>
      <c r="V2358" s="1"/>
      <c r="W2358" s="1"/>
      <c r="X2358" s="3"/>
      <c r="Y2358" s="3"/>
    </row>
    <row r="2359" spans="1:25" ht="15.75" customHeight="1">
      <c r="A2359" s="1"/>
      <c r="B2359" s="1"/>
      <c r="C2359" s="1"/>
      <c r="D2359" s="1"/>
      <c r="E2359" s="23"/>
      <c r="F2359" s="1"/>
      <c r="G2359" s="1"/>
      <c r="H2359" s="1"/>
      <c r="I2359" s="1"/>
      <c r="J2359" s="1"/>
      <c r="K2359" s="2"/>
      <c r="L2359" s="2"/>
      <c r="M2359" s="2"/>
      <c r="N2359" s="2"/>
      <c r="O2359" s="2"/>
      <c r="P2359" s="2"/>
      <c r="Q2359" s="1"/>
      <c r="R2359" s="1"/>
      <c r="S2359" s="1"/>
      <c r="T2359" s="1"/>
      <c r="U2359" s="1"/>
      <c r="V2359" s="1"/>
      <c r="W2359" s="1"/>
      <c r="X2359" s="3"/>
      <c r="Y2359" s="3"/>
    </row>
    <row r="2360" spans="1:25" ht="15.75" customHeight="1">
      <c r="A2360" s="1"/>
      <c r="B2360" s="1"/>
      <c r="C2360" s="1"/>
      <c r="D2360" s="1"/>
      <c r="E2360" s="23"/>
      <c r="F2360" s="1"/>
      <c r="G2360" s="1"/>
      <c r="H2360" s="1"/>
      <c r="I2360" s="1"/>
      <c r="J2360" s="1"/>
      <c r="K2360" s="2"/>
      <c r="L2360" s="2"/>
      <c r="M2360" s="2"/>
      <c r="N2360" s="2"/>
      <c r="O2360" s="2"/>
      <c r="P2360" s="2"/>
      <c r="Q2360" s="1"/>
      <c r="R2360" s="1"/>
      <c r="S2360" s="1"/>
      <c r="T2360" s="1"/>
      <c r="U2360" s="1"/>
      <c r="V2360" s="1"/>
      <c r="W2360" s="1"/>
      <c r="X2360" s="3"/>
      <c r="Y2360" s="3"/>
    </row>
    <row r="2361" spans="1:25" ht="15.75" customHeight="1">
      <c r="A2361" s="1"/>
      <c r="B2361" s="1"/>
      <c r="C2361" s="1"/>
      <c r="D2361" s="1"/>
      <c r="E2361" s="23"/>
      <c r="F2361" s="1"/>
      <c r="G2361" s="1"/>
      <c r="H2361" s="1"/>
      <c r="I2361" s="1"/>
      <c r="J2361" s="1"/>
      <c r="K2361" s="2"/>
      <c r="L2361" s="2"/>
      <c r="M2361" s="2"/>
      <c r="N2361" s="2"/>
      <c r="O2361" s="2"/>
      <c r="P2361" s="2"/>
      <c r="Q2361" s="1"/>
      <c r="R2361" s="1"/>
      <c r="S2361" s="1"/>
      <c r="T2361" s="1"/>
      <c r="U2361" s="1"/>
      <c r="V2361" s="1"/>
      <c r="W2361" s="1"/>
      <c r="X2361" s="3"/>
      <c r="Y2361" s="3"/>
    </row>
    <row r="2362" spans="1:25" ht="15.75" customHeight="1">
      <c r="A2362" s="1"/>
      <c r="B2362" s="1"/>
      <c r="C2362" s="1"/>
      <c r="D2362" s="1"/>
      <c r="E2362" s="23"/>
      <c r="F2362" s="1"/>
      <c r="G2362" s="1"/>
      <c r="H2362" s="1"/>
      <c r="I2362" s="1"/>
      <c r="J2362" s="1"/>
      <c r="K2362" s="2"/>
      <c r="L2362" s="2"/>
      <c r="M2362" s="2"/>
      <c r="N2362" s="2"/>
      <c r="O2362" s="2"/>
      <c r="P2362" s="2"/>
      <c r="Q2362" s="1"/>
      <c r="R2362" s="1"/>
      <c r="S2362" s="1"/>
      <c r="T2362" s="1"/>
      <c r="U2362" s="1"/>
      <c r="V2362" s="1"/>
      <c r="W2362" s="1"/>
      <c r="X2362" s="3"/>
      <c r="Y2362" s="3"/>
    </row>
    <row r="2363" spans="1:25" ht="15.75" customHeight="1">
      <c r="A2363" s="1"/>
      <c r="B2363" s="1"/>
      <c r="C2363" s="1"/>
      <c r="D2363" s="1"/>
      <c r="E2363" s="23"/>
      <c r="F2363" s="1"/>
      <c r="G2363" s="1"/>
      <c r="H2363" s="1"/>
      <c r="I2363" s="1"/>
      <c r="J2363" s="1"/>
      <c r="K2363" s="2"/>
      <c r="L2363" s="2"/>
      <c r="M2363" s="2"/>
      <c r="N2363" s="2"/>
      <c r="O2363" s="2"/>
      <c r="P2363" s="2"/>
      <c r="Q2363" s="1"/>
      <c r="R2363" s="1"/>
      <c r="S2363" s="1"/>
      <c r="T2363" s="1"/>
      <c r="U2363" s="1"/>
      <c r="V2363" s="1"/>
      <c r="W2363" s="1"/>
      <c r="X2363" s="3"/>
      <c r="Y2363" s="3"/>
    </row>
    <row r="2364" spans="1:25" ht="15.75" customHeight="1">
      <c r="A2364" s="1"/>
      <c r="B2364" s="1"/>
      <c r="C2364" s="1"/>
      <c r="D2364" s="1"/>
      <c r="E2364" s="23"/>
      <c r="F2364" s="1"/>
      <c r="G2364" s="1"/>
      <c r="H2364" s="1"/>
      <c r="I2364" s="1"/>
      <c r="J2364" s="1"/>
      <c r="K2364" s="2"/>
      <c r="L2364" s="2"/>
      <c r="M2364" s="2"/>
      <c r="N2364" s="2"/>
      <c r="O2364" s="2"/>
      <c r="P2364" s="2"/>
      <c r="Q2364" s="1"/>
      <c r="R2364" s="1"/>
      <c r="S2364" s="1"/>
      <c r="T2364" s="1"/>
      <c r="U2364" s="1"/>
      <c r="V2364" s="1"/>
      <c r="W2364" s="1"/>
      <c r="X2364" s="3"/>
      <c r="Y2364" s="3"/>
    </row>
    <row r="2365" spans="1:25" ht="15.75" customHeight="1">
      <c r="A2365" s="1"/>
      <c r="B2365" s="1"/>
      <c r="C2365" s="1"/>
      <c r="D2365" s="1"/>
      <c r="E2365" s="23"/>
      <c r="F2365" s="1"/>
      <c r="G2365" s="1"/>
      <c r="H2365" s="1"/>
      <c r="I2365" s="1"/>
      <c r="J2365" s="1"/>
      <c r="K2365" s="2"/>
      <c r="L2365" s="2"/>
      <c r="M2365" s="2"/>
      <c r="N2365" s="2"/>
      <c r="O2365" s="2"/>
      <c r="P2365" s="2"/>
      <c r="Q2365" s="1"/>
      <c r="R2365" s="1"/>
      <c r="S2365" s="1"/>
      <c r="T2365" s="1"/>
      <c r="U2365" s="1"/>
      <c r="V2365" s="1"/>
      <c r="W2365" s="1"/>
      <c r="X2365" s="3"/>
      <c r="Y2365" s="3"/>
    </row>
    <row r="2366" spans="1:25" ht="15.75" customHeight="1">
      <c r="A2366" s="1"/>
      <c r="B2366" s="1"/>
      <c r="C2366" s="1"/>
      <c r="D2366" s="1"/>
      <c r="E2366" s="23"/>
      <c r="F2366" s="1"/>
      <c r="G2366" s="1"/>
      <c r="H2366" s="1"/>
      <c r="I2366" s="1"/>
      <c r="J2366" s="1"/>
      <c r="K2366" s="2"/>
      <c r="L2366" s="2"/>
      <c r="M2366" s="2"/>
      <c r="N2366" s="2"/>
      <c r="O2366" s="2"/>
      <c r="P2366" s="2"/>
      <c r="Q2366" s="1"/>
      <c r="R2366" s="1"/>
      <c r="S2366" s="1"/>
      <c r="T2366" s="1"/>
      <c r="U2366" s="1"/>
      <c r="V2366" s="1"/>
      <c r="W2366" s="1"/>
      <c r="X2366" s="3"/>
      <c r="Y2366" s="3"/>
    </row>
    <row r="2367" spans="1:25" ht="15.75" customHeight="1">
      <c r="A2367" s="1"/>
      <c r="B2367" s="1"/>
      <c r="C2367" s="1"/>
      <c r="D2367" s="1"/>
      <c r="E2367" s="23"/>
      <c r="F2367" s="1"/>
      <c r="G2367" s="1"/>
      <c r="H2367" s="1"/>
      <c r="I2367" s="1"/>
      <c r="J2367" s="1"/>
      <c r="K2367" s="2"/>
      <c r="L2367" s="2"/>
      <c r="M2367" s="2"/>
      <c r="N2367" s="2"/>
      <c r="O2367" s="2"/>
      <c r="P2367" s="2"/>
      <c r="Q2367" s="1"/>
      <c r="R2367" s="1"/>
      <c r="S2367" s="1"/>
      <c r="T2367" s="1"/>
      <c r="U2367" s="1"/>
      <c r="V2367" s="1"/>
      <c r="W2367" s="1"/>
      <c r="X2367" s="3"/>
      <c r="Y2367" s="3"/>
    </row>
    <row r="2368" spans="1:25" ht="15.75" customHeight="1">
      <c r="A2368" s="1"/>
      <c r="B2368" s="1"/>
      <c r="C2368" s="1"/>
      <c r="D2368" s="1"/>
      <c r="E2368" s="23"/>
      <c r="F2368" s="1"/>
      <c r="G2368" s="1"/>
      <c r="H2368" s="1"/>
      <c r="I2368" s="1"/>
      <c r="J2368" s="1"/>
      <c r="K2368" s="2"/>
      <c r="L2368" s="2"/>
      <c r="M2368" s="2"/>
      <c r="N2368" s="2"/>
      <c r="O2368" s="2"/>
      <c r="P2368" s="2"/>
      <c r="Q2368" s="1"/>
      <c r="R2368" s="1"/>
      <c r="S2368" s="1"/>
      <c r="T2368" s="1"/>
      <c r="U2368" s="1"/>
      <c r="V2368" s="1"/>
      <c r="W2368" s="1"/>
      <c r="X2368" s="3"/>
      <c r="Y2368" s="3"/>
    </row>
    <row r="2369" spans="1:25" ht="15.75" customHeight="1">
      <c r="A2369" s="1"/>
      <c r="B2369" s="1"/>
      <c r="C2369" s="1"/>
      <c r="D2369" s="1"/>
      <c r="E2369" s="23"/>
      <c r="F2369" s="1"/>
      <c r="G2369" s="1"/>
      <c r="H2369" s="1"/>
      <c r="I2369" s="1"/>
      <c r="J2369" s="1"/>
      <c r="K2369" s="2"/>
      <c r="L2369" s="2"/>
      <c r="M2369" s="2"/>
      <c r="N2369" s="2"/>
      <c r="O2369" s="2"/>
      <c r="P2369" s="2"/>
      <c r="Q2369" s="1"/>
      <c r="R2369" s="1"/>
      <c r="S2369" s="1"/>
      <c r="T2369" s="1"/>
      <c r="U2369" s="1"/>
      <c r="V2369" s="1"/>
      <c r="W2369" s="1"/>
      <c r="X2369" s="3"/>
      <c r="Y2369" s="3"/>
    </row>
    <row r="2370" spans="1:25" ht="15.75" customHeight="1">
      <c r="A2370" s="1"/>
      <c r="B2370" s="1"/>
      <c r="C2370" s="1"/>
      <c r="D2370" s="1"/>
      <c r="E2370" s="23"/>
      <c r="F2370" s="1"/>
      <c r="G2370" s="1"/>
      <c r="H2370" s="1"/>
      <c r="I2370" s="1"/>
      <c r="J2370" s="1"/>
      <c r="K2370" s="2"/>
      <c r="L2370" s="2"/>
      <c r="M2370" s="2"/>
      <c r="N2370" s="2"/>
      <c r="O2370" s="2"/>
      <c r="P2370" s="2"/>
      <c r="Q2370" s="1"/>
      <c r="R2370" s="1"/>
      <c r="S2370" s="1"/>
      <c r="T2370" s="1"/>
      <c r="U2370" s="1"/>
      <c r="V2370" s="1"/>
      <c r="W2370" s="1"/>
      <c r="X2370" s="3"/>
      <c r="Y2370" s="3"/>
    </row>
    <row r="2371" spans="1:25" ht="15.75" customHeight="1">
      <c r="A2371" s="1"/>
      <c r="B2371" s="1"/>
      <c r="C2371" s="1"/>
      <c r="D2371" s="1"/>
      <c r="E2371" s="23"/>
      <c r="F2371" s="1"/>
      <c r="G2371" s="1"/>
      <c r="H2371" s="1"/>
      <c r="I2371" s="1"/>
      <c r="J2371" s="1"/>
      <c r="K2371" s="2"/>
      <c r="L2371" s="2"/>
      <c r="M2371" s="2"/>
      <c r="N2371" s="2"/>
      <c r="O2371" s="2"/>
      <c r="P2371" s="2"/>
      <c r="Q2371" s="1"/>
      <c r="R2371" s="1"/>
      <c r="S2371" s="1"/>
      <c r="T2371" s="1"/>
      <c r="U2371" s="1"/>
      <c r="V2371" s="1"/>
      <c r="W2371" s="1"/>
      <c r="X2371" s="3"/>
      <c r="Y2371" s="3"/>
    </row>
    <row r="2372" spans="1:25" ht="15.75" customHeight="1">
      <c r="A2372" s="1"/>
      <c r="B2372" s="1"/>
      <c r="C2372" s="1"/>
      <c r="D2372" s="1"/>
      <c r="E2372" s="23"/>
      <c r="F2372" s="1"/>
      <c r="G2372" s="1"/>
      <c r="H2372" s="1"/>
      <c r="I2372" s="1"/>
      <c r="J2372" s="1"/>
      <c r="K2372" s="2"/>
      <c r="L2372" s="2"/>
      <c r="M2372" s="2"/>
      <c r="N2372" s="2"/>
      <c r="O2372" s="2"/>
      <c r="P2372" s="2"/>
      <c r="Q2372" s="1"/>
      <c r="R2372" s="1"/>
      <c r="S2372" s="1"/>
      <c r="T2372" s="1"/>
      <c r="U2372" s="1"/>
      <c r="V2372" s="1"/>
      <c r="W2372" s="1"/>
      <c r="X2372" s="3"/>
      <c r="Y2372" s="3"/>
    </row>
    <row r="2373" spans="1:25" ht="15.75" customHeight="1">
      <c r="A2373" s="1"/>
      <c r="B2373" s="1"/>
      <c r="C2373" s="1"/>
      <c r="D2373" s="1"/>
      <c r="E2373" s="23"/>
      <c r="F2373" s="1"/>
      <c r="G2373" s="1"/>
      <c r="H2373" s="1"/>
      <c r="I2373" s="1"/>
      <c r="J2373" s="1"/>
      <c r="K2373" s="2"/>
      <c r="L2373" s="2"/>
      <c r="M2373" s="2"/>
      <c r="N2373" s="2"/>
      <c r="O2373" s="2"/>
      <c r="P2373" s="2"/>
      <c r="Q2373" s="1"/>
      <c r="R2373" s="1"/>
      <c r="S2373" s="1"/>
      <c r="T2373" s="1"/>
      <c r="U2373" s="1"/>
      <c r="V2373" s="1"/>
      <c r="W2373" s="1"/>
      <c r="X2373" s="3"/>
      <c r="Y2373" s="3"/>
    </row>
    <row r="2374" spans="1:25" ht="15.75" customHeight="1">
      <c r="A2374" s="1"/>
      <c r="B2374" s="1"/>
      <c r="C2374" s="1"/>
      <c r="D2374" s="1"/>
      <c r="E2374" s="23"/>
      <c r="F2374" s="1"/>
      <c r="G2374" s="1"/>
      <c r="H2374" s="1"/>
      <c r="I2374" s="1"/>
      <c r="J2374" s="1"/>
      <c r="K2374" s="2"/>
      <c r="L2374" s="2"/>
      <c r="M2374" s="2"/>
      <c r="N2374" s="2"/>
      <c r="O2374" s="2"/>
      <c r="P2374" s="2"/>
      <c r="Q2374" s="1"/>
      <c r="R2374" s="1"/>
      <c r="S2374" s="1"/>
      <c r="T2374" s="1"/>
      <c r="U2374" s="1"/>
      <c r="V2374" s="1"/>
      <c r="W2374" s="1"/>
      <c r="X2374" s="3"/>
      <c r="Y2374" s="3"/>
    </row>
    <row r="2375" spans="1:25" ht="15.75" customHeight="1">
      <c r="A2375" s="1"/>
      <c r="B2375" s="1"/>
      <c r="C2375" s="1"/>
      <c r="D2375" s="1"/>
      <c r="E2375" s="23"/>
      <c r="F2375" s="1"/>
      <c r="G2375" s="1"/>
      <c r="H2375" s="1"/>
      <c r="I2375" s="1"/>
      <c r="J2375" s="1"/>
      <c r="K2375" s="2"/>
      <c r="L2375" s="2"/>
      <c r="M2375" s="2"/>
      <c r="N2375" s="2"/>
      <c r="O2375" s="2"/>
      <c r="P2375" s="2"/>
      <c r="Q2375" s="1"/>
      <c r="R2375" s="1"/>
      <c r="S2375" s="1"/>
      <c r="T2375" s="1"/>
      <c r="U2375" s="1"/>
      <c r="V2375" s="1"/>
      <c r="W2375" s="1"/>
      <c r="X2375" s="3"/>
      <c r="Y2375" s="3"/>
    </row>
    <row r="2376" spans="1:25" ht="15.75" customHeight="1">
      <c r="A2376" s="1"/>
      <c r="B2376" s="1"/>
      <c r="C2376" s="1"/>
      <c r="D2376" s="1"/>
      <c r="E2376" s="23"/>
      <c r="F2376" s="1"/>
      <c r="G2376" s="1"/>
      <c r="H2376" s="1"/>
      <c r="I2376" s="1"/>
      <c r="J2376" s="1"/>
      <c r="K2376" s="2"/>
      <c r="L2376" s="2"/>
      <c r="M2376" s="2"/>
      <c r="N2376" s="2"/>
      <c r="O2376" s="2"/>
      <c r="P2376" s="2"/>
      <c r="Q2376" s="1"/>
      <c r="R2376" s="1"/>
      <c r="S2376" s="1"/>
      <c r="T2376" s="1"/>
      <c r="U2376" s="1"/>
      <c r="V2376" s="1"/>
      <c r="W2376" s="1"/>
      <c r="X2376" s="3"/>
      <c r="Y2376" s="3"/>
    </row>
    <row r="2377" spans="1:25" ht="15.75" customHeight="1">
      <c r="A2377" s="1"/>
      <c r="B2377" s="1"/>
      <c r="C2377" s="1"/>
      <c r="D2377" s="1"/>
      <c r="E2377" s="23"/>
      <c r="F2377" s="1"/>
      <c r="G2377" s="1"/>
      <c r="H2377" s="1"/>
      <c r="I2377" s="1"/>
      <c r="J2377" s="1"/>
      <c r="K2377" s="2"/>
      <c r="L2377" s="2"/>
      <c r="M2377" s="2"/>
      <c r="N2377" s="2"/>
      <c r="O2377" s="2"/>
      <c r="P2377" s="2"/>
      <c r="Q2377" s="1"/>
      <c r="R2377" s="1"/>
      <c r="S2377" s="1"/>
      <c r="T2377" s="1"/>
      <c r="U2377" s="1"/>
      <c r="V2377" s="1"/>
      <c r="W2377" s="1"/>
      <c r="X2377" s="3"/>
      <c r="Y2377" s="3"/>
    </row>
    <row r="2378" spans="1:25" ht="15.75" customHeight="1">
      <c r="A2378" s="1"/>
      <c r="B2378" s="1"/>
      <c r="C2378" s="1"/>
      <c r="D2378" s="1"/>
      <c r="E2378" s="23"/>
      <c r="F2378" s="1"/>
      <c r="G2378" s="1"/>
      <c r="H2378" s="1"/>
      <c r="I2378" s="1"/>
      <c r="J2378" s="1"/>
      <c r="K2378" s="2"/>
      <c r="L2378" s="2"/>
      <c r="M2378" s="2"/>
      <c r="N2378" s="2"/>
      <c r="O2378" s="2"/>
      <c r="P2378" s="2"/>
      <c r="Q2378" s="1"/>
      <c r="R2378" s="1"/>
      <c r="S2378" s="1"/>
      <c r="T2378" s="1"/>
      <c r="U2378" s="1"/>
      <c r="V2378" s="1"/>
      <c r="W2378" s="1"/>
      <c r="X2378" s="3"/>
      <c r="Y2378" s="3"/>
    </row>
    <row r="2379" spans="1:25" ht="15.75" customHeight="1">
      <c r="A2379" s="1"/>
      <c r="B2379" s="1"/>
      <c r="C2379" s="1"/>
      <c r="D2379" s="1"/>
      <c r="E2379" s="23"/>
      <c r="F2379" s="1"/>
      <c r="G2379" s="1"/>
      <c r="H2379" s="1"/>
      <c r="I2379" s="1"/>
      <c r="J2379" s="1"/>
      <c r="K2379" s="2"/>
      <c r="L2379" s="2"/>
      <c r="M2379" s="2"/>
      <c r="N2379" s="2"/>
      <c r="O2379" s="2"/>
      <c r="P2379" s="2"/>
      <c r="Q2379" s="1"/>
      <c r="R2379" s="1"/>
      <c r="S2379" s="1"/>
      <c r="T2379" s="1"/>
      <c r="U2379" s="1"/>
      <c r="V2379" s="1"/>
      <c r="W2379" s="1"/>
      <c r="X2379" s="3"/>
      <c r="Y2379" s="3"/>
    </row>
    <row r="2380" spans="1:25" ht="15.75" customHeight="1">
      <c r="A2380" s="1"/>
      <c r="B2380" s="1"/>
      <c r="C2380" s="1"/>
      <c r="D2380" s="1"/>
      <c r="E2380" s="23"/>
      <c r="F2380" s="1"/>
      <c r="G2380" s="1"/>
      <c r="H2380" s="1"/>
      <c r="I2380" s="1"/>
      <c r="J2380" s="1"/>
      <c r="K2380" s="2"/>
      <c r="L2380" s="2"/>
      <c r="M2380" s="2"/>
      <c r="N2380" s="2"/>
      <c r="O2380" s="2"/>
      <c r="P2380" s="2"/>
      <c r="Q2380" s="1"/>
      <c r="R2380" s="1"/>
      <c r="S2380" s="1"/>
      <c r="T2380" s="1"/>
      <c r="U2380" s="1"/>
      <c r="V2380" s="1"/>
      <c r="W2380" s="1"/>
      <c r="X2380" s="3"/>
      <c r="Y2380" s="3"/>
    </row>
    <row r="2381" spans="1:25" ht="15.75" customHeight="1">
      <c r="A2381" s="1"/>
      <c r="B2381" s="1"/>
      <c r="C2381" s="1"/>
      <c r="D2381" s="1"/>
      <c r="E2381" s="23"/>
      <c r="F2381" s="1"/>
      <c r="G2381" s="1"/>
      <c r="H2381" s="1"/>
      <c r="I2381" s="1"/>
      <c r="J2381" s="1"/>
      <c r="K2381" s="2"/>
      <c r="L2381" s="2"/>
      <c r="M2381" s="2"/>
      <c r="N2381" s="2"/>
      <c r="O2381" s="2"/>
      <c r="P2381" s="2"/>
      <c r="Q2381" s="1"/>
      <c r="R2381" s="1"/>
      <c r="S2381" s="1"/>
      <c r="T2381" s="1"/>
      <c r="U2381" s="1"/>
      <c r="V2381" s="1"/>
      <c r="W2381" s="1"/>
      <c r="X2381" s="3"/>
      <c r="Y2381" s="3"/>
    </row>
    <row r="2382" spans="1:25" ht="15.75" customHeight="1">
      <c r="A2382" s="1"/>
      <c r="B2382" s="1"/>
      <c r="C2382" s="1"/>
      <c r="D2382" s="1"/>
      <c r="E2382" s="23"/>
      <c r="F2382" s="1"/>
      <c r="G2382" s="1"/>
      <c r="H2382" s="1"/>
      <c r="I2382" s="1"/>
      <c r="J2382" s="1"/>
      <c r="K2382" s="2"/>
      <c r="L2382" s="2"/>
      <c r="M2382" s="2"/>
      <c r="N2382" s="2"/>
      <c r="O2382" s="2"/>
      <c r="P2382" s="2"/>
      <c r="Q2382" s="1"/>
      <c r="R2382" s="1"/>
      <c r="S2382" s="1"/>
      <c r="T2382" s="1"/>
      <c r="U2382" s="1"/>
      <c r="V2382" s="1"/>
      <c r="W2382" s="1"/>
      <c r="X2382" s="3"/>
      <c r="Y2382" s="3"/>
    </row>
    <row r="2383" spans="1:25" ht="15.75" customHeight="1">
      <c r="A2383" s="1"/>
      <c r="B2383" s="1"/>
      <c r="C2383" s="1"/>
      <c r="D2383" s="1"/>
      <c r="E2383" s="23"/>
      <c r="F2383" s="1"/>
      <c r="G2383" s="1"/>
      <c r="H2383" s="1"/>
      <c r="I2383" s="1"/>
      <c r="J2383" s="1"/>
      <c r="K2383" s="2"/>
      <c r="L2383" s="2"/>
      <c r="M2383" s="2"/>
      <c r="N2383" s="2"/>
      <c r="O2383" s="2"/>
      <c r="P2383" s="2"/>
      <c r="Q2383" s="1"/>
      <c r="R2383" s="1"/>
      <c r="S2383" s="1"/>
      <c r="T2383" s="1"/>
      <c r="U2383" s="1"/>
      <c r="V2383" s="1"/>
      <c r="W2383" s="1"/>
      <c r="X2383" s="3"/>
      <c r="Y2383" s="3"/>
    </row>
    <row r="2384" spans="1:25" ht="15.75" customHeight="1">
      <c r="A2384" s="1"/>
      <c r="B2384" s="1"/>
      <c r="C2384" s="1"/>
      <c r="D2384" s="1"/>
      <c r="E2384" s="23"/>
      <c r="F2384" s="1"/>
      <c r="G2384" s="1"/>
      <c r="H2384" s="1"/>
      <c r="I2384" s="1"/>
      <c r="J2384" s="1"/>
      <c r="K2384" s="2"/>
      <c r="L2384" s="2"/>
      <c r="M2384" s="2"/>
      <c r="N2384" s="2"/>
      <c r="O2384" s="2"/>
      <c r="P2384" s="2"/>
      <c r="Q2384" s="1"/>
      <c r="R2384" s="1"/>
      <c r="S2384" s="1"/>
      <c r="T2384" s="1"/>
      <c r="U2384" s="1"/>
      <c r="V2384" s="1"/>
      <c r="W2384" s="1"/>
      <c r="X2384" s="3"/>
      <c r="Y2384" s="3"/>
    </row>
    <row r="2385" spans="1:25" ht="15.75" customHeight="1">
      <c r="A2385" s="1"/>
      <c r="B2385" s="1"/>
      <c r="C2385" s="1"/>
      <c r="D2385" s="1"/>
      <c r="E2385" s="23"/>
      <c r="F2385" s="1"/>
      <c r="G2385" s="1"/>
      <c r="H2385" s="1"/>
      <c r="I2385" s="1"/>
      <c r="J2385" s="1"/>
      <c r="K2385" s="2"/>
      <c r="L2385" s="2"/>
      <c r="M2385" s="2"/>
      <c r="N2385" s="2"/>
      <c r="O2385" s="2"/>
      <c r="P2385" s="2"/>
      <c r="Q2385" s="1"/>
      <c r="R2385" s="1"/>
      <c r="S2385" s="1"/>
      <c r="T2385" s="1"/>
      <c r="U2385" s="1"/>
      <c r="V2385" s="1"/>
      <c r="W2385" s="1"/>
      <c r="X2385" s="3"/>
      <c r="Y2385" s="3"/>
    </row>
    <row r="2386" spans="1:25" ht="15.75" customHeight="1">
      <c r="A2386" s="1"/>
      <c r="B2386" s="1"/>
      <c r="C2386" s="1"/>
      <c r="D2386" s="1"/>
      <c r="E2386" s="23"/>
      <c r="F2386" s="1"/>
      <c r="G2386" s="1"/>
      <c r="H2386" s="1"/>
      <c r="I2386" s="1"/>
      <c r="J2386" s="1"/>
      <c r="K2386" s="2"/>
      <c r="L2386" s="2"/>
      <c r="M2386" s="2"/>
      <c r="N2386" s="2"/>
      <c r="O2386" s="2"/>
      <c r="P2386" s="2"/>
      <c r="Q2386" s="1"/>
      <c r="R2386" s="1"/>
      <c r="S2386" s="1"/>
      <c r="T2386" s="1"/>
      <c r="U2386" s="1"/>
      <c r="V2386" s="1"/>
      <c r="W2386" s="1"/>
      <c r="X2386" s="3"/>
      <c r="Y2386" s="3"/>
    </row>
    <row r="2387" spans="1:25" ht="15.75" customHeight="1">
      <c r="A2387" s="1"/>
      <c r="B2387" s="1"/>
      <c r="C2387" s="1"/>
      <c r="D2387" s="1"/>
      <c r="E2387" s="23"/>
      <c r="F2387" s="1"/>
      <c r="G2387" s="1"/>
      <c r="H2387" s="1"/>
      <c r="I2387" s="1"/>
      <c r="J2387" s="1"/>
      <c r="K2387" s="2"/>
      <c r="L2387" s="2"/>
      <c r="M2387" s="2"/>
      <c r="N2387" s="2"/>
      <c r="O2387" s="2"/>
      <c r="P2387" s="2"/>
      <c r="Q2387" s="1"/>
      <c r="R2387" s="1"/>
      <c r="S2387" s="1"/>
      <c r="T2387" s="1"/>
      <c r="U2387" s="1"/>
      <c r="V2387" s="1"/>
      <c r="W2387" s="1"/>
      <c r="X2387" s="3"/>
      <c r="Y2387" s="3"/>
    </row>
    <row r="2388" spans="1:25" ht="15.75" customHeight="1">
      <c r="A2388" s="1"/>
      <c r="B2388" s="1"/>
      <c r="C2388" s="1"/>
      <c r="D2388" s="1"/>
      <c r="E2388" s="23"/>
      <c r="F2388" s="1"/>
      <c r="G2388" s="1"/>
      <c r="H2388" s="1"/>
      <c r="I2388" s="1"/>
      <c r="J2388" s="1"/>
      <c r="K2388" s="2"/>
      <c r="L2388" s="2"/>
      <c r="M2388" s="2"/>
      <c r="N2388" s="2"/>
      <c r="O2388" s="2"/>
      <c r="P2388" s="2"/>
      <c r="Q2388" s="1"/>
      <c r="R2388" s="1"/>
      <c r="S2388" s="1"/>
      <c r="T2388" s="1"/>
      <c r="U2388" s="1"/>
      <c r="V2388" s="1"/>
      <c r="W2388" s="1"/>
      <c r="X2388" s="3"/>
      <c r="Y2388" s="3"/>
    </row>
    <row r="2389" spans="1:25" ht="15.75" customHeight="1">
      <c r="A2389" s="1"/>
      <c r="B2389" s="1"/>
      <c r="C2389" s="1"/>
      <c r="D2389" s="1"/>
      <c r="E2389" s="23"/>
      <c r="F2389" s="1"/>
      <c r="G2389" s="1"/>
      <c r="H2389" s="1"/>
      <c r="I2389" s="1"/>
      <c r="J2389" s="1"/>
      <c r="K2389" s="2"/>
      <c r="L2389" s="2"/>
      <c r="M2389" s="2"/>
      <c r="N2389" s="2"/>
      <c r="O2389" s="2"/>
      <c r="P2389" s="2"/>
      <c r="Q2389" s="1"/>
      <c r="R2389" s="1"/>
      <c r="S2389" s="1"/>
      <c r="T2389" s="1"/>
      <c r="U2389" s="1"/>
      <c r="V2389" s="1"/>
      <c r="W2389" s="1"/>
      <c r="X2389" s="3"/>
      <c r="Y2389" s="3"/>
    </row>
    <row r="2390" spans="1:25" ht="15.75" customHeight="1">
      <c r="A2390" s="1"/>
      <c r="B2390" s="1"/>
      <c r="C2390" s="1"/>
      <c r="D2390" s="1"/>
      <c r="E2390" s="23"/>
      <c r="F2390" s="1"/>
      <c r="G2390" s="1"/>
      <c r="H2390" s="1"/>
      <c r="I2390" s="1"/>
      <c r="J2390" s="1"/>
      <c r="K2390" s="2"/>
      <c r="L2390" s="2"/>
      <c r="M2390" s="2"/>
      <c r="N2390" s="2"/>
      <c r="O2390" s="2"/>
      <c r="P2390" s="2"/>
      <c r="Q2390" s="1"/>
      <c r="R2390" s="1"/>
      <c r="S2390" s="1"/>
      <c r="T2390" s="1"/>
      <c r="U2390" s="1"/>
      <c r="V2390" s="1"/>
      <c r="W2390" s="1"/>
      <c r="X2390" s="3"/>
      <c r="Y2390" s="3"/>
    </row>
    <row r="2391" spans="1:25" ht="15.75" customHeight="1">
      <c r="A2391" s="1"/>
      <c r="B2391" s="1"/>
      <c r="C2391" s="1"/>
      <c r="D2391" s="1"/>
      <c r="E2391" s="23"/>
      <c r="F2391" s="1"/>
      <c r="G2391" s="1"/>
      <c r="H2391" s="1"/>
      <c r="I2391" s="1"/>
      <c r="J2391" s="1"/>
      <c r="K2391" s="2"/>
      <c r="L2391" s="2"/>
      <c r="M2391" s="2"/>
      <c r="N2391" s="2"/>
      <c r="O2391" s="2"/>
      <c r="P2391" s="2"/>
      <c r="Q2391" s="1"/>
      <c r="R2391" s="1"/>
      <c r="S2391" s="1"/>
      <c r="T2391" s="1"/>
      <c r="U2391" s="1"/>
      <c r="V2391" s="1"/>
      <c r="W2391" s="1"/>
      <c r="X2391" s="3"/>
      <c r="Y2391" s="3"/>
    </row>
    <row r="2392" spans="1:25" ht="15.75" customHeight="1">
      <c r="A2392" s="1"/>
      <c r="B2392" s="1"/>
      <c r="C2392" s="1"/>
      <c r="D2392" s="1"/>
      <c r="E2392" s="23"/>
      <c r="F2392" s="1"/>
      <c r="G2392" s="1"/>
      <c r="H2392" s="1"/>
      <c r="I2392" s="1"/>
      <c r="J2392" s="1"/>
      <c r="K2392" s="2"/>
      <c r="L2392" s="2"/>
      <c r="M2392" s="2"/>
      <c r="N2392" s="2"/>
      <c r="O2392" s="2"/>
      <c r="P2392" s="2"/>
      <c r="Q2392" s="1"/>
      <c r="R2392" s="1"/>
      <c r="S2392" s="1"/>
      <c r="T2392" s="1"/>
      <c r="U2392" s="1"/>
      <c r="V2392" s="1"/>
      <c r="W2392" s="1"/>
      <c r="X2392" s="3"/>
      <c r="Y2392" s="3"/>
    </row>
    <row r="2393" spans="1:25" ht="15.75" customHeight="1">
      <c r="A2393" s="1"/>
      <c r="B2393" s="1"/>
      <c r="C2393" s="1"/>
      <c r="D2393" s="1"/>
      <c r="E2393" s="23"/>
      <c r="F2393" s="1"/>
      <c r="G2393" s="1"/>
      <c r="H2393" s="1"/>
      <c r="I2393" s="1"/>
      <c r="J2393" s="1"/>
      <c r="K2393" s="2"/>
      <c r="L2393" s="2"/>
      <c r="M2393" s="2"/>
      <c r="N2393" s="2"/>
      <c r="O2393" s="2"/>
      <c r="P2393" s="2"/>
      <c r="Q2393" s="1"/>
      <c r="R2393" s="1"/>
      <c r="S2393" s="1"/>
      <c r="T2393" s="1"/>
      <c r="U2393" s="1"/>
      <c r="V2393" s="1"/>
      <c r="W2393" s="1"/>
      <c r="X2393" s="3"/>
      <c r="Y2393" s="3"/>
    </row>
    <row r="2394" spans="1:25" ht="15.75" customHeight="1">
      <c r="A2394" s="1"/>
      <c r="B2394" s="1"/>
      <c r="C2394" s="1"/>
      <c r="D2394" s="1"/>
      <c r="E2394" s="23"/>
      <c r="F2394" s="1"/>
      <c r="G2394" s="1"/>
      <c r="H2394" s="1"/>
      <c r="I2394" s="1"/>
      <c r="J2394" s="1"/>
      <c r="K2394" s="2"/>
      <c r="L2394" s="2"/>
      <c r="M2394" s="2"/>
      <c r="N2394" s="2"/>
      <c r="O2394" s="2"/>
      <c r="P2394" s="2"/>
      <c r="Q2394" s="1"/>
      <c r="R2394" s="1"/>
      <c r="S2394" s="1"/>
      <c r="T2394" s="1"/>
      <c r="U2394" s="1"/>
      <c r="V2394" s="1"/>
      <c r="W2394" s="1"/>
      <c r="X2394" s="3"/>
      <c r="Y2394" s="3"/>
    </row>
    <row r="2395" spans="1:25" ht="15.75" customHeight="1">
      <c r="A2395" s="1"/>
      <c r="B2395" s="1"/>
      <c r="C2395" s="1"/>
      <c r="D2395" s="1"/>
      <c r="E2395" s="23"/>
      <c r="F2395" s="1"/>
      <c r="G2395" s="1"/>
      <c r="H2395" s="1"/>
      <c r="I2395" s="1"/>
      <c r="J2395" s="1"/>
      <c r="K2395" s="2"/>
      <c r="L2395" s="2"/>
      <c r="M2395" s="2"/>
      <c r="N2395" s="2"/>
      <c r="O2395" s="2"/>
      <c r="P2395" s="2"/>
      <c r="Q2395" s="1"/>
      <c r="R2395" s="1"/>
      <c r="S2395" s="1"/>
      <c r="T2395" s="1"/>
      <c r="U2395" s="1"/>
      <c r="V2395" s="1"/>
      <c r="W2395" s="1"/>
      <c r="X2395" s="3"/>
      <c r="Y2395" s="3"/>
    </row>
    <row r="2396" spans="1:25" ht="15.75" customHeight="1">
      <c r="A2396" s="1"/>
      <c r="B2396" s="1"/>
      <c r="C2396" s="1"/>
      <c r="D2396" s="1"/>
      <c r="E2396" s="23"/>
      <c r="F2396" s="1"/>
      <c r="G2396" s="1"/>
      <c r="H2396" s="1"/>
      <c r="I2396" s="1"/>
      <c r="J2396" s="1"/>
      <c r="K2396" s="2"/>
      <c r="L2396" s="2"/>
      <c r="M2396" s="2"/>
      <c r="N2396" s="2"/>
      <c r="O2396" s="2"/>
      <c r="P2396" s="2"/>
      <c r="Q2396" s="1"/>
      <c r="R2396" s="1"/>
      <c r="S2396" s="1"/>
      <c r="T2396" s="1"/>
      <c r="U2396" s="1"/>
      <c r="V2396" s="1"/>
      <c r="W2396" s="1"/>
      <c r="X2396" s="3"/>
      <c r="Y2396" s="3"/>
    </row>
    <row r="2397" spans="1:25" ht="15.75" customHeight="1">
      <c r="A2397" s="1"/>
      <c r="B2397" s="1"/>
      <c r="C2397" s="1"/>
      <c r="D2397" s="1"/>
      <c r="E2397" s="23"/>
      <c r="F2397" s="1"/>
      <c r="G2397" s="1"/>
      <c r="H2397" s="1"/>
      <c r="I2397" s="1"/>
      <c r="J2397" s="1"/>
      <c r="K2397" s="2"/>
      <c r="L2397" s="2"/>
      <c r="M2397" s="2"/>
      <c r="N2397" s="2"/>
      <c r="O2397" s="2"/>
      <c r="P2397" s="2"/>
      <c r="Q2397" s="1"/>
      <c r="R2397" s="1"/>
      <c r="S2397" s="1"/>
      <c r="T2397" s="1"/>
      <c r="U2397" s="1"/>
      <c r="V2397" s="1"/>
      <c r="W2397" s="1"/>
      <c r="X2397" s="3"/>
      <c r="Y2397" s="3"/>
    </row>
    <row r="2398" spans="1:25" ht="15.75" customHeight="1">
      <c r="A2398" s="1"/>
      <c r="B2398" s="1"/>
      <c r="C2398" s="1"/>
      <c r="D2398" s="1"/>
      <c r="E2398" s="23"/>
      <c r="F2398" s="1"/>
      <c r="G2398" s="1"/>
      <c r="H2398" s="1"/>
      <c r="I2398" s="1"/>
      <c r="J2398" s="1"/>
      <c r="K2398" s="2"/>
      <c r="L2398" s="2"/>
      <c r="M2398" s="2"/>
      <c r="N2398" s="2"/>
      <c r="O2398" s="2"/>
      <c r="P2398" s="2"/>
      <c r="Q2398" s="1"/>
      <c r="R2398" s="1"/>
      <c r="S2398" s="1"/>
      <c r="T2398" s="1"/>
      <c r="U2398" s="1"/>
      <c r="V2398" s="1"/>
      <c r="W2398" s="1"/>
      <c r="X2398" s="3"/>
      <c r="Y2398" s="3"/>
    </row>
    <row r="2399" spans="1:25" ht="15.75" customHeight="1">
      <c r="A2399" s="1"/>
      <c r="B2399" s="1"/>
      <c r="C2399" s="1"/>
      <c r="D2399" s="1"/>
      <c r="E2399" s="23"/>
      <c r="F2399" s="1"/>
      <c r="G2399" s="1"/>
      <c r="H2399" s="1"/>
      <c r="I2399" s="1"/>
      <c r="J2399" s="1"/>
      <c r="K2399" s="2"/>
      <c r="L2399" s="2"/>
      <c r="M2399" s="2"/>
      <c r="N2399" s="2"/>
      <c r="O2399" s="2"/>
      <c r="P2399" s="2"/>
      <c r="Q2399" s="1"/>
      <c r="R2399" s="1"/>
      <c r="S2399" s="1"/>
      <c r="T2399" s="1"/>
      <c r="U2399" s="1"/>
      <c r="V2399" s="1"/>
      <c r="W2399" s="1"/>
      <c r="X2399" s="3"/>
      <c r="Y2399" s="3"/>
    </row>
    <row r="2400" spans="1:25" ht="15.75" customHeight="1">
      <c r="A2400" s="1"/>
      <c r="B2400" s="1"/>
      <c r="C2400" s="1"/>
      <c r="D2400" s="1"/>
      <c r="E2400" s="23"/>
      <c r="F2400" s="1"/>
      <c r="G2400" s="1"/>
      <c r="H2400" s="1"/>
      <c r="I2400" s="1"/>
      <c r="J2400" s="1"/>
      <c r="K2400" s="2"/>
      <c r="L2400" s="2"/>
      <c r="M2400" s="2"/>
      <c r="N2400" s="2"/>
      <c r="O2400" s="2"/>
      <c r="P2400" s="2"/>
      <c r="Q2400" s="1"/>
      <c r="R2400" s="1"/>
      <c r="S2400" s="1"/>
      <c r="T2400" s="1"/>
      <c r="U2400" s="1"/>
      <c r="V2400" s="1"/>
      <c r="W2400" s="1"/>
      <c r="X2400" s="3"/>
      <c r="Y2400" s="3"/>
    </row>
    <row r="2401" spans="1:25" ht="15.75" customHeight="1">
      <c r="A2401" s="1"/>
      <c r="B2401" s="1"/>
      <c r="C2401" s="1"/>
      <c r="D2401" s="1"/>
      <c r="E2401" s="23"/>
      <c r="F2401" s="1"/>
      <c r="G2401" s="1"/>
      <c r="H2401" s="1"/>
      <c r="I2401" s="1"/>
      <c r="J2401" s="1"/>
      <c r="K2401" s="2"/>
      <c r="L2401" s="2"/>
      <c r="M2401" s="2"/>
      <c r="N2401" s="2"/>
      <c r="O2401" s="2"/>
      <c r="P2401" s="2"/>
      <c r="Q2401" s="1"/>
      <c r="R2401" s="1"/>
      <c r="S2401" s="1"/>
      <c r="T2401" s="1"/>
      <c r="U2401" s="1"/>
      <c r="V2401" s="1"/>
      <c r="W2401" s="1"/>
      <c r="X2401" s="3"/>
      <c r="Y2401" s="3"/>
    </row>
    <row r="2402" spans="1:25" ht="15.75" customHeight="1">
      <c r="A2402" s="1"/>
      <c r="B2402" s="1"/>
      <c r="C2402" s="1"/>
      <c r="D2402" s="1"/>
      <c r="E2402" s="23"/>
      <c r="F2402" s="1"/>
      <c r="G2402" s="1"/>
      <c r="H2402" s="1"/>
      <c r="I2402" s="1"/>
      <c r="J2402" s="1"/>
      <c r="K2402" s="2"/>
      <c r="L2402" s="2"/>
      <c r="M2402" s="2"/>
      <c r="N2402" s="2"/>
      <c r="O2402" s="2"/>
      <c r="P2402" s="2"/>
      <c r="Q2402" s="1"/>
      <c r="R2402" s="1"/>
      <c r="S2402" s="1"/>
      <c r="T2402" s="1"/>
      <c r="U2402" s="1"/>
      <c r="V2402" s="1"/>
      <c r="W2402" s="1"/>
      <c r="X2402" s="3"/>
      <c r="Y2402" s="3"/>
    </row>
    <row r="2403" spans="1:25" ht="15.75" customHeight="1">
      <c r="A2403" s="1"/>
      <c r="B2403" s="1"/>
      <c r="C2403" s="1"/>
      <c r="D2403" s="1"/>
      <c r="E2403" s="23"/>
      <c r="F2403" s="1"/>
      <c r="G2403" s="1"/>
      <c r="H2403" s="1"/>
      <c r="I2403" s="1"/>
      <c r="J2403" s="1"/>
      <c r="K2403" s="2"/>
      <c r="L2403" s="2"/>
      <c r="M2403" s="2"/>
      <c r="N2403" s="2"/>
      <c r="O2403" s="2"/>
      <c r="P2403" s="2"/>
      <c r="Q2403" s="1"/>
      <c r="R2403" s="1"/>
      <c r="S2403" s="1"/>
      <c r="T2403" s="1"/>
      <c r="U2403" s="1"/>
      <c r="V2403" s="1"/>
      <c r="W2403" s="1"/>
      <c r="X2403" s="3"/>
      <c r="Y2403" s="3"/>
    </row>
    <row r="2404" spans="1:25" ht="15.75" customHeight="1">
      <c r="A2404" s="1"/>
      <c r="B2404" s="1"/>
      <c r="C2404" s="1"/>
      <c r="D2404" s="1"/>
      <c r="E2404" s="23"/>
      <c r="F2404" s="1"/>
      <c r="G2404" s="1"/>
      <c r="H2404" s="1"/>
      <c r="I2404" s="1"/>
      <c r="J2404" s="1"/>
      <c r="K2404" s="2"/>
      <c r="L2404" s="2"/>
      <c r="M2404" s="2"/>
      <c r="N2404" s="2"/>
      <c r="O2404" s="2"/>
      <c r="P2404" s="2"/>
      <c r="Q2404" s="1"/>
      <c r="R2404" s="1"/>
      <c r="S2404" s="1"/>
      <c r="T2404" s="1"/>
      <c r="U2404" s="1"/>
      <c r="V2404" s="1"/>
      <c r="W2404" s="1"/>
      <c r="X2404" s="3"/>
      <c r="Y2404" s="3"/>
    </row>
    <row r="2405" spans="1:25" ht="15.75" customHeight="1">
      <c r="A2405" s="1"/>
      <c r="B2405" s="1"/>
      <c r="C2405" s="1"/>
      <c r="D2405" s="1"/>
      <c r="E2405" s="23"/>
      <c r="F2405" s="1"/>
      <c r="G2405" s="1"/>
      <c r="H2405" s="1"/>
      <c r="I2405" s="1"/>
      <c r="J2405" s="1"/>
      <c r="K2405" s="2"/>
      <c r="L2405" s="2"/>
      <c r="M2405" s="2"/>
      <c r="N2405" s="2"/>
      <c r="O2405" s="2"/>
      <c r="P2405" s="2"/>
      <c r="Q2405" s="1"/>
      <c r="R2405" s="1"/>
      <c r="S2405" s="1"/>
      <c r="T2405" s="1"/>
      <c r="U2405" s="1"/>
      <c r="V2405" s="1"/>
      <c r="W2405" s="1"/>
      <c r="X2405" s="3"/>
      <c r="Y2405" s="3"/>
    </row>
    <row r="2406" spans="1:25" ht="15.75" customHeight="1">
      <c r="A2406" s="1"/>
      <c r="B2406" s="1"/>
      <c r="C2406" s="1"/>
      <c r="D2406" s="1"/>
      <c r="E2406" s="23"/>
      <c r="F2406" s="1"/>
      <c r="G2406" s="1"/>
      <c r="H2406" s="1"/>
      <c r="I2406" s="1"/>
      <c r="J2406" s="1"/>
      <c r="K2406" s="2"/>
      <c r="L2406" s="2"/>
      <c r="M2406" s="2"/>
      <c r="N2406" s="2"/>
      <c r="O2406" s="2"/>
      <c r="P2406" s="2"/>
      <c r="Q2406" s="1"/>
      <c r="R2406" s="1"/>
      <c r="S2406" s="1"/>
      <c r="T2406" s="1"/>
      <c r="U2406" s="1"/>
      <c r="V2406" s="1"/>
      <c r="W2406" s="1"/>
      <c r="X2406" s="3"/>
      <c r="Y2406" s="3"/>
    </row>
    <row r="2407" spans="1:25" ht="15.75" customHeight="1">
      <c r="A2407" s="1"/>
      <c r="B2407" s="1"/>
      <c r="C2407" s="1"/>
      <c r="D2407" s="1"/>
      <c r="E2407" s="23"/>
      <c r="F2407" s="1"/>
      <c r="G2407" s="1"/>
      <c r="H2407" s="1"/>
      <c r="I2407" s="1"/>
      <c r="J2407" s="1"/>
      <c r="K2407" s="2"/>
      <c r="L2407" s="2"/>
      <c r="M2407" s="2"/>
      <c r="N2407" s="2"/>
      <c r="O2407" s="2"/>
      <c r="P2407" s="2"/>
      <c r="Q2407" s="1"/>
      <c r="R2407" s="1"/>
      <c r="S2407" s="1"/>
      <c r="T2407" s="1"/>
      <c r="U2407" s="1"/>
      <c r="V2407" s="1"/>
      <c r="W2407" s="1"/>
      <c r="X2407" s="3"/>
      <c r="Y2407" s="3"/>
    </row>
    <row r="2408" spans="1:25" ht="15.75" customHeight="1">
      <c r="A2408" s="1"/>
      <c r="B2408" s="1"/>
      <c r="C2408" s="1"/>
      <c r="D2408" s="1"/>
      <c r="E2408" s="23"/>
      <c r="F2408" s="1"/>
      <c r="G2408" s="1"/>
      <c r="H2408" s="1"/>
      <c r="I2408" s="1"/>
      <c r="J2408" s="1"/>
      <c r="K2408" s="2"/>
      <c r="L2408" s="2"/>
      <c r="M2408" s="2"/>
      <c r="N2408" s="2"/>
      <c r="O2408" s="2"/>
      <c r="P2408" s="2"/>
      <c r="Q2408" s="1"/>
      <c r="R2408" s="1"/>
      <c r="S2408" s="1"/>
      <c r="T2408" s="1"/>
      <c r="U2408" s="1"/>
      <c r="V2408" s="1"/>
      <c r="W2408" s="1"/>
      <c r="X2408" s="3"/>
      <c r="Y2408" s="3"/>
    </row>
    <row r="2409" spans="1:25" ht="15.75" customHeight="1">
      <c r="A2409" s="1"/>
      <c r="B2409" s="1"/>
      <c r="C2409" s="1"/>
      <c r="D2409" s="1"/>
      <c r="E2409" s="23"/>
      <c r="F2409" s="1"/>
      <c r="G2409" s="1"/>
      <c r="H2409" s="1"/>
      <c r="I2409" s="1"/>
      <c r="J2409" s="1"/>
      <c r="K2409" s="2"/>
      <c r="L2409" s="2"/>
      <c r="M2409" s="2"/>
      <c r="N2409" s="2"/>
      <c r="O2409" s="2"/>
      <c r="P2409" s="2"/>
      <c r="Q2409" s="1"/>
      <c r="R2409" s="1"/>
      <c r="S2409" s="1"/>
      <c r="T2409" s="1"/>
      <c r="U2409" s="1"/>
      <c r="V2409" s="1"/>
      <c r="W2409" s="1"/>
      <c r="X2409" s="3"/>
      <c r="Y2409" s="3"/>
    </row>
    <row r="2410" spans="1:25" ht="15.75" customHeight="1">
      <c r="A2410" s="1"/>
      <c r="B2410" s="1"/>
      <c r="C2410" s="1"/>
      <c r="D2410" s="1"/>
      <c r="E2410" s="23"/>
      <c r="F2410" s="1"/>
      <c r="G2410" s="1"/>
      <c r="H2410" s="1"/>
      <c r="I2410" s="1"/>
      <c r="J2410" s="1"/>
      <c r="K2410" s="2"/>
      <c r="L2410" s="2"/>
      <c r="M2410" s="2"/>
      <c r="N2410" s="2"/>
      <c r="O2410" s="2"/>
      <c r="P2410" s="2"/>
      <c r="Q2410" s="1"/>
      <c r="R2410" s="1"/>
      <c r="S2410" s="1"/>
      <c r="T2410" s="1"/>
      <c r="U2410" s="1"/>
      <c r="V2410" s="1"/>
      <c r="W2410" s="1"/>
      <c r="X2410" s="3"/>
      <c r="Y2410" s="3"/>
    </row>
    <row r="2411" spans="1:25" ht="15.75" customHeight="1">
      <c r="A2411" s="1"/>
      <c r="B2411" s="1"/>
      <c r="C2411" s="1"/>
      <c r="D2411" s="1"/>
      <c r="E2411" s="23"/>
      <c r="F2411" s="1"/>
      <c r="G2411" s="1"/>
      <c r="H2411" s="1"/>
      <c r="I2411" s="1"/>
      <c r="J2411" s="1"/>
      <c r="K2411" s="2"/>
      <c r="L2411" s="2"/>
      <c r="M2411" s="2"/>
      <c r="N2411" s="2"/>
      <c r="O2411" s="2"/>
      <c r="P2411" s="2"/>
      <c r="Q2411" s="1"/>
      <c r="R2411" s="1"/>
      <c r="S2411" s="1"/>
      <c r="T2411" s="1"/>
      <c r="U2411" s="1"/>
      <c r="V2411" s="1"/>
      <c r="W2411" s="1"/>
      <c r="X2411" s="3"/>
      <c r="Y2411" s="3"/>
    </row>
    <row r="2412" spans="1:25" ht="15.75" customHeight="1">
      <c r="A2412" s="1"/>
      <c r="B2412" s="1"/>
      <c r="C2412" s="1"/>
      <c r="D2412" s="1"/>
      <c r="E2412" s="23"/>
      <c r="F2412" s="1"/>
      <c r="G2412" s="1"/>
      <c r="H2412" s="1"/>
      <c r="I2412" s="1"/>
      <c r="J2412" s="1"/>
      <c r="K2412" s="2"/>
      <c r="L2412" s="2"/>
      <c r="M2412" s="2"/>
      <c r="N2412" s="2"/>
      <c r="O2412" s="2"/>
      <c r="P2412" s="2"/>
      <c r="Q2412" s="1"/>
      <c r="R2412" s="1"/>
      <c r="S2412" s="1"/>
      <c r="T2412" s="1"/>
      <c r="U2412" s="1"/>
      <c r="V2412" s="1"/>
      <c r="W2412" s="1"/>
      <c r="X2412" s="3"/>
      <c r="Y2412" s="3"/>
    </row>
    <row r="2413" spans="1:25" ht="15.75" customHeight="1">
      <c r="A2413" s="1"/>
      <c r="B2413" s="1"/>
      <c r="C2413" s="1"/>
      <c r="D2413" s="1"/>
      <c r="E2413" s="23"/>
      <c r="F2413" s="1"/>
      <c r="G2413" s="1"/>
      <c r="H2413" s="1"/>
      <c r="I2413" s="1"/>
      <c r="J2413" s="1"/>
      <c r="K2413" s="2"/>
      <c r="L2413" s="2"/>
      <c r="M2413" s="2"/>
      <c r="N2413" s="2"/>
      <c r="O2413" s="2"/>
      <c r="P2413" s="2"/>
      <c r="Q2413" s="1"/>
      <c r="R2413" s="1"/>
      <c r="S2413" s="1"/>
      <c r="T2413" s="1"/>
      <c r="U2413" s="1"/>
      <c r="V2413" s="1"/>
      <c r="W2413" s="1"/>
      <c r="X2413" s="3"/>
      <c r="Y2413" s="3"/>
    </row>
    <row r="2414" spans="1:25" ht="15.75" customHeight="1">
      <c r="A2414" s="1"/>
      <c r="B2414" s="1"/>
      <c r="C2414" s="1"/>
      <c r="D2414" s="1"/>
      <c r="E2414" s="23"/>
      <c r="F2414" s="1"/>
      <c r="G2414" s="1"/>
      <c r="H2414" s="1"/>
      <c r="I2414" s="1"/>
      <c r="J2414" s="1"/>
      <c r="K2414" s="2"/>
      <c r="L2414" s="2"/>
      <c r="M2414" s="2"/>
      <c r="N2414" s="2"/>
      <c r="O2414" s="2"/>
      <c r="P2414" s="2"/>
      <c r="Q2414" s="1"/>
      <c r="R2414" s="1"/>
      <c r="S2414" s="1"/>
      <c r="T2414" s="1"/>
      <c r="U2414" s="1"/>
      <c r="V2414" s="1"/>
      <c r="W2414" s="1"/>
      <c r="X2414" s="3"/>
      <c r="Y2414" s="3"/>
    </row>
    <row r="2415" spans="1:25" ht="15.75" customHeight="1">
      <c r="A2415" s="1"/>
      <c r="B2415" s="1"/>
      <c r="C2415" s="1"/>
      <c r="D2415" s="1"/>
      <c r="E2415" s="23"/>
      <c r="F2415" s="1"/>
      <c r="G2415" s="1"/>
      <c r="H2415" s="1"/>
      <c r="I2415" s="1"/>
      <c r="J2415" s="1"/>
      <c r="K2415" s="2"/>
      <c r="L2415" s="2"/>
      <c r="M2415" s="2"/>
      <c r="N2415" s="2"/>
      <c r="O2415" s="2"/>
      <c r="P2415" s="2"/>
      <c r="Q2415" s="1"/>
      <c r="R2415" s="1"/>
      <c r="S2415" s="1"/>
      <c r="T2415" s="1"/>
      <c r="U2415" s="1"/>
      <c r="V2415" s="1"/>
      <c r="W2415" s="1"/>
      <c r="X2415" s="3"/>
      <c r="Y2415" s="3"/>
    </row>
    <row r="2416" spans="1:25" ht="15.75" customHeight="1">
      <c r="A2416" s="1"/>
      <c r="B2416" s="1"/>
      <c r="C2416" s="1"/>
      <c r="D2416" s="1"/>
      <c r="E2416" s="23"/>
      <c r="F2416" s="1"/>
      <c r="G2416" s="1"/>
      <c r="H2416" s="1"/>
      <c r="I2416" s="1"/>
      <c r="J2416" s="1"/>
      <c r="K2416" s="2"/>
      <c r="L2416" s="2"/>
      <c r="M2416" s="2"/>
      <c r="N2416" s="2"/>
      <c r="O2416" s="2"/>
      <c r="P2416" s="2"/>
      <c r="Q2416" s="1"/>
      <c r="R2416" s="1"/>
      <c r="S2416" s="1"/>
      <c r="T2416" s="1"/>
      <c r="U2416" s="1"/>
      <c r="V2416" s="1"/>
      <c r="W2416" s="1"/>
      <c r="X2416" s="3"/>
      <c r="Y2416" s="3"/>
    </row>
    <row r="2417" spans="1:25" ht="15.75" customHeight="1">
      <c r="A2417" s="1"/>
      <c r="B2417" s="1"/>
      <c r="C2417" s="1"/>
      <c r="D2417" s="1"/>
      <c r="E2417" s="23"/>
      <c r="F2417" s="1"/>
      <c r="G2417" s="1"/>
      <c r="H2417" s="1"/>
      <c r="I2417" s="1"/>
      <c r="J2417" s="1"/>
      <c r="K2417" s="2"/>
      <c r="L2417" s="2"/>
      <c r="M2417" s="2"/>
      <c r="N2417" s="2"/>
      <c r="O2417" s="2"/>
      <c r="P2417" s="2"/>
      <c r="Q2417" s="1"/>
      <c r="R2417" s="1"/>
      <c r="S2417" s="1"/>
      <c r="T2417" s="1"/>
      <c r="U2417" s="1"/>
      <c r="V2417" s="1"/>
      <c r="W2417" s="1"/>
      <c r="X2417" s="3"/>
      <c r="Y2417" s="3"/>
    </row>
    <row r="2418" spans="1:25" ht="15.75" customHeight="1">
      <c r="A2418" s="1"/>
      <c r="B2418" s="1"/>
      <c r="C2418" s="1"/>
      <c r="D2418" s="1"/>
      <c r="E2418" s="23"/>
      <c r="F2418" s="1"/>
      <c r="G2418" s="1"/>
      <c r="H2418" s="1"/>
      <c r="I2418" s="1"/>
      <c r="J2418" s="1"/>
      <c r="K2418" s="2"/>
      <c r="L2418" s="2"/>
      <c r="M2418" s="2"/>
      <c r="N2418" s="2"/>
      <c r="O2418" s="2"/>
      <c r="P2418" s="2"/>
      <c r="Q2418" s="1"/>
      <c r="R2418" s="1"/>
      <c r="S2418" s="1"/>
      <c r="T2418" s="1"/>
      <c r="U2418" s="1"/>
      <c r="V2418" s="1"/>
      <c r="W2418" s="1"/>
      <c r="X2418" s="3"/>
      <c r="Y2418" s="3"/>
    </row>
    <row r="2419" spans="1:25" ht="15.75" customHeight="1">
      <c r="A2419" s="1"/>
      <c r="B2419" s="1"/>
      <c r="C2419" s="1"/>
      <c r="D2419" s="1"/>
      <c r="E2419" s="23"/>
      <c r="F2419" s="1"/>
      <c r="G2419" s="1"/>
      <c r="H2419" s="1"/>
      <c r="I2419" s="1"/>
      <c r="J2419" s="1"/>
      <c r="K2419" s="2"/>
      <c r="L2419" s="2"/>
      <c r="M2419" s="2"/>
      <c r="N2419" s="2"/>
      <c r="O2419" s="2"/>
      <c r="P2419" s="2"/>
      <c r="Q2419" s="1"/>
      <c r="R2419" s="1"/>
      <c r="S2419" s="1"/>
      <c r="T2419" s="1"/>
      <c r="U2419" s="1"/>
      <c r="V2419" s="1"/>
      <c r="W2419" s="1"/>
      <c r="X2419" s="3"/>
      <c r="Y2419" s="3"/>
    </row>
    <row r="2420" spans="1:25" ht="15.75" customHeight="1">
      <c r="A2420" s="1"/>
      <c r="B2420" s="1"/>
      <c r="C2420" s="1"/>
      <c r="D2420" s="1"/>
      <c r="E2420" s="23"/>
      <c r="F2420" s="1"/>
      <c r="G2420" s="1"/>
      <c r="H2420" s="1"/>
      <c r="I2420" s="1"/>
      <c r="J2420" s="1"/>
      <c r="K2420" s="2"/>
      <c r="L2420" s="2"/>
      <c r="M2420" s="2"/>
      <c r="N2420" s="2"/>
      <c r="O2420" s="2"/>
      <c r="P2420" s="2"/>
      <c r="Q2420" s="1"/>
      <c r="R2420" s="1"/>
      <c r="S2420" s="1"/>
      <c r="T2420" s="1"/>
      <c r="U2420" s="1"/>
      <c r="V2420" s="1"/>
      <c r="W2420" s="1"/>
      <c r="X2420" s="3"/>
      <c r="Y2420" s="3"/>
    </row>
    <row r="2421" spans="1:25" ht="15.75" customHeight="1">
      <c r="A2421" s="1"/>
      <c r="B2421" s="1"/>
      <c r="C2421" s="1"/>
      <c r="D2421" s="1"/>
      <c r="E2421" s="23"/>
      <c r="F2421" s="1"/>
      <c r="G2421" s="1"/>
      <c r="H2421" s="1"/>
      <c r="I2421" s="1"/>
      <c r="J2421" s="1"/>
      <c r="K2421" s="2"/>
      <c r="L2421" s="2"/>
      <c r="M2421" s="2"/>
      <c r="N2421" s="2"/>
      <c r="O2421" s="2"/>
      <c r="P2421" s="2"/>
      <c r="Q2421" s="1"/>
      <c r="R2421" s="1"/>
      <c r="S2421" s="1"/>
      <c r="T2421" s="1"/>
      <c r="U2421" s="1"/>
      <c r="V2421" s="1"/>
      <c r="W2421" s="1"/>
      <c r="X2421" s="3"/>
      <c r="Y2421" s="3"/>
    </row>
    <row r="2422" spans="1:25" ht="15.75" customHeight="1">
      <c r="A2422" s="1"/>
      <c r="B2422" s="1"/>
      <c r="C2422" s="1"/>
      <c r="D2422" s="1"/>
      <c r="E2422" s="23"/>
      <c r="F2422" s="1"/>
      <c r="G2422" s="1"/>
      <c r="H2422" s="1"/>
      <c r="I2422" s="1"/>
      <c r="J2422" s="1"/>
      <c r="K2422" s="2"/>
      <c r="L2422" s="2"/>
      <c r="M2422" s="2"/>
      <c r="N2422" s="2"/>
      <c r="O2422" s="2"/>
      <c r="P2422" s="2"/>
      <c r="Q2422" s="1"/>
      <c r="R2422" s="1"/>
      <c r="S2422" s="1"/>
      <c r="T2422" s="1"/>
      <c r="U2422" s="1"/>
      <c r="V2422" s="1"/>
      <c r="W2422" s="1"/>
      <c r="X2422" s="3"/>
      <c r="Y2422" s="3"/>
    </row>
    <row r="2423" spans="1:25" ht="15.75" customHeight="1">
      <c r="A2423" s="1"/>
      <c r="B2423" s="1"/>
      <c r="C2423" s="1"/>
      <c r="D2423" s="1"/>
      <c r="E2423" s="23"/>
      <c r="F2423" s="1"/>
      <c r="G2423" s="1"/>
      <c r="H2423" s="1"/>
      <c r="I2423" s="1"/>
      <c r="J2423" s="1"/>
      <c r="K2423" s="2"/>
      <c r="L2423" s="2"/>
      <c r="M2423" s="2"/>
      <c r="N2423" s="2"/>
      <c r="O2423" s="2"/>
      <c r="P2423" s="2"/>
      <c r="Q2423" s="1"/>
      <c r="R2423" s="1"/>
      <c r="S2423" s="1"/>
      <c r="T2423" s="1"/>
      <c r="U2423" s="1"/>
      <c r="V2423" s="1"/>
      <c r="W2423" s="1"/>
      <c r="X2423" s="3"/>
      <c r="Y2423" s="3"/>
    </row>
    <row r="2424" spans="1:25" ht="15.75" customHeight="1">
      <c r="A2424" s="1"/>
      <c r="B2424" s="1"/>
      <c r="C2424" s="1"/>
      <c r="D2424" s="1"/>
      <c r="E2424" s="23"/>
      <c r="F2424" s="1"/>
      <c r="G2424" s="1"/>
      <c r="H2424" s="1"/>
      <c r="I2424" s="1"/>
      <c r="J2424" s="1"/>
      <c r="K2424" s="2"/>
      <c r="L2424" s="2"/>
      <c r="M2424" s="2"/>
      <c r="N2424" s="2"/>
      <c r="O2424" s="2"/>
      <c r="P2424" s="2"/>
      <c r="Q2424" s="1"/>
      <c r="R2424" s="1"/>
      <c r="S2424" s="1"/>
      <c r="T2424" s="1"/>
      <c r="U2424" s="1"/>
      <c r="V2424" s="1"/>
      <c r="W2424" s="1"/>
      <c r="X2424" s="3"/>
      <c r="Y2424" s="3"/>
    </row>
    <row r="2425" spans="1:25" ht="15.75" customHeight="1">
      <c r="A2425" s="1"/>
      <c r="B2425" s="1"/>
      <c r="C2425" s="1"/>
      <c r="D2425" s="1"/>
      <c r="E2425" s="23"/>
      <c r="F2425" s="1"/>
      <c r="G2425" s="1"/>
      <c r="H2425" s="1"/>
      <c r="I2425" s="1"/>
      <c r="J2425" s="1"/>
      <c r="K2425" s="2"/>
      <c r="L2425" s="2"/>
      <c r="M2425" s="2"/>
      <c r="N2425" s="2"/>
      <c r="O2425" s="2"/>
      <c r="P2425" s="2"/>
      <c r="Q2425" s="1"/>
      <c r="R2425" s="1"/>
      <c r="S2425" s="1"/>
      <c r="T2425" s="1"/>
      <c r="U2425" s="1"/>
      <c r="V2425" s="1"/>
      <c r="W2425" s="1"/>
      <c r="X2425" s="3"/>
      <c r="Y2425" s="3"/>
    </row>
    <row r="2426" spans="1:25" ht="15.75" customHeight="1">
      <c r="A2426" s="1"/>
      <c r="B2426" s="1"/>
      <c r="C2426" s="1"/>
      <c r="D2426" s="1"/>
      <c r="E2426" s="23"/>
      <c r="F2426" s="1"/>
      <c r="G2426" s="1"/>
      <c r="H2426" s="1"/>
      <c r="I2426" s="1"/>
      <c r="J2426" s="1"/>
      <c r="K2426" s="2"/>
      <c r="L2426" s="2"/>
      <c r="M2426" s="2"/>
      <c r="N2426" s="2"/>
      <c r="O2426" s="2"/>
      <c r="P2426" s="2"/>
      <c r="Q2426" s="1"/>
      <c r="R2426" s="1"/>
      <c r="S2426" s="1"/>
      <c r="T2426" s="1"/>
      <c r="U2426" s="1"/>
      <c r="V2426" s="1"/>
      <c r="W2426" s="1"/>
      <c r="X2426" s="3"/>
      <c r="Y2426" s="3"/>
    </row>
    <row r="2427" spans="1:25" ht="15.75" customHeight="1">
      <c r="A2427" s="1"/>
      <c r="B2427" s="1"/>
      <c r="C2427" s="1"/>
      <c r="D2427" s="1"/>
      <c r="E2427" s="23"/>
      <c r="F2427" s="1"/>
      <c r="G2427" s="1"/>
      <c r="H2427" s="1"/>
      <c r="I2427" s="1"/>
      <c r="J2427" s="1"/>
      <c r="K2427" s="2"/>
      <c r="L2427" s="2"/>
      <c r="M2427" s="2"/>
      <c r="N2427" s="2"/>
      <c r="O2427" s="2"/>
      <c r="P2427" s="2"/>
      <c r="Q2427" s="1"/>
      <c r="R2427" s="1"/>
      <c r="S2427" s="1"/>
      <c r="T2427" s="1"/>
      <c r="U2427" s="1"/>
      <c r="V2427" s="1"/>
      <c r="W2427" s="1"/>
      <c r="X2427" s="3"/>
      <c r="Y2427" s="3"/>
    </row>
    <row r="2428" spans="1:25" ht="15.75" customHeight="1">
      <c r="A2428" s="1"/>
      <c r="B2428" s="1"/>
      <c r="C2428" s="1"/>
      <c r="D2428" s="1"/>
      <c r="E2428" s="23"/>
      <c r="F2428" s="1"/>
      <c r="G2428" s="1"/>
      <c r="H2428" s="1"/>
      <c r="I2428" s="1"/>
      <c r="J2428" s="1"/>
      <c r="K2428" s="2"/>
      <c r="L2428" s="2"/>
      <c r="M2428" s="2"/>
      <c r="N2428" s="2"/>
      <c r="O2428" s="2"/>
      <c r="P2428" s="2"/>
      <c r="Q2428" s="1"/>
      <c r="R2428" s="1"/>
      <c r="S2428" s="1"/>
      <c r="T2428" s="1"/>
      <c r="U2428" s="1"/>
      <c r="V2428" s="1"/>
      <c r="W2428" s="1"/>
      <c r="X2428" s="3"/>
      <c r="Y2428" s="3"/>
    </row>
    <row r="2429" spans="1:25" ht="15.75" customHeight="1">
      <c r="A2429" s="1"/>
      <c r="B2429" s="1"/>
      <c r="C2429" s="1"/>
      <c r="D2429" s="1"/>
      <c r="E2429" s="23"/>
      <c r="F2429" s="1"/>
      <c r="G2429" s="1"/>
      <c r="H2429" s="1"/>
      <c r="I2429" s="1"/>
      <c r="J2429" s="1"/>
      <c r="K2429" s="2"/>
      <c r="L2429" s="2"/>
      <c r="M2429" s="2"/>
      <c r="N2429" s="2"/>
      <c r="O2429" s="2"/>
      <c r="P2429" s="2"/>
      <c r="Q2429" s="1"/>
      <c r="R2429" s="1"/>
      <c r="S2429" s="1"/>
      <c r="T2429" s="1"/>
      <c r="U2429" s="1"/>
      <c r="V2429" s="1"/>
      <c r="W2429" s="1"/>
      <c r="X2429" s="3"/>
      <c r="Y2429" s="3"/>
    </row>
    <row r="2430" spans="1:25" ht="15.75" customHeight="1">
      <c r="A2430" s="1"/>
      <c r="B2430" s="1"/>
      <c r="C2430" s="1"/>
      <c r="D2430" s="1"/>
      <c r="E2430" s="23"/>
      <c r="F2430" s="1"/>
      <c r="G2430" s="1"/>
      <c r="H2430" s="1"/>
      <c r="I2430" s="1"/>
      <c r="J2430" s="1"/>
      <c r="K2430" s="2"/>
      <c r="L2430" s="2"/>
      <c r="M2430" s="2"/>
      <c r="N2430" s="2"/>
      <c r="O2430" s="2"/>
      <c r="P2430" s="2"/>
      <c r="Q2430" s="1"/>
      <c r="R2430" s="1"/>
      <c r="S2430" s="1"/>
      <c r="T2430" s="1"/>
      <c r="U2430" s="1"/>
      <c r="V2430" s="1"/>
      <c r="W2430" s="1"/>
      <c r="X2430" s="3"/>
      <c r="Y2430" s="3"/>
    </row>
    <row r="2431" spans="1:25" ht="15.75" customHeight="1">
      <c r="A2431" s="1"/>
      <c r="B2431" s="1"/>
      <c r="C2431" s="1"/>
      <c r="D2431" s="1"/>
      <c r="E2431" s="23"/>
      <c r="F2431" s="1"/>
      <c r="G2431" s="1"/>
      <c r="H2431" s="1"/>
      <c r="I2431" s="1"/>
      <c r="J2431" s="1"/>
      <c r="K2431" s="2"/>
      <c r="L2431" s="2"/>
      <c r="M2431" s="2"/>
      <c r="N2431" s="2"/>
      <c r="O2431" s="2"/>
      <c r="P2431" s="2"/>
      <c r="Q2431" s="1"/>
      <c r="R2431" s="1"/>
      <c r="S2431" s="1"/>
      <c r="T2431" s="1"/>
      <c r="U2431" s="1"/>
      <c r="V2431" s="1"/>
      <c r="W2431" s="1"/>
      <c r="X2431" s="3"/>
      <c r="Y2431" s="3"/>
    </row>
    <row r="2432" spans="1:25" ht="15.75" customHeight="1">
      <c r="A2432" s="1"/>
      <c r="B2432" s="1"/>
      <c r="C2432" s="1"/>
      <c r="D2432" s="1"/>
      <c r="E2432" s="23"/>
      <c r="F2432" s="1"/>
      <c r="G2432" s="1"/>
      <c r="H2432" s="1"/>
      <c r="I2432" s="1"/>
      <c r="J2432" s="1"/>
      <c r="K2432" s="2"/>
      <c r="L2432" s="2"/>
      <c r="M2432" s="2"/>
      <c r="N2432" s="2"/>
      <c r="O2432" s="2"/>
      <c r="P2432" s="2"/>
      <c r="Q2432" s="1"/>
      <c r="R2432" s="1"/>
      <c r="S2432" s="1"/>
      <c r="T2432" s="1"/>
      <c r="U2432" s="1"/>
      <c r="V2432" s="1"/>
      <c r="W2432" s="1"/>
      <c r="X2432" s="3"/>
      <c r="Y2432" s="3"/>
    </row>
    <row r="2433" spans="1:25" ht="15.75" customHeight="1">
      <c r="A2433" s="1"/>
      <c r="B2433" s="1"/>
      <c r="C2433" s="1"/>
      <c r="D2433" s="1"/>
      <c r="E2433" s="23"/>
      <c r="F2433" s="1"/>
      <c r="G2433" s="1"/>
      <c r="H2433" s="1"/>
      <c r="I2433" s="1"/>
      <c r="J2433" s="1"/>
      <c r="K2433" s="2"/>
      <c r="L2433" s="2"/>
      <c r="M2433" s="2"/>
      <c r="N2433" s="2"/>
      <c r="O2433" s="2"/>
      <c r="P2433" s="2"/>
      <c r="Q2433" s="1"/>
      <c r="R2433" s="1"/>
      <c r="S2433" s="1"/>
      <c r="T2433" s="1"/>
      <c r="U2433" s="1"/>
      <c r="V2433" s="1"/>
      <c r="W2433" s="1"/>
      <c r="X2433" s="3"/>
      <c r="Y2433" s="3"/>
    </row>
    <row r="2434" spans="1:25" ht="15.75" customHeight="1">
      <c r="A2434" s="1"/>
      <c r="B2434" s="1"/>
      <c r="C2434" s="1"/>
      <c r="D2434" s="1"/>
      <c r="E2434" s="23"/>
      <c r="F2434" s="1"/>
      <c r="G2434" s="1"/>
      <c r="H2434" s="1"/>
      <c r="I2434" s="1"/>
      <c r="J2434" s="1"/>
      <c r="K2434" s="2"/>
      <c r="L2434" s="2"/>
      <c r="M2434" s="2"/>
      <c r="N2434" s="2"/>
      <c r="O2434" s="2"/>
      <c r="P2434" s="2"/>
      <c r="Q2434" s="1"/>
      <c r="R2434" s="1"/>
      <c r="S2434" s="1"/>
      <c r="T2434" s="1"/>
      <c r="U2434" s="1"/>
      <c r="V2434" s="1"/>
      <c r="W2434" s="1"/>
      <c r="X2434" s="3"/>
      <c r="Y2434" s="3"/>
    </row>
    <row r="2435" spans="1:25" ht="15.75" customHeight="1">
      <c r="A2435" s="1"/>
      <c r="B2435" s="1"/>
      <c r="C2435" s="1"/>
      <c r="D2435" s="1"/>
      <c r="E2435" s="23"/>
      <c r="F2435" s="1"/>
      <c r="G2435" s="1"/>
      <c r="H2435" s="1"/>
      <c r="I2435" s="1"/>
      <c r="J2435" s="1"/>
      <c r="K2435" s="2"/>
      <c r="L2435" s="2"/>
      <c r="M2435" s="2"/>
      <c r="N2435" s="2"/>
      <c r="O2435" s="2"/>
      <c r="P2435" s="2"/>
      <c r="Q2435" s="1"/>
      <c r="R2435" s="1"/>
      <c r="S2435" s="1"/>
      <c r="T2435" s="1"/>
      <c r="U2435" s="1"/>
      <c r="V2435" s="1"/>
      <c r="W2435" s="1"/>
      <c r="X2435" s="3"/>
      <c r="Y2435" s="3"/>
    </row>
    <row r="2436" spans="1:25" ht="15.75" customHeight="1">
      <c r="A2436" s="1"/>
      <c r="B2436" s="1"/>
      <c r="C2436" s="1"/>
      <c r="D2436" s="1"/>
      <c r="E2436" s="23"/>
      <c r="F2436" s="1"/>
      <c r="G2436" s="1"/>
      <c r="H2436" s="1"/>
      <c r="I2436" s="1"/>
      <c r="J2436" s="1"/>
      <c r="K2436" s="2"/>
      <c r="L2436" s="2"/>
      <c r="M2436" s="2"/>
      <c r="N2436" s="2"/>
      <c r="O2436" s="2"/>
      <c r="P2436" s="2"/>
      <c r="Q2436" s="1"/>
      <c r="R2436" s="1"/>
      <c r="S2436" s="1"/>
      <c r="T2436" s="1"/>
      <c r="U2436" s="1"/>
      <c r="V2436" s="1"/>
      <c r="W2436" s="1"/>
      <c r="X2436" s="3"/>
      <c r="Y2436" s="3"/>
    </row>
    <row r="2437" spans="1:25" ht="15.75" customHeight="1">
      <c r="A2437" s="1"/>
      <c r="B2437" s="1"/>
      <c r="C2437" s="1"/>
      <c r="D2437" s="1"/>
      <c r="E2437" s="23"/>
      <c r="F2437" s="1"/>
      <c r="G2437" s="1"/>
      <c r="H2437" s="1"/>
      <c r="I2437" s="1"/>
      <c r="J2437" s="1"/>
      <c r="K2437" s="2"/>
      <c r="L2437" s="2"/>
      <c r="M2437" s="2"/>
      <c r="N2437" s="2"/>
      <c r="O2437" s="2"/>
      <c r="P2437" s="2"/>
      <c r="Q2437" s="1"/>
      <c r="R2437" s="1"/>
      <c r="S2437" s="1"/>
      <c r="T2437" s="1"/>
      <c r="U2437" s="1"/>
      <c r="V2437" s="1"/>
      <c r="W2437" s="1"/>
      <c r="X2437" s="3"/>
      <c r="Y2437" s="3"/>
    </row>
    <row r="2438" spans="1:25" ht="15.75" customHeight="1">
      <c r="A2438" s="1"/>
      <c r="B2438" s="1"/>
      <c r="C2438" s="1"/>
      <c r="D2438" s="1"/>
      <c r="E2438" s="23"/>
      <c r="F2438" s="1"/>
      <c r="G2438" s="1"/>
      <c r="H2438" s="1"/>
      <c r="I2438" s="1"/>
      <c r="J2438" s="1"/>
      <c r="K2438" s="2"/>
      <c r="L2438" s="2"/>
      <c r="M2438" s="2"/>
      <c r="N2438" s="2"/>
      <c r="O2438" s="2"/>
      <c r="P2438" s="2"/>
      <c r="Q2438" s="1"/>
      <c r="R2438" s="1"/>
      <c r="S2438" s="1"/>
      <c r="T2438" s="1"/>
      <c r="U2438" s="1"/>
      <c r="V2438" s="1"/>
      <c r="W2438" s="1"/>
      <c r="X2438" s="3"/>
      <c r="Y2438" s="3"/>
    </row>
    <row r="2439" spans="1:25" ht="15.75" customHeight="1">
      <c r="A2439" s="1"/>
      <c r="B2439" s="1"/>
      <c r="C2439" s="1"/>
      <c r="D2439" s="1"/>
      <c r="E2439" s="23"/>
      <c r="F2439" s="1"/>
      <c r="G2439" s="1"/>
      <c r="H2439" s="1"/>
      <c r="I2439" s="1"/>
      <c r="J2439" s="1"/>
      <c r="K2439" s="2"/>
      <c r="L2439" s="2"/>
      <c r="M2439" s="2"/>
      <c r="N2439" s="2"/>
      <c r="O2439" s="2"/>
      <c r="P2439" s="2"/>
      <c r="Q2439" s="1"/>
      <c r="R2439" s="1"/>
      <c r="S2439" s="1"/>
      <c r="T2439" s="1"/>
      <c r="U2439" s="1"/>
      <c r="V2439" s="1"/>
      <c r="W2439" s="1"/>
      <c r="X2439" s="3"/>
      <c r="Y2439" s="3"/>
    </row>
    <row r="2440" spans="1:25" ht="15.75" customHeight="1">
      <c r="A2440" s="1"/>
      <c r="B2440" s="1"/>
      <c r="C2440" s="1"/>
      <c r="D2440" s="1"/>
      <c r="E2440" s="23"/>
      <c r="F2440" s="1"/>
      <c r="G2440" s="1"/>
      <c r="H2440" s="1"/>
      <c r="I2440" s="1"/>
      <c r="J2440" s="1"/>
      <c r="K2440" s="2"/>
      <c r="L2440" s="2"/>
      <c r="M2440" s="2"/>
      <c r="N2440" s="2"/>
      <c r="O2440" s="2"/>
      <c r="P2440" s="2"/>
      <c r="Q2440" s="1"/>
      <c r="R2440" s="1"/>
      <c r="S2440" s="1"/>
      <c r="T2440" s="1"/>
      <c r="U2440" s="1"/>
      <c r="V2440" s="1"/>
      <c r="W2440" s="1"/>
      <c r="X2440" s="3"/>
      <c r="Y2440" s="3"/>
    </row>
    <row r="2441" spans="1:25" ht="15.75" customHeight="1">
      <c r="A2441" s="1"/>
      <c r="B2441" s="1"/>
      <c r="C2441" s="1"/>
      <c r="D2441" s="1"/>
      <c r="E2441" s="23"/>
      <c r="F2441" s="1"/>
      <c r="G2441" s="1"/>
      <c r="H2441" s="1"/>
      <c r="I2441" s="1"/>
      <c r="J2441" s="1"/>
      <c r="K2441" s="2"/>
      <c r="L2441" s="2"/>
      <c r="M2441" s="2"/>
      <c r="N2441" s="2"/>
      <c r="O2441" s="2"/>
      <c r="P2441" s="2"/>
      <c r="Q2441" s="1"/>
      <c r="R2441" s="1"/>
      <c r="S2441" s="1"/>
      <c r="T2441" s="1"/>
      <c r="U2441" s="1"/>
      <c r="V2441" s="1"/>
      <c r="W2441" s="1"/>
      <c r="X2441" s="3"/>
      <c r="Y2441" s="3"/>
    </row>
    <row r="2442" spans="1:25" ht="15.75" customHeight="1">
      <c r="A2442" s="1"/>
      <c r="B2442" s="1"/>
      <c r="C2442" s="1"/>
      <c r="D2442" s="1"/>
      <c r="E2442" s="23"/>
      <c r="F2442" s="1"/>
      <c r="G2442" s="1"/>
      <c r="H2442" s="1"/>
      <c r="I2442" s="1"/>
      <c r="J2442" s="1"/>
      <c r="K2442" s="2"/>
      <c r="L2442" s="2"/>
      <c r="M2442" s="2"/>
      <c r="N2442" s="2"/>
      <c r="O2442" s="2"/>
      <c r="P2442" s="2"/>
      <c r="Q2442" s="1"/>
      <c r="R2442" s="1"/>
      <c r="S2442" s="1"/>
      <c r="T2442" s="1"/>
      <c r="U2442" s="1"/>
      <c r="V2442" s="1"/>
      <c r="W2442" s="1"/>
      <c r="X2442" s="3"/>
      <c r="Y2442" s="3"/>
    </row>
    <row r="2443" spans="1:25" ht="15.75" customHeight="1">
      <c r="A2443" s="1"/>
      <c r="B2443" s="1"/>
      <c r="C2443" s="1"/>
      <c r="D2443" s="1"/>
      <c r="E2443" s="23"/>
      <c r="F2443" s="1"/>
      <c r="G2443" s="1"/>
      <c r="H2443" s="1"/>
      <c r="I2443" s="1"/>
      <c r="J2443" s="1"/>
      <c r="K2443" s="2"/>
      <c r="L2443" s="2"/>
      <c r="M2443" s="2"/>
      <c r="N2443" s="2"/>
      <c r="O2443" s="2"/>
      <c r="P2443" s="2"/>
      <c r="Q2443" s="1"/>
      <c r="R2443" s="1"/>
      <c r="S2443" s="1"/>
      <c r="T2443" s="1"/>
      <c r="U2443" s="1"/>
      <c r="V2443" s="1"/>
      <c r="W2443" s="1"/>
      <c r="X2443" s="3"/>
      <c r="Y2443" s="3"/>
    </row>
    <row r="2444" spans="1:25" ht="15.75" customHeight="1">
      <c r="A2444" s="1"/>
      <c r="B2444" s="1"/>
      <c r="C2444" s="1"/>
      <c r="D2444" s="1"/>
      <c r="E2444" s="23"/>
      <c r="F2444" s="1"/>
      <c r="G2444" s="1"/>
      <c r="H2444" s="1"/>
      <c r="I2444" s="1"/>
      <c r="J2444" s="1"/>
      <c r="K2444" s="2"/>
      <c r="L2444" s="2"/>
      <c r="M2444" s="2"/>
      <c r="N2444" s="2"/>
      <c r="O2444" s="2"/>
      <c r="P2444" s="2"/>
      <c r="Q2444" s="1"/>
      <c r="R2444" s="1"/>
      <c r="S2444" s="1"/>
      <c r="T2444" s="1"/>
      <c r="U2444" s="1"/>
      <c r="V2444" s="1"/>
      <c r="W2444" s="1"/>
      <c r="X2444" s="3"/>
      <c r="Y2444" s="3"/>
    </row>
    <row r="2445" spans="1:25" ht="15.75" customHeight="1">
      <c r="A2445" s="1"/>
      <c r="B2445" s="1"/>
      <c r="C2445" s="1"/>
      <c r="D2445" s="1"/>
      <c r="E2445" s="23"/>
      <c r="F2445" s="1"/>
      <c r="G2445" s="1"/>
      <c r="H2445" s="1"/>
      <c r="I2445" s="1"/>
      <c r="J2445" s="1"/>
      <c r="K2445" s="2"/>
      <c r="L2445" s="2"/>
      <c r="M2445" s="2"/>
      <c r="N2445" s="2"/>
      <c r="O2445" s="2"/>
      <c r="P2445" s="2"/>
      <c r="Q2445" s="1"/>
      <c r="R2445" s="1"/>
      <c r="S2445" s="1"/>
      <c r="T2445" s="1"/>
      <c r="U2445" s="1"/>
      <c r="V2445" s="1"/>
      <c r="W2445" s="1"/>
      <c r="X2445" s="3"/>
      <c r="Y2445" s="3"/>
    </row>
    <row r="2446" spans="1:25" ht="15.75" customHeight="1">
      <c r="A2446" s="1"/>
      <c r="B2446" s="1"/>
      <c r="C2446" s="1"/>
      <c r="D2446" s="1"/>
      <c r="E2446" s="23"/>
      <c r="F2446" s="1"/>
      <c r="G2446" s="1"/>
      <c r="H2446" s="1"/>
      <c r="I2446" s="1"/>
      <c r="J2446" s="1"/>
      <c r="K2446" s="2"/>
      <c r="L2446" s="2"/>
      <c r="M2446" s="2"/>
      <c r="N2446" s="2"/>
      <c r="O2446" s="2"/>
      <c r="P2446" s="2"/>
      <c r="Q2446" s="1"/>
      <c r="R2446" s="1"/>
      <c r="S2446" s="1"/>
      <c r="T2446" s="1"/>
      <c r="U2446" s="1"/>
      <c r="V2446" s="1"/>
      <c r="W2446" s="1"/>
      <c r="X2446" s="3"/>
      <c r="Y2446" s="3"/>
    </row>
    <row r="2447" spans="1:25" ht="15.75" customHeight="1">
      <c r="A2447" s="1"/>
      <c r="B2447" s="1"/>
      <c r="C2447" s="1"/>
      <c r="D2447" s="1"/>
      <c r="E2447" s="23"/>
      <c r="F2447" s="1"/>
      <c r="G2447" s="1"/>
      <c r="H2447" s="1"/>
      <c r="I2447" s="1"/>
      <c r="J2447" s="1"/>
      <c r="K2447" s="2"/>
      <c r="L2447" s="2"/>
      <c r="M2447" s="2"/>
      <c r="N2447" s="2"/>
      <c r="O2447" s="2"/>
      <c r="P2447" s="2"/>
      <c r="Q2447" s="1"/>
      <c r="R2447" s="1"/>
      <c r="S2447" s="1"/>
      <c r="T2447" s="1"/>
      <c r="U2447" s="1"/>
      <c r="V2447" s="1"/>
      <c r="W2447" s="1"/>
      <c r="X2447" s="3"/>
      <c r="Y2447" s="3"/>
    </row>
    <row r="2448" spans="1:25" ht="15.75" customHeight="1">
      <c r="A2448" s="1"/>
      <c r="B2448" s="1"/>
      <c r="C2448" s="1"/>
      <c r="D2448" s="1"/>
      <c r="E2448" s="23"/>
      <c r="F2448" s="1"/>
      <c r="G2448" s="1"/>
      <c r="H2448" s="1"/>
      <c r="I2448" s="1"/>
      <c r="J2448" s="1"/>
      <c r="K2448" s="2"/>
      <c r="L2448" s="2"/>
      <c r="M2448" s="2"/>
      <c r="N2448" s="2"/>
      <c r="O2448" s="2"/>
      <c r="P2448" s="2"/>
      <c r="Q2448" s="1"/>
      <c r="R2448" s="1"/>
      <c r="S2448" s="1"/>
      <c r="T2448" s="1"/>
      <c r="U2448" s="1"/>
      <c r="V2448" s="1"/>
      <c r="W2448" s="1"/>
      <c r="X2448" s="3"/>
      <c r="Y2448" s="3"/>
    </row>
    <row r="2449" spans="1:25" ht="15.75" customHeight="1">
      <c r="A2449" s="1"/>
      <c r="B2449" s="1"/>
      <c r="C2449" s="1"/>
      <c r="D2449" s="1"/>
      <c r="E2449" s="23"/>
      <c r="F2449" s="1"/>
      <c r="G2449" s="1"/>
      <c r="H2449" s="1"/>
      <c r="I2449" s="1"/>
      <c r="J2449" s="1"/>
      <c r="K2449" s="2"/>
      <c r="L2449" s="2"/>
      <c r="M2449" s="2"/>
      <c r="N2449" s="2"/>
      <c r="O2449" s="2"/>
      <c r="P2449" s="2"/>
      <c r="Q2449" s="1"/>
      <c r="R2449" s="1"/>
      <c r="S2449" s="1"/>
      <c r="T2449" s="1"/>
      <c r="U2449" s="1"/>
      <c r="V2449" s="1"/>
      <c r="W2449" s="1"/>
      <c r="X2449" s="3"/>
      <c r="Y2449" s="3"/>
    </row>
    <row r="2450" spans="1:25" ht="15.75" customHeight="1">
      <c r="A2450" s="1"/>
      <c r="B2450" s="1"/>
      <c r="C2450" s="1"/>
      <c r="D2450" s="1"/>
      <c r="E2450" s="23"/>
      <c r="F2450" s="1"/>
      <c r="G2450" s="1"/>
      <c r="H2450" s="1"/>
      <c r="I2450" s="1"/>
      <c r="J2450" s="1"/>
      <c r="K2450" s="2"/>
      <c r="L2450" s="2"/>
      <c r="M2450" s="2"/>
      <c r="N2450" s="2"/>
      <c r="O2450" s="2"/>
      <c r="P2450" s="2"/>
      <c r="Q2450" s="1"/>
      <c r="R2450" s="1"/>
      <c r="S2450" s="1"/>
      <c r="T2450" s="1"/>
      <c r="U2450" s="1"/>
      <c r="V2450" s="1"/>
      <c r="W2450" s="1"/>
      <c r="X2450" s="3"/>
      <c r="Y2450" s="3"/>
    </row>
    <row r="2451" spans="1:25" ht="15.75" customHeight="1">
      <c r="A2451" s="1"/>
      <c r="B2451" s="1"/>
      <c r="C2451" s="1"/>
      <c r="D2451" s="1"/>
      <c r="E2451" s="23"/>
      <c r="F2451" s="1"/>
      <c r="G2451" s="1"/>
      <c r="H2451" s="1"/>
      <c r="I2451" s="1"/>
      <c r="J2451" s="1"/>
      <c r="K2451" s="2"/>
      <c r="L2451" s="2"/>
      <c r="M2451" s="2"/>
      <c r="N2451" s="2"/>
      <c r="O2451" s="2"/>
      <c r="P2451" s="2"/>
      <c r="Q2451" s="1"/>
      <c r="R2451" s="1"/>
      <c r="S2451" s="1"/>
      <c r="T2451" s="1"/>
      <c r="U2451" s="1"/>
      <c r="V2451" s="1"/>
      <c r="W2451" s="1"/>
      <c r="X2451" s="3"/>
      <c r="Y2451" s="3"/>
    </row>
    <row r="2452" spans="1:25" ht="15.75" customHeight="1">
      <c r="A2452" s="1"/>
      <c r="B2452" s="1"/>
      <c r="C2452" s="1"/>
      <c r="D2452" s="1"/>
      <c r="E2452" s="23"/>
      <c r="F2452" s="1"/>
      <c r="G2452" s="1"/>
      <c r="H2452" s="1"/>
      <c r="I2452" s="1"/>
      <c r="J2452" s="1"/>
      <c r="K2452" s="2"/>
      <c r="L2452" s="2"/>
      <c r="M2452" s="2"/>
      <c r="N2452" s="2"/>
      <c r="O2452" s="2"/>
      <c r="P2452" s="2"/>
      <c r="Q2452" s="1"/>
      <c r="R2452" s="1"/>
      <c r="S2452" s="1"/>
      <c r="T2452" s="1"/>
      <c r="U2452" s="1"/>
      <c r="V2452" s="1"/>
      <c r="W2452" s="1"/>
      <c r="X2452" s="3"/>
      <c r="Y2452" s="3"/>
    </row>
    <row r="2453" spans="1:25" ht="15.75" customHeight="1">
      <c r="A2453" s="1"/>
      <c r="B2453" s="1"/>
      <c r="C2453" s="1"/>
      <c r="D2453" s="1"/>
      <c r="E2453" s="23"/>
      <c r="F2453" s="1"/>
      <c r="G2453" s="1"/>
      <c r="H2453" s="1"/>
      <c r="I2453" s="1"/>
      <c r="J2453" s="1"/>
      <c r="K2453" s="2"/>
      <c r="L2453" s="2"/>
      <c r="M2453" s="2"/>
      <c r="N2453" s="2"/>
      <c r="O2453" s="2"/>
      <c r="P2453" s="2"/>
      <c r="Q2453" s="1"/>
      <c r="R2453" s="1"/>
      <c r="S2453" s="1"/>
      <c r="T2453" s="1"/>
      <c r="U2453" s="1"/>
      <c r="V2453" s="1"/>
      <c r="W2453" s="1"/>
      <c r="X2453" s="3"/>
      <c r="Y2453" s="3"/>
    </row>
    <row r="2454" spans="1:25" ht="15.75" customHeight="1">
      <c r="A2454" s="1"/>
      <c r="B2454" s="1"/>
      <c r="C2454" s="1"/>
      <c r="D2454" s="1"/>
      <c r="E2454" s="23"/>
      <c r="F2454" s="1"/>
      <c r="G2454" s="1"/>
      <c r="H2454" s="1"/>
      <c r="I2454" s="1"/>
      <c r="J2454" s="1"/>
      <c r="K2454" s="2"/>
      <c r="L2454" s="2"/>
      <c r="M2454" s="2"/>
      <c r="N2454" s="2"/>
      <c r="O2454" s="2"/>
      <c r="P2454" s="2"/>
      <c r="Q2454" s="1"/>
      <c r="R2454" s="1"/>
      <c r="S2454" s="1"/>
      <c r="T2454" s="1"/>
      <c r="U2454" s="1"/>
      <c r="V2454" s="1"/>
      <c r="W2454" s="1"/>
      <c r="X2454" s="3"/>
      <c r="Y2454" s="3"/>
    </row>
    <row r="2455" spans="1:25" ht="15.75" customHeight="1">
      <c r="A2455" s="1"/>
      <c r="B2455" s="1"/>
      <c r="C2455" s="1"/>
      <c r="D2455" s="1"/>
      <c r="E2455" s="23"/>
      <c r="F2455" s="1"/>
      <c r="G2455" s="1"/>
      <c r="H2455" s="1"/>
      <c r="I2455" s="1"/>
      <c r="J2455" s="1"/>
      <c r="K2455" s="2"/>
      <c r="L2455" s="2"/>
      <c r="M2455" s="2"/>
      <c r="N2455" s="2"/>
      <c r="O2455" s="2"/>
      <c r="P2455" s="2"/>
      <c r="Q2455" s="1"/>
      <c r="R2455" s="1"/>
      <c r="S2455" s="1"/>
      <c r="T2455" s="1"/>
      <c r="U2455" s="1"/>
      <c r="V2455" s="1"/>
      <c r="W2455" s="1"/>
      <c r="X2455" s="3"/>
      <c r="Y2455" s="3"/>
    </row>
    <row r="2456" spans="1:25" ht="15.75" customHeight="1">
      <c r="A2456" s="1"/>
      <c r="B2456" s="1"/>
      <c r="C2456" s="1"/>
      <c r="D2456" s="1"/>
      <c r="E2456" s="23"/>
      <c r="F2456" s="1"/>
      <c r="G2456" s="1"/>
      <c r="H2456" s="1"/>
      <c r="I2456" s="1"/>
      <c r="J2456" s="1"/>
      <c r="K2456" s="2"/>
      <c r="L2456" s="2"/>
      <c r="M2456" s="2"/>
      <c r="N2456" s="2"/>
      <c r="O2456" s="2"/>
      <c r="P2456" s="2"/>
      <c r="Q2456" s="1"/>
      <c r="R2456" s="1"/>
      <c r="S2456" s="1"/>
      <c r="T2456" s="1"/>
      <c r="U2456" s="1"/>
      <c r="V2456" s="1"/>
      <c r="W2456" s="1"/>
      <c r="X2456" s="3"/>
      <c r="Y2456" s="3"/>
    </row>
    <row r="2457" spans="1:25" ht="15.75" customHeight="1">
      <c r="A2457" s="1"/>
      <c r="B2457" s="1"/>
      <c r="C2457" s="1"/>
      <c r="D2457" s="1"/>
      <c r="E2457" s="23"/>
      <c r="F2457" s="1"/>
      <c r="G2457" s="1"/>
      <c r="H2457" s="1"/>
      <c r="I2457" s="1"/>
      <c r="J2457" s="1"/>
      <c r="K2457" s="2"/>
      <c r="L2457" s="2"/>
      <c r="M2457" s="2"/>
      <c r="N2457" s="2"/>
      <c r="O2457" s="2"/>
      <c r="P2457" s="2"/>
      <c r="Q2457" s="1"/>
      <c r="R2457" s="1"/>
      <c r="S2457" s="1"/>
      <c r="T2457" s="1"/>
      <c r="U2457" s="1"/>
      <c r="V2457" s="1"/>
      <c r="W2457" s="1"/>
      <c r="X2457" s="3"/>
      <c r="Y2457" s="3"/>
    </row>
    <row r="2458" spans="1:25" ht="15.75" customHeight="1">
      <c r="A2458" s="1"/>
      <c r="B2458" s="1"/>
      <c r="C2458" s="1"/>
      <c r="D2458" s="1"/>
      <c r="E2458" s="23"/>
      <c r="F2458" s="1"/>
      <c r="G2458" s="1"/>
      <c r="H2458" s="1"/>
      <c r="I2458" s="1"/>
      <c r="J2458" s="1"/>
      <c r="K2458" s="2"/>
      <c r="L2458" s="2"/>
      <c r="M2458" s="2"/>
      <c r="N2458" s="2"/>
      <c r="O2458" s="2"/>
      <c r="P2458" s="2"/>
      <c r="Q2458" s="1"/>
      <c r="R2458" s="1"/>
      <c r="S2458" s="1"/>
      <c r="T2458" s="1"/>
      <c r="U2458" s="1"/>
      <c r="V2458" s="1"/>
      <c r="W2458" s="1"/>
      <c r="X2458" s="3"/>
      <c r="Y2458" s="3"/>
    </row>
    <row r="2459" spans="1:25" ht="15.75" customHeight="1">
      <c r="A2459" s="1"/>
      <c r="B2459" s="1"/>
      <c r="C2459" s="1"/>
      <c r="D2459" s="1"/>
      <c r="E2459" s="23"/>
      <c r="F2459" s="1"/>
      <c r="G2459" s="1"/>
      <c r="H2459" s="1"/>
      <c r="I2459" s="1"/>
      <c r="J2459" s="1"/>
      <c r="K2459" s="2"/>
      <c r="L2459" s="2"/>
      <c r="M2459" s="2"/>
      <c r="N2459" s="2"/>
      <c r="O2459" s="2"/>
      <c r="P2459" s="2"/>
      <c r="Q2459" s="1"/>
      <c r="R2459" s="1"/>
      <c r="S2459" s="1"/>
      <c r="T2459" s="1"/>
      <c r="U2459" s="1"/>
      <c r="V2459" s="1"/>
      <c r="W2459" s="1"/>
      <c r="X2459" s="3"/>
      <c r="Y2459" s="3"/>
    </row>
    <row r="2460" spans="1:25" ht="15.75" customHeight="1">
      <c r="A2460" s="1"/>
      <c r="B2460" s="1"/>
      <c r="C2460" s="1"/>
      <c r="D2460" s="1"/>
      <c r="E2460" s="23"/>
      <c r="F2460" s="1"/>
      <c r="G2460" s="1"/>
      <c r="H2460" s="1"/>
      <c r="I2460" s="1"/>
      <c r="J2460" s="1"/>
      <c r="K2460" s="2"/>
      <c r="L2460" s="2"/>
      <c r="M2460" s="2"/>
      <c r="N2460" s="2"/>
      <c r="O2460" s="2"/>
      <c r="P2460" s="2"/>
      <c r="Q2460" s="1"/>
      <c r="R2460" s="1"/>
      <c r="S2460" s="1"/>
      <c r="T2460" s="1"/>
      <c r="U2460" s="1"/>
      <c r="V2460" s="1"/>
      <c r="W2460" s="1"/>
      <c r="X2460" s="3"/>
      <c r="Y2460" s="3"/>
    </row>
    <row r="2461" spans="1:25" ht="15.75" customHeight="1">
      <c r="A2461" s="1"/>
      <c r="B2461" s="1"/>
      <c r="C2461" s="1"/>
      <c r="D2461" s="1"/>
      <c r="E2461" s="23"/>
      <c r="F2461" s="1"/>
      <c r="G2461" s="1"/>
      <c r="H2461" s="1"/>
      <c r="I2461" s="1"/>
      <c r="J2461" s="1"/>
      <c r="K2461" s="2"/>
      <c r="L2461" s="2"/>
      <c r="M2461" s="2"/>
      <c r="N2461" s="2"/>
      <c r="O2461" s="2"/>
      <c r="P2461" s="2"/>
      <c r="Q2461" s="1"/>
      <c r="R2461" s="1"/>
      <c r="S2461" s="1"/>
      <c r="T2461" s="1"/>
      <c r="U2461" s="1"/>
      <c r="V2461" s="1"/>
      <c r="W2461" s="1"/>
      <c r="X2461" s="3"/>
      <c r="Y2461" s="3"/>
    </row>
    <row r="2462" spans="1:25" ht="15.75" customHeight="1">
      <c r="A2462" s="1"/>
      <c r="B2462" s="1"/>
      <c r="C2462" s="1"/>
      <c r="D2462" s="1"/>
      <c r="E2462" s="23"/>
      <c r="F2462" s="1"/>
      <c r="G2462" s="1"/>
      <c r="H2462" s="1"/>
      <c r="I2462" s="1"/>
      <c r="J2462" s="1"/>
      <c r="K2462" s="2"/>
      <c r="L2462" s="2"/>
      <c r="M2462" s="2"/>
      <c r="N2462" s="2"/>
      <c r="O2462" s="2"/>
      <c r="P2462" s="2"/>
      <c r="Q2462" s="1"/>
      <c r="R2462" s="1"/>
      <c r="S2462" s="1"/>
      <c r="T2462" s="1"/>
      <c r="U2462" s="1"/>
      <c r="V2462" s="1"/>
      <c r="W2462" s="1"/>
      <c r="X2462" s="3"/>
      <c r="Y2462" s="3"/>
    </row>
    <row r="2463" spans="1:25" ht="15.75" customHeight="1">
      <c r="A2463" s="1"/>
      <c r="B2463" s="1"/>
      <c r="C2463" s="1"/>
      <c r="D2463" s="1"/>
      <c r="E2463" s="23"/>
      <c r="F2463" s="1"/>
      <c r="G2463" s="1"/>
      <c r="H2463" s="1"/>
      <c r="I2463" s="1"/>
      <c r="J2463" s="1"/>
      <c r="K2463" s="2"/>
      <c r="L2463" s="2"/>
      <c r="M2463" s="2"/>
      <c r="N2463" s="2"/>
      <c r="O2463" s="2"/>
      <c r="P2463" s="2"/>
      <c r="Q2463" s="1"/>
      <c r="R2463" s="1"/>
      <c r="S2463" s="1"/>
      <c r="T2463" s="1"/>
      <c r="U2463" s="1"/>
      <c r="V2463" s="1"/>
      <c r="W2463" s="1"/>
      <c r="X2463" s="3"/>
      <c r="Y2463" s="3"/>
    </row>
    <row r="2464" spans="1:25" ht="15.75" customHeight="1">
      <c r="A2464" s="1"/>
      <c r="B2464" s="1"/>
      <c r="C2464" s="1"/>
      <c r="D2464" s="1"/>
      <c r="E2464" s="23"/>
      <c r="F2464" s="1"/>
      <c r="G2464" s="1"/>
      <c r="H2464" s="1"/>
      <c r="I2464" s="1"/>
      <c r="J2464" s="1"/>
      <c r="K2464" s="2"/>
      <c r="L2464" s="2"/>
      <c r="M2464" s="2"/>
      <c r="N2464" s="2"/>
      <c r="O2464" s="2"/>
      <c r="P2464" s="2"/>
      <c r="Q2464" s="1"/>
      <c r="R2464" s="1"/>
      <c r="S2464" s="1"/>
      <c r="T2464" s="1"/>
      <c r="U2464" s="1"/>
      <c r="V2464" s="1"/>
      <c r="W2464" s="1"/>
      <c r="X2464" s="3"/>
      <c r="Y2464" s="3"/>
    </row>
    <row r="2465" spans="1:25" ht="15.75" customHeight="1">
      <c r="A2465" s="1"/>
      <c r="B2465" s="1"/>
      <c r="C2465" s="1"/>
      <c r="D2465" s="1"/>
      <c r="E2465" s="23"/>
      <c r="F2465" s="1"/>
      <c r="G2465" s="1"/>
      <c r="H2465" s="1"/>
      <c r="I2465" s="1"/>
      <c r="J2465" s="1"/>
      <c r="K2465" s="2"/>
      <c r="L2465" s="2"/>
      <c r="M2465" s="2"/>
      <c r="N2465" s="2"/>
      <c r="O2465" s="2"/>
      <c r="P2465" s="2"/>
      <c r="Q2465" s="1"/>
      <c r="R2465" s="1"/>
      <c r="S2465" s="1"/>
      <c r="T2465" s="1"/>
      <c r="U2465" s="1"/>
      <c r="V2465" s="1"/>
      <c r="W2465" s="1"/>
      <c r="X2465" s="3"/>
      <c r="Y2465" s="3"/>
    </row>
    <row r="2466" spans="1:25" ht="15.75" customHeight="1">
      <c r="A2466" s="1"/>
      <c r="B2466" s="1"/>
      <c r="C2466" s="1"/>
      <c r="D2466" s="1"/>
      <c r="E2466" s="23"/>
      <c r="F2466" s="1"/>
      <c r="G2466" s="1"/>
      <c r="H2466" s="1"/>
      <c r="I2466" s="1"/>
      <c r="J2466" s="1"/>
      <c r="K2466" s="2"/>
      <c r="L2466" s="2"/>
      <c r="M2466" s="2"/>
      <c r="N2466" s="2"/>
      <c r="O2466" s="2"/>
      <c r="P2466" s="2"/>
      <c r="Q2466" s="1"/>
      <c r="R2466" s="1"/>
      <c r="S2466" s="1"/>
      <c r="T2466" s="1"/>
      <c r="U2466" s="1"/>
      <c r="V2466" s="1"/>
      <c r="W2466" s="1"/>
      <c r="X2466" s="3"/>
      <c r="Y2466" s="3"/>
    </row>
    <row r="2467" spans="1:25" ht="15.75" customHeight="1">
      <c r="A2467" s="1"/>
      <c r="B2467" s="1"/>
      <c r="C2467" s="1"/>
      <c r="D2467" s="1"/>
      <c r="E2467" s="23"/>
      <c r="F2467" s="1"/>
      <c r="G2467" s="1"/>
      <c r="H2467" s="1"/>
      <c r="I2467" s="1"/>
      <c r="J2467" s="1"/>
      <c r="K2467" s="2"/>
      <c r="L2467" s="2"/>
      <c r="M2467" s="2"/>
      <c r="N2467" s="2"/>
      <c r="O2467" s="2"/>
      <c r="P2467" s="2"/>
      <c r="Q2467" s="1"/>
      <c r="R2467" s="1"/>
      <c r="S2467" s="1"/>
      <c r="T2467" s="1"/>
      <c r="U2467" s="1"/>
      <c r="V2467" s="1"/>
      <c r="W2467" s="1"/>
      <c r="X2467" s="3"/>
      <c r="Y2467" s="3"/>
    </row>
    <row r="2468" spans="1:25" ht="15.75" customHeight="1">
      <c r="A2468" s="1"/>
      <c r="B2468" s="1"/>
      <c r="C2468" s="1"/>
      <c r="D2468" s="1"/>
      <c r="E2468" s="23"/>
      <c r="F2468" s="1"/>
      <c r="G2468" s="1"/>
      <c r="H2468" s="1"/>
      <c r="I2468" s="1"/>
      <c r="J2468" s="1"/>
      <c r="K2468" s="2"/>
      <c r="L2468" s="2"/>
      <c r="M2468" s="2"/>
      <c r="N2468" s="2"/>
      <c r="O2468" s="2"/>
      <c r="P2468" s="2"/>
      <c r="Q2468" s="1"/>
      <c r="R2468" s="1"/>
      <c r="S2468" s="1"/>
      <c r="T2468" s="1"/>
      <c r="U2468" s="1"/>
      <c r="V2468" s="1"/>
      <c r="W2468" s="1"/>
      <c r="X2468" s="3"/>
      <c r="Y2468" s="3"/>
    </row>
    <row r="2469" spans="1:25" ht="15.75" customHeight="1">
      <c r="A2469" s="1"/>
      <c r="B2469" s="1"/>
      <c r="C2469" s="1"/>
      <c r="D2469" s="1"/>
      <c r="E2469" s="23"/>
      <c r="F2469" s="1"/>
      <c r="G2469" s="1"/>
      <c r="H2469" s="1"/>
      <c r="I2469" s="1"/>
      <c r="J2469" s="1"/>
      <c r="K2469" s="2"/>
      <c r="L2469" s="2"/>
      <c r="M2469" s="2"/>
      <c r="N2469" s="2"/>
      <c r="O2469" s="2"/>
      <c r="P2469" s="2"/>
      <c r="Q2469" s="1"/>
      <c r="R2469" s="1"/>
      <c r="S2469" s="1"/>
      <c r="T2469" s="1"/>
      <c r="U2469" s="1"/>
      <c r="V2469" s="1"/>
      <c r="W2469" s="1"/>
      <c r="X2469" s="3"/>
      <c r="Y2469" s="3"/>
    </row>
    <row r="2470" spans="1:25" ht="15.75" customHeight="1">
      <c r="A2470" s="1"/>
      <c r="B2470" s="1"/>
      <c r="C2470" s="1"/>
      <c r="D2470" s="1"/>
      <c r="E2470" s="23"/>
      <c r="F2470" s="1"/>
      <c r="G2470" s="1"/>
      <c r="H2470" s="1"/>
      <c r="I2470" s="1"/>
      <c r="J2470" s="1"/>
      <c r="K2470" s="2"/>
      <c r="L2470" s="2"/>
      <c r="M2470" s="2"/>
      <c r="N2470" s="2"/>
      <c r="O2470" s="2"/>
      <c r="P2470" s="2"/>
      <c r="Q2470" s="1"/>
      <c r="R2470" s="1"/>
      <c r="S2470" s="1"/>
      <c r="T2470" s="1"/>
      <c r="U2470" s="1"/>
      <c r="V2470" s="1"/>
      <c r="W2470" s="1"/>
      <c r="X2470" s="3"/>
      <c r="Y2470" s="3"/>
    </row>
    <row r="2471" spans="1:25" ht="15.75" customHeight="1">
      <c r="A2471" s="1"/>
      <c r="B2471" s="1"/>
      <c r="C2471" s="1"/>
      <c r="D2471" s="1"/>
      <c r="E2471" s="23"/>
      <c r="F2471" s="1"/>
      <c r="G2471" s="1"/>
      <c r="H2471" s="1"/>
      <c r="I2471" s="1"/>
      <c r="J2471" s="1"/>
      <c r="K2471" s="2"/>
      <c r="L2471" s="2"/>
      <c r="M2471" s="2"/>
      <c r="N2471" s="2"/>
      <c r="O2471" s="2"/>
      <c r="P2471" s="2"/>
      <c r="Q2471" s="1"/>
      <c r="R2471" s="1"/>
      <c r="S2471" s="1"/>
      <c r="T2471" s="1"/>
      <c r="U2471" s="1"/>
      <c r="V2471" s="1"/>
      <c r="W2471" s="1"/>
      <c r="X2471" s="3"/>
      <c r="Y2471" s="3"/>
    </row>
    <row r="2472" spans="1:25" ht="15.75" customHeight="1">
      <c r="A2472" s="1"/>
      <c r="B2472" s="1"/>
      <c r="C2472" s="1"/>
      <c r="D2472" s="1"/>
      <c r="E2472" s="23"/>
      <c r="F2472" s="1"/>
      <c r="G2472" s="1"/>
      <c r="H2472" s="1"/>
      <c r="I2472" s="1"/>
      <c r="J2472" s="1"/>
      <c r="K2472" s="2"/>
      <c r="L2472" s="2"/>
      <c r="M2472" s="2"/>
      <c r="N2472" s="2"/>
      <c r="O2472" s="2"/>
      <c r="P2472" s="2"/>
      <c r="Q2472" s="1"/>
      <c r="R2472" s="1"/>
      <c r="S2472" s="1"/>
      <c r="T2472" s="1"/>
      <c r="U2472" s="1"/>
      <c r="V2472" s="1"/>
      <c r="W2472" s="1"/>
      <c r="X2472" s="3"/>
      <c r="Y2472" s="3"/>
    </row>
    <row r="2473" spans="1:25" ht="15.75" customHeight="1">
      <c r="A2473" s="1"/>
      <c r="B2473" s="1"/>
      <c r="C2473" s="1"/>
      <c r="D2473" s="1"/>
      <c r="E2473" s="23"/>
      <c r="F2473" s="1"/>
      <c r="G2473" s="1"/>
      <c r="H2473" s="1"/>
      <c r="I2473" s="1"/>
      <c r="J2473" s="1"/>
      <c r="K2473" s="2"/>
      <c r="L2473" s="2"/>
      <c r="M2473" s="2"/>
      <c r="N2473" s="2"/>
      <c r="O2473" s="2"/>
      <c r="P2473" s="2"/>
      <c r="Q2473" s="1"/>
      <c r="R2473" s="1"/>
      <c r="S2473" s="1"/>
      <c r="T2473" s="1"/>
      <c r="U2473" s="1"/>
      <c r="V2473" s="1"/>
      <c r="W2473" s="1"/>
      <c r="X2473" s="3"/>
      <c r="Y2473" s="3"/>
    </row>
    <row r="2474" spans="1:25" ht="15.75" customHeight="1">
      <c r="A2474" s="1"/>
      <c r="B2474" s="1"/>
      <c r="C2474" s="1"/>
      <c r="D2474" s="1"/>
      <c r="E2474" s="23"/>
      <c r="F2474" s="1"/>
      <c r="G2474" s="1"/>
      <c r="H2474" s="1"/>
      <c r="I2474" s="1"/>
      <c r="J2474" s="1"/>
      <c r="K2474" s="2"/>
      <c r="L2474" s="2"/>
      <c r="M2474" s="2"/>
      <c r="N2474" s="2"/>
      <c r="O2474" s="2"/>
      <c r="P2474" s="2"/>
      <c r="Q2474" s="1"/>
      <c r="R2474" s="1"/>
      <c r="S2474" s="1"/>
      <c r="T2474" s="1"/>
      <c r="U2474" s="1"/>
      <c r="V2474" s="1"/>
      <c r="W2474" s="1"/>
      <c r="X2474" s="3"/>
      <c r="Y2474" s="3"/>
    </row>
    <row r="2475" spans="1:25" ht="15.75" customHeight="1">
      <c r="A2475" s="1"/>
      <c r="B2475" s="1"/>
      <c r="C2475" s="1"/>
      <c r="D2475" s="1"/>
      <c r="E2475" s="23"/>
      <c r="F2475" s="1"/>
      <c r="G2475" s="1"/>
      <c r="H2475" s="1"/>
      <c r="I2475" s="1"/>
      <c r="J2475" s="1"/>
      <c r="K2475" s="2"/>
      <c r="L2475" s="2"/>
      <c r="M2475" s="2"/>
      <c r="N2475" s="2"/>
      <c r="O2475" s="2"/>
      <c r="P2475" s="2"/>
      <c r="Q2475" s="1"/>
      <c r="R2475" s="1"/>
      <c r="S2475" s="1"/>
      <c r="T2475" s="1"/>
      <c r="U2475" s="1"/>
      <c r="V2475" s="1"/>
      <c r="W2475" s="1"/>
      <c r="X2475" s="3"/>
      <c r="Y2475" s="3"/>
    </row>
    <row r="2476" spans="1:25" ht="15.75" customHeight="1">
      <c r="A2476" s="1"/>
      <c r="B2476" s="1"/>
      <c r="C2476" s="1"/>
      <c r="D2476" s="1"/>
      <c r="E2476" s="23"/>
      <c r="F2476" s="1"/>
      <c r="G2476" s="1"/>
      <c r="H2476" s="1"/>
      <c r="I2476" s="1"/>
      <c r="J2476" s="1"/>
      <c r="K2476" s="2"/>
      <c r="L2476" s="2"/>
      <c r="M2476" s="2"/>
      <c r="N2476" s="2"/>
      <c r="O2476" s="2"/>
      <c r="P2476" s="2"/>
      <c r="Q2476" s="1"/>
      <c r="R2476" s="1"/>
      <c r="S2476" s="1"/>
      <c r="T2476" s="1"/>
      <c r="U2476" s="1"/>
      <c r="V2476" s="1"/>
      <c r="W2476" s="1"/>
      <c r="X2476" s="3"/>
      <c r="Y2476" s="3"/>
    </row>
    <row r="2477" spans="1:25" ht="15.75" customHeight="1">
      <c r="A2477" s="1"/>
      <c r="B2477" s="1"/>
      <c r="C2477" s="1"/>
      <c r="D2477" s="1"/>
      <c r="E2477" s="23"/>
      <c r="F2477" s="1"/>
      <c r="G2477" s="1"/>
      <c r="H2477" s="1"/>
      <c r="I2477" s="1"/>
      <c r="J2477" s="1"/>
      <c r="K2477" s="2"/>
      <c r="L2477" s="2"/>
      <c r="M2477" s="2"/>
      <c r="N2477" s="2"/>
      <c r="O2477" s="2"/>
      <c r="P2477" s="2"/>
      <c r="Q2477" s="1"/>
      <c r="R2477" s="1"/>
      <c r="S2477" s="1"/>
      <c r="T2477" s="1"/>
      <c r="U2477" s="1"/>
      <c r="V2477" s="1"/>
      <c r="W2477" s="1"/>
      <c r="X2477" s="3"/>
      <c r="Y2477" s="3"/>
    </row>
    <row r="2478" spans="1:25" ht="15.75" customHeight="1">
      <c r="A2478" s="1"/>
      <c r="B2478" s="1"/>
      <c r="C2478" s="1"/>
      <c r="D2478" s="1"/>
      <c r="E2478" s="23"/>
      <c r="F2478" s="1"/>
      <c r="G2478" s="1"/>
      <c r="H2478" s="1"/>
      <c r="I2478" s="1"/>
      <c r="J2478" s="1"/>
      <c r="K2478" s="2"/>
      <c r="L2478" s="2"/>
      <c r="M2478" s="2"/>
      <c r="N2478" s="2"/>
      <c r="O2478" s="2"/>
      <c r="P2478" s="2"/>
      <c r="Q2478" s="1"/>
      <c r="R2478" s="1"/>
      <c r="S2478" s="1"/>
      <c r="T2478" s="1"/>
      <c r="U2478" s="1"/>
      <c r="V2478" s="1"/>
      <c r="W2478" s="1"/>
      <c r="X2478" s="3"/>
      <c r="Y2478" s="3"/>
    </row>
    <row r="2479" spans="1:25" ht="15.75" customHeight="1">
      <c r="A2479" s="1"/>
      <c r="B2479" s="1"/>
      <c r="C2479" s="1"/>
      <c r="D2479" s="1"/>
      <c r="E2479" s="23"/>
      <c r="F2479" s="1"/>
      <c r="G2479" s="1"/>
      <c r="H2479" s="1"/>
      <c r="I2479" s="1"/>
      <c r="J2479" s="1"/>
      <c r="K2479" s="2"/>
      <c r="L2479" s="2"/>
      <c r="M2479" s="2"/>
      <c r="N2479" s="2"/>
      <c r="O2479" s="2"/>
      <c r="P2479" s="2"/>
      <c r="Q2479" s="1"/>
      <c r="R2479" s="1"/>
      <c r="S2479" s="1"/>
      <c r="T2479" s="1"/>
      <c r="U2479" s="1"/>
      <c r="V2479" s="1"/>
      <c r="W2479" s="1"/>
      <c r="X2479" s="3"/>
      <c r="Y2479" s="3"/>
    </row>
    <row r="2480" spans="1:25" ht="15.75" customHeight="1">
      <c r="A2480" s="1"/>
      <c r="B2480" s="1"/>
      <c r="C2480" s="1"/>
      <c r="D2480" s="1"/>
      <c r="E2480" s="23"/>
      <c r="F2480" s="1"/>
      <c r="G2480" s="1"/>
      <c r="H2480" s="1"/>
      <c r="I2480" s="1"/>
      <c r="J2480" s="1"/>
      <c r="K2480" s="2"/>
      <c r="L2480" s="2"/>
      <c r="M2480" s="2"/>
      <c r="N2480" s="2"/>
      <c r="O2480" s="2"/>
      <c r="P2480" s="2"/>
      <c r="Q2480" s="1"/>
      <c r="R2480" s="1"/>
      <c r="S2480" s="1"/>
      <c r="T2480" s="1"/>
      <c r="U2480" s="1"/>
      <c r="V2480" s="1"/>
      <c r="W2480" s="1"/>
      <c r="X2480" s="3"/>
      <c r="Y2480" s="3"/>
    </row>
    <row r="2481" spans="1:25" ht="15.75" customHeight="1">
      <c r="A2481" s="1"/>
      <c r="B2481" s="1"/>
      <c r="C2481" s="1"/>
      <c r="D2481" s="1"/>
      <c r="E2481" s="23"/>
      <c r="F2481" s="1"/>
      <c r="G2481" s="1"/>
      <c r="H2481" s="1"/>
      <c r="I2481" s="1"/>
      <c r="J2481" s="1"/>
      <c r="K2481" s="2"/>
      <c r="L2481" s="2"/>
      <c r="M2481" s="2"/>
      <c r="N2481" s="2"/>
      <c r="O2481" s="2"/>
      <c r="P2481" s="2"/>
      <c r="Q2481" s="1"/>
      <c r="R2481" s="1"/>
      <c r="S2481" s="1"/>
      <c r="T2481" s="1"/>
      <c r="U2481" s="1"/>
      <c r="V2481" s="1"/>
      <c r="W2481" s="1"/>
      <c r="X2481" s="3"/>
      <c r="Y2481" s="3"/>
    </row>
    <row r="2482" spans="1:25" ht="15.75" customHeight="1">
      <c r="A2482" s="1"/>
      <c r="B2482" s="1"/>
      <c r="C2482" s="1"/>
      <c r="D2482" s="1"/>
      <c r="E2482" s="23"/>
      <c r="F2482" s="1"/>
      <c r="G2482" s="1"/>
      <c r="H2482" s="1"/>
      <c r="I2482" s="1"/>
      <c r="J2482" s="1"/>
      <c r="K2482" s="2"/>
      <c r="L2482" s="2"/>
      <c r="M2482" s="2"/>
      <c r="N2482" s="2"/>
      <c r="O2482" s="2"/>
      <c r="P2482" s="2"/>
      <c r="Q2482" s="1"/>
      <c r="R2482" s="1"/>
      <c r="S2482" s="1"/>
      <c r="T2482" s="1"/>
      <c r="U2482" s="1"/>
      <c r="V2482" s="1"/>
      <c r="W2482" s="1"/>
      <c r="X2482" s="3"/>
      <c r="Y2482" s="3"/>
    </row>
    <row r="2483" spans="1:25" ht="15.75" customHeight="1">
      <c r="A2483" s="1"/>
      <c r="B2483" s="1"/>
      <c r="C2483" s="1"/>
      <c r="D2483" s="1"/>
      <c r="E2483" s="23"/>
      <c r="F2483" s="1"/>
      <c r="G2483" s="1"/>
      <c r="H2483" s="1"/>
      <c r="I2483" s="1"/>
      <c r="J2483" s="1"/>
      <c r="K2483" s="2"/>
      <c r="L2483" s="2"/>
      <c r="M2483" s="2"/>
      <c r="N2483" s="2"/>
      <c r="O2483" s="2"/>
      <c r="P2483" s="2"/>
      <c r="Q2483" s="1"/>
      <c r="R2483" s="1"/>
      <c r="S2483" s="1"/>
      <c r="T2483" s="1"/>
      <c r="U2483" s="1"/>
      <c r="V2483" s="1"/>
      <c r="W2483" s="1"/>
      <c r="X2483" s="3"/>
      <c r="Y2483" s="3"/>
    </row>
    <row r="2484" spans="1:25" ht="15.75" customHeight="1">
      <c r="A2484" s="1"/>
      <c r="B2484" s="1"/>
      <c r="C2484" s="1"/>
      <c r="D2484" s="1"/>
      <c r="E2484" s="23"/>
      <c r="F2484" s="1"/>
      <c r="G2484" s="1"/>
      <c r="H2484" s="1"/>
      <c r="I2484" s="1"/>
      <c r="J2484" s="1"/>
      <c r="K2484" s="2"/>
      <c r="L2484" s="2"/>
      <c r="M2484" s="2"/>
      <c r="N2484" s="2"/>
      <c r="O2484" s="2"/>
      <c r="P2484" s="2"/>
      <c r="Q2484" s="1"/>
      <c r="R2484" s="1"/>
      <c r="S2484" s="1"/>
      <c r="T2484" s="1"/>
      <c r="U2484" s="1"/>
      <c r="V2484" s="1"/>
      <c r="W2484" s="1"/>
      <c r="X2484" s="3"/>
      <c r="Y2484" s="3"/>
    </row>
    <row r="2485" spans="1:25" ht="15.75" customHeight="1">
      <c r="A2485" s="1"/>
      <c r="B2485" s="1"/>
      <c r="C2485" s="1"/>
      <c r="D2485" s="1"/>
      <c r="E2485" s="23"/>
      <c r="F2485" s="1"/>
      <c r="G2485" s="1"/>
      <c r="H2485" s="1"/>
      <c r="I2485" s="1"/>
      <c r="J2485" s="1"/>
      <c r="K2485" s="2"/>
      <c r="L2485" s="2"/>
      <c r="M2485" s="2"/>
      <c r="N2485" s="2"/>
      <c r="O2485" s="2"/>
      <c r="P2485" s="2"/>
      <c r="Q2485" s="1"/>
      <c r="R2485" s="1"/>
      <c r="S2485" s="1"/>
      <c r="T2485" s="1"/>
      <c r="U2485" s="1"/>
      <c r="V2485" s="1"/>
      <c r="W2485" s="1"/>
      <c r="X2485" s="3"/>
      <c r="Y2485" s="3"/>
    </row>
    <row r="2486" spans="1:25" ht="15.75" customHeight="1">
      <c r="A2486" s="1"/>
      <c r="B2486" s="1"/>
      <c r="C2486" s="1"/>
      <c r="D2486" s="1"/>
      <c r="E2486" s="23"/>
      <c r="F2486" s="1"/>
      <c r="G2486" s="1"/>
      <c r="H2486" s="1"/>
      <c r="I2486" s="1"/>
      <c r="J2486" s="1"/>
      <c r="K2486" s="2"/>
      <c r="L2486" s="2"/>
      <c r="M2486" s="2"/>
      <c r="N2486" s="2"/>
      <c r="O2486" s="2"/>
      <c r="P2486" s="2"/>
      <c r="Q2486" s="1"/>
      <c r="R2486" s="1"/>
      <c r="S2486" s="1"/>
      <c r="T2486" s="1"/>
      <c r="U2486" s="1"/>
      <c r="V2486" s="1"/>
      <c r="W2486" s="1"/>
      <c r="X2486" s="3"/>
      <c r="Y2486" s="3"/>
    </row>
    <row r="2487" spans="1:25" ht="15.75" customHeight="1">
      <c r="A2487" s="1"/>
      <c r="B2487" s="1"/>
      <c r="C2487" s="1"/>
      <c r="D2487" s="1"/>
      <c r="E2487" s="23"/>
      <c r="F2487" s="1"/>
      <c r="G2487" s="1"/>
      <c r="H2487" s="1"/>
      <c r="I2487" s="1"/>
      <c r="J2487" s="1"/>
      <c r="K2487" s="2"/>
      <c r="L2487" s="2"/>
      <c r="M2487" s="2"/>
      <c r="N2487" s="2"/>
      <c r="O2487" s="2"/>
      <c r="P2487" s="2"/>
      <c r="Q2487" s="1"/>
      <c r="R2487" s="1"/>
      <c r="S2487" s="1"/>
      <c r="T2487" s="1"/>
      <c r="U2487" s="1"/>
      <c r="V2487" s="1"/>
      <c r="W2487" s="1"/>
      <c r="X2487" s="3"/>
      <c r="Y2487" s="3"/>
    </row>
    <row r="2488" spans="1:25" ht="15.75" customHeight="1">
      <c r="A2488" s="1"/>
      <c r="B2488" s="1"/>
      <c r="C2488" s="1"/>
      <c r="D2488" s="1"/>
      <c r="E2488" s="23"/>
      <c r="F2488" s="1"/>
      <c r="G2488" s="1"/>
      <c r="H2488" s="1"/>
      <c r="I2488" s="1"/>
      <c r="J2488" s="1"/>
      <c r="K2488" s="2"/>
      <c r="L2488" s="2"/>
      <c r="M2488" s="2"/>
      <c r="N2488" s="2"/>
      <c r="O2488" s="2"/>
      <c r="P2488" s="2"/>
      <c r="Q2488" s="1"/>
      <c r="R2488" s="1"/>
      <c r="S2488" s="1"/>
      <c r="T2488" s="1"/>
      <c r="U2488" s="1"/>
      <c r="V2488" s="1"/>
      <c r="W2488" s="1"/>
      <c r="X2488" s="3"/>
      <c r="Y2488" s="3"/>
    </row>
    <row r="2489" spans="1:25" ht="15.75" customHeight="1">
      <c r="A2489" s="1"/>
      <c r="B2489" s="1"/>
      <c r="C2489" s="1"/>
      <c r="D2489" s="1"/>
      <c r="E2489" s="23"/>
      <c r="F2489" s="1"/>
      <c r="G2489" s="1"/>
      <c r="H2489" s="1"/>
      <c r="I2489" s="1"/>
      <c r="J2489" s="1"/>
      <c r="K2489" s="2"/>
      <c r="L2489" s="2"/>
      <c r="M2489" s="2"/>
      <c r="N2489" s="2"/>
      <c r="O2489" s="2"/>
      <c r="P2489" s="2"/>
      <c r="Q2489" s="1"/>
      <c r="R2489" s="1"/>
      <c r="S2489" s="1"/>
      <c r="T2489" s="1"/>
      <c r="U2489" s="1"/>
      <c r="V2489" s="1"/>
      <c r="W2489" s="1"/>
      <c r="X2489" s="3"/>
      <c r="Y2489" s="3"/>
    </row>
    <row r="2490" spans="1:25" ht="15.75" customHeight="1">
      <c r="A2490" s="1"/>
      <c r="B2490" s="1"/>
      <c r="C2490" s="1"/>
      <c r="D2490" s="1"/>
      <c r="E2490" s="23"/>
      <c r="F2490" s="1"/>
      <c r="G2490" s="1"/>
      <c r="H2490" s="1"/>
      <c r="I2490" s="1"/>
      <c r="J2490" s="1"/>
      <c r="K2490" s="2"/>
      <c r="L2490" s="2"/>
      <c r="M2490" s="2"/>
      <c r="N2490" s="2"/>
      <c r="O2490" s="2"/>
      <c r="P2490" s="2"/>
      <c r="Q2490" s="1"/>
      <c r="R2490" s="1"/>
      <c r="S2490" s="1"/>
      <c r="T2490" s="1"/>
      <c r="U2490" s="1"/>
      <c r="V2490" s="1"/>
      <c r="W2490" s="1"/>
      <c r="X2490" s="3"/>
      <c r="Y2490" s="3"/>
    </row>
    <row r="2491" spans="1:25" ht="15.75" customHeight="1">
      <c r="A2491" s="1"/>
      <c r="B2491" s="1"/>
      <c r="C2491" s="1"/>
      <c r="D2491" s="1"/>
      <c r="E2491" s="23"/>
      <c r="F2491" s="1"/>
      <c r="G2491" s="1"/>
      <c r="H2491" s="1"/>
      <c r="I2491" s="1"/>
      <c r="J2491" s="1"/>
      <c r="K2491" s="2"/>
      <c r="L2491" s="2"/>
      <c r="M2491" s="2"/>
      <c r="N2491" s="2"/>
      <c r="O2491" s="2"/>
      <c r="P2491" s="2"/>
      <c r="Q2491" s="1"/>
      <c r="R2491" s="1"/>
      <c r="S2491" s="1"/>
      <c r="T2491" s="1"/>
      <c r="U2491" s="1"/>
      <c r="V2491" s="1"/>
      <c r="W2491" s="1"/>
      <c r="X2491" s="3"/>
      <c r="Y2491" s="3"/>
    </row>
    <row r="2492" spans="1:25" ht="15.75" customHeight="1">
      <c r="A2492" s="1"/>
      <c r="B2492" s="1"/>
      <c r="C2492" s="1"/>
      <c r="D2492" s="1"/>
      <c r="E2492" s="23"/>
      <c r="F2492" s="1"/>
      <c r="G2492" s="1"/>
      <c r="H2492" s="1"/>
      <c r="I2492" s="1"/>
      <c r="J2492" s="1"/>
      <c r="K2492" s="2"/>
      <c r="L2492" s="2"/>
      <c r="M2492" s="2"/>
      <c r="N2492" s="2"/>
      <c r="O2492" s="2"/>
      <c r="P2492" s="2"/>
      <c r="Q2492" s="1"/>
      <c r="R2492" s="1"/>
      <c r="S2492" s="1"/>
      <c r="T2492" s="1"/>
      <c r="U2492" s="1"/>
      <c r="V2492" s="1"/>
      <c r="W2492" s="1"/>
      <c r="X2492" s="3"/>
      <c r="Y2492" s="3"/>
    </row>
    <row r="2493" spans="1:25" ht="15.75" customHeight="1">
      <c r="A2493" s="1"/>
      <c r="B2493" s="1"/>
      <c r="C2493" s="1"/>
      <c r="D2493" s="1"/>
      <c r="E2493" s="23"/>
      <c r="F2493" s="1"/>
      <c r="G2493" s="1"/>
      <c r="H2493" s="1"/>
      <c r="I2493" s="1"/>
      <c r="J2493" s="1"/>
      <c r="K2493" s="2"/>
      <c r="L2493" s="2"/>
      <c r="M2493" s="2"/>
      <c r="N2493" s="2"/>
      <c r="O2493" s="2"/>
      <c r="P2493" s="2"/>
      <c r="Q2493" s="1"/>
      <c r="R2493" s="1"/>
      <c r="S2493" s="1"/>
      <c r="T2493" s="1"/>
      <c r="U2493" s="1"/>
      <c r="V2493" s="1"/>
      <c r="W2493" s="1"/>
      <c r="X2493" s="3"/>
      <c r="Y2493" s="3"/>
    </row>
    <row r="2494" spans="1:25" ht="15.75" customHeight="1">
      <c r="A2494" s="1"/>
      <c r="B2494" s="1"/>
      <c r="C2494" s="1"/>
      <c r="D2494" s="1"/>
      <c r="E2494" s="23"/>
      <c r="F2494" s="1"/>
      <c r="G2494" s="1"/>
      <c r="H2494" s="1"/>
      <c r="I2494" s="1"/>
      <c r="J2494" s="1"/>
      <c r="K2494" s="2"/>
      <c r="L2494" s="2"/>
      <c r="M2494" s="2"/>
      <c r="N2494" s="2"/>
      <c r="O2494" s="2"/>
      <c r="P2494" s="2"/>
      <c r="Q2494" s="1"/>
      <c r="R2494" s="1"/>
      <c r="S2494" s="1"/>
      <c r="T2494" s="1"/>
      <c r="U2494" s="1"/>
      <c r="V2494" s="1"/>
      <c r="W2494" s="1"/>
      <c r="X2494" s="3"/>
      <c r="Y2494" s="3"/>
    </row>
    <row r="2495" spans="1:25" ht="15.75" customHeight="1">
      <c r="A2495" s="1"/>
      <c r="B2495" s="1"/>
      <c r="C2495" s="1"/>
      <c r="D2495" s="1"/>
      <c r="E2495" s="23"/>
      <c r="F2495" s="1"/>
      <c r="G2495" s="1"/>
      <c r="H2495" s="1"/>
      <c r="I2495" s="1"/>
      <c r="J2495" s="1"/>
      <c r="K2495" s="2"/>
      <c r="L2495" s="2"/>
      <c r="M2495" s="2"/>
      <c r="N2495" s="2"/>
      <c r="O2495" s="2"/>
      <c r="P2495" s="2"/>
      <c r="Q2495" s="1"/>
      <c r="R2495" s="1"/>
      <c r="S2495" s="1"/>
      <c r="T2495" s="1"/>
      <c r="U2495" s="1"/>
      <c r="V2495" s="1"/>
      <c r="W2495" s="1"/>
      <c r="X2495" s="3"/>
      <c r="Y2495" s="3"/>
    </row>
    <row r="2496" spans="1:25" ht="15.75" customHeight="1">
      <c r="A2496" s="1"/>
      <c r="B2496" s="1"/>
      <c r="C2496" s="1"/>
      <c r="D2496" s="1"/>
      <c r="E2496" s="23"/>
      <c r="F2496" s="1"/>
      <c r="G2496" s="1"/>
      <c r="H2496" s="1"/>
      <c r="I2496" s="1"/>
      <c r="J2496" s="1"/>
      <c r="K2496" s="2"/>
      <c r="L2496" s="2"/>
      <c r="M2496" s="2"/>
      <c r="N2496" s="2"/>
      <c r="O2496" s="2"/>
      <c r="P2496" s="2"/>
      <c r="Q2496" s="1"/>
      <c r="R2496" s="1"/>
      <c r="S2496" s="1"/>
      <c r="T2496" s="1"/>
      <c r="U2496" s="1"/>
      <c r="V2496" s="1"/>
      <c r="W2496" s="1"/>
      <c r="X2496" s="3"/>
      <c r="Y2496" s="3"/>
    </row>
    <row r="2497" spans="1:25" ht="15.75" customHeight="1">
      <c r="A2497" s="1"/>
      <c r="B2497" s="1"/>
      <c r="C2497" s="1"/>
      <c r="D2497" s="1"/>
      <c r="E2497" s="23"/>
      <c r="F2497" s="1"/>
      <c r="G2497" s="1"/>
      <c r="H2497" s="1"/>
      <c r="I2497" s="1"/>
      <c r="J2497" s="1"/>
      <c r="K2497" s="2"/>
      <c r="L2497" s="2"/>
      <c r="M2497" s="2"/>
      <c r="N2497" s="2"/>
      <c r="O2497" s="2"/>
      <c r="P2497" s="2"/>
      <c r="Q2497" s="1"/>
      <c r="R2497" s="1"/>
      <c r="S2497" s="1"/>
      <c r="T2497" s="1"/>
      <c r="U2497" s="1"/>
      <c r="V2497" s="1"/>
      <c r="W2497" s="1"/>
      <c r="X2497" s="3"/>
      <c r="Y2497" s="3"/>
    </row>
    <row r="2498" spans="1:25" ht="15.75" customHeight="1">
      <c r="A2498" s="1"/>
      <c r="B2498" s="1"/>
      <c r="C2498" s="1"/>
      <c r="D2498" s="1"/>
      <c r="E2498" s="23"/>
      <c r="F2498" s="1"/>
      <c r="G2498" s="1"/>
      <c r="H2498" s="1"/>
      <c r="I2498" s="1"/>
      <c r="J2498" s="1"/>
      <c r="K2498" s="2"/>
      <c r="L2498" s="2"/>
      <c r="M2498" s="2"/>
      <c r="N2498" s="2"/>
      <c r="O2498" s="2"/>
      <c r="P2498" s="2"/>
      <c r="Q2498" s="1"/>
      <c r="R2498" s="1"/>
      <c r="S2498" s="1"/>
      <c r="T2498" s="1"/>
      <c r="U2498" s="1"/>
      <c r="V2498" s="1"/>
      <c r="W2498" s="1"/>
      <c r="X2498" s="3"/>
      <c r="Y2498" s="3"/>
    </row>
    <row r="2499" spans="1:25" ht="15.75" customHeight="1">
      <c r="A2499" s="1"/>
      <c r="B2499" s="1"/>
      <c r="C2499" s="1"/>
      <c r="D2499" s="1"/>
      <c r="E2499" s="23"/>
      <c r="F2499" s="1"/>
      <c r="G2499" s="1"/>
      <c r="H2499" s="1"/>
      <c r="I2499" s="1"/>
      <c r="J2499" s="1"/>
      <c r="K2499" s="2"/>
      <c r="L2499" s="2"/>
      <c r="M2499" s="2"/>
      <c r="N2499" s="2"/>
      <c r="O2499" s="2"/>
      <c r="P2499" s="2"/>
      <c r="Q2499" s="1"/>
      <c r="R2499" s="1"/>
      <c r="S2499" s="1"/>
      <c r="T2499" s="1"/>
      <c r="U2499" s="1"/>
      <c r="V2499" s="1"/>
      <c r="W2499" s="1"/>
      <c r="X2499" s="3"/>
      <c r="Y2499" s="3"/>
    </row>
    <row r="2500" spans="1:25" ht="15.75" customHeight="1">
      <c r="A2500" s="1"/>
      <c r="B2500" s="1"/>
      <c r="C2500" s="1"/>
      <c r="D2500" s="1"/>
      <c r="E2500" s="23"/>
      <c r="F2500" s="1"/>
      <c r="G2500" s="1"/>
      <c r="H2500" s="1"/>
      <c r="I2500" s="1"/>
      <c r="J2500" s="1"/>
      <c r="K2500" s="2"/>
      <c r="L2500" s="2"/>
      <c r="M2500" s="2"/>
      <c r="N2500" s="2"/>
      <c r="O2500" s="2"/>
      <c r="P2500" s="2"/>
      <c r="Q2500" s="1"/>
      <c r="R2500" s="1"/>
      <c r="S2500" s="1"/>
      <c r="T2500" s="1"/>
      <c r="U2500" s="1"/>
      <c r="V2500" s="1"/>
      <c r="W2500" s="1"/>
      <c r="X2500" s="3"/>
      <c r="Y2500" s="3"/>
    </row>
    <row r="2501" spans="1:25" ht="15.75" customHeight="1">
      <c r="A2501" s="1"/>
      <c r="B2501" s="1"/>
      <c r="C2501" s="1"/>
      <c r="D2501" s="1"/>
      <c r="E2501" s="23"/>
      <c r="F2501" s="1"/>
      <c r="G2501" s="1"/>
      <c r="H2501" s="1"/>
      <c r="I2501" s="1"/>
      <c r="J2501" s="1"/>
      <c r="K2501" s="2"/>
      <c r="L2501" s="2"/>
      <c r="M2501" s="2"/>
      <c r="N2501" s="2"/>
      <c r="O2501" s="2"/>
      <c r="P2501" s="2"/>
      <c r="Q2501" s="1"/>
      <c r="R2501" s="1"/>
      <c r="S2501" s="1"/>
      <c r="T2501" s="1"/>
      <c r="U2501" s="1"/>
      <c r="V2501" s="1"/>
      <c r="W2501" s="1"/>
      <c r="X2501" s="3"/>
      <c r="Y2501" s="3"/>
    </row>
    <row r="2502" spans="1:25" ht="15.75" customHeight="1">
      <c r="A2502" s="1"/>
      <c r="B2502" s="1"/>
      <c r="C2502" s="1"/>
      <c r="D2502" s="1"/>
      <c r="E2502" s="23"/>
      <c r="F2502" s="1"/>
      <c r="G2502" s="1"/>
      <c r="H2502" s="1"/>
      <c r="I2502" s="1"/>
      <c r="J2502" s="1"/>
      <c r="K2502" s="2"/>
      <c r="L2502" s="2"/>
      <c r="M2502" s="2"/>
      <c r="N2502" s="2"/>
      <c r="O2502" s="2"/>
      <c r="P2502" s="2"/>
      <c r="Q2502" s="1"/>
      <c r="R2502" s="1"/>
      <c r="S2502" s="1"/>
      <c r="T2502" s="1"/>
      <c r="U2502" s="1"/>
      <c r="V2502" s="1"/>
      <c r="W2502" s="1"/>
      <c r="X2502" s="3"/>
      <c r="Y2502" s="3"/>
    </row>
    <row r="2503" spans="1:25" ht="15.75" customHeight="1">
      <c r="A2503" s="1"/>
      <c r="B2503" s="1"/>
      <c r="C2503" s="1"/>
      <c r="D2503" s="1"/>
      <c r="E2503" s="23"/>
      <c r="F2503" s="1"/>
      <c r="G2503" s="1"/>
      <c r="H2503" s="1"/>
      <c r="I2503" s="1"/>
      <c r="J2503" s="1"/>
      <c r="K2503" s="2"/>
      <c r="L2503" s="2"/>
      <c r="M2503" s="2"/>
      <c r="N2503" s="2"/>
      <c r="O2503" s="2"/>
      <c r="P2503" s="2"/>
      <c r="Q2503" s="1"/>
      <c r="R2503" s="1"/>
      <c r="S2503" s="1"/>
      <c r="T2503" s="1"/>
      <c r="U2503" s="1"/>
      <c r="V2503" s="1"/>
      <c r="W2503" s="1"/>
      <c r="X2503" s="3"/>
      <c r="Y2503" s="3"/>
    </row>
    <row r="2504" spans="1:25" ht="15.75" customHeight="1">
      <c r="A2504" s="1"/>
      <c r="B2504" s="1"/>
      <c r="C2504" s="1"/>
      <c r="D2504" s="1"/>
      <c r="E2504" s="23"/>
      <c r="F2504" s="1"/>
      <c r="G2504" s="1"/>
      <c r="H2504" s="1"/>
      <c r="I2504" s="1"/>
      <c r="J2504" s="1"/>
      <c r="K2504" s="2"/>
      <c r="L2504" s="2"/>
      <c r="M2504" s="2"/>
      <c r="N2504" s="2"/>
      <c r="O2504" s="2"/>
      <c r="P2504" s="2"/>
      <c r="Q2504" s="1"/>
      <c r="R2504" s="1"/>
      <c r="S2504" s="1"/>
      <c r="T2504" s="1"/>
      <c r="U2504" s="1"/>
      <c r="V2504" s="1"/>
      <c r="W2504" s="1"/>
      <c r="X2504" s="3"/>
      <c r="Y2504" s="3"/>
    </row>
    <row r="2505" spans="1:25" ht="15.75" customHeight="1">
      <c r="A2505" s="1"/>
      <c r="B2505" s="1"/>
      <c r="C2505" s="1"/>
      <c r="D2505" s="1"/>
      <c r="E2505" s="23"/>
      <c r="F2505" s="1"/>
      <c r="G2505" s="1"/>
      <c r="H2505" s="1"/>
      <c r="I2505" s="1"/>
      <c r="J2505" s="1"/>
      <c r="K2505" s="2"/>
      <c r="L2505" s="2"/>
      <c r="M2505" s="2"/>
      <c r="N2505" s="2"/>
      <c r="O2505" s="2"/>
      <c r="P2505" s="2"/>
      <c r="Q2505" s="1"/>
      <c r="R2505" s="1"/>
      <c r="S2505" s="1"/>
      <c r="T2505" s="1"/>
      <c r="U2505" s="1"/>
      <c r="V2505" s="1"/>
      <c r="W2505" s="1"/>
      <c r="X2505" s="3"/>
      <c r="Y2505" s="3"/>
    </row>
    <row r="2506" spans="1:25" ht="15.75" customHeight="1">
      <c r="A2506" s="1"/>
      <c r="B2506" s="1"/>
      <c r="C2506" s="1"/>
      <c r="D2506" s="1"/>
      <c r="E2506" s="23"/>
      <c r="F2506" s="1"/>
      <c r="G2506" s="1"/>
      <c r="H2506" s="1"/>
      <c r="I2506" s="1"/>
      <c r="J2506" s="1"/>
      <c r="K2506" s="2"/>
      <c r="L2506" s="2"/>
      <c r="M2506" s="2"/>
      <c r="N2506" s="2"/>
      <c r="O2506" s="2"/>
      <c r="P2506" s="2"/>
      <c r="Q2506" s="1"/>
      <c r="R2506" s="1"/>
      <c r="S2506" s="1"/>
      <c r="T2506" s="1"/>
      <c r="U2506" s="1"/>
      <c r="V2506" s="1"/>
      <c r="W2506" s="1"/>
      <c r="X2506" s="3"/>
      <c r="Y2506" s="3"/>
    </row>
    <row r="2507" spans="1:25" ht="15.75" customHeight="1">
      <c r="A2507" s="1"/>
      <c r="B2507" s="1"/>
      <c r="C2507" s="1"/>
      <c r="D2507" s="1"/>
      <c r="E2507" s="23"/>
      <c r="F2507" s="1"/>
      <c r="G2507" s="1"/>
      <c r="H2507" s="1"/>
      <c r="I2507" s="1"/>
      <c r="J2507" s="1"/>
      <c r="K2507" s="2"/>
      <c r="L2507" s="2"/>
      <c r="M2507" s="2"/>
      <c r="N2507" s="2"/>
      <c r="O2507" s="2"/>
      <c r="P2507" s="2"/>
      <c r="Q2507" s="1"/>
      <c r="R2507" s="1"/>
      <c r="S2507" s="1"/>
      <c r="T2507" s="1"/>
      <c r="U2507" s="1"/>
      <c r="V2507" s="1"/>
      <c r="W2507" s="1"/>
      <c r="X2507" s="3"/>
      <c r="Y2507" s="3"/>
    </row>
    <row r="2508" spans="1:25" ht="15.75" customHeight="1">
      <c r="A2508" s="1"/>
      <c r="B2508" s="1"/>
      <c r="C2508" s="1"/>
      <c r="D2508" s="1"/>
      <c r="E2508" s="23"/>
      <c r="F2508" s="1"/>
      <c r="G2508" s="1"/>
      <c r="H2508" s="1"/>
      <c r="I2508" s="1"/>
      <c r="J2508" s="1"/>
      <c r="K2508" s="2"/>
      <c r="L2508" s="2"/>
      <c r="M2508" s="2"/>
      <c r="N2508" s="2"/>
      <c r="O2508" s="2"/>
      <c r="P2508" s="2"/>
      <c r="Q2508" s="1"/>
      <c r="R2508" s="1"/>
      <c r="S2508" s="1"/>
      <c r="T2508" s="1"/>
      <c r="U2508" s="1"/>
      <c r="V2508" s="1"/>
      <c r="W2508" s="1"/>
      <c r="X2508" s="3"/>
      <c r="Y2508" s="3"/>
    </row>
    <row r="2509" spans="1:25" ht="15.75" customHeight="1">
      <c r="A2509" s="1"/>
      <c r="B2509" s="1"/>
      <c r="C2509" s="1"/>
      <c r="D2509" s="1"/>
      <c r="E2509" s="23"/>
      <c r="F2509" s="1"/>
      <c r="G2509" s="1"/>
      <c r="H2509" s="1"/>
      <c r="I2509" s="1"/>
      <c r="J2509" s="1"/>
      <c r="K2509" s="2"/>
      <c r="L2509" s="2"/>
      <c r="M2509" s="2"/>
      <c r="N2509" s="2"/>
      <c r="O2509" s="2"/>
      <c r="P2509" s="2"/>
      <c r="Q2509" s="1"/>
      <c r="R2509" s="1"/>
      <c r="S2509" s="1"/>
      <c r="T2509" s="1"/>
      <c r="U2509" s="1"/>
      <c r="V2509" s="1"/>
      <c r="W2509" s="1"/>
      <c r="X2509" s="3"/>
      <c r="Y2509" s="3"/>
    </row>
    <row r="2510" spans="1:25" ht="15.75" customHeight="1">
      <c r="A2510" s="1"/>
      <c r="B2510" s="1"/>
      <c r="C2510" s="1"/>
      <c r="D2510" s="1"/>
      <c r="E2510" s="23"/>
      <c r="F2510" s="1"/>
      <c r="G2510" s="1"/>
      <c r="H2510" s="1"/>
      <c r="I2510" s="1"/>
      <c r="J2510" s="1"/>
      <c r="K2510" s="2"/>
      <c r="L2510" s="2"/>
      <c r="M2510" s="2"/>
      <c r="N2510" s="2"/>
      <c r="O2510" s="2"/>
      <c r="P2510" s="2"/>
      <c r="Q2510" s="1"/>
      <c r="R2510" s="1"/>
      <c r="S2510" s="1"/>
      <c r="T2510" s="1"/>
      <c r="U2510" s="1"/>
      <c r="V2510" s="1"/>
      <c r="W2510" s="1"/>
      <c r="X2510" s="3"/>
      <c r="Y2510" s="3"/>
    </row>
    <row r="2511" spans="1:25" ht="15.75" customHeight="1">
      <c r="A2511" s="1"/>
      <c r="B2511" s="1"/>
      <c r="C2511" s="1"/>
      <c r="D2511" s="1"/>
      <c r="E2511" s="23"/>
      <c r="F2511" s="1"/>
      <c r="G2511" s="1"/>
      <c r="H2511" s="1"/>
      <c r="I2511" s="1"/>
      <c r="J2511" s="1"/>
      <c r="K2511" s="2"/>
      <c r="L2511" s="2"/>
      <c r="M2511" s="2"/>
      <c r="N2511" s="2"/>
      <c r="O2511" s="2"/>
      <c r="P2511" s="2"/>
      <c r="Q2511" s="1"/>
      <c r="R2511" s="1"/>
      <c r="S2511" s="1"/>
      <c r="T2511" s="1"/>
      <c r="U2511" s="1"/>
      <c r="V2511" s="1"/>
      <c r="W2511" s="1"/>
      <c r="X2511" s="3"/>
      <c r="Y2511" s="3"/>
    </row>
    <row r="2512" spans="1:25" ht="15.75" customHeight="1">
      <c r="A2512" s="1"/>
      <c r="B2512" s="1"/>
      <c r="C2512" s="1"/>
      <c r="D2512" s="1"/>
      <c r="E2512" s="23"/>
      <c r="F2512" s="1"/>
      <c r="G2512" s="1"/>
      <c r="H2512" s="1"/>
      <c r="I2512" s="1"/>
      <c r="J2512" s="1"/>
      <c r="K2512" s="2"/>
      <c r="L2512" s="2"/>
      <c r="M2512" s="2"/>
      <c r="N2512" s="2"/>
      <c r="O2512" s="2"/>
      <c r="P2512" s="2"/>
      <c r="Q2512" s="1"/>
      <c r="R2512" s="1"/>
      <c r="S2512" s="1"/>
      <c r="T2512" s="1"/>
      <c r="U2512" s="1"/>
      <c r="V2512" s="1"/>
      <c r="W2512" s="1"/>
      <c r="X2512" s="3"/>
      <c r="Y2512" s="3"/>
    </row>
    <row r="2513" spans="1:25" ht="15.75" customHeight="1">
      <c r="A2513" s="1"/>
      <c r="B2513" s="1"/>
      <c r="C2513" s="1"/>
      <c r="D2513" s="1"/>
      <c r="E2513" s="23"/>
      <c r="F2513" s="1"/>
      <c r="G2513" s="1"/>
      <c r="H2513" s="1"/>
      <c r="I2513" s="1"/>
      <c r="J2513" s="1"/>
      <c r="K2513" s="2"/>
      <c r="L2513" s="2"/>
      <c r="M2513" s="2"/>
      <c r="N2513" s="2"/>
      <c r="O2513" s="2"/>
      <c r="P2513" s="2"/>
      <c r="Q2513" s="1"/>
      <c r="R2513" s="1"/>
      <c r="S2513" s="1"/>
      <c r="T2513" s="1"/>
      <c r="U2513" s="1"/>
      <c r="V2513" s="1"/>
      <c r="W2513" s="1"/>
      <c r="X2513" s="3"/>
      <c r="Y2513" s="3"/>
    </row>
    <row r="2514" spans="1:25" ht="15.75" customHeight="1">
      <c r="A2514" s="1"/>
      <c r="B2514" s="1"/>
      <c r="C2514" s="1"/>
      <c r="D2514" s="1"/>
      <c r="E2514" s="23"/>
      <c r="F2514" s="1"/>
      <c r="G2514" s="1"/>
      <c r="H2514" s="1"/>
      <c r="I2514" s="1"/>
      <c r="J2514" s="1"/>
      <c r="K2514" s="2"/>
      <c r="L2514" s="2"/>
      <c r="M2514" s="2"/>
      <c r="N2514" s="2"/>
      <c r="O2514" s="2"/>
      <c r="P2514" s="2"/>
      <c r="Q2514" s="1"/>
      <c r="R2514" s="1"/>
      <c r="S2514" s="1"/>
      <c r="T2514" s="1"/>
      <c r="U2514" s="1"/>
      <c r="V2514" s="1"/>
      <c r="W2514" s="1"/>
      <c r="X2514" s="3"/>
      <c r="Y2514" s="3"/>
    </row>
    <row r="2515" spans="1:25" ht="15.75" customHeight="1">
      <c r="A2515" s="1"/>
      <c r="B2515" s="1"/>
      <c r="C2515" s="1"/>
      <c r="D2515" s="1"/>
      <c r="E2515" s="23"/>
      <c r="F2515" s="1"/>
      <c r="G2515" s="1"/>
      <c r="H2515" s="1"/>
      <c r="I2515" s="1"/>
      <c r="J2515" s="1"/>
      <c r="K2515" s="2"/>
      <c r="L2515" s="2"/>
      <c r="M2515" s="2"/>
      <c r="N2515" s="2"/>
      <c r="O2515" s="2"/>
      <c r="P2515" s="2"/>
      <c r="Q2515" s="1"/>
      <c r="R2515" s="1"/>
      <c r="S2515" s="1"/>
      <c r="T2515" s="1"/>
      <c r="U2515" s="1"/>
      <c r="V2515" s="1"/>
      <c r="W2515" s="1"/>
      <c r="X2515" s="3"/>
      <c r="Y2515" s="3"/>
    </row>
    <row r="2516" spans="1:25" ht="15.75" customHeight="1">
      <c r="A2516" s="1"/>
      <c r="B2516" s="1"/>
      <c r="C2516" s="1"/>
      <c r="D2516" s="1"/>
      <c r="E2516" s="23"/>
      <c r="F2516" s="1"/>
      <c r="G2516" s="1"/>
      <c r="H2516" s="1"/>
      <c r="I2516" s="1"/>
      <c r="J2516" s="1"/>
      <c r="K2516" s="2"/>
      <c r="L2516" s="2"/>
      <c r="M2516" s="2"/>
      <c r="N2516" s="2"/>
      <c r="O2516" s="2"/>
      <c r="P2516" s="2"/>
      <c r="Q2516" s="1"/>
      <c r="R2516" s="1"/>
      <c r="S2516" s="1"/>
      <c r="T2516" s="1"/>
      <c r="U2516" s="1"/>
      <c r="V2516" s="1"/>
      <c r="W2516" s="1"/>
      <c r="X2516" s="3"/>
      <c r="Y2516" s="3"/>
    </row>
    <row r="2517" spans="1:25" ht="15.75" customHeight="1">
      <c r="A2517" s="1"/>
      <c r="B2517" s="1"/>
      <c r="C2517" s="1"/>
      <c r="D2517" s="1"/>
      <c r="E2517" s="23"/>
      <c r="F2517" s="1"/>
      <c r="G2517" s="1"/>
      <c r="H2517" s="1"/>
      <c r="I2517" s="1"/>
      <c r="J2517" s="1"/>
      <c r="K2517" s="2"/>
      <c r="L2517" s="2"/>
      <c r="M2517" s="2"/>
      <c r="N2517" s="2"/>
      <c r="O2517" s="2"/>
      <c r="P2517" s="2"/>
      <c r="Q2517" s="1"/>
      <c r="R2517" s="1"/>
      <c r="S2517" s="1"/>
      <c r="T2517" s="1"/>
      <c r="U2517" s="1"/>
      <c r="V2517" s="1"/>
      <c r="W2517" s="1"/>
      <c r="X2517" s="3"/>
      <c r="Y2517" s="3"/>
    </row>
    <row r="2518" spans="1:25" ht="15.75" customHeight="1">
      <c r="A2518" s="1"/>
      <c r="B2518" s="1"/>
      <c r="C2518" s="1"/>
      <c r="D2518" s="1"/>
      <c r="E2518" s="23"/>
      <c r="F2518" s="1"/>
      <c r="G2518" s="1"/>
      <c r="H2518" s="1"/>
      <c r="I2518" s="1"/>
      <c r="J2518" s="1"/>
      <c r="K2518" s="2"/>
      <c r="L2518" s="2"/>
      <c r="M2518" s="2"/>
      <c r="N2518" s="2"/>
      <c r="O2518" s="2"/>
      <c r="P2518" s="2"/>
      <c r="Q2518" s="1"/>
      <c r="R2518" s="1"/>
      <c r="S2518" s="1"/>
      <c r="T2518" s="1"/>
      <c r="U2518" s="1"/>
      <c r="V2518" s="1"/>
      <c r="W2518" s="1"/>
      <c r="X2518" s="3"/>
      <c r="Y2518" s="3"/>
    </row>
    <row r="2519" spans="1:25" ht="15.75" customHeight="1">
      <c r="A2519" s="1"/>
      <c r="B2519" s="1"/>
      <c r="C2519" s="1"/>
      <c r="D2519" s="1"/>
      <c r="E2519" s="23"/>
      <c r="F2519" s="1"/>
      <c r="G2519" s="1"/>
      <c r="H2519" s="1"/>
      <c r="I2519" s="1"/>
      <c r="J2519" s="1"/>
      <c r="K2519" s="2"/>
      <c r="L2519" s="2"/>
      <c r="M2519" s="2"/>
      <c r="N2519" s="2"/>
      <c r="O2519" s="2"/>
      <c r="P2519" s="2"/>
      <c r="Q2519" s="1"/>
      <c r="R2519" s="1"/>
      <c r="S2519" s="1"/>
      <c r="T2519" s="1"/>
      <c r="U2519" s="1"/>
      <c r="V2519" s="1"/>
      <c r="W2519" s="1"/>
      <c r="X2519" s="3"/>
      <c r="Y2519" s="3"/>
    </row>
    <row r="2520" spans="1:25" ht="15.75" customHeight="1">
      <c r="A2520" s="1"/>
      <c r="B2520" s="1"/>
      <c r="C2520" s="1"/>
      <c r="D2520" s="1"/>
      <c r="E2520" s="23"/>
      <c r="F2520" s="1"/>
      <c r="G2520" s="1"/>
      <c r="H2520" s="1"/>
      <c r="I2520" s="1"/>
      <c r="J2520" s="1"/>
      <c r="K2520" s="2"/>
      <c r="L2520" s="2"/>
      <c r="M2520" s="2"/>
      <c r="N2520" s="2"/>
      <c r="O2520" s="2"/>
      <c r="P2520" s="2"/>
      <c r="Q2520" s="1"/>
      <c r="R2520" s="1"/>
      <c r="S2520" s="1"/>
      <c r="T2520" s="1"/>
      <c r="U2520" s="1"/>
      <c r="V2520" s="1"/>
      <c r="W2520" s="1"/>
      <c r="X2520" s="3"/>
      <c r="Y2520" s="3"/>
    </row>
    <row r="2521" spans="1:25" ht="15.75" customHeight="1">
      <c r="A2521" s="1"/>
      <c r="B2521" s="1"/>
      <c r="C2521" s="1"/>
      <c r="D2521" s="1"/>
      <c r="E2521" s="23"/>
      <c r="F2521" s="1"/>
      <c r="G2521" s="1"/>
      <c r="H2521" s="1"/>
      <c r="I2521" s="1"/>
      <c r="J2521" s="1"/>
      <c r="K2521" s="2"/>
      <c r="L2521" s="2"/>
      <c r="M2521" s="2"/>
      <c r="N2521" s="2"/>
      <c r="O2521" s="2"/>
      <c r="P2521" s="2"/>
      <c r="Q2521" s="1"/>
      <c r="R2521" s="1"/>
      <c r="S2521" s="1"/>
      <c r="T2521" s="1"/>
      <c r="U2521" s="1"/>
      <c r="V2521" s="1"/>
      <c r="W2521" s="1"/>
      <c r="X2521" s="3"/>
      <c r="Y2521" s="3"/>
    </row>
    <row r="2522" spans="1:25" ht="15.75" customHeight="1">
      <c r="A2522" s="1"/>
      <c r="B2522" s="1"/>
      <c r="C2522" s="1"/>
      <c r="D2522" s="1"/>
      <c r="E2522" s="23"/>
      <c r="F2522" s="1"/>
      <c r="G2522" s="1"/>
      <c r="H2522" s="1"/>
      <c r="I2522" s="1"/>
      <c r="J2522" s="1"/>
      <c r="K2522" s="2"/>
      <c r="L2522" s="2"/>
      <c r="M2522" s="2"/>
      <c r="N2522" s="2"/>
      <c r="O2522" s="2"/>
      <c r="P2522" s="2"/>
      <c r="Q2522" s="1"/>
      <c r="R2522" s="1"/>
      <c r="S2522" s="1"/>
      <c r="T2522" s="1"/>
      <c r="U2522" s="1"/>
      <c r="V2522" s="1"/>
      <c r="W2522" s="1"/>
      <c r="X2522" s="3"/>
      <c r="Y2522" s="3"/>
    </row>
    <row r="2523" spans="1:25" ht="15.75" customHeight="1">
      <c r="A2523" s="1"/>
      <c r="B2523" s="1"/>
      <c r="C2523" s="1"/>
      <c r="D2523" s="1"/>
      <c r="E2523" s="23"/>
      <c r="F2523" s="1"/>
      <c r="G2523" s="1"/>
      <c r="H2523" s="1"/>
      <c r="I2523" s="1"/>
      <c r="J2523" s="1"/>
      <c r="K2523" s="2"/>
      <c r="L2523" s="2"/>
      <c r="M2523" s="2"/>
      <c r="N2523" s="2"/>
      <c r="O2523" s="2"/>
      <c r="P2523" s="2"/>
      <c r="Q2523" s="1"/>
      <c r="R2523" s="1"/>
      <c r="S2523" s="1"/>
      <c r="T2523" s="1"/>
      <c r="U2523" s="1"/>
      <c r="V2523" s="1"/>
      <c r="W2523" s="1"/>
      <c r="X2523" s="3"/>
      <c r="Y2523" s="3"/>
    </row>
    <row r="2524" spans="1:25" ht="15.75" customHeight="1">
      <c r="A2524" s="1"/>
      <c r="B2524" s="1"/>
      <c r="C2524" s="1"/>
      <c r="D2524" s="1"/>
      <c r="E2524" s="23"/>
      <c r="F2524" s="1"/>
      <c r="G2524" s="1"/>
      <c r="H2524" s="1"/>
      <c r="I2524" s="1"/>
      <c r="J2524" s="1"/>
      <c r="K2524" s="2"/>
      <c r="L2524" s="2"/>
      <c r="M2524" s="2"/>
      <c r="N2524" s="2"/>
      <c r="O2524" s="2"/>
      <c r="P2524" s="2"/>
      <c r="Q2524" s="1"/>
      <c r="R2524" s="1"/>
      <c r="S2524" s="1"/>
      <c r="T2524" s="1"/>
      <c r="U2524" s="1"/>
      <c r="V2524" s="1"/>
      <c r="W2524" s="1"/>
      <c r="X2524" s="3"/>
      <c r="Y2524" s="3"/>
    </row>
    <row r="2525" spans="1:25" ht="15.75" customHeight="1">
      <c r="A2525" s="1"/>
      <c r="B2525" s="1"/>
      <c r="C2525" s="1"/>
      <c r="D2525" s="1"/>
      <c r="E2525" s="23"/>
      <c r="F2525" s="1"/>
      <c r="G2525" s="1"/>
      <c r="H2525" s="1"/>
      <c r="I2525" s="1"/>
      <c r="J2525" s="1"/>
      <c r="K2525" s="2"/>
      <c r="L2525" s="2"/>
      <c r="M2525" s="2"/>
      <c r="N2525" s="2"/>
      <c r="O2525" s="2"/>
      <c r="P2525" s="2"/>
      <c r="Q2525" s="1"/>
      <c r="R2525" s="1"/>
      <c r="S2525" s="1"/>
      <c r="T2525" s="1"/>
      <c r="U2525" s="1"/>
      <c r="V2525" s="1"/>
      <c r="W2525" s="1"/>
      <c r="X2525" s="3"/>
      <c r="Y2525" s="3"/>
    </row>
    <row r="2526" spans="1:25" ht="15.75" customHeight="1">
      <c r="A2526" s="1"/>
      <c r="B2526" s="1"/>
      <c r="C2526" s="1"/>
      <c r="D2526" s="1"/>
      <c r="E2526" s="23"/>
      <c r="F2526" s="1"/>
      <c r="G2526" s="1"/>
      <c r="H2526" s="1"/>
      <c r="I2526" s="1"/>
      <c r="J2526" s="1"/>
      <c r="K2526" s="2"/>
      <c r="L2526" s="2"/>
      <c r="M2526" s="2"/>
      <c r="N2526" s="2"/>
      <c r="O2526" s="2"/>
      <c r="P2526" s="2"/>
      <c r="Q2526" s="1"/>
      <c r="R2526" s="1"/>
      <c r="S2526" s="1"/>
      <c r="T2526" s="1"/>
      <c r="U2526" s="1"/>
      <c r="V2526" s="1"/>
      <c r="W2526" s="1"/>
      <c r="X2526" s="3"/>
      <c r="Y2526" s="3"/>
    </row>
    <row r="2527" spans="1:25" ht="15.75" customHeight="1">
      <c r="A2527" s="1"/>
      <c r="B2527" s="1"/>
      <c r="C2527" s="1"/>
      <c r="D2527" s="1"/>
      <c r="E2527" s="23"/>
      <c r="F2527" s="1"/>
      <c r="G2527" s="1"/>
      <c r="H2527" s="1"/>
      <c r="I2527" s="1"/>
      <c r="J2527" s="1"/>
      <c r="K2527" s="2"/>
      <c r="L2527" s="2"/>
      <c r="M2527" s="2"/>
      <c r="N2527" s="2"/>
      <c r="O2527" s="2"/>
      <c r="P2527" s="2"/>
      <c r="Q2527" s="1"/>
      <c r="R2527" s="1"/>
      <c r="S2527" s="1"/>
      <c r="T2527" s="1"/>
      <c r="U2527" s="1"/>
      <c r="V2527" s="1"/>
      <c r="W2527" s="1"/>
      <c r="X2527" s="3"/>
      <c r="Y2527" s="3"/>
    </row>
    <row r="2528" spans="1:25" ht="15.75" customHeight="1">
      <c r="A2528" s="1"/>
      <c r="B2528" s="1"/>
      <c r="C2528" s="1"/>
      <c r="D2528" s="1"/>
      <c r="E2528" s="23"/>
      <c r="F2528" s="1"/>
      <c r="G2528" s="1"/>
      <c r="H2528" s="1"/>
      <c r="I2528" s="1"/>
      <c r="J2528" s="1"/>
      <c r="K2528" s="2"/>
      <c r="L2528" s="2"/>
      <c r="M2528" s="2"/>
      <c r="N2528" s="2"/>
      <c r="O2528" s="2"/>
      <c r="P2528" s="2"/>
      <c r="Q2528" s="1"/>
      <c r="R2528" s="1"/>
      <c r="S2528" s="1"/>
      <c r="T2528" s="1"/>
      <c r="U2528" s="1"/>
      <c r="V2528" s="1"/>
      <c r="W2528" s="1"/>
      <c r="X2528" s="3"/>
      <c r="Y2528" s="3"/>
    </row>
    <row r="2529" spans="1:25" ht="15.75" customHeight="1">
      <c r="A2529" s="1"/>
      <c r="B2529" s="1"/>
      <c r="C2529" s="1"/>
      <c r="D2529" s="1"/>
      <c r="E2529" s="23"/>
      <c r="F2529" s="1"/>
      <c r="G2529" s="1"/>
      <c r="H2529" s="1"/>
      <c r="I2529" s="1"/>
      <c r="J2529" s="1"/>
      <c r="K2529" s="2"/>
      <c r="L2529" s="2"/>
      <c r="M2529" s="2"/>
      <c r="N2529" s="2"/>
      <c r="O2529" s="2"/>
      <c r="P2529" s="2"/>
      <c r="Q2529" s="1"/>
      <c r="R2529" s="1"/>
      <c r="S2529" s="1"/>
      <c r="T2529" s="1"/>
      <c r="U2529" s="1"/>
      <c r="V2529" s="1"/>
      <c r="W2529" s="1"/>
      <c r="X2529" s="3"/>
      <c r="Y2529" s="3"/>
    </row>
    <row r="2530" spans="1:25" ht="15.75" customHeight="1">
      <c r="A2530" s="1"/>
      <c r="B2530" s="1"/>
      <c r="C2530" s="1"/>
      <c r="D2530" s="1"/>
      <c r="E2530" s="23"/>
      <c r="F2530" s="1"/>
      <c r="G2530" s="1"/>
      <c r="H2530" s="1"/>
      <c r="I2530" s="1"/>
      <c r="J2530" s="1"/>
      <c r="K2530" s="2"/>
      <c r="L2530" s="2"/>
      <c r="M2530" s="2"/>
      <c r="N2530" s="2"/>
      <c r="O2530" s="2"/>
      <c r="P2530" s="2"/>
      <c r="Q2530" s="1"/>
      <c r="R2530" s="1"/>
      <c r="S2530" s="1"/>
      <c r="T2530" s="1"/>
      <c r="U2530" s="1"/>
      <c r="V2530" s="1"/>
      <c r="W2530" s="1"/>
      <c r="X2530" s="3"/>
      <c r="Y2530" s="3"/>
    </row>
    <row r="2531" spans="1:25" ht="15.75" customHeight="1">
      <c r="A2531" s="1"/>
      <c r="B2531" s="1"/>
      <c r="C2531" s="1"/>
      <c r="D2531" s="1"/>
      <c r="E2531" s="23"/>
      <c r="F2531" s="1"/>
      <c r="G2531" s="1"/>
      <c r="H2531" s="1"/>
      <c r="I2531" s="1"/>
      <c r="J2531" s="1"/>
      <c r="K2531" s="2"/>
      <c r="L2531" s="2"/>
      <c r="M2531" s="2"/>
      <c r="N2531" s="2"/>
      <c r="O2531" s="2"/>
      <c r="P2531" s="2"/>
      <c r="Q2531" s="1"/>
      <c r="R2531" s="1"/>
      <c r="S2531" s="1"/>
      <c r="T2531" s="1"/>
      <c r="U2531" s="1"/>
      <c r="V2531" s="1"/>
      <c r="W2531" s="1"/>
      <c r="X2531" s="3"/>
      <c r="Y2531" s="3"/>
    </row>
    <row r="2532" spans="1:25" ht="15.75" customHeight="1">
      <c r="A2532" s="1"/>
      <c r="B2532" s="1"/>
      <c r="C2532" s="1"/>
      <c r="D2532" s="1"/>
      <c r="E2532" s="23"/>
      <c r="F2532" s="1"/>
      <c r="G2532" s="1"/>
      <c r="H2532" s="1"/>
      <c r="I2532" s="1"/>
      <c r="J2532" s="1"/>
      <c r="K2532" s="2"/>
      <c r="L2532" s="2"/>
      <c r="M2532" s="2"/>
      <c r="N2532" s="2"/>
      <c r="O2532" s="2"/>
      <c r="P2532" s="2"/>
      <c r="Q2532" s="1"/>
      <c r="R2532" s="1"/>
      <c r="S2532" s="1"/>
      <c r="T2532" s="1"/>
      <c r="U2532" s="1"/>
      <c r="V2532" s="1"/>
      <c r="W2532" s="1"/>
      <c r="X2532" s="3"/>
      <c r="Y2532" s="3"/>
    </row>
    <row r="2533" spans="1:25" ht="15.75" customHeight="1">
      <c r="A2533" s="1"/>
      <c r="B2533" s="1"/>
      <c r="C2533" s="1"/>
      <c r="D2533" s="1"/>
      <c r="E2533" s="23"/>
      <c r="F2533" s="1"/>
      <c r="G2533" s="1"/>
      <c r="H2533" s="1"/>
      <c r="I2533" s="1"/>
      <c r="J2533" s="1"/>
      <c r="K2533" s="2"/>
      <c r="L2533" s="2"/>
      <c r="M2533" s="2"/>
      <c r="N2533" s="2"/>
      <c r="O2533" s="2"/>
      <c r="P2533" s="2"/>
      <c r="Q2533" s="1"/>
      <c r="R2533" s="1"/>
      <c r="S2533" s="1"/>
      <c r="T2533" s="1"/>
      <c r="U2533" s="1"/>
      <c r="V2533" s="1"/>
      <c r="W2533" s="1"/>
      <c r="X2533" s="3"/>
      <c r="Y2533" s="3"/>
    </row>
    <row r="2534" spans="1:25" ht="15.75" customHeight="1">
      <c r="A2534" s="1"/>
      <c r="B2534" s="1"/>
      <c r="C2534" s="1"/>
      <c r="D2534" s="1"/>
      <c r="E2534" s="23"/>
      <c r="F2534" s="1"/>
      <c r="G2534" s="1"/>
      <c r="H2534" s="1"/>
      <c r="I2534" s="1"/>
      <c r="J2534" s="1"/>
      <c r="K2534" s="2"/>
      <c r="L2534" s="2"/>
      <c r="M2534" s="2"/>
      <c r="N2534" s="2"/>
      <c r="O2534" s="2"/>
      <c r="P2534" s="2"/>
      <c r="Q2534" s="1"/>
      <c r="R2534" s="1"/>
      <c r="S2534" s="1"/>
      <c r="T2534" s="1"/>
      <c r="U2534" s="1"/>
      <c r="V2534" s="1"/>
      <c r="W2534" s="1"/>
      <c r="X2534" s="3"/>
      <c r="Y2534" s="3"/>
    </row>
    <row r="2535" spans="1:25" ht="15.75" customHeight="1">
      <c r="A2535" s="1"/>
      <c r="B2535" s="1"/>
      <c r="C2535" s="1"/>
      <c r="D2535" s="1"/>
      <c r="E2535" s="23"/>
      <c r="F2535" s="1"/>
      <c r="G2535" s="1"/>
      <c r="H2535" s="1"/>
      <c r="I2535" s="1"/>
      <c r="J2535" s="1"/>
      <c r="K2535" s="2"/>
      <c r="L2535" s="2"/>
      <c r="M2535" s="2"/>
      <c r="N2535" s="2"/>
      <c r="O2535" s="2"/>
      <c r="P2535" s="2"/>
      <c r="Q2535" s="1"/>
      <c r="R2535" s="1"/>
      <c r="S2535" s="1"/>
      <c r="T2535" s="1"/>
      <c r="U2535" s="1"/>
      <c r="V2535" s="1"/>
      <c r="W2535" s="1"/>
      <c r="X2535" s="3"/>
      <c r="Y2535" s="3"/>
    </row>
    <row r="2536" spans="1:25" ht="15.75" customHeight="1">
      <c r="A2536" s="1"/>
      <c r="B2536" s="1"/>
      <c r="C2536" s="1"/>
      <c r="D2536" s="1"/>
      <c r="E2536" s="23"/>
      <c r="F2536" s="1"/>
      <c r="G2536" s="1"/>
      <c r="H2536" s="1"/>
      <c r="I2536" s="1"/>
      <c r="J2536" s="1"/>
      <c r="K2536" s="2"/>
      <c r="L2536" s="2"/>
      <c r="M2536" s="2"/>
      <c r="N2536" s="2"/>
      <c r="O2536" s="2"/>
      <c r="P2536" s="2"/>
      <c r="Q2536" s="1"/>
      <c r="R2536" s="1"/>
      <c r="S2536" s="1"/>
      <c r="T2536" s="1"/>
      <c r="U2536" s="1"/>
      <c r="V2536" s="1"/>
      <c r="W2536" s="1"/>
      <c r="X2536" s="3"/>
      <c r="Y2536" s="3"/>
    </row>
    <row r="2537" spans="1:25" ht="15.75" customHeight="1">
      <c r="A2537" s="1"/>
      <c r="B2537" s="1"/>
      <c r="C2537" s="1"/>
      <c r="D2537" s="1"/>
      <c r="E2537" s="23"/>
      <c r="F2537" s="1"/>
      <c r="G2537" s="1"/>
      <c r="H2537" s="1"/>
      <c r="I2537" s="1"/>
      <c r="J2537" s="1"/>
      <c r="K2537" s="2"/>
      <c r="L2537" s="2"/>
      <c r="M2537" s="2"/>
      <c r="N2537" s="2"/>
      <c r="O2537" s="2"/>
      <c r="P2537" s="2"/>
      <c r="Q2537" s="1"/>
      <c r="R2537" s="1"/>
      <c r="S2537" s="1"/>
      <c r="T2537" s="1"/>
      <c r="U2537" s="1"/>
      <c r="V2537" s="1"/>
      <c r="W2537" s="1"/>
      <c r="X2537" s="3"/>
      <c r="Y2537" s="3"/>
    </row>
    <row r="2538" spans="1:25" ht="15.75" customHeight="1">
      <c r="A2538" s="1"/>
      <c r="B2538" s="1"/>
      <c r="C2538" s="1"/>
      <c r="D2538" s="1"/>
      <c r="E2538" s="23"/>
      <c r="F2538" s="1"/>
      <c r="G2538" s="1"/>
      <c r="H2538" s="1"/>
      <c r="I2538" s="1"/>
      <c r="J2538" s="1"/>
      <c r="K2538" s="2"/>
      <c r="L2538" s="2"/>
      <c r="M2538" s="2"/>
      <c r="N2538" s="2"/>
      <c r="O2538" s="2"/>
      <c r="P2538" s="2"/>
      <c r="Q2538" s="1"/>
      <c r="R2538" s="1"/>
      <c r="S2538" s="1"/>
      <c r="T2538" s="1"/>
      <c r="U2538" s="1"/>
      <c r="V2538" s="1"/>
      <c r="W2538" s="1"/>
      <c r="X2538" s="3"/>
      <c r="Y2538" s="3"/>
    </row>
    <row r="2539" spans="1:25" ht="15.75" customHeight="1">
      <c r="A2539" s="1"/>
      <c r="B2539" s="1"/>
      <c r="C2539" s="1"/>
      <c r="D2539" s="1"/>
      <c r="E2539" s="23"/>
      <c r="F2539" s="1"/>
      <c r="G2539" s="1"/>
      <c r="H2539" s="1"/>
      <c r="I2539" s="1"/>
      <c r="J2539" s="1"/>
      <c r="K2539" s="2"/>
      <c r="L2539" s="2"/>
      <c r="M2539" s="2"/>
      <c r="N2539" s="2"/>
      <c r="O2539" s="2"/>
      <c r="P2539" s="2"/>
      <c r="Q2539" s="1"/>
      <c r="R2539" s="1"/>
      <c r="S2539" s="1"/>
      <c r="T2539" s="1"/>
      <c r="U2539" s="1"/>
      <c r="V2539" s="1"/>
      <c r="W2539" s="1"/>
      <c r="X2539" s="3"/>
      <c r="Y2539" s="3"/>
    </row>
    <row r="2540" spans="1:25" ht="15.75" customHeight="1">
      <c r="A2540" s="1"/>
      <c r="B2540" s="1"/>
      <c r="C2540" s="1"/>
      <c r="D2540" s="1"/>
      <c r="E2540" s="23"/>
      <c r="F2540" s="1"/>
      <c r="G2540" s="1"/>
      <c r="H2540" s="1"/>
      <c r="I2540" s="1"/>
      <c r="J2540" s="1"/>
      <c r="K2540" s="2"/>
      <c r="L2540" s="2"/>
      <c r="M2540" s="2"/>
      <c r="N2540" s="2"/>
      <c r="O2540" s="2"/>
      <c r="P2540" s="2"/>
      <c r="Q2540" s="1"/>
      <c r="R2540" s="1"/>
      <c r="S2540" s="1"/>
      <c r="T2540" s="1"/>
      <c r="U2540" s="1"/>
      <c r="V2540" s="1"/>
      <c r="W2540" s="1"/>
      <c r="X2540" s="3"/>
      <c r="Y2540" s="3"/>
    </row>
    <row r="2541" spans="1:25" ht="15.75" customHeight="1">
      <c r="A2541" s="1"/>
      <c r="B2541" s="1"/>
      <c r="C2541" s="1"/>
      <c r="D2541" s="1"/>
      <c r="E2541" s="23"/>
      <c r="F2541" s="1"/>
      <c r="G2541" s="1"/>
      <c r="H2541" s="1"/>
      <c r="I2541" s="1"/>
      <c r="J2541" s="1"/>
      <c r="K2541" s="2"/>
      <c r="L2541" s="2"/>
      <c r="M2541" s="2"/>
      <c r="N2541" s="2"/>
      <c r="O2541" s="2"/>
      <c r="P2541" s="2"/>
      <c r="Q2541" s="1"/>
      <c r="R2541" s="1"/>
      <c r="S2541" s="1"/>
      <c r="T2541" s="1"/>
      <c r="U2541" s="1"/>
      <c r="V2541" s="1"/>
      <c r="W2541" s="1"/>
      <c r="X2541" s="3"/>
      <c r="Y2541" s="3"/>
    </row>
    <row r="2542" spans="1:25" ht="15.75" customHeight="1">
      <c r="A2542" s="1"/>
      <c r="B2542" s="1"/>
      <c r="C2542" s="1"/>
      <c r="D2542" s="1"/>
      <c r="E2542" s="23"/>
      <c r="F2542" s="1"/>
      <c r="G2542" s="1"/>
      <c r="H2542" s="1"/>
      <c r="I2542" s="1"/>
      <c r="J2542" s="1"/>
      <c r="K2542" s="2"/>
      <c r="L2542" s="2"/>
      <c r="M2542" s="2"/>
      <c r="N2542" s="2"/>
      <c r="O2542" s="2"/>
      <c r="P2542" s="2"/>
      <c r="Q2542" s="1"/>
      <c r="R2542" s="1"/>
      <c r="S2542" s="1"/>
      <c r="T2542" s="1"/>
      <c r="U2542" s="1"/>
      <c r="V2542" s="1"/>
      <c r="W2542" s="1"/>
      <c r="X2542" s="3"/>
      <c r="Y2542" s="3"/>
    </row>
    <row r="2543" spans="1:25" ht="15.75" customHeight="1">
      <c r="A2543" s="1"/>
      <c r="B2543" s="1"/>
      <c r="C2543" s="1"/>
      <c r="D2543" s="1"/>
      <c r="E2543" s="23"/>
      <c r="F2543" s="1"/>
      <c r="G2543" s="1"/>
      <c r="H2543" s="1"/>
      <c r="I2543" s="1"/>
      <c r="J2543" s="1"/>
      <c r="K2543" s="2"/>
      <c r="L2543" s="2"/>
      <c r="M2543" s="2"/>
      <c r="N2543" s="2"/>
      <c r="O2543" s="2"/>
      <c r="P2543" s="2"/>
      <c r="Q2543" s="1"/>
      <c r="R2543" s="1"/>
      <c r="S2543" s="1"/>
      <c r="T2543" s="1"/>
      <c r="U2543" s="1"/>
      <c r="V2543" s="1"/>
      <c r="W2543" s="1"/>
      <c r="X2543" s="3"/>
      <c r="Y2543" s="3"/>
    </row>
    <row r="2544" spans="1:25" ht="15.75" customHeight="1">
      <c r="A2544" s="1"/>
      <c r="B2544" s="1"/>
      <c r="C2544" s="1"/>
      <c r="D2544" s="1"/>
      <c r="E2544" s="23"/>
      <c r="F2544" s="1"/>
      <c r="G2544" s="1"/>
      <c r="H2544" s="1"/>
      <c r="I2544" s="1"/>
      <c r="J2544" s="1"/>
      <c r="K2544" s="2"/>
      <c r="L2544" s="2"/>
      <c r="M2544" s="2"/>
      <c r="N2544" s="2"/>
      <c r="O2544" s="2"/>
      <c r="P2544" s="2"/>
      <c r="Q2544" s="1"/>
      <c r="R2544" s="1"/>
      <c r="S2544" s="1"/>
      <c r="T2544" s="1"/>
      <c r="U2544" s="1"/>
      <c r="V2544" s="1"/>
      <c r="W2544" s="1"/>
      <c r="X2544" s="3"/>
      <c r="Y2544" s="3"/>
    </row>
    <row r="2545" spans="1:25" ht="15.75" customHeight="1">
      <c r="A2545" s="1"/>
      <c r="B2545" s="1"/>
      <c r="C2545" s="1"/>
      <c r="D2545" s="1"/>
      <c r="E2545" s="23"/>
      <c r="F2545" s="1"/>
      <c r="G2545" s="1"/>
      <c r="H2545" s="1"/>
      <c r="I2545" s="1"/>
      <c r="J2545" s="1"/>
      <c r="K2545" s="2"/>
      <c r="L2545" s="2"/>
      <c r="M2545" s="2"/>
      <c r="N2545" s="2"/>
      <c r="O2545" s="2"/>
      <c r="P2545" s="2"/>
      <c r="Q2545" s="1"/>
      <c r="R2545" s="1"/>
      <c r="S2545" s="1"/>
      <c r="T2545" s="1"/>
      <c r="U2545" s="1"/>
      <c r="V2545" s="1"/>
      <c r="W2545" s="1"/>
      <c r="X2545" s="3"/>
      <c r="Y2545" s="3"/>
    </row>
    <row r="2546" spans="1:25" ht="15.75" customHeight="1">
      <c r="A2546" s="1"/>
      <c r="B2546" s="1"/>
      <c r="C2546" s="1"/>
      <c r="D2546" s="1"/>
      <c r="E2546" s="23"/>
      <c r="F2546" s="1"/>
      <c r="G2546" s="1"/>
      <c r="H2546" s="1"/>
      <c r="I2546" s="1"/>
      <c r="J2546" s="1"/>
      <c r="K2546" s="2"/>
      <c r="L2546" s="2"/>
      <c r="M2546" s="2"/>
      <c r="N2546" s="2"/>
      <c r="O2546" s="2"/>
      <c r="P2546" s="2"/>
      <c r="Q2546" s="1"/>
      <c r="R2546" s="1"/>
      <c r="S2546" s="1"/>
      <c r="T2546" s="1"/>
      <c r="U2546" s="1"/>
      <c r="V2546" s="1"/>
      <c r="W2546" s="1"/>
      <c r="X2546" s="3"/>
      <c r="Y2546" s="3"/>
    </row>
    <row r="2547" spans="1:25" ht="15.75" customHeight="1">
      <c r="A2547" s="1"/>
      <c r="B2547" s="1"/>
      <c r="C2547" s="1"/>
      <c r="D2547" s="1"/>
      <c r="E2547" s="23"/>
      <c r="F2547" s="1"/>
      <c r="G2547" s="1"/>
      <c r="H2547" s="1"/>
      <c r="I2547" s="1"/>
      <c r="J2547" s="1"/>
      <c r="K2547" s="2"/>
      <c r="L2547" s="2"/>
      <c r="M2547" s="2"/>
      <c r="N2547" s="2"/>
      <c r="O2547" s="2"/>
      <c r="P2547" s="2"/>
      <c r="Q2547" s="1"/>
      <c r="R2547" s="1"/>
      <c r="S2547" s="1"/>
      <c r="T2547" s="1"/>
      <c r="U2547" s="1"/>
      <c r="V2547" s="1"/>
      <c r="W2547" s="1"/>
      <c r="X2547" s="3"/>
      <c r="Y2547" s="3"/>
    </row>
    <row r="2548" spans="1:25" ht="15.75" customHeight="1">
      <c r="A2548" s="1"/>
      <c r="B2548" s="1"/>
      <c r="C2548" s="1"/>
      <c r="D2548" s="1"/>
      <c r="E2548" s="23"/>
      <c r="F2548" s="1"/>
      <c r="G2548" s="1"/>
      <c r="H2548" s="1"/>
      <c r="I2548" s="1"/>
      <c r="J2548" s="1"/>
      <c r="K2548" s="2"/>
      <c r="L2548" s="2"/>
      <c r="M2548" s="2"/>
      <c r="N2548" s="2"/>
      <c r="O2548" s="2"/>
      <c r="P2548" s="2"/>
      <c r="Q2548" s="1"/>
      <c r="R2548" s="1"/>
      <c r="S2548" s="1"/>
      <c r="T2548" s="1"/>
      <c r="U2548" s="1"/>
      <c r="V2548" s="1"/>
      <c r="W2548" s="1"/>
      <c r="X2548" s="3"/>
      <c r="Y2548" s="3"/>
    </row>
    <row r="2549" spans="1:25" ht="15.75" customHeight="1">
      <c r="A2549" s="1"/>
      <c r="B2549" s="1"/>
      <c r="C2549" s="1"/>
      <c r="D2549" s="1"/>
      <c r="E2549" s="23"/>
      <c r="F2549" s="1"/>
      <c r="G2549" s="1"/>
      <c r="H2549" s="1"/>
      <c r="I2549" s="1"/>
      <c r="J2549" s="1"/>
      <c r="K2549" s="2"/>
      <c r="L2549" s="2"/>
      <c r="M2549" s="2"/>
      <c r="N2549" s="2"/>
      <c r="O2549" s="2"/>
      <c r="P2549" s="2"/>
      <c r="Q2549" s="1"/>
      <c r="R2549" s="1"/>
      <c r="S2549" s="1"/>
      <c r="T2549" s="1"/>
      <c r="U2549" s="1"/>
      <c r="V2549" s="1"/>
      <c r="W2549" s="1"/>
      <c r="X2549" s="3"/>
      <c r="Y2549" s="3"/>
    </row>
    <row r="2550" spans="1:25" ht="15.75" customHeight="1">
      <c r="A2550" s="1"/>
      <c r="B2550" s="1"/>
      <c r="C2550" s="1"/>
      <c r="D2550" s="1"/>
      <c r="E2550" s="23"/>
      <c r="F2550" s="1"/>
      <c r="G2550" s="1"/>
      <c r="H2550" s="1"/>
      <c r="I2550" s="1"/>
      <c r="J2550" s="1"/>
      <c r="K2550" s="2"/>
      <c r="L2550" s="2"/>
      <c r="M2550" s="2"/>
      <c r="N2550" s="2"/>
      <c r="O2550" s="2"/>
      <c r="P2550" s="2"/>
      <c r="Q2550" s="1"/>
      <c r="R2550" s="1"/>
      <c r="S2550" s="1"/>
      <c r="T2550" s="1"/>
      <c r="U2550" s="1"/>
      <c r="V2550" s="1"/>
      <c r="W2550" s="1"/>
      <c r="X2550" s="3"/>
      <c r="Y2550" s="3"/>
    </row>
    <row r="2551" spans="1:25" ht="15.75" customHeight="1">
      <c r="A2551" s="1"/>
      <c r="B2551" s="1"/>
      <c r="C2551" s="1"/>
      <c r="D2551" s="1"/>
      <c r="E2551" s="23"/>
      <c r="F2551" s="1"/>
      <c r="G2551" s="1"/>
      <c r="H2551" s="1"/>
      <c r="I2551" s="1"/>
      <c r="J2551" s="1"/>
      <c r="K2551" s="2"/>
      <c r="L2551" s="2"/>
      <c r="M2551" s="2"/>
      <c r="N2551" s="2"/>
      <c r="O2551" s="2"/>
      <c r="P2551" s="2"/>
      <c r="Q2551" s="1"/>
      <c r="R2551" s="1"/>
      <c r="S2551" s="1"/>
      <c r="T2551" s="1"/>
      <c r="U2551" s="1"/>
      <c r="V2551" s="1"/>
      <c r="W2551" s="1"/>
      <c r="X2551" s="3"/>
      <c r="Y2551" s="3"/>
    </row>
    <row r="2552" spans="1:25" ht="15.75" customHeight="1">
      <c r="A2552" s="1"/>
      <c r="B2552" s="1"/>
      <c r="C2552" s="1"/>
      <c r="D2552" s="1"/>
      <c r="E2552" s="23"/>
      <c r="F2552" s="1"/>
      <c r="G2552" s="1"/>
      <c r="H2552" s="1"/>
      <c r="I2552" s="1"/>
      <c r="J2552" s="1"/>
      <c r="K2552" s="2"/>
      <c r="L2552" s="2"/>
      <c r="M2552" s="2"/>
      <c r="N2552" s="2"/>
      <c r="O2552" s="2"/>
      <c r="P2552" s="2"/>
      <c r="Q2552" s="1"/>
      <c r="R2552" s="1"/>
      <c r="S2552" s="1"/>
      <c r="T2552" s="1"/>
      <c r="U2552" s="1"/>
      <c r="V2552" s="1"/>
      <c r="W2552" s="1"/>
      <c r="X2552" s="3"/>
      <c r="Y2552" s="3"/>
    </row>
    <row r="2553" spans="1:25" ht="15.75" customHeight="1">
      <c r="A2553" s="1"/>
      <c r="B2553" s="1"/>
      <c r="C2553" s="1"/>
      <c r="D2553" s="1"/>
      <c r="E2553" s="23"/>
      <c r="F2553" s="1"/>
      <c r="G2553" s="1"/>
      <c r="H2553" s="1"/>
      <c r="I2553" s="1"/>
      <c r="J2553" s="1"/>
      <c r="K2553" s="2"/>
      <c r="L2553" s="2"/>
      <c r="M2553" s="2"/>
      <c r="N2553" s="2"/>
      <c r="O2553" s="2"/>
      <c r="P2553" s="2"/>
      <c r="Q2553" s="1"/>
      <c r="R2553" s="1"/>
      <c r="S2553" s="1"/>
      <c r="T2553" s="1"/>
      <c r="U2553" s="1"/>
      <c r="V2553" s="1"/>
      <c r="W2553" s="1"/>
      <c r="X2553" s="3"/>
      <c r="Y2553" s="3"/>
    </row>
    <row r="2554" spans="1:25" ht="15.75" customHeight="1">
      <c r="A2554" s="1"/>
      <c r="B2554" s="1"/>
      <c r="C2554" s="1"/>
      <c r="D2554" s="1"/>
      <c r="E2554" s="23"/>
      <c r="F2554" s="1"/>
      <c r="G2554" s="1"/>
      <c r="H2554" s="1"/>
      <c r="I2554" s="1"/>
      <c r="J2554" s="1"/>
      <c r="K2554" s="2"/>
      <c r="L2554" s="2"/>
      <c r="M2554" s="2"/>
      <c r="N2554" s="2"/>
      <c r="O2554" s="2"/>
      <c r="P2554" s="2"/>
      <c r="Q2554" s="1"/>
      <c r="R2554" s="1"/>
      <c r="S2554" s="1"/>
      <c r="T2554" s="1"/>
      <c r="U2554" s="1"/>
      <c r="V2554" s="1"/>
      <c r="W2554" s="1"/>
      <c r="X2554" s="3"/>
      <c r="Y2554" s="3"/>
    </row>
    <row r="2555" spans="1:25" ht="15.75" customHeight="1">
      <c r="A2555" s="1"/>
      <c r="B2555" s="1"/>
      <c r="C2555" s="1"/>
      <c r="D2555" s="1"/>
      <c r="E2555" s="23"/>
      <c r="F2555" s="1"/>
      <c r="G2555" s="1"/>
      <c r="H2555" s="1"/>
      <c r="I2555" s="1"/>
      <c r="J2555" s="1"/>
      <c r="K2555" s="2"/>
      <c r="L2555" s="2"/>
      <c r="M2555" s="2"/>
      <c r="N2555" s="2"/>
      <c r="O2555" s="2"/>
      <c r="P2555" s="2"/>
      <c r="Q2555" s="1"/>
      <c r="R2555" s="1"/>
      <c r="S2555" s="1"/>
      <c r="T2555" s="1"/>
      <c r="U2555" s="1"/>
      <c r="V2555" s="1"/>
      <c r="W2555" s="1"/>
      <c r="X2555" s="3"/>
      <c r="Y2555" s="3"/>
    </row>
    <row r="2556" spans="1:25" ht="15.75" customHeight="1">
      <c r="A2556" s="1"/>
      <c r="B2556" s="1"/>
      <c r="C2556" s="1"/>
      <c r="D2556" s="1"/>
      <c r="E2556" s="23"/>
      <c r="F2556" s="1"/>
      <c r="G2556" s="1"/>
      <c r="H2556" s="1"/>
      <c r="I2556" s="1"/>
      <c r="J2556" s="1"/>
      <c r="K2556" s="2"/>
      <c r="L2556" s="2"/>
      <c r="M2556" s="2"/>
      <c r="N2556" s="2"/>
      <c r="O2556" s="2"/>
      <c r="P2556" s="2"/>
      <c r="Q2556" s="1"/>
      <c r="R2556" s="1"/>
      <c r="S2556" s="1"/>
      <c r="T2556" s="1"/>
      <c r="U2556" s="1"/>
      <c r="V2556" s="1"/>
      <c r="W2556" s="1"/>
      <c r="X2556" s="3"/>
      <c r="Y2556" s="3"/>
    </row>
    <row r="2557" spans="1:25" ht="15.75" customHeight="1">
      <c r="A2557" s="1"/>
      <c r="B2557" s="1"/>
      <c r="C2557" s="1"/>
      <c r="D2557" s="1"/>
      <c r="E2557" s="23"/>
      <c r="F2557" s="1"/>
      <c r="G2557" s="1"/>
      <c r="H2557" s="1"/>
      <c r="I2557" s="1"/>
      <c r="J2557" s="1"/>
      <c r="K2557" s="2"/>
      <c r="L2557" s="2"/>
      <c r="M2557" s="2"/>
      <c r="N2557" s="2"/>
      <c r="O2557" s="2"/>
      <c r="P2557" s="2"/>
      <c r="Q2557" s="1"/>
      <c r="R2557" s="1"/>
      <c r="S2557" s="1"/>
      <c r="T2557" s="1"/>
      <c r="U2557" s="1"/>
      <c r="V2557" s="1"/>
      <c r="W2557" s="1"/>
      <c r="X2557" s="3"/>
      <c r="Y2557" s="3"/>
    </row>
    <row r="2558" spans="1:25" ht="15.75" customHeight="1">
      <c r="A2558" s="1"/>
      <c r="B2558" s="1"/>
      <c r="C2558" s="1"/>
      <c r="D2558" s="1"/>
      <c r="E2558" s="23"/>
      <c r="F2558" s="1"/>
      <c r="G2558" s="1"/>
      <c r="H2558" s="1"/>
      <c r="I2558" s="1"/>
      <c r="J2558" s="1"/>
      <c r="K2558" s="2"/>
      <c r="L2558" s="2"/>
      <c r="M2558" s="2"/>
      <c r="N2558" s="2"/>
      <c r="O2558" s="2"/>
      <c r="P2558" s="2"/>
      <c r="Q2558" s="1"/>
      <c r="R2558" s="1"/>
      <c r="S2558" s="1"/>
      <c r="T2558" s="1"/>
      <c r="U2558" s="1"/>
      <c r="V2558" s="1"/>
      <c r="W2558" s="1"/>
      <c r="X2558" s="3"/>
      <c r="Y2558" s="3"/>
    </row>
    <row r="2559" spans="1:25" ht="15.75" customHeight="1">
      <c r="A2559" s="1"/>
      <c r="B2559" s="1"/>
      <c r="C2559" s="1"/>
      <c r="D2559" s="1"/>
      <c r="E2559" s="23"/>
      <c r="F2559" s="1"/>
      <c r="G2559" s="1"/>
      <c r="H2559" s="1"/>
      <c r="I2559" s="1"/>
      <c r="J2559" s="1"/>
      <c r="K2559" s="2"/>
      <c r="L2559" s="2"/>
      <c r="M2559" s="2"/>
      <c r="N2559" s="2"/>
      <c r="O2559" s="2"/>
      <c r="P2559" s="2"/>
      <c r="Q2559" s="1"/>
      <c r="R2559" s="1"/>
      <c r="S2559" s="1"/>
      <c r="T2559" s="1"/>
      <c r="U2559" s="1"/>
      <c r="V2559" s="1"/>
      <c r="W2559" s="1"/>
      <c r="X2559" s="3"/>
      <c r="Y2559" s="3"/>
    </row>
    <row r="2560" spans="1:25" ht="15.75" customHeight="1">
      <c r="A2560" s="1"/>
      <c r="B2560" s="1"/>
      <c r="C2560" s="1"/>
      <c r="D2560" s="1"/>
      <c r="E2560" s="23"/>
      <c r="F2560" s="1"/>
      <c r="G2560" s="1"/>
      <c r="H2560" s="1"/>
      <c r="I2560" s="1"/>
      <c r="J2560" s="1"/>
      <c r="K2560" s="2"/>
      <c r="L2560" s="2"/>
      <c r="M2560" s="2"/>
      <c r="N2560" s="2"/>
      <c r="O2560" s="2"/>
      <c r="P2560" s="2"/>
      <c r="Q2560" s="1"/>
      <c r="R2560" s="1"/>
      <c r="S2560" s="1"/>
      <c r="T2560" s="1"/>
      <c r="U2560" s="1"/>
      <c r="V2560" s="1"/>
      <c r="W2560" s="1"/>
      <c r="X2560" s="3"/>
      <c r="Y2560" s="3"/>
    </row>
    <row r="2561" spans="1:25" ht="15.75" customHeight="1">
      <c r="A2561" s="1"/>
      <c r="B2561" s="1"/>
      <c r="C2561" s="1"/>
      <c r="D2561" s="1"/>
      <c r="E2561" s="23"/>
      <c r="F2561" s="1"/>
      <c r="G2561" s="1"/>
      <c r="H2561" s="1"/>
      <c r="I2561" s="1"/>
      <c r="J2561" s="1"/>
      <c r="K2561" s="2"/>
      <c r="L2561" s="2"/>
      <c r="M2561" s="2"/>
      <c r="N2561" s="2"/>
      <c r="O2561" s="2"/>
      <c r="P2561" s="2"/>
      <c r="Q2561" s="1"/>
      <c r="R2561" s="1"/>
      <c r="S2561" s="1"/>
      <c r="T2561" s="1"/>
      <c r="U2561" s="1"/>
      <c r="V2561" s="1"/>
      <c r="W2561" s="1"/>
      <c r="X2561" s="3"/>
      <c r="Y2561" s="3"/>
    </row>
    <row r="2562" spans="1:25" ht="15.75" customHeight="1">
      <c r="A2562" s="1"/>
      <c r="B2562" s="1"/>
      <c r="C2562" s="1"/>
      <c r="D2562" s="1"/>
      <c r="E2562" s="23"/>
      <c r="F2562" s="1"/>
      <c r="G2562" s="1"/>
      <c r="H2562" s="1"/>
      <c r="I2562" s="1"/>
      <c r="J2562" s="1"/>
      <c r="K2562" s="2"/>
      <c r="L2562" s="2"/>
      <c r="M2562" s="2"/>
      <c r="N2562" s="2"/>
      <c r="O2562" s="2"/>
      <c r="P2562" s="2"/>
      <c r="Q2562" s="1"/>
      <c r="R2562" s="1"/>
      <c r="S2562" s="1"/>
      <c r="T2562" s="1"/>
      <c r="U2562" s="1"/>
      <c r="V2562" s="1"/>
      <c r="W2562" s="1"/>
      <c r="X2562" s="3"/>
      <c r="Y2562" s="3"/>
    </row>
    <row r="2563" spans="1:25" ht="15.75" customHeight="1">
      <c r="A2563" s="1"/>
      <c r="B2563" s="1"/>
      <c r="C2563" s="1"/>
      <c r="D2563" s="1"/>
      <c r="E2563" s="23"/>
      <c r="F2563" s="1"/>
      <c r="G2563" s="1"/>
      <c r="H2563" s="1"/>
      <c r="I2563" s="1"/>
      <c r="J2563" s="1"/>
      <c r="K2563" s="2"/>
      <c r="L2563" s="2"/>
      <c r="M2563" s="2"/>
      <c r="N2563" s="2"/>
      <c r="O2563" s="2"/>
      <c r="P2563" s="2"/>
      <c r="Q2563" s="1"/>
      <c r="R2563" s="1"/>
      <c r="S2563" s="1"/>
      <c r="T2563" s="1"/>
      <c r="U2563" s="1"/>
      <c r="V2563" s="1"/>
      <c r="W2563" s="1"/>
      <c r="X2563" s="3"/>
      <c r="Y2563" s="3"/>
    </row>
    <row r="2564" spans="1:25" ht="15.75" customHeight="1">
      <c r="A2564" s="1"/>
      <c r="B2564" s="1"/>
      <c r="C2564" s="1"/>
      <c r="D2564" s="1"/>
      <c r="E2564" s="23"/>
      <c r="F2564" s="1"/>
      <c r="G2564" s="1"/>
      <c r="H2564" s="1"/>
      <c r="I2564" s="1"/>
      <c r="J2564" s="1"/>
      <c r="K2564" s="2"/>
      <c r="L2564" s="2"/>
      <c r="M2564" s="2"/>
      <c r="N2564" s="2"/>
      <c r="O2564" s="2"/>
      <c r="P2564" s="2"/>
      <c r="Q2564" s="1"/>
      <c r="R2564" s="1"/>
      <c r="S2564" s="1"/>
      <c r="T2564" s="1"/>
      <c r="U2564" s="1"/>
      <c r="V2564" s="1"/>
      <c r="W2564" s="1"/>
      <c r="X2564" s="3"/>
      <c r="Y2564" s="3"/>
    </row>
    <row r="2565" spans="1:25" ht="15.75" customHeight="1">
      <c r="A2565" s="1"/>
      <c r="B2565" s="1"/>
      <c r="C2565" s="1"/>
      <c r="D2565" s="1"/>
      <c r="E2565" s="23"/>
      <c r="F2565" s="1"/>
      <c r="G2565" s="1"/>
      <c r="H2565" s="1"/>
      <c r="I2565" s="1"/>
      <c r="J2565" s="1"/>
      <c r="K2565" s="2"/>
      <c r="L2565" s="2"/>
      <c r="M2565" s="2"/>
      <c r="N2565" s="2"/>
      <c r="O2565" s="2"/>
      <c r="P2565" s="2"/>
      <c r="Q2565" s="1"/>
      <c r="R2565" s="1"/>
      <c r="S2565" s="1"/>
      <c r="T2565" s="1"/>
      <c r="U2565" s="1"/>
      <c r="V2565" s="1"/>
      <c r="W2565" s="1"/>
      <c r="X2565" s="3"/>
      <c r="Y2565" s="3"/>
    </row>
    <row r="2566" spans="1:25" ht="15.75" customHeight="1">
      <c r="A2566" s="1"/>
      <c r="B2566" s="1"/>
      <c r="C2566" s="1"/>
      <c r="D2566" s="1"/>
      <c r="E2566" s="23"/>
      <c r="F2566" s="1"/>
      <c r="G2566" s="1"/>
      <c r="H2566" s="1"/>
      <c r="I2566" s="1"/>
      <c r="J2566" s="1"/>
      <c r="K2566" s="2"/>
      <c r="L2566" s="2"/>
      <c r="M2566" s="2"/>
      <c r="N2566" s="2"/>
      <c r="O2566" s="2"/>
      <c r="P2566" s="2"/>
      <c r="Q2566" s="1"/>
      <c r="R2566" s="1"/>
      <c r="S2566" s="1"/>
      <c r="T2566" s="1"/>
      <c r="U2566" s="1"/>
      <c r="V2566" s="1"/>
      <c r="W2566" s="1"/>
      <c r="X2566" s="3"/>
      <c r="Y2566" s="3"/>
    </row>
    <row r="2567" spans="1:25" ht="15.75" customHeight="1">
      <c r="A2567" s="1"/>
      <c r="B2567" s="1"/>
      <c r="C2567" s="1"/>
      <c r="D2567" s="1"/>
      <c r="E2567" s="23"/>
      <c r="F2567" s="1"/>
      <c r="G2567" s="1"/>
      <c r="H2567" s="1"/>
      <c r="I2567" s="1"/>
      <c r="J2567" s="1"/>
      <c r="K2567" s="2"/>
      <c r="L2567" s="2"/>
      <c r="M2567" s="2"/>
      <c r="N2567" s="2"/>
      <c r="O2567" s="2"/>
      <c r="P2567" s="2"/>
      <c r="Q2567" s="1"/>
      <c r="R2567" s="1"/>
      <c r="S2567" s="1"/>
      <c r="T2567" s="1"/>
      <c r="U2567" s="1"/>
      <c r="V2567" s="1"/>
      <c r="W2567" s="1"/>
      <c r="X2567" s="3"/>
      <c r="Y2567" s="3"/>
    </row>
    <row r="2568" spans="1:25" ht="15.75" customHeight="1">
      <c r="A2568" s="1"/>
      <c r="B2568" s="1"/>
      <c r="C2568" s="1"/>
      <c r="D2568" s="1"/>
      <c r="E2568" s="23"/>
      <c r="F2568" s="1"/>
      <c r="G2568" s="1"/>
      <c r="H2568" s="1"/>
      <c r="I2568" s="1"/>
      <c r="J2568" s="1"/>
      <c r="K2568" s="2"/>
      <c r="L2568" s="2"/>
      <c r="M2568" s="2"/>
      <c r="N2568" s="2"/>
      <c r="O2568" s="2"/>
      <c r="P2568" s="2"/>
      <c r="Q2568" s="1"/>
      <c r="R2568" s="1"/>
      <c r="S2568" s="1"/>
      <c r="T2568" s="1"/>
      <c r="U2568" s="1"/>
      <c r="V2568" s="1"/>
      <c r="W2568" s="1"/>
      <c r="X2568" s="3"/>
      <c r="Y2568" s="3"/>
    </row>
    <row r="2569" spans="1:25" ht="15.75" customHeight="1">
      <c r="A2569" s="1"/>
      <c r="B2569" s="1"/>
      <c r="C2569" s="1"/>
      <c r="D2569" s="1"/>
      <c r="E2569" s="23"/>
      <c r="F2569" s="1"/>
      <c r="G2569" s="1"/>
      <c r="H2569" s="1"/>
      <c r="I2569" s="1"/>
      <c r="J2569" s="1"/>
      <c r="K2569" s="2"/>
      <c r="L2569" s="2"/>
      <c r="M2569" s="2"/>
      <c r="N2569" s="2"/>
      <c r="O2569" s="2"/>
      <c r="P2569" s="2"/>
      <c r="Q2569" s="1"/>
      <c r="R2569" s="1"/>
      <c r="S2569" s="1"/>
      <c r="T2569" s="1"/>
      <c r="U2569" s="1"/>
      <c r="V2569" s="1"/>
      <c r="W2569" s="1"/>
      <c r="X2569" s="3"/>
      <c r="Y2569" s="3"/>
    </row>
    <row r="2570" spans="1:25" ht="15.75" customHeight="1">
      <c r="A2570" s="1"/>
      <c r="B2570" s="1"/>
      <c r="C2570" s="1"/>
      <c r="D2570" s="1"/>
      <c r="E2570" s="23"/>
      <c r="F2570" s="1"/>
      <c r="G2570" s="1"/>
      <c r="H2570" s="1"/>
      <c r="I2570" s="1"/>
      <c r="J2570" s="1"/>
      <c r="K2570" s="2"/>
      <c r="L2570" s="2"/>
      <c r="M2570" s="2"/>
      <c r="N2570" s="2"/>
      <c r="O2570" s="2"/>
      <c r="P2570" s="2"/>
      <c r="Q2570" s="1"/>
      <c r="R2570" s="1"/>
      <c r="S2570" s="1"/>
      <c r="T2570" s="1"/>
      <c r="U2570" s="1"/>
      <c r="V2570" s="1"/>
      <c r="W2570" s="1"/>
      <c r="X2570" s="3"/>
      <c r="Y2570" s="3"/>
    </row>
    <row r="2571" spans="1:25" ht="15.75" customHeight="1">
      <c r="A2571" s="1"/>
      <c r="B2571" s="1"/>
      <c r="C2571" s="1"/>
      <c r="D2571" s="1"/>
      <c r="E2571" s="23"/>
      <c r="F2571" s="1"/>
      <c r="G2571" s="1"/>
      <c r="H2571" s="1"/>
      <c r="I2571" s="1"/>
      <c r="J2571" s="1"/>
      <c r="K2571" s="2"/>
      <c r="L2571" s="2"/>
      <c r="M2571" s="2"/>
      <c r="N2571" s="2"/>
      <c r="O2571" s="2"/>
      <c r="P2571" s="2"/>
      <c r="Q2571" s="1"/>
      <c r="R2571" s="1"/>
      <c r="S2571" s="1"/>
      <c r="T2571" s="1"/>
      <c r="U2571" s="1"/>
      <c r="V2571" s="1"/>
      <c r="W2571" s="1"/>
      <c r="X2571" s="3"/>
      <c r="Y2571" s="3"/>
    </row>
    <row r="2572" spans="1:25" ht="15.75" customHeight="1">
      <c r="A2572" s="1"/>
      <c r="B2572" s="1"/>
      <c r="C2572" s="1"/>
      <c r="D2572" s="1"/>
      <c r="E2572" s="23"/>
      <c r="F2572" s="1"/>
      <c r="G2572" s="1"/>
      <c r="H2572" s="1"/>
      <c r="I2572" s="1"/>
      <c r="J2572" s="1"/>
      <c r="K2572" s="2"/>
      <c r="L2572" s="2"/>
      <c r="M2572" s="2"/>
      <c r="N2572" s="2"/>
      <c r="O2572" s="2"/>
      <c r="P2572" s="2"/>
      <c r="Q2572" s="1"/>
      <c r="R2572" s="1"/>
      <c r="S2572" s="1"/>
      <c r="T2572" s="1"/>
      <c r="U2572" s="1"/>
      <c r="V2572" s="1"/>
      <c r="W2572" s="1"/>
      <c r="X2572" s="3"/>
      <c r="Y2572" s="3"/>
    </row>
    <row r="2573" spans="1:25" ht="15.75" customHeight="1">
      <c r="A2573" s="1"/>
      <c r="B2573" s="1"/>
      <c r="C2573" s="1"/>
      <c r="D2573" s="1"/>
      <c r="E2573" s="23"/>
      <c r="F2573" s="1"/>
      <c r="G2573" s="1"/>
      <c r="H2573" s="1"/>
      <c r="I2573" s="1"/>
      <c r="J2573" s="1"/>
      <c r="K2573" s="2"/>
      <c r="L2573" s="2"/>
      <c r="M2573" s="2"/>
      <c r="N2573" s="2"/>
      <c r="O2573" s="2"/>
      <c r="P2573" s="2"/>
      <c r="Q2573" s="1"/>
      <c r="R2573" s="1"/>
      <c r="S2573" s="1"/>
      <c r="T2573" s="1"/>
      <c r="U2573" s="1"/>
      <c r="V2573" s="1"/>
      <c r="W2573" s="1"/>
      <c r="X2573" s="3"/>
      <c r="Y2573" s="3"/>
    </row>
    <row r="2574" spans="1:25" ht="15.75" customHeight="1">
      <c r="A2574" s="1"/>
      <c r="B2574" s="1"/>
      <c r="C2574" s="1"/>
      <c r="D2574" s="1"/>
      <c r="E2574" s="23"/>
      <c r="F2574" s="1"/>
      <c r="G2574" s="1"/>
      <c r="H2574" s="1"/>
      <c r="I2574" s="1"/>
      <c r="J2574" s="1"/>
      <c r="K2574" s="2"/>
      <c r="L2574" s="2"/>
      <c r="M2574" s="2"/>
      <c r="N2574" s="2"/>
      <c r="O2574" s="2"/>
      <c r="P2574" s="2"/>
      <c r="Q2574" s="1"/>
      <c r="R2574" s="1"/>
      <c r="S2574" s="1"/>
      <c r="T2574" s="1"/>
      <c r="U2574" s="1"/>
      <c r="V2574" s="1"/>
      <c r="W2574" s="1"/>
      <c r="X2574" s="3"/>
      <c r="Y2574" s="3"/>
    </row>
    <row r="2575" spans="1:25" ht="15.75" customHeight="1">
      <c r="A2575" s="1"/>
      <c r="B2575" s="1"/>
      <c r="C2575" s="1"/>
      <c r="D2575" s="1"/>
      <c r="E2575" s="23"/>
      <c r="F2575" s="1"/>
      <c r="G2575" s="1"/>
      <c r="H2575" s="1"/>
      <c r="I2575" s="1"/>
      <c r="J2575" s="1"/>
      <c r="K2575" s="2"/>
      <c r="L2575" s="2"/>
      <c r="M2575" s="2"/>
      <c r="N2575" s="2"/>
      <c r="O2575" s="2"/>
      <c r="P2575" s="2"/>
      <c r="Q2575" s="1"/>
      <c r="R2575" s="1"/>
      <c r="S2575" s="1"/>
      <c r="T2575" s="1"/>
      <c r="U2575" s="1"/>
      <c r="V2575" s="1"/>
      <c r="W2575" s="1"/>
      <c r="X2575" s="3"/>
      <c r="Y2575" s="3"/>
    </row>
    <row r="2576" spans="1:25" ht="15.75" customHeight="1">
      <c r="A2576" s="1"/>
      <c r="B2576" s="1"/>
      <c r="C2576" s="1"/>
      <c r="D2576" s="1"/>
      <c r="E2576" s="23"/>
      <c r="F2576" s="1"/>
      <c r="G2576" s="1"/>
      <c r="H2576" s="1"/>
      <c r="I2576" s="1"/>
      <c r="J2576" s="1"/>
      <c r="K2576" s="2"/>
      <c r="L2576" s="2"/>
      <c r="M2576" s="2"/>
      <c r="N2576" s="2"/>
      <c r="O2576" s="2"/>
      <c r="P2576" s="2"/>
      <c r="Q2576" s="1"/>
      <c r="R2576" s="1"/>
      <c r="S2576" s="1"/>
      <c r="T2576" s="1"/>
      <c r="U2576" s="1"/>
      <c r="V2576" s="1"/>
      <c r="W2576" s="1"/>
      <c r="X2576" s="3"/>
      <c r="Y2576" s="3"/>
    </row>
    <row r="2577" spans="1:25" ht="15.75" customHeight="1">
      <c r="A2577" s="1"/>
      <c r="B2577" s="1"/>
      <c r="C2577" s="1"/>
      <c r="D2577" s="1"/>
      <c r="E2577" s="23"/>
      <c r="F2577" s="1"/>
      <c r="G2577" s="1"/>
      <c r="H2577" s="1"/>
      <c r="I2577" s="1"/>
      <c r="J2577" s="1"/>
      <c r="K2577" s="2"/>
      <c r="L2577" s="2"/>
      <c r="M2577" s="2"/>
      <c r="N2577" s="2"/>
      <c r="O2577" s="2"/>
      <c r="P2577" s="2"/>
      <c r="Q2577" s="1"/>
      <c r="R2577" s="1"/>
      <c r="S2577" s="1"/>
      <c r="T2577" s="1"/>
      <c r="U2577" s="1"/>
      <c r="V2577" s="1"/>
      <c r="W2577" s="1"/>
      <c r="X2577" s="3"/>
      <c r="Y2577" s="3"/>
    </row>
    <row r="2578" spans="1:25" ht="15.75" customHeight="1">
      <c r="A2578" s="1"/>
      <c r="B2578" s="1"/>
      <c r="C2578" s="1"/>
      <c r="D2578" s="1"/>
      <c r="E2578" s="23"/>
      <c r="F2578" s="1"/>
      <c r="G2578" s="1"/>
      <c r="H2578" s="1"/>
      <c r="I2578" s="1"/>
      <c r="J2578" s="1"/>
      <c r="K2578" s="2"/>
      <c r="L2578" s="2"/>
      <c r="M2578" s="2"/>
      <c r="N2578" s="2"/>
      <c r="O2578" s="2"/>
      <c r="P2578" s="2"/>
      <c r="Q2578" s="1"/>
      <c r="R2578" s="1"/>
      <c r="S2578" s="1"/>
      <c r="T2578" s="1"/>
      <c r="U2578" s="1"/>
      <c r="V2578" s="1"/>
      <c r="W2578" s="1"/>
      <c r="X2578" s="3"/>
      <c r="Y2578" s="3"/>
    </row>
    <row r="2579" spans="1:25" ht="15.75" customHeight="1">
      <c r="A2579" s="1"/>
      <c r="B2579" s="1"/>
      <c r="C2579" s="1"/>
      <c r="D2579" s="1"/>
      <c r="E2579" s="23"/>
      <c r="F2579" s="1"/>
      <c r="G2579" s="1"/>
      <c r="H2579" s="1"/>
      <c r="I2579" s="1"/>
      <c r="J2579" s="1"/>
      <c r="K2579" s="2"/>
      <c r="L2579" s="2"/>
      <c r="M2579" s="2"/>
      <c r="N2579" s="2"/>
      <c r="O2579" s="2"/>
      <c r="P2579" s="2"/>
      <c r="Q2579" s="1"/>
      <c r="R2579" s="1"/>
      <c r="S2579" s="1"/>
      <c r="T2579" s="1"/>
      <c r="U2579" s="1"/>
      <c r="V2579" s="1"/>
      <c r="W2579" s="1"/>
      <c r="X2579" s="3"/>
      <c r="Y2579" s="3"/>
    </row>
    <row r="2580" spans="1:25" ht="15.75" customHeight="1">
      <c r="A2580" s="1"/>
      <c r="B2580" s="1"/>
      <c r="C2580" s="1"/>
      <c r="D2580" s="1"/>
      <c r="E2580" s="23"/>
      <c r="F2580" s="1"/>
      <c r="G2580" s="1"/>
      <c r="H2580" s="1"/>
      <c r="I2580" s="1"/>
      <c r="J2580" s="1"/>
      <c r="K2580" s="2"/>
      <c r="L2580" s="2"/>
      <c r="M2580" s="2"/>
      <c r="N2580" s="2"/>
      <c r="O2580" s="2"/>
      <c r="P2580" s="2"/>
      <c r="Q2580" s="1"/>
      <c r="R2580" s="1"/>
      <c r="S2580" s="1"/>
      <c r="T2580" s="1"/>
      <c r="U2580" s="1"/>
      <c r="V2580" s="1"/>
      <c r="W2580" s="1"/>
      <c r="X2580" s="3"/>
      <c r="Y2580" s="3"/>
    </row>
    <row r="2581" spans="1:25" ht="15.75" customHeight="1">
      <c r="A2581" s="1"/>
      <c r="B2581" s="1"/>
      <c r="C2581" s="1"/>
      <c r="D2581" s="1"/>
      <c r="E2581" s="23"/>
      <c r="F2581" s="1"/>
      <c r="G2581" s="1"/>
      <c r="H2581" s="1"/>
      <c r="I2581" s="1"/>
      <c r="J2581" s="1"/>
      <c r="K2581" s="2"/>
      <c r="L2581" s="2"/>
      <c r="M2581" s="2"/>
      <c r="N2581" s="2"/>
      <c r="O2581" s="2"/>
      <c r="P2581" s="2"/>
      <c r="Q2581" s="1"/>
      <c r="R2581" s="1"/>
      <c r="S2581" s="1"/>
      <c r="T2581" s="1"/>
      <c r="U2581" s="1"/>
      <c r="V2581" s="1"/>
      <c r="W2581" s="1"/>
      <c r="X2581" s="3"/>
      <c r="Y2581" s="3"/>
    </row>
    <row r="2582" spans="1:25" ht="15.75" customHeight="1">
      <c r="A2582" s="1"/>
      <c r="B2582" s="1"/>
      <c r="C2582" s="1"/>
      <c r="D2582" s="1"/>
      <c r="E2582" s="23"/>
      <c r="F2582" s="1"/>
      <c r="G2582" s="1"/>
      <c r="H2582" s="1"/>
      <c r="I2582" s="1"/>
      <c r="J2582" s="1"/>
      <c r="K2582" s="2"/>
      <c r="L2582" s="2"/>
      <c r="M2582" s="2"/>
      <c r="N2582" s="2"/>
      <c r="O2582" s="2"/>
      <c r="P2582" s="2"/>
      <c r="Q2582" s="1"/>
      <c r="R2582" s="1"/>
      <c r="S2582" s="1"/>
      <c r="T2582" s="1"/>
      <c r="U2582" s="1"/>
      <c r="V2582" s="1"/>
      <c r="W2582" s="1"/>
      <c r="X2582" s="3"/>
      <c r="Y2582" s="3"/>
    </row>
    <row r="2583" spans="1:25" ht="15.75" customHeight="1">
      <c r="A2583" s="1"/>
      <c r="B2583" s="1"/>
      <c r="C2583" s="1"/>
      <c r="D2583" s="1"/>
      <c r="E2583" s="23"/>
      <c r="F2583" s="1"/>
      <c r="G2583" s="1"/>
      <c r="H2583" s="1"/>
      <c r="I2583" s="1"/>
      <c r="J2583" s="1"/>
      <c r="K2583" s="2"/>
      <c r="L2583" s="2"/>
      <c r="M2583" s="2"/>
      <c r="N2583" s="2"/>
      <c r="O2583" s="2"/>
      <c r="P2583" s="2"/>
      <c r="Q2583" s="1"/>
      <c r="R2583" s="1"/>
      <c r="S2583" s="1"/>
      <c r="T2583" s="1"/>
      <c r="U2583" s="1"/>
      <c r="V2583" s="1"/>
      <c r="W2583" s="1"/>
      <c r="X2583" s="3"/>
      <c r="Y2583" s="3"/>
    </row>
    <row r="2584" spans="1:25" ht="15.75" customHeight="1">
      <c r="A2584" s="1"/>
      <c r="B2584" s="1"/>
      <c r="C2584" s="1"/>
      <c r="D2584" s="1"/>
      <c r="E2584" s="23"/>
      <c r="F2584" s="1"/>
      <c r="G2584" s="1"/>
      <c r="H2584" s="1"/>
      <c r="I2584" s="1"/>
      <c r="J2584" s="1"/>
      <c r="K2584" s="2"/>
      <c r="L2584" s="2"/>
      <c r="M2584" s="2"/>
      <c r="N2584" s="2"/>
      <c r="O2584" s="2"/>
      <c r="P2584" s="2"/>
      <c r="Q2584" s="1"/>
      <c r="R2584" s="1"/>
      <c r="S2584" s="1"/>
      <c r="T2584" s="1"/>
      <c r="U2584" s="1"/>
      <c r="V2584" s="1"/>
      <c r="W2584" s="1"/>
      <c r="X2584" s="3"/>
      <c r="Y2584" s="3"/>
    </row>
    <row r="2585" spans="1:25" ht="15.75" customHeight="1">
      <c r="A2585" s="1"/>
      <c r="B2585" s="1"/>
      <c r="C2585" s="1"/>
      <c r="D2585" s="1"/>
      <c r="E2585" s="23"/>
      <c r="F2585" s="1"/>
      <c r="G2585" s="1"/>
      <c r="H2585" s="1"/>
      <c r="I2585" s="1"/>
      <c r="J2585" s="1"/>
      <c r="K2585" s="2"/>
      <c r="L2585" s="2"/>
      <c r="M2585" s="2"/>
      <c r="N2585" s="2"/>
      <c r="O2585" s="2"/>
      <c r="P2585" s="2"/>
      <c r="Q2585" s="1"/>
      <c r="R2585" s="1"/>
      <c r="S2585" s="1"/>
      <c r="T2585" s="1"/>
      <c r="U2585" s="1"/>
      <c r="V2585" s="1"/>
      <c r="W2585" s="1"/>
      <c r="X2585" s="3"/>
      <c r="Y2585" s="3"/>
    </row>
    <row r="2586" spans="1:25" ht="15.75" customHeight="1">
      <c r="A2586" s="1"/>
      <c r="B2586" s="1"/>
      <c r="C2586" s="1"/>
      <c r="D2586" s="1"/>
      <c r="E2586" s="23"/>
      <c r="F2586" s="1"/>
      <c r="G2586" s="1"/>
      <c r="H2586" s="1"/>
      <c r="I2586" s="1"/>
      <c r="J2586" s="1"/>
      <c r="K2586" s="2"/>
      <c r="L2586" s="2"/>
      <c r="M2586" s="2"/>
      <c r="N2586" s="2"/>
      <c r="O2586" s="2"/>
      <c r="P2586" s="2"/>
      <c r="Q2586" s="1"/>
      <c r="R2586" s="1"/>
      <c r="S2586" s="1"/>
      <c r="T2586" s="1"/>
      <c r="U2586" s="1"/>
      <c r="V2586" s="1"/>
      <c r="W2586" s="1"/>
      <c r="X2586" s="3"/>
      <c r="Y2586" s="3"/>
    </row>
    <row r="2587" spans="1:25" ht="15.75" customHeight="1">
      <c r="A2587" s="1"/>
      <c r="B2587" s="1"/>
      <c r="C2587" s="1"/>
      <c r="D2587" s="1"/>
      <c r="E2587" s="23"/>
      <c r="F2587" s="1"/>
      <c r="G2587" s="1"/>
      <c r="H2587" s="1"/>
      <c r="I2587" s="1"/>
      <c r="J2587" s="1"/>
      <c r="K2587" s="2"/>
      <c r="L2587" s="2"/>
      <c r="M2587" s="2"/>
      <c r="N2587" s="2"/>
      <c r="O2587" s="2"/>
      <c r="P2587" s="2"/>
      <c r="Q2587" s="1"/>
      <c r="R2587" s="1"/>
      <c r="S2587" s="1"/>
      <c r="T2587" s="1"/>
      <c r="U2587" s="1"/>
      <c r="V2587" s="1"/>
      <c r="W2587" s="1"/>
      <c r="X2587" s="3"/>
      <c r="Y2587" s="3"/>
    </row>
    <row r="2588" spans="1:25" ht="15.75" customHeight="1">
      <c r="A2588" s="1"/>
      <c r="B2588" s="1"/>
      <c r="C2588" s="1"/>
      <c r="D2588" s="1"/>
      <c r="E2588" s="23"/>
      <c r="F2588" s="1"/>
      <c r="G2588" s="1"/>
      <c r="H2588" s="1"/>
      <c r="I2588" s="1"/>
      <c r="J2588" s="1"/>
      <c r="K2588" s="2"/>
      <c r="L2588" s="2"/>
      <c r="M2588" s="2"/>
      <c r="N2588" s="2"/>
      <c r="O2588" s="2"/>
      <c r="P2588" s="2"/>
      <c r="Q2588" s="1"/>
      <c r="R2588" s="1"/>
      <c r="S2588" s="1"/>
      <c r="T2588" s="1"/>
      <c r="U2588" s="1"/>
      <c r="V2588" s="1"/>
      <c r="W2588" s="1"/>
      <c r="X2588" s="3"/>
      <c r="Y2588" s="3"/>
    </row>
    <row r="2589" spans="1:25" ht="15.75" customHeight="1">
      <c r="A2589" s="1"/>
      <c r="B2589" s="1"/>
      <c r="C2589" s="1"/>
      <c r="D2589" s="1"/>
      <c r="E2589" s="23"/>
      <c r="F2589" s="1"/>
      <c r="G2589" s="1"/>
      <c r="H2589" s="1"/>
      <c r="I2589" s="1"/>
      <c r="J2589" s="1"/>
      <c r="K2589" s="2"/>
      <c r="L2589" s="2"/>
      <c r="M2589" s="2"/>
      <c r="N2589" s="2"/>
      <c r="O2589" s="2"/>
      <c r="P2589" s="2"/>
      <c r="Q2589" s="1"/>
      <c r="R2589" s="1"/>
      <c r="S2589" s="1"/>
      <c r="T2589" s="1"/>
      <c r="U2589" s="1"/>
      <c r="V2589" s="1"/>
      <c r="W2589" s="1"/>
      <c r="X2589" s="3"/>
      <c r="Y2589" s="3"/>
    </row>
    <row r="2590" spans="1:25" ht="15.75" customHeight="1">
      <c r="A2590" s="1"/>
      <c r="B2590" s="1"/>
      <c r="C2590" s="1"/>
      <c r="D2590" s="1"/>
      <c r="E2590" s="23"/>
      <c r="F2590" s="1"/>
      <c r="G2590" s="1"/>
      <c r="H2590" s="1"/>
      <c r="I2590" s="1"/>
      <c r="J2590" s="1"/>
      <c r="K2590" s="2"/>
      <c r="L2590" s="2"/>
      <c r="M2590" s="2"/>
      <c r="N2590" s="2"/>
      <c r="O2590" s="2"/>
      <c r="P2590" s="2"/>
      <c r="Q2590" s="1"/>
      <c r="R2590" s="1"/>
      <c r="S2590" s="1"/>
      <c r="T2590" s="1"/>
      <c r="U2590" s="1"/>
      <c r="V2590" s="1"/>
      <c r="W2590" s="1"/>
      <c r="X2590" s="3"/>
      <c r="Y2590" s="3"/>
    </row>
    <row r="2591" spans="1:25" ht="15.75" customHeight="1">
      <c r="A2591" s="1"/>
      <c r="B2591" s="1"/>
      <c r="C2591" s="1"/>
      <c r="D2591" s="1"/>
      <c r="E2591" s="23"/>
      <c r="F2591" s="1"/>
      <c r="G2591" s="1"/>
      <c r="H2591" s="1"/>
      <c r="I2591" s="1"/>
      <c r="J2591" s="1"/>
      <c r="K2591" s="2"/>
      <c r="L2591" s="2"/>
      <c r="M2591" s="2"/>
      <c r="N2591" s="2"/>
      <c r="O2591" s="2"/>
      <c r="P2591" s="2"/>
      <c r="Q2591" s="1"/>
      <c r="R2591" s="1"/>
      <c r="S2591" s="1"/>
      <c r="T2591" s="1"/>
      <c r="U2591" s="1"/>
      <c r="V2591" s="1"/>
      <c r="W2591" s="1"/>
      <c r="X2591" s="3"/>
      <c r="Y2591" s="3"/>
    </row>
    <row r="2592" spans="1:25" ht="15.75" customHeight="1">
      <c r="A2592" s="1"/>
      <c r="B2592" s="1"/>
      <c r="C2592" s="1"/>
      <c r="D2592" s="1"/>
      <c r="E2592" s="23"/>
      <c r="F2592" s="1"/>
      <c r="G2592" s="1"/>
      <c r="H2592" s="1"/>
      <c r="I2592" s="1"/>
      <c r="J2592" s="1"/>
      <c r="K2592" s="2"/>
      <c r="L2592" s="2"/>
      <c r="M2592" s="2"/>
      <c r="N2592" s="2"/>
      <c r="O2592" s="2"/>
      <c r="P2592" s="2"/>
      <c r="Q2592" s="1"/>
      <c r="R2592" s="1"/>
      <c r="S2592" s="1"/>
      <c r="T2592" s="1"/>
      <c r="U2592" s="1"/>
      <c r="V2592" s="1"/>
      <c r="W2592" s="1"/>
      <c r="X2592" s="3"/>
      <c r="Y2592" s="3"/>
    </row>
    <row r="2593" spans="1:25" ht="15.75" customHeight="1">
      <c r="A2593" s="1"/>
      <c r="B2593" s="1"/>
      <c r="C2593" s="1"/>
      <c r="D2593" s="1"/>
      <c r="E2593" s="23"/>
      <c r="F2593" s="1"/>
      <c r="G2593" s="1"/>
      <c r="H2593" s="1"/>
      <c r="I2593" s="1"/>
      <c r="J2593" s="1"/>
      <c r="K2593" s="2"/>
      <c r="L2593" s="2"/>
      <c r="M2593" s="2"/>
      <c r="N2593" s="2"/>
      <c r="O2593" s="2"/>
      <c r="P2593" s="2"/>
      <c r="Q2593" s="1"/>
      <c r="R2593" s="1"/>
      <c r="S2593" s="1"/>
      <c r="T2593" s="1"/>
      <c r="U2593" s="1"/>
      <c r="V2593" s="1"/>
      <c r="W2593" s="1"/>
      <c r="X2593" s="3"/>
      <c r="Y2593" s="3"/>
    </row>
    <row r="2594" spans="1:25" ht="15.75" customHeight="1">
      <c r="A2594" s="1"/>
      <c r="B2594" s="1"/>
      <c r="C2594" s="1"/>
      <c r="D2594" s="1"/>
      <c r="E2594" s="23"/>
      <c r="F2594" s="1"/>
      <c r="G2594" s="1"/>
      <c r="H2594" s="1"/>
      <c r="I2594" s="1"/>
      <c r="J2594" s="1"/>
      <c r="K2594" s="2"/>
      <c r="L2594" s="2"/>
      <c r="M2594" s="2"/>
      <c r="N2594" s="2"/>
      <c r="O2594" s="2"/>
      <c r="P2594" s="2"/>
      <c r="Q2594" s="1"/>
      <c r="R2594" s="1"/>
      <c r="S2594" s="1"/>
      <c r="T2594" s="1"/>
      <c r="U2594" s="1"/>
      <c r="V2594" s="1"/>
      <c r="W2594" s="1"/>
      <c r="X2594" s="3"/>
      <c r="Y2594" s="3"/>
    </row>
    <row r="2595" spans="1:25" ht="15.75" customHeight="1">
      <c r="A2595" s="1"/>
      <c r="B2595" s="1"/>
      <c r="C2595" s="1"/>
      <c r="D2595" s="1"/>
      <c r="E2595" s="23"/>
      <c r="F2595" s="1"/>
      <c r="G2595" s="1"/>
      <c r="H2595" s="1"/>
      <c r="I2595" s="1"/>
      <c r="J2595" s="1"/>
      <c r="K2595" s="2"/>
      <c r="L2595" s="2"/>
      <c r="M2595" s="2"/>
      <c r="N2595" s="2"/>
      <c r="O2595" s="2"/>
      <c r="P2595" s="2"/>
      <c r="Q2595" s="1"/>
      <c r="R2595" s="1"/>
      <c r="S2595" s="1"/>
      <c r="T2595" s="1"/>
      <c r="U2595" s="1"/>
      <c r="V2595" s="1"/>
      <c r="W2595" s="1"/>
      <c r="X2595" s="3"/>
      <c r="Y2595" s="3"/>
    </row>
    <row r="2596" spans="1:25" ht="15.75" customHeight="1">
      <c r="A2596" s="1"/>
      <c r="B2596" s="1"/>
      <c r="C2596" s="1"/>
      <c r="D2596" s="1"/>
      <c r="E2596" s="23"/>
      <c r="F2596" s="1"/>
      <c r="G2596" s="1"/>
      <c r="H2596" s="1"/>
      <c r="I2596" s="1"/>
      <c r="J2596" s="1"/>
      <c r="K2596" s="2"/>
      <c r="L2596" s="2"/>
      <c r="M2596" s="2"/>
      <c r="N2596" s="2"/>
      <c r="O2596" s="2"/>
      <c r="P2596" s="2"/>
      <c r="Q2596" s="1"/>
      <c r="R2596" s="1"/>
      <c r="S2596" s="1"/>
      <c r="T2596" s="1"/>
      <c r="U2596" s="1"/>
      <c r="V2596" s="1"/>
      <c r="W2596" s="1"/>
      <c r="X2596" s="3"/>
      <c r="Y2596" s="3"/>
    </row>
    <row r="2597" spans="1:25" ht="15.75" customHeight="1">
      <c r="A2597" s="1"/>
      <c r="B2597" s="1"/>
      <c r="C2597" s="1"/>
      <c r="D2597" s="1"/>
      <c r="E2597" s="23"/>
      <c r="F2597" s="1"/>
      <c r="G2597" s="1"/>
      <c r="H2597" s="1"/>
      <c r="I2597" s="1"/>
      <c r="J2597" s="1"/>
      <c r="K2597" s="2"/>
      <c r="L2597" s="2"/>
      <c r="M2597" s="2"/>
      <c r="N2597" s="2"/>
      <c r="O2597" s="2"/>
      <c r="P2597" s="2"/>
      <c r="Q2597" s="1"/>
      <c r="R2597" s="1"/>
      <c r="S2597" s="1"/>
      <c r="T2597" s="1"/>
      <c r="U2597" s="1"/>
      <c r="V2597" s="1"/>
      <c r="W2597" s="1"/>
      <c r="X2597" s="3"/>
      <c r="Y2597" s="3"/>
    </row>
    <row r="2598" spans="1:25" ht="15.75" customHeight="1">
      <c r="A2598" s="1"/>
      <c r="B2598" s="1"/>
      <c r="C2598" s="1"/>
      <c r="D2598" s="1"/>
      <c r="E2598" s="23"/>
      <c r="F2598" s="1"/>
      <c r="G2598" s="1"/>
      <c r="H2598" s="1"/>
      <c r="I2598" s="1"/>
      <c r="J2598" s="1"/>
      <c r="K2598" s="2"/>
      <c r="L2598" s="2"/>
      <c r="M2598" s="2"/>
      <c r="N2598" s="2"/>
      <c r="O2598" s="2"/>
      <c r="P2598" s="2"/>
      <c r="Q2598" s="1"/>
      <c r="R2598" s="1"/>
      <c r="S2598" s="1"/>
      <c r="T2598" s="1"/>
      <c r="U2598" s="1"/>
      <c r="V2598" s="1"/>
      <c r="W2598" s="1"/>
      <c r="X2598" s="3"/>
      <c r="Y2598" s="3"/>
    </row>
    <row r="2599" spans="1:25" ht="15.75" customHeight="1">
      <c r="A2599" s="1"/>
      <c r="B2599" s="1"/>
      <c r="C2599" s="1"/>
      <c r="D2599" s="1"/>
      <c r="E2599" s="23"/>
      <c r="F2599" s="1"/>
      <c r="G2599" s="1"/>
      <c r="H2599" s="1"/>
      <c r="I2599" s="1"/>
      <c r="J2599" s="1"/>
      <c r="K2599" s="2"/>
      <c r="L2599" s="2"/>
      <c r="M2599" s="2"/>
      <c r="N2599" s="2"/>
      <c r="O2599" s="2"/>
      <c r="P2599" s="2"/>
      <c r="Q2599" s="1"/>
      <c r="R2599" s="1"/>
      <c r="S2599" s="1"/>
      <c r="T2599" s="1"/>
      <c r="U2599" s="1"/>
      <c r="V2599" s="1"/>
      <c r="W2599" s="1"/>
      <c r="X2599" s="3"/>
      <c r="Y2599" s="3"/>
    </row>
    <row r="2600" spans="1:25" ht="15.75" customHeight="1">
      <c r="A2600" s="1"/>
      <c r="B2600" s="1"/>
      <c r="C2600" s="1"/>
      <c r="D2600" s="1"/>
      <c r="E2600" s="23"/>
      <c r="F2600" s="1"/>
      <c r="G2600" s="1"/>
      <c r="H2600" s="1"/>
      <c r="I2600" s="1"/>
      <c r="J2600" s="1"/>
      <c r="K2600" s="2"/>
      <c r="L2600" s="2"/>
      <c r="M2600" s="2"/>
      <c r="N2600" s="2"/>
      <c r="O2600" s="2"/>
      <c r="P2600" s="2"/>
      <c r="Q2600" s="1"/>
      <c r="R2600" s="1"/>
      <c r="S2600" s="1"/>
      <c r="T2600" s="1"/>
      <c r="U2600" s="1"/>
      <c r="V2600" s="1"/>
      <c r="W2600" s="1"/>
      <c r="X2600" s="3"/>
      <c r="Y2600" s="3"/>
    </row>
    <row r="2601" spans="1:25" ht="15.75" customHeight="1">
      <c r="A2601" s="1"/>
      <c r="B2601" s="1"/>
      <c r="C2601" s="1"/>
      <c r="D2601" s="1"/>
      <c r="E2601" s="23"/>
      <c r="F2601" s="1"/>
      <c r="G2601" s="1"/>
      <c r="H2601" s="1"/>
      <c r="I2601" s="1"/>
      <c r="J2601" s="1"/>
      <c r="K2601" s="2"/>
      <c r="L2601" s="2"/>
      <c r="M2601" s="2"/>
      <c r="N2601" s="2"/>
      <c r="O2601" s="2"/>
      <c r="P2601" s="2"/>
      <c r="Q2601" s="1"/>
      <c r="R2601" s="1"/>
      <c r="S2601" s="1"/>
      <c r="T2601" s="1"/>
      <c r="U2601" s="1"/>
      <c r="V2601" s="1"/>
      <c r="W2601" s="1"/>
      <c r="X2601" s="3"/>
      <c r="Y2601" s="3"/>
    </row>
    <row r="2602" spans="1:25" ht="15.75" customHeight="1">
      <c r="A2602" s="1"/>
      <c r="B2602" s="1"/>
      <c r="C2602" s="1"/>
      <c r="D2602" s="1"/>
      <c r="E2602" s="23"/>
      <c r="F2602" s="1"/>
      <c r="G2602" s="1"/>
      <c r="H2602" s="1"/>
      <c r="I2602" s="1"/>
      <c r="J2602" s="1"/>
      <c r="K2602" s="2"/>
      <c r="L2602" s="2"/>
      <c r="M2602" s="2"/>
      <c r="N2602" s="2"/>
      <c r="O2602" s="2"/>
      <c r="P2602" s="2"/>
      <c r="Q2602" s="1"/>
      <c r="R2602" s="1"/>
      <c r="S2602" s="1"/>
      <c r="T2602" s="1"/>
      <c r="U2602" s="1"/>
      <c r="V2602" s="1"/>
      <c r="W2602" s="1"/>
      <c r="X2602" s="3"/>
      <c r="Y2602" s="3"/>
    </row>
    <row r="2603" spans="1:25" ht="15.75" customHeight="1">
      <c r="A2603" s="1"/>
      <c r="B2603" s="1"/>
      <c r="C2603" s="1"/>
      <c r="D2603" s="1"/>
      <c r="E2603" s="23"/>
      <c r="F2603" s="1"/>
      <c r="G2603" s="1"/>
      <c r="H2603" s="1"/>
      <c r="I2603" s="1"/>
      <c r="J2603" s="1"/>
      <c r="K2603" s="2"/>
      <c r="L2603" s="2"/>
      <c r="M2603" s="2"/>
      <c r="N2603" s="2"/>
      <c r="O2603" s="2"/>
      <c r="P2603" s="2"/>
      <c r="Q2603" s="1"/>
      <c r="R2603" s="1"/>
      <c r="S2603" s="1"/>
      <c r="T2603" s="1"/>
      <c r="U2603" s="1"/>
      <c r="V2603" s="1"/>
      <c r="W2603" s="1"/>
      <c r="X2603" s="3"/>
      <c r="Y2603" s="3"/>
    </row>
    <row r="2604" spans="1:25" ht="15.75" customHeight="1">
      <c r="A2604" s="1"/>
      <c r="B2604" s="1"/>
      <c r="C2604" s="1"/>
      <c r="D2604" s="1"/>
      <c r="E2604" s="23"/>
      <c r="F2604" s="1"/>
      <c r="G2604" s="1"/>
      <c r="H2604" s="1"/>
      <c r="I2604" s="1"/>
      <c r="J2604" s="1"/>
      <c r="K2604" s="2"/>
      <c r="L2604" s="2"/>
      <c r="M2604" s="2"/>
      <c r="N2604" s="2"/>
      <c r="O2604" s="2"/>
      <c r="P2604" s="2"/>
      <c r="Q2604" s="1"/>
      <c r="R2604" s="1"/>
      <c r="S2604" s="1"/>
      <c r="T2604" s="1"/>
      <c r="U2604" s="1"/>
      <c r="V2604" s="1"/>
      <c r="W2604" s="1"/>
      <c r="X2604" s="3"/>
      <c r="Y2604" s="3"/>
    </row>
    <row r="2605" spans="1:25" ht="15.75" customHeight="1">
      <c r="A2605" s="1"/>
      <c r="B2605" s="1"/>
      <c r="C2605" s="1"/>
      <c r="D2605" s="1"/>
      <c r="E2605" s="23"/>
      <c r="F2605" s="1"/>
      <c r="G2605" s="1"/>
      <c r="H2605" s="1"/>
      <c r="I2605" s="1"/>
      <c r="J2605" s="1"/>
      <c r="K2605" s="2"/>
      <c r="L2605" s="2"/>
      <c r="M2605" s="2"/>
      <c r="N2605" s="2"/>
      <c r="O2605" s="2"/>
      <c r="P2605" s="2"/>
      <c r="Q2605" s="1"/>
      <c r="R2605" s="1"/>
      <c r="S2605" s="1"/>
      <c r="T2605" s="1"/>
      <c r="U2605" s="1"/>
      <c r="V2605" s="1"/>
      <c r="W2605" s="1"/>
      <c r="X2605" s="3"/>
      <c r="Y2605" s="3"/>
    </row>
    <row r="2606" spans="1:25" ht="15.75" customHeight="1">
      <c r="A2606" s="1"/>
      <c r="B2606" s="1"/>
      <c r="C2606" s="1"/>
      <c r="D2606" s="1"/>
      <c r="E2606" s="23"/>
      <c r="F2606" s="1"/>
      <c r="G2606" s="1"/>
      <c r="H2606" s="1"/>
      <c r="I2606" s="1"/>
      <c r="J2606" s="1"/>
      <c r="K2606" s="2"/>
      <c r="L2606" s="2"/>
      <c r="M2606" s="2"/>
      <c r="N2606" s="2"/>
      <c r="O2606" s="2"/>
      <c r="P2606" s="2"/>
      <c r="Q2606" s="1"/>
      <c r="R2606" s="1"/>
      <c r="S2606" s="1"/>
      <c r="T2606" s="1"/>
      <c r="U2606" s="1"/>
      <c r="V2606" s="1"/>
      <c r="W2606" s="1"/>
      <c r="X2606" s="3"/>
      <c r="Y2606" s="3"/>
    </row>
    <row r="2607" spans="1:25" ht="15.75" customHeight="1">
      <c r="A2607" s="1"/>
      <c r="B2607" s="1"/>
      <c r="C2607" s="1"/>
      <c r="D2607" s="1"/>
      <c r="E2607" s="23"/>
      <c r="F2607" s="1"/>
      <c r="G2607" s="1"/>
      <c r="H2607" s="1"/>
      <c r="I2607" s="1"/>
      <c r="J2607" s="1"/>
      <c r="K2607" s="2"/>
      <c r="L2607" s="2"/>
      <c r="M2607" s="2"/>
      <c r="N2607" s="2"/>
      <c r="O2607" s="2"/>
      <c r="P2607" s="2"/>
      <c r="Q2607" s="1"/>
      <c r="R2607" s="1"/>
      <c r="S2607" s="1"/>
      <c r="T2607" s="1"/>
      <c r="U2607" s="1"/>
      <c r="V2607" s="1"/>
      <c r="W2607" s="1"/>
      <c r="X2607" s="3"/>
      <c r="Y2607" s="3"/>
    </row>
    <row r="2608" spans="1:25" ht="15.75" customHeight="1">
      <c r="A2608" s="1"/>
      <c r="B2608" s="1"/>
      <c r="C2608" s="1"/>
      <c r="D2608" s="1"/>
      <c r="E2608" s="23"/>
      <c r="F2608" s="1"/>
      <c r="G2608" s="1"/>
      <c r="H2608" s="1"/>
      <c r="I2608" s="1"/>
      <c r="J2608" s="1"/>
      <c r="K2608" s="2"/>
      <c r="L2608" s="2"/>
      <c r="M2608" s="2"/>
      <c r="N2608" s="2"/>
      <c r="O2608" s="2"/>
      <c r="P2608" s="2"/>
      <c r="Q2608" s="1"/>
      <c r="R2608" s="1"/>
      <c r="S2608" s="1"/>
      <c r="T2608" s="1"/>
      <c r="U2608" s="1"/>
      <c r="V2608" s="1"/>
      <c r="W2608" s="1"/>
      <c r="X2608" s="3"/>
      <c r="Y2608" s="3"/>
    </row>
    <row r="2609" spans="1:25" ht="15.75" customHeight="1">
      <c r="A2609" s="1"/>
      <c r="B2609" s="1"/>
      <c r="C2609" s="1"/>
      <c r="D2609" s="1"/>
      <c r="E2609" s="23"/>
      <c r="F2609" s="1"/>
      <c r="G2609" s="1"/>
      <c r="H2609" s="1"/>
      <c r="I2609" s="1"/>
      <c r="J2609" s="1"/>
      <c r="K2609" s="2"/>
      <c r="L2609" s="2"/>
      <c r="M2609" s="2"/>
      <c r="N2609" s="2"/>
      <c r="O2609" s="2"/>
      <c r="P2609" s="2"/>
      <c r="Q2609" s="1"/>
      <c r="R2609" s="1"/>
      <c r="S2609" s="1"/>
      <c r="T2609" s="1"/>
      <c r="U2609" s="1"/>
      <c r="V2609" s="1"/>
      <c r="W2609" s="1"/>
      <c r="X2609" s="3"/>
      <c r="Y2609" s="3"/>
    </row>
    <row r="2610" spans="1:25" ht="15.75" customHeight="1">
      <c r="A2610" s="1"/>
      <c r="B2610" s="1"/>
      <c r="C2610" s="1"/>
      <c r="D2610" s="1"/>
      <c r="E2610" s="23"/>
      <c r="F2610" s="1"/>
      <c r="G2610" s="1"/>
      <c r="H2610" s="1"/>
      <c r="I2610" s="1"/>
      <c r="J2610" s="1"/>
      <c r="K2610" s="2"/>
      <c r="L2610" s="2"/>
      <c r="M2610" s="2"/>
      <c r="N2610" s="2"/>
      <c r="O2610" s="2"/>
      <c r="P2610" s="2"/>
      <c r="Q2610" s="1"/>
      <c r="R2610" s="1"/>
      <c r="S2610" s="1"/>
      <c r="T2610" s="1"/>
      <c r="U2610" s="1"/>
      <c r="V2610" s="1"/>
      <c r="W2610" s="1"/>
      <c r="X2610" s="3"/>
      <c r="Y2610" s="3"/>
    </row>
    <row r="2611" spans="1:25" ht="15.75" customHeight="1">
      <c r="A2611" s="1"/>
      <c r="B2611" s="1"/>
      <c r="C2611" s="1"/>
      <c r="D2611" s="1"/>
      <c r="E2611" s="23"/>
      <c r="F2611" s="1"/>
      <c r="G2611" s="1"/>
      <c r="H2611" s="1"/>
      <c r="I2611" s="1"/>
      <c r="J2611" s="1"/>
      <c r="K2611" s="2"/>
      <c r="L2611" s="2"/>
      <c r="M2611" s="2"/>
      <c r="N2611" s="2"/>
      <c r="O2611" s="2"/>
      <c r="P2611" s="2"/>
      <c r="Q2611" s="1"/>
      <c r="R2611" s="1"/>
      <c r="S2611" s="1"/>
      <c r="T2611" s="1"/>
      <c r="U2611" s="1"/>
      <c r="V2611" s="1"/>
      <c r="W2611" s="1"/>
      <c r="X2611" s="3"/>
      <c r="Y2611" s="3"/>
    </row>
    <row r="2612" spans="1:25" ht="15.75" customHeight="1">
      <c r="A2612" s="1"/>
      <c r="B2612" s="1"/>
      <c r="C2612" s="1"/>
      <c r="D2612" s="1"/>
      <c r="E2612" s="23"/>
      <c r="F2612" s="1"/>
      <c r="G2612" s="1"/>
      <c r="H2612" s="1"/>
      <c r="I2612" s="1"/>
      <c r="J2612" s="1"/>
      <c r="K2612" s="2"/>
      <c r="L2612" s="2"/>
      <c r="M2612" s="2"/>
      <c r="N2612" s="2"/>
      <c r="O2612" s="2"/>
      <c r="P2612" s="2"/>
      <c r="Q2612" s="1"/>
      <c r="R2612" s="1"/>
      <c r="S2612" s="1"/>
      <c r="T2612" s="1"/>
      <c r="U2612" s="1"/>
      <c r="V2612" s="1"/>
      <c r="W2612" s="1"/>
      <c r="X2612" s="3"/>
      <c r="Y2612" s="3"/>
    </row>
    <row r="2613" spans="1:25" ht="15.75" customHeight="1">
      <c r="A2613" s="1"/>
      <c r="B2613" s="1"/>
      <c r="C2613" s="1"/>
      <c r="D2613" s="1"/>
      <c r="E2613" s="23"/>
      <c r="F2613" s="1"/>
      <c r="G2613" s="1"/>
      <c r="H2613" s="1"/>
      <c r="I2613" s="1"/>
      <c r="J2613" s="1"/>
      <c r="K2613" s="2"/>
      <c r="L2613" s="2"/>
      <c r="M2613" s="2"/>
      <c r="N2613" s="2"/>
      <c r="O2613" s="2"/>
      <c r="P2613" s="2"/>
      <c r="Q2613" s="1"/>
      <c r="R2613" s="1"/>
      <c r="S2613" s="1"/>
      <c r="T2613" s="1"/>
      <c r="U2613" s="1"/>
      <c r="V2613" s="1"/>
      <c r="W2613" s="1"/>
      <c r="X2613" s="3"/>
      <c r="Y2613" s="3"/>
    </row>
    <row r="2614" spans="1:25" ht="15.75" customHeight="1">
      <c r="A2614" s="1"/>
      <c r="B2614" s="1"/>
      <c r="C2614" s="1"/>
      <c r="D2614" s="1"/>
      <c r="E2614" s="23"/>
      <c r="F2614" s="1"/>
      <c r="G2614" s="1"/>
      <c r="H2614" s="1"/>
      <c r="I2614" s="1"/>
      <c r="J2614" s="1"/>
      <c r="K2614" s="2"/>
      <c r="L2614" s="2"/>
      <c r="M2614" s="2"/>
      <c r="N2614" s="2"/>
      <c r="O2614" s="2"/>
      <c r="P2614" s="2"/>
      <c r="Q2614" s="1"/>
      <c r="R2614" s="1"/>
      <c r="S2614" s="1"/>
      <c r="T2614" s="1"/>
      <c r="U2614" s="1"/>
      <c r="V2614" s="1"/>
      <c r="W2614" s="1"/>
      <c r="X2614" s="3"/>
      <c r="Y2614" s="3"/>
    </row>
    <row r="2615" spans="1:25" ht="15.75" customHeight="1">
      <c r="A2615" s="1"/>
      <c r="B2615" s="1"/>
      <c r="C2615" s="1"/>
      <c r="D2615" s="1"/>
      <c r="E2615" s="23"/>
      <c r="F2615" s="1"/>
      <c r="G2615" s="1"/>
      <c r="H2615" s="1"/>
      <c r="I2615" s="1"/>
      <c r="J2615" s="1"/>
      <c r="K2615" s="2"/>
      <c r="L2615" s="2"/>
      <c r="M2615" s="2"/>
      <c r="N2615" s="2"/>
      <c r="O2615" s="2"/>
      <c r="P2615" s="2"/>
      <c r="Q2615" s="1"/>
      <c r="R2615" s="1"/>
      <c r="S2615" s="1"/>
      <c r="T2615" s="1"/>
      <c r="U2615" s="1"/>
      <c r="V2615" s="1"/>
      <c r="W2615" s="1"/>
      <c r="X2615" s="3"/>
      <c r="Y2615" s="3"/>
    </row>
    <row r="2616" spans="1:25" ht="15.75" customHeight="1">
      <c r="A2616" s="1"/>
      <c r="B2616" s="1"/>
      <c r="C2616" s="1"/>
      <c r="D2616" s="1"/>
      <c r="E2616" s="23"/>
      <c r="F2616" s="1"/>
      <c r="G2616" s="1"/>
      <c r="H2616" s="1"/>
      <c r="I2616" s="1"/>
      <c r="J2616" s="1"/>
      <c r="K2616" s="2"/>
      <c r="L2616" s="2"/>
      <c r="M2616" s="2"/>
      <c r="N2616" s="2"/>
      <c r="O2616" s="2"/>
      <c r="P2616" s="2"/>
      <c r="Q2616" s="1"/>
      <c r="R2616" s="1"/>
      <c r="S2616" s="1"/>
      <c r="T2616" s="1"/>
      <c r="U2616" s="1"/>
      <c r="V2616" s="1"/>
      <c r="W2616" s="1"/>
      <c r="X2616" s="3"/>
      <c r="Y2616" s="3"/>
    </row>
    <row r="2617" spans="1:25" ht="15.75" customHeight="1">
      <c r="A2617" s="1"/>
      <c r="B2617" s="1"/>
      <c r="C2617" s="1"/>
      <c r="D2617" s="1"/>
      <c r="E2617" s="23"/>
      <c r="F2617" s="1"/>
      <c r="G2617" s="1"/>
      <c r="H2617" s="1"/>
      <c r="I2617" s="1"/>
      <c r="J2617" s="1"/>
      <c r="K2617" s="2"/>
      <c r="L2617" s="2"/>
      <c r="M2617" s="2"/>
      <c r="N2617" s="2"/>
      <c r="O2617" s="2"/>
      <c r="P2617" s="2"/>
      <c r="Q2617" s="1"/>
      <c r="R2617" s="1"/>
      <c r="S2617" s="1"/>
      <c r="T2617" s="1"/>
      <c r="U2617" s="1"/>
      <c r="V2617" s="1"/>
      <c r="W2617" s="1"/>
      <c r="X2617" s="3"/>
      <c r="Y2617" s="3"/>
    </row>
    <row r="2618" spans="1:25" ht="15.75" customHeight="1">
      <c r="A2618" s="1"/>
      <c r="B2618" s="1"/>
      <c r="C2618" s="1"/>
      <c r="D2618" s="1"/>
      <c r="E2618" s="23"/>
      <c r="F2618" s="1"/>
      <c r="G2618" s="1"/>
      <c r="H2618" s="1"/>
      <c r="I2618" s="1"/>
      <c r="J2618" s="1"/>
      <c r="K2618" s="2"/>
      <c r="L2618" s="2"/>
      <c r="M2618" s="2"/>
      <c r="N2618" s="2"/>
      <c r="O2618" s="2"/>
      <c r="P2618" s="2"/>
      <c r="Q2618" s="1"/>
      <c r="R2618" s="1"/>
      <c r="S2618" s="1"/>
      <c r="T2618" s="1"/>
      <c r="U2618" s="1"/>
      <c r="V2618" s="1"/>
      <c r="W2618" s="1"/>
      <c r="X2618" s="3"/>
      <c r="Y2618" s="3"/>
    </row>
    <row r="2619" spans="1:25" ht="15.75" customHeight="1">
      <c r="A2619" s="1"/>
      <c r="B2619" s="1"/>
      <c r="C2619" s="1"/>
      <c r="D2619" s="1"/>
      <c r="E2619" s="23"/>
      <c r="F2619" s="1"/>
      <c r="G2619" s="1"/>
      <c r="H2619" s="1"/>
      <c r="I2619" s="1"/>
      <c r="J2619" s="1"/>
      <c r="K2619" s="2"/>
      <c r="L2619" s="2"/>
      <c r="M2619" s="2"/>
      <c r="N2619" s="2"/>
      <c r="O2619" s="2"/>
      <c r="P2619" s="2"/>
      <c r="Q2619" s="1"/>
      <c r="R2619" s="1"/>
      <c r="S2619" s="1"/>
      <c r="T2619" s="1"/>
      <c r="U2619" s="1"/>
      <c r="V2619" s="1"/>
      <c r="W2619" s="1"/>
      <c r="X2619" s="3"/>
      <c r="Y2619" s="3"/>
    </row>
    <row r="2620" spans="1:25" ht="15.75" customHeight="1">
      <c r="A2620" s="1"/>
      <c r="B2620" s="1"/>
      <c r="C2620" s="1"/>
      <c r="D2620" s="1"/>
      <c r="E2620" s="23"/>
      <c r="F2620" s="1"/>
      <c r="G2620" s="1"/>
      <c r="H2620" s="1"/>
      <c r="I2620" s="1"/>
      <c r="J2620" s="1"/>
      <c r="K2620" s="2"/>
      <c r="L2620" s="2"/>
      <c r="M2620" s="2"/>
      <c r="N2620" s="2"/>
      <c r="O2620" s="2"/>
      <c r="P2620" s="2"/>
      <c r="Q2620" s="1"/>
      <c r="R2620" s="1"/>
      <c r="S2620" s="1"/>
      <c r="T2620" s="1"/>
      <c r="U2620" s="1"/>
      <c r="V2620" s="1"/>
      <c r="W2620" s="1"/>
      <c r="X2620" s="3"/>
      <c r="Y2620" s="3"/>
    </row>
    <row r="2621" spans="1:25" ht="15.75" customHeight="1">
      <c r="A2621" s="1"/>
      <c r="B2621" s="1"/>
      <c r="C2621" s="1"/>
      <c r="D2621" s="1"/>
      <c r="E2621" s="23"/>
      <c r="F2621" s="1"/>
      <c r="G2621" s="1"/>
      <c r="H2621" s="1"/>
      <c r="I2621" s="1"/>
      <c r="J2621" s="1"/>
      <c r="K2621" s="2"/>
      <c r="L2621" s="2"/>
      <c r="M2621" s="2"/>
      <c r="N2621" s="2"/>
      <c r="O2621" s="2"/>
      <c r="P2621" s="2"/>
      <c r="Q2621" s="1"/>
      <c r="R2621" s="1"/>
      <c r="S2621" s="1"/>
      <c r="T2621" s="1"/>
      <c r="U2621" s="1"/>
      <c r="V2621" s="1"/>
      <c r="W2621" s="1"/>
      <c r="X2621" s="3"/>
      <c r="Y2621" s="3"/>
    </row>
    <row r="2622" spans="1:25" ht="15.75" customHeight="1">
      <c r="A2622" s="1"/>
      <c r="B2622" s="1"/>
      <c r="C2622" s="1"/>
      <c r="D2622" s="1"/>
      <c r="E2622" s="23"/>
      <c r="F2622" s="1"/>
      <c r="G2622" s="1"/>
      <c r="H2622" s="1"/>
      <c r="I2622" s="1"/>
      <c r="J2622" s="1"/>
      <c r="K2622" s="2"/>
      <c r="L2622" s="2"/>
      <c r="M2622" s="2"/>
      <c r="N2622" s="2"/>
      <c r="O2622" s="2"/>
      <c r="P2622" s="2"/>
      <c r="Q2622" s="1"/>
      <c r="R2622" s="1"/>
      <c r="S2622" s="1"/>
      <c r="T2622" s="1"/>
      <c r="U2622" s="1"/>
      <c r="V2622" s="1"/>
      <c r="W2622" s="1"/>
      <c r="X2622" s="3"/>
      <c r="Y2622" s="3"/>
    </row>
    <row r="2623" spans="1:25" ht="15.75" customHeight="1">
      <c r="A2623" s="1"/>
      <c r="B2623" s="1"/>
      <c r="C2623" s="1"/>
      <c r="D2623" s="1"/>
      <c r="E2623" s="23"/>
      <c r="F2623" s="1"/>
      <c r="G2623" s="1"/>
      <c r="H2623" s="1"/>
      <c r="I2623" s="1"/>
      <c r="J2623" s="1"/>
      <c r="K2623" s="2"/>
      <c r="L2623" s="2"/>
      <c r="M2623" s="2"/>
      <c r="N2623" s="2"/>
      <c r="O2623" s="2"/>
      <c r="P2623" s="2"/>
      <c r="Q2623" s="1"/>
      <c r="R2623" s="1"/>
      <c r="S2623" s="1"/>
      <c r="T2623" s="1"/>
      <c r="U2623" s="1"/>
      <c r="V2623" s="1"/>
      <c r="W2623" s="1"/>
      <c r="X2623" s="3"/>
      <c r="Y2623" s="3"/>
    </row>
    <row r="2624" spans="1:25" ht="15.75" customHeight="1">
      <c r="A2624" s="1"/>
      <c r="B2624" s="1"/>
      <c r="C2624" s="1"/>
      <c r="D2624" s="1"/>
      <c r="E2624" s="23"/>
      <c r="F2624" s="1"/>
      <c r="G2624" s="1"/>
      <c r="H2624" s="1"/>
      <c r="I2624" s="1"/>
      <c r="J2624" s="1"/>
      <c r="K2624" s="2"/>
      <c r="L2624" s="2"/>
      <c r="M2624" s="2"/>
      <c r="N2624" s="2"/>
      <c r="O2624" s="2"/>
      <c r="P2624" s="2"/>
      <c r="Q2624" s="1"/>
      <c r="R2624" s="1"/>
      <c r="S2624" s="1"/>
      <c r="T2624" s="1"/>
      <c r="U2624" s="1"/>
      <c r="V2624" s="1"/>
      <c r="W2624" s="1"/>
      <c r="X2624" s="3"/>
      <c r="Y2624" s="3"/>
    </row>
    <row r="2625" spans="1:25" ht="15.75" customHeight="1">
      <c r="A2625" s="1"/>
      <c r="B2625" s="1"/>
      <c r="C2625" s="1"/>
      <c r="D2625" s="1"/>
      <c r="E2625" s="23"/>
      <c r="F2625" s="1"/>
      <c r="G2625" s="1"/>
      <c r="H2625" s="1"/>
      <c r="I2625" s="1"/>
      <c r="J2625" s="1"/>
      <c r="K2625" s="2"/>
      <c r="L2625" s="2"/>
      <c r="M2625" s="2"/>
      <c r="N2625" s="2"/>
      <c r="O2625" s="2"/>
      <c r="P2625" s="2"/>
      <c r="Q2625" s="1"/>
      <c r="R2625" s="1"/>
      <c r="S2625" s="1"/>
      <c r="T2625" s="1"/>
      <c r="U2625" s="1"/>
      <c r="V2625" s="1"/>
      <c r="W2625" s="1"/>
      <c r="X2625" s="3"/>
      <c r="Y2625" s="3"/>
    </row>
    <row r="2626" spans="1:25" ht="15.75" customHeight="1">
      <c r="A2626" s="1"/>
      <c r="B2626" s="1"/>
      <c r="C2626" s="1"/>
      <c r="D2626" s="1"/>
      <c r="E2626" s="23"/>
      <c r="F2626" s="1"/>
      <c r="G2626" s="1"/>
      <c r="H2626" s="1"/>
      <c r="I2626" s="1"/>
      <c r="J2626" s="1"/>
      <c r="K2626" s="2"/>
      <c r="L2626" s="2"/>
      <c r="M2626" s="2"/>
      <c r="N2626" s="2"/>
      <c r="O2626" s="2"/>
      <c r="P2626" s="2"/>
      <c r="Q2626" s="1"/>
      <c r="R2626" s="1"/>
      <c r="S2626" s="1"/>
      <c r="T2626" s="1"/>
      <c r="U2626" s="1"/>
      <c r="V2626" s="1"/>
      <c r="W2626" s="1"/>
      <c r="X2626" s="3"/>
      <c r="Y2626" s="3"/>
    </row>
    <row r="2627" spans="1:25" ht="15.75" customHeight="1">
      <c r="A2627" s="1"/>
      <c r="B2627" s="1"/>
      <c r="C2627" s="1"/>
      <c r="D2627" s="1"/>
      <c r="E2627" s="23"/>
      <c r="F2627" s="1"/>
      <c r="G2627" s="1"/>
      <c r="H2627" s="1"/>
      <c r="I2627" s="1"/>
      <c r="J2627" s="1"/>
      <c r="K2627" s="2"/>
      <c r="L2627" s="2"/>
      <c r="M2627" s="2"/>
      <c r="N2627" s="2"/>
      <c r="O2627" s="2"/>
      <c r="P2627" s="2"/>
      <c r="Q2627" s="1"/>
      <c r="R2627" s="1"/>
      <c r="S2627" s="1"/>
      <c r="T2627" s="1"/>
      <c r="U2627" s="1"/>
      <c r="V2627" s="1"/>
      <c r="W2627" s="1"/>
      <c r="X2627" s="3"/>
      <c r="Y2627" s="3"/>
    </row>
    <row r="2628" spans="1:25" ht="15.75" customHeight="1">
      <c r="A2628" s="1"/>
      <c r="B2628" s="1"/>
      <c r="C2628" s="1"/>
      <c r="D2628" s="1"/>
      <c r="E2628" s="23"/>
      <c r="F2628" s="1"/>
      <c r="G2628" s="1"/>
      <c r="H2628" s="1"/>
      <c r="I2628" s="1"/>
      <c r="J2628" s="1"/>
      <c r="K2628" s="2"/>
      <c r="L2628" s="2"/>
      <c r="M2628" s="2"/>
      <c r="N2628" s="2"/>
      <c r="O2628" s="2"/>
      <c r="P2628" s="2"/>
      <c r="Q2628" s="1"/>
      <c r="R2628" s="1"/>
      <c r="S2628" s="1"/>
      <c r="T2628" s="1"/>
      <c r="U2628" s="1"/>
      <c r="V2628" s="1"/>
      <c r="W2628" s="1"/>
      <c r="X2628" s="3"/>
      <c r="Y2628" s="3"/>
    </row>
    <row r="2629" spans="1:25" ht="15.75" customHeight="1">
      <c r="A2629" s="1"/>
      <c r="B2629" s="1"/>
      <c r="C2629" s="1"/>
      <c r="D2629" s="1"/>
      <c r="E2629" s="23"/>
      <c r="F2629" s="1"/>
      <c r="G2629" s="1"/>
      <c r="H2629" s="1"/>
      <c r="I2629" s="1"/>
      <c r="J2629" s="1"/>
      <c r="K2629" s="2"/>
      <c r="L2629" s="2"/>
      <c r="M2629" s="2"/>
      <c r="N2629" s="2"/>
      <c r="O2629" s="2"/>
      <c r="P2629" s="2"/>
      <c r="Q2629" s="1"/>
      <c r="R2629" s="1"/>
      <c r="S2629" s="1"/>
      <c r="T2629" s="1"/>
      <c r="U2629" s="1"/>
      <c r="V2629" s="1"/>
      <c r="W2629" s="1"/>
      <c r="X2629" s="3"/>
      <c r="Y2629" s="3"/>
    </row>
    <row r="2630" spans="1:25" ht="15.75" customHeight="1">
      <c r="A2630" s="1"/>
      <c r="B2630" s="1"/>
      <c r="C2630" s="1"/>
      <c r="D2630" s="1"/>
      <c r="E2630" s="23"/>
      <c r="F2630" s="1"/>
      <c r="G2630" s="1"/>
      <c r="H2630" s="1"/>
      <c r="I2630" s="1"/>
      <c r="J2630" s="1"/>
      <c r="K2630" s="2"/>
      <c r="L2630" s="2"/>
      <c r="M2630" s="2"/>
      <c r="N2630" s="2"/>
      <c r="O2630" s="2"/>
      <c r="P2630" s="2"/>
      <c r="Q2630" s="1"/>
      <c r="R2630" s="1"/>
      <c r="S2630" s="1"/>
      <c r="T2630" s="1"/>
      <c r="U2630" s="1"/>
      <c r="V2630" s="1"/>
      <c r="W2630" s="1"/>
      <c r="X2630" s="3"/>
      <c r="Y2630" s="3"/>
    </row>
    <row r="2631" spans="1:25" ht="15.75" customHeight="1">
      <c r="A2631" s="1"/>
      <c r="B2631" s="1"/>
      <c r="C2631" s="1"/>
      <c r="D2631" s="1"/>
      <c r="E2631" s="23"/>
      <c r="F2631" s="1"/>
      <c r="G2631" s="1"/>
      <c r="H2631" s="1"/>
      <c r="I2631" s="1"/>
      <c r="J2631" s="1"/>
      <c r="K2631" s="2"/>
      <c r="L2631" s="2"/>
      <c r="M2631" s="2"/>
      <c r="N2631" s="2"/>
      <c r="O2631" s="2"/>
      <c r="P2631" s="2"/>
      <c r="Q2631" s="1"/>
      <c r="R2631" s="1"/>
      <c r="S2631" s="1"/>
      <c r="T2631" s="1"/>
      <c r="U2631" s="1"/>
      <c r="V2631" s="1"/>
      <c r="W2631" s="1"/>
      <c r="X2631" s="3"/>
      <c r="Y2631" s="3"/>
    </row>
    <row r="2632" spans="1:25" ht="15.75" customHeight="1">
      <c r="A2632" s="1"/>
      <c r="B2632" s="1"/>
      <c r="C2632" s="1"/>
      <c r="D2632" s="1"/>
      <c r="E2632" s="23"/>
      <c r="F2632" s="1"/>
      <c r="G2632" s="1"/>
      <c r="H2632" s="1"/>
      <c r="I2632" s="1"/>
      <c r="J2632" s="1"/>
      <c r="K2632" s="2"/>
      <c r="L2632" s="2"/>
      <c r="M2632" s="2"/>
      <c r="N2632" s="2"/>
      <c r="O2632" s="2"/>
      <c r="P2632" s="2"/>
      <c r="Q2632" s="1"/>
      <c r="R2632" s="1"/>
      <c r="S2632" s="1"/>
      <c r="T2632" s="1"/>
      <c r="U2632" s="1"/>
      <c r="V2632" s="1"/>
      <c r="W2632" s="1"/>
      <c r="X2632" s="3"/>
      <c r="Y2632" s="3"/>
    </row>
    <row r="2633" spans="1:25" ht="15.75" customHeight="1">
      <c r="A2633" s="1"/>
      <c r="B2633" s="1"/>
      <c r="C2633" s="1"/>
      <c r="D2633" s="1"/>
      <c r="E2633" s="23"/>
      <c r="F2633" s="1"/>
      <c r="G2633" s="1"/>
      <c r="H2633" s="1"/>
      <c r="I2633" s="1"/>
      <c r="J2633" s="1"/>
      <c r="K2633" s="2"/>
      <c r="L2633" s="2"/>
      <c r="M2633" s="2"/>
      <c r="N2633" s="2"/>
      <c r="O2633" s="2"/>
      <c r="P2633" s="2"/>
      <c r="Q2633" s="1"/>
      <c r="R2633" s="1"/>
      <c r="S2633" s="1"/>
      <c r="T2633" s="1"/>
      <c r="U2633" s="1"/>
      <c r="V2633" s="1"/>
      <c r="W2633" s="1"/>
      <c r="X2633" s="3"/>
      <c r="Y2633" s="3"/>
    </row>
    <row r="2634" spans="1:25" ht="15.75" customHeight="1">
      <c r="A2634" s="1"/>
      <c r="B2634" s="1"/>
      <c r="C2634" s="1"/>
      <c r="D2634" s="1"/>
      <c r="E2634" s="23"/>
      <c r="F2634" s="1"/>
      <c r="G2634" s="1"/>
      <c r="H2634" s="1"/>
      <c r="I2634" s="1"/>
      <c r="J2634" s="1"/>
      <c r="K2634" s="2"/>
      <c r="L2634" s="2"/>
      <c r="M2634" s="2"/>
      <c r="N2634" s="2"/>
      <c r="O2634" s="2"/>
      <c r="P2634" s="2"/>
      <c r="Q2634" s="1"/>
      <c r="R2634" s="1"/>
      <c r="S2634" s="1"/>
      <c r="T2634" s="1"/>
      <c r="U2634" s="1"/>
      <c r="V2634" s="1"/>
      <c r="W2634" s="1"/>
      <c r="X2634" s="3"/>
      <c r="Y2634" s="3"/>
    </row>
    <row r="2635" spans="1:25" ht="15.75" customHeight="1">
      <c r="A2635" s="1"/>
      <c r="B2635" s="1"/>
      <c r="C2635" s="1"/>
      <c r="D2635" s="1"/>
      <c r="E2635" s="23"/>
      <c r="F2635" s="1"/>
      <c r="G2635" s="1"/>
      <c r="H2635" s="1"/>
      <c r="I2635" s="1"/>
      <c r="J2635" s="1"/>
      <c r="K2635" s="2"/>
      <c r="L2635" s="2"/>
      <c r="M2635" s="2"/>
      <c r="N2635" s="2"/>
      <c r="O2635" s="2"/>
      <c r="P2635" s="2"/>
      <c r="Q2635" s="1"/>
      <c r="R2635" s="1"/>
      <c r="S2635" s="1"/>
      <c r="T2635" s="1"/>
      <c r="U2635" s="1"/>
      <c r="V2635" s="1"/>
      <c r="W2635" s="1"/>
      <c r="X2635" s="3"/>
      <c r="Y2635" s="3"/>
    </row>
    <row r="2636" spans="1:25" ht="15.75" customHeight="1">
      <c r="A2636" s="1"/>
      <c r="B2636" s="1"/>
      <c r="C2636" s="1"/>
      <c r="D2636" s="1"/>
      <c r="E2636" s="23"/>
      <c r="F2636" s="1"/>
      <c r="G2636" s="1"/>
      <c r="H2636" s="1"/>
      <c r="I2636" s="1"/>
      <c r="J2636" s="1"/>
      <c r="K2636" s="2"/>
      <c r="L2636" s="2"/>
      <c r="M2636" s="2"/>
      <c r="N2636" s="2"/>
      <c r="O2636" s="2"/>
      <c r="P2636" s="2"/>
      <c r="Q2636" s="1"/>
      <c r="R2636" s="1"/>
      <c r="S2636" s="1"/>
      <c r="T2636" s="1"/>
      <c r="U2636" s="1"/>
      <c r="V2636" s="1"/>
      <c r="W2636" s="1"/>
      <c r="X2636" s="3"/>
      <c r="Y2636" s="3"/>
    </row>
    <row r="2637" spans="1:25" ht="15.75" customHeight="1">
      <c r="A2637" s="1"/>
      <c r="B2637" s="1"/>
      <c r="C2637" s="1"/>
      <c r="D2637" s="1"/>
      <c r="E2637" s="23"/>
      <c r="F2637" s="1"/>
      <c r="G2637" s="1"/>
      <c r="H2637" s="1"/>
      <c r="I2637" s="1"/>
      <c r="J2637" s="1"/>
      <c r="K2637" s="2"/>
      <c r="L2637" s="2"/>
      <c r="M2637" s="2"/>
      <c r="N2637" s="2"/>
      <c r="O2637" s="2"/>
      <c r="P2637" s="2"/>
      <c r="Q2637" s="1"/>
      <c r="R2637" s="1"/>
      <c r="S2637" s="1"/>
      <c r="T2637" s="1"/>
      <c r="U2637" s="1"/>
      <c r="V2637" s="1"/>
      <c r="W2637" s="1"/>
      <c r="X2637" s="3"/>
      <c r="Y2637" s="3"/>
    </row>
    <row r="2638" spans="1:25" ht="15.75" customHeight="1">
      <c r="A2638" s="1"/>
      <c r="B2638" s="1"/>
      <c r="C2638" s="1"/>
      <c r="D2638" s="1"/>
      <c r="E2638" s="23"/>
      <c r="F2638" s="1"/>
      <c r="G2638" s="1"/>
      <c r="H2638" s="1"/>
      <c r="I2638" s="1"/>
      <c r="J2638" s="1"/>
      <c r="K2638" s="2"/>
      <c r="L2638" s="2"/>
      <c r="M2638" s="2"/>
      <c r="N2638" s="2"/>
      <c r="O2638" s="2"/>
      <c r="P2638" s="2"/>
      <c r="Q2638" s="1"/>
      <c r="R2638" s="1"/>
      <c r="S2638" s="1"/>
      <c r="T2638" s="1"/>
      <c r="U2638" s="1"/>
      <c r="V2638" s="1"/>
      <c r="W2638" s="1"/>
      <c r="X2638" s="3"/>
      <c r="Y2638" s="3"/>
    </row>
    <row r="2639" spans="1:25" ht="15.75" customHeight="1">
      <c r="A2639" s="1"/>
      <c r="B2639" s="1"/>
      <c r="C2639" s="1"/>
      <c r="D2639" s="1"/>
      <c r="E2639" s="23"/>
      <c r="F2639" s="1"/>
      <c r="G2639" s="1"/>
      <c r="H2639" s="1"/>
      <c r="I2639" s="1"/>
      <c r="J2639" s="1"/>
      <c r="K2639" s="2"/>
      <c r="L2639" s="2"/>
      <c r="M2639" s="2"/>
      <c r="N2639" s="2"/>
      <c r="O2639" s="2"/>
      <c r="P2639" s="2"/>
      <c r="Q2639" s="1"/>
      <c r="R2639" s="1"/>
      <c r="S2639" s="1"/>
      <c r="T2639" s="1"/>
      <c r="U2639" s="1"/>
      <c r="V2639" s="1"/>
      <c r="W2639" s="1"/>
      <c r="X2639" s="3"/>
      <c r="Y2639" s="3"/>
    </row>
    <row r="2640" spans="1:25" ht="15.75" customHeight="1">
      <c r="A2640" s="1"/>
      <c r="B2640" s="1"/>
      <c r="C2640" s="1"/>
      <c r="D2640" s="1"/>
      <c r="E2640" s="23"/>
      <c r="F2640" s="1"/>
      <c r="G2640" s="1"/>
      <c r="H2640" s="1"/>
      <c r="I2640" s="1"/>
      <c r="J2640" s="1"/>
      <c r="K2640" s="2"/>
      <c r="L2640" s="2"/>
      <c r="M2640" s="2"/>
      <c r="N2640" s="2"/>
      <c r="O2640" s="2"/>
      <c r="P2640" s="2"/>
      <c r="Q2640" s="1"/>
      <c r="R2640" s="1"/>
      <c r="S2640" s="1"/>
      <c r="T2640" s="1"/>
      <c r="U2640" s="1"/>
      <c r="V2640" s="1"/>
      <c r="W2640" s="1"/>
      <c r="X2640" s="3"/>
      <c r="Y2640" s="3"/>
    </row>
    <row r="2641" spans="1:25" ht="15.75" customHeight="1">
      <c r="A2641" s="1"/>
      <c r="B2641" s="1"/>
      <c r="C2641" s="1"/>
      <c r="D2641" s="1"/>
      <c r="E2641" s="23"/>
      <c r="F2641" s="1"/>
      <c r="G2641" s="1"/>
      <c r="H2641" s="1"/>
      <c r="I2641" s="1"/>
      <c r="J2641" s="1"/>
      <c r="K2641" s="2"/>
      <c r="L2641" s="2"/>
      <c r="M2641" s="2"/>
      <c r="N2641" s="2"/>
      <c r="O2641" s="2"/>
      <c r="P2641" s="2"/>
      <c r="Q2641" s="1"/>
      <c r="R2641" s="1"/>
      <c r="S2641" s="1"/>
      <c r="T2641" s="1"/>
      <c r="U2641" s="1"/>
      <c r="V2641" s="1"/>
      <c r="W2641" s="1"/>
      <c r="X2641" s="3"/>
      <c r="Y2641" s="3"/>
    </row>
    <row r="2642" spans="1:25" ht="15.75" customHeight="1">
      <c r="A2642" s="1"/>
      <c r="B2642" s="1"/>
      <c r="C2642" s="1"/>
      <c r="D2642" s="1"/>
      <c r="E2642" s="23"/>
      <c r="F2642" s="1"/>
      <c r="G2642" s="1"/>
      <c r="H2642" s="1"/>
      <c r="I2642" s="1"/>
      <c r="J2642" s="1"/>
      <c r="K2642" s="2"/>
      <c r="L2642" s="2"/>
      <c r="M2642" s="2"/>
      <c r="N2642" s="2"/>
      <c r="O2642" s="2"/>
      <c r="P2642" s="2"/>
      <c r="Q2642" s="1"/>
      <c r="R2642" s="1"/>
      <c r="S2642" s="1"/>
      <c r="T2642" s="1"/>
      <c r="U2642" s="1"/>
      <c r="V2642" s="1"/>
      <c r="W2642" s="1"/>
      <c r="X2642" s="3"/>
      <c r="Y2642" s="3"/>
    </row>
    <row r="2643" spans="1:25" ht="15.75" customHeight="1">
      <c r="A2643" s="1"/>
      <c r="B2643" s="1"/>
      <c r="C2643" s="1"/>
      <c r="D2643" s="1"/>
      <c r="E2643" s="23"/>
      <c r="F2643" s="1"/>
      <c r="G2643" s="1"/>
      <c r="H2643" s="1"/>
      <c r="I2643" s="1"/>
      <c r="J2643" s="1"/>
      <c r="K2643" s="2"/>
      <c r="L2643" s="2"/>
      <c r="M2643" s="2"/>
      <c r="N2643" s="2"/>
      <c r="O2643" s="2"/>
      <c r="P2643" s="2"/>
      <c r="Q2643" s="1"/>
      <c r="R2643" s="1"/>
      <c r="S2643" s="1"/>
      <c r="T2643" s="1"/>
      <c r="U2643" s="1"/>
      <c r="V2643" s="1"/>
      <c r="W2643" s="1"/>
      <c r="X2643" s="3"/>
      <c r="Y2643" s="3"/>
    </row>
    <row r="2644" spans="1:25" ht="15.75" customHeight="1">
      <c r="A2644" s="1"/>
      <c r="B2644" s="1"/>
      <c r="C2644" s="1"/>
      <c r="D2644" s="1"/>
      <c r="E2644" s="23"/>
      <c r="F2644" s="1"/>
      <c r="G2644" s="1"/>
      <c r="H2644" s="1"/>
      <c r="I2644" s="1"/>
      <c r="J2644" s="1"/>
      <c r="K2644" s="2"/>
      <c r="L2644" s="2"/>
      <c r="M2644" s="2"/>
      <c r="N2644" s="2"/>
      <c r="O2644" s="2"/>
      <c r="P2644" s="2"/>
      <c r="Q2644" s="1"/>
      <c r="R2644" s="1"/>
      <c r="S2644" s="1"/>
      <c r="T2644" s="1"/>
      <c r="U2644" s="1"/>
      <c r="V2644" s="1"/>
      <c r="W2644" s="1"/>
      <c r="X2644" s="3"/>
      <c r="Y2644" s="3"/>
    </row>
    <row r="2645" spans="1:25" ht="15.75" customHeight="1">
      <c r="A2645" s="1"/>
      <c r="B2645" s="1"/>
      <c r="C2645" s="1"/>
      <c r="D2645" s="1"/>
      <c r="E2645" s="23"/>
      <c r="F2645" s="1"/>
      <c r="G2645" s="1"/>
      <c r="H2645" s="1"/>
      <c r="I2645" s="1"/>
      <c r="J2645" s="1"/>
      <c r="K2645" s="2"/>
      <c r="L2645" s="2"/>
      <c r="M2645" s="2"/>
      <c r="N2645" s="2"/>
      <c r="O2645" s="2"/>
      <c r="P2645" s="2"/>
      <c r="Q2645" s="1"/>
      <c r="R2645" s="1"/>
      <c r="S2645" s="1"/>
      <c r="T2645" s="1"/>
      <c r="U2645" s="1"/>
      <c r="V2645" s="1"/>
      <c r="W2645" s="1"/>
      <c r="X2645" s="3"/>
      <c r="Y2645" s="3"/>
    </row>
    <row r="2646" spans="1:25" ht="15.75" customHeight="1">
      <c r="A2646" s="1"/>
      <c r="B2646" s="1"/>
      <c r="C2646" s="1"/>
      <c r="D2646" s="1"/>
      <c r="E2646" s="23"/>
      <c r="F2646" s="1"/>
      <c r="G2646" s="1"/>
      <c r="H2646" s="1"/>
      <c r="I2646" s="1"/>
      <c r="J2646" s="1"/>
      <c r="K2646" s="2"/>
      <c r="L2646" s="2"/>
      <c r="M2646" s="2"/>
      <c r="N2646" s="2"/>
      <c r="O2646" s="2"/>
      <c r="P2646" s="2"/>
      <c r="Q2646" s="1"/>
      <c r="R2646" s="1"/>
      <c r="S2646" s="1"/>
      <c r="T2646" s="1"/>
      <c r="U2646" s="1"/>
      <c r="V2646" s="1"/>
      <c r="W2646" s="1"/>
      <c r="X2646" s="3"/>
      <c r="Y2646" s="3"/>
    </row>
    <row r="2647" spans="1:25" ht="15.75" customHeight="1">
      <c r="A2647" s="1"/>
      <c r="B2647" s="1"/>
      <c r="C2647" s="1"/>
      <c r="D2647" s="1"/>
      <c r="E2647" s="23"/>
      <c r="F2647" s="1"/>
      <c r="G2647" s="1"/>
      <c r="H2647" s="1"/>
      <c r="I2647" s="1"/>
      <c r="J2647" s="1"/>
      <c r="K2647" s="2"/>
      <c r="L2647" s="2"/>
      <c r="M2647" s="2"/>
      <c r="N2647" s="2"/>
      <c r="O2647" s="2"/>
      <c r="P2647" s="2"/>
      <c r="Q2647" s="1"/>
      <c r="R2647" s="1"/>
      <c r="S2647" s="1"/>
      <c r="T2647" s="1"/>
      <c r="U2647" s="1"/>
      <c r="V2647" s="1"/>
      <c r="W2647" s="1"/>
      <c r="X2647" s="3"/>
      <c r="Y2647" s="3"/>
    </row>
    <row r="2648" spans="1:25" ht="15.75" customHeight="1">
      <c r="A2648" s="1"/>
      <c r="B2648" s="1"/>
      <c r="C2648" s="1"/>
      <c r="D2648" s="1"/>
      <c r="E2648" s="23"/>
      <c r="F2648" s="1"/>
      <c r="G2648" s="1"/>
      <c r="H2648" s="1"/>
      <c r="I2648" s="1"/>
      <c r="J2648" s="1"/>
      <c r="K2648" s="2"/>
      <c r="L2648" s="2"/>
      <c r="M2648" s="2"/>
      <c r="N2648" s="2"/>
      <c r="O2648" s="2"/>
      <c r="P2648" s="2"/>
      <c r="Q2648" s="1"/>
      <c r="R2648" s="1"/>
      <c r="S2648" s="1"/>
      <c r="T2648" s="1"/>
      <c r="U2648" s="1"/>
      <c r="V2648" s="1"/>
      <c r="W2648" s="1"/>
      <c r="X2648" s="3"/>
      <c r="Y2648" s="3"/>
    </row>
    <row r="2649" spans="1:25" ht="15.75" customHeight="1">
      <c r="A2649" s="1"/>
      <c r="B2649" s="1"/>
      <c r="C2649" s="1"/>
      <c r="D2649" s="1"/>
      <c r="E2649" s="23"/>
      <c r="F2649" s="1"/>
      <c r="G2649" s="1"/>
      <c r="H2649" s="1"/>
      <c r="I2649" s="1"/>
      <c r="J2649" s="1"/>
      <c r="K2649" s="2"/>
      <c r="L2649" s="2"/>
      <c r="M2649" s="2"/>
      <c r="N2649" s="2"/>
      <c r="O2649" s="2"/>
      <c r="P2649" s="2"/>
      <c r="Q2649" s="1"/>
      <c r="R2649" s="1"/>
      <c r="S2649" s="1"/>
      <c r="T2649" s="1"/>
      <c r="U2649" s="1"/>
      <c r="V2649" s="1"/>
      <c r="W2649" s="1"/>
      <c r="X2649" s="3"/>
      <c r="Y2649" s="3"/>
    </row>
    <row r="2650" spans="1:25" ht="15.75" customHeight="1">
      <c r="A2650" s="1"/>
      <c r="B2650" s="1"/>
      <c r="C2650" s="1"/>
      <c r="D2650" s="1"/>
      <c r="E2650" s="23"/>
      <c r="F2650" s="1"/>
      <c r="G2650" s="1"/>
      <c r="H2650" s="1"/>
      <c r="I2650" s="1"/>
      <c r="J2650" s="1"/>
      <c r="K2650" s="2"/>
      <c r="L2650" s="2"/>
      <c r="M2650" s="2"/>
      <c r="N2650" s="2"/>
      <c r="O2650" s="2"/>
      <c r="P2650" s="2"/>
      <c r="Q2650" s="1"/>
      <c r="R2650" s="1"/>
      <c r="S2650" s="1"/>
      <c r="T2650" s="1"/>
      <c r="U2650" s="1"/>
      <c r="V2650" s="1"/>
      <c r="W2650" s="1"/>
      <c r="X2650" s="3"/>
      <c r="Y2650" s="3"/>
    </row>
    <row r="2651" spans="1:25" ht="15.75" customHeight="1">
      <c r="A2651" s="1"/>
      <c r="B2651" s="1"/>
      <c r="C2651" s="1"/>
      <c r="D2651" s="1"/>
      <c r="E2651" s="23"/>
      <c r="F2651" s="1"/>
      <c r="G2651" s="1"/>
      <c r="H2651" s="1"/>
      <c r="I2651" s="1"/>
      <c r="J2651" s="1"/>
      <c r="K2651" s="2"/>
      <c r="L2651" s="2"/>
      <c r="M2651" s="2"/>
      <c r="N2651" s="2"/>
      <c r="O2651" s="2"/>
      <c r="P2651" s="2"/>
      <c r="Q2651" s="1"/>
      <c r="R2651" s="1"/>
      <c r="S2651" s="1"/>
      <c r="T2651" s="1"/>
      <c r="U2651" s="1"/>
      <c r="V2651" s="1"/>
      <c r="W2651" s="1"/>
      <c r="X2651" s="3"/>
      <c r="Y2651" s="3"/>
    </row>
    <row r="2652" spans="1:25" ht="15.75" customHeight="1">
      <c r="A2652" s="1"/>
      <c r="B2652" s="1"/>
      <c r="C2652" s="1"/>
      <c r="D2652" s="1"/>
      <c r="E2652" s="23"/>
      <c r="F2652" s="1"/>
      <c r="G2652" s="1"/>
      <c r="H2652" s="1"/>
      <c r="I2652" s="1"/>
      <c r="J2652" s="1"/>
      <c r="K2652" s="2"/>
      <c r="L2652" s="2"/>
      <c r="M2652" s="2"/>
      <c r="N2652" s="2"/>
      <c r="O2652" s="2"/>
      <c r="P2652" s="2"/>
      <c r="Q2652" s="1"/>
      <c r="R2652" s="1"/>
      <c r="S2652" s="1"/>
      <c r="T2652" s="1"/>
      <c r="U2652" s="1"/>
      <c r="V2652" s="1"/>
      <c r="W2652" s="1"/>
      <c r="X2652" s="3"/>
      <c r="Y2652" s="3"/>
    </row>
    <row r="2653" spans="1:25" ht="15.75" customHeight="1">
      <c r="A2653" s="1"/>
      <c r="B2653" s="1"/>
      <c r="C2653" s="1"/>
      <c r="D2653" s="1"/>
      <c r="E2653" s="23"/>
      <c r="F2653" s="1"/>
      <c r="G2653" s="1"/>
      <c r="H2653" s="1"/>
      <c r="I2653" s="1"/>
      <c r="J2653" s="1"/>
      <c r="K2653" s="2"/>
      <c r="L2653" s="2"/>
      <c r="M2653" s="2"/>
      <c r="N2653" s="2"/>
      <c r="O2653" s="2"/>
      <c r="P2653" s="2"/>
      <c r="Q2653" s="1"/>
      <c r="R2653" s="1"/>
      <c r="S2653" s="1"/>
      <c r="T2653" s="1"/>
      <c r="U2653" s="1"/>
      <c r="V2653" s="1"/>
      <c r="W2653" s="1"/>
      <c r="X2653" s="3"/>
      <c r="Y2653" s="3"/>
    </row>
    <row r="2654" spans="1:25" ht="15.75" customHeight="1">
      <c r="A2654" s="1"/>
      <c r="B2654" s="1"/>
      <c r="C2654" s="1"/>
      <c r="D2654" s="1"/>
      <c r="E2654" s="23"/>
      <c r="F2654" s="1"/>
      <c r="G2654" s="1"/>
      <c r="H2654" s="1"/>
      <c r="I2654" s="1"/>
      <c r="J2654" s="1"/>
      <c r="K2654" s="2"/>
      <c r="L2654" s="2"/>
      <c r="M2654" s="2"/>
      <c r="N2654" s="2"/>
      <c r="O2654" s="2"/>
      <c r="P2654" s="2"/>
      <c r="Q2654" s="1"/>
      <c r="R2654" s="1"/>
      <c r="S2654" s="1"/>
      <c r="T2654" s="1"/>
      <c r="U2654" s="1"/>
      <c r="V2654" s="1"/>
      <c r="W2654" s="1"/>
      <c r="X2654" s="3"/>
      <c r="Y2654" s="3"/>
    </row>
    <row r="2655" spans="1:25" ht="15.75" customHeight="1">
      <c r="A2655" s="1"/>
      <c r="B2655" s="1"/>
      <c r="C2655" s="1"/>
      <c r="D2655" s="1"/>
      <c r="E2655" s="23"/>
      <c r="F2655" s="1"/>
      <c r="G2655" s="1"/>
      <c r="H2655" s="1"/>
      <c r="I2655" s="1"/>
      <c r="J2655" s="1"/>
      <c r="K2655" s="2"/>
      <c r="L2655" s="2"/>
      <c r="M2655" s="2"/>
      <c r="N2655" s="2"/>
      <c r="O2655" s="2"/>
      <c r="P2655" s="2"/>
      <c r="Q2655" s="1"/>
      <c r="R2655" s="1"/>
      <c r="S2655" s="1"/>
      <c r="T2655" s="1"/>
      <c r="U2655" s="1"/>
      <c r="V2655" s="1"/>
      <c r="W2655" s="1"/>
      <c r="X2655" s="3"/>
      <c r="Y2655" s="3"/>
    </row>
    <row r="2656" spans="1:25" ht="15.75" customHeight="1">
      <c r="A2656" s="1"/>
      <c r="B2656" s="1"/>
      <c r="C2656" s="1"/>
      <c r="D2656" s="1"/>
      <c r="E2656" s="23"/>
      <c r="F2656" s="1"/>
      <c r="G2656" s="1"/>
      <c r="H2656" s="1"/>
      <c r="I2656" s="1"/>
      <c r="J2656" s="1"/>
      <c r="K2656" s="2"/>
      <c r="L2656" s="2"/>
      <c r="M2656" s="2"/>
      <c r="N2656" s="2"/>
      <c r="O2656" s="2"/>
      <c r="P2656" s="2"/>
      <c r="Q2656" s="1"/>
      <c r="R2656" s="1"/>
      <c r="S2656" s="1"/>
      <c r="T2656" s="1"/>
      <c r="U2656" s="1"/>
      <c r="V2656" s="1"/>
      <c r="W2656" s="1"/>
      <c r="X2656" s="3"/>
      <c r="Y2656" s="3"/>
    </row>
    <row r="2657" spans="1:25" ht="15.75" customHeight="1">
      <c r="A2657" s="1"/>
      <c r="B2657" s="1"/>
      <c r="C2657" s="1"/>
      <c r="D2657" s="1"/>
      <c r="E2657" s="23"/>
      <c r="F2657" s="1"/>
      <c r="G2657" s="1"/>
      <c r="H2657" s="1"/>
      <c r="I2657" s="1"/>
      <c r="J2657" s="1"/>
      <c r="K2657" s="2"/>
      <c r="L2657" s="2"/>
      <c r="M2657" s="2"/>
      <c r="N2657" s="2"/>
      <c r="O2657" s="2"/>
      <c r="P2657" s="2"/>
      <c r="Q2657" s="1"/>
      <c r="R2657" s="1"/>
      <c r="S2657" s="1"/>
      <c r="T2657" s="1"/>
      <c r="U2657" s="1"/>
      <c r="V2657" s="1"/>
      <c r="W2657" s="1"/>
      <c r="X2657" s="3"/>
      <c r="Y2657" s="3"/>
    </row>
    <row r="2658" spans="1:25" ht="15.75" customHeight="1">
      <c r="A2658" s="1"/>
      <c r="B2658" s="1"/>
      <c r="C2658" s="1"/>
      <c r="D2658" s="1"/>
      <c r="E2658" s="23"/>
      <c r="F2658" s="1"/>
      <c r="G2658" s="1"/>
      <c r="H2658" s="1"/>
      <c r="I2658" s="1"/>
      <c r="J2658" s="1"/>
      <c r="K2658" s="2"/>
      <c r="L2658" s="2"/>
      <c r="M2658" s="2"/>
      <c r="N2658" s="2"/>
      <c r="O2658" s="2"/>
      <c r="P2658" s="2"/>
      <c r="Q2658" s="1"/>
      <c r="R2658" s="1"/>
      <c r="S2658" s="1"/>
      <c r="T2658" s="1"/>
      <c r="U2658" s="1"/>
      <c r="V2658" s="1"/>
      <c r="W2658" s="1"/>
      <c r="X2658" s="3"/>
      <c r="Y2658" s="3"/>
    </row>
    <row r="2659" spans="1:25" ht="15.75" customHeight="1">
      <c r="A2659" s="1"/>
      <c r="B2659" s="1"/>
      <c r="C2659" s="1"/>
      <c r="D2659" s="1"/>
      <c r="E2659" s="23"/>
      <c r="F2659" s="1"/>
      <c r="G2659" s="1"/>
      <c r="H2659" s="1"/>
      <c r="I2659" s="1"/>
      <c r="J2659" s="1"/>
      <c r="K2659" s="2"/>
      <c r="L2659" s="2"/>
      <c r="M2659" s="2"/>
      <c r="N2659" s="2"/>
      <c r="O2659" s="2"/>
      <c r="P2659" s="2"/>
      <c r="Q2659" s="1"/>
      <c r="R2659" s="1"/>
      <c r="S2659" s="1"/>
      <c r="T2659" s="1"/>
      <c r="U2659" s="1"/>
      <c r="V2659" s="1"/>
      <c r="W2659" s="1"/>
      <c r="X2659" s="3"/>
      <c r="Y2659" s="3"/>
    </row>
    <row r="2660" spans="1:25" ht="15.75" customHeight="1">
      <c r="A2660" s="1"/>
      <c r="B2660" s="1"/>
      <c r="C2660" s="1"/>
      <c r="D2660" s="1"/>
      <c r="E2660" s="23"/>
      <c r="F2660" s="1"/>
      <c r="G2660" s="1"/>
      <c r="H2660" s="1"/>
      <c r="I2660" s="1"/>
      <c r="J2660" s="1"/>
      <c r="K2660" s="2"/>
      <c r="L2660" s="2"/>
      <c r="M2660" s="2"/>
      <c r="N2660" s="2"/>
      <c r="O2660" s="2"/>
      <c r="P2660" s="2"/>
      <c r="Q2660" s="1"/>
      <c r="R2660" s="1"/>
      <c r="S2660" s="1"/>
      <c r="T2660" s="1"/>
      <c r="U2660" s="1"/>
      <c r="V2660" s="1"/>
      <c r="W2660" s="1"/>
      <c r="X2660" s="3"/>
      <c r="Y2660" s="3"/>
    </row>
    <row r="2661" spans="1:25" ht="15.75" customHeight="1">
      <c r="A2661" s="1"/>
      <c r="B2661" s="1"/>
      <c r="C2661" s="1"/>
      <c r="D2661" s="1"/>
      <c r="E2661" s="23"/>
      <c r="F2661" s="1"/>
      <c r="G2661" s="1"/>
      <c r="H2661" s="1"/>
      <c r="I2661" s="1"/>
      <c r="J2661" s="1"/>
      <c r="K2661" s="2"/>
      <c r="L2661" s="2"/>
      <c r="M2661" s="2"/>
      <c r="N2661" s="2"/>
      <c r="O2661" s="2"/>
      <c r="P2661" s="2"/>
      <c r="Q2661" s="1"/>
      <c r="R2661" s="1"/>
      <c r="S2661" s="1"/>
      <c r="T2661" s="1"/>
      <c r="U2661" s="1"/>
      <c r="V2661" s="1"/>
      <c r="W2661" s="1"/>
      <c r="X2661" s="3"/>
      <c r="Y2661" s="3"/>
    </row>
    <row r="2662" spans="1:25" ht="15.75" customHeight="1">
      <c r="A2662" s="1"/>
      <c r="B2662" s="1"/>
      <c r="C2662" s="1"/>
      <c r="D2662" s="1"/>
      <c r="E2662" s="23"/>
      <c r="F2662" s="1"/>
      <c r="G2662" s="1"/>
      <c r="H2662" s="1"/>
      <c r="I2662" s="1"/>
      <c r="J2662" s="1"/>
      <c r="K2662" s="2"/>
      <c r="L2662" s="2"/>
      <c r="M2662" s="2"/>
      <c r="N2662" s="2"/>
      <c r="O2662" s="2"/>
      <c r="P2662" s="2"/>
      <c r="Q2662" s="1"/>
      <c r="R2662" s="1"/>
      <c r="S2662" s="1"/>
      <c r="T2662" s="1"/>
      <c r="U2662" s="1"/>
      <c r="V2662" s="1"/>
      <c r="W2662" s="1"/>
      <c r="X2662" s="3"/>
      <c r="Y2662" s="3"/>
    </row>
    <row r="2663" spans="1:25" ht="15.75" customHeight="1">
      <c r="A2663" s="1"/>
      <c r="B2663" s="1"/>
      <c r="C2663" s="1"/>
      <c r="D2663" s="1"/>
      <c r="E2663" s="23"/>
      <c r="F2663" s="1"/>
      <c r="G2663" s="1"/>
      <c r="H2663" s="1"/>
      <c r="I2663" s="1"/>
      <c r="J2663" s="1"/>
      <c r="K2663" s="2"/>
      <c r="L2663" s="2"/>
      <c r="M2663" s="2"/>
      <c r="N2663" s="2"/>
      <c r="O2663" s="2"/>
      <c r="P2663" s="2"/>
      <c r="Q2663" s="1"/>
      <c r="R2663" s="1"/>
      <c r="S2663" s="1"/>
      <c r="T2663" s="1"/>
      <c r="U2663" s="1"/>
      <c r="V2663" s="1"/>
      <c r="W2663" s="1"/>
      <c r="X2663" s="3"/>
      <c r="Y2663" s="3"/>
    </row>
    <row r="2664" spans="1:25" ht="15.75" customHeight="1">
      <c r="A2664" s="1"/>
      <c r="B2664" s="1"/>
      <c r="C2664" s="1"/>
      <c r="D2664" s="1"/>
      <c r="E2664" s="23"/>
      <c r="F2664" s="1"/>
      <c r="G2664" s="1"/>
      <c r="H2664" s="1"/>
      <c r="I2664" s="1"/>
      <c r="J2664" s="1"/>
      <c r="K2664" s="2"/>
      <c r="L2664" s="2"/>
      <c r="M2664" s="2"/>
      <c r="N2664" s="2"/>
      <c r="O2664" s="2"/>
      <c r="P2664" s="2"/>
      <c r="Q2664" s="1"/>
      <c r="R2664" s="1"/>
      <c r="S2664" s="1"/>
      <c r="T2664" s="1"/>
      <c r="U2664" s="1"/>
      <c r="V2664" s="1"/>
      <c r="W2664" s="1"/>
      <c r="X2664" s="3"/>
      <c r="Y2664" s="3"/>
    </row>
    <row r="2665" spans="1:25" ht="15.75" customHeight="1">
      <c r="A2665" s="1"/>
      <c r="B2665" s="1"/>
      <c r="C2665" s="1"/>
      <c r="D2665" s="1"/>
      <c r="E2665" s="23"/>
      <c r="F2665" s="1"/>
      <c r="G2665" s="1"/>
      <c r="H2665" s="1"/>
      <c r="I2665" s="1"/>
      <c r="J2665" s="1"/>
      <c r="K2665" s="2"/>
      <c r="L2665" s="2"/>
      <c r="M2665" s="2"/>
      <c r="N2665" s="2"/>
      <c r="O2665" s="2"/>
      <c r="P2665" s="2"/>
      <c r="Q2665" s="1"/>
      <c r="R2665" s="1"/>
      <c r="S2665" s="1"/>
      <c r="T2665" s="1"/>
      <c r="U2665" s="1"/>
      <c r="V2665" s="1"/>
      <c r="W2665" s="1"/>
      <c r="X2665" s="3"/>
      <c r="Y2665" s="3"/>
    </row>
    <row r="2666" spans="1:25" ht="15.75" customHeight="1">
      <c r="A2666" s="1"/>
      <c r="B2666" s="1"/>
      <c r="C2666" s="1"/>
      <c r="D2666" s="1"/>
      <c r="E2666" s="23"/>
      <c r="F2666" s="1"/>
      <c r="G2666" s="1"/>
      <c r="H2666" s="1"/>
      <c r="I2666" s="1"/>
      <c r="J2666" s="1"/>
      <c r="K2666" s="2"/>
      <c r="L2666" s="2"/>
      <c r="M2666" s="2"/>
      <c r="N2666" s="2"/>
      <c r="O2666" s="2"/>
      <c r="P2666" s="2"/>
      <c r="Q2666" s="1"/>
      <c r="R2666" s="1"/>
      <c r="S2666" s="1"/>
      <c r="T2666" s="1"/>
      <c r="U2666" s="1"/>
      <c r="V2666" s="1"/>
      <c r="W2666" s="1"/>
      <c r="X2666" s="3"/>
      <c r="Y2666" s="3"/>
    </row>
    <row r="2667" spans="1:25" ht="15.75" customHeight="1">
      <c r="A2667" s="1"/>
      <c r="B2667" s="1"/>
      <c r="C2667" s="1"/>
      <c r="D2667" s="1"/>
      <c r="E2667" s="23"/>
      <c r="F2667" s="1"/>
      <c r="G2667" s="1"/>
      <c r="H2667" s="1"/>
      <c r="I2667" s="1"/>
      <c r="J2667" s="1"/>
      <c r="K2667" s="2"/>
      <c r="L2667" s="2"/>
      <c r="M2667" s="2"/>
      <c r="N2667" s="2"/>
      <c r="O2667" s="2"/>
      <c r="P2667" s="2"/>
      <c r="Q2667" s="1"/>
      <c r="R2667" s="1"/>
      <c r="S2667" s="1"/>
      <c r="T2667" s="1"/>
      <c r="U2667" s="1"/>
      <c r="V2667" s="1"/>
      <c r="W2667" s="1"/>
      <c r="X2667" s="3"/>
      <c r="Y2667" s="3"/>
    </row>
    <row r="2668" spans="1:25" ht="15.75" customHeight="1">
      <c r="A2668" s="1"/>
      <c r="B2668" s="1"/>
      <c r="C2668" s="1"/>
      <c r="D2668" s="1"/>
      <c r="E2668" s="23"/>
      <c r="F2668" s="1"/>
      <c r="G2668" s="1"/>
      <c r="H2668" s="1"/>
      <c r="I2668" s="1"/>
      <c r="J2668" s="1"/>
      <c r="K2668" s="2"/>
      <c r="L2668" s="2"/>
      <c r="M2668" s="2"/>
      <c r="N2668" s="2"/>
      <c r="O2668" s="2"/>
      <c r="P2668" s="2"/>
      <c r="Q2668" s="1"/>
      <c r="R2668" s="1"/>
      <c r="S2668" s="1"/>
      <c r="T2668" s="1"/>
      <c r="U2668" s="1"/>
      <c r="V2668" s="1"/>
      <c r="W2668" s="1"/>
      <c r="X2668" s="3"/>
      <c r="Y2668" s="3"/>
    </row>
    <row r="2669" spans="1:25" ht="15.75" customHeight="1">
      <c r="A2669" s="1"/>
      <c r="B2669" s="1"/>
      <c r="C2669" s="1"/>
      <c r="D2669" s="1"/>
      <c r="E2669" s="23"/>
      <c r="F2669" s="1"/>
      <c r="G2669" s="1"/>
      <c r="H2669" s="1"/>
      <c r="I2669" s="1"/>
      <c r="J2669" s="1"/>
      <c r="K2669" s="2"/>
      <c r="L2669" s="2"/>
      <c r="M2669" s="2"/>
      <c r="N2669" s="2"/>
      <c r="O2669" s="2"/>
      <c r="P2669" s="2"/>
      <c r="Q2669" s="1"/>
      <c r="R2669" s="1"/>
      <c r="S2669" s="1"/>
      <c r="T2669" s="1"/>
      <c r="U2669" s="1"/>
      <c r="V2669" s="1"/>
      <c r="W2669" s="1"/>
      <c r="X2669" s="3"/>
      <c r="Y2669" s="3"/>
    </row>
    <row r="2670" spans="1:25" ht="15.75" customHeight="1">
      <c r="A2670" s="1"/>
      <c r="B2670" s="1"/>
      <c r="C2670" s="1"/>
      <c r="D2670" s="1"/>
      <c r="E2670" s="23"/>
      <c r="F2670" s="1"/>
      <c r="G2670" s="1"/>
      <c r="H2670" s="1"/>
      <c r="I2670" s="1"/>
      <c r="J2670" s="1"/>
      <c r="K2670" s="2"/>
      <c r="L2670" s="2"/>
      <c r="M2670" s="2"/>
      <c r="N2670" s="2"/>
      <c r="O2670" s="2"/>
      <c r="P2670" s="2"/>
      <c r="Q2670" s="1"/>
      <c r="R2670" s="1"/>
      <c r="S2670" s="1"/>
      <c r="T2670" s="1"/>
      <c r="U2670" s="1"/>
      <c r="V2670" s="1"/>
      <c r="W2670" s="1"/>
      <c r="X2670" s="3"/>
      <c r="Y2670" s="3"/>
    </row>
    <row r="2671" spans="1:25" ht="15.75" customHeight="1">
      <c r="A2671" s="1"/>
      <c r="B2671" s="1"/>
      <c r="C2671" s="1"/>
      <c r="D2671" s="1"/>
      <c r="E2671" s="23"/>
      <c r="F2671" s="1"/>
      <c r="G2671" s="1"/>
      <c r="H2671" s="1"/>
      <c r="I2671" s="1"/>
      <c r="J2671" s="1"/>
      <c r="K2671" s="2"/>
      <c r="L2671" s="2"/>
      <c r="M2671" s="2"/>
      <c r="N2671" s="2"/>
      <c r="O2671" s="2"/>
      <c r="P2671" s="2"/>
      <c r="Q2671" s="1"/>
      <c r="R2671" s="1"/>
      <c r="S2671" s="1"/>
      <c r="T2671" s="1"/>
      <c r="U2671" s="1"/>
      <c r="V2671" s="1"/>
      <c r="W2671" s="1"/>
      <c r="X2671" s="3"/>
      <c r="Y2671" s="3"/>
    </row>
    <row r="2672" spans="1:25" ht="15.75" customHeight="1">
      <c r="A2672" s="1"/>
      <c r="B2672" s="1"/>
      <c r="C2672" s="1"/>
      <c r="D2672" s="1"/>
      <c r="E2672" s="23"/>
      <c r="F2672" s="1"/>
      <c r="G2672" s="1"/>
      <c r="H2672" s="1"/>
      <c r="I2672" s="1"/>
      <c r="J2672" s="1"/>
      <c r="K2672" s="2"/>
      <c r="L2672" s="2"/>
      <c r="M2672" s="2"/>
      <c r="N2672" s="2"/>
      <c r="O2672" s="2"/>
      <c r="P2672" s="2"/>
      <c r="Q2672" s="1"/>
      <c r="R2672" s="1"/>
      <c r="S2672" s="1"/>
      <c r="T2672" s="1"/>
      <c r="U2672" s="1"/>
      <c r="V2672" s="1"/>
      <c r="W2672" s="1"/>
      <c r="X2672" s="3"/>
      <c r="Y2672" s="3"/>
    </row>
    <row r="2673" spans="1:25" ht="15.75" customHeight="1">
      <c r="A2673" s="1"/>
      <c r="B2673" s="1"/>
      <c r="C2673" s="1"/>
      <c r="D2673" s="1"/>
      <c r="E2673" s="23"/>
      <c r="F2673" s="1"/>
      <c r="G2673" s="1"/>
      <c r="H2673" s="1"/>
      <c r="I2673" s="1"/>
      <c r="J2673" s="1"/>
      <c r="K2673" s="2"/>
      <c r="L2673" s="2"/>
      <c r="M2673" s="2"/>
      <c r="N2673" s="2"/>
      <c r="O2673" s="2"/>
      <c r="P2673" s="2"/>
      <c r="Q2673" s="1"/>
      <c r="R2673" s="1"/>
      <c r="S2673" s="1"/>
      <c r="T2673" s="1"/>
      <c r="U2673" s="1"/>
      <c r="V2673" s="1"/>
      <c r="W2673" s="1"/>
      <c r="X2673" s="3"/>
      <c r="Y2673" s="3"/>
    </row>
    <row r="2674" spans="1:25" ht="15.75" customHeight="1">
      <c r="A2674" s="1"/>
      <c r="B2674" s="1"/>
      <c r="C2674" s="1"/>
      <c r="D2674" s="1"/>
      <c r="E2674" s="23"/>
      <c r="F2674" s="1"/>
      <c r="G2674" s="1"/>
      <c r="H2674" s="1"/>
      <c r="I2674" s="1"/>
      <c r="J2674" s="1"/>
      <c r="K2674" s="2"/>
      <c r="L2674" s="2"/>
      <c r="M2674" s="2"/>
      <c r="N2674" s="2"/>
      <c r="O2674" s="2"/>
      <c r="P2674" s="2"/>
      <c r="Q2674" s="1"/>
      <c r="R2674" s="1"/>
      <c r="S2674" s="1"/>
      <c r="T2674" s="1"/>
      <c r="U2674" s="1"/>
      <c r="V2674" s="1"/>
      <c r="W2674" s="1"/>
      <c r="X2674" s="3"/>
      <c r="Y2674" s="3"/>
    </row>
    <row r="2675" spans="1:25" ht="15.75" customHeight="1">
      <c r="A2675" s="1"/>
      <c r="B2675" s="1"/>
      <c r="C2675" s="1"/>
      <c r="D2675" s="1"/>
      <c r="E2675" s="23"/>
      <c r="F2675" s="1"/>
      <c r="G2675" s="1"/>
      <c r="H2675" s="1"/>
      <c r="I2675" s="1"/>
      <c r="J2675" s="1"/>
      <c r="K2675" s="2"/>
      <c r="L2675" s="2"/>
      <c r="M2675" s="2"/>
      <c r="N2675" s="2"/>
      <c r="O2675" s="2"/>
      <c r="P2675" s="2"/>
      <c r="Q2675" s="1"/>
      <c r="R2675" s="1"/>
      <c r="S2675" s="1"/>
      <c r="T2675" s="1"/>
      <c r="U2675" s="1"/>
      <c r="V2675" s="1"/>
      <c r="W2675" s="1"/>
      <c r="X2675" s="3"/>
      <c r="Y2675" s="3"/>
    </row>
    <row r="2676" spans="1:25" ht="15.75" customHeight="1">
      <c r="A2676" s="1"/>
      <c r="B2676" s="1"/>
      <c r="C2676" s="1"/>
      <c r="D2676" s="1"/>
      <c r="E2676" s="23"/>
      <c r="F2676" s="1"/>
      <c r="G2676" s="1"/>
      <c r="H2676" s="1"/>
      <c r="I2676" s="1"/>
      <c r="J2676" s="1"/>
      <c r="K2676" s="2"/>
      <c r="L2676" s="2"/>
      <c r="M2676" s="2"/>
      <c r="N2676" s="2"/>
      <c r="O2676" s="2"/>
      <c r="P2676" s="2"/>
      <c r="Q2676" s="1"/>
      <c r="R2676" s="1"/>
      <c r="S2676" s="1"/>
      <c r="T2676" s="1"/>
      <c r="U2676" s="1"/>
      <c r="V2676" s="1"/>
      <c r="W2676" s="1"/>
      <c r="X2676" s="3"/>
      <c r="Y2676" s="3"/>
    </row>
    <row r="2677" spans="1:25" ht="15.75" customHeight="1">
      <c r="A2677" s="1"/>
      <c r="B2677" s="1"/>
      <c r="C2677" s="1"/>
      <c r="D2677" s="1"/>
      <c r="E2677" s="23"/>
      <c r="F2677" s="1"/>
      <c r="G2677" s="1"/>
      <c r="H2677" s="1"/>
      <c r="I2677" s="1"/>
      <c r="J2677" s="1"/>
      <c r="K2677" s="2"/>
      <c r="L2677" s="2"/>
      <c r="M2677" s="2"/>
      <c r="N2677" s="2"/>
      <c r="O2677" s="2"/>
      <c r="P2677" s="2"/>
      <c r="Q2677" s="1"/>
      <c r="R2677" s="1"/>
      <c r="S2677" s="1"/>
      <c r="T2677" s="1"/>
      <c r="U2677" s="1"/>
      <c r="V2677" s="1"/>
      <c r="W2677" s="1"/>
      <c r="X2677" s="3"/>
      <c r="Y2677" s="3"/>
    </row>
    <row r="2678" spans="1:25" ht="15.75" customHeight="1">
      <c r="A2678" s="1"/>
      <c r="B2678" s="1"/>
      <c r="C2678" s="1"/>
      <c r="D2678" s="1"/>
      <c r="E2678" s="23"/>
      <c r="F2678" s="1"/>
      <c r="G2678" s="1"/>
      <c r="H2678" s="1"/>
      <c r="I2678" s="1"/>
      <c r="J2678" s="1"/>
      <c r="K2678" s="2"/>
      <c r="L2678" s="2"/>
      <c r="M2678" s="2"/>
      <c r="N2678" s="2"/>
      <c r="O2678" s="2"/>
      <c r="P2678" s="2"/>
      <c r="Q2678" s="1"/>
      <c r="R2678" s="1"/>
      <c r="S2678" s="1"/>
      <c r="T2678" s="1"/>
      <c r="U2678" s="1"/>
      <c r="V2678" s="1"/>
      <c r="W2678" s="1"/>
      <c r="X2678" s="3"/>
      <c r="Y2678" s="3"/>
    </row>
    <row r="2679" spans="1:25" ht="15.75" customHeight="1">
      <c r="A2679" s="1"/>
      <c r="B2679" s="1"/>
      <c r="C2679" s="1"/>
      <c r="D2679" s="1"/>
      <c r="E2679" s="23"/>
      <c r="F2679" s="1"/>
      <c r="G2679" s="1"/>
      <c r="H2679" s="1"/>
      <c r="I2679" s="1"/>
      <c r="J2679" s="1"/>
      <c r="K2679" s="2"/>
      <c r="L2679" s="2"/>
      <c r="M2679" s="2"/>
      <c r="N2679" s="2"/>
      <c r="O2679" s="2"/>
      <c r="P2679" s="2"/>
      <c r="Q2679" s="1"/>
      <c r="R2679" s="1"/>
      <c r="S2679" s="1"/>
      <c r="T2679" s="1"/>
      <c r="U2679" s="1"/>
      <c r="V2679" s="1"/>
      <c r="W2679" s="1"/>
      <c r="X2679" s="3"/>
      <c r="Y2679" s="3"/>
    </row>
    <row r="2680" spans="1:25" ht="15.75" customHeight="1">
      <c r="A2680" s="1"/>
      <c r="B2680" s="1"/>
      <c r="C2680" s="1"/>
      <c r="D2680" s="1"/>
      <c r="E2680" s="23"/>
      <c r="F2680" s="1"/>
      <c r="G2680" s="1"/>
      <c r="H2680" s="1"/>
      <c r="I2680" s="1"/>
      <c r="J2680" s="1"/>
      <c r="K2680" s="2"/>
      <c r="L2680" s="2"/>
      <c r="M2680" s="2"/>
      <c r="N2680" s="2"/>
      <c r="O2680" s="2"/>
      <c r="P2680" s="2"/>
      <c r="Q2680" s="1"/>
      <c r="R2680" s="1"/>
      <c r="S2680" s="1"/>
      <c r="T2680" s="1"/>
      <c r="U2680" s="1"/>
      <c r="V2680" s="1"/>
      <c r="W2680" s="1"/>
      <c r="X2680" s="3"/>
      <c r="Y2680" s="3"/>
    </row>
    <row r="2681" spans="1:25" ht="15.75" customHeight="1">
      <c r="A2681" s="1"/>
      <c r="B2681" s="1"/>
      <c r="C2681" s="1"/>
      <c r="D2681" s="1"/>
      <c r="E2681" s="23"/>
      <c r="F2681" s="1"/>
      <c r="G2681" s="1"/>
      <c r="H2681" s="1"/>
      <c r="I2681" s="1"/>
      <c r="J2681" s="1"/>
      <c r="K2681" s="2"/>
      <c r="L2681" s="2"/>
      <c r="M2681" s="2"/>
      <c r="N2681" s="2"/>
      <c r="O2681" s="2"/>
      <c r="P2681" s="2"/>
      <c r="Q2681" s="1"/>
      <c r="R2681" s="1"/>
      <c r="S2681" s="1"/>
      <c r="T2681" s="1"/>
      <c r="U2681" s="1"/>
      <c r="V2681" s="1"/>
      <c r="W2681" s="1"/>
      <c r="X2681" s="3"/>
      <c r="Y2681" s="3"/>
    </row>
    <row r="2682" spans="1:25" ht="15.75" customHeight="1">
      <c r="A2682" s="1"/>
      <c r="B2682" s="1"/>
      <c r="C2682" s="1"/>
      <c r="D2682" s="1"/>
      <c r="E2682" s="23"/>
      <c r="F2682" s="1"/>
      <c r="G2682" s="1"/>
      <c r="H2682" s="1"/>
      <c r="I2682" s="1"/>
      <c r="J2682" s="1"/>
      <c r="K2682" s="2"/>
      <c r="L2682" s="2"/>
      <c r="M2682" s="2"/>
      <c r="N2682" s="2"/>
      <c r="O2682" s="2"/>
      <c r="P2682" s="2"/>
      <c r="Q2682" s="1"/>
      <c r="R2682" s="1"/>
      <c r="S2682" s="1"/>
      <c r="T2682" s="1"/>
      <c r="U2682" s="1"/>
      <c r="V2682" s="1"/>
      <c r="W2682" s="1"/>
      <c r="X2682" s="3"/>
      <c r="Y2682" s="3"/>
    </row>
    <row r="2683" spans="1:25" ht="15.75" customHeight="1">
      <c r="A2683" s="1"/>
      <c r="B2683" s="1"/>
      <c r="C2683" s="1"/>
      <c r="D2683" s="1"/>
      <c r="E2683" s="23"/>
      <c r="F2683" s="1"/>
      <c r="G2683" s="1"/>
      <c r="H2683" s="1"/>
      <c r="I2683" s="1"/>
      <c r="J2683" s="1"/>
      <c r="K2683" s="2"/>
      <c r="L2683" s="2"/>
      <c r="M2683" s="2"/>
      <c r="N2683" s="2"/>
      <c r="O2683" s="2"/>
      <c r="P2683" s="2"/>
      <c r="Q2683" s="1"/>
      <c r="R2683" s="1"/>
      <c r="S2683" s="1"/>
      <c r="T2683" s="1"/>
      <c r="U2683" s="1"/>
      <c r="V2683" s="1"/>
      <c r="W2683" s="1"/>
      <c r="X2683" s="3"/>
      <c r="Y2683" s="3"/>
    </row>
    <row r="2684" spans="1:25" ht="15.75" customHeight="1">
      <c r="A2684" s="1"/>
      <c r="B2684" s="1"/>
      <c r="C2684" s="1"/>
      <c r="D2684" s="1"/>
      <c r="E2684" s="23"/>
      <c r="F2684" s="1"/>
      <c r="G2684" s="1"/>
      <c r="H2684" s="1"/>
      <c r="I2684" s="1"/>
      <c r="J2684" s="1"/>
      <c r="K2684" s="2"/>
      <c r="L2684" s="2"/>
      <c r="M2684" s="2"/>
      <c r="N2684" s="2"/>
      <c r="O2684" s="2"/>
      <c r="P2684" s="2"/>
      <c r="Q2684" s="1"/>
      <c r="R2684" s="1"/>
      <c r="S2684" s="1"/>
      <c r="T2684" s="1"/>
      <c r="U2684" s="1"/>
      <c r="V2684" s="1"/>
      <c r="W2684" s="1"/>
      <c r="X2684" s="3"/>
      <c r="Y2684" s="3"/>
    </row>
    <row r="2685" spans="1:25" ht="15.75" customHeight="1">
      <c r="A2685" s="1"/>
      <c r="B2685" s="1"/>
      <c r="C2685" s="1"/>
      <c r="D2685" s="1"/>
      <c r="E2685" s="23"/>
      <c r="F2685" s="1"/>
      <c r="G2685" s="1"/>
      <c r="H2685" s="1"/>
      <c r="I2685" s="1"/>
      <c r="J2685" s="1"/>
      <c r="K2685" s="2"/>
      <c r="L2685" s="2"/>
      <c r="M2685" s="2"/>
      <c r="N2685" s="2"/>
      <c r="O2685" s="2"/>
      <c r="P2685" s="2"/>
      <c r="Q2685" s="1"/>
      <c r="R2685" s="1"/>
      <c r="S2685" s="1"/>
      <c r="T2685" s="1"/>
      <c r="U2685" s="1"/>
      <c r="V2685" s="1"/>
      <c r="W2685" s="1"/>
      <c r="X2685" s="3"/>
      <c r="Y2685" s="3"/>
    </row>
    <row r="2686" spans="1:25" ht="15.75" customHeight="1">
      <c r="A2686" s="1"/>
      <c r="B2686" s="1"/>
      <c r="C2686" s="1"/>
      <c r="D2686" s="1"/>
      <c r="E2686" s="23"/>
      <c r="F2686" s="1"/>
      <c r="G2686" s="1"/>
      <c r="H2686" s="1"/>
      <c r="I2686" s="1"/>
      <c r="J2686" s="1"/>
      <c r="K2686" s="2"/>
      <c r="L2686" s="2"/>
      <c r="M2686" s="2"/>
      <c r="N2686" s="2"/>
      <c r="O2686" s="2"/>
      <c r="P2686" s="2"/>
      <c r="Q2686" s="1"/>
      <c r="R2686" s="1"/>
      <c r="S2686" s="1"/>
      <c r="T2686" s="1"/>
      <c r="U2686" s="1"/>
      <c r="V2686" s="1"/>
      <c r="W2686" s="1"/>
      <c r="X2686" s="3"/>
      <c r="Y2686" s="3"/>
    </row>
    <row r="2687" spans="1:25" ht="15.75" customHeight="1">
      <c r="A2687" s="1"/>
      <c r="B2687" s="1"/>
      <c r="C2687" s="1"/>
      <c r="D2687" s="1"/>
      <c r="E2687" s="23"/>
      <c r="F2687" s="1"/>
      <c r="G2687" s="1"/>
      <c r="H2687" s="1"/>
      <c r="I2687" s="1"/>
      <c r="J2687" s="1"/>
      <c r="K2687" s="2"/>
      <c r="L2687" s="2"/>
      <c r="M2687" s="2"/>
      <c r="N2687" s="2"/>
      <c r="O2687" s="2"/>
      <c r="P2687" s="2"/>
      <c r="Q2687" s="1"/>
      <c r="R2687" s="1"/>
      <c r="S2687" s="1"/>
      <c r="T2687" s="1"/>
      <c r="U2687" s="1"/>
      <c r="V2687" s="1"/>
      <c r="W2687" s="1"/>
      <c r="X2687" s="3"/>
      <c r="Y2687" s="3"/>
    </row>
    <row r="2688" spans="1:25" ht="15.75" customHeight="1">
      <c r="A2688" s="1"/>
      <c r="B2688" s="1"/>
      <c r="C2688" s="1"/>
      <c r="D2688" s="1"/>
      <c r="E2688" s="23"/>
      <c r="F2688" s="1"/>
      <c r="G2688" s="1"/>
      <c r="H2688" s="1"/>
      <c r="I2688" s="1"/>
      <c r="J2688" s="1"/>
      <c r="K2688" s="2"/>
      <c r="L2688" s="2"/>
      <c r="M2688" s="2"/>
      <c r="N2688" s="2"/>
      <c r="O2688" s="2"/>
      <c r="P2688" s="2"/>
      <c r="Q2688" s="1"/>
      <c r="R2688" s="1"/>
      <c r="S2688" s="1"/>
      <c r="T2688" s="1"/>
      <c r="U2688" s="1"/>
      <c r="V2688" s="1"/>
      <c r="W2688" s="1"/>
      <c r="X2688" s="3"/>
      <c r="Y2688" s="3"/>
    </row>
    <row r="2689" spans="1:25" ht="15.75" customHeight="1">
      <c r="A2689" s="1"/>
      <c r="B2689" s="1"/>
      <c r="C2689" s="1"/>
      <c r="D2689" s="1"/>
      <c r="E2689" s="23"/>
      <c r="F2689" s="1"/>
      <c r="G2689" s="1"/>
      <c r="H2689" s="1"/>
      <c r="I2689" s="1"/>
      <c r="J2689" s="1"/>
      <c r="K2689" s="2"/>
      <c r="L2689" s="2"/>
      <c r="M2689" s="2"/>
      <c r="N2689" s="2"/>
      <c r="O2689" s="2"/>
      <c r="P2689" s="2"/>
      <c r="Q2689" s="1"/>
      <c r="R2689" s="1"/>
      <c r="S2689" s="1"/>
      <c r="T2689" s="1"/>
      <c r="U2689" s="1"/>
      <c r="V2689" s="1"/>
      <c r="W2689" s="1"/>
      <c r="X2689" s="3"/>
      <c r="Y2689" s="3"/>
    </row>
    <row r="2690" spans="1:25" ht="15.75" customHeight="1">
      <c r="A2690" s="1"/>
      <c r="B2690" s="1"/>
      <c r="C2690" s="1"/>
      <c r="D2690" s="1"/>
      <c r="E2690" s="23"/>
      <c r="F2690" s="1"/>
      <c r="G2690" s="1"/>
      <c r="H2690" s="1"/>
      <c r="I2690" s="1"/>
      <c r="J2690" s="1"/>
      <c r="K2690" s="2"/>
      <c r="L2690" s="2"/>
      <c r="M2690" s="2"/>
      <c r="N2690" s="2"/>
      <c r="O2690" s="2"/>
      <c r="P2690" s="2"/>
      <c r="Q2690" s="1"/>
      <c r="R2690" s="1"/>
      <c r="S2690" s="1"/>
      <c r="T2690" s="1"/>
      <c r="U2690" s="1"/>
      <c r="V2690" s="1"/>
      <c r="W2690" s="1"/>
      <c r="X2690" s="3"/>
      <c r="Y2690" s="3"/>
    </row>
    <row r="2691" spans="1:25" ht="15.75" customHeight="1">
      <c r="A2691" s="1"/>
      <c r="B2691" s="1"/>
      <c r="C2691" s="1"/>
      <c r="D2691" s="1"/>
      <c r="E2691" s="23"/>
      <c r="F2691" s="1"/>
      <c r="G2691" s="1"/>
      <c r="H2691" s="1"/>
      <c r="I2691" s="1"/>
      <c r="J2691" s="1"/>
      <c r="K2691" s="2"/>
      <c r="L2691" s="2"/>
      <c r="M2691" s="2"/>
      <c r="N2691" s="2"/>
      <c r="O2691" s="2"/>
      <c r="P2691" s="2"/>
      <c r="Q2691" s="1"/>
      <c r="R2691" s="1"/>
      <c r="S2691" s="1"/>
      <c r="T2691" s="1"/>
      <c r="U2691" s="1"/>
      <c r="V2691" s="1"/>
      <c r="W2691" s="1"/>
      <c r="X2691" s="3"/>
      <c r="Y2691" s="3"/>
    </row>
    <row r="2692" spans="1:25" ht="15.75" customHeight="1">
      <c r="A2692" s="1"/>
      <c r="B2692" s="1"/>
      <c r="C2692" s="1"/>
      <c r="D2692" s="1"/>
      <c r="E2692" s="23"/>
      <c r="F2692" s="1"/>
      <c r="G2692" s="1"/>
      <c r="H2692" s="1"/>
      <c r="I2692" s="1"/>
      <c r="J2692" s="1"/>
      <c r="K2692" s="2"/>
      <c r="L2692" s="2"/>
      <c r="M2692" s="2"/>
      <c r="N2692" s="2"/>
      <c r="O2692" s="2"/>
      <c r="P2692" s="2"/>
      <c r="Q2692" s="1"/>
      <c r="R2692" s="1"/>
      <c r="S2692" s="1"/>
      <c r="T2692" s="1"/>
      <c r="U2692" s="1"/>
      <c r="V2692" s="1"/>
      <c r="W2692" s="1"/>
      <c r="X2692" s="3"/>
      <c r="Y2692" s="3"/>
    </row>
    <row r="2693" spans="1:25" ht="15.75" customHeight="1">
      <c r="A2693" s="1"/>
      <c r="B2693" s="1"/>
      <c r="C2693" s="1"/>
      <c r="D2693" s="1"/>
      <c r="E2693" s="23"/>
      <c r="F2693" s="1"/>
      <c r="G2693" s="1"/>
      <c r="H2693" s="1"/>
      <c r="I2693" s="1"/>
      <c r="J2693" s="1"/>
      <c r="K2693" s="2"/>
      <c r="L2693" s="2"/>
      <c r="M2693" s="2"/>
      <c r="N2693" s="2"/>
      <c r="O2693" s="2"/>
      <c r="P2693" s="2"/>
      <c r="Q2693" s="1"/>
      <c r="R2693" s="1"/>
      <c r="S2693" s="1"/>
      <c r="T2693" s="1"/>
      <c r="U2693" s="1"/>
      <c r="V2693" s="1"/>
      <c r="W2693" s="1"/>
      <c r="X2693" s="3"/>
      <c r="Y2693" s="3"/>
    </row>
    <row r="2694" spans="1:25" ht="15.75" customHeight="1">
      <c r="A2694" s="1"/>
      <c r="B2694" s="1"/>
      <c r="C2694" s="1"/>
      <c r="D2694" s="1"/>
      <c r="E2694" s="23"/>
      <c r="F2694" s="1"/>
      <c r="G2694" s="1"/>
      <c r="H2694" s="1"/>
      <c r="I2694" s="1"/>
      <c r="J2694" s="1"/>
      <c r="K2694" s="2"/>
      <c r="L2694" s="2"/>
      <c r="M2694" s="2"/>
      <c r="N2694" s="2"/>
      <c r="O2694" s="2"/>
      <c r="P2694" s="2"/>
      <c r="Q2694" s="1"/>
      <c r="R2694" s="1"/>
      <c r="S2694" s="1"/>
      <c r="T2694" s="1"/>
      <c r="U2694" s="1"/>
      <c r="V2694" s="1"/>
      <c r="W2694" s="1"/>
      <c r="X2694" s="3"/>
      <c r="Y2694" s="3"/>
    </row>
    <row r="2695" spans="1:25" ht="15.75" customHeight="1">
      <c r="A2695" s="1"/>
      <c r="B2695" s="1"/>
      <c r="C2695" s="1"/>
      <c r="D2695" s="1"/>
      <c r="E2695" s="23"/>
      <c r="F2695" s="1"/>
      <c r="G2695" s="1"/>
      <c r="H2695" s="1"/>
      <c r="I2695" s="1"/>
      <c r="J2695" s="1"/>
      <c r="K2695" s="2"/>
      <c r="L2695" s="2"/>
      <c r="M2695" s="2"/>
      <c r="N2695" s="2"/>
      <c r="O2695" s="2"/>
      <c r="P2695" s="2"/>
      <c r="Q2695" s="1"/>
      <c r="R2695" s="1"/>
      <c r="S2695" s="1"/>
      <c r="T2695" s="1"/>
      <c r="U2695" s="1"/>
      <c r="V2695" s="1"/>
      <c r="W2695" s="1"/>
      <c r="X2695" s="3"/>
      <c r="Y2695" s="3"/>
    </row>
    <row r="2696" spans="1:25" ht="15.75" customHeight="1">
      <c r="A2696" s="1"/>
      <c r="B2696" s="1"/>
      <c r="C2696" s="1"/>
      <c r="D2696" s="1"/>
      <c r="E2696" s="23"/>
      <c r="F2696" s="1"/>
      <c r="G2696" s="1"/>
      <c r="H2696" s="1"/>
      <c r="I2696" s="1"/>
      <c r="J2696" s="1"/>
      <c r="K2696" s="2"/>
      <c r="L2696" s="2"/>
      <c r="M2696" s="2"/>
      <c r="N2696" s="2"/>
      <c r="O2696" s="2"/>
      <c r="P2696" s="2"/>
      <c r="Q2696" s="1"/>
      <c r="R2696" s="1"/>
      <c r="S2696" s="1"/>
      <c r="T2696" s="1"/>
      <c r="U2696" s="1"/>
      <c r="V2696" s="1"/>
      <c r="W2696" s="1"/>
      <c r="X2696" s="3"/>
      <c r="Y2696" s="3"/>
    </row>
    <row r="2697" spans="1:25" ht="15.75" customHeight="1">
      <c r="A2697" s="1"/>
      <c r="B2697" s="1"/>
      <c r="C2697" s="1"/>
      <c r="D2697" s="1"/>
      <c r="E2697" s="23"/>
      <c r="F2697" s="1"/>
      <c r="G2697" s="1"/>
      <c r="H2697" s="1"/>
      <c r="I2697" s="1"/>
      <c r="J2697" s="1"/>
      <c r="K2697" s="2"/>
      <c r="L2697" s="2"/>
      <c r="M2697" s="2"/>
      <c r="N2697" s="2"/>
      <c r="O2697" s="2"/>
      <c r="P2697" s="2"/>
      <c r="Q2697" s="1"/>
      <c r="R2697" s="1"/>
      <c r="S2697" s="1"/>
      <c r="T2697" s="1"/>
      <c r="U2697" s="1"/>
      <c r="V2697" s="1"/>
      <c r="W2697" s="1"/>
      <c r="X2697" s="3"/>
      <c r="Y2697" s="3"/>
    </row>
    <row r="2698" spans="1:25" ht="15.75" customHeight="1">
      <c r="A2698" s="1"/>
      <c r="B2698" s="1"/>
      <c r="C2698" s="1"/>
      <c r="D2698" s="1"/>
      <c r="E2698" s="23"/>
      <c r="F2698" s="1"/>
      <c r="G2698" s="1"/>
      <c r="H2698" s="1"/>
      <c r="I2698" s="1"/>
      <c r="J2698" s="1"/>
      <c r="K2698" s="2"/>
      <c r="L2698" s="2"/>
      <c r="M2698" s="2"/>
      <c r="N2698" s="2"/>
      <c r="O2698" s="2"/>
      <c r="P2698" s="2"/>
      <c r="Q2698" s="1"/>
      <c r="R2698" s="1"/>
      <c r="S2698" s="1"/>
      <c r="T2698" s="1"/>
      <c r="U2698" s="1"/>
      <c r="V2698" s="1"/>
      <c r="W2698" s="1"/>
      <c r="X2698" s="3"/>
      <c r="Y2698" s="3"/>
    </row>
    <row r="2699" spans="1:25" ht="15.75" customHeight="1">
      <c r="A2699" s="1"/>
      <c r="B2699" s="1"/>
      <c r="C2699" s="1"/>
      <c r="D2699" s="1"/>
      <c r="E2699" s="23"/>
      <c r="F2699" s="1"/>
      <c r="G2699" s="1"/>
      <c r="H2699" s="1"/>
      <c r="I2699" s="1"/>
      <c r="J2699" s="1"/>
      <c r="K2699" s="2"/>
      <c r="L2699" s="2"/>
      <c r="M2699" s="2"/>
      <c r="N2699" s="2"/>
      <c r="O2699" s="2"/>
      <c r="P2699" s="2"/>
      <c r="Q2699" s="1"/>
      <c r="R2699" s="1"/>
      <c r="S2699" s="1"/>
      <c r="T2699" s="1"/>
      <c r="U2699" s="1"/>
      <c r="V2699" s="1"/>
      <c r="W2699" s="1"/>
      <c r="X2699" s="3"/>
      <c r="Y2699" s="3"/>
    </row>
    <row r="2700" spans="1:25" ht="15.75" customHeight="1">
      <c r="A2700" s="1"/>
      <c r="B2700" s="1"/>
      <c r="C2700" s="1"/>
      <c r="D2700" s="1"/>
      <c r="E2700" s="23"/>
      <c r="F2700" s="1"/>
      <c r="G2700" s="1"/>
      <c r="H2700" s="1"/>
      <c r="I2700" s="1"/>
      <c r="J2700" s="1"/>
      <c r="K2700" s="2"/>
      <c r="L2700" s="2"/>
      <c r="M2700" s="2"/>
      <c r="N2700" s="2"/>
      <c r="O2700" s="2"/>
      <c r="P2700" s="2"/>
      <c r="Q2700" s="1"/>
      <c r="R2700" s="1"/>
      <c r="S2700" s="1"/>
      <c r="T2700" s="1"/>
      <c r="U2700" s="1"/>
      <c r="V2700" s="1"/>
      <c r="W2700" s="1"/>
      <c r="X2700" s="3"/>
      <c r="Y2700" s="3"/>
    </row>
    <row r="2701" spans="1:25" ht="15.75" customHeight="1">
      <c r="A2701" s="1"/>
      <c r="B2701" s="1"/>
      <c r="C2701" s="1"/>
      <c r="D2701" s="1"/>
      <c r="E2701" s="23"/>
      <c r="F2701" s="1"/>
      <c r="G2701" s="1"/>
      <c r="H2701" s="1"/>
      <c r="I2701" s="1"/>
      <c r="J2701" s="1"/>
      <c r="K2701" s="2"/>
      <c r="L2701" s="2"/>
      <c r="M2701" s="2"/>
      <c r="N2701" s="2"/>
      <c r="O2701" s="2"/>
      <c r="P2701" s="2"/>
      <c r="Q2701" s="1"/>
      <c r="R2701" s="1"/>
      <c r="S2701" s="1"/>
      <c r="T2701" s="1"/>
      <c r="U2701" s="1"/>
      <c r="V2701" s="1"/>
      <c r="W2701" s="1"/>
      <c r="X2701" s="3"/>
      <c r="Y2701" s="3"/>
    </row>
    <row r="2702" spans="1:25" ht="15.75" customHeight="1">
      <c r="A2702" s="1"/>
      <c r="B2702" s="1"/>
      <c r="C2702" s="1"/>
      <c r="D2702" s="1"/>
      <c r="E2702" s="23"/>
      <c r="F2702" s="1"/>
      <c r="G2702" s="1"/>
      <c r="H2702" s="1"/>
      <c r="I2702" s="1"/>
      <c r="J2702" s="1"/>
      <c r="K2702" s="2"/>
      <c r="L2702" s="2"/>
      <c r="M2702" s="2"/>
      <c r="N2702" s="2"/>
      <c r="O2702" s="2"/>
      <c r="P2702" s="2"/>
      <c r="Q2702" s="1"/>
      <c r="R2702" s="1"/>
      <c r="S2702" s="1"/>
      <c r="T2702" s="1"/>
      <c r="U2702" s="1"/>
      <c r="V2702" s="1"/>
      <c r="W2702" s="1"/>
      <c r="X2702" s="3"/>
      <c r="Y2702" s="3"/>
    </row>
    <row r="2703" spans="1:25" ht="15.75" customHeight="1">
      <c r="A2703" s="1"/>
      <c r="B2703" s="1"/>
      <c r="C2703" s="1"/>
      <c r="D2703" s="1"/>
      <c r="E2703" s="23"/>
      <c r="F2703" s="1"/>
      <c r="G2703" s="1"/>
      <c r="H2703" s="1"/>
      <c r="I2703" s="1"/>
      <c r="J2703" s="1"/>
      <c r="K2703" s="2"/>
      <c r="L2703" s="2"/>
      <c r="M2703" s="2"/>
      <c r="N2703" s="2"/>
      <c r="O2703" s="2"/>
      <c r="P2703" s="2"/>
      <c r="Q2703" s="1"/>
      <c r="R2703" s="1"/>
      <c r="S2703" s="1"/>
      <c r="T2703" s="1"/>
      <c r="U2703" s="1"/>
      <c r="V2703" s="1"/>
      <c r="W2703" s="1"/>
      <c r="X2703" s="3"/>
      <c r="Y2703" s="3"/>
    </row>
    <row r="2704" spans="1:25" ht="15.75" customHeight="1">
      <c r="A2704" s="1"/>
      <c r="B2704" s="1"/>
      <c r="C2704" s="1"/>
      <c r="D2704" s="1"/>
      <c r="E2704" s="23"/>
      <c r="F2704" s="1"/>
      <c r="G2704" s="1"/>
      <c r="H2704" s="1"/>
      <c r="I2704" s="1"/>
      <c r="J2704" s="1"/>
      <c r="K2704" s="2"/>
      <c r="L2704" s="2"/>
      <c r="M2704" s="2"/>
      <c r="N2704" s="2"/>
      <c r="O2704" s="2"/>
      <c r="P2704" s="2"/>
      <c r="Q2704" s="1"/>
      <c r="R2704" s="1"/>
      <c r="S2704" s="1"/>
      <c r="T2704" s="1"/>
      <c r="U2704" s="1"/>
      <c r="V2704" s="1"/>
      <c r="W2704" s="1"/>
      <c r="X2704" s="3"/>
      <c r="Y2704" s="3"/>
    </row>
    <row r="2705" spans="1:25" ht="15.75" customHeight="1">
      <c r="A2705" s="1"/>
      <c r="B2705" s="1"/>
      <c r="C2705" s="1"/>
      <c r="D2705" s="1"/>
      <c r="E2705" s="23"/>
      <c r="F2705" s="1"/>
      <c r="G2705" s="1"/>
      <c r="H2705" s="1"/>
      <c r="I2705" s="1"/>
      <c r="J2705" s="1"/>
      <c r="K2705" s="2"/>
      <c r="L2705" s="2"/>
      <c r="M2705" s="2"/>
      <c r="N2705" s="2"/>
      <c r="O2705" s="2"/>
      <c r="P2705" s="2"/>
      <c r="Q2705" s="1"/>
      <c r="R2705" s="1"/>
      <c r="S2705" s="1"/>
      <c r="T2705" s="1"/>
      <c r="U2705" s="1"/>
      <c r="V2705" s="1"/>
      <c r="W2705" s="1"/>
      <c r="X2705" s="3"/>
      <c r="Y2705" s="3"/>
    </row>
    <row r="2706" spans="1:25" ht="15.75" customHeight="1">
      <c r="A2706" s="1"/>
      <c r="B2706" s="1"/>
      <c r="C2706" s="1"/>
      <c r="D2706" s="1"/>
      <c r="E2706" s="23"/>
      <c r="F2706" s="1"/>
      <c r="G2706" s="1"/>
      <c r="H2706" s="1"/>
      <c r="I2706" s="1"/>
      <c r="J2706" s="1"/>
      <c r="K2706" s="2"/>
      <c r="L2706" s="2"/>
      <c r="M2706" s="2"/>
      <c r="N2706" s="2"/>
      <c r="O2706" s="2"/>
      <c r="P2706" s="2"/>
      <c r="Q2706" s="1"/>
      <c r="R2706" s="1"/>
      <c r="S2706" s="1"/>
      <c r="T2706" s="1"/>
      <c r="U2706" s="1"/>
      <c r="V2706" s="1"/>
      <c r="W2706" s="1"/>
      <c r="X2706" s="3"/>
      <c r="Y2706" s="3"/>
    </row>
    <row r="2707" spans="1:25" ht="15.75" customHeight="1">
      <c r="A2707" s="1"/>
      <c r="B2707" s="1"/>
      <c r="C2707" s="1"/>
      <c r="D2707" s="1"/>
      <c r="E2707" s="23"/>
      <c r="F2707" s="1"/>
      <c r="G2707" s="1"/>
      <c r="H2707" s="1"/>
      <c r="I2707" s="1"/>
      <c r="J2707" s="1"/>
      <c r="K2707" s="2"/>
      <c r="L2707" s="2"/>
      <c r="M2707" s="2"/>
      <c r="N2707" s="2"/>
      <c r="O2707" s="2"/>
      <c r="P2707" s="2"/>
      <c r="Q2707" s="1"/>
      <c r="R2707" s="1"/>
      <c r="S2707" s="1"/>
      <c r="T2707" s="1"/>
      <c r="U2707" s="1"/>
      <c r="V2707" s="1"/>
      <c r="W2707" s="1"/>
      <c r="X2707" s="3"/>
      <c r="Y2707" s="3"/>
    </row>
    <row r="2708" spans="1:25" ht="15.75" customHeight="1">
      <c r="A2708" s="1"/>
      <c r="B2708" s="1"/>
      <c r="C2708" s="1"/>
      <c r="D2708" s="1"/>
      <c r="E2708" s="23"/>
      <c r="F2708" s="1"/>
      <c r="G2708" s="1"/>
      <c r="H2708" s="1"/>
      <c r="I2708" s="1"/>
      <c r="J2708" s="1"/>
      <c r="K2708" s="2"/>
      <c r="L2708" s="2"/>
      <c r="M2708" s="2"/>
      <c r="N2708" s="2"/>
      <c r="O2708" s="2"/>
      <c r="P2708" s="2"/>
      <c r="Q2708" s="1"/>
      <c r="R2708" s="1"/>
      <c r="S2708" s="1"/>
      <c r="T2708" s="1"/>
      <c r="U2708" s="1"/>
      <c r="V2708" s="1"/>
      <c r="W2708" s="1"/>
      <c r="X2708" s="3"/>
      <c r="Y2708" s="3"/>
    </row>
    <row r="2709" spans="1:25" ht="15.75" customHeight="1">
      <c r="A2709" s="1"/>
      <c r="B2709" s="1"/>
      <c r="C2709" s="1"/>
      <c r="D2709" s="1"/>
      <c r="E2709" s="23"/>
      <c r="F2709" s="1"/>
      <c r="G2709" s="1"/>
      <c r="H2709" s="1"/>
      <c r="I2709" s="1"/>
      <c r="J2709" s="1"/>
      <c r="K2709" s="2"/>
      <c r="L2709" s="2"/>
      <c r="M2709" s="2"/>
      <c r="N2709" s="2"/>
      <c r="O2709" s="2"/>
      <c r="P2709" s="2"/>
      <c r="Q2709" s="1"/>
      <c r="R2709" s="1"/>
      <c r="S2709" s="1"/>
      <c r="T2709" s="1"/>
      <c r="U2709" s="1"/>
      <c r="V2709" s="1"/>
      <c r="W2709" s="1"/>
      <c r="X2709" s="3"/>
      <c r="Y2709" s="3"/>
    </row>
    <row r="2710" spans="1:25" ht="15.75" customHeight="1">
      <c r="A2710" s="1"/>
      <c r="B2710" s="1"/>
      <c r="C2710" s="1"/>
      <c r="D2710" s="1"/>
      <c r="E2710" s="23"/>
      <c r="F2710" s="1"/>
      <c r="G2710" s="1"/>
      <c r="H2710" s="1"/>
      <c r="I2710" s="1"/>
      <c r="J2710" s="1"/>
      <c r="K2710" s="2"/>
      <c r="L2710" s="2"/>
      <c r="M2710" s="2"/>
      <c r="N2710" s="2"/>
      <c r="O2710" s="2"/>
      <c r="P2710" s="2"/>
      <c r="Q2710" s="1"/>
      <c r="R2710" s="1"/>
      <c r="S2710" s="1"/>
      <c r="T2710" s="1"/>
      <c r="U2710" s="1"/>
      <c r="V2710" s="1"/>
      <c r="W2710" s="1"/>
      <c r="X2710" s="3"/>
      <c r="Y2710" s="3"/>
    </row>
    <row r="2711" spans="1:25" ht="15.75" customHeight="1">
      <c r="A2711" s="1"/>
      <c r="B2711" s="1"/>
      <c r="C2711" s="1"/>
      <c r="D2711" s="1"/>
      <c r="E2711" s="23"/>
      <c r="F2711" s="1"/>
      <c r="G2711" s="1"/>
      <c r="H2711" s="1"/>
      <c r="I2711" s="1"/>
      <c r="J2711" s="1"/>
      <c r="K2711" s="2"/>
      <c r="L2711" s="2"/>
      <c r="M2711" s="2"/>
      <c r="N2711" s="2"/>
      <c r="O2711" s="2"/>
      <c r="P2711" s="2"/>
      <c r="Q2711" s="1"/>
      <c r="R2711" s="1"/>
      <c r="S2711" s="1"/>
      <c r="T2711" s="1"/>
      <c r="U2711" s="1"/>
      <c r="V2711" s="1"/>
      <c r="W2711" s="1"/>
      <c r="X2711" s="3"/>
      <c r="Y2711" s="3"/>
    </row>
    <row r="2712" spans="1:25" ht="15.75" customHeight="1">
      <c r="A2712" s="1"/>
      <c r="B2712" s="1"/>
      <c r="C2712" s="1"/>
      <c r="D2712" s="1"/>
      <c r="E2712" s="23"/>
      <c r="F2712" s="1"/>
      <c r="G2712" s="1"/>
      <c r="H2712" s="1"/>
      <c r="I2712" s="1"/>
      <c r="J2712" s="1"/>
      <c r="K2712" s="2"/>
      <c r="L2712" s="2"/>
      <c r="M2712" s="2"/>
      <c r="N2712" s="2"/>
      <c r="O2712" s="2"/>
      <c r="P2712" s="2"/>
      <c r="Q2712" s="1"/>
      <c r="R2712" s="1"/>
      <c r="S2712" s="1"/>
      <c r="T2712" s="1"/>
      <c r="U2712" s="1"/>
      <c r="V2712" s="1"/>
      <c r="W2712" s="1"/>
      <c r="X2712" s="3"/>
      <c r="Y2712" s="3"/>
    </row>
    <row r="2713" spans="1:25" ht="15.75" customHeight="1">
      <c r="A2713" s="1"/>
      <c r="B2713" s="1"/>
      <c r="C2713" s="1"/>
      <c r="D2713" s="1"/>
      <c r="E2713" s="23"/>
      <c r="F2713" s="1"/>
      <c r="G2713" s="1"/>
      <c r="H2713" s="1"/>
      <c r="I2713" s="1"/>
      <c r="J2713" s="1"/>
      <c r="K2713" s="2"/>
      <c r="L2713" s="2"/>
      <c r="M2713" s="2"/>
      <c r="N2713" s="2"/>
      <c r="O2713" s="2"/>
      <c r="P2713" s="2"/>
      <c r="Q2713" s="1"/>
      <c r="R2713" s="1"/>
      <c r="S2713" s="1"/>
      <c r="T2713" s="1"/>
      <c r="U2713" s="1"/>
      <c r="V2713" s="1"/>
      <c r="W2713" s="1"/>
      <c r="X2713" s="3"/>
      <c r="Y2713" s="3"/>
    </row>
    <row r="2714" spans="1:25" ht="15.75" customHeight="1">
      <c r="A2714" s="1"/>
      <c r="B2714" s="1"/>
      <c r="C2714" s="1"/>
      <c r="D2714" s="1"/>
      <c r="E2714" s="23"/>
      <c r="F2714" s="1"/>
      <c r="G2714" s="1"/>
      <c r="H2714" s="1"/>
      <c r="I2714" s="1"/>
      <c r="J2714" s="1"/>
      <c r="K2714" s="2"/>
      <c r="L2714" s="2"/>
      <c r="M2714" s="2"/>
      <c r="N2714" s="2"/>
      <c r="O2714" s="2"/>
      <c r="P2714" s="2"/>
      <c r="Q2714" s="1"/>
      <c r="R2714" s="1"/>
      <c r="S2714" s="1"/>
      <c r="T2714" s="1"/>
      <c r="U2714" s="1"/>
      <c r="V2714" s="1"/>
      <c r="W2714" s="1"/>
      <c r="X2714" s="3"/>
      <c r="Y2714" s="3"/>
    </row>
    <row r="2715" spans="1:25" ht="15.75" customHeight="1">
      <c r="A2715" s="1"/>
      <c r="B2715" s="1"/>
      <c r="C2715" s="1"/>
      <c r="D2715" s="1"/>
      <c r="E2715" s="23"/>
      <c r="F2715" s="1"/>
      <c r="G2715" s="1"/>
      <c r="H2715" s="1"/>
      <c r="I2715" s="1"/>
      <c r="J2715" s="1"/>
      <c r="K2715" s="2"/>
      <c r="L2715" s="2"/>
      <c r="M2715" s="2"/>
      <c r="N2715" s="2"/>
      <c r="O2715" s="2"/>
      <c r="P2715" s="2"/>
      <c r="Q2715" s="1"/>
      <c r="R2715" s="1"/>
      <c r="S2715" s="1"/>
      <c r="T2715" s="1"/>
      <c r="U2715" s="1"/>
      <c r="V2715" s="1"/>
      <c r="W2715" s="1"/>
      <c r="X2715" s="3"/>
      <c r="Y2715" s="3"/>
    </row>
    <row r="2716" spans="1:25" ht="15.75" customHeight="1">
      <c r="A2716" s="1"/>
      <c r="B2716" s="1"/>
      <c r="C2716" s="1"/>
      <c r="D2716" s="1"/>
      <c r="E2716" s="23"/>
      <c r="F2716" s="1"/>
      <c r="G2716" s="1"/>
      <c r="H2716" s="1"/>
      <c r="I2716" s="1"/>
      <c r="J2716" s="1"/>
      <c r="K2716" s="2"/>
      <c r="L2716" s="2"/>
      <c r="M2716" s="2"/>
      <c r="N2716" s="2"/>
      <c r="O2716" s="2"/>
      <c r="P2716" s="2"/>
      <c r="Q2716" s="1"/>
      <c r="R2716" s="1"/>
      <c r="S2716" s="1"/>
      <c r="T2716" s="1"/>
      <c r="U2716" s="1"/>
      <c r="V2716" s="1"/>
      <c r="W2716" s="1"/>
      <c r="X2716" s="3"/>
      <c r="Y2716" s="3"/>
    </row>
    <row r="2717" spans="1:25" ht="15.75" customHeight="1">
      <c r="A2717" s="1"/>
      <c r="B2717" s="1"/>
      <c r="C2717" s="1"/>
      <c r="D2717" s="1"/>
      <c r="E2717" s="23"/>
      <c r="F2717" s="1"/>
      <c r="G2717" s="1"/>
      <c r="H2717" s="1"/>
      <c r="I2717" s="1"/>
      <c r="J2717" s="1"/>
      <c r="K2717" s="2"/>
      <c r="L2717" s="2"/>
      <c r="M2717" s="2"/>
      <c r="N2717" s="2"/>
      <c r="O2717" s="2"/>
      <c r="P2717" s="2"/>
      <c r="Q2717" s="1"/>
      <c r="R2717" s="1"/>
      <c r="S2717" s="1"/>
      <c r="T2717" s="1"/>
      <c r="U2717" s="1"/>
      <c r="V2717" s="1"/>
      <c r="W2717" s="1"/>
      <c r="X2717" s="3"/>
      <c r="Y2717" s="3"/>
    </row>
    <row r="2718" spans="1:25" ht="15.75" customHeight="1">
      <c r="A2718" s="1"/>
      <c r="B2718" s="1"/>
      <c r="C2718" s="1"/>
      <c r="D2718" s="1"/>
      <c r="E2718" s="23"/>
      <c r="F2718" s="1"/>
      <c r="G2718" s="1"/>
      <c r="H2718" s="1"/>
      <c r="I2718" s="1"/>
      <c r="J2718" s="1"/>
      <c r="K2718" s="2"/>
      <c r="L2718" s="2"/>
      <c r="M2718" s="2"/>
      <c r="N2718" s="2"/>
      <c r="O2718" s="2"/>
      <c r="P2718" s="2"/>
      <c r="Q2718" s="1"/>
      <c r="R2718" s="1"/>
      <c r="S2718" s="1"/>
      <c r="T2718" s="1"/>
      <c r="U2718" s="1"/>
      <c r="V2718" s="1"/>
      <c r="W2718" s="1"/>
      <c r="X2718" s="3"/>
      <c r="Y2718" s="3"/>
    </row>
    <row r="2719" spans="1:25" ht="15.75" customHeight="1">
      <c r="A2719" s="1"/>
      <c r="B2719" s="1"/>
      <c r="C2719" s="1"/>
      <c r="D2719" s="1"/>
      <c r="E2719" s="23"/>
      <c r="F2719" s="1"/>
      <c r="G2719" s="1"/>
      <c r="H2719" s="1"/>
      <c r="I2719" s="1"/>
      <c r="J2719" s="1"/>
      <c r="K2719" s="2"/>
      <c r="L2719" s="2"/>
      <c r="M2719" s="2"/>
      <c r="N2719" s="2"/>
      <c r="O2719" s="2"/>
      <c r="P2719" s="2"/>
      <c r="Q2719" s="1"/>
      <c r="R2719" s="1"/>
      <c r="S2719" s="1"/>
      <c r="T2719" s="1"/>
      <c r="U2719" s="1"/>
      <c r="V2719" s="1"/>
      <c r="W2719" s="1"/>
      <c r="X2719" s="3"/>
      <c r="Y2719" s="3"/>
    </row>
    <row r="2720" spans="1:25" ht="15.75" customHeight="1">
      <c r="A2720" s="1"/>
      <c r="B2720" s="1"/>
      <c r="C2720" s="1"/>
      <c r="D2720" s="1"/>
      <c r="E2720" s="23"/>
      <c r="F2720" s="1"/>
      <c r="G2720" s="1"/>
      <c r="H2720" s="1"/>
      <c r="I2720" s="1"/>
      <c r="J2720" s="1"/>
      <c r="K2720" s="2"/>
      <c r="L2720" s="2"/>
      <c r="M2720" s="2"/>
      <c r="N2720" s="2"/>
      <c r="O2720" s="2"/>
      <c r="P2720" s="2"/>
      <c r="Q2720" s="1"/>
      <c r="R2720" s="1"/>
      <c r="S2720" s="1"/>
      <c r="T2720" s="1"/>
      <c r="U2720" s="1"/>
      <c r="V2720" s="1"/>
      <c r="W2720" s="1"/>
      <c r="X2720" s="3"/>
      <c r="Y2720" s="3"/>
    </row>
    <row r="2721" spans="1:25" ht="15.75" customHeight="1">
      <c r="A2721" s="1"/>
      <c r="B2721" s="1"/>
      <c r="C2721" s="1"/>
      <c r="D2721" s="1"/>
      <c r="E2721" s="23"/>
      <c r="F2721" s="1"/>
      <c r="G2721" s="1"/>
      <c r="H2721" s="1"/>
      <c r="I2721" s="1"/>
      <c r="J2721" s="1"/>
      <c r="K2721" s="2"/>
      <c r="L2721" s="2"/>
      <c r="M2721" s="2"/>
      <c r="N2721" s="2"/>
      <c r="O2721" s="2"/>
      <c r="P2721" s="2"/>
      <c r="Q2721" s="1"/>
      <c r="R2721" s="1"/>
      <c r="S2721" s="1"/>
      <c r="T2721" s="1"/>
      <c r="U2721" s="1"/>
      <c r="V2721" s="1"/>
      <c r="W2721" s="1"/>
      <c r="X2721" s="3"/>
      <c r="Y2721" s="3"/>
    </row>
    <row r="2722" spans="1:25" ht="15.75" customHeight="1">
      <c r="A2722" s="1"/>
      <c r="B2722" s="1"/>
      <c r="C2722" s="1"/>
      <c r="D2722" s="1"/>
      <c r="E2722" s="23"/>
      <c r="F2722" s="1"/>
      <c r="G2722" s="1"/>
      <c r="H2722" s="1"/>
      <c r="I2722" s="1"/>
      <c r="J2722" s="1"/>
      <c r="K2722" s="2"/>
      <c r="L2722" s="2"/>
      <c r="M2722" s="2"/>
      <c r="N2722" s="2"/>
      <c r="O2722" s="2"/>
      <c r="P2722" s="2"/>
      <c r="Q2722" s="1"/>
      <c r="R2722" s="1"/>
      <c r="S2722" s="1"/>
      <c r="T2722" s="1"/>
      <c r="U2722" s="1"/>
      <c r="V2722" s="1"/>
      <c r="W2722" s="1"/>
      <c r="X2722" s="3"/>
      <c r="Y2722" s="3"/>
    </row>
    <row r="2723" spans="1:25" ht="15.75" customHeight="1">
      <c r="A2723" s="1"/>
      <c r="B2723" s="1"/>
      <c r="C2723" s="1"/>
      <c r="D2723" s="1"/>
      <c r="E2723" s="23"/>
      <c r="F2723" s="1"/>
      <c r="G2723" s="1"/>
      <c r="H2723" s="1"/>
      <c r="I2723" s="1"/>
      <c r="J2723" s="1"/>
      <c r="K2723" s="2"/>
      <c r="L2723" s="2"/>
      <c r="M2723" s="2"/>
      <c r="N2723" s="2"/>
      <c r="O2723" s="2"/>
      <c r="P2723" s="2"/>
      <c r="Q2723" s="1"/>
      <c r="R2723" s="1"/>
      <c r="S2723" s="1"/>
      <c r="T2723" s="1"/>
      <c r="U2723" s="1"/>
      <c r="V2723" s="1"/>
      <c r="W2723" s="1"/>
      <c r="X2723" s="3"/>
      <c r="Y2723" s="3"/>
    </row>
    <row r="2724" spans="1:25" ht="15.75" customHeight="1">
      <c r="A2724" s="1"/>
      <c r="B2724" s="1"/>
      <c r="C2724" s="1"/>
      <c r="D2724" s="1"/>
      <c r="E2724" s="23"/>
      <c r="F2724" s="1"/>
      <c r="G2724" s="1"/>
      <c r="H2724" s="1"/>
      <c r="I2724" s="1"/>
      <c r="J2724" s="1"/>
      <c r="K2724" s="2"/>
      <c r="L2724" s="2"/>
      <c r="M2724" s="2"/>
      <c r="N2724" s="2"/>
      <c r="O2724" s="2"/>
      <c r="P2724" s="2"/>
      <c r="Q2724" s="1"/>
      <c r="R2724" s="1"/>
      <c r="S2724" s="1"/>
      <c r="T2724" s="1"/>
      <c r="U2724" s="1"/>
      <c r="V2724" s="1"/>
      <c r="W2724" s="1"/>
      <c r="X2724" s="3"/>
      <c r="Y2724" s="3"/>
    </row>
    <row r="2725" spans="1:25" ht="15.75" customHeight="1">
      <c r="A2725" s="1"/>
      <c r="B2725" s="1"/>
      <c r="C2725" s="1"/>
      <c r="D2725" s="1"/>
      <c r="E2725" s="23"/>
      <c r="F2725" s="1"/>
      <c r="G2725" s="1"/>
      <c r="H2725" s="1"/>
      <c r="I2725" s="1"/>
      <c r="J2725" s="1"/>
      <c r="K2725" s="2"/>
      <c r="L2725" s="2"/>
      <c r="M2725" s="2"/>
      <c r="N2725" s="2"/>
      <c r="O2725" s="2"/>
      <c r="P2725" s="2"/>
      <c r="Q2725" s="1"/>
      <c r="R2725" s="1"/>
      <c r="S2725" s="1"/>
      <c r="T2725" s="1"/>
      <c r="U2725" s="1"/>
      <c r="V2725" s="1"/>
      <c r="W2725" s="1"/>
      <c r="X2725" s="3"/>
      <c r="Y2725" s="3"/>
    </row>
    <row r="2726" spans="1:25" ht="15.75" customHeight="1">
      <c r="A2726" s="1"/>
      <c r="B2726" s="1"/>
      <c r="C2726" s="1"/>
      <c r="D2726" s="1"/>
      <c r="E2726" s="23"/>
      <c r="F2726" s="1"/>
      <c r="G2726" s="1"/>
      <c r="H2726" s="1"/>
      <c r="I2726" s="1"/>
      <c r="J2726" s="1"/>
      <c r="K2726" s="2"/>
      <c r="L2726" s="2"/>
      <c r="M2726" s="2"/>
      <c r="N2726" s="2"/>
      <c r="O2726" s="2"/>
      <c r="P2726" s="2"/>
      <c r="Q2726" s="1"/>
      <c r="R2726" s="1"/>
      <c r="S2726" s="1"/>
      <c r="T2726" s="1"/>
      <c r="U2726" s="1"/>
      <c r="V2726" s="1"/>
      <c r="W2726" s="1"/>
      <c r="X2726" s="3"/>
      <c r="Y2726" s="3"/>
    </row>
    <row r="2727" spans="1:25" ht="15.75" customHeight="1">
      <c r="A2727" s="1"/>
      <c r="B2727" s="1"/>
      <c r="C2727" s="1"/>
      <c r="D2727" s="1"/>
      <c r="E2727" s="23"/>
      <c r="F2727" s="1"/>
      <c r="G2727" s="1"/>
      <c r="H2727" s="1"/>
      <c r="I2727" s="1"/>
      <c r="J2727" s="1"/>
      <c r="K2727" s="2"/>
      <c r="L2727" s="2"/>
      <c r="M2727" s="2"/>
      <c r="N2727" s="2"/>
      <c r="O2727" s="2"/>
      <c r="P2727" s="2"/>
      <c r="Q2727" s="1"/>
      <c r="R2727" s="1"/>
      <c r="S2727" s="1"/>
      <c r="T2727" s="1"/>
      <c r="U2727" s="1"/>
      <c r="V2727" s="1"/>
      <c r="W2727" s="1"/>
      <c r="X2727" s="3"/>
      <c r="Y2727" s="3"/>
    </row>
    <row r="2728" spans="1:25" ht="15.75" customHeight="1">
      <c r="A2728" s="1"/>
      <c r="B2728" s="1"/>
      <c r="C2728" s="1"/>
      <c r="D2728" s="1"/>
      <c r="E2728" s="23"/>
      <c r="F2728" s="1"/>
      <c r="G2728" s="1"/>
      <c r="H2728" s="1"/>
      <c r="I2728" s="1"/>
      <c r="J2728" s="1"/>
      <c r="K2728" s="2"/>
      <c r="L2728" s="2"/>
      <c r="M2728" s="2"/>
      <c r="N2728" s="2"/>
      <c r="O2728" s="2"/>
      <c r="P2728" s="2"/>
      <c r="Q2728" s="1"/>
      <c r="R2728" s="1"/>
      <c r="S2728" s="1"/>
      <c r="T2728" s="1"/>
      <c r="U2728" s="1"/>
      <c r="V2728" s="1"/>
      <c r="W2728" s="1"/>
      <c r="X2728" s="3"/>
      <c r="Y2728" s="3"/>
    </row>
    <row r="2729" spans="1:25" ht="15.75" customHeight="1">
      <c r="A2729" s="1"/>
      <c r="B2729" s="1"/>
      <c r="C2729" s="1"/>
      <c r="D2729" s="1"/>
      <c r="E2729" s="23"/>
      <c r="F2729" s="1"/>
      <c r="G2729" s="1"/>
      <c r="H2729" s="1"/>
      <c r="I2729" s="1"/>
      <c r="J2729" s="1"/>
      <c r="K2729" s="2"/>
      <c r="L2729" s="2"/>
      <c r="M2729" s="2"/>
      <c r="N2729" s="2"/>
      <c r="O2729" s="2"/>
      <c r="P2729" s="2"/>
      <c r="Q2729" s="1"/>
      <c r="R2729" s="1"/>
      <c r="S2729" s="1"/>
      <c r="T2729" s="1"/>
      <c r="U2729" s="1"/>
      <c r="V2729" s="1"/>
      <c r="W2729" s="1"/>
      <c r="X2729" s="3"/>
      <c r="Y2729" s="3"/>
    </row>
    <row r="2730" spans="1:25" ht="15.75" customHeight="1">
      <c r="A2730" s="1"/>
      <c r="B2730" s="1"/>
      <c r="C2730" s="1"/>
      <c r="D2730" s="1"/>
      <c r="E2730" s="23"/>
      <c r="F2730" s="1"/>
      <c r="G2730" s="1"/>
      <c r="H2730" s="1"/>
      <c r="I2730" s="1"/>
      <c r="J2730" s="1"/>
      <c r="K2730" s="2"/>
      <c r="L2730" s="2"/>
      <c r="M2730" s="2"/>
      <c r="N2730" s="2"/>
      <c r="O2730" s="2"/>
      <c r="P2730" s="2"/>
      <c r="Q2730" s="1"/>
      <c r="R2730" s="1"/>
      <c r="S2730" s="1"/>
      <c r="T2730" s="1"/>
      <c r="U2730" s="1"/>
      <c r="V2730" s="1"/>
      <c r="W2730" s="1"/>
      <c r="X2730" s="3"/>
      <c r="Y2730" s="3"/>
    </row>
    <row r="2731" spans="1:25" ht="15.75" customHeight="1">
      <c r="A2731" s="1"/>
      <c r="B2731" s="1"/>
      <c r="C2731" s="1"/>
      <c r="D2731" s="1"/>
      <c r="E2731" s="23"/>
      <c r="F2731" s="1"/>
      <c r="G2731" s="1"/>
      <c r="H2731" s="1"/>
      <c r="I2731" s="1"/>
      <c r="J2731" s="1"/>
      <c r="K2731" s="2"/>
      <c r="L2731" s="2"/>
      <c r="M2731" s="2"/>
      <c r="N2731" s="2"/>
      <c r="O2731" s="2"/>
      <c r="P2731" s="2"/>
      <c r="Q2731" s="1"/>
      <c r="R2731" s="1"/>
      <c r="S2731" s="1"/>
      <c r="T2731" s="1"/>
      <c r="U2731" s="1"/>
      <c r="V2731" s="1"/>
      <c r="W2731" s="1"/>
      <c r="X2731" s="3"/>
      <c r="Y2731" s="3"/>
    </row>
    <row r="2732" spans="1:25" ht="15.75" customHeight="1">
      <c r="A2732" s="1"/>
      <c r="B2732" s="1"/>
      <c r="C2732" s="1"/>
      <c r="D2732" s="1"/>
      <c r="E2732" s="23"/>
      <c r="F2732" s="1"/>
      <c r="G2732" s="1"/>
      <c r="H2732" s="1"/>
      <c r="I2732" s="1"/>
      <c r="J2732" s="1"/>
      <c r="K2732" s="2"/>
      <c r="L2732" s="2"/>
      <c r="M2732" s="2"/>
      <c r="N2732" s="2"/>
      <c r="O2732" s="2"/>
      <c r="P2732" s="2"/>
      <c r="Q2732" s="1"/>
      <c r="R2732" s="1"/>
      <c r="S2732" s="1"/>
      <c r="T2732" s="1"/>
      <c r="U2732" s="1"/>
      <c r="V2732" s="1"/>
      <c r="W2732" s="1"/>
      <c r="X2732" s="3"/>
      <c r="Y2732" s="3"/>
    </row>
    <row r="2733" spans="1:25" ht="15.75" customHeight="1">
      <c r="A2733" s="1"/>
      <c r="B2733" s="1"/>
      <c r="C2733" s="1"/>
      <c r="D2733" s="1"/>
      <c r="E2733" s="23"/>
      <c r="F2733" s="1"/>
      <c r="G2733" s="1"/>
      <c r="H2733" s="1"/>
      <c r="I2733" s="1"/>
      <c r="J2733" s="1"/>
      <c r="K2733" s="2"/>
      <c r="L2733" s="2"/>
      <c r="M2733" s="2"/>
      <c r="N2733" s="2"/>
      <c r="O2733" s="2"/>
      <c r="P2733" s="2"/>
      <c r="Q2733" s="1"/>
      <c r="R2733" s="1"/>
      <c r="S2733" s="1"/>
      <c r="T2733" s="1"/>
      <c r="U2733" s="1"/>
      <c r="V2733" s="1"/>
      <c r="W2733" s="1"/>
      <c r="X2733" s="3"/>
      <c r="Y2733" s="3"/>
    </row>
    <row r="2734" spans="1:25" ht="15.75" customHeight="1">
      <c r="A2734" s="1"/>
      <c r="B2734" s="1"/>
      <c r="C2734" s="1"/>
      <c r="D2734" s="1"/>
      <c r="E2734" s="23"/>
      <c r="F2734" s="1"/>
      <c r="G2734" s="1"/>
      <c r="H2734" s="1"/>
      <c r="I2734" s="1"/>
      <c r="J2734" s="1"/>
      <c r="K2734" s="2"/>
      <c r="L2734" s="2"/>
      <c r="M2734" s="2"/>
      <c r="N2734" s="2"/>
      <c r="O2734" s="2"/>
      <c r="P2734" s="2"/>
      <c r="Q2734" s="1"/>
      <c r="R2734" s="1"/>
      <c r="S2734" s="1"/>
      <c r="T2734" s="1"/>
      <c r="U2734" s="1"/>
      <c r="V2734" s="1"/>
      <c r="W2734" s="1"/>
      <c r="X2734" s="3"/>
      <c r="Y2734" s="3"/>
    </row>
    <row r="2735" spans="1:25" ht="15.75" customHeight="1">
      <c r="A2735" s="1"/>
      <c r="B2735" s="1"/>
      <c r="C2735" s="1"/>
      <c r="D2735" s="1"/>
      <c r="E2735" s="23"/>
      <c r="F2735" s="1"/>
      <c r="G2735" s="1"/>
      <c r="H2735" s="1"/>
      <c r="I2735" s="1"/>
      <c r="J2735" s="1"/>
      <c r="K2735" s="2"/>
      <c r="L2735" s="2"/>
      <c r="M2735" s="2"/>
      <c r="N2735" s="2"/>
      <c r="O2735" s="2"/>
      <c r="P2735" s="2"/>
      <c r="Q2735" s="1"/>
      <c r="R2735" s="1"/>
      <c r="S2735" s="1"/>
      <c r="T2735" s="1"/>
      <c r="U2735" s="1"/>
      <c r="V2735" s="1"/>
      <c r="W2735" s="1"/>
      <c r="X2735" s="3"/>
      <c r="Y2735" s="3"/>
    </row>
    <row r="2736" spans="1:25" ht="15.75" customHeight="1">
      <c r="A2736" s="1"/>
      <c r="B2736" s="1"/>
      <c r="C2736" s="1"/>
      <c r="D2736" s="1"/>
      <c r="E2736" s="23"/>
      <c r="F2736" s="1"/>
      <c r="G2736" s="1"/>
      <c r="H2736" s="1"/>
      <c r="I2736" s="1"/>
      <c r="J2736" s="1"/>
      <c r="K2736" s="2"/>
      <c r="L2736" s="2"/>
      <c r="M2736" s="2"/>
      <c r="N2736" s="2"/>
      <c r="O2736" s="2"/>
      <c r="P2736" s="2"/>
      <c r="Q2736" s="1"/>
      <c r="R2736" s="1"/>
      <c r="S2736" s="1"/>
      <c r="T2736" s="1"/>
      <c r="U2736" s="1"/>
      <c r="V2736" s="1"/>
      <c r="W2736" s="1"/>
      <c r="X2736" s="3"/>
      <c r="Y2736" s="3"/>
    </row>
    <row r="2737" spans="1:25" ht="15.75" customHeight="1">
      <c r="A2737" s="1"/>
      <c r="B2737" s="1"/>
      <c r="C2737" s="1"/>
      <c r="D2737" s="1"/>
      <c r="E2737" s="23"/>
      <c r="F2737" s="1"/>
      <c r="G2737" s="1"/>
      <c r="H2737" s="1"/>
      <c r="I2737" s="1"/>
      <c r="J2737" s="1"/>
      <c r="K2737" s="2"/>
      <c r="L2737" s="2"/>
      <c r="M2737" s="2"/>
      <c r="N2737" s="2"/>
      <c r="O2737" s="2"/>
      <c r="P2737" s="2"/>
      <c r="Q2737" s="1"/>
      <c r="R2737" s="1"/>
      <c r="S2737" s="1"/>
      <c r="T2737" s="1"/>
      <c r="U2737" s="1"/>
      <c r="V2737" s="1"/>
      <c r="W2737" s="1"/>
      <c r="X2737" s="3"/>
      <c r="Y2737" s="3"/>
    </row>
    <row r="2738" spans="1:25" ht="15.75" customHeight="1">
      <c r="A2738" s="1"/>
      <c r="B2738" s="1"/>
      <c r="C2738" s="1"/>
      <c r="D2738" s="1"/>
      <c r="E2738" s="23"/>
      <c r="F2738" s="1"/>
      <c r="G2738" s="1"/>
      <c r="H2738" s="1"/>
      <c r="I2738" s="1"/>
      <c r="J2738" s="1"/>
      <c r="K2738" s="2"/>
      <c r="L2738" s="2"/>
      <c r="M2738" s="2"/>
      <c r="N2738" s="2"/>
      <c r="O2738" s="2"/>
      <c r="P2738" s="2"/>
      <c r="Q2738" s="1"/>
      <c r="R2738" s="1"/>
      <c r="S2738" s="1"/>
      <c r="T2738" s="1"/>
      <c r="U2738" s="1"/>
      <c r="V2738" s="1"/>
      <c r="W2738" s="1"/>
      <c r="X2738" s="3"/>
      <c r="Y2738" s="3"/>
    </row>
    <row r="2739" spans="1:25" ht="15.75" customHeight="1">
      <c r="A2739" s="1"/>
      <c r="B2739" s="1"/>
      <c r="C2739" s="1"/>
      <c r="D2739" s="1"/>
      <c r="E2739" s="23"/>
      <c r="F2739" s="1"/>
      <c r="G2739" s="1"/>
      <c r="H2739" s="1"/>
      <c r="I2739" s="1"/>
      <c r="J2739" s="1"/>
      <c r="K2739" s="2"/>
      <c r="L2739" s="2"/>
      <c r="M2739" s="2"/>
      <c r="N2739" s="2"/>
      <c r="O2739" s="2"/>
      <c r="P2739" s="2"/>
      <c r="Q2739" s="1"/>
      <c r="R2739" s="1"/>
      <c r="S2739" s="1"/>
      <c r="T2739" s="1"/>
      <c r="U2739" s="1"/>
      <c r="V2739" s="1"/>
      <c r="W2739" s="1"/>
      <c r="X2739" s="3"/>
      <c r="Y2739" s="3"/>
    </row>
    <row r="2740" spans="1:25" ht="15.75" customHeight="1">
      <c r="A2740" s="1"/>
      <c r="B2740" s="1"/>
      <c r="C2740" s="1"/>
      <c r="D2740" s="1"/>
      <c r="E2740" s="23"/>
      <c r="F2740" s="1"/>
      <c r="G2740" s="1"/>
      <c r="H2740" s="1"/>
      <c r="I2740" s="1"/>
      <c r="J2740" s="1"/>
      <c r="K2740" s="2"/>
      <c r="L2740" s="2"/>
      <c r="M2740" s="2"/>
      <c r="N2740" s="2"/>
      <c r="O2740" s="2"/>
      <c r="P2740" s="2"/>
      <c r="Q2740" s="1"/>
      <c r="R2740" s="1"/>
      <c r="S2740" s="1"/>
      <c r="T2740" s="1"/>
      <c r="U2740" s="1"/>
      <c r="V2740" s="1"/>
      <c r="W2740" s="1"/>
      <c r="X2740" s="3"/>
      <c r="Y2740" s="3"/>
    </row>
    <row r="2741" spans="1:25" ht="15.75" customHeight="1">
      <c r="A2741" s="1"/>
      <c r="B2741" s="1"/>
      <c r="C2741" s="1"/>
      <c r="D2741" s="1"/>
      <c r="E2741" s="23"/>
      <c r="F2741" s="1"/>
      <c r="G2741" s="1"/>
      <c r="H2741" s="1"/>
      <c r="I2741" s="1"/>
      <c r="J2741" s="1"/>
      <c r="K2741" s="2"/>
      <c r="L2741" s="2"/>
      <c r="M2741" s="2"/>
      <c r="N2741" s="2"/>
      <c r="O2741" s="2"/>
      <c r="P2741" s="2"/>
      <c r="Q2741" s="1"/>
      <c r="R2741" s="1"/>
      <c r="S2741" s="1"/>
      <c r="T2741" s="1"/>
      <c r="U2741" s="1"/>
      <c r="V2741" s="1"/>
      <c r="W2741" s="1"/>
      <c r="X2741" s="3"/>
      <c r="Y2741" s="3"/>
    </row>
    <row r="2742" spans="1:25" ht="15.75" customHeight="1">
      <c r="A2742" s="1"/>
      <c r="B2742" s="1"/>
      <c r="C2742" s="1"/>
      <c r="D2742" s="1"/>
      <c r="E2742" s="23"/>
      <c r="F2742" s="1"/>
      <c r="G2742" s="1"/>
      <c r="H2742" s="1"/>
      <c r="I2742" s="1"/>
      <c r="J2742" s="1"/>
      <c r="K2742" s="2"/>
      <c r="L2742" s="2"/>
      <c r="M2742" s="2"/>
      <c r="N2742" s="2"/>
      <c r="O2742" s="2"/>
      <c r="P2742" s="2"/>
      <c r="Q2742" s="1"/>
      <c r="R2742" s="1"/>
      <c r="S2742" s="1"/>
      <c r="T2742" s="1"/>
      <c r="U2742" s="1"/>
      <c r="V2742" s="1"/>
      <c r="W2742" s="1"/>
      <c r="X2742" s="3"/>
      <c r="Y2742" s="3"/>
    </row>
    <row r="2743" spans="1:25" ht="15.75" customHeight="1">
      <c r="A2743" s="1"/>
      <c r="B2743" s="1"/>
      <c r="C2743" s="1"/>
      <c r="D2743" s="1"/>
      <c r="E2743" s="23"/>
      <c r="F2743" s="1"/>
      <c r="G2743" s="1"/>
      <c r="H2743" s="1"/>
      <c r="I2743" s="1"/>
      <c r="J2743" s="1"/>
      <c r="K2743" s="2"/>
      <c r="L2743" s="2"/>
      <c r="M2743" s="2"/>
      <c r="N2743" s="2"/>
      <c r="O2743" s="2"/>
      <c r="P2743" s="2"/>
      <c r="Q2743" s="1"/>
      <c r="R2743" s="1"/>
      <c r="S2743" s="1"/>
      <c r="T2743" s="1"/>
      <c r="U2743" s="1"/>
      <c r="V2743" s="1"/>
      <c r="W2743" s="1"/>
      <c r="X2743" s="3"/>
      <c r="Y2743" s="3"/>
    </row>
    <row r="2744" spans="1:25" ht="15.75" customHeight="1">
      <c r="A2744" s="1"/>
      <c r="B2744" s="1"/>
      <c r="C2744" s="1"/>
      <c r="D2744" s="1"/>
      <c r="E2744" s="23"/>
      <c r="F2744" s="1"/>
      <c r="G2744" s="1"/>
      <c r="H2744" s="1"/>
      <c r="I2744" s="1"/>
      <c r="J2744" s="1"/>
      <c r="K2744" s="2"/>
      <c r="L2744" s="2"/>
      <c r="M2744" s="2"/>
      <c r="N2744" s="2"/>
      <c r="O2744" s="2"/>
      <c r="P2744" s="2"/>
      <c r="Q2744" s="1"/>
      <c r="R2744" s="1"/>
      <c r="S2744" s="1"/>
      <c r="T2744" s="1"/>
      <c r="U2744" s="1"/>
      <c r="V2744" s="1"/>
      <c r="W2744" s="1"/>
      <c r="X2744" s="3"/>
      <c r="Y2744" s="3"/>
    </row>
    <row r="2745" spans="1:25" ht="15.75" customHeight="1">
      <c r="A2745" s="1"/>
      <c r="B2745" s="1"/>
      <c r="C2745" s="1"/>
      <c r="D2745" s="1"/>
      <c r="E2745" s="23"/>
      <c r="F2745" s="1"/>
      <c r="G2745" s="1"/>
      <c r="H2745" s="1"/>
      <c r="I2745" s="1"/>
      <c r="J2745" s="1"/>
      <c r="K2745" s="2"/>
      <c r="L2745" s="2"/>
      <c r="M2745" s="2"/>
      <c r="N2745" s="2"/>
      <c r="O2745" s="2"/>
      <c r="P2745" s="2"/>
      <c r="Q2745" s="1"/>
      <c r="R2745" s="1"/>
      <c r="S2745" s="1"/>
      <c r="T2745" s="1"/>
      <c r="U2745" s="1"/>
      <c r="V2745" s="1"/>
      <c r="W2745" s="1"/>
      <c r="X2745" s="3"/>
      <c r="Y2745" s="3"/>
    </row>
    <row r="2746" spans="1:25" ht="15.75" customHeight="1">
      <c r="A2746" s="1"/>
      <c r="B2746" s="1"/>
      <c r="C2746" s="1"/>
      <c r="D2746" s="1"/>
      <c r="E2746" s="23"/>
      <c r="F2746" s="1"/>
      <c r="G2746" s="1"/>
      <c r="H2746" s="1"/>
      <c r="I2746" s="1"/>
      <c r="J2746" s="1"/>
      <c r="K2746" s="2"/>
      <c r="L2746" s="2"/>
      <c r="M2746" s="2"/>
      <c r="N2746" s="2"/>
      <c r="O2746" s="2"/>
      <c r="P2746" s="2"/>
      <c r="Q2746" s="1"/>
      <c r="R2746" s="1"/>
      <c r="S2746" s="1"/>
      <c r="T2746" s="1"/>
      <c r="U2746" s="1"/>
      <c r="V2746" s="1"/>
      <c r="W2746" s="1"/>
      <c r="X2746" s="3"/>
      <c r="Y2746" s="3"/>
    </row>
    <row r="2747" spans="1:25" ht="15.75" customHeight="1">
      <c r="A2747" s="1"/>
      <c r="B2747" s="1"/>
      <c r="C2747" s="1"/>
      <c r="D2747" s="1"/>
      <c r="E2747" s="23"/>
      <c r="F2747" s="1"/>
      <c r="G2747" s="1"/>
      <c r="H2747" s="1"/>
      <c r="I2747" s="1"/>
      <c r="J2747" s="1"/>
      <c r="K2747" s="2"/>
      <c r="L2747" s="2"/>
      <c r="M2747" s="2"/>
      <c r="N2747" s="2"/>
      <c r="O2747" s="2"/>
      <c r="P2747" s="2"/>
      <c r="Q2747" s="1"/>
      <c r="R2747" s="1"/>
      <c r="S2747" s="1"/>
      <c r="T2747" s="1"/>
      <c r="U2747" s="1"/>
      <c r="V2747" s="1"/>
      <c r="W2747" s="1"/>
      <c r="X2747" s="3"/>
      <c r="Y2747" s="3"/>
    </row>
    <row r="2748" spans="1:25" ht="15.75" customHeight="1">
      <c r="A2748" s="1"/>
      <c r="B2748" s="1"/>
      <c r="C2748" s="1"/>
      <c r="D2748" s="1"/>
      <c r="E2748" s="23"/>
      <c r="F2748" s="1"/>
      <c r="G2748" s="1"/>
      <c r="H2748" s="1"/>
      <c r="I2748" s="1"/>
      <c r="J2748" s="1"/>
      <c r="K2748" s="2"/>
      <c r="L2748" s="2"/>
      <c r="M2748" s="2"/>
      <c r="N2748" s="2"/>
      <c r="O2748" s="2"/>
      <c r="P2748" s="2"/>
      <c r="Q2748" s="1"/>
      <c r="R2748" s="1"/>
      <c r="S2748" s="1"/>
      <c r="T2748" s="1"/>
      <c r="U2748" s="1"/>
      <c r="V2748" s="1"/>
      <c r="W2748" s="1"/>
      <c r="X2748" s="3"/>
      <c r="Y2748" s="3"/>
    </row>
    <row r="2749" spans="1:25" ht="15.75" customHeight="1">
      <c r="A2749" s="1"/>
      <c r="B2749" s="1"/>
      <c r="C2749" s="1"/>
      <c r="D2749" s="1"/>
      <c r="E2749" s="23"/>
      <c r="F2749" s="1"/>
      <c r="G2749" s="1"/>
      <c r="H2749" s="1"/>
      <c r="I2749" s="1"/>
      <c r="J2749" s="1"/>
      <c r="K2749" s="2"/>
      <c r="L2749" s="2"/>
      <c r="M2749" s="2"/>
      <c r="N2749" s="2"/>
      <c r="O2749" s="2"/>
      <c r="P2749" s="2"/>
      <c r="Q2749" s="1"/>
      <c r="R2749" s="1"/>
      <c r="S2749" s="1"/>
      <c r="T2749" s="1"/>
      <c r="U2749" s="1"/>
      <c r="V2749" s="1"/>
      <c r="W2749" s="1"/>
      <c r="X2749" s="3"/>
      <c r="Y2749" s="3"/>
    </row>
    <row r="2750" spans="1:25" ht="15.75" customHeight="1">
      <c r="A2750" s="1"/>
      <c r="B2750" s="1"/>
      <c r="C2750" s="1"/>
      <c r="D2750" s="1"/>
      <c r="E2750" s="23"/>
      <c r="F2750" s="1"/>
      <c r="G2750" s="1"/>
      <c r="H2750" s="1"/>
      <c r="I2750" s="1"/>
      <c r="J2750" s="1"/>
      <c r="K2750" s="2"/>
      <c r="L2750" s="2"/>
      <c r="M2750" s="2"/>
      <c r="N2750" s="2"/>
      <c r="O2750" s="2"/>
      <c r="P2750" s="2"/>
      <c r="Q2750" s="1"/>
      <c r="R2750" s="1"/>
      <c r="S2750" s="1"/>
      <c r="T2750" s="1"/>
      <c r="U2750" s="1"/>
      <c r="V2750" s="1"/>
      <c r="W2750" s="1"/>
      <c r="X2750" s="3"/>
      <c r="Y2750" s="3"/>
    </row>
    <row r="2751" spans="1:25" ht="15.75" customHeight="1">
      <c r="A2751" s="1"/>
      <c r="B2751" s="1"/>
      <c r="C2751" s="1"/>
      <c r="D2751" s="1"/>
      <c r="E2751" s="23"/>
      <c r="F2751" s="1"/>
      <c r="G2751" s="1"/>
      <c r="H2751" s="1"/>
      <c r="I2751" s="1"/>
      <c r="J2751" s="1"/>
      <c r="K2751" s="2"/>
      <c r="L2751" s="2"/>
      <c r="M2751" s="2"/>
      <c r="N2751" s="2"/>
      <c r="O2751" s="2"/>
      <c r="P2751" s="2"/>
      <c r="Q2751" s="1"/>
      <c r="R2751" s="1"/>
      <c r="S2751" s="1"/>
      <c r="T2751" s="1"/>
      <c r="U2751" s="1"/>
      <c r="V2751" s="1"/>
      <c r="W2751" s="1"/>
      <c r="X2751" s="3"/>
      <c r="Y2751" s="3"/>
    </row>
    <row r="2752" spans="1:25" ht="15.75" customHeight="1">
      <c r="A2752" s="1"/>
      <c r="B2752" s="1"/>
      <c r="C2752" s="1"/>
      <c r="D2752" s="1"/>
      <c r="E2752" s="23"/>
      <c r="F2752" s="1"/>
      <c r="G2752" s="1"/>
      <c r="H2752" s="1"/>
      <c r="I2752" s="1"/>
      <c r="J2752" s="1"/>
      <c r="K2752" s="2"/>
      <c r="L2752" s="2"/>
      <c r="M2752" s="2"/>
      <c r="N2752" s="2"/>
      <c r="O2752" s="2"/>
      <c r="P2752" s="2"/>
      <c r="Q2752" s="1"/>
      <c r="R2752" s="1"/>
      <c r="S2752" s="1"/>
      <c r="T2752" s="1"/>
      <c r="U2752" s="1"/>
      <c r="V2752" s="1"/>
      <c r="W2752" s="1"/>
      <c r="X2752" s="3"/>
      <c r="Y2752" s="3"/>
    </row>
    <row r="2753" spans="1:25" ht="15.75" customHeight="1">
      <c r="A2753" s="1"/>
      <c r="B2753" s="1"/>
      <c r="C2753" s="1"/>
      <c r="D2753" s="1"/>
      <c r="E2753" s="23"/>
      <c r="F2753" s="1"/>
      <c r="G2753" s="1"/>
      <c r="H2753" s="1"/>
      <c r="I2753" s="1"/>
      <c r="J2753" s="1"/>
      <c r="K2753" s="2"/>
      <c r="L2753" s="2"/>
      <c r="M2753" s="2"/>
      <c r="N2753" s="2"/>
      <c r="O2753" s="2"/>
      <c r="P2753" s="2"/>
      <c r="Q2753" s="1"/>
      <c r="R2753" s="1"/>
      <c r="S2753" s="1"/>
      <c r="T2753" s="1"/>
      <c r="U2753" s="1"/>
      <c r="V2753" s="1"/>
      <c r="W2753" s="1"/>
      <c r="X2753" s="3"/>
      <c r="Y2753" s="3"/>
    </row>
    <row r="2754" spans="1:25" ht="15.75" customHeight="1">
      <c r="A2754" s="1"/>
      <c r="B2754" s="1"/>
      <c r="C2754" s="1"/>
      <c r="D2754" s="1"/>
      <c r="E2754" s="23"/>
      <c r="F2754" s="1"/>
      <c r="G2754" s="1"/>
      <c r="H2754" s="1"/>
      <c r="I2754" s="1"/>
      <c r="J2754" s="1"/>
      <c r="K2754" s="2"/>
      <c r="L2754" s="2"/>
      <c r="M2754" s="2"/>
      <c r="N2754" s="2"/>
      <c r="O2754" s="2"/>
      <c r="P2754" s="2"/>
      <c r="Q2754" s="1"/>
      <c r="R2754" s="1"/>
      <c r="S2754" s="1"/>
      <c r="T2754" s="1"/>
      <c r="U2754" s="1"/>
      <c r="V2754" s="1"/>
      <c r="W2754" s="1"/>
      <c r="X2754" s="3"/>
      <c r="Y2754" s="3"/>
    </row>
    <row r="2755" spans="1:25" ht="15.75" customHeight="1">
      <c r="A2755" s="1"/>
      <c r="B2755" s="1"/>
      <c r="C2755" s="1"/>
      <c r="D2755" s="1"/>
      <c r="E2755" s="23"/>
      <c r="F2755" s="1"/>
      <c r="G2755" s="1"/>
      <c r="H2755" s="1"/>
      <c r="I2755" s="1"/>
      <c r="J2755" s="1"/>
      <c r="K2755" s="2"/>
      <c r="L2755" s="2"/>
      <c r="M2755" s="2"/>
      <c r="N2755" s="2"/>
      <c r="O2755" s="2"/>
      <c r="P2755" s="2"/>
      <c r="Q2755" s="1"/>
      <c r="R2755" s="1"/>
      <c r="S2755" s="1"/>
      <c r="T2755" s="1"/>
      <c r="U2755" s="1"/>
      <c r="V2755" s="1"/>
      <c r="W2755" s="1"/>
      <c r="X2755" s="3"/>
      <c r="Y2755" s="3"/>
    </row>
    <row r="2756" spans="1:25" ht="15.75" customHeight="1">
      <c r="A2756" s="1"/>
      <c r="B2756" s="1"/>
      <c r="C2756" s="1"/>
      <c r="D2756" s="1"/>
      <c r="E2756" s="23"/>
      <c r="F2756" s="1"/>
      <c r="G2756" s="1"/>
      <c r="H2756" s="1"/>
      <c r="I2756" s="1"/>
      <c r="J2756" s="1"/>
      <c r="K2756" s="2"/>
      <c r="L2756" s="2"/>
      <c r="M2756" s="2"/>
      <c r="N2756" s="2"/>
      <c r="O2756" s="2"/>
      <c r="P2756" s="2"/>
      <c r="Q2756" s="1"/>
      <c r="R2756" s="1"/>
      <c r="S2756" s="1"/>
      <c r="T2756" s="1"/>
      <c r="U2756" s="1"/>
      <c r="V2756" s="1"/>
      <c r="W2756" s="1"/>
      <c r="X2756" s="3"/>
      <c r="Y2756" s="3"/>
    </row>
    <row r="2757" spans="1:25" ht="15.75" customHeight="1">
      <c r="A2757" s="1"/>
      <c r="B2757" s="1"/>
      <c r="C2757" s="1"/>
      <c r="D2757" s="1"/>
      <c r="E2757" s="23"/>
      <c r="F2757" s="1"/>
      <c r="G2757" s="1"/>
      <c r="H2757" s="1"/>
      <c r="I2757" s="1"/>
      <c r="J2757" s="1"/>
      <c r="K2757" s="2"/>
      <c r="L2757" s="2"/>
      <c r="M2757" s="2"/>
      <c r="N2757" s="2"/>
      <c r="O2757" s="2"/>
      <c r="P2757" s="2"/>
      <c r="Q2757" s="1"/>
      <c r="R2757" s="1"/>
      <c r="S2757" s="1"/>
      <c r="T2757" s="1"/>
      <c r="U2757" s="1"/>
      <c r="V2757" s="1"/>
      <c r="W2757" s="1"/>
      <c r="X2757" s="3"/>
      <c r="Y2757" s="3"/>
    </row>
    <row r="2758" spans="1:25" ht="15.75" customHeight="1">
      <c r="A2758" s="1"/>
      <c r="B2758" s="1"/>
      <c r="C2758" s="1"/>
      <c r="D2758" s="1"/>
      <c r="E2758" s="23"/>
      <c r="F2758" s="1"/>
      <c r="G2758" s="1"/>
      <c r="H2758" s="1"/>
      <c r="I2758" s="1"/>
      <c r="J2758" s="1"/>
      <c r="K2758" s="2"/>
      <c r="L2758" s="2"/>
      <c r="M2758" s="2"/>
      <c r="N2758" s="2"/>
      <c r="O2758" s="2"/>
      <c r="P2758" s="2"/>
      <c r="Q2758" s="1"/>
      <c r="R2758" s="1"/>
      <c r="S2758" s="1"/>
      <c r="T2758" s="1"/>
      <c r="U2758" s="1"/>
      <c r="V2758" s="1"/>
      <c r="W2758" s="1"/>
      <c r="X2758" s="3"/>
      <c r="Y2758" s="3"/>
    </row>
    <row r="2759" spans="1:25" ht="15.75" customHeight="1">
      <c r="A2759" s="1"/>
      <c r="B2759" s="1"/>
      <c r="C2759" s="1"/>
      <c r="D2759" s="1"/>
      <c r="E2759" s="23"/>
      <c r="F2759" s="1"/>
      <c r="G2759" s="1"/>
      <c r="H2759" s="1"/>
      <c r="I2759" s="1"/>
      <c r="J2759" s="1"/>
      <c r="K2759" s="2"/>
      <c r="L2759" s="2"/>
      <c r="M2759" s="2"/>
      <c r="N2759" s="2"/>
      <c r="O2759" s="2"/>
      <c r="P2759" s="2"/>
      <c r="Q2759" s="1"/>
      <c r="R2759" s="1"/>
      <c r="S2759" s="1"/>
      <c r="T2759" s="1"/>
      <c r="U2759" s="1"/>
      <c r="V2759" s="1"/>
      <c r="W2759" s="1"/>
      <c r="X2759" s="3"/>
      <c r="Y2759" s="3"/>
    </row>
    <row r="2760" spans="1:25" ht="15.75" customHeight="1">
      <c r="A2760" s="1"/>
      <c r="B2760" s="1"/>
      <c r="C2760" s="1"/>
      <c r="D2760" s="1"/>
      <c r="E2760" s="23"/>
      <c r="F2760" s="1"/>
      <c r="G2760" s="1"/>
      <c r="H2760" s="1"/>
      <c r="I2760" s="1"/>
      <c r="J2760" s="1"/>
      <c r="K2760" s="2"/>
      <c r="L2760" s="2"/>
      <c r="M2760" s="2"/>
      <c r="N2760" s="2"/>
      <c r="O2760" s="2"/>
      <c r="P2760" s="2"/>
      <c r="Q2760" s="1"/>
      <c r="R2760" s="1"/>
      <c r="S2760" s="1"/>
      <c r="T2760" s="1"/>
      <c r="U2760" s="1"/>
      <c r="V2760" s="1"/>
      <c r="W2760" s="1"/>
      <c r="X2760" s="3"/>
      <c r="Y2760" s="3"/>
    </row>
    <row r="2761" spans="1:25" ht="15.75" customHeight="1">
      <c r="A2761" s="1"/>
      <c r="B2761" s="1"/>
      <c r="C2761" s="1"/>
      <c r="D2761" s="1"/>
      <c r="E2761" s="23"/>
      <c r="F2761" s="1"/>
      <c r="G2761" s="1"/>
      <c r="H2761" s="1"/>
      <c r="I2761" s="1"/>
      <c r="J2761" s="1"/>
      <c r="K2761" s="2"/>
      <c r="L2761" s="2"/>
      <c r="M2761" s="2"/>
      <c r="N2761" s="2"/>
      <c r="O2761" s="2"/>
      <c r="P2761" s="2"/>
      <c r="Q2761" s="1"/>
      <c r="R2761" s="1"/>
      <c r="S2761" s="1"/>
      <c r="T2761" s="1"/>
      <c r="U2761" s="1"/>
      <c r="V2761" s="1"/>
      <c r="W2761" s="1"/>
      <c r="X2761" s="3"/>
      <c r="Y2761" s="3"/>
    </row>
    <row r="2762" spans="1:25" ht="15.75" customHeight="1">
      <c r="A2762" s="1"/>
      <c r="B2762" s="1"/>
      <c r="C2762" s="1"/>
      <c r="D2762" s="1"/>
      <c r="E2762" s="23"/>
      <c r="F2762" s="1"/>
      <c r="G2762" s="1"/>
      <c r="H2762" s="1"/>
      <c r="I2762" s="1"/>
      <c r="J2762" s="1"/>
      <c r="K2762" s="2"/>
      <c r="L2762" s="2"/>
      <c r="M2762" s="2"/>
      <c r="N2762" s="2"/>
      <c r="O2762" s="2"/>
      <c r="P2762" s="2"/>
      <c r="Q2762" s="1"/>
      <c r="R2762" s="1"/>
      <c r="S2762" s="1"/>
      <c r="T2762" s="1"/>
      <c r="U2762" s="1"/>
      <c r="V2762" s="1"/>
      <c r="W2762" s="1"/>
      <c r="X2762" s="3"/>
      <c r="Y2762" s="3"/>
    </row>
    <row r="2763" spans="1:25" ht="15.75" customHeight="1">
      <c r="A2763" s="1"/>
      <c r="B2763" s="1"/>
      <c r="C2763" s="1"/>
      <c r="D2763" s="1"/>
      <c r="E2763" s="23"/>
      <c r="F2763" s="1"/>
      <c r="G2763" s="1"/>
      <c r="H2763" s="1"/>
      <c r="I2763" s="1"/>
      <c r="J2763" s="1"/>
      <c r="K2763" s="2"/>
      <c r="L2763" s="2"/>
      <c r="M2763" s="2"/>
      <c r="N2763" s="2"/>
      <c r="O2763" s="2"/>
      <c r="P2763" s="2"/>
      <c r="Q2763" s="1"/>
      <c r="R2763" s="1"/>
      <c r="S2763" s="1"/>
      <c r="T2763" s="1"/>
      <c r="U2763" s="1"/>
      <c r="V2763" s="1"/>
      <c r="W2763" s="1"/>
      <c r="X2763" s="3"/>
      <c r="Y2763" s="3"/>
    </row>
    <row r="2764" spans="1:25" ht="15.75" customHeight="1">
      <c r="A2764" s="1"/>
      <c r="B2764" s="1"/>
      <c r="C2764" s="1"/>
      <c r="D2764" s="1"/>
      <c r="E2764" s="23"/>
      <c r="F2764" s="1"/>
      <c r="G2764" s="1"/>
      <c r="H2764" s="1"/>
      <c r="I2764" s="1"/>
      <c r="J2764" s="1"/>
      <c r="K2764" s="2"/>
      <c r="L2764" s="2"/>
      <c r="M2764" s="2"/>
      <c r="N2764" s="2"/>
      <c r="O2764" s="2"/>
      <c r="P2764" s="2"/>
      <c r="Q2764" s="1"/>
      <c r="R2764" s="1"/>
      <c r="S2764" s="1"/>
      <c r="T2764" s="1"/>
      <c r="U2764" s="1"/>
      <c r="V2764" s="1"/>
      <c r="W2764" s="1"/>
      <c r="X2764" s="3"/>
      <c r="Y2764" s="3"/>
    </row>
    <row r="2765" spans="1:25" ht="15.75" customHeight="1">
      <c r="A2765" s="1"/>
      <c r="B2765" s="1"/>
      <c r="C2765" s="1"/>
      <c r="D2765" s="1"/>
      <c r="E2765" s="23"/>
      <c r="F2765" s="1"/>
      <c r="G2765" s="1"/>
      <c r="H2765" s="1"/>
      <c r="I2765" s="1"/>
      <c r="J2765" s="1"/>
      <c r="K2765" s="2"/>
      <c r="L2765" s="2"/>
      <c r="M2765" s="2"/>
      <c r="N2765" s="2"/>
      <c r="O2765" s="2"/>
      <c r="P2765" s="2"/>
      <c r="Q2765" s="1"/>
      <c r="R2765" s="1"/>
      <c r="S2765" s="1"/>
      <c r="T2765" s="1"/>
      <c r="U2765" s="1"/>
      <c r="V2765" s="1"/>
      <c r="W2765" s="1"/>
      <c r="X2765" s="3"/>
      <c r="Y2765" s="3"/>
    </row>
    <row r="2766" spans="1:25" ht="15.75" customHeight="1">
      <c r="A2766" s="1"/>
      <c r="B2766" s="1"/>
      <c r="C2766" s="1"/>
      <c r="D2766" s="1"/>
      <c r="E2766" s="23"/>
      <c r="F2766" s="1"/>
      <c r="G2766" s="1"/>
      <c r="H2766" s="1"/>
      <c r="I2766" s="1"/>
      <c r="J2766" s="1"/>
      <c r="K2766" s="2"/>
      <c r="L2766" s="2"/>
      <c r="M2766" s="2"/>
      <c r="N2766" s="2"/>
      <c r="O2766" s="2"/>
      <c r="P2766" s="2"/>
      <c r="Q2766" s="1"/>
      <c r="R2766" s="1"/>
      <c r="S2766" s="1"/>
      <c r="T2766" s="1"/>
      <c r="U2766" s="1"/>
      <c r="V2766" s="1"/>
      <c r="W2766" s="1"/>
      <c r="X2766" s="3"/>
      <c r="Y2766" s="3"/>
    </row>
    <row r="2767" spans="1:25" ht="15.75" customHeight="1">
      <c r="A2767" s="1"/>
      <c r="B2767" s="1"/>
      <c r="C2767" s="1"/>
      <c r="D2767" s="1"/>
      <c r="E2767" s="23"/>
      <c r="F2767" s="1"/>
      <c r="G2767" s="1"/>
      <c r="H2767" s="1"/>
      <c r="I2767" s="1"/>
      <c r="J2767" s="1"/>
      <c r="K2767" s="2"/>
      <c r="L2767" s="2"/>
      <c r="M2767" s="2"/>
      <c r="N2767" s="2"/>
      <c r="O2767" s="2"/>
      <c r="P2767" s="2"/>
      <c r="Q2767" s="1"/>
      <c r="R2767" s="1"/>
      <c r="S2767" s="1"/>
      <c r="T2767" s="1"/>
      <c r="U2767" s="1"/>
      <c r="V2767" s="1"/>
      <c r="W2767" s="1"/>
      <c r="X2767" s="3"/>
      <c r="Y2767" s="3"/>
    </row>
    <row r="2768" spans="1:25" ht="15.75" customHeight="1">
      <c r="A2768" s="1"/>
      <c r="B2768" s="1"/>
      <c r="C2768" s="1"/>
      <c r="D2768" s="1"/>
      <c r="E2768" s="23"/>
      <c r="F2768" s="1"/>
      <c r="G2768" s="1"/>
      <c r="H2768" s="1"/>
      <c r="I2768" s="1"/>
      <c r="J2768" s="1"/>
      <c r="K2768" s="2"/>
      <c r="L2768" s="2"/>
      <c r="M2768" s="2"/>
      <c r="N2768" s="2"/>
      <c r="O2768" s="2"/>
      <c r="P2768" s="2"/>
      <c r="Q2768" s="1"/>
      <c r="R2768" s="1"/>
      <c r="S2768" s="1"/>
      <c r="T2768" s="1"/>
      <c r="U2768" s="1"/>
      <c r="V2768" s="1"/>
      <c r="W2768" s="1"/>
      <c r="X2768" s="3"/>
      <c r="Y2768" s="3"/>
    </row>
    <row r="2769" spans="1:25" ht="15.75" customHeight="1">
      <c r="A2769" s="1"/>
      <c r="B2769" s="1"/>
      <c r="C2769" s="1"/>
      <c r="D2769" s="1"/>
      <c r="E2769" s="23"/>
      <c r="F2769" s="1"/>
      <c r="G2769" s="1"/>
      <c r="H2769" s="1"/>
      <c r="I2769" s="1"/>
      <c r="J2769" s="1"/>
      <c r="K2769" s="2"/>
      <c r="L2769" s="2"/>
      <c r="M2769" s="2"/>
      <c r="N2769" s="2"/>
      <c r="O2769" s="2"/>
      <c r="P2769" s="2"/>
      <c r="Q2769" s="1"/>
      <c r="R2769" s="1"/>
      <c r="S2769" s="1"/>
      <c r="T2769" s="1"/>
      <c r="U2769" s="1"/>
      <c r="V2769" s="1"/>
      <c r="W2769" s="1"/>
      <c r="X2769" s="3"/>
      <c r="Y2769" s="3"/>
    </row>
    <row r="2770" spans="1:25" ht="15.75" customHeight="1">
      <c r="A2770" s="1"/>
      <c r="B2770" s="1"/>
      <c r="C2770" s="1"/>
      <c r="D2770" s="1"/>
      <c r="E2770" s="23"/>
      <c r="F2770" s="1"/>
      <c r="G2770" s="1"/>
      <c r="H2770" s="1"/>
      <c r="I2770" s="1"/>
      <c r="J2770" s="1"/>
      <c r="K2770" s="2"/>
      <c r="L2770" s="2"/>
      <c r="M2770" s="2"/>
      <c r="N2770" s="2"/>
      <c r="O2770" s="2"/>
      <c r="P2770" s="2"/>
      <c r="Q2770" s="1"/>
      <c r="R2770" s="1"/>
      <c r="S2770" s="1"/>
      <c r="T2770" s="1"/>
      <c r="U2770" s="1"/>
      <c r="V2770" s="1"/>
      <c r="W2770" s="1"/>
      <c r="X2770" s="3"/>
      <c r="Y2770" s="3"/>
    </row>
    <row r="2771" spans="1:25" ht="15.75" customHeight="1">
      <c r="A2771" s="1"/>
      <c r="B2771" s="1"/>
      <c r="C2771" s="1"/>
      <c r="D2771" s="1"/>
      <c r="E2771" s="23"/>
      <c r="F2771" s="1"/>
      <c r="G2771" s="1"/>
      <c r="H2771" s="1"/>
      <c r="I2771" s="1"/>
      <c r="J2771" s="1"/>
      <c r="K2771" s="2"/>
      <c r="L2771" s="2"/>
      <c r="M2771" s="2"/>
      <c r="N2771" s="2"/>
      <c r="O2771" s="2"/>
      <c r="P2771" s="2"/>
      <c r="Q2771" s="1"/>
      <c r="R2771" s="1"/>
      <c r="S2771" s="1"/>
      <c r="T2771" s="1"/>
      <c r="U2771" s="1"/>
      <c r="V2771" s="1"/>
      <c r="W2771" s="1"/>
      <c r="X2771" s="3"/>
      <c r="Y2771" s="3"/>
    </row>
    <row r="2772" spans="1:25" ht="15.75" customHeight="1">
      <c r="A2772" s="1"/>
      <c r="B2772" s="1"/>
      <c r="C2772" s="1"/>
      <c r="D2772" s="1"/>
      <c r="E2772" s="23"/>
      <c r="F2772" s="1"/>
      <c r="G2772" s="1"/>
      <c r="H2772" s="1"/>
      <c r="I2772" s="1"/>
      <c r="J2772" s="1"/>
      <c r="K2772" s="2"/>
      <c r="L2772" s="2"/>
      <c r="M2772" s="2"/>
      <c r="N2772" s="2"/>
      <c r="O2772" s="2"/>
      <c r="P2772" s="2"/>
      <c r="Q2772" s="1"/>
      <c r="R2772" s="1"/>
      <c r="S2772" s="1"/>
      <c r="T2772" s="1"/>
      <c r="U2772" s="1"/>
      <c r="V2772" s="1"/>
      <c r="W2772" s="1"/>
      <c r="X2772" s="3"/>
      <c r="Y2772" s="3"/>
    </row>
    <row r="2773" spans="1:25" ht="15.75" customHeight="1">
      <c r="A2773" s="1"/>
      <c r="B2773" s="1"/>
      <c r="C2773" s="1"/>
      <c r="D2773" s="1"/>
      <c r="E2773" s="23"/>
      <c r="F2773" s="1"/>
      <c r="G2773" s="1"/>
      <c r="H2773" s="1"/>
      <c r="I2773" s="1"/>
      <c r="J2773" s="1"/>
      <c r="K2773" s="2"/>
      <c r="L2773" s="2"/>
      <c r="M2773" s="2"/>
      <c r="N2773" s="2"/>
      <c r="O2773" s="2"/>
      <c r="P2773" s="2"/>
      <c r="Q2773" s="1"/>
      <c r="R2773" s="1"/>
      <c r="S2773" s="1"/>
      <c r="T2773" s="1"/>
      <c r="U2773" s="1"/>
      <c r="V2773" s="1"/>
      <c r="W2773" s="1"/>
      <c r="X2773" s="3"/>
      <c r="Y2773" s="3"/>
    </row>
    <row r="2774" spans="1:25" ht="15.75" customHeight="1">
      <c r="A2774" s="1"/>
      <c r="B2774" s="1"/>
      <c r="C2774" s="1"/>
      <c r="D2774" s="1"/>
      <c r="E2774" s="23"/>
      <c r="F2774" s="1"/>
      <c r="G2774" s="1"/>
      <c r="H2774" s="1"/>
      <c r="I2774" s="1"/>
      <c r="J2774" s="1"/>
      <c r="K2774" s="2"/>
      <c r="L2774" s="2"/>
      <c r="M2774" s="2"/>
      <c r="N2774" s="2"/>
      <c r="O2774" s="2"/>
      <c r="P2774" s="2"/>
      <c r="Q2774" s="1"/>
      <c r="R2774" s="1"/>
      <c r="S2774" s="1"/>
      <c r="T2774" s="1"/>
      <c r="U2774" s="1"/>
      <c r="V2774" s="1"/>
      <c r="W2774" s="1"/>
      <c r="X2774" s="3"/>
      <c r="Y2774" s="3"/>
    </row>
    <row r="2775" spans="1:25" ht="15.75" customHeight="1">
      <c r="A2775" s="1"/>
      <c r="B2775" s="1"/>
      <c r="C2775" s="1"/>
      <c r="D2775" s="1"/>
      <c r="E2775" s="23"/>
      <c r="F2775" s="1"/>
      <c r="G2775" s="1"/>
      <c r="H2775" s="1"/>
      <c r="I2775" s="1"/>
      <c r="J2775" s="1"/>
      <c r="K2775" s="2"/>
      <c r="L2775" s="2"/>
      <c r="M2775" s="2"/>
      <c r="N2775" s="2"/>
      <c r="O2775" s="2"/>
      <c r="P2775" s="2"/>
      <c r="Q2775" s="1"/>
      <c r="R2775" s="1"/>
      <c r="S2775" s="1"/>
      <c r="T2775" s="1"/>
      <c r="U2775" s="1"/>
      <c r="V2775" s="1"/>
      <c r="W2775" s="1"/>
      <c r="X2775" s="3"/>
      <c r="Y2775" s="3"/>
    </row>
    <row r="2776" spans="1:25" ht="15.75" customHeight="1">
      <c r="A2776" s="1"/>
      <c r="B2776" s="1"/>
      <c r="C2776" s="1"/>
      <c r="D2776" s="1"/>
      <c r="E2776" s="23"/>
      <c r="F2776" s="1"/>
      <c r="G2776" s="1"/>
      <c r="H2776" s="1"/>
      <c r="I2776" s="1"/>
      <c r="J2776" s="1"/>
      <c r="K2776" s="2"/>
      <c r="L2776" s="2"/>
      <c r="M2776" s="2"/>
      <c r="N2776" s="2"/>
      <c r="O2776" s="2"/>
      <c r="P2776" s="2"/>
      <c r="Q2776" s="1"/>
      <c r="R2776" s="1"/>
      <c r="S2776" s="1"/>
      <c r="T2776" s="1"/>
      <c r="U2776" s="1"/>
      <c r="V2776" s="1"/>
      <c r="W2776" s="1"/>
      <c r="X2776" s="3"/>
      <c r="Y2776" s="3"/>
    </row>
    <row r="2777" spans="1:25" ht="15.75" customHeight="1">
      <c r="A2777" s="1"/>
      <c r="B2777" s="1"/>
      <c r="C2777" s="1"/>
      <c r="D2777" s="1"/>
      <c r="E2777" s="23"/>
      <c r="F2777" s="1"/>
      <c r="G2777" s="1"/>
      <c r="H2777" s="1"/>
      <c r="I2777" s="1"/>
      <c r="J2777" s="1"/>
      <c r="K2777" s="2"/>
      <c r="L2777" s="2"/>
      <c r="M2777" s="2"/>
      <c r="N2777" s="2"/>
      <c r="O2777" s="2"/>
      <c r="P2777" s="2"/>
      <c r="Q2777" s="1"/>
      <c r="R2777" s="1"/>
      <c r="S2777" s="1"/>
      <c r="T2777" s="1"/>
      <c r="U2777" s="1"/>
      <c r="V2777" s="1"/>
      <c r="W2777" s="1"/>
      <c r="X2777" s="3"/>
      <c r="Y2777" s="3"/>
    </row>
    <row r="2778" spans="1:25" ht="15.75" customHeight="1">
      <c r="A2778" s="1"/>
      <c r="B2778" s="1"/>
      <c r="C2778" s="1"/>
      <c r="D2778" s="1"/>
      <c r="E2778" s="23"/>
      <c r="F2778" s="1"/>
      <c r="G2778" s="1"/>
      <c r="H2778" s="1"/>
      <c r="I2778" s="1"/>
      <c r="J2778" s="1"/>
      <c r="K2778" s="2"/>
      <c r="L2778" s="2"/>
      <c r="M2778" s="2"/>
      <c r="N2778" s="2"/>
      <c r="O2778" s="2"/>
      <c r="P2778" s="2"/>
      <c r="Q2778" s="1"/>
      <c r="R2778" s="1"/>
      <c r="S2778" s="1"/>
      <c r="T2778" s="1"/>
      <c r="U2778" s="1"/>
      <c r="V2778" s="1"/>
      <c r="W2778" s="1"/>
      <c r="X2778" s="3"/>
      <c r="Y2778" s="3"/>
    </row>
    <row r="2779" spans="1:25" ht="15.75" customHeight="1">
      <c r="A2779" s="1"/>
      <c r="B2779" s="1"/>
      <c r="C2779" s="1"/>
      <c r="D2779" s="1"/>
      <c r="E2779" s="23"/>
      <c r="F2779" s="1"/>
      <c r="G2779" s="1"/>
      <c r="H2779" s="1"/>
      <c r="I2779" s="1"/>
      <c r="J2779" s="1"/>
      <c r="K2779" s="2"/>
      <c r="L2779" s="2"/>
      <c r="M2779" s="2"/>
      <c r="N2779" s="2"/>
      <c r="O2779" s="2"/>
      <c r="P2779" s="2"/>
      <c r="Q2779" s="1"/>
      <c r="R2779" s="1"/>
      <c r="S2779" s="1"/>
      <c r="T2779" s="1"/>
      <c r="U2779" s="1"/>
      <c r="V2779" s="1"/>
      <c r="W2779" s="1"/>
      <c r="X2779" s="3"/>
      <c r="Y2779" s="3"/>
    </row>
    <row r="2780" spans="1:25" ht="15.75" customHeight="1">
      <c r="A2780" s="1"/>
      <c r="B2780" s="1"/>
      <c r="C2780" s="1"/>
      <c r="D2780" s="1"/>
      <c r="E2780" s="23"/>
      <c r="F2780" s="1"/>
      <c r="G2780" s="1"/>
      <c r="H2780" s="1"/>
      <c r="I2780" s="1"/>
      <c r="J2780" s="1"/>
      <c r="K2780" s="2"/>
      <c r="L2780" s="2"/>
      <c r="M2780" s="2"/>
      <c r="N2780" s="2"/>
      <c r="O2780" s="2"/>
      <c r="P2780" s="2"/>
      <c r="Q2780" s="1"/>
      <c r="R2780" s="1"/>
      <c r="S2780" s="1"/>
      <c r="T2780" s="1"/>
      <c r="U2780" s="1"/>
      <c r="V2780" s="1"/>
      <c r="W2780" s="1"/>
      <c r="X2780" s="3"/>
      <c r="Y2780" s="3"/>
    </row>
    <row r="2781" spans="1:25" ht="15.75" customHeight="1">
      <c r="A2781" s="1"/>
      <c r="B2781" s="1"/>
      <c r="C2781" s="1"/>
      <c r="D2781" s="1"/>
      <c r="E2781" s="23"/>
      <c r="F2781" s="1"/>
      <c r="G2781" s="1"/>
      <c r="H2781" s="1"/>
      <c r="I2781" s="1"/>
      <c r="J2781" s="1"/>
      <c r="K2781" s="2"/>
      <c r="L2781" s="2"/>
      <c r="M2781" s="2"/>
      <c r="N2781" s="2"/>
      <c r="O2781" s="2"/>
      <c r="P2781" s="2"/>
      <c r="Q2781" s="1"/>
      <c r="R2781" s="1"/>
      <c r="S2781" s="1"/>
      <c r="T2781" s="1"/>
      <c r="U2781" s="1"/>
      <c r="V2781" s="1"/>
      <c r="W2781" s="1"/>
      <c r="X2781" s="3"/>
      <c r="Y2781" s="3"/>
    </row>
    <row r="2782" spans="1:25" ht="15.75" customHeight="1">
      <c r="A2782" s="1"/>
      <c r="B2782" s="1"/>
      <c r="C2782" s="1"/>
      <c r="D2782" s="1"/>
      <c r="E2782" s="23"/>
      <c r="F2782" s="1"/>
      <c r="G2782" s="1"/>
      <c r="H2782" s="1"/>
      <c r="I2782" s="1"/>
      <c r="J2782" s="1"/>
      <c r="K2782" s="2"/>
      <c r="L2782" s="2"/>
      <c r="M2782" s="2"/>
      <c r="N2782" s="2"/>
      <c r="O2782" s="2"/>
      <c r="P2782" s="2"/>
      <c r="Q2782" s="1"/>
      <c r="R2782" s="1"/>
      <c r="S2782" s="1"/>
      <c r="T2782" s="1"/>
      <c r="U2782" s="1"/>
      <c r="V2782" s="1"/>
      <c r="W2782" s="1"/>
      <c r="X2782" s="3"/>
      <c r="Y2782" s="3"/>
    </row>
    <row r="2783" spans="1:25" ht="15.75" customHeight="1">
      <c r="A2783" s="1"/>
      <c r="B2783" s="1"/>
      <c r="C2783" s="1"/>
      <c r="D2783" s="1"/>
      <c r="E2783" s="23"/>
      <c r="F2783" s="1"/>
      <c r="G2783" s="1"/>
      <c r="H2783" s="1"/>
      <c r="I2783" s="1"/>
      <c r="J2783" s="1"/>
      <c r="K2783" s="2"/>
      <c r="L2783" s="2"/>
      <c r="M2783" s="2"/>
      <c r="N2783" s="2"/>
      <c r="O2783" s="2"/>
      <c r="P2783" s="2"/>
      <c r="Q2783" s="1"/>
      <c r="R2783" s="1"/>
      <c r="S2783" s="1"/>
      <c r="T2783" s="1"/>
      <c r="U2783" s="1"/>
      <c r="V2783" s="1"/>
      <c r="W2783" s="1"/>
      <c r="X2783" s="3"/>
      <c r="Y2783" s="3"/>
    </row>
    <row r="2784" spans="1:25" ht="15.75" customHeight="1">
      <c r="A2784" s="1"/>
      <c r="B2784" s="1"/>
      <c r="C2784" s="1"/>
      <c r="D2784" s="1"/>
      <c r="E2784" s="23"/>
      <c r="F2784" s="1"/>
      <c r="G2784" s="1"/>
      <c r="H2784" s="1"/>
      <c r="I2784" s="1"/>
      <c r="J2784" s="1"/>
      <c r="K2784" s="2"/>
      <c r="L2784" s="2"/>
      <c r="M2784" s="2"/>
      <c r="N2784" s="2"/>
      <c r="O2784" s="2"/>
      <c r="P2784" s="2"/>
      <c r="Q2784" s="1"/>
      <c r="R2784" s="1"/>
      <c r="S2784" s="1"/>
      <c r="T2784" s="1"/>
      <c r="U2784" s="1"/>
      <c r="V2784" s="1"/>
      <c r="W2784" s="1"/>
      <c r="X2784" s="3"/>
      <c r="Y2784" s="3"/>
    </row>
    <row r="2785" spans="1:25" ht="15.75" customHeight="1">
      <c r="A2785" s="1"/>
      <c r="B2785" s="1"/>
      <c r="C2785" s="1"/>
      <c r="D2785" s="1"/>
      <c r="E2785" s="23"/>
      <c r="F2785" s="1"/>
      <c r="G2785" s="1"/>
      <c r="H2785" s="1"/>
      <c r="I2785" s="1"/>
      <c r="J2785" s="1"/>
      <c r="K2785" s="2"/>
      <c r="L2785" s="2"/>
      <c r="M2785" s="2"/>
      <c r="N2785" s="2"/>
      <c r="O2785" s="2"/>
      <c r="P2785" s="2"/>
      <c r="Q2785" s="1"/>
      <c r="R2785" s="1"/>
      <c r="S2785" s="1"/>
      <c r="T2785" s="1"/>
      <c r="U2785" s="1"/>
      <c r="V2785" s="1"/>
      <c r="W2785" s="1"/>
      <c r="X2785" s="3"/>
      <c r="Y2785" s="3"/>
    </row>
    <row r="2786" spans="1:25" ht="15.75" customHeight="1">
      <c r="A2786" s="1"/>
      <c r="B2786" s="1"/>
      <c r="C2786" s="1"/>
      <c r="D2786" s="1"/>
      <c r="E2786" s="23"/>
      <c r="F2786" s="1"/>
      <c r="G2786" s="1"/>
      <c r="H2786" s="1"/>
      <c r="I2786" s="1"/>
      <c r="J2786" s="1"/>
      <c r="K2786" s="2"/>
      <c r="L2786" s="2"/>
      <c r="M2786" s="2"/>
      <c r="N2786" s="2"/>
      <c r="O2786" s="2"/>
      <c r="P2786" s="2"/>
      <c r="Q2786" s="1"/>
      <c r="R2786" s="1"/>
      <c r="S2786" s="1"/>
      <c r="T2786" s="1"/>
      <c r="U2786" s="1"/>
      <c r="V2786" s="1"/>
      <c r="W2786" s="1"/>
      <c r="X2786" s="3"/>
      <c r="Y2786" s="3"/>
    </row>
    <row r="2787" spans="1:25" ht="15.75" customHeight="1">
      <c r="A2787" s="1"/>
      <c r="B2787" s="1"/>
      <c r="C2787" s="1"/>
      <c r="D2787" s="1"/>
      <c r="E2787" s="23"/>
      <c r="F2787" s="1"/>
      <c r="G2787" s="1"/>
      <c r="H2787" s="1"/>
      <c r="I2787" s="1"/>
      <c r="J2787" s="1"/>
      <c r="K2787" s="2"/>
      <c r="L2787" s="2"/>
      <c r="M2787" s="2"/>
      <c r="N2787" s="2"/>
      <c r="O2787" s="2"/>
      <c r="P2787" s="2"/>
      <c r="Q2787" s="1"/>
      <c r="R2787" s="1"/>
      <c r="S2787" s="1"/>
      <c r="T2787" s="1"/>
      <c r="U2787" s="1"/>
      <c r="V2787" s="1"/>
      <c r="W2787" s="1"/>
      <c r="X2787" s="3"/>
      <c r="Y2787" s="3"/>
    </row>
    <row r="2788" spans="1:25" ht="15.75" customHeight="1">
      <c r="A2788" s="1"/>
      <c r="B2788" s="1"/>
      <c r="C2788" s="1"/>
      <c r="D2788" s="1"/>
      <c r="E2788" s="23"/>
      <c r="F2788" s="1"/>
      <c r="G2788" s="1"/>
      <c r="H2788" s="1"/>
      <c r="I2788" s="1"/>
      <c r="J2788" s="1"/>
      <c r="K2788" s="2"/>
      <c r="L2788" s="2"/>
      <c r="M2788" s="2"/>
      <c r="N2788" s="2"/>
      <c r="O2788" s="2"/>
      <c r="P2788" s="2"/>
      <c r="Q2788" s="1"/>
      <c r="R2788" s="1"/>
      <c r="S2788" s="1"/>
      <c r="T2788" s="1"/>
      <c r="U2788" s="1"/>
      <c r="V2788" s="1"/>
      <c r="W2788" s="1"/>
      <c r="X2788" s="3"/>
      <c r="Y2788" s="3"/>
    </row>
    <row r="2789" spans="1:25" ht="15.75" customHeight="1">
      <c r="A2789" s="1"/>
      <c r="B2789" s="1"/>
      <c r="C2789" s="1"/>
      <c r="D2789" s="1"/>
      <c r="E2789" s="23"/>
      <c r="F2789" s="1"/>
      <c r="G2789" s="1"/>
      <c r="H2789" s="1"/>
      <c r="I2789" s="1"/>
      <c r="J2789" s="1"/>
      <c r="K2789" s="2"/>
      <c r="L2789" s="2"/>
      <c r="M2789" s="2"/>
      <c r="N2789" s="2"/>
      <c r="O2789" s="2"/>
      <c r="P2789" s="2"/>
      <c r="Q2789" s="1"/>
      <c r="R2789" s="1"/>
      <c r="S2789" s="1"/>
      <c r="T2789" s="1"/>
      <c r="U2789" s="1"/>
      <c r="V2789" s="1"/>
      <c r="W2789" s="1"/>
      <c r="X2789" s="3"/>
      <c r="Y2789" s="3"/>
    </row>
    <row r="2790" spans="1:25" ht="15.75" customHeight="1">
      <c r="A2790" s="1"/>
      <c r="B2790" s="1"/>
      <c r="C2790" s="1"/>
      <c r="D2790" s="1"/>
      <c r="E2790" s="23"/>
      <c r="F2790" s="1"/>
      <c r="G2790" s="1"/>
      <c r="H2790" s="1"/>
      <c r="I2790" s="1"/>
      <c r="J2790" s="1"/>
      <c r="K2790" s="2"/>
      <c r="L2790" s="2"/>
      <c r="M2790" s="2"/>
      <c r="N2790" s="2"/>
      <c r="O2790" s="2"/>
      <c r="P2790" s="2"/>
      <c r="Q2790" s="1"/>
      <c r="R2790" s="1"/>
      <c r="S2790" s="1"/>
      <c r="T2790" s="1"/>
      <c r="U2790" s="1"/>
      <c r="V2790" s="1"/>
      <c r="W2790" s="1"/>
      <c r="X2790" s="3"/>
      <c r="Y2790" s="3"/>
    </row>
    <row r="2791" spans="1:25" ht="15.75" customHeight="1">
      <c r="A2791" s="1"/>
      <c r="B2791" s="1"/>
      <c r="C2791" s="1"/>
      <c r="D2791" s="1"/>
      <c r="E2791" s="23"/>
      <c r="F2791" s="1"/>
      <c r="G2791" s="1"/>
      <c r="H2791" s="1"/>
      <c r="I2791" s="1"/>
      <c r="J2791" s="1"/>
      <c r="K2791" s="2"/>
      <c r="L2791" s="2"/>
      <c r="M2791" s="2"/>
      <c r="N2791" s="2"/>
      <c r="O2791" s="2"/>
      <c r="P2791" s="2"/>
      <c r="Q2791" s="1"/>
      <c r="R2791" s="1"/>
      <c r="S2791" s="1"/>
      <c r="T2791" s="1"/>
      <c r="U2791" s="1"/>
      <c r="V2791" s="1"/>
      <c r="W2791" s="1"/>
      <c r="X2791" s="3"/>
      <c r="Y2791" s="3"/>
    </row>
    <row r="2792" spans="1:25" ht="15.75" customHeight="1">
      <c r="A2792" s="1"/>
      <c r="B2792" s="1"/>
      <c r="C2792" s="1"/>
      <c r="D2792" s="1"/>
      <c r="E2792" s="23"/>
      <c r="F2792" s="1"/>
      <c r="G2792" s="1"/>
      <c r="H2792" s="1"/>
      <c r="I2792" s="1"/>
      <c r="J2792" s="1"/>
      <c r="K2792" s="2"/>
      <c r="L2792" s="2"/>
      <c r="M2792" s="2"/>
      <c r="N2792" s="2"/>
      <c r="O2792" s="2"/>
      <c r="P2792" s="2"/>
      <c r="Q2792" s="1"/>
      <c r="R2792" s="1"/>
      <c r="S2792" s="1"/>
      <c r="T2792" s="1"/>
      <c r="U2792" s="1"/>
      <c r="V2792" s="1"/>
      <c r="W2792" s="1"/>
      <c r="X2792" s="3"/>
      <c r="Y2792" s="3"/>
    </row>
    <row r="2793" spans="1:25" ht="15.75" customHeight="1">
      <c r="A2793" s="1"/>
      <c r="B2793" s="1"/>
      <c r="C2793" s="1"/>
      <c r="D2793" s="1"/>
      <c r="E2793" s="23"/>
      <c r="F2793" s="1"/>
      <c r="G2793" s="1"/>
      <c r="H2793" s="1"/>
      <c r="I2793" s="1"/>
      <c r="J2793" s="1"/>
      <c r="K2793" s="2"/>
      <c r="L2793" s="2"/>
      <c r="M2793" s="2"/>
      <c r="N2793" s="2"/>
      <c r="O2793" s="2"/>
      <c r="P2793" s="2"/>
      <c r="Q2793" s="1"/>
      <c r="R2793" s="1"/>
      <c r="S2793" s="1"/>
      <c r="T2793" s="1"/>
      <c r="U2793" s="1"/>
      <c r="V2793" s="1"/>
      <c r="W2793" s="1"/>
      <c r="X2793" s="3"/>
      <c r="Y2793" s="3"/>
    </row>
    <row r="2794" spans="1:25" ht="15.75" customHeight="1">
      <c r="A2794" s="1"/>
      <c r="B2794" s="1"/>
      <c r="C2794" s="1"/>
      <c r="D2794" s="1"/>
      <c r="E2794" s="23"/>
      <c r="F2794" s="1"/>
      <c r="G2794" s="1"/>
      <c r="H2794" s="1"/>
      <c r="I2794" s="1"/>
      <c r="J2794" s="1"/>
      <c r="K2794" s="2"/>
      <c r="L2794" s="2"/>
      <c r="M2794" s="2"/>
      <c r="N2794" s="2"/>
      <c r="O2794" s="2"/>
      <c r="P2794" s="2"/>
      <c r="Q2794" s="1"/>
      <c r="R2794" s="1"/>
      <c r="S2794" s="1"/>
      <c r="T2794" s="1"/>
      <c r="U2794" s="1"/>
      <c r="V2794" s="1"/>
      <c r="W2794" s="1"/>
      <c r="X2794" s="3"/>
      <c r="Y2794" s="3"/>
    </row>
    <row r="2795" spans="1:25" ht="15.75" customHeight="1">
      <c r="A2795" s="1"/>
      <c r="B2795" s="1"/>
      <c r="C2795" s="1"/>
      <c r="D2795" s="1"/>
      <c r="E2795" s="23"/>
      <c r="F2795" s="1"/>
      <c r="G2795" s="1"/>
      <c r="H2795" s="1"/>
      <c r="I2795" s="1"/>
      <c r="J2795" s="1"/>
      <c r="K2795" s="2"/>
      <c r="L2795" s="2"/>
      <c r="M2795" s="2"/>
      <c r="N2795" s="2"/>
      <c r="O2795" s="2"/>
      <c r="P2795" s="2"/>
      <c r="Q2795" s="1"/>
      <c r="R2795" s="1"/>
      <c r="S2795" s="1"/>
      <c r="T2795" s="1"/>
      <c r="U2795" s="1"/>
      <c r="V2795" s="1"/>
      <c r="W2795" s="1"/>
      <c r="X2795" s="3"/>
      <c r="Y2795" s="3"/>
    </row>
    <row r="2796" spans="1:25" ht="15.75" customHeight="1">
      <c r="A2796" s="1"/>
      <c r="B2796" s="1"/>
      <c r="C2796" s="1"/>
      <c r="D2796" s="1"/>
      <c r="E2796" s="23"/>
      <c r="F2796" s="1"/>
      <c r="G2796" s="1"/>
      <c r="H2796" s="1"/>
      <c r="I2796" s="1"/>
      <c r="J2796" s="1"/>
      <c r="K2796" s="2"/>
      <c r="L2796" s="2"/>
      <c r="M2796" s="2"/>
      <c r="N2796" s="2"/>
      <c r="O2796" s="2"/>
      <c r="P2796" s="2"/>
      <c r="Q2796" s="1"/>
      <c r="R2796" s="1"/>
      <c r="S2796" s="1"/>
      <c r="T2796" s="1"/>
      <c r="U2796" s="1"/>
      <c r="V2796" s="1"/>
      <c r="W2796" s="1"/>
      <c r="X2796" s="3"/>
      <c r="Y2796" s="3"/>
    </row>
    <row r="2797" spans="1:25" ht="15.75" customHeight="1">
      <c r="A2797" s="1"/>
      <c r="B2797" s="1"/>
      <c r="C2797" s="1"/>
      <c r="D2797" s="1"/>
      <c r="E2797" s="23"/>
      <c r="F2797" s="1"/>
      <c r="G2797" s="1"/>
      <c r="H2797" s="1"/>
      <c r="I2797" s="1"/>
      <c r="J2797" s="1"/>
      <c r="K2797" s="2"/>
      <c r="L2797" s="2"/>
      <c r="M2797" s="2"/>
      <c r="N2797" s="2"/>
      <c r="O2797" s="2"/>
      <c r="P2797" s="2"/>
      <c r="Q2797" s="1"/>
      <c r="R2797" s="1"/>
      <c r="S2797" s="1"/>
      <c r="T2797" s="1"/>
      <c r="U2797" s="1"/>
      <c r="V2797" s="1"/>
      <c r="W2797" s="1"/>
      <c r="X2797" s="3"/>
      <c r="Y2797" s="3"/>
    </row>
    <row r="2798" spans="1:25" ht="15.75" customHeight="1">
      <c r="A2798" s="1"/>
      <c r="B2798" s="1"/>
      <c r="C2798" s="1"/>
      <c r="D2798" s="1"/>
      <c r="E2798" s="23"/>
      <c r="F2798" s="1"/>
      <c r="G2798" s="1"/>
      <c r="H2798" s="1"/>
      <c r="I2798" s="1"/>
      <c r="J2798" s="1"/>
      <c r="K2798" s="2"/>
      <c r="L2798" s="2"/>
      <c r="M2798" s="2"/>
      <c r="N2798" s="2"/>
      <c r="O2798" s="2"/>
      <c r="P2798" s="2"/>
      <c r="Q2798" s="1"/>
      <c r="R2798" s="1"/>
      <c r="S2798" s="1"/>
      <c r="T2798" s="1"/>
      <c r="U2798" s="1"/>
      <c r="V2798" s="1"/>
      <c r="W2798" s="1"/>
      <c r="X2798" s="3"/>
      <c r="Y2798" s="3"/>
    </row>
    <row r="2799" spans="1:25" ht="15.75" customHeight="1">
      <c r="A2799" s="1"/>
      <c r="B2799" s="1"/>
      <c r="C2799" s="1"/>
      <c r="D2799" s="1"/>
      <c r="E2799" s="23"/>
      <c r="F2799" s="1"/>
      <c r="G2799" s="1"/>
      <c r="H2799" s="1"/>
      <c r="I2799" s="1"/>
      <c r="J2799" s="1"/>
      <c r="K2799" s="2"/>
      <c r="L2799" s="2"/>
      <c r="M2799" s="2"/>
      <c r="N2799" s="2"/>
      <c r="O2799" s="2"/>
      <c r="P2799" s="2"/>
      <c r="Q2799" s="1"/>
      <c r="R2799" s="1"/>
      <c r="S2799" s="1"/>
      <c r="T2799" s="1"/>
      <c r="U2799" s="1"/>
      <c r="V2799" s="1"/>
      <c r="W2799" s="1"/>
      <c r="X2799" s="3"/>
      <c r="Y2799" s="3"/>
    </row>
    <row r="2800" spans="1:25" ht="15.75" customHeight="1">
      <c r="A2800" s="1"/>
      <c r="B2800" s="1"/>
      <c r="C2800" s="1"/>
      <c r="D2800" s="1"/>
      <c r="E2800" s="23"/>
      <c r="F2800" s="1"/>
      <c r="G2800" s="1"/>
      <c r="H2800" s="1"/>
      <c r="I2800" s="1"/>
      <c r="J2800" s="1"/>
      <c r="K2800" s="2"/>
      <c r="L2800" s="2"/>
      <c r="M2800" s="2"/>
      <c r="N2800" s="2"/>
      <c r="O2800" s="2"/>
      <c r="P2800" s="2"/>
      <c r="Q2800" s="1"/>
      <c r="R2800" s="1"/>
      <c r="S2800" s="1"/>
      <c r="T2800" s="1"/>
      <c r="U2800" s="1"/>
      <c r="V2800" s="1"/>
      <c r="W2800" s="1"/>
      <c r="X2800" s="3"/>
      <c r="Y2800" s="3"/>
    </row>
    <row r="2801" spans="1:25" ht="15.75" customHeight="1">
      <c r="A2801" s="1"/>
      <c r="B2801" s="1"/>
      <c r="C2801" s="1"/>
      <c r="D2801" s="1"/>
      <c r="E2801" s="23"/>
      <c r="F2801" s="1"/>
      <c r="G2801" s="1"/>
      <c r="H2801" s="1"/>
      <c r="I2801" s="1"/>
      <c r="J2801" s="1"/>
      <c r="K2801" s="2"/>
      <c r="L2801" s="2"/>
      <c r="M2801" s="2"/>
      <c r="N2801" s="2"/>
      <c r="O2801" s="2"/>
      <c r="P2801" s="2"/>
      <c r="Q2801" s="1"/>
      <c r="R2801" s="1"/>
      <c r="S2801" s="1"/>
      <c r="T2801" s="1"/>
      <c r="U2801" s="1"/>
      <c r="V2801" s="1"/>
      <c r="W2801" s="1"/>
      <c r="X2801" s="3"/>
      <c r="Y2801" s="3"/>
    </row>
    <row r="2802" spans="1:25" ht="15.75" customHeight="1">
      <c r="A2802" s="1"/>
      <c r="B2802" s="1"/>
      <c r="C2802" s="1"/>
      <c r="D2802" s="1"/>
      <c r="E2802" s="23"/>
      <c r="F2802" s="1"/>
      <c r="G2802" s="1"/>
      <c r="H2802" s="1"/>
      <c r="I2802" s="1"/>
      <c r="J2802" s="1"/>
      <c r="K2802" s="2"/>
      <c r="L2802" s="2"/>
      <c r="M2802" s="2"/>
      <c r="N2802" s="2"/>
      <c r="O2802" s="2"/>
      <c r="P2802" s="2"/>
      <c r="Q2802" s="1"/>
      <c r="R2802" s="1"/>
      <c r="S2802" s="1"/>
      <c r="T2802" s="1"/>
      <c r="U2802" s="1"/>
      <c r="V2802" s="1"/>
      <c r="W2802" s="1"/>
      <c r="X2802" s="3"/>
      <c r="Y2802" s="3"/>
    </row>
    <row r="2803" spans="1:25" ht="15.75" customHeight="1">
      <c r="A2803" s="1"/>
      <c r="B2803" s="1"/>
      <c r="C2803" s="1"/>
      <c r="D2803" s="1"/>
      <c r="E2803" s="23"/>
      <c r="F2803" s="1"/>
      <c r="G2803" s="1"/>
      <c r="H2803" s="1"/>
      <c r="I2803" s="1"/>
      <c r="J2803" s="1"/>
      <c r="K2803" s="2"/>
      <c r="L2803" s="2"/>
      <c r="M2803" s="2"/>
      <c r="N2803" s="2"/>
      <c r="O2803" s="2"/>
      <c r="P2803" s="2"/>
      <c r="Q2803" s="1"/>
      <c r="R2803" s="1"/>
      <c r="S2803" s="1"/>
      <c r="T2803" s="1"/>
      <c r="U2803" s="1"/>
      <c r="V2803" s="1"/>
      <c r="W2803" s="1"/>
      <c r="X2803" s="3"/>
      <c r="Y2803" s="3"/>
    </row>
    <row r="2804" spans="1:25" ht="15.75" customHeight="1">
      <c r="A2804" s="1"/>
      <c r="B2804" s="1"/>
      <c r="C2804" s="1"/>
      <c r="D2804" s="1"/>
      <c r="E2804" s="23"/>
      <c r="F2804" s="1"/>
      <c r="G2804" s="1"/>
      <c r="H2804" s="1"/>
      <c r="I2804" s="1"/>
      <c r="J2804" s="1"/>
      <c r="K2804" s="2"/>
      <c r="L2804" s="2"/>
      <c r="M2804" s="2"/>
      <c r="N2804" s="2"/>
      <c r="O2804" s="2"/>
      <c r="P2804" s="2"/>
      <c r="Q2804" s="1"/>
      <c r="R2804" s="1"/>
      <c r="S2804" s="1"/>
      <c r="T2804" s="1"/>
      <c r="U2804" s="1"/>
      <c r="V2804" s="1"/>
      <c r="W2804" s="1"/>
      <c r="X2804" s="3"/>
      <c r="Y2804" s="3"/>
    </row>
    <row r="2805" spans="1:25" ht="15.75" customHeight="1">
      <c r="A2805" s="1"/>
      <c r="B2805" s="1"/>
      <c r="C2805" s="1"/>
      <c r="D2805" s="1"/>
      <c r="E2805" s="23"/>
      <c r="F2805" s="1"/>
      <c r="G2805" s="1"/>
      <c r="H2805" s="1"/>
      <c r="I2805" s="1"/>
      <c r="J2805" s="1"/>
      <c r="K2805" s="2"/>
      <c r="L2805" s="2"/>
      <c r="M2805" s="2"/>
      <c r="N2805" s="2"/>
      <c r="O2805" s="2"/>
      <c r="P2805" s="2"/>
      <c r="Q2805" s="1"/>
      <c r="R2805" s="1"/>
      <c r="S2805" s="1"/>
      <c r="T2805" s="1"/>
      <c r="U2805" s="1"/>
      <c r="V2805" s="1"/>
      <c r="W2805" s="1"/>
      <c r="X2805" s="3"/>
      <c r="Y2805" s="3"/>
    </row>
    <row r="2806" spans="1:25" ht="15.75" customHeight="1">
      <c r="A2806" s="1"/>
      <c r="B2806" s="1"/>
      <c r="C2806" s="1"/>
      <c r="D2806" s="1"/>
      <c r="E2806" s="23"/>
      <c r="F2806" s="1"/>
      <c r="G2806" s="1"/>
      <c r="H2806" s="1"/>
      <c r="I2806" s="1"/>
      <c r="J2806" s="1"/>
      <c r="K2806" s="2"/>
      <c r="L2806" s="2"/>
      <c r="M2806" s="2"/>
      <c r="N2806" s="2"/>
      <c r="O2806" s="2"/>
      <c r="P2806" s="2"/>
      <c r="Q2806" s="1"/>
      <c r="R2806" s="1"/>
      <c r="S2806" s="1"/>
      <c r="T2806" s="1"/>
      <c r="U2806" s="1"/>
      <c r="V2806" s="1"/>
      <c r="W2806" s="1"/>
      <c r="X2806" s="3"/>
      <c r="Y2806" s="3"/>
    </row>
    <row r="2807" spans="1:25" ht="15.75" customHeight="1">
      <c r="A2807" s="1"/>
      <c r="B2807" s="1"/>
      <c r="C2807" s="1"/>
      <c r="D2807" s="1"/>
      <c r="E2807" s="23"/>
      <c r="F2807" s="1"/>
      <c r="G2807" s="1"/>
      <c r="H2807" s="1"/>
      <c r="I2807" s="1"/>
      <c r="J2807" s="1"/>
      <c r="K2807" s="2"/>
      <c r="L2807" s="2"/>
      <c r="M2807" s="2"/>
      <c r="N2807" s="2"/>
      <c r="O2807" s="2"/>
      <c r="P2807" s="2"/>
      <c r="Q2807" s="1"/>
      <c r="R2807" s="1"/>
      <c r="S2807" s="1"/>
      <c r="T2807" s="1"/>
      <c r="U2807" s="1"/>
      <c r="V2807" s="1"/>
      <c r="W2807" s="1"/>
      <c r="X2807" s="3"/>
      <c r="Y2807" s="3"/>
    </row>
    <row r="2808" spans="1:25" ht="15.75" customHeight="1">
      <c r="A2808" s="1"/>
      <c r="B2808" s="1"/>
      <c r="C2808" s="1"/>
      <c r="D2808" s="1"/>
      <c r="E2808" s="23"/>
      <c r="F2808" s="1"/>
      <c r="G2808" s="1"/>
      <c r="H2808" s="1"/>
      <c r="I2808" s="1"/>
      <c r="J2808" s="1"/>
      <c r="K2808" s="2"/>
      <c r="L2808" s="2"/>
      <c r="M2808" s="2"/>
      <c r="N2808" s="2"/>
      <c r="O2808" s="2"/>
      <c r="P2808" s="2"/>
      <c r="Q2808" s="1"/>
      <c r="R2808" s="1"/>
      <c r="S2808" s="1"/>
      <c r="T2808" s="1"/>
      <c r="U2808" s="1"/>
      <c r="V2808" s="1"/>
      <c r="W2808" s="1"/>
      <c r="X2808" s="3"/>
      <c r="Y2808" s="3"/>
    </row>
    <row r="2809" spans="1:25" ht="15.75" customHeight="1">
      <c r="A2809" s="1"/>
      <c r="B2809" s="1"/>
      <c r="C2809" s="1"/>
      <c r="D2809" s="1"/>
      <c r="E2809" s="23"/>
      <c r="F2809" s="1"/>
      <c r="G2809" s="1"/>
      <c r="H2809" s="1"/>
      <c r="I2809" s="1"/>
      <c r="J2809" s="1"/>
      <c r="K2809" s="2"/>
      <c r="L2809" s="2"/>
      <c r="M2809" s="2"/>
      <c r="N2809" s="2"/>
      <c r="O2809" s="2"/>
      <c r="P2809" s="2"/>
      <c r="Q2809" s="1"/>
      <c r="R2809" s="1"/>
      <c r="S2809" s="1"/>
      <c r="T2809" s="1"/>
      <c r="U2809" s="1"/>
      <c r="V2809" s="1"/>
      <c r="W2809" s="1"/>
      <c r="X2809" s="3"/>
      <c r="Y2809" s="3"/>
    </row>
    <row r="2810" spans="1:25" ht="15.75" customHeight="1">
      <c r="A2810" s="1"/>
      <c r="B2810" s="1"/>
      <c r="C2810" s="1"/>
      <c r="D2810" s="1"/>
      <c r="E2810" s="23"/>
      <c r="F2810" s="1"/>
      <c r="G2810" s="1"/>
      <c r="H2810" s="1"/>
      <c r="I2810" s="1"/>
      <c r="J2810" s="1"/>
      <c r="K2810" s="2"/>
      <c r="L2810" s="2"/>
      <c r="M2810" s="2"/>
      <c r="N2810" s="2"/>
      <c r="O2810" s="2"/>
      <c r="P2810" s="2"/>
      <c r="Q2810" s="1"/>
      <c r="R2810" s="1"/>
      <c r="S2810" s="1"/>
      <c r="T2810" s="1"/>
      <c r="U2810" s="1"/>
      <c r="V2810" s="1"/>
      <c r="W2810" s="1"/>
      <c r="X2810" s="3"/>
      <c r="Y2810" s="3"/>
    </row>
    <row r="2811" spans="1:25" ht="15.75" customHeight="1">
      <c r="A2811" s="1"/>
      <c r="B2811" s="1"/>
      <c r="C2811" s="1"/>
      <c r="D2811" s="1"/>
      <c r="E2811" s="23"/>
      <c r="F2811" s="1"/>
      <c r="G2811" s="1"/>
      <c r="H2811" s="1"/>
      <c r="I2811" s="1"/>
      <c r="J2811" s="1"/>
      <c r="K2811" s="2"/>
      <c r="L2811" s="2"/>
      <c r="M2811" s="2"/>
      <c r="N2811" s="2"/>
      <c r="O2811" s="2"/>
      <c r="P2811" s="2"/>
      <c r="Q2811" s="1"/>
      <c r="R2811" s="1"/>
      <c r="S2811" s="1"/>
      <c r="T2811" s="1"/>
      <c r="U2811" s="1"/>
      <c r="V2811" s="1"/>
      <c r="W2811" s="1"/>
      <c r="X2811" s="3"/>
      <c r="Y2811" s="3"/>
    </row>
    <row r="2812" spans="1:25" ht="15.75" customHeight="1">
      <c r="A2812" s="1"/>
      <c r="B2812" s="1"/>
      <c r="C2812" s="1"/>
      <c r="D2812" s="1"/>
      <c r="E2812" s="23"/>
      <c r="F2812" s="1"/>
      <c r="G2812" s="1"/>
      <c r="H2812" s="1"/>
      <c r="I2812" s="1"/>
      <c r="J2812" s="1"/>
      <c r="K2812" s="2"/>
      <c r="L2812" s="2"/>
      <c r="M2812" s="2"/>
      <c r="N2812" s="2"/>
      <c r="O2812" s="2"/>
      <c r="P2812" s="2"/>
      <c r="Q2812" s="1"/>
      <c r="R2812" s="1"/>
      <c r="S2812" s="1"/>
      <c r="T2812" s="1"/>
      <c r="U2812" s="1"/>
      <c r="V2812" s="1"/>
      <c r="W2812" s="1"/>
      <c r="X2812" s="3"/>
      <c r="Y2812" s="3"/>
    </row>
    <row r="2813" spans="1:25" ht="15.75" customHeight="1">
      <c r="A2813" s="1"/>
      <c r="B2813" s="1"/>
      <c r="C2813" s="1"/>
      <c r="D2813" s="1"/>
      <c r="E2813" s="23"/>
      <c r="F2813" s="1"/>
      <c r="G2813" s="1"/>
      <c r="H2813" s="1"/>
      <c r="I2813" s="1"/>
      <c r="J2813" s="1"/>
      <c r="K2813" s="2"/>
      <c r="L2813" s="2"/>
      <c r="M2813" s="2"/>
      <c r="N2813" s="2"/>
      <c r="O2813" s="2"/>
      <c r="P2813" s="2"/>
      <c r="Q2813" s="1"/>
      <c r="R2813" s="1"/>
      <c r="S2813" s="1"/>
      <c r="T2813" s="1"/>
      <c r="U2813" s="1"/>
      <c r="V2813" s="1"/>
      <c r="W2813" s="1"/>
      <c r="X2813" s="3"/>
      <c r="Y2813" s="3"/>
    </row>
    <row r="2814" spans="1:25" ht="15.75" customHeight="1">
      <c r="A2814" s="1"/>
      <c r="B2814" s="1"/>
      <c r="C2814" s="1"/>
      <c r="D2814" s="1"/>
      <c r="E2814" s="23"/>
      <c r="F2814" s="1"/>
      <c r="G2814" s="1"/>
      <c r="H2814" s="1"/>
      <c r="I2814" s="1"/>
      <c r="J2814" s="1"/>
      <c r="K2814" s="2"/>
      <c r="L2814" s="2"/>
      <c r="M2814" s="2"/>
      <c r="N2814" s="2"/>
      <c r="O2814" s="2"/>
      <c r="P2814" s="2"/>
      <c r="Q2814" s="1"/>
      <c r="R2814" s="1"/>
      <c r="S2814" s="1"/>
      <c r="T2814" s="1"/>
      <c r="U2814" s="1"/>
      <c r="V2814" s="1"/>
      <c r="W2814" s="1"/>
      <c r="X2814" s="3"/>
      <c r="Y2814" s="3"/>
    </row>
    <row r="2815" spans="1:25" ht="15.75" customHeight="1">
      <c r="A2815" s="1"/>
      <c r="B2815" s="1"/>
      <c r="C2815" s="1"/>
      <c r="D2815" s="1"/>
      <c r="E2815" s="23"/>
      <c r="F2815" s="1"/>
      <c r="G2815" s="1"/>
      <c r="H2815" s="1"/>
      <c r="I2815" s="1"/>
      <c r="J2815" s="1"/>
      <c r="K2815" s="2"/>
      <c r="L2815" s="2"/>
      <c r="M2815" s="2"/>
      <c r="N2815" s="2"/>
      <c r="O2815" s="2"/>
      <c r="P2815" s="2"/>
      <c r="Q2815" s="1"/>
      <c r="R2815" s="1"/>
      <c r="S2815" s="1"/>
      <c r="T2815" s="1"/>
      <c r="U2815" s="1"/>
      <c r="V2815" s="1"/>
      <c r="W2815" s="1"/>
      <c r="X2815" s="3"/>
      <c r="Y2815" s="3"/>
    </row>
    <row r="2816" spans="1:25" ht="15.75" customHeight="1">
      <c r="A2816" s="1"/>
      <c r="B2816" s="1"/>
      <c r="C2816" s="1"/>
      <c r="D2816" s="1"/>
      <c r="E2816" s="23"/>
      <c r="F2816" s="1"/>
      <c r="G2816" s="1"/>
      <c r="H2816" s="1"/>
      <c r="I2816" s="1"/>
      <c r="J2816" s="1"/>
      <c r="K2816" s="2"/>
      <c r="L2816" s="2"/>
      <c r="M2816" s="2"/>
      <c r="N2816" s="2"/>
      <c r="O2816" s="2"/>
      <c r="P2816" s="2"/>
      <c r="Q2816" s="1"/>
      <c r="R2816" s="1"/>
      <c r="S2816" s="1"/>
      <c r="T2816" s="1"/>
      <c r="U2816" s="1"/>
      <c r="V2816" s="1"/>
      <c r="W2816" s="1"/>
      <c r="X2816" s="3"/>
      <c r="Y2816" s="3"/>
    </row>
    <row r="2817" spans="1:25" ht="15.75" customHeight="1">
      <c r="A2817" s="1"/>
      <c r="B2817" s="1"/>
      <c r="C2817" s="1"/>
      <c r="D2817" s="1"/>
      <c r="E2817" s="23"/>
      <c r="F2817" s="1"/>
      <c r="G2817" s="1"/>
      <c r="H2817" s="1"/>
      <c r="I2817" s="1"/>
      <c r="J2817" s="1"/>
      <c r="K2817" s="2"/>
      <c r="L2817" s="2"/>
      <c r="M2817" s="2"/>
      <c r="N2817" s="2"/>
      <c r="O2817" s="2"/>
      <c r="P2817" s="2"/>
      <c r="Q2817" s="1"/>
      <c r="R2817" s="1"/>
      <c r="S2817" s="1"/>
      <c r="T2817" s="1"/>
      <c r="U2817" s="1"/>
      <c r="V2817" s="1"/>
      <c r="W2817" s="1"/>
      <c r="X2817" s="3"/>
      <c r="Y2817" s="3"/>
    </row>
    <row r="2818" spans="1:25" ht="15.75" customHeight="1">
      <c r="A2818" s="1"/>
      <c r="B2818" s="1"/>
      <c r="C2818" s="1"/>
      <c r="D2818" s="1"/>
      <c r="E2818" s="23"/>
      <c r="F2818" s="1"/>
      <c r="G2818" s="1"/>
      <c r="H2818" s="1"/>
      <c r="I2818" s="1"/>
      <c r="J2818" s="1"/>
      <c r="K2818" s="2"/>
      <c r="L2818" s="2"/>
      <c r="M2818" s="2"/>
      <c r="N2818" s="2"/>
      <c r="O2818" s="2"/>
      <c r="P2818" s="2"/>
      <c r="Q2818" s="1"/>
      <c r="R2818" s="1"/>
      <c r="S2818" s="1"/>
      <c r="T2818" s="1"/>
      <c r="U2818" s="1"/>
      <c r="V2818" s="1"/>
      <c r="W2818" s="1"/>
      <c r="X2818" s="3"/>
      <c r="Y2818" s="3"/>
    </row>
    <row r="2819" spans="1:25" ht="15.75" customHeight="1">
      <c r="A2819" s="1"/>
      <c r="B2819" s="1"/>
      <c r="C2819" s="1"/>
      <c r="D2819" s="1"/>
      <c r="E2819" s="23"/>
      <c r="F2819" s="1"/>
      <c r="G2819" s="1"/>
      <c r="H2819" s="1"/>
      <c r="I2819" s="1"/>
      <c r="J2819" s="1"/>
      <c r="K2819" s="2"/>
      <c r="L2819" s="2"/>
      <c r="M2819" s="2"/>
      <c r="N2819" s="2"/>
      <c r="O2819" s="2"/>
      <c r="P2819" s="2"/>
      <c r="Q2819" s="1"/>
      <c r="R2819" s="1"/>
      <c r="S2819" s="1"/>
      <c r="T2819" s="1"/>
      <c r="U2819" s="1"/>
      <c r="V2819" s="1"/>
      <c r="W2819" s="1"/>
      <c r="X2819" s="3"/>
      <c r="Y2819" s="3"/>
    </row>
    <row r="2820" spans="1:25" ht="15.75" customHeight="1">
      <c r="A2820" s="1"/>
      <c r="B2820" s="1"/>
      <c r="C2820" s="1"/>
      <c r="D2820" s="1"/>
      <c r="E2820" s="23"/>
      <c r="F2820" s="1"/>
      <c r="G2820" s="1"/>
      <c r="H2820" s="1"/>
      <c r="I2820" s="1"/>
      <c r="J2820" s="1"/>
      <c r="K2820" s="2"/>
      <c r="L2820" s="2"/>
      <c r="M2820" s="2"/>
      <c r="N2820" s="2"/>
      <c r="O2820" s="2"/>
      <c r="P2820" s="2"/>
      <c r="Q2820" s="1"/>
      <c r="R2820" s="1"/>
      <c r="S2820" s="1"/>
      <c r="T2820" s="1"/>
      <c r="U2820" s="1"/>
      <c r="V2820" s="1"/>
      <c r="W2820" s="1"/>
      <c r="X2820" s="3"/>
      <c r="Y2820" s="3"/>
    </row>
    <row r="2821" spans="1:25" ht="15.75" customHeight="1">
      <c r="A2821" s="1"/>
      <c r="B2821" s="1"/>
      <c r="C2821" s="1"/>
      <c r="D2821" s="1"/>
      <c r="E2821" s="23"/>
      <c r="F2821" s="1"/>
      <c r="G2821" s="1"/>
      <c r="H2821" s="1"/>
      <c r="I2821" s="1"/>
      <c r="J2821" s="1"/>
      <c r="K2821" s="2"/>
      <c r="L2821" s="2"/>
      <c r="M2821" s="2"/>
      <c r="N2821" s="2"/>
      <c r="O2821" s="2"/>
      <c r="P2821" s="2"/>
      <c r="Q2821" s="1"/>
      <c r="R2821" s="1"/>
      <c r="S2821" s="1"/>
      <c r="T2821" s="1"/>
      <c r="U2821" s="1"/>
      <c r="V2821" s="1"/>
      <c r="W2821" s="1"/>
      <c r="X2821" s="3"/>
      <c r="Y2821" s="3"/>
    </row>
    <row r="2822" spans="1:25" ht="15.75" customHeight="1">
      <c r="A2822" s="1"/>
      <c r="B2822" s="1"/>
      <c r="C2822" s="1"/>
      <c r="D2822" s="1"/>
      <c r="E2822" s="23"/>
      <c r="F2822" s="1"/>
      <c r="G2822" s="1"/>
      <c r="H2822" s="1"/>
      <c r="I2822" s="1"/>
      <c r="J2822" s="1"/>
      <c r="K2822" s="2"/>
      <c r="L2822" s="2"/>
      <c r="M2822" s="2"/>
      <c r="N2822" s="2"/>
      <c r="O2822" s="2"/>
      <c r="P2822" s="2"/>
      <c r="Q2822" s="1"/>
      <c r="R2822" s="1"/>
      <c r="S2822" s="1"/>
      <c r="T2822" s="1"/>
      <c r="U2822" s="1"/>
      <c r="V2822" s="1"/>
      <c r="W2822" s="1"/>
      <c r="X2822" s="3"/>
      <c r="Y2822" s="3"/>
    </row>
    <row r="2823" spans="1:25" ht="15.75" customHeight="1">
      <c r="A2823" s="1"/>
      <c r="B2823" s="1"/>
      <c r="C2823" s="1"/>
      <c r="D2823" s="1"/>
      <c r="E2823" s="23"/>
      <c r="F2823" s="1"/>
      <c r="G2823" s="1"/>
      <c r="H2823" s="1"/>
      <c r="I2823" s="1"/>
      <c r="J2823" s="1"/>
      <c r="K2823" s="2"/>
      <c r="L2823" s="2"/>
      <c r="M2823" s="2"/>
      <c r="N2823" s="2"/>
      <c r="O2823" s="2"/>
      <c r="P2823" s="2"/>
      <c r="Q2823" s="1"/>
      <c r="R2823" s="1"/>
      <c r="S2823" s="1"/>
      <c r="T2823" s="1"/>
      <c r="U2823" s="1"/>
      <c r="V2823" s="1"/>
      <c r="W2823" s="1"/>
      <c r="X2823" s="3"/>
      <c r="Y2823" s="3"/>
    </row>
    <row r="2824" spans="1:25" ht="15.75" customHeight="1">
      <c r="A2824" s="1"/>
      <c r="B2824" s="1"/>
      <c r="C2824" s="1"/>
      <c r="D2824" s="1"/>
      <c r="E2824" s="23"/>
      <c r="F2824" s="1"/>
      <c r="G2824" s="1"/>
      <c r="H2824" s="1"/>
      <c r="I2824" s="1"/>
      <c r="J2824" s="1"/>
      <c r="K2824" s="2"/>
      <c r="L2824" s="2"/>
      <c r="M2824" s="2"/>
      <c r="N2824" s="2"/>
      <c r="O2824" s="2"/>
      <c r="P2824" s="2"/>
      <c r="Q2824" s="1"/>
      <c r="R2824" s="1"/>
      <c r="S2824" s="1"/>
      <c r="T2824" s="1"/>
      <c r="U2824" s="1"/>
      <c r="V2824" s="1"/>
      <c r="W2824" s="1"/>
      <c r="X2824" s="3"/>
      <c r="Y2824" s="3"/>
    </row>
    <row r="2825" spans="1:25" ht="15.75" customHeight="1">
      <c r="A2825" s="1"/>
      <c r="B2825" s="1"/>
      <c r="C2825" s="1"/>
      <c r="D2825" s="1"/>
      <c r="E2825" s="23"/>
      <c r="F2825" s="1"/>
      <c r="G2825" s="1"/>
      <c r="H2825" s="1"/>
      <c r="I2825" s="1"/>
      <c r="J2825" s="1"/>
      <c r="K2825" s="2"/>
      <c r="L2825" s="2"/>
      <c r="M2825" s="2"/>
      <c r="N2825" s="2"/>
      <c r="O2825" s="2"/>
      <c r="P2825" s="2"/>
      <c r="Q2825" s="1"/>
      <c r="R2825" s="1"/>
      <c r="S2825" s="1"/>
      <c r="T2825" s="1"/>
      <c r="U2825" s="1"/>
      <c r="V2825" s="1"/>
      <c r="W2825" s="1"/>
      <c r="X2825" s="3"/>
      <c r="Y2825" s="3"/>
    </row>
    <row r="2826" spans="1:25" ht="15.75" customHeight="1">
      <c r="A2826" s="1"/>
      <c r="B2826" s="1"/>
      <c r="C2826" s="1"/>
      <c r="D2826" s="1"/>
      <c r="E2826" s="23"/>
      <c r="F2826" s="1"/>
      <c r="G2826" s="1"/>
      <c r="H2826" s="1"/>
      <c r="I2826" s="1"/>
      <c r="J2826" s="1"/>
      <c r="K2826" s="2"/>
      <c r="L2826" s="2"/>
      <c r="M2826" s="2"/>
      <c r="N2826" s="2"/>
      <c r="O2826" s="2"/>
      <c r="P2826" s="2"/>
      <c r="Q2826" s="1"/>
      <c r="R2826" s="1"/>
      <c r="S2826" s="1"/>
      <c r="T2826" s="1"/>
      <c r="U2826" s="1"/>
      <c r="V2826" s="1"/>
      <c r="W2826" s="1"/>
      <c r="X2826" s="3"/>
      <c r="Y2826" s="3"/>
    </row>
    <row r="2827" spans="1:25" ht="15.75" customHeight="1">
      <c r="A2827" s="1"/>
      <c r="B2827" s="1"/>
      <c r="C2827" s="1"/>
      <c r="D2827" s="1"/>
      <c r="E2827" s="23"/>
      <c r="F2827" s="1"/>
      <c r="G2827" s="1"/>
      <c r="H2827" s="1"/>
      <c r="I2827" s="1"/>
      <c r="J2827" s="1"/>
      <c r="K2827" s="2"/>
      <c r="L2827" s="2"/>
      <c r="M2827" s="2"/>
      <c r="N2827" s="2"/>
      <c r="O2827" s="2"/>
      <c r="P2827" s="2"/>
      <c r="Q2827" s="1"/>
      <c r="R2827" s="1"/>
      <c r="S2827" s="1"/>
      <c r="T2827" s="1"/>
      <c r="U2827" s="1"/>
      <c r="V2827" s="1"/>
      <c r="W2827" s="1"/>
      <c r="X2827" s="3"/>
      <c r="Y2827" s="3"/>
    </row>
    <row r="2828" spans="1:25" ht="15.75" customHeight="1">
      <c r="A2828" s="1"/>
      <c r="B2828" s="1"/>
      <c r="C2828" s="1"/>
      <c r="D2828" s="1"/>
      <c r="E2828" s="23"/>
      <c r="F2828" s="1"/>
      <c r="G2828" s="1"/>
      <c r="H2828" s="1"/>
      <c r="I2828" s="1"/>
      <c r="J2828" s="1"/>
      <c r="K2828" s="2"/>
      <c r="L2828" s="2"/>
      <c r="M2828" s="2"/>
      <c r="N2828" s="2"/>
      <c r="O2828" s="2"/>
      <c r="P2828" s="2"/>
      <c r="Q2828" s="1"/>
      <c r="R2828" s="1"/>
      <c r="S2828" s="1"/>
      <c r="T2828" s="1"/>
      <c r="U2828" s="1"/>
      <c r="V2828" s="1"/>
      <c r="W2828" s="1"/>
      <c r="X2828" s="3"/>
      <c r="Y2828" s="3"/>
    </row>
    <row r="2829" spans="1:25" ht="15.75" customHeight="1">
      <c r="A2829" s="1"/>
      <c r="B2829" s="1"/>
      <c r="C2829" s="1"/>
      <c r="D2829" s="1"/>
      <c r="E2829" s="23"/>
      <c r="F2829" s="1"/>
      <c r="G2829" s="1"/>
      <c r="H2829" s="1"/>
      <c r="I2829" s="1"/>
      <c r="J2829" s="1"/>
      <c r="K2829" s="2"/>
      <c r="L2829" s="2"/>
      <c r="M2829" s="2"/>
      <c r="N2829" s="2"/>
      <c r="O2829" s="2"/>
      <c r="P2829" s="2"/>
      <c r="Q2829" s="1"/>
      <c r="R2829" s="1"/>
      <c r="S2829" s="1"/>
      <c r="T2829" s="1"/>
      <c r="U2829" s="1"/>
      <c r="V2829" s="1"/>
      <c r="W2829" s="1"/>
      <c r="X2829" s="3"/>
      <c r="Y2829" s="3"/>
    </row>
    <row r="2830" spans="1:25" ht="15.75" customHeight="1">
      <c r="A2830" s="1"/>
      <c r="B2830" s="1"/>
      <c r="C2830" s="1"/>
      <c r="D2830" s="1"/>
      <c r="E2830" s="23"/>
      <c r="F2830" s="1"/>
      <c r="G2830" s="1"/>
      <c r="H2830" s="1"/>
      <c r="I2830" s="1"/>
      <c r="J2830" s="1"/>
      <c r="K2830" s="2"/>
      <c r="L2830" s="2"/>
      <c r="M2830" s="2"/>
      <c r="N2830" s="2"/>
      <c r="O2830" s="2"/>
      <c r="P2830" s="2"/>
      <c r="Q2830" s="1"/>
      <c r="R2830" s="1"/>
      <c r="S2830" s="1"/>
      <c r="T2830" s="1"/>
      <c r="U2830" s="1"/>
      <c r="V2830" s="1"/>
      <c r="W2830" s="1"/>
      <c r="X2830" s="3"/>
      <c r="Y2830" s="3"/>
    </row>
    <row r="2831" spans="1:25" ht="15.75" customHeight="1">
      <c r="A2831" s="1"/>
      <c r="B2831" s="1"/>
      <c r="C2831" s="1"/>
      <c r="D2831" s="1"/>
      <c r="E2831" s="23"/>
      <c r="F2831" s="1"/>
      <c r="G2831" s="1"/>
      <c r="H2831" s="1"/>
      <c r="I2831" s="1"/>
      <c r="J2831" s="1"/>
      <c r="K2831" s="2"/>
      <c r="L2831" s="2"/>
      <c r="M2831" s="2"/>
      <c r="N2831" s="2"/>
      <c r="O2831" s="2"/>
      <c r="P2831" s="2"/>
      <c r="Q2831" s="1"/>
      <c r="R2831" s="1"/>
      <c r="S2831" s="1"/>
      <c r="T2831" s="1"/>
      <c r="U2831" s="1"/>
      <c r="V2831" s="1"/>
      <c r="W2831" s="1"/>
      <c r="X2831" s="3"/>
      <c r="Y2831" s="3"/>
    </row>
    <row r="2832" spans="1:25" ht="15.75" customHeight="1">
      <c r="A2832" s="1"/>
      <c r="B2832" s="1"/>
      <c r="C2832" s="1"/>
      <c r="D2832" s="1"/>
      <c r="E2832" s="23"/>
      <c r="F2832" s="1"/>
      <c r="G2832" s="1"/>
      <c r="H2832" s="1"/>
      <c r="I2832" s="1"/>
      <c r="J2832" s="1"/>
      <c r="K2832" s="2"/>
      <c r="L2832" s="2"/>
      <c r="M2832" s="2"/>
      <c r="N2832" s="2"/>
      <c r="O2832" s="2"/>
      <c r="P2832" s="2"/>
      <c r="Q2832" s="1"/>
      <c r="R2832" s="1"/>
      <c r="S2832" s="1"/>
      <c r="T2832" s="1"/>
      <c r="U2832" s="1"/>
      <c r="V2832" s="1"/>
      <c r="W2832" s="1"/>
      <c r="X2832" s="3"/>
      <c r="Y2832" s="3"/>
    </row>
    <row r="2833" spans="1:25" ht="15.75" customHeight="1">
      <c r="A2833" s="1"/>
      <c r="B2833" s="1"/>
      <c r="C2833" s="1"/>
      <c r="D2833" s="1"/>
      <c r="E2833" s="23"/>
      <c r="F2833" s="1"/>
      <c r="G2833" s="1"/>
      <c r="H2833" s="1"/>
      <c r="I2833" s="1"/>
      <c r="J2833" s="1"/>
      <c r="K2833" s="2"/>
      <c r="L2833" s="2"/>
      <c r="M2833" s="2"/>
      <c r="N2833" s="2"/>
      <c r="O2833" s="2"/>
      <c r="P2833" s="2"/>
      <c r="Q2833" s="1"/>
      <c r="R2833" s="1"/>
      <c r="S2833" s="1"/>
      <c r="T2833" s="1"/>
      <c r="U2833" s="1"/>
      <c r="V2833" s="1"/>
      <c r="W2833" s="1"/>
      <c r="X2833" s="3"/>
      <c r="Y2833" s="3"/>
    </row>
    <row r="2834" spans="1:25" ht="15.75" customHeight="1">
      <c r="A2834" s="1"/>
      <c r="B2834" s="1"/>
      <c r="C2834" s="1"/>
      <c r="D2834" s="1"/>
      <c r="E2834" s="23"/>
      <c r="F2834" s="1"/>
      <c r="G2834" s="1"/>
      <c r="H2834" s="1"/>
      <c r="I2834" s="1"/>
      <c r="J2834" s="1"/>
      <c r="K2834" s="2"/>
      <c r="L2834" s="2"/>
      <c r="M2834" s="2"/>
      <c r="N2834" s="2"/>
      <c r="O2834" s="2"/>
      <c r="P2834" s="2"/>
      <c r="Q2834" s="1"/>
      <c r="R2834" s="1"/>
      <c r="S2834" s="1"/>
      <c r="T2834" s="1"/>
      <c r="U2834" s="1"/>
      <c r="V2834" s="1"/>
      <c r="W2834" s="1"/>
      <c r="X2834" s="3"/>
      <c r="Y2834" s="3"/>
    </row>
    <row r="2835" spans="1:25" ht="15.75" customHeight="1">
      <c r="A2835" s="1"/>
      <c r="B2835" s="1"/>
      <c r="C2835" s="1"/>
      <c r="D2835" s="1"/>
      <c r="E2835" s="23"/>
      <c r="F2835" s="1"/>
      <c r="G2835" s="1"/>
      <c r="H2835" s="1"/>
      <c r="I2835" s="1"/>
      <c r="J2835" s="1"/>
      <c r="K2835" s="2"/>
      <c r="L2835" s="2"/>
      <c r="M2835" s="2"/>
      <c r="N2835" s="2"/>
      <c r="O2835" s="2"/>
      <c r="P2835" s="2"/>
      <c r="Q2835" s="1"/>
      <c r="R2835" s="1"/>
      <c r="S2835" s="1"/>
      <c r="T2835" s="1"/>
      <c r="U2835" s="1"/>
      <c r="V2835" s="1"/>
      <c r="W2835" s="1"/>
      <c r="X2835" s="3"/>
      <c r="Y2835" s="3"/>
    </row>
    <row r="2836" spans="1:25" ht="15.75" customHeight="1">
      <c r="A2836" s="1"/>
      <c r="B2836" s="1"/>
      <c r="C2836" s="1"/>
      <c r="D2836" s="1"/>
      <c r="E2836" s="23"/>
      <c r="F2836" s="1"/>
      <c r="G2836" s="1"/>
      <c r="H2836" s="1"/>
      <c r="I2836" s="1"/>
      <c r="J2836" s="1"/>
      <c r="K2836" s="2"/>
      <c r="L2836" s="2"/>
      <c r="M2836" s="2"/>
      <c r="N2836" s="2"/>
      <c r="O2836" s="2"/>
      <c r="P2836" s="2"/>
      <c r="Q2836" s="1"/>
      <c r="R2836" s="1"/>
      <c r="S2836" s="1"/>
      <c r="T2836" s="1"/>
      <c r="U2836" s="1"/>
      <c r="V2836" s="1"/>
      <c r="W2836" s="1"/>
      <c r="X2836" s="3"/>
      <c r="Y2836" s="3"/>
    </row>
    <row r="2837" spans="1:25" ht="15.75" customHeight="1">
      <c r="A2837" s="1"/>
      <c r="B2837" s="1"/>
      <c r="C2837" s="1"/>
      <c r="D2837" s="1"/>
      <c r="E2837" s="23"/>
      <c r="F2837" s="1"/>
      <c r="G2837" s="1"/>
      <c r="H2837" s="1"/>
      <c r="I2837" s="1"/>
      <c r="J2837" s="1"/>
      <c r="K2837" s="2"/>
      <c r="L2837" s="2"/>
      <c r="M2837" s="2"/>
      <c r="N2837" s="2"/>
      <c r="O2837" s="2"/>
      <c r="P2837" s="2"/>
      <c r="Q2837" s="1"/>
      <c r="R2837" s="1"/>
      <c r="S2837" s="1"/>
      <c r="T2837" s="1"/>
      <c r="U2837" s="1"/>
      <c r="V2837" s="1"/>
      <c r="W2837" s="1"/>
      <c r="X2837" s="3"/>
      <c r="Y2837" s="3"/>
    </row>
    <row r="2838" spans="1:25" ht="15.75" customHeight="1">
      <c r="A2838" s="1"/>
      <c r="B2838" s="1"/>
      <c r="C2838" s="1"/>
      <c r="D2838" s="1"/>
      <c r="E2838" s="23"/>
      <c r="F2838" s="1"/>
      <c r="G2838" s="1"/>
      <c r="H2838" s="1"/>
      <c r="I2838" s="1"/>
      <c r="J2838" s="1"/>
      <c r="K2838" s="2"/>
      <c r="L2838" s="2"/>
      <c r="M2838" s="2"/>
      <c r="N2838" s="2"/>
      <c r="O2838" s="2"/>
      <c r="P2838" s="2"/>
      <c r="Q2838" s="1"/>
      <c r="R2838" s="1"/>
      <c r="S2838" s="1"/>
      <c r="T2838" s="1"/>
      <c r="U2838" s="1"/>
      <c r="V2838" s="1"/>
      <c r="W2838" s="1"/>
      <c r="X2838" s="3"/>
      <c r="Y2838" s="3"/>
    </row>
    <row r="2839" spans="1:25" ht="15.75" customHeight="1">
      <c r="A2839" s="1"/>
      <c r="B2839" s="1"/>
      <c r="C2839" s="1"/>
      <c r="D2839" s="1"/>
      <c r="E2839" s="23"/>
      <c r="F2839" s="1"/>
      <c r="G2839" s="1"/>
      <c r="H2839" s="1"/>
      <c r="I2839" s="1"/>
      <c r="J2839" s="1"/>
      <c r="K2839" s="2"/>
      <c r="L2839" s="2"/>
      <c r="M2839" s="2"/>
      <c r="N2839" s="2"/>
      <c r="O2839" s="2"/>
      <c r="P2839" s="2"/>
      <c r="Q2839" s="1"/>
      <c r="R2839" s="1"/>
      <c r="S2839" s="1"/>
      <c r="T2839" s="1"/>
      <c r="U2839" s="1"/>
      <c r="V2839" s="1"/>
      <c r="W2839" s="1"/>
      <c r="X2839" s="3"/>
      <c r="Y2839" s="3"/>
    </row>
    <row r="2840" spans="1:25" ht="15.75" customHeight="1">
      <c r="A2840" s="1"/>
      <c r="B2840" s="1"/>
      <c r="C2840" s="1"/>
      <c r="D2840" s="1"/>
      <c r="E2840" s="23"/>
      <c r="F2840" s="1"/>
      <c r="G2840" s="1"/>
      <c r="H2840" s="1"/>
      <c r="I2840" s="1"/>
      <c r="J2840" s="1"/>
      <c r="K2840" s="2"/>
      <c r="L2840" s="2"/>
      <c r="M2840" s="2"/>
      <c r="N2840" s="2"/>
      <c r="O2840" s="2"/>
      <c r="P2840" s="2"/>
      <c r="Q2840" s="1"/>
      <c r="R2840" s="1"/>
      <c r="S2840" s="1"/>
      <c r="T2840" s="1"/>
      <c r="U2840" s="1"/>
      <c r="V2840" s="1"/>
      <c r="W2840" s="1"/>
      <c r="X2840" s="3"/>
      <c r="Y2840" s="3"/>
    </row>
    <row r="2841" spans="1:25" ht="15.75" customHeight="1">
      <c r="A2841" s="1"/>
      <c r="B2841" s="1"/>
      <c r="C2841" s="1"/>
      <c r="D2841" s="1"/>
      <c r="E2841" s="23"/>
      <c r="F2841" s="1"/>
      <c r="G2841" s="1"/>
      <c r="H2841" s="1"/>
      <c r="I2841" s="1"/>
      <c r="J2841" s="1"/>
      <c r="K2841" s="2"/>
      <c r="L2841" s="2"/>
      <c r="M2841" s="2"/>
      <c r="N2841" s="2"/>
      <c r="O2841" s="2"/>
      <c r="P2841" s="2"/>
      <c r="Q2841" s="1"/>
      <c r="R2841" s="1"/>
      <c r="S2841" s="1"/>
      <c r="T2841" s="1"/>
      <c r="U2841" s="1"/>
      <c r="V2841" s="1"/>
      <c r="W2841" s="1"/>
      <c r="X2841" s="3"/>
      <c r="Y2841" s="3"/>
    </row>
    <row r="2842" spans="1:25" ht="15.75" customHeight="1">
      <c r="A2842" s="1"/>
      <c r="B2842" s="1"/>
      <c r="C2842" s="1"/>
      <c r="D2842" s="1"/>
      <c r="E2842" s="23"/>
      <c r="F2842" s="1"/>
      <c r="G2842" s="1"/>
      <c r="H2842" s="1"/>
      <c r="I2842" s="1"/>
      <c r="J2842" s="1"/>
      <c r="K2842" s="2"/>
      <c r="L2842" s="2"/>
      <c r="M2842" s="2"/>
      <c r="N2842" s="2"/>
      <c r="O2842" s="2"/>
      <c r="P2842" s="2"/>
      <c r="Q2842" s="1"/>
      <c r="R2842" s="1"/>
      <c r="S2842" s="1"/>
      <c r="T2842" s="1"/>
      <c r="U2842" s="1"/>
      <c r="V2842" s="1"/>
      <c r="W2842" s="1"/>
      <c r="X2842" s="3"/>
      <c r="Y2842" s="3"/>
    </row>
    <row r="2843" spans="1:25" ht="15.75" customHeight="1">
      <c r="A2843" s="1"/>
      <c r="B2843" s="1"/>
      <c r="C2843" s="1"/>
      <c r="D2843" s="1"/>
      <c r="E2843" s="23"/>
      <c r="F2843" s="1"/>
      <c r="G2843" s="1"/>
      <c r="H2843" s="1"/>
      <c r="I2843" s="1"/>
      <c r="J2843" s="1"/>
      <c r="K2843" s="2"/>
      <c r="L2843" s="2"/>
      <c r="M2843" s="2"/>
      <c r="N2843" s="2"/>
      <c r="O2843" s="2"/>
      <c r="P2843" s="2"/>
      <c r="Q2843" s="1"/>
      <c r="R2843" s="1"/>
      <c r="S2843" s="1"/>
      <c r="T2843" s="1"/>
      <c r="U2843" s="1"/>
      <c r="V2843" s="1"/>
      <c r="W2843" s="1"/>
      <c r="X2843" s="3"/>
      <c r="Y2843" s="3"/>
    </row>
    <row r="2844" spans="1:25" ht="15.75" customHeight="1">
      <c r="A2844" s="1"/>
      <c r="B2844" s="1"/>
      <c r="C2844" s="1"/>
      <c r="D2844" s="1"/>
      <c r="E2844" s="23"/>
      <c r="F2844" s="1"/>
      <c r="G2844" s="1"/>
      <c r="H2844" s="1"/>
      <c r="I2844" s="1"/>
      <c r="J2844" s="1"/>
      <c r="K2844" s="2"/>
      <c r="L2844" s="2"/>
      <c r="M2844" s="2"/>
      <c r="N2844" s="2"/>
      <c r="O2844" s="2"/>
      <c r="P2844" s="2"/>
      <c r="Q2844" s="1"/>
      <c r="R2844" s="1"/>
      <c r="S2844" s="1"/>
      <c r="T2844" s="1"/>
      <c r="U2844" s="1"/>
      <c r="V2844" s="1"/>
      <c r="W2844" s="1"/>
      <c r="X2844" s="3"/>
      <c r="Y2844" s="3"/>
    </row>
    <row r="2845" spans="1:25" ht="15.75" customHeight="1">
      <c r="A2845" s="1"/>
      <c r="B2845" s="1"/>
      <c r="C2845" s="1"/>
      <c r="D2845" s="1"/>
      <c r="E2845" s="23"/>
      <c r="F2845" s="1"/>
      <c r="G2845" s="1"/>
      <c r="H2845" s="1"/>
      <c r="I2845" s="1"/>
      <c r="J2845" s="1"/>
      <c r="K2845" s="2"/>
      <c r="L2845" s="2"/>
      <c r="M2845" s="2"/>
      <c r="N2845" s="2"/>
      <c r="O2845" s="2"/>
      <c r="P2845" s="2"/>
      <c r="Q2845" s="1"/>
      <c r="R2845" s="1"/>
      <c r="S2845" s="1"/>
      <c r="T2845" s="1"/>
      <c r="U2845" s="1"/>
      <c r="V2845" s="1"/>
      <c r="W2845" s="1"/>
      <c r="X2845" s="3"/>
      <c r="Y2845" s="3"/>
    </row>
    <row r="2846" spans="1:25" ht="15.75" customHeight="1">
      <c r="A2846" s="1"/>
      <c r="B2846" s="1"/>
      <c r="C2846" s="1"/>
      <c r="D2846" s="1"/>
      <c r="E2846" s="23"/>
      <c r="F2846" s="1"/>
      <c r="G2846" s="1"/>
      <c r="H2846" s="1"/>
      <c r="I2846" s="1"/>
      <c r="J2846" s="1"/>
      <c r="K2846" s="2"/>
      <c r="L2846" s="2"/>
      <c r="M2846" s="2"/>
      <c r="N2846" s="2"/>
      <c r="O2846" s="2"/>
      <c r="P2846" s="2"/>
      <c r="Q2846" s="1"/>
      <c r="R2846" s="1"/>
      <c r="S2846" s="1"/>
      <c r="T2846" s="1"/>
      <c r="U2846" s="1"/>
      <c r="V2846" s="1"/>
      <c r="W2846" s="1"/>
      <c r="X2846" s="3"/>
      <c r="Y2846" s="3"/>
    </row>
    <row r="2847" spans="1:25" ht="15.75" customHeight="1">
      <c r="A2847" s="1"/>
      <c r="B2847" s="1"/>
      <c r="C2847" s="1"/>
      <c r="D2847" s="1"/>
      <c r="E2847" s="23"/>
      <c r="F2847" s="1"/>
      <c r="G2847" s="1"/>
      <c r="H2847" s="1"/>
      <c r="I2847" s="1"/>
      <c r="J2847" s="1"/>
      <c r="K2847" s="2"/>
      <c r="L2847" s="2"/>
      <c r="M2847" s="2"/>
      <c r="N2847" s="2"/>
      <c r="O2847" s="2"/>
      <c r="P2847" s="2"/>
      <c r="Q2847" s="1"/>
      <c r="R2847" s="1"/>
      <c r="S2847" s="1"/>
      <c r="T2847" s="1"/>
      <c r="U2847" s="1"/>
      <c r="V2847" s="1"/>
      <c r="W2847" s="1"/>
      <c r="X2847" s="3"/>
      <c r="Y2847" s="3"/>
    </row>
    <row r="2848" spans="1:25" ht="15.75" customHeight="1">
      <c r="A2848" s="1"/>
      <c r="B2848" s="1"/>
      <c r="C2848" s="1"/>
      <c r="D2848" s="1"/>
      <c r="E2848" s="23"/>
      <c r="F2848" s="1"/>
      <c r="G2848" s="1"/>
      <c r="H2848" s="1"/>
      <c r="I2848" s="1"/>
      <c r="J2848" s="1"/>
      <c r="K2848" s="2"/>
      <c r="L2848" s="2"/>
      <c r="M2848" s="2"/>
      <c r="N2848" s="2"/>
      <c r="O2848" s="2"/>
      <c r="P2848" s="2"/>
      <c r="Q2848" s="1"/>
      <c r="R2848" s="1"/>
      <c r="S2848" s="1"/>
      <c r="T2848" s="1"/>
      <c r="U2848" s="1"/>
      <c r="V2848" s="1"/>
      <c r="W2848" s="1"/>
      <c r="X2848" s="3"/>
      <c r="Y2848" s="3"/>
    </row>
    <row r="2849" spans="1:25" ht="15.75" customHeight="1">
      <c r="A2849" s="1"/>
      <c r="B2849" s="1"/>
      <c r="C2849" s="1"/>
      <c r="D2849" s="1"/>
      <c r="E2849" s="23"/>
      <c r="F2849" s="1"/>
      <c r="G2849" s="1"/>
      <c r="H2849" s="1"/>
      <c r="I2849" s="1"/>
      <c r="J2849" s="1"/>
      <c r="K2849" s="2"/>
      <c r="L2849" s="2"/>
      <c r="M2849" s="2"/>
      <c r="N2849" s="2"/>
      <c r="O2849" s="2"/>
      <c r="P2849" s="2"/>
      <c r="Q2849" s="1"/>
      <c r="R2849" s="1"/>
      <c r="S2849" s="1"/>
      <c r="T2849" s="1"/>
      <c r="U2849" s="1"/>
      <c r="V2849" s="1"/>
      <c r="W2849" s="1"/>
      <c r="X2849" s="3"/>
      <c r="Y2849" s="3"/>
    </row>
    <row r="2850" spans="1:25" ht="15.75" customHeight="1">
      <c r="A2850" s="1"/>
      <c r="B2850" s="1"/>
      <c r="C2850" s="1"/>
      <c r="D2850" s="1"/>
      <c r="E2850" s="23"/>
      <c r="F2850" s="1"/>
      <c r="G2850" s="1"/>
      <c r="H2850" s="1"/>
      <c r="I2850" s="1"/>
      <c r="J2850" s="1"/>
      <c r="K2850" s="2"/>
      <c r="L2850" s="2"/>
      <c r="M2850" s="2"/>
      <c r="N2850" s="2"/>
      <c r="O2850" s="2"/>
      <c r="P2850" s="2"/>
      <c r="Q2850" s="1"/>
      <c r="R2850" s="1"/>
      <c r="S2850" s="1"/>
      <c r="T2850" s="1"/>
      <c r="U2850" s="1"/>
      <c r="V2850" s="1"/>
      <c r="W2850" s="1"/>
      <c r="X2850" s="3"/>
      <c r="Y2850" s="3"/>
    </row>
    <row r="2851" spans="1:25" ht="15.75" customHeight="1">
      <c r="A2851" s="1"/>
      <c r="B2851" s="1"/>
      <c r="C2851" s="1"/>
      <c r="D2851" s="1"/>
      <c r="E2851" s="23"/>
      <c r="F2851" s="1"/>
      <c r="G2851" s="1"/>
      <c r="H2851" s="1"/>
      <c r="I2851" s="1"/>
      <c r="J2851" s="1"/>
      <c r="K2851" s="2"/>
      <c r="L2851" s="2"/>
      <c r="M2851" s="2"/>
      <c r="N2851" s="2"/>
      <c r="O2851" s="2"/>
      <c r="P2851" s="2"/>
      <c r="Q2851" s="1"/>
      <c r="R2851" s="1"/>
      <c r="S2851" s="1"/>
      <c r="T2851" s="1"/>
      <c r="U2851" s="1"/>
      <c r="V2851" s="1"/>
      <c r="W2851" s="1"/>
      <c r="X2851" s="3"/>
      <c r="Y2851" s="3"/>
    </row>
    <row r="2852" spans="1:25" ht="15.75" customHeight="1">
      <c r="A2852" s="1"/>
      <c r="B2852" s="1"/>
      <c r="C2852" s="1"/>
      <c r="D2852" s="1"/>
      <c r="E2852" s="23"/>
      <c r="F2852" s="1"/>
      <c r="G2852" s="1"/>
      <c r="H2852" s="1"/>
      <c r="I2852" s="1"/>
      <c r="J2852" s="1"/>
      <c r="K2852" s="2"/>
      <c r="L2852" s="2"/>
      <c r="M2852" s="2"/>
      <c r="N2852" s="2"/>
      <c r="O2852" s="2"/>
      <c r="P2852" s="2"/>
      <c r="Q2852" s="1"/>
      <c r="R2852" s="1"/>
      <c r="S2852" s="1"/>
      <c r="T2852" s="1"/>
      <c r="U2852" s="1"/>
      <c r="V2852" s="1"/>
      <c r="W2852" s="1"/>
      <c r="X2852" s="3"/>
      <c r="Y2852" s="3"/>
    </row>
    <row r="2853" spans="1:25" ht="15.75" customHeight="1">
      <c r="A2853" s="1"/>
      <c r="B2853" s="1"/>
      <c r="C2853" s="1"/>
      <c r="D2853" s="1"/>
      <c r="E2853" s="23"/>
      <c r="F2853" s="1"/>
      <c r="G2853" s="1"/>
      <c r="H2853" s="1"/>
      <c r="I2853" s="1"/>
      <c r="J2853" s="1"/>
      <c r="K2853" s="2"/>
      <c r="L2853" s="2"/>
      <c r="M2853" s="2"/>
      <c r="N2853" s="2"/>
      <c r="O2853" s="2"/>
      <c r="P2853" s="2"/>
      <c r="Q2853" s="1"/>
      <c r="R2853" s="1"/>
      <c r="S2853" s="1"/>
      <c r="T2853" s="1"/>
      <c r="U2853" s="1"/>
      <c r="V2853" s="1"/>
      <c r="W2853" s="1"/>
      <c r="X2853" s="3"/>
      <c r="Y2853" s="3"/>
    </row>
    <row r="2854" spans="1:25" ht="15.75" customHeight="1">
      <c r="A2854" s="1"/>
      <c r="B2854" s="1"/>
      <c r="C2854" s="1"/>
      <c r="D2854" s="1"/>
      <c r="E2854" s="23"/>
      <c r="F2854" s="1"/>
      <c r="G2854" s="1"/>
      <c r="H2854" s="1"/>
      <c r="I2854" s="1"/>
      <c r="J2854" s="1"/>
      <c r="K2854" s="2"/>
      <c r="L2854" s="2"/>
      <c r="M2854" s="2"/>
      <c r="N2854" s="2"/>
      <c r="O2854" s="2"/>
      <c r="P2854" s="2"/>
      <c r="Q2854" s="1"/>
      <c r="R2854" s="1"/>
      <c r="S2854" s="1"/>
      <c r="T2854" s="1"/>
      <c r="U2854" s="1"/>
      <c r="V2854" s="1"/>
      <c r="W2854" s="1"/>
      <c r="X2854" s="3"/>
      <c r="Y2854" s="3"/>
    </row>
    <row r="2855" spans="1:25" ht="15.75" customHeight="1">
      <c r="A2855" s="1"/>
      <c r="B2855" s="1"/>
      <c r="C2855" s="1"/>
      <c r="D2855" s="1"/>
      <c r="E2855" s="23"/>
      <c r="F2855" s="1"/>
      <c r="G2855" s="1"/>
      <c r="H2855" s="1"/>
      <c r="I2855" s="1"/>
      <c r="J2855" s="1"/>
      <c r="K2855" s="2"/>
      <c r="L2855" s="2"/>
      <c r="M2855" s="2"/>
      <c r="N2855" s="2"/>
      <c r="O2855" s="2"/>
      <c r="P2855" s="2"/>
      <c r="Q2855" s="1"/>
      <c r="R2855" s="1"/>
      <c r="S2855" s="1"/>
      <c r="T2855" s="1"/>
      <c r="U2855" s="1"/>
      <c r="V2855" s="1"/>
      <c r="W2855" s="1"/>
      <c r="X2855" s="3"/>
      <c r="Y2855" s="3"/>
    </row>
    <row r="2856" spans="1:25" ht="15.75" customHeight="1">
      <c r="A2856" s="1"/>
      <c r="B2856" s="1"/>
      <c r="C2856" s="1"/>
      <c r="D2856" s="1"/>
      <c r="E2856" s="23"/>
      <c r="F2856" s="1"/>
      <c r="G2856" s="1"/>
      <c r="H2856" s="1"/>
      <c r="I2856" s="1"/>
      <c r="J2856" s="1"/>
      <c r="K2856" s="2"/>
      <c r="L2856" s="2"/>
      <c r="M2856" s="2"/>
      <c r="N2856" s="2"/>
      <c r="O2856" s="2"/>
      <c r="P2856" s="2"/>
      <c r="Q2856" s="1"/>
      <c r="R2856" s="1"/>
      <c r="S2856" s="1"/>
      <c r="T2856" s="1"/>
      <c r="U2856" s="1"/>
      <c r="V2856" s="1"/>
      <c r="W2856" s="1"/>
      <c r="X2856" s="3"/>
      <c r="Y2856" s="3"/>
    </row>
    <row r="2857" spans="1:25" ht="15.75" customHeight="1">
      <c r="A2857" s="1"/>
      <c r="B2857" s="1"/>
      <c r="C2857" s="1"/>
      <c r="D2857" s="1"/>
      <c r="E2857" s="23"/>
      <c r="F2857" s="1"/>
      <c r="G2857" s="1"/>
      <c r="H2857" s="1"/>
      <c r="I2857" s="1"/>
      <c r="J2857" s="1"/>
      <c r="K2857" s="2"/>
      <c r="L2857" s="2"/>
      <c r="M2857" s="2"/>
      <c r="N2857" s="2"/>
      <c r="O2857" s="2"/>
      <c r="P2857" s="2"/>
      <c r="Q2857" s="1"/>
      <c r="R2857" s="1"/>
      <c r="S2857" s="1"/>
      <c r="T2857" s="1"/>
      <c r="U2857" s="1"/>
      <c r="V2857" s="1"/>
      <c r="W2857" s="1"/>
      <c r="X2857" s="3"/>
      <c r="Y2857" s="3"/>
    </row>
    <row r="2858" spans="1:25" ht="15.75" customHeight="1">
      <c r="A2858" s="1"/>
      <c r="B2858" s="1"/>
      <c r="C2858" s="1"/>
      <c r="D2858" s="1"/>
      <c r="E2858" s="23"/>
      <c r="F2858" s="1"/>
      <c r="G2858" s="1"/>
      <c r="H2858" s="1"/>
      <c r="I2858" s="1"/>
      <c r="J2858" s="1"/>
      <c r="K2858" s="2"/>
      <c r="L2858" s="2"/>
      <c r="M2858" s="2"/>
      <c r="N2858" s="2"/>
      <c r="O2858" s="2"/>
      <c r="P2858" s="2"/>
      <c r="Q2858" s="1"/>
      <c r="R2858" s="1"/>
      <c r="S2858" s="1"/>
      <c r="T2858" s="1"/>
      <c r="U2858" s="1"/>
      <c r="V2858" s="1"/>
      <c r="W2858" s="1"/>
      <c r="X2858" s="3"/>
      <c r="Y2858" s="3"/>
    </row>
    <row r="2859" spans="1:25" ht="15.75" customHeight="1">
      <c r="A2859" s="1"/>
      <c r="B2859" s="1"/>
      <c r="C2859" s="1"/>
      <c r="D2859" s="1"/>
      <c r="E2859" s="23"/>
      <c r="F2859" s="1"/>
      <c r="G2859" s="1"/>
      <c r="H2859" s="1"/>
      <c r="I2859" s="1"/>
      <c r="J2859" s="1"/>
      <c r="K2859" s="2"/>
      <c r="L2859" s="2"/>
      <c r="M2859" s="2"/>
      <c r="N2859" s="2"/>
      <c r="O2859" s="2"/>
      <c r="P2859" s="2"/>
      <c r="Q2859" s="1"/>
      <c r="R2859" s="1"/>
      <c r="S2859" s="1"/>
      <c r="T2859" s="1"/>
      <c r="U2859" s="1"/>
      <c r="V2859" s="1"/>
      <c r="W2859" s="1"/>
      <c r="X2859" s="3"/>
      <c r="Y2859" s="3"/>
    </row>
    <row r="2860" spans="1:25" ht="15.75" customHeight="1">
      <c r="A2860" s="1"/>
      <c r="B2860" s="1"/>
      <c r="C2860" s="1"/>
      <c r="D2860" s="1"/>
      <c r="E2860" s="23"/>
      <c r="F2860" s="1"/>
      <c r="G2860" s="1"/>
      <c r="H2860" s="1"/>
      <c r="I2860" s="1"/>
      <c r="J2860" s="1"/>
      <c r="K2860" s="2"/>
      <c r="L2860" s="2"/>
      <c r="M2860" s="2"/>
      <c r="N2860" s="2"/>
      <c r="O2860" s="2"/>
      <c r="P2860" s="2"/>
      <c r="Q2860" s="1"/>
      <c r="R2860" s="1"/>
      <c r="S2860" s="1"/>
      <c r="T2860" s="1"/>
      <c r="U2860" s="1"/>
      <c r="V2860" s="1"/>
      <c r="W2860" s="1"/>
      <c r="X2860" s="3"/>
      <c r="Y2860" s="3"/>
    </row>
    <row r="2861" spans="1:25" ht="15.75" customHeight="1">
      <c r="A2861" s="1"/>
      <c r="B2861" s="1"/>
      <c r="C2861" s="1"/>
      <c r="D2861" s="1"/>
      <c r="E2861" s="23"/>
      <c r="F2861" s="1"/>
      <c r="G2861" s="1"/>
      <c r="H2861" s="1"/>
      <c r="I2861" s="1"/>
      <c r="J2861" s="1"/>
      <c r="K2861" s="2"/>
      <c r="L2861" s="2"/>
      <c r="M2861" s="2"/>
      <c r="N2861" s="2"/>
      <c r="O2861" s="2"/>
      <c r="P2861" s="2"/>
      <c r="Q2861" s="1"/>
      <c r="R2861" s="1"/>
      <c r="S2861" s="1"/>
      <c r="T2861" s="1"/>
      <c r="U2861" s="1"/>
      <c r="V2861" s="1"/>
      <c r="W2861" s="1"/>
      <c r="X2861" s="3"/>
      <c r="Y2861" s="3"/>
    </row>
    <row r="2862" spans="1:25" ht="15.75" customHeight="1">
      <c r="A2862" s="1"/>
      <c r="B2862" s="1"/>
      <c r="C2862" s="1"/>
      <c r="D2862" s="1"/>
      <c r="E2862" s="23"/>
      <c r="F2862" s="1"/>
      <c r="G2862" s="1"/>
      <c r="H2862" s="1"/>
      <c r="I2862" s="1"/>
      <c r="J2862" s="1"/>
      <c r="K2862" s="2"/>
      <c r="L2862" s="2"/>
      <c r="M2862" s="2"/>
      <c r="N2862" s="2"/>
      <c r="O2862" s="2"/>
      <c r="P2862" s="2"/>
      <c r="Q2862" s="1"/>
      <c r="R2862" s="1"/>
      <c r="S2862" s="1"/>
      <c r="T2862" s="1"/>
      <c r="U2862" s="1"/>
      <c r="V2862" s="1"/>
      <c r="W2862" s="1"/>
      <c r="X2862" s="3"/>
      <c r="Y2862" s="3"/>
    </row>
    <row r="2863" spans="1:25" ht="15.75" customHeight="1">
      <c r="A2863" s="1"/>
      <c r="B2863" s="1"/>
      <c r="C2863" s="1"/>
      <c r="D2863" s="1"/>
      <c r="E2863" s="23"/>
      <c r="F2863" s="1"/>
      <c r="G2863" s="1"/>
      <c r="H2863" s="1"/>
      <c r="I2863" s="1"/>
      <c r="J2863" s="1"/>
      <c r="K2863" s="2"/>
      <c r="L2863" s="2"/>
      <c r="M2863" s="2"/>
      <c r="N2863" s="2"/>
      <c r="O2863" s="2"/>
      <c r="P2863" s="2"/>
      <c r="Q2863" s="1"/>
      <c r="R2863" s="1"/>
      <c r="S2863" s="1"/>
      <c r="T2863" s="1"/>
      <c r="U2863" s="1"/>
      <c r="V2863" s="1"/>
      <c r="W2863" s="1"/>
      <c r="X2863" s="3"/>
      <c r="Y2863" s="3"/>
    </row>
    <row r="2864" spans="1:25" ht="15.75" customHeight="1">
      <c r="A2864" s="1"/>
      <c r="B2864" s="1"/>
      <c r="C2864" s="1"/>
      <c r="D2864" s="1"/>
      <c r="E2864" s="23"/>
      <c r="F2864" s="1"/>
      <c r="G2864" s="1"/>
      <c r="H2864" s="1"/>
      <c r="I2864" s="1"/>
      <c r="J2864" s="1"/>
      <c r="K2864" s="2"/>
      <c r="L2864" s="2"/>
      <c r="M2864" s="2"/>
      <c r="N2864" s="2"/>
      <c r="O2864" s="2"/>
      <c r="P2864" s="2"/>
      <c r="Q2864" s="1"/>
      <c r="R2864" s="1"/>
      <c r="S2864" s="1"/>
      <c r="T2864" s="1"/>
      <c r="U2864" s="1"/>
      <c r="V2864" s="1"/>
      <c r="W2864" s="1"/>
      <c r="X2864" s="3"/>
      <c r="Y2864" s="3"/>
    </row>
    <row r="2865" spans="1:25" ht="15.75" customHeight="1">
      <c r="A2865" s="1"/>
      <c r="B2865" s="1"/>
      <c r="C2865" s="1"/>
      <c r="D2865" s="1"/>
      <c r="E2865" s="23"/>
      <c r="F2865" s="1"/>
      <c r="G2865" s="1"/>
      <c r="H2865" s="1"/>
      <c r="I2865" s="1"/>
      <c r="J2865" s="1"/>
      <c r="K2865" s="2"/>
      <c r="L2865" s="2"/>
      <c r="M2865" s="2"/>
      <c r="N2865" s="2"/>
      <c r="O2865" s="2"/>
      <c r="P2865" s="2"/>
      <c r="Q2865" s="1"/>
      <c r="R2865" s="1"/>
      <c r="S2865" s="1"/>
      <c r="T2865" s="1"/>
      <c r="U2865" s="1"/>
      <c r="V2865" s="1"/>
      <c r="W2865" s="1"/>
      <c r="X2865" s="3"/>
      <c r="Y2865" s="3"/>
    </row>
    <row r="2866" spans="1:25" ht="15.75" customHeight="1">
      <c r="A2866" s="1"/>
      <c r="B2866" s="1"/>
      <c r="C2866" s="1"/>
      <c r="D2866" s="1"/>
      <c r="E2866" s="23"/>
      <c r="F2866" s="1"/>
      <c r="G2866" s="1"/>
      <c r="H2866" s="1"/>
      <c r="I2866" s="1"/>
      <c r="J2866" s="1"/>
      <c r="K2866" s="2"/>
      <c r="L2866" s="2"/>
      <c r="M2866" s="2"/>
      <c r="N2866" s="2"/>
      <c r="O2866" s="2"/>
      <c r="P2866" s="2"/>
      <c r="Q2866" s="1"/>
      <c r="R2866" s="1"/>
      <c r="S2866" s="1"/>
      <c r="T2866" s="1"/>
      <c r="U2866" s="1"/>
      <c r="V2866" s="1"/>
      <c r="W2866" s="1"/>
      <c r="X2866" s="3"/>
      <c r="Y2866" s="3"/>
    </row>
    <row r="2867" spans="1:25" ht="15.75" customHeight="1">
      <c r="A2867" s="1"/>
      <c r="B2867" s="1"/>
      <c r="C2867" s="1"/>
      <c r="D2867" s="1"/>
      <c r="E2867" s="23"/>
      <c r="F2867" s="1"/>
      <c r="G2867" s="1"/>
      <c r="H2867" s="1"/>
      <c r="I2867" s="1"/>
      <c r="J2867" s="1"/>
      <c r="K2867" s="2"/>
      <c r="L2867" s="2"/>
      <c r="M2867" s="2"/>
      <c r="N2867" s="2"/>
      <c r="O2867" s="2"/>
      <c r="P2867" s="2"/>
      <c r="Q2867" s="1"/>
      <c r="R2867" s="1"/>
      <c r="S2867" s="1"/>
      <c r="T2867" s="1"/>
      <c r="U2867" s="1"/>
      <c r="V2867" s="1"/>
      <c r="W2867" s="1"/>
      <c r="X2867" s="3"/>
      <c r="Y2867" s="3"/>
    </row>
    <row r="2868" spans="1:25" ht="15.75" customHeight="1">
      <c r="A2868" s="1"/>
      <c r="B2868" s="1"/>
      <c r="C2868" s="1"/>
      <c r="D2868" s="1"/>
      <c r="E2868" s="23"/>
      <c r="F2868" s="1"/>
      <c r="G2868" s="1"/>
      <c r="H2868" s="1"/>
      <c r="I2868" s="1"/>
      <c r="J2868" s="1"/>
      <c r="K2868" s="2"/>
      <c r="L2868" s="2"/>
      <c r="M2868" s="2"/>
      <c r="N2868" s="2"/>
      <c r="O2868" s="2"/>
      <c r="P2868" s="2"/>
      <c r="Q2868" s="1"/>
      <c r="R2868" s="1"/>
      <c r="S2868" s="1"/>
      <c r="T2868" s="1"/>
      <c r="U2868" s="1"/>
      <c r="V2868" s="1"/>
      <c r="W2868" s="1"/>
      <c r="X2868" s="3"/>
      <c r="Y2868" s="3"/>
    </row>
    <row r="2869" spans="1:25" ht="15.75" customHeight="1">
      <c r="A2869" s="1"/>
      <c r="B2869" s="1"/>
      <c r="C2869" s="1"/>
      <c r="D2869" s="1"/>
      <c r="E2869" s="23"/>
      <c r="F2869" s="1"/>
      <c r="G2869" s="1"/>
      <c r="H2869" s="1"/>
      <c r="I2869" s="1"/>
      <c r="J2869" s="1"/>
      <c r="K2869" s="2"/>
      <c r="L2869" s="2"/>
      <c r="M2869" s="2"/>
      <c r="N2869" s="2"/>
      <c r="O2869" s="2"/>
      <c r="P2869" s="2"/>
      <c r="Q2869" s="1"/>
      <c r="R2869" s="1"/>
      <c r="S2869" s="1"/>
      <c r="T2869" s="1"/>
      <c r="U2869" s="1"/>
      <c r="V2869" s="1"/>
      <c r="W2869" s="1"/>
      <c r="X2869" s="3"/>
      <c r="Y2869" s="3"/>
    </row>
    <row r="2870" spans="1:25" ht="15.75" customHeight="1">
      <c r="A2870" s="1"/>
      <c r="B2870" s="1"/>
      <c r="C2870" s="1"/>
      <c r="D2870" s="1"/>
      <c r="E2870" s="23"/>
      <c r="F2870" s="1"/>
      <c r="G2870" s="1"/>
      <c r="H2870" s="1"/>
      <c r="I2870" s="1"/>
      <c r="J2870" s="1"/>
      <c r="K2870" s="2"/>
      <c r="L2870" s="2"/>
      <c r="M2870" s="2"/>
      <c r="N2870" s="2"/>
      <c r="O2870" s="2"/>
      <c r="P2870" s="2"/>
      <c r="Q2870" s="1"/>
      <c r="R2870" s="1"/>
      <c r="S2870" s="1"/>
      <c r="T2870" s="1"/>
      <c r="U2870" s="1"/>
      <c r="V2870" s="1"/>
      <c r="W2870" s="1"/>
      <c r="X2870" s="3"/>
      <c r="Y2870" s="3"/>
    </row>
    <row r="2871" spans="1:25" ht="15.75" customHeight="1">
      <c r="A2871" s="1"/>
      <c r="B2871" s="1"/>
      <c r="C2871" s="1"/>
      <c r="D2871" s="1"/>
      <c r="E2871" s="23"/>
      <c r="F2871" s="1"/>
      <c r="G2871" s="1"/>
      <c r="H2871" s="1"/>
      <c r="I2871" s="1"/>
      <c r="J2871" s="1"/>
      <c r="K2871" s="2"/>
      <c r="L2871" s="2"/>
      <c r="M2871" s="2"/>
      <c r="N2871" s="2"/>
      <c r="O2871" s="2"/>
      <c r="P2871" s="2"/>
      <c r="Q2871" s="1"/>
      <c r="R2871" s="1"/>
      <c r="S2871" s="1"/>
      <c r="T2871" s="1"/>
      <c r="U2871" s="1"/>
      <c r="V2871" s="1"/>
      <c r="W2871" s="1"/>
      <c r="X2871" s="3"/>
      <c r="Y2871" s="3"/>
    </row>
    <row r="2872" spans="1:25" ht="15.75" customHeight="1">
      <c r="A2872" s="1"/>
      <c r="B2872" s="1"/>
      <c r="C2872" s="1"/>
      <c r="D2872" s="1"/>
      <c r="E2872" s="23"/>
      <c r="F2872" s="1"/>
      <c r="G2872" s="1"/>
      <c r="H2872" s="1"/>
      <c r="I2872" s="1"/>
      <c r="J2872" s="1"/>
      <c r="K2872" s="2"/>
      <c r="L2872" s="2"/>
      <c r="M2872" s="2"/>
      <c r="N2872" s="2"/>
      <c r="O2872" s="2"/>
      <c r="P2872" s="2"/>
      <c r="Q2872" s="1"/>
      <c r="R2872" s="1"/>
      <c r="S2872" s="1"/>
      <c r="T2872" s="1"/>
      <c r="U2872" s="1"/>
      <c r="V2872" s="1"/>
      <c r="W2872" s="1"/>
      <c r="X2872" s="3"/>
      <c r="Y2872" s="3"/>
    </row>
    <row r="2873" spans="1:25" ht="15.75" customHeight="1">
      <c r="A2873" s="1"/>
      <c r="B2873" s="1"/>
      <c r="C2873" s="1"/>
      <c r="D2873" s="1"/>
      <c r="E2873" s="23"/>
      <c r="F2873" s="1"/>
      <c r="G2873" s="1"/>
      <c r="H2873" s="1"/>
      <c r="I2873" s="1"/>
      <c r="J2873" s="1"/>
      <c r="K2873" s="2"/>
      <c r="L2873" s="2"/>
      <c r="M2873" s="2"/>
      <c r="N2873" s="2"/>
      <c r="O2873" s="2"/>
      <c r="P2873" s="2"/>
      <c r="Q2873" s="1"/>
      <c r="R2873" s="1"/>
      <c r="S2873" s="1"/>
      <c r="T2873" s="1"/>
      <c r="U2873" s="1"/>
      <c r="V2873" s="1"/>
      <c r="W2873" s="1"/>
      <c r="X2873" s="3"/>
      <c r="Y2873" s="3"/>
    </row>
    <row r="2874" spans="1:25" ht="15.75" customHeight="1">
      <c r="A2874" s="1"/>
      <c r="B2874" s="1"/>
      <c r="C2874" s="1"/>
      <c r="D2874" s="1"/>
      <c r="E2874" s="23"/>
      <c r="F2874" s="1"/>
      <c r="G2874" s="1"/>
      <c r="H2874" s="1"/>
      <c r="I2874" s="1"/>
      <c r="J2874" s="1"/>
      <c r="K2874" s="2"/>
      <c r="L2874" s="2"/>
      <c r="M2874" s="2"/>
      <c r="N2874" s="2"/>
      <c r="O2874" s="2"/>
      <c r="P2874" s="2"/>
      <c r="Q2874" s="1"/>
      <c r="R2874" s="1"/>
      <c r="S2874" s="1"/>
      <c r="T2874" s="1"/>
      <c r="U2874" s="1"/>
      <c r="V2874" s="1"/>
      <c r="W2874" s="1"/>
      <c r="X2874" s="3"/>
      <c r="Y2874" s="3"/>
    </row>
    <row r="2875" spans="1:25" ht="15.75" customHeight="1">
      <c r="A2875" s="1"/>
      <c r="B2875" s="1"/>
      <c r="C2875" s="1"/>
      <c r="D2875" s="1"/>
      <c r="E2875" s="23"/>
      <c r="F2875" s="1"/>
      <c r="G2875" s="1"/>
      <c r="H2875" s="1"/>
      <c r="I2875" s="1"/>
      <c r="J2875" s="1"/>
      <c r="K2875" s="2"/>
      <c r="L2875" s="2"/>
      <c r="M2875" s="2"/>
      <c r="N2875" s="2"/>
      <c r="O2875" s="2"/>
      <c r="P2875" s="2"/>
      <c r="Q2875" s="1"/>
      <c r="R2875" s="1"/>
      <c r="S2875" s="1"/>
      <c r="T2875" s="1"/>
      <c r="U2875" s="1"/>
      <c r="V2875" s="1"/>
      <c r="W2875" s="1"/>
      <c r="X2875" s="3"/>
      <c r="Y2875" s="3"/>
    </row>
    <row r="2876" spans="1:25" ht="15.75" customHeight="1">
      <c r="A2876" s="1"/>
      <c r="B2876" s="1"/>
      <c r="C2876" s="1"/>
      <c r="D2876" s="1"/>
      <c r="E2876" s="23"/>
      <c r="F2876" s="1"/>
      <c r="G2876" s="1"/>
      <c r="H2876" s="1"/>
      <c r="I2876" s="1"/>
      <c r="J2876" s="1"/>
      <c r="K2876" s="2"/>
      <c r="L2876" s="2"/>
      <c r="M2876" s="2"/>
      <c r="N2876" s="2"/>
      <c r="O2876" s="2"/>
      <c r="P2876" s="2"/>
      <c r="Q2876" s="1"/>
      <c r="R2876" s="1"/>
      <c r="S2876" s="1"/>
      <c r="T2876" s="1"/>
      <c r="U2876" s="1"/>
      <c r="V2876" s="1"/>
      <c r="W2876" s="1"/>
      <c r="X2876" s="3"/>
      <c r="Y2876" s="3"/>
    </row>
    <row r="2877" spans="1:25" ht="15.75" customHeight="1">
      <c r="A2877" s="1"/>
      <c r="B2877" s="1"/>
      <c r="C2877" s="1"/>
      <c r="D2877" s="1"/>
      <c r="E2877" s="23"/>
      <c r="F2877" s="1"/>
      <c r="G2877" s="1"/>
      <c r="H2877" s="1"/>
      <c r="I2877" s="1"/>
      <c r="J2877" s="1"/>
      <c r="K2877" s="2"/>
      <c r="L2877" s="2"/>
      <c r="M2877" s="2"/>
      <c r="N2877" s="2"/>
      <c r="O2877" s="2"/>
      <c r="P2877" s="2"/>
      <c r="Q2877" s="1"/>
      <c r="R2877" s="1"/>
      <c r="S2877" s="1"/>
      <c r="T2877" s="1"/>
      <c r="U2877" s="1"/>
      <c r="V2877" s="1"/>
      <c r="W2877" s="1"/>
      <c r="X2877" s="3"/>
      <c r="Y2877" s="3"/>
    </row>
    <row r="2878" spans="1:25" ht="15.75" customHeight="1">
      <c r="A2878" s="1"/>
      <c r="B2878" s="1"/>
      <c r="C2878" s="1"/>
      <c r="D2878" s="1"/>
      <c r="E2878" s="23"/>
      <c r="F2878" s="1"/>
      <c r="G2878" s="1"/>
      <c r="H2878" s="1"/>
      <c r="I2878" s="1"/>
      <c r="J2878" s="1"/>
      <c r="K2878" s="2"/>
      <c r="L2878" s="2"/>
      <c r="M2878" s="2"/>
      <c r="N2878" s="2"/>
      <c r="O2878" s="2"/>
      <c r="P2878" s="2"/>
      <c r="Q2878" s="1"/>
      <c r="R2878" s="1"/>
      <c r="S2878" s="1"/>
      <c r="T2878" s="1"/>
      <c r="U2878" s="1"/>
      <c r="V2878" s="1"/>
      <c r="W2878" s="1"/>
      <c r="X2878" s="3"/>
      <c r="Y2878" s="3"/>
    </row>
    <row r="2879" spans="1:25" ht="15.75" customHeight="1">
      <c r="A2879" s="1"/>
      <c r="B2879" s="1"/>
      <c r="C2879" s="1"/>
      <c r="D2879" s="1"/>
      <c r="E2879" s="23"/>
      <c r="F2879" s="1"/>
      <c r="G2879" s="1"/>
      <c r="H2879" s="1"/>
      <c r="I2879" s="1"/>
      <c r="J2879" s="1"/>
      <c r="K2879" s="2"/>
      <c r="L2879" s="2"/>
      <c r="M2879" s="2"/>
      <c r="N2879" s="2"/>
      <c r="O2879" s="2"/>
      <c r="P2879" s="2"/>
      <c r="Q2879" s="1"/>
      <c r="R2879" s="1"/>
      <c r="S2879" s="1"/>
      <c r="T2879" s="1"/>
      <c r="U2879" s="1"/>
      <c r="V2879" s="1"/>
      <c r="W2879" s="1"/>
      <c r="X2879" s="3"/>
      <c r="Y2879" s="3"/>
    </row>
    <row r="2880" spans="1:25" ht="15.75" customHeight="1">
      <c r="A2880" s="1"/>
      <c r="B2880" s="1"/>
      <c r="C2880" s="1"/>
      <c r="D2880" s="1"/>
      <c r="E2880" s="23"/>
      <c r="F2880" s="1"/>
      <c r="G2880" s="1"/>
      <c r="H2880" s="1"/>
      <c r="I2880" s="1"/>
      <c r="J2880" s="1"/>
      <c r="K2880" s="2"/>
      <c r="L2880" s="2"/>
      <c r="M2880" s="2"/>
      <c r="N2880" s="2"/>
      <c r="O2880" s="2"/>
      <c r="P2880" s="2"/>
      <c r="Q2880" s="1"/>
      <c r="R2880" s="1"/>
      <c r="S2880" s="1"/>
      <c r="T2880" s="1"/>
      <c r="U2880" s="1"/>
      <c r="V2880" s="1"/>
      <c r="W2880" s="1"/>
      <c r="X2880" s="3"/>
      <c r="Y2880" s="3"/>
    </row>
    <row r="2881" spans="1:25" ht="15.75" customHeight="1">
      <c r="A2881" s="1"/>
      <c r="B2881" s="1"/>
      <c r="C2881" s="1"/>
      <c r="D2881" s="1"/>
      <c r="E2881" s="23"/>
      <c r="F2881" s="1"/>
      <c r="G2881" s="1"/>
      <c r="H2881" s="1"/>
      <c r="I2881" s="1"/>
      <c r="J2881" s="1"/>
      <c r="K2881" s="2"/>
      <c r="L2881" s="2"/>
      <c r="M2881" s="2"/>
      <c r="N2881" s="2"/>
      <c r="O2881" s="2"/>
      <c r="P2881" s="2"/>
      <c r="Q2881" s="1"/>
      <c r="R2881" s="1"/>
      <c r="S2881" s="1"/>
      <c r="T2881" s="1"/>
      <c r="U2881" s="1"/>
      <c r="V2881" s="1"/>
      <c r="W2881" s="1"/>
      <c r="X2881" s="3"/>
      <c r="Y2881" s="3"/>
    </row>
    <row r="2882" spans="1:25" ht="15.75" customHeight="1">
      <c r="A2882" s="1"/>
      <c r="B2882" s="1"/>
      <c r="C2882" s="1"/>
      <c r="D2882" s="1"/>
      <c r="E2882" s="23"/>
      <c r="F2882" s="1"/>
      <c r="G2882" s="1"/>
      <c r="H2882" s="1"/>
      <c r="I2882" s="1"/>
      <c r="J2882" s="1"/>
      <c r="K2882" s="2"/>
      <c r="L2882" s="2"/>
      <c r="M2882" s="2"/>
      <c r="N2882" s="2"/>
      <c r="O2882" s="2"/>
      <c r="P2882" s="2"/>
      <c r="Q2882" s="1"/>
      <c r="R2882" s="1"/>
      <c r="S2882" s="1"/>
      <c r="T2882" s="1"/>
      <c r="U2882" s="1"/>
      <c r="V2882" s="1"/>
      <c r="W2882" s="1"/>
      <c r="X2882" s="3"/>
      <c r="Y2882" s="3"/>
    </row>
    <row r="2883" spans="1:25" ht="15.75" customHeight="1">
      <c r="A2883" s="1"/>
      <c r="B2883" s="1"/>
      <c r="C2883" s="1"/>
      <c r="D2883" s="1"/>
      <c r="E2883" s="23"/>
      <c r="F2883" s="1"/>
      <c r="G2883" s="1"/>
      <c r="H2883" s="1"/>
      <c r="I2883" s="1"/>
      <c r="J2883" s="1"/>
      <c r="K2883" s="2"/>
      <c r="L2883" s="2"/>
      <c r="M2883" s="2"/>
      <c r="N2883" s="2"/>
      <c r="O2883" s="2"/>
      <c r="P2883" s="2"/>
      <c r="Q2883" s="1"/>
      <c r="R2883" s="1"/>
      <c r="S2883" s="1"/>
      <c r="T2883" s="1"/>
      <c r="U2883" s="1"/>
      <c r="V2883" s="1"/>
      <c r="W2883" s="1"/>
      <c r="X2883" s="3"/>
      <c r="Y2883" s="3"/>
    </row>
    <row r="2884" spans="1:25" ht="15.75" customHeight="1">
      <c r="A2884" s="1"/>
      <c r="B2884" s="1"/>
      <c r="C2884" s="1"/>
      <c r="D2884" s="1"/>
      <c r="E2884" s="23"/>
      <c r="F2884" s="1"/>
      <c r="G2884" s="1"/>
      <c r="H2884" s="1"/>
      <c r="I2884" s="1"/>
      <c r="J2884" s="1"/>
      <c r="K2884" s="2"/>
      <c r="L2884" s="2"/>
      <c r="M2884" s="2"/>
      <c r="N2884" s="2"/>
      <c r="O2884" s="2"/>
      <c r="P2884" s="2"/>
      <c r="Q2884" s="1"/>
      <c r="R2884" s="1"/>
      <c r="S2884" s="1"/>
      <c r="T2884" s="1"/>
      <c r="U2884" s="1"/>
      <c r="V2884" s="1"/>
      <c r="W2884" s="1"/>
      <c r="X2884" s="3"/>
      <c r="Y2884" s="3"/>
    </row>
    <row r="2885" spans="1:25" ht="15.75" customHeight="1">
      <c r="A2885" s="1"/>
      <c r="B2885" s="1"/>
      <c r="C2885" s="1"/>
      <c r="D2885" s="1"/>
      <c r="E2885" s="23"/>
      <c r="F2885" s="1"/>
      <c r="G2885" s="1"/>
      <c r="H2885" s="1"/>
      <c r="I2885" s="1"/>
      <c r="J2885" s="1"/>
      <c r="K2885" s="2"/>
      <c r="L2885" s="2"/>
      <c r="M2885" s="2"/>
      <c r="N2885" s="2"/>
      <c r="O2885" s="2"/>
      <c r="P2885" s="2"/>
      <c r="Q2885" s="1"/>
      <c r="R2885" s="1"/>
      <c r="S2885" s="1"/>
      <c r="T2885" s="1"/>
      <c r="U2885" s="1"/>
      <c r="V2885" s="1"/>
      <c r="W2885" s="1"/>
      <c r="X2885" s="3"/>
      <c r="Y2885" s="3"/>
    </row>
    <row r="2886" spans="1:25" ht="15.75" customHeight="1">
      <c r="A2886" s="1"/>
      <c r="B2886" s="1"/>
      <c r="C2886" s="1"/>
      <c r="D2886" s="1"/>
      <c r="E2886" s="23"/>
      <c r="F2886" s="1"/>
      <c r="G2886" s="1"/>
      <c r="H2886" s="1"/>
      <c r="I2886" s="1"/>
      <c r="J2886" s="1"/>
      <c r="K2886" s="2"/>
      <c r="L2886" s="2"/>
      <c r="M2886" s="2"/>
      <c r="N2886" s="2"/>
      <c r="O2886" s="2"/>
      <c r="P2886" s="2"/>
      <c r="Q2886" s="1"/>
      <c r="R2886" s="1"/>
      <c r="S2886" s="1"/>
      <c r="T2886" s="1"/>
      <c r="U2886" s="1"/>
      <c r="V2886" s="1"/>
      <c r="W2886" s="1"/>
      <c r="X2886" s="3"/>
      <c r="Y2886" s="3"/>
    </row>
    <row r="2887" spans="1:25" ht="15.75" customHeight="1">
      <c r="A2887" s="1"/>
      <c r="B2887" s="1"/>
      <c r="C2887" s="1"/>
      <c r="D2887" s="1"/>
      <c r="E2887" s="23"/>
      <c r="F2887" s="1"/>
      <c r="G2887" s="1"/>
      <c r="H2887" s="1"/>
      <c r="I2887" s="1"/>
      <c r="J2887" s="1"/>
      <c r="K2887" s="2"/>
      <c r="L2887" s="2"/>
      <c r="M2887" s="2"/>
      <c r="N2887" s="2"/>
      <c r="O2887" s="2"/>
      <c r="P2887" s="2"/>
      <c r="Q2887" s="1"/>
      <c r="R2887" s="1"/>
      <c r="S2887" s="1"/>
      <c r="T2887" s="1"/>
      <c r="U2887" s="1"/>
      <c r="V2887" s="1"/>
      <c r="W2887" s="1"/>
      <c r="X2887" s="3"/>
      <c r="Y2887" s="3"/>
    </row>
    <row r="2888" spans="1:25" ht="15.75" customHeight="1">
      <c r="A2888" s="1"/>
      <c r="B2888" s="1"/>
      <c r="C2888" s="1"/>
      <c r="D2888" s="1"/>
      <c r="E2888" s="23"/>
      <c r="F2888" s="1"/>
      <c r="G2888" s="1"/>
      <c r="H2888" s="1"/>
      <c r="I2888" s="1"/>
      <c r="J2888" s="1"/>
      <c r="K2888" s="2"/>
      <c r="L2888" s="2"/>
      <c r="M2888" s="2"/>
      <c r="N2888" s="2"/>
      <c r="O2888" s="2"/>
      <c r="P2888" s="2"/>
      <c r="Q2888" s="1"/>
      <c r="R2888" s="1"/>
      <c r="S2888" s="1"/>
      <c r="T2888" s="1"/>
      <c r="U2888" s="1"/>
      <c r="V2888" s="1"/>
      <c r="W2888" s="1"/>
      <c r="X2888" s="3"/>
      <c r="Y2888" s="3"/>
    </row>
    <row r="2889" spans="1:25" ht="15.75" customHeight="1">
      <c r="A2889" s="1"/>
      <c r="B2889" s="1"/>
      <c r="C2889" s="1"/>
      <c r="D2889" s="1"/>
      <c r="E2889" s="23"/>
      <c r="F2889" s="1"/>
      <c r="G2889" s="1"/>
      <c r="H2889" s="1"/>
      <c r="I2889" s="1"/>
      <c r="J2889" s="1"/>
      <c r="K2889" s="2"/>
      <c r="L2889" s="2"/>
      <c r="M2889" s="2"/>
      <c r="N2889" s="2"/>
      <c r="O2889" s="2"/>
      <c r="P2889" s="2"/>
      <c r="Q2889" s="1"/>
      <c r="R2889" s="1"/>
      <c r="S2889" s="1"/>
      <c r="T2889" s="1"/>
      <c r="U2889" s="1"/>
      <c r="V2889" s="1"/>
      <c r="W2889" s="1"/>
      <c r="X2889" s="3"/>
      <c r="Y2889" s="3"/>
    </row>
    <row r="2890" spans="1:25" ht="15.75" customHeight="1">
      <c r="A2890" s="1"/>
      <c r="B2890" s="1"/>
      <c r="C2890" s="1"/>
      <c r="D2890" s="1"/>
      <c r="E2890" s="23"/>
      <c r="F2890" s="1"/>
      <c r="G2890" s="1"/>
      <c r="H2890" s="1"/>
      <c r="I2890" s="1"/>
      <c r="J2890" s="1"/>
      <c r="K2890" s="2"/>
      <c r="L2890" s="2"/>
      <c r="M2890" s="2"/>
      <c r="N2890" s="2"/>
      <c r="O2890" s="2"/>
      <c r="P2890" s="2"/>
      <c r="Q2890" s="1"/>
      <c r="R2890" s="1"/>
      <c r="S2890" s="1"/>
      <c r="T2890" s="1"/>
      <c r="U2890" s="1"/>
      <c r="V2890" s="1"/>
      <c r="W2890" s="1"/>
      <c r="X2890" s="3"/>
      <c r="Y2890" s="3"/>
    </row>
    <row r="2891" spans="1:25" ht="15.75" customHeight="1">
      <c r="A2891" s="1"/>
      <c r="B2891" s="1"/>
      <c r="C2891" s="1"/>
      <c r="D2891" s="1"/>
      <c r="E2891" s="23"/>
      <c r="F2891" s="1"/>
      <c r="G2891" s="1"/>
      <c r="H2891" s="1"/>
      <c r="I2891" s="1"/>
      <c r="J2891" s="1"/>
      <c r="K2891" s="2"/>
      <c r="L2891" s="2"/>
      <c r="M2891" s="2"/>
      <c r="N2891" s="2"/>
      <c r="O2891" s="2"/>
      <c r="P2891" s="2"/>
      <c r="Q2891" s="1"/>
      <c r="R2891" s="1"/>
      <c r="S2891" s="1"/>
      <c r="T2891" s="1"/>
      <c r="U2891" s="1"/>
      <c r="V2891" s="1"/>
      <c r="W2891" s="1"/>
      <c r="X2891" s="3"/>
      <c r="Y2891" s="3"/>
    </row>
    <row r="2892" spans="1:25" ht="15.75" customHeight="1">
      <c r="A2892" s="1"/>
      <c r="B2892" s="1"/>
      <c r="C2892" s="1"/>
      <c r="D2892" s="1"/>
      <c r="E2892" s="23"/>
      <c r="F2892" s="1"/>
      <c r="G2892" s="1"/>
      <c r="H2892" s="1"/>
      <c r="I2892" s="1"/>
      <c r="J2892" s="1"/>
      <c r="K2892" s="2"/>
      <c r="L2892" s="2"/>
      <c r="M2892" s="2"/>
      <c r="N2892" s="2"/>
      <c r="O2892" s="2"/>
      <c r="P2892" s="2"/>
      <c r="Q2892" s="1"/>
      <c r="R2892" s="1"/>
      <c r="S2892" s="1"/>
      <c r="T2892" s="1"/>
      <c r="U2892" s="1"/>
      <c r="V2892" s="1"/>
      <c r="W2892" s="1"/>
      <c r="X2892" s="3"/>
      <c r="Y2892" s="3"/>
    </row>
    <row r="2893" spans="1:25" ht="15.75" customHeight="1">
      <c r="A2893" s="1"/>
      <c r="B2893" s="1"/>
      <c r="C2893" s="1"/>
      <c r="D2893" s="1"/>
      <c r="E2893" s="23"/>
      <c r="F2893" s="1"/>
      <c r="G2893" s="1"/>
      <c r="H2893" s="1"/>
      <c r="I2893" s="1"/>
      <c r="J2893" s="1"/>
      <c r="K2893" s="2"/>
      <c r="L2893" s="2"/>
      <c r="M2893" s="2"/>
      <c r="N2893" s="2"/>
      <c r="O2893" s="2"/>
      <c r="P2893" s="2"/>
      <c r="Q2893" s="1"/>
      <c r="R2893" s="1"/>
      <c r="S2893" s="1"/>
      <c r="T2893" s="1"/>
      <c r="U2893" s="1"/>
      <c r="V2893" s="1"/>
      <c r="W2893" s="1"/>
      <c r="X2893" s="3"/>
      <c r="Y2893" s="3"/>
    </row>
    <row r="2894" spans="1:25" ht="15.75" customHeight="1">
      <c r="A2894" s="1"/>
      <c r="B2894" s="1"/>
      <c r="C2894" s="1"/>
      <c r="D2894" s="1"/>
      <c r="E2894" s="23"/>
      <c r="F2894" s="1"/>
      <c r="G2894" s="1"/>
      <c r="H2894" s="1"/>
      <c r="I2894" s="1"/>
      <c r="J2894" s="1"/>
      <c r="K2894" s="2"/>
      <c r="L2894" s="2"/>
      <c r="M2894" s="2"/>
      <c r="N2894" s="2"/>
      <c r="O2894" s="2"/>
      <c r="P2894" s="2"/>
      <c r="Q2894" s="1"/>
      <c r="R2894" s="1"/>
      <c r="S2894" s="1"/>
      <c r="T2894" s="1"/>
      <c r="U2894" s="1"/>
      <c r="V2894" s="1"/>
      <c r="W2894" s="1"/>
      <c r="X2894" s="3"/>
      <c r="Y2894" s="3"/>
    </row>
    <row r="2895" spans="1:25" ht="15.75" customHeight="1">
      <c r="A2895" s="1"/>
      <c r="B2895" s="1"/>
      <c r="C2895" s="1"/>
      <c r="D2895" s="1"/>
      <c r="E2895" s="23"/>
      <c r="F2895" s="1"/>
      <c r="G2895" s="1"/>
      <c r="H2895" s="1"/>
      <c r="I2895" s="1"/>
      <c r="J2895" s="1"/>
      <c r="K2895" s="2"/>
      <c r="L2895" s="2"/>
      <c r="M2895" s="2"/>
      <c r="N2895" s="2"/>
      <c r="O2895" s="2"/>
      <c r="P2895" s="2"/>
      <c r="Q2895" s="1"/>
      <c r="R2895" s="1"/>
      <c r="S2895" s="1"/>
      <c r="T2895" s="1"/>
      <c r="U2895" s="1"/>
      <c r="V2895" s="1"/>
      <c r="W2895" s="1"/>
      <c r="X2895" s="3"/>
      <c r="Y2895" s="3"/>
    </row>
    <row r="2896" spans="1:25" ht="15.75" customHeight="1">
      <c r="A2896" s="1"/>
      <c r="B2896" s="1"/>
      <c r="C2896" s="1"/>
      <c r="D2896" s="1"/>
      <c r="E2896" s="23"/>
      <c r="F2896" s="1"/>
      <c r="G2896" s="1"/>
      <c r="H2896" s="1"/>
      <c r="I2896" s="1"/>
      <c r="J2896" s="1"/>
      <c r="K2896" s="2"/>
      <c r="L2896" s="2"/>
      <c r="M2896" s="2"/>
      <c r="N2896" s="2"/>
      <c r="O2896" s="2"/>
      <c r="P2896" s="2"/>
      <c r="Q2896" s="1"/>
      <c r="R2896" s="1"/>
      <c r="S2896" s="1"/>
      <c r="T2896" s="1"/>
      <c r="U2896" s="1"/>
      <c r="V2896" s="1"/>
      <c r="W2896" s="1"/>
      <c r="X2896" s="3"/>
      <c r="Y2896" s="3"/>
    </row>
    <row r="2897" spans="1:25" ht="15.75" customHeight="1">
      <c r="A2897" s="1"/>
      <c r="B2897" s="1"/>
      <c r="C2897" s="1"/>
      <c r="D2897" s="1"/>
      <c r="E2897" s="23"/>
      <c r="F2897" s="1"/>
      <c r="G2897" s="1"/>
      <c r="H2897" s="1"/>
      <c r="I2897" s="1"/>
      <c r="J2897" s="1"/>
      <c r="K2897" s="2"/>
      <c r="L2897" s="2"/>
      <c r="M2897" s="2"/>
      <c r="N2897" s="2"/>
      <c r="O2897" s="2"/>
      <c r="P2897" s="2"/>
      <c r="Q2897" s="1"/>
      <c r="R2897" s="1"/>
      <c r="S2897" s="1"/>
      <c r="T2897" s="1"/>
      <c r="U2897" s="1"/>
      <c r="V2897" s="1"/>
      <c r="W2897" s="1"/>
      <c r="X2897" s="3"/>
      <c r="Y2897" s="3"/>
    </row>
    <row r="2898" spans="1:25" ht="15.75" customHeight="1">
      <c r="A2898" s="1"/>
      <c r="B2898" s="1"/>
      <c r="C2898" s="1"/>
      <c r="D2898" s="1"/>
      <c r="E2898" s="23"/>
      <c r="F2898" s="1"/>
      <c r="G2898" s="1"/>
      <c r="H2898" s="1"/>
      <c r="I2898" s="1"/>
      <c r="J2898" s="1"/>
      <c r="K2898" s="2"/>
      <c r="L2898" s="2"/>
      <c r="M2898" s="2"/>
      <c r="N2898" s="2"/>
      <c r="O2898" s="2"/>
      <c r="P2898" s="2"/>
      <c r="Q2898" s="1"/>
      <c r="R2898" s="1"/>
      <c r="S2898" s="1"/>
      <c r="T2898" s="1"/>
      <c r="U2898" s="1"/>
      <c r="V2898" s="1"/>
      <c r="W2898" s="1"/>
      <c r="X2898" s="3"/>
      <c r="Y2898" s="3"/>
    </row>
    <row r="2899" spans="1:25" ht="15.75" customHeight="1">
      <c r="A2899" s="1"/>
      <c r="B2899" s="1"/>
      <c r="C2899" s="1"/>
      <c r="D2899" s="1"/>
      <c r="E2899" s="23"/>
      <c r="F2899" s="1"/>
      <c r="G2899" s="1"/>
      <c r="H2899" s="1"/>
      <c r="I2899" s="1"/>
      <c r="J2899" s="1"/>
      <c r="K2899" s="2"/>
      <c r="L2899" s="2"/>
      <c r="M2899" s="2"/>
      <c r="N2899" s="2"/>
      <c r="O2899" s="2"/>
      <c r="P2899" s="2"/>
      <c r="Q2899" s="1"/>
      <c r="R2899" s="1"/>
      <c r="S2899" s="1"/>
      <c r="T2899" s="1"/>
      <c r="U2899" s="1"/>
      <c r="V2899" s="1"/>
      <c r="W2899" s="1"/>
      <c r="X2899" s="3"/>
      <c r="Y2899" s="3"/>
    </row>
    <row r="2900" spans="1:25" ht="15.75" customHeight="1">
      <c r="A2900" s="1"/>
      <c r="B2900" s="1"/>
      <c r="C2900" s="1"/>
      <c r="D2900" s="1"/>
      <c r="E2900" s="23"/>
      <c r="F2900" s="1"/>
      <c r="G2900" s="1"/>
      <c r="H2900" s="1"/>
      <c r="I2900" s="1"/>
      <c r="J2900" s="1"/>
      <c r="K2900" s="2"/>
      <c r="L2900" s="2"/>
      <c r="M2900" s="2"/>
      <c r="N2900" s="2"/>
      <c r="O2900" s="2"/>
      <c r="P2900" s="2"/>
      <c r="Q2900" s="1"/>
      <c r="R2900" s="1"/>
      <c r="S2900" s="1"/>
      <c r="T2900" s="1"/>
      <c r="U2900" s="1"/>
      <c r="V2900" s="1"/>
      <c r="W2900" s="1"/>
      <c r="X2900" s="3"/>
      <c r="Y2900" s="3"/>
    </row>
    <row r="2901" spans="1:25" ht="15.75" customHeight="1">
      <c r="A2901" s="1"/>
      <c r="B2901" s="1"/>
      <c r="C2901" s="1"/>
      <c r="D2901" s="1"/>
      <c r="E2901" s="23"/>
      <c r="F2901" s="1"/>
      <c r="G2901" s="1"/>
      <c r="H2901" s="1"/>
      <c r="I2901" s="1"/>
      <c r="J2901" s="1"/>
      <c r="K2901" s="2"/>
      <c r="L2901" s="2"/>
      <c r="M2901" s="2"/>
      <c r="N2901" s="2"/>
      <c r="O2901" s="2"/>
      <c r="P2901" s="2"/>
      <c r="Q2901" s="1"/>
      <c r="R2901" s="1"/>
      <c r="S2901" s="1"/>
      <c r="T2901" s="1"/>
      <c r="U2901" s="1"/>
      <c r="V2901" s="1"/>
      <c r="W2901" s="1"/>
      <c r="X2901" s="3"/>
      <c r="Y2901" s="3"/>
    </row>
    <row r="2902" spans="1:25" ht="15.75" customHeight="1">
      <c r="A2902" s="1"/>
      <c r="B2902" s="1"/>
      <c r="C2902" s="1"/>
      <c r="D2902" s="1"/>
      <c r="E2902" s="23"/>
      <c r="F2902" s="1"/>
      <c r="G2902" s="1"/>
      <c r="H2902" s="1"/>
      <c r="I2902" s="1"/>
      <c r="J2902" s="1"/>
      <c r="K2902" s="2"/>
      <c r="L2902" s="2"/>
      <c r="M2902" s="2"/>
      <c r="N2902" s="2"/>
      <c r="O2902" s="2"/>
      <c r="P2902" s="2"/>
      <c r="Q2902" s="1"/>
      <c r="R2902" s="1"/>
      <c r="S2902" s="1"/>
      <c r="T2902" s="1"/>
      <c r="U2902" s="1"/>
      <c r="V2902" s="1"/>
      <c r="W2902" s="1"/>
      <c r="X2902" s="3"/>
      <c r="Y2902" s="3"/>
    </row>
    <row r="2903" spans="1:25" ht="15.75" customHeight="1">
      <c r="A2903" s="1"/>
      <c r="B2903" s="1"/>
      <c r="C2903" s="1"/>
      <c r="D2903" s="1"/>
      <c r="E2903" s="23"/>
      <c r="F2903" s="1"/>
      <c r="G2903" s="1"/>
      <c r="H2903" s="1"/>
      <c r="I2903" s="1"/>
      <c r="J2903" s="1"/>
      <c r="K2903" s="2"/>
      <c r="L2903" s="2"/>
      <c r="M2903" s="2"/>
      <c r="N2903" s="2"/>
      <c r="O2903" s="2"/>
      <c r="P2903" s="2"/>
      <c r="Q2903" s="1"/>
      <c r="R2903" s="1"/>
      <c r="S2903" s="1"/>
      <c r="T2903" s="1"/>
      <c r="U2903" s="1"/>
      <c r="V2903" s="1"/>
      <c r="W2903" s="1"/>
      <c r="X2903" s="3"/>
      <c r="Y2903" s="3"/>
    </row>
    <row r="2904" spans="1:25" ht="15.75" customHeight="1">
      <c r="A2904" s="1"/>
      <c r="B2904" s="1"/>
      <c r="C2904" s="1"/>
      <c r="D2904" s="1"/>
      <c r="E2904" s="23"/>
      <c r="F2904" s="1"/>
      <c r="G2904" s="1"/>
      <c r="H2904" s="1"/>
      <c r="I2904" s="1"/>
      <c r="J2904" s="1"/>
      <c r="K2904" s="2"/>
      <c r="L2904" s="2"/>
      <c r="M2904" s="2"/>
      <c r="N2904" s="2"/>
      <c r="O2904" s="2"/>
      <c r="P2904" s="2"/>
      <c r="Q2904" s="1"/>
      <c r="R2904" s="1"/>
      <c r="S2904" s="1"/>
      <c r="T2904" s="1"/>
      <c r="U2904" s="1"/>
      <c r="V2904" s="1"/>
      <c r="W2904" s="1"/>
      <c r="X2904" s="3"/>
      <c r="Y2904" s="3"/>
    </row>
    <row r="2905" spans="1:25" ht="15.75" customHeight="1">
      <c r="A2905" s="1"/>
      <c r="B2905" s="1"/>
      <c r="C2905" s="1"/>
      <c r="D2905" s="1"/>
      <c r="E2905" s="23"/>
      <c r="F2905" s="1"/>
      <c r="G2905" s="1"/>
      <c r="H2905" s="1"/>
      <c r="I2905" s="1"/>
      <c r="J2905" s="1"/>
      <c r="K2905" s="2"/>
      <c r="L2905" s="2"/>
      <c r="M2905" s="2"/>
      <c r="N2905" s="2"/>
      <c r="O2905" s="2"/>
      <c r="P2905" s="2"/>
      <c r="Q2905" s="1"/>
      <c r="R2905" s="1"/>
      <c r="S2905" s="1"/>
      <c r="T2905" s="1"/>
      <c r="U2905" s="1"/>
      <c r="V2905" s="1"/>
      <c r="W2905" s="1"/>
      <c r="X2905" s="3"/>
      <c r="Y2905" s="3"/>
    </row>
    <row r="2906" spans="1:25" ht="15.75" customHeight="1">
      <c r="A2906" s="1"/>
      <c r="B2906" s="1"/>
      <c r="C2906" s="1"/>
      <c r="D2906" s="1"/>
      <c r="E2906" s="23"/>
      <c r="F2906" s="1"/>
      <c r="G2906" s="1"/>
      <c r="H2906" s="1"/>
      <c r="I2906" s="1"/>
      <c r="J2906" s="1"/>
      <c r="K2906" s="2"/>
      <c r="L2906" s="2"/>
      <c r="M2906" s="2"/>
      <c r="N2906" s="2"/>
      <c r="O2906" s="2"/>
      <c r="P2906" s="2"/>
      <c r="Q2906" s="1"/>
      <c r="R2906" s="1"/>
      <c r="S2906" s="1"/>
      <c r="T2906" s="1"/>
      <c r="U2906" s="1"/>
      <c r="V2906" s="1"/>
      <c r="W2906" s="1"/>
      <c r="X2906" s="3"/>
      <c r="Y2906" s="3"/>
    </row>
    <row r="2907" spans="1:25" ht="15.75" customHeight="1">
      <c r="A2907" s="1"/>
      <c r="B2907" s="1"/>
      <c r="C2907" s="1"/>
      <c r="D2907" s="1"/>
      <c r="E2907" s="23"/>
      <c r="F2907" s="1"/>
      <c r="G2907" s="1"/>
      <c r="H2907" s="1"/>
      <c r="I2907" s="1"/>
      <c r="J2907" s="1"/>
      <c r="K2907" s="2"/>
      <c r="L2907" s="2"/>
      <c r="M2907" s="2"/>
      <c r="N2907" s="2"/>
      <c r="O2907" s="2"/>
      <c r="P2907" s="2"/>
      <c r="Q2907" s="1"/>
      <c r="R2907" s="1"/>
      <c r="S2907" s="1"/>
      <c r="T2907" s="1"/>
      <c r="U2907" s="1"/>
      <c r="V2907" s="1"/>
      <c r="W2907" s="1"/>
      <c r="X2907" s="3"/>
      <c r="Y2907" s="3"/>
    </row>
    <row r="2908" spans="1:25" ht="15.75" customHeight="1">
      <c r="A2908" s="1"/>
      <c r="B2908" s="1"/>
      <c r="C2908" s="1"/>
      <c r="D2908" s="1"/>
      <c r="E2908" s="23"/>
      <c r="F2908" s="1"/>
      <c r="G2908" s="1"/>
      <c r="H2908" s="1"/>
      <c r="I2908" s="1"/>
      <c r="J2908" s="1"/>
      <c r="K2908" s="2"/>
      <c r="L2908" s="2"/>
      <c r="M2908" s="2"/>
      <c r="N2908" s="2"/>
      <c r="O2908" s="2"/>
      <c r="P2908" s="2"/>
      <c r="Q2908" s="1"/>
      <c r="R2908" s="1"/>
      <c r="S2908" s="1"/>
      <c r="T2908" s="1"/>
      <c r="U2908" s="1"/>
      <c r="V2908" s="1"/>
      <c r="W2908" s="1"/>
      <c r="X2908" s="3"/>
      <c r="Y2908" s="3"/>
    </row>
    <row r="2909" spans="1:25" ht="15.75" customHeight="1">
      <c r="A2909" s="1"/>
      <c r="B2909" s="1"/>
      <c r="C2909" s="1"/>
      <c r="D2909" s="1"/>
      <c r="E2909" s="23"/>
      <c r="F2909" s="1"/>
      <c r="G2909" s="1"/>
      <c r="H2909" s="1"/>
      <c r="I2909" s="1"/>
      <c r="J2909" s="1"/>
      <c r="K2909" s="2"/>
      <c r="L2909" s="2"/>
      <c r="M2909" s="2"/>
      <c r="N2909" s="2"/>
      <c r="O2909" s="2"/>
      <c r="P2909" s="2"/>
      <c r="Q2909" s="1"/>
      <c r="R2909" s="1"/>
      <c r="S2909" s="1"/>
      <c r="T2909" s="1"/>
      <c r="U2909" s="1"/>
      <c r="V2909" s="1"/>
      <c r="W2909" s="1"/>
      <c r="X2909" s="3"/>
      <c r="Y2909" s="3"/>
    </row>
    <row r="2910" spans="1:25" ht="15.75" customHeight="1">
      <c r="A2910" s="1"/>
      <c r="B2910" s="1"/>
      <c r="C2910" s="1"/>
      <c r="D2910" s="1"/>
      <c r="E2910" s="23"/>
      <c r="F2910" s="1"/>
      <c r="G2910" s="1"/>
      <c r="H2910" s="1"/>
      <c r="I2910" s="1"/>
      <c r="J2910" s="1"/>
      <c r="K2910" s="2"/>
      <c r="L2910" s="2"/>
      <c r="M2910" s="2"/>
      <c r="N2910" s="2"/>
      <c r="O2910" s="2"/>
      <c r="P2910" s="2"/>
      <c r="Q2910" s="1"/>
      <c r="R2910" s="1"/>
      <c r="S2910" s="1"/>
      <c r="T2910" s="1"/>
      <c r="U2910" s="1"/>
      <c r="V2910" s="1"/>
      <c r="W2910" s="1"/>
      <c r="X2910" s="3"/>
      <c r="Y2910" s="3"/>
    </row>
    <row r="2911" spans="1:25" ht="15.75" customHeight="1">
      <c r="A2911" s="1"/>
      <c r="B2911" s="1"/>
      <c r="C2911" s="1"/>
      <c r="D2911" s="1"/>
      <c r="E2911" s="23"/>
      <c r="F2911" s="1"/>
      <c r="G2911" s="1"/>
      <c r="H2911" s="1"/>
      <c r="I2911" s="1"/>
      <c r="J2911" s="1"/>
      <c r="K2911" s="2"/>
      <c r="L2911" s="2"/>
      <c r="M2911" s="2"/>
      <c r="N2911" s="2"/>
      <c r="O2911" s="2"/>
      <c r="P2911" s="2"/>
      <c r="Q2911" s="1"/>
      <c r="R2911" s="1"/>
      <c r="S2911" s="1"/>
      <c r="T2911" s="1"/>
      <c r="U2911" s="1"/>
      <c r="V2911" s="1"/>
      <c r="W2911" s="1"/>
      <c r="X2911" s="3"/>
      <c r="Y2911" s="3"/>
    </row>
    <row r="2912" spans="1:25" ht="15.75" customHeight="1">
      <c r="A2912" s="1"/>
      <c r="B2912" s="1"/>
      <c r="C2912" s="1"/>
      <c r="D2912" s="1"/>
      <c r="E2912" s="23"/>
      <c r="F2912" s="1"/>
      <c r="G2912" s="1"/>
      <c r="H2912" s="1"/>
      <c r="I2912" s="1"/>
      <c r="J2912" s="1"/>
      <c r="K2912" s="2"/>
      <c r="L2912" s="2"/>
      <c r="M2912" s="2"/>
      <c r="N2912" s="2"/>
      <c r="O2912" s="2"/>
      <c r="P2912" s="2"/>
      <c r="Q2912" s="1"/>
      <c r="R2912" s="1"/>
      <c r="S2912" s="1"/>
      <c r="T2912" s="1"/>
      <c r="U2912" s="1"/>
      <c r="V2912" s="1"/>
      <c r="W2912" s="1"/>
      <c r="X2912" s="3"/>
      <c r="Y2912" s="3"/>
    </row>
    <row r="2913" spans="1:25" ht="15.75" customHeight="1">
      <c r="A2913" s="1"/>
      <c r="B2913" s="1"/>
      <c r="C2913" s="1"/>
      <c r="D2913" s="1"/>
      <c r="E2913" s="23"/>
      <c r="F2913" s="1"/>
      <c r="G2913" s="1"/>
      <c r="H2913" s="1"/>
      <c r="I2913" s="1"/>
      <c r="J2913" s="1"/>
      <c r="K2913" s="2"/>
      <c r="L2913" s="2"/>
      <c r="M2913" s="2"/>
      <c r="N2913" s="2"/>
      <c r="O2913" s="2"/>
      <c r="P2913" s="2"/>
      <c r="Q2913" s="1"/>
      <c r="R2913" s="1"/>
      <c r="S2913" s="1"/>
      <c r="T2913" s="1"/>
      <c r="U2913" s="1"/>
      <c r="V2913" s="1"/>
      <c r="W2913" s="1"/>
      <c r="X2913" s="3"/>
      <c r="Y2913" s="3"/>
    </row>
    <row r="2914" spans="1:25" ht="15.75" customHeight="1">
      <c r="A2914" s="1"/>
      <c r="B2914" s="1"/>
      <c r="C2914" s="1"/>
      <c r="D2914" s="1"/>
      <c r="E2914" s="23"/>
      <c r="F2914" s="1"/>
      <c r="G2914" s="1"/>
      <c r="H2914" s="1"/>
      <c r="I2914" s="1"/>
      <c r="J2914" s="1"/>
      <c r="K2914" s="2"/>
      <c r="L2914" s="2"/>
      <c r="M2914" s="2"/>
      <c r="N2914" s="2"/>
      <c r="O2914" s="2"/>
      <c r="P2914" s="2"/>
      <c r="Q2914" s="1"/>
      <c r="R2914" s="1"/>
      <c r="S2914" s="1"/>
      <c r="T2914" s="1"/>
      <c r="U2914" s="1"/>
      <c r="V2914" s="1"/>
      <c r="W2914" s="1"/>
      <c r="X2914" s="3"/>
      <c r="Y2914" s="3"/>
    </row>
    <row r="2915" spans="1:25" ht="15.75" customHeight="1">
      <c r="A2915" s="1"/>
      <c r="B2915" s="1"/>
      <c r="C2915" s="1"/>
      <c r="D2915" s="1"/>
      <c r="E2915" s="23"/>
      <c r="F2915" s="1"/>
      <c r="G2915" s="1"/>
      <c r="H2915" s="1"/>
      <c r="I2915" s="1"/>
      <c r="J2915" s="1"/>
      <c r="K2915" s="2"/>
      <c r="L2915" s="2"/>
      <c r="M2915" s="2"/>
      <c r="N2915" s="2"/>
      <c r="O2915" s="2"/>
      <c r="P2915" s="2"/>
      <c r="Q2915" s="1"/>
      <c r="R2915" s="1"/>
      <c r="S2915" s="1"/>
      <c r="T2915" s="1"/>
      <c r="U2915" s="1"/>
      <c r="V2915" s="1"/>
      <c r="W2915" s="1"/>
      <c r="X2915" s="3"/>
      <c r="Y2915" s="3"/>
    </row>
    <row r="2916" spans="1:25" ht="15.75" customHeight="1">
      <c r="A2916" s="1"/>
      <c r="B2916" s="1"/>
      <c r="C2916" s="1"/>
      <c r="D2916" s="1"/>
      <c r="E2916" s="23"/>
      <c r="F2916" s="1"/>
      <c r="G2916" s="1"/>
      <c r="H2916" s="1"/>
      <c r="I2916" s="1"/>
      <c r="J2916" s="1"/>
      <c r="K2916" s="2"/>
      <c r="L2916" s="2"/>
      <c r="M2916" s="2"/>
      <c r="N2916" s="2"/>
      <c r="O2916" s="2"/>
      <c r="P2916" s="2"/>
      <c r="Q2916" s="1"/>
      <c r="R2916" s="1"/>
      <c r="S2916" s="1"/>
      <c r="T2916" s="1"/>
      <c r="U2916" s="1"/>
      <c r="V2916" s="1"/>
      <c r="W2916" s="1"/>
      <c r="X2916" s="3"/>
      <c r="Y2916" s="3"/>
    </row>
    <row r="2917" spans="1:25" ht="15.75" customHeight="1">
      <c r="A2917" s="1"/>
      <c r="B2917" s="1"/>
      <c r="C2917" s="1"/>
      <c r="D2917" s="1"/>
      <c r="E2917" s="23"/>
      <c r="F2917" s="1"/>
      <c r="G2917" s="1"/>
      <c r="H2917" s="1"/>
      <c r="I2917" s="1"/>
      <c r="J2917" s="1"/>
      <c r="K2917" s="2"/>
      <c r="L2917" s="2"/>
      <c r="M2917" s="2"/>
      <c r="N2917" s="2"/>
      <c r="O2917" s="2"/>
      <c r="P2917" s="2"/>
      <c r="Q2917" s="1"/>
      <c r="R2917" s="1"/>
      <c r="S2917" s="1"/>
      <c r="T2917" s="1"/>
      <c r="U2917" s="1"/>
      <c r="V2917" s="1"/>
      <c r="W2917" s="1"/>
      <c r="X2917" s="3"/>
      <c r="Y2917" s="3"/>
    </row>
    <row r="2918" spans="1:25" ht="15.75" customHeight="1">
      <c r="A2918" s="1"/>
      <c r="B2918" s="1"/>
      <c r="C2918" s="1"/>
      <c r="D2918" s="1"/>
      <c r="E2918" s="23"/>
      <c r="F2918" s="1"/>
      <c r="G2918" s="1"/>
      <c r="H2918" s="1"/>
      <c r="I2918" s="1"/>
      <c r="J2918" s="1"/>
      <c r="K2918" s="2"/>
      <c r="L2918" s="2"/>
      <c r="M2918" s="2"/>
      <c r="N2918" s="2"/>
      <c r="O2918" s="2"/>
      <c r="P2918" s="2"/>
      <c r="Q2918" s="1"/>
      <c r="R2918" s="1"/>
      <c r="S2918" s="1"/>
      <c r="T2918" s="1"/>
      <c r="U2918" s="1"/>
      <c r="V2918" s="1"/>
      <c r="W2918" s="1"/>
      <c r="X2918" s="3"/>
      <c r="Y2918" s="3"/>
    </row>
    <row r="2919" spans="1:25" ht="15.75" customHeight="1">
      <c r="A2919" s="1"/>
      <c r="B2919" s="1"/>
      <c r="C2919" s="1"/>
      <c r="D2919" s="1"/>
      <c r="E2919" s="23"/>
      <c r="F2919" s="1"/>
      <c r="G2919" s="1"/>
      <c r="H2919" s="1"/>
      <c r="I2919" s="1"/>
      <c r="J2919" s="1"/>
      <c r="K2919" s="2"/>
      <c r="L2919" s="2"/>
      <c r="M2919" s="2"/>
      <c r="N2919" s="2"/>
      <c r="O2919" s="2"/>
      <c r="P2919" s="2"/>
      <c r="Q2919" s="1"/>
      <c r="R2919" s="1"/>
      <c r="S2919" s="1"/>
      <c r="T2919" s="1"/>
      <c r="U2919" s="1"/>
      <c r="V2919" s="1"/>
      <c r="W2919" s="1"/>
      <c r="X2919" s="3"/>
      <c r="Y2919" s="3"/>
    </row>
    <row r="2920" spans="1:25" ht="15.75" customHeight="1">
      <c r="A2920" s="1"/>
      <c r="B2920" s="1"/>
      <c r="C2920" s="1"/>
      <c r="D2920" s="1"/>
      <c r="E2920" s="23"/>
      <c r="F2920" s="1"/>
      <c r="G2920" s="1"/>
      <c r="H2920" s="1"/>
      <c r="I2920" s="1"/>
      <c r="J2920" s="1"/>
      <c r="K2920" s="2"/>
      <c r="L2920" s="2"/>
      <c r="M2920" s="2"/>
      <c r="N2920" s="2"/>
      <c r="O2920" s="2"/>
      <c r="P2920" s="2"/>
      <c r="Q2920" s="1"/>
      <c r="R2920" s="1"/>
      <c r="S2920" s="1"/>
      <c r="T2920" s="1"/>
      <c r="U2920" s="1"/>
      <c r="V2920" s="1"/>
      <c r="W2920" s="1"/>
      <c r="X2920" s="3"/>
      <c r="Y2920" s="3"/>
    </row>
    <row r="2921" spans="1:25" ht="15.75" customHeight="1">
      <c r="A2921" s="1"/>
      <c r="B2921" s="1"/>
      <c r="C2921" s="1"/>
      <c r="D2921" s="1"/>
      <c r="E2921" s="23"/>
      <c r="F2921" s="1"/>
      <c r="G2921" s="1"/>
      <c r="H2921" s="1"/>
      <c r="I2921" s="1"/>
      <c r="J2921" s="1"/>
      <c r="K2921" s="2"/>
      <c r="L2921" s="2"/>
      <c r="M2921" s="2"/>
      <c r="N2921" s="2"/>
      <c r="O2921" s="2"/>
      <c r="P2921" s="2"/>
      <c r="Q2921" s="1"/>
      <c r="R2921" s="1"/>
      <c r="S2921" s="1"/>
      <c r="T2921" s="1"/>
      <c r="U2921" s="1"/>
      <c r="V2921" s="1"/>
      <c r="W2921" s="1"/>
      <c r="X2921" s="3"/>
      <c r="Y2921" s="3"/>
    </row>
    <row r="2922" spans="1:25" ht="15.75" customHeight="1">
      <c r="A2922" s="1"/>
      <c r="B2922" s="1"/>
      <c r="C2922" s="1"/>
      <c r="D2922" s="1"/>
      <c r="E2922" s="23"/>
      <c r="F2922" s="1"/>
      <c r="G2922" s="1"/>
      <c r="H2922" s="1"/>
      <c r="I2922" s="1"/>
      <c r="J2922" s="1"/>
      <c r="K2922" s="2"/>
      <c r="L2922" s="2"/>
      <c r="M2922" s="2"/>
      <c r="N2922" s="2"/>
      <c r="O2922" s="2"/>
      <c r="P2922" s="2"/>
      <c r="Q2922" s="1"/>
      <c r="R2922" s="1"/>
      <c r="S2922" s="1"/>
      <c r="T2922" s="1"/>
      <c r="U2922" s="1"/>
      <c r="V2922" s="1"/>
      <c r="W2922" s="1"/>
      <c r="X2922" s="3"/>
      <c r="Y2922" s="3"/>
    </row>
    <row r="2923" spans="1:25" ht="15.75" customHeight="1">
      <c r="A2923" s="1"/>
      <c r="B2923" s="1"/>
      <c r="C2923" s="1"/>
      <c r="D2923" s="1"/>
      <c r="E2923" s="23"/>
      <c r="F2923" s="1"/>
      <c r="G2923" s="1"/>
      <c r="H2923" s="1"/>
      <c r="I2923" s="1"/>
      <c r="J2923" s="1"/>
      <c r="K2923" s="2"/>
      <c r="L2923" s="2"/>
      <c r="M2923" s="2"/>
      <c r="N2923" s="2"/>
      <c r="O2923" s="2"/>
      <c r="P2923" s="2"/>
      <c r="Q2923" s="1"/>
      <c r="R2923" s="1"/>
      <c r="S2923" s="1"/>
      <c r="T2923" s="1"/>
      <c r="U2923" s="1"/>
      <c r="V2923" s="1"/>
      <c r="W2923" s="1"/>
      <c r="X2923" s="3"/>
      <c r="Y2923" s="3"/>
    </row>
    <row r="2924" spans="1:25" ht="15.75" customHeight="1">
      <c r="A2924" s="1"/>
      <c r="B2924" s="1"/>
      <c r="C2924" s="1"/>
      <c r="D2924" s="1"/>
      <c r="E2924" s="23"/>
      <c r="F2924" s="1"/>
      <c r="G2924" s="1"/>
      <c r="H2924" s="1"/>
      <c r="I2924" s="1"/>
      <c r="J2924" s="1"/>
      <c r="K2924" s="2"/>
      <c r="L2924" s="2"/>
      <c r="M2924" s="2"/>
      <c r="N2924" s="2"/>
      <c r="O2924" s="2"/>
      <c r="P2924" s="2"/>
      <c r="Q2924" s="1"/>
      <c r="R2924" s="1"/>
      <c r="S2924" s="1"/>
      <c r="T2924" s="1"/>
      <c r="U2924" s="1"/>
      <c r="V2924" s="1"/>
      <c r="W2924" s="1"/>
      <c r="X2924" s="3"/>
      <c r="Y2924" s="3"/>
    </row>
    <row r="2925" spans="1:25" ht="15.75" customHeight="1">
      <c r="A2925" s="1"/>
      <c r="B2925" s="1"/>
      <c r="C2925" s="1"/>
      <c r="D2925" s="1"/>
      <c r="E2925" s="23"/>
      <c r="F2925" s="1"/>
      <c r="G2925" s="1"/>
      <c r="H2925" s="1"/>
      <c r="I2925" s="1"/>
      <c r="J2925" s="1"/>
      <c r="K2925" s="2"/>
      <c r="L2925" s="2"/>
      <c r="M2925" s="2"/>
      <c r="N2925" s="2"/>
      <c r="O2925" s="2"/>
      <c r="P2925" s="2"/>
      <c r="Q2925" s="1"/>
      <c r="R2925" s="1"/>
      <c r="S2925" s="1"/>
      <c r="T2925" s="1"/>
      <c r="U2925" s="1"/>
      <c r="V2925" s="1"/>
      <c r="W2925" s="1"/>
      <c r="X2925" s="3"/>
      <c r="Y2925" s="3"/>
    </row>
    <row r="2926" spans="1:25" ht="15.75" customHeight="1">
      <c r="A2926" s="1"/>
      <c r="B2926" s="1"/>
      <c r="C2926" s="1"/>
      <c r="D2926" s="1"/>
      <c r="E2926" s="23"/>
      <c r="F2926" s="1"/>
      <c r="G2926" s="1"/>
      <c r="H2926" s="1"/>
      <c r="I2926" s="1"/>
      <c r="J2926" s="1"/>
      <c r="K2926" s="2"/>
      <c r="L2926" s="2"/>
      <c r="M2926" s="2"/>
      <c r="N2926" s="2"/>
      <c r="O2926" s="2"/>
      <c r="P2926" s="2"/>
      <c r="Q2926" s="1"/>
      <c r="R2926" s="1"/>
      <c r="S2926" s="1"/>
      <c r="T2926" s="1"/>
      <c r="U2926" s="1"/>
      <c r="V2926" s="1"/>
      <c r="W2926" s="1"/>
      <c r="X2926" s="3"/>
      <c r="Y2926" s="3"/>
    </row>
    <row r="2927" spans="1:25" ht="15.75" customHeight="1">
      <c r="A2927" s="1"/>
      <c r="B2927" s="1"/>
      <c r="C2927" s="1"/>
      <c r="D2927" s="1"/>
      <c r="E2927" s="23"/>
      <c r="F2927" s="1"/>
      <c r="G2927" s="1"/>
      <c r="H2927" s="1"/>
      <c r="I2927" s="1"/>
      <c r="J2927" s="1"/>
      <c r="K2927" s="2"/>
      <c r="L2927" s="2"/>
      <c r="M2927" s="2"/>
      <c r="N2927" s="2"/>
      <c r="O2927" s="2"/>
      <c r="P2927" s="2"/>
      <c r="Q2927" s="1"/>
      <c r="R2927" s="1"/>
      <c r="S2927" s="1"/>
      <c r="T2927" s="1"/>
      <c r="U2927" s="1"/>
      <c r="V2927" s="1"/>
      <c r="W2927" s="1"/>
      <c r="X2927" s="3"/>
      <c r="Y2927" s="3"/>
    </row>
    <row r="2928" spans="1:25" ht="15.75" customHeight="1">
      <c r="A2928" s="1"/>
      <c r="B2928" s="1"/>
      <c r="C2928" s="1"/>
      <c r="D2928" s="1"/>
      <c r="E2928" s="23"/>
      <c r="F2928" s="1"/>
      <c r="G2928" s="1"/>
      <c r="H2928" s="1"/>
      <c r="I2928" s="1"/>
      <c r="J2928" s="1"/>
      <c r="K2928" s="2"/>
      <c r="L2928" s="2"/>
      <c r="M2928" s="2"/>
      <c r="N2928" s="2"/>
      <c r="O2928" s="2"/>
      <c r="P2928" s="2"/>
      <c r="Q2928" s="1"/>
      <c r="R2928" s="1"/>
      <c r="S2928" s="1"/>
      <c r="T2928" s="1"/>
      <c r="U2928" s="1"/>
      <c r="V2928" s="1"/>
      <c r="W2928" s="1"/>
      <c r="X2928" s="3"/>
      <c r="Y2928" s="3"/>
    </row>
    <row r="2929" spans="1:25" ht="15.75" customHeight="1">
      <c r="A2929" s="1"/>
      <c r="B2929" s="1"/>
      <c r="C2929" s="1"/>
      <c r="D2929" s="1"/>
      <c r="E2929" s="23"/>
      <c r="F2929" s="1"/>
      <c r="G2929" s="1"/>
      <c r="H2929" s="1"/>
      <c r="I2929" s="1"/>
      <c r="J2929" s="1"/>
      <c r="K2929" s="2"/>
      <c r="L2929" s="2"/>
      <c r="M2929" s="2"/>
      <c r="N2929" s="2"/>
      <c r="O2929" s="2"/>
      <c r="P2929" s="2"/>
      <c r="Q2929" s="1"/>
      <c r="R2929" s="1"/>
      <c r="S2929" s="1"/>
      <c r="T2929" s="1"/>
      <c r="U2929" s="1"/>
      <c r="V2929" s="1"/>
      <c r="W2929" s="1"/>
      <c r="X2929" s="3"/>
      <c r="Y2929" s="3"/>
    </row>
    <row r="2930" spans="1:25" ht="15.75" customHeight="1">
      <c r="A2930" s="1"/>
      <c r="B2930" s="1"/>
      <c r="C2930" s="1"/>
      <c r="D2930" s="1"/>
      <c r="E2930" s="23"/>
      <c r="F2930" s="1"/>
      <c r="G2930" s="1"/>
      <c r="H2930" s="1"/>
      <c r="I2930" s="1"/>
      <c r="J2930" s="1"/>
      <c r="K2930" s="2"/>
      <c r="L2930" s="2"/>
      <c r="M2930" s="2"/>
      <c r="N2930" s="2"/>
      <c r="O2930" s="2"/>
      <c r="P2930" s="2"/>
      <c r="Q2930" s="1"/>
      <c r="R2930" s="1"/>
      <c r="S2930" s="1"/>
      <c r="T2930" s="1"/>
      <c r="U2930" s="1"/>
      <c r="V2930" s="1"/>
      <c r="W2930" s="1"/>
      <c r="X2930" s="3"/>
      <c r="Y2930" s="3"/>
    </row>
    <row r="2931" spans="1:25" ht="15.75" customHeight="1">
      <c r="A2931" s="1"/>
      <c r="B2931" s="1"/>
      <c r="C2931" s="1"/>
      <c r="D2931" s="1"/>
      <c r="E2931" s="23"/>
      <c r="F2931" s="1"/>
      <c r="G2931" s="1"/>
      <c r="H2931" s="1"/>
      <c r="I2931" s="1"/>
      <c r="J2931" s="1"/>
      <c r="K2931" s="2"/>
      <c r="L2931" s="2"/>
      <c r="M2931" s="2"/>
      <c r="N2931" s="2"/>
      <c r="O2931" s="2"/>
      <c r="P2931" s="2"/>
      <c r="Q2931" s="1"/>
      <c r="R2931" s="1"/>
      <c r="S2931" s="1"/>
      <c r="T2931" s="1"/>
      <c r="U2931" s="1"/>
      <c r="V2931" s="1"/>
      <c r="W2931" s="1"/>
      <c r="X2931" s="3"/>
      <c r="Y2931" s="3"/>
    </row>
    <row r="2932" spans="1:25" ht="15.75" customHeight="1">
      <c r="A2932" s="1"/>
      <c r="B2932" s="1"/>
      <c r="C2932" s="1"/>
      <c r="D2932" s="1"/>
      <c r="E2932" s="23"/>
      <c r="F2932" s="1"/>
      <c r="G2932" s="1"/>
      <c r="H2932" s="1"/>
      <c r="I2932" s="1"/>
      <c r="J2932" s="1"/>
      <c r="K2932" s="2"/>
      <c r="L2932" s="2"/>
      <c r="M2932" s="2"/>
      <c r="N2932" s="2"/>
      <c r="O2932" s="2"/>
      <c r="P2932" s="2"/>
      <c r="Q2932" s="1"/>
      <c r="R2932" s="1"/>
      <c r="S2932" s="1"/>
      <c r="T2932" s="1"/>
      <c r="U2932" s="1"/>
      <c r="V2932" s="1"/>
      <c r="W2932" s="1"/>
      <c r="X2932" s="3"/>
      <c r="Y2932" s="3"/>
    </row>
    <row r="2933" spans="1:25" ht="15.75" customHeight="1">
      <c r="A2933" s="1"/>
      <c r="B2933" s="1"/>
      <c r="C2933" s="1"/>
      <c r="D2933" s="1"/>
      <c r="E2933" s="23"/>
      <c r="F2933" s="1"/>
      <c r="G2933" s="1"/>
      <c r="H2933" s="1"/>
      <c r="I2933" s="1"/>
      <c r="J2933" s="1"/>
      <c r="K2933" s="2"/>
      <c r="L2933" s="2"/>
      <c r="M2933" s="2"/>
      <c r="N2933" s="2"/>
      <c r="O2933" s="2"/>
      <c r="P2933" s="2"/>
      <c r="Q2933" s="1"/>
      <c r="R2933" s="1"/>
      <c r="S2933" s="1"/>
      <c r="T2933" s="1"/>
      <c r="U2933" s="1"/>
      <c r="V2933" s="1"/>
      <c r="W2933" s="1"/>
      <c r="X2933" s="3"/>
      <c r="Y2933" s="3"/>
    </row>
    <row r="2934" spans="1:25" ht="15.75" customHeight="1">
      <c r="A2934" s="1"/>
      <c r="B2934" s="1"/>
      <c r="C2934" s="1"/>
      <c r="D2934" s="1"/>
      <c r="E2934" s="23"/>
      <c r="F2934" s="1"/>
      <c r="G2934" s="1"/>
      <c r="H2934" s="1"/>
      <c r="I2934" s="1"/>
      <c r="J2934" s="1"/>
      <c r="K2934" s="2"/>
      <c r="L2934" s="2"/>
      <c r="M2934" s="2"/>
      <c r="N2934" s="2"/>
      <c r="O2934" s="2"/>
      <c r="P2934" s="2"/>
      <c r="Q2934" s="1"/>
      <c r="R2934" s="1"/>
      <c r="S2934" s="1"/>
      <c r="T2934" s="1"/>
      <c r="U2934" s="1"/>
      <c r="V2934" s="1"/>
      <c r="W2934" s="1"/>
      <c r="X2934" s="3"/>
      <c r="Y2934" s="3"/>
    </row>
    <row r="2935" spans="1:25" ht="15.75" customHeight="1">
      <c r="A2935" s="1"/>
      <c r="B2935" s="1"/>
      <c r="C2935" s="1"/>
      <c r="D2935" s="1"/>
      <c r="E2935" s="23"/>
      <c r="F2935" s="1"/>
      <c r="G2935" s="1"/>
      <c r="H2935" s="1"/>
      <c r="I2935" s="1"/>
      <c r="J2935" s="1"/>
      <c r="K2935" s="2"/>
      <c r="L2935" s="2"/>
      <c r="M2935" s="2"/>
      <c r="N2935" s="2"/>
      <c r="O2935" s="2"/>
      <c r="P2935" s="2"/>
      <c r="Q2935" s="1"/>
      <c r="R2935" s="1"/>
      <c r="S2935" s="1"/>
      <c r="T2935" s="1"/>
      <c r="U2935" s="1"/>
      <c r="V2935" s="1"/>
      <c r="W2935" s="1"/>
      <c r="X2935" s="3"/>
      <c r="Y2935" s="3"/>
    </row>
    <row r="2936" spans="1:25" ht="15.75" customHeight="1">
      <c r="A2936" s="1"/>
      <c r="B2936" s="1"/>
      <c r="C2936" s="1"/>
      <c r="D2936" s="1"/>
      <c r="E2936" s="23"/>
      <c r="F2936" s="1"/>
      <c r="G2936" s="1"/>
      <c r="H2936" s="1"/>
      <c r="I2936" s="1"/>
      <c r="J2936" s="1"/>
      <c r="K2936" s="2"/>
      <c r="L2936" s="2"/>
      <c r="M2936" s="2"/>
      <c r="N2936" s="2"/>
      <c r="O2936" s="2"/>
      <c r="P2936" s="2"/>
      <c r="Q2936" s="1"/>
      <c r="R2936" s="1"/>
      <c r="S2936" s="1"/>
      <c r="T2936" s="1"/>
      <c r="U2936" s="1"/>
      <c r="V2936" s="1"/>
      <c r="W2936" s="1"/>
      <c r="X2936" s="3"/>
      <c r="Y2936" s="3"/>
    </row>
    <row r="2937" spans="1:25" ht="15.75" customHeight="1">
      <c r="A2937" s="1"/>
      <c r="B2937" s="1"/>
      <c r="C2937" s="1"/>
      <c r="D2937" s="1"/>
      <c r="E2937" s="23"/>
      <c r="F2937" s="1"/>
      <c r="G2937" s="1"/>
      <c r="H2937" s="1"/>
      <c r="I2937" s="1"/>
      <c r="J2937" s="1"/>
      <c r="K2937" s="2"/>
      <c r="L2937" s="2"/>
      <c r="M2937" s="2"/>
      <c r="N2937" s="2"/>
      <c r="O2937" s="2"/>
      <c r="P2937" s="2"/>
      <c r="Q2937" s="1"/>
      <c r="R2937" s="1"/>
      <c r="S2937" s="1"/>
      <c r="T2937" s="1"/>
      <c r="U2937" s="1"/>
      <c r="V2937" s="1"/>
      <c r="W2937" s="1"/>
      <c r="X2937" s="3"/>
      <c r="Y2937" s="3"/>
    </row>
    <row r="2938" spans="1:25" ht="15.75" customHeight="1">
      <c r="A2938" s="1"/>
      <c r="B2938" s="1"/>
      <c r="C2938" s="1"/>
      <c r="D2938" s="1"/>
      <c r="E2938" s="23"/>
      <c r="F2938" s="1"/>
      <c r="G2938" s="1"/>
      <c r="H2938" s="1"/>
      <c r="I2938" s="1"/>
      <c r="J2938" s="1"/>
      <c r="K2938" s="2"/>
      <c r="L2938" s="2"/>
      <c r="M2938" s="2"/>
      <c r="N2938" s="2"/>
      <c r="O2938" s="2"/>
      <c r="P2938" s="2"/>
      <c r="Q2938" s="1"/>
      <c r="R2938" s="1"/>
      <c r="S2938" s="1"/>
      <c r="T2938" s="1"/>
      <c r="U2938" s="1"/>
      <c r="V2938" s="1"/>
      <c r="W2938" s="1"/>
      <c r="X2938" s="3"/>
      <c r="Y2938" s="3"/>
    </row>
    <row r="2939" spans="1:25" ht="15.75" customHeight="1">
      <c r="A2939" s="1"/>
      <c r="B2939" s="1"/>
      <c r="C2939" s="1"/>
      <c r="D2939" s="1"/>
      <c r="E2939" s="23"/>
      <c r="F2939" s="1"/>
      <c r="G2939" s="1"/>
      <c r="H2939" s="1"/>
      <c r="I2939" s="1"/>
      <c r="J2939" s="1"/>
      <c r="K2939" s="2"/>
      <c r="L2939" s="2"/>
      <c r="M2939" s="2"/>
      <c r="N2939" s="2"/>
      <c r="O2939" s="2"/>
      <c r="P2939" s="2"/>
      <c r="Q2939" s="1"/>
      <c r="R2939" s="1"/>
      <c r="S2939" s="1"/>
      <c r="T2939" s="1"/>
      <c r="U2939" s="1"/>
      <c r="V2939" s="1"/>
      <c r="W2939" s="1"/>
      <c r="X2939" s="3"/>
      <c r="Y2939" s="3"/>
    </row>
    <row r="2940" spans="1:25" ht="15.75" customHeight="1">
      <c r="A2940" s="1"/>
      <c r="B2940" s="1"/>
      <c r="C2940" s="1"/>
      <c r="D2940" s="1"/>
      <c r="E2940" s="23"/>
      <c r="F2940" s="1"/>
      <c r="G2940" s="1"/>
      <c r="H2940" s="1"/>
      <c r="I2940" s="1"/>
      <c r="J2940" s="1"/>
      <c r="K2940" s="2"/>
      <c r="L2940" s="2"/>
      <c r="M2940" s="2"/>
      <c r="N2940" s="2"/>
      <c r="O2940" s="2"/>
      <c r="P2940" s="2"/>
      <c r="Q2940" s="1"/>
      <c r="R2940" s="1"/>
      <c r="S2940" s="1"/>
      <c r="T2940" s="1"/>
      <c r="U2940" s="1"/>
      <c r="V2940" s="1"/>
      <c r="W2940" s="1"/>
      <c r="X2940" s="3"/>
      <c r="Y2940" s="3"/>
    </row>
    <row r="2941" spans="1:25" ht="15.75" customHeight="1">
      <c r="A2941" s="1"/>
      <c r="B2941" s="1"/>
      <c r="C2941" s="1"/>
      <c r="D2941" s="1"/>
      <c r="E2941" s="23"/>
      <c r="F2941" s="1"/>
      <c r="G2941" s="1"/>
      <c r="H2941" s="1"/>
      <c r="I2941" s="1"/>
      <c r="J2941" s="1"/>
      <c r="K2941" s="2"/>
      <c r="L2941" s="2"/>
      <c r="M2941" s="2"/>
      <c r="N2941" s="2"/>
      <c r="O2941" s="2"/>
      <c r="P2941" s="2"/>
      <c r="Q2941" s="1"/>
      <c r="R2941" s="1"/>
      <c r="S2941" s="1"/>
      <c r="T2941" s="1"/>
      <c r="U2941" s="1"/>
      <c r="V2941" s="1"/>
      <c r="W2941" s="1"/>
      <c r="X2941" s="3"/>
      <c r="Y2941" s="3"/>
    </row>
    <row r="2942" spans="1:25" ht="15.75" customHeight="1">
      <c r="A2942" s="1"/>
      <c r="B2942" s="1"/>
      <c r="C2942" s="1"/>
      <c r="D2942" s="1"/>
      <c r="E2942" s="23"/>
      <c r="F2942" s="1"/>
      <c r="G2942" s="1"/>
      <c r="H2942" s="1"/>
      <c r="I2942" s="1"/>
      <c r="J2942" s="1"/>
      <c r="K2942" s="2"/>
      <c r="L2942" s="2"/>
      <c r="M2942" s="2"/>
      <c r="N2942" s="2"/>
      <c r="O2942" s="2"/>
      <c r="P2942" s="2"/>
      <c r="Q2942" s="1"/>
      <c r="R2942" s="1"/>
      <c r="S2942" s="1"/>
      <c r="T2942" s="1"/>
      <c r="U2942" s="1"/>
      <c r="V2942" s="1"/>
      <c r="W2942" s="1"/>
      <c r="X2942" s="3"/>
      <c r="Y2942" s="3"/>
    </row>
    <row r="2943" spans="1:25" ht="15.75" customHeight="1">
      <c r="A2943" s="1"/>
      <c r="B2943" s="1"/>
      <c r="C2943" s="1"/>
      <c r="D2943" s="1"/>
      <c r="E2943" s="23"/>
      <c r="F2943" s="1"/>
      <c r="G2943" s="1"/>
      <c r="H2943" s="1"/>
      <c r="I2943" s="1"/>
      <c r="J2943" s="1"/>
      <c r="K2943" s="2"/>
      <c r="L2943" s="2"/>
      <c r="M2943" s="2"/>
      <c r="N2943" s="2"/>
      <c r="O2943" s="2"/>
      <c r="P2943" s="2"/>
      <c r="Q2943" s="1"/>
      <c r="R2943" s="1"/>
      <c r="S2943" s="1"/>
      <c r="T2943" s="1"/>
      <c r="U2943" s="1"/>
      <c r="V2943" s="1"/>
      <c r="W2943" s="1"/>
      <c r="X2943" s="3"/>
      <c r="Y2943" s="3"/>
    </row>
    <row r="2944" spans="1:25" ht="15.75" customHeight="1">
      <c r="A2944" s="1"/>
      <c r="B2944" s="1"/>
      <c r="C2944" s="1"/>
      <c r="D2944" s="1"/>
      <c r="E2944" s="23"/>
      <c r="F2944" s="1"/>
      <c r="G2944" s="1"/>
      <c r="H2944" s="1"/>
      <c r="I2944" s="1"/>
      <c r="J2944" s="1"/>
      <c r="K2944" s="2"/>
      <c r="L2944" s="2"/>
      <c r="M2944" s="2"/>
      <c r="N2944" s="2"/>
      <c r="O2944" s="2"/>
      <c r="P2944" s="2"/>
      <c r="Q2944" s="1"/>
      <c r="R2944" s="1"/>
      <c r="S2944" s="1"/>
      <c r="T2944" s="1"/>
      <c r="U2944" s="1"/>
      <c r="V2944" s="1"/>
      <c r="W2944" s="1"/>
      <c r="X2944" s="3"/>
      <c r="Y2944" s="3"/>
    </row>
    <row r="2945" spans="1:25" ht="15.75" customHeight="1">
      <c r="A2945" s="1"/>
      <c r="B2945" s="1"/>
      <c r="C2945" s="1"/>
      <c r="D2945" s="1"/>
      <c r="E2945" s="23"/>
      <c r="F2945" s="1"/>
      <c r="G2945" s="1"/>
      <c r="H2945" s="1"/>
      <c r="I2945" s="1"/>
      <c r="J2945" s="1"/>
      <c r="K2945" s="2"/>
      <c r="L2945" s="2"/>
      <c r="M2945" s="2"/>
      <c r="N2945" s="2"/>
      <c r="O2945" s="2"/>
      <c r="P2945" s="2"/>
      <c r="Q2945" s="1"/>
      <c r="R2945" s="1"/>
      <c r="S2945" s="1"/>
      <c r="T2945" s="1"/>
      <c r="U2945" s="1"/>
      <c r="V2945" s="1"/>
      <c r="W2945" s="1"/>
      <c r="X2945" s="3"/>
      <c r="Y2945" s="3"/>
    </row>
    <row r="2946" spans="1:25" ht="15.75" customHeight="1">
      <c r="A2946" s="1"/>
      <c r="B2946" s="1"/>
      <c r="C2946" s="1"/>
      <c r="D2946" s="1"/>
      <c r="E2946" s="23"/>
      <c r="F2946" s="1"/>
      <c r="G2946" s="1"/>
      <c r="H2946" s="1"/>
      <c r="I2946" s="1"/>
      <c r="J2946" s="1"/>
      <c r="K2946" s="2"/>
      <c r="L2946" s="2"/>
      <c r="M2946" s="2"/>
      <c r="N2946" s="2"/>
      <c r="O2946" s="2"/>
      <c r="P2946" s="2"/>
      <c r="Q2946" s="1"/>
      <c r="R2946" s="1"/>
      <c r="S2946" s="1"/>
      <c r="T2946" s="1"/>
      <c r="U2946" s="1"/>
      <c r="V2946" s="1"/>
      <c r="W2946" s="1"/>
      <c r="X2946" s="3"/>
      <c r="Y2946" s="3"/>
    </row>
    <row r="2947" spans="1:25" ht="15.75" customHeight="1">
      <c r="A2947" s="1"/>
      <c r="B2947" s="1"/>
      <c r="C2947" s="1"/>
      <c r="D2947" s="1"/>
      <c r="E2947" s="23"/>
      <c r="F2947" s="1"/>
      <c r="G2947" s="1"/>
      <c r="H2947" s="1"/>
      <c r="I2947" s="1"/>
      <c r="J2947" s="1"/>
      <c r="K2947" s="2"/>
      <c r="L2947" s="2"/>
      <c r="M2947" s="2"/>
      <c r="N2947" s="2"/>
      <c r="O2947" s="2"/>
      <c r="P2947" s="2"/>
      <c r="Q2947" s="1"/>
      <c r="R2947" s="1"/>
      <c r="S2947" s="1"/>
      <c r="T2947" s="1"/>
      <c r="U2947" s="1"/>
      <c r="V2947" s="1"/>
      <c r="W2947" s="1"/>
      <c r="X2947" s="3"/>
      <c r="Y2947" s="3"/>
    </row>
    <row r="2948" spans="1:25" ht="15.75" customHeight="1">
      <c r="A2948" s="1"/>
      <c r="B2948" s="1"/>
      <c r="C2948" s="1"/>
      <c r="D2948" s="1"/>
      <c r="E2948" s="23"/>
      <c r="F2948" s="1"/>
      <c r="G2948" s="1"/>
      <c r="H2948" s="1"/>
      <c r="I2948" s="1"/>
      <c r="J2948" s="1"/>
      <c r="K2948" s="2"/>
      <c r="L2948" s="2"/>
      <c r="M2948" s="2"/>
      <c r="N2948" s="2"/>
      <c r="O2948" s="2"/>
      <c r="P2948" s="2"/>
      <c r="Q2948" s="1"/>
      <c r="R2948" s="1"/>
      <c r="S2948" s="1"/>
      <c r="T2948" s="1"/>
      <c r="U2948" s="1"/>
      <c r="V2948" s="1"/>
      <c r="W2948" s="1"/>
      <c r="X2948" s="3"/>
      <c r="Y2948" s="3"/>
    </row>
    <row r="2949" spans="1:25" ht="15.75" customHeight="1">
      <c r="A2949" s="1"/>
      <c r="B2949" s="1"/>
      <c r="C2949" s="1"/>
      <c r="D2949" s="1"/>
      <c r="E2949" s="23"/>
      <c r="F2949" s="1"/>
      <c r="G2949" s="1"/>
      <c r="H2949" s="1"/>
      <c r="I2949" s="1"/>
      <c r="J2949" s="1"/>
      <c r="K2949" s="2"/>
      <c r="L2949" s="2"/>
      <c r="M2949" s="2"/>
      <c r="N2949" s="2"/>
      <c r="O2949" s="2"/>
      <c r="P2949" s="2"/>
      <c r="Q2949" s="1"/>
      <c r="R2949" s="1"/>
      <c r="S2949" s="1"/>
      <c r="T2949" s="1"/>
      <c r="U2949" s="1"/>
      <c r="V2949" s="1"/>
      <c r="W2949" s="1"/>
      <c r="X2949" s="3"/>
      <c r="Y2949" s="3"/>
    </row>
    <row r="2950" spans="1:25" ht="15.75" customHeight="1">
      <c r="A2950" s="1"/>
      <c r="B2950" s="1"/>
      <c r="C2950" s="1"/>
      <c r="D2950" s="1"/>
      <c r="E2950" s="23"/>
      <c r="F2950" s="1"/>
      <c r="G2950" s="1"/>
      <c r="H2950" s="1"/>
      <c r="I2950" s="1"/>
      <c r="J2950" s="1"/>
      <c r="K2950" s="2"/>
      <c r="L2950" s="2"/>
      <c r="M2950" s="2"/>
      <c r="N2950" s="2"/>
      <c r="O2950" s="2"/>
      <c r="P2950" s="2"/>
      <c r="Q2950" s="1"/>
      <c r="R2950" s="1"/>
      <c r="S2950" s="1"/>
      <c r="T2950" s="1"/>
      <c r="U2950" s="1"/>
      <c r="V2950" s="1"/>
      <c r="W2950" s="1"/>
      <c r="X2950" s="3"/>
      <c r="Y2950" s="3"/>
    </row>
    <row r="2951" spans="1:25" ht="15.75" customHeight="1">
      <c r="A2951" s="1"/>
      <c r="B2951" s="1"/>
      <c r="C2951" s="1"/>
      <c r="D2951" s="1"/>
      <c r="E2951" s="23"/>
      <c r="F2951" s="1"/>
      <c r="G2951" s="1"/>
      <c r="H2951" s="1"/>
      <c r="I2951" s="1"/>
      <c r="J2951" s="1"/>
      <c r="K2951" s="2"/>
      <c r="L2951" s="2"/>
      <c r="M2951" s="2"/>
      <c r="N2951" s="2"/>
      <c r="O2951" s="2"/>
      <c r="P2951" s="2"/>
      <c r="Q2951" s="1"/>
      <c r="R2951" s="1"/>
      <c r="S2951" s="1"/>
      <c r="T2951" s="1"/>
      <c r="U2951" s="1"/>
      <c r="V2951" s="1"/>
      <c r="W2951" s="1"/>
      <c r="X2951" s="3"/>
      <c r="Y2951" s="3"/>
    </row>
    <row r="2952" spans="1:25" ht="15.75" customHeight="1">
      <c r="A2952" s="1"/>
      <c r="B2952" s="1"/>
      <c r="C2952" s="1"/>
      <c r="D2952" s="1"/>
      <c r="E2952" s="23"/>
      <c r="F2952" s="1"/>
      <c r="G2952" s="1"/>
      <c r="H2952" s="1"/>
      <c r="I2952" s="1"/>
      <c r="J2952" s="1"/>
      <c r="K2952" s="2"/>
      <c r="L2952" s="2"/>
      <c r="M2952" s="2"/>
      <c r="N2952" s="2"/>
      <c r="O2952" s="2"/>
      <c r="P2952" s="2"/>
      <c r="Q2952" s="1"/>
      <c r="R2952" s="1"/>
      <c r="S2952" s="1"/>
      <c r="T2952" s="1"/>
      <c r="U2952" s="1"/>
      <c r="V2952" s="1"/>
      <c r="W2952" s="1"/>
      <c r="X2952" s="3"/>
      <c r="Y2952" s="3"/>
    </row>
    <row r="2953" spans="1:25" ht="15.75" customHeight="1">
      <c r="A2953" s="1"/>
      <c r="B2953" s="1"/>
      <c r="C2953" s="1"/>
      <c r="D2953" s="1"/>
      <c r="E2953" s="23"/>
      <c r="F2953" s="1"/>
      <c r="G2953" s="1"/>
      <c r="H2953" s="1"/>
      <c r="I2953" s="1"/>
      <c r="J2953" s="1"/>
      <c r="K2953" s="2"/>
      <c r="L2953" s="2"/>
      <c r="M2953" s="2"/>
      <c r="N2953" s="2"/>
      <c r="O2953" s="2"/>
      <c r="P2953" s="2"/>
      <c r="Q2953" s="1"/>
      <c r="R2953" s="1"/>
      <c r="S2953" s="1"/>
      <c r="T2953" s="1"/>
      <c r="U2953" s="1"/>
      <c r="V2953" s="1"/>
      <c r="W2953" s="1"/>
      <c r="X2953" s="3"/>
      <c r="Y2953" s="3"/>
    </row>
    <row r="2954" spans="1:25" ht="15.75" customHeight="1">
      <c r="A2954" s="1"/>
      <c r="B2954" s="1"/>
      <c r="C2954" s="1"/>
      <c r="D2954" s="1"/>
      <c r="E2954" s="23"/>
      <c r="F2954" s="1"/>
      <c r="G2954" s="1"/>
      <c r="H2954" s="1"/>
      <c r="I2954" s="1"/>
      <c r="J2954" s="1"/>
      <c r="K2954" s="2"/>
      <c r="L2954" s="2"/>
      <c r="M2954" s="2"/>
      <c r="N2954" s="2"/>
      <c r="O2954" s="2"/>
      <c r="P2954" s="2"/>
      <c r="Q2954" s="1"/>
      <c r="R2954" s="1"/>
      <c r="S2954" s="1"/>
      <c r="T2954" s="1"/>
      <c r="U2954" s="1"/>
      <c r="V2954" s="1"/>
      <c r="W2954" s="1"/>
      <c r="X2954" s="3"/>
      <c r="Y2954" s="3"/>
    </row>
    <row r="2955" spans="1:25" ht="15.75" customHeight="1">
      <c r="A2955" s="1"/>
      <c r="B2955" s="1"/>
      <c r="C2955" s="1"/>
      <c r="D2955" s="1"/>
      <c r="E2955" s="23"/>
      <c r="F2955" s="1"/>
      <c r="G2955" s="1"/>
      <c r="H2955" s="1"/>
      <c r="I2955" s="1"/>
      <c r="J2955" s="1"/>
      <c r="K2955" s="2"/>
      <c r="L2955" s="2"/>
      <c r="M2955" s="2"/>
      <c r="N2955" s="2"/>
      <c r="O2955" s="2"/>
      <c r="P2955" s="2"/>
      <c r="Q2955" s="1"/>
      <c r="R2955" s="1"/>
      <c r="S2955" s="1"/>
      <c r="T2955" s="1"/>
      <c r="U2955" s="1"/>
      <c r="V2955" s="1"/>
      <c r="W2955" s="1"/>
      <c r="X2955" s="3"/>
      <c r="Y2955" s="3"/>
    </row>
    <row r="2956" spans="1:25" ht="15.75" customHeight="1">
      <c r="A2956" s="1"/>
      <c r="B2956" s="1"/>
      <c r="C2956" s="1"/>
      <c r="D2956" s="1"/>
      <c r="E2956" s="23"/>
      <c r="F2956" s="1"/>
      <c r="G2956" s="1"/>
      <c r="H2956" s="1"/>
      <c r="I2956" s="1"/>
      <c r="J2956" s="1"/>
      <c r="K2956" s="2"/>
      <c r="L2956" s="2"/>
      <c r="M2956" s="2"/>
      <c r="N2956" s="2"/>
      <c r="O2956" s="2"/>
      <c r="P2956" s="2"/>
      <c r="Q2956" s="1"/>
      <c r="R2956" s="1"/>
      <c r="S2956" s="1"/>
      <c r="T2956" s="1"/>
      <c r="U2956" s="1"/>
      <c r="V2956" s="1"/>
      <c r="W2956" s="1"/>
      <c r="X2956" s="3"/>
      <c r="Y2956" s="3"/>
    </row>
    <row r="2957" spans="1:25" ht="15.75" customHeight="1">
      <c r="A2957" s="1"/>
      <c r="B2957" s="1"/>
      <c r="C2957" s="1"/>
      <c r="D2957" s="1"/>
      <c r="E2957" s="23"/>
      <c r="F2957" s="1"/>
      <c r="G2957" s="1"/>
      <c r="H2957" s="1"/>
      <c r="I2957" s="1"/>
      <c r="J2957" s="1"/>
      <c r="K2957" s="2"/>
      <c r="L2957" s="2"/>
      <c r="M2957" s="2"/>
      <c r="N2957" s="2"/>
      <c r="O2957" s="2"/>
      <c r="P2957" s="2"/>
      <c r="Q2957" s="1"/>
      <c r="R2957" s="1"/>
      <c r="S2957" s="1"/>
      <c r="T2957" s="1"/>
      <c r="U2957" s="1"/>
      <c r="V2957" s="1"/>
      <c r="W2957" s="1"/>
      <c r="X2957" s="3"/>
      <c r="Y2957" s="3"/>
    </row>
    <row r="2958" spans="1:25" ht="15.75" customHeight="1">
      <c r="A2958" s="1"/>
      <c r="B2958" s="1"/>
      <c r="C2958" s="1"/>
      <c r="D2958" s="1"/>
      <c r="E2958" s="23"/>
      <c r="F2958" s="1"/>
      <c r="G2958" s="1"/>
      <c r="H2958" s="1"/>
      <c r="I2958" s="1"/>
      <c r="J2958" s="1"/>
      <c r="K2958" s="2"/>
      <c r="L2958" s="2"/>
      <c r="M2958" s="2"/>
      <c r="N2958" s="2"/>
      <c r="O2958" s="2"/>
      <c r="P2958" s="2"/>
      <c r="Q2958" s="1"/>
      <c r="R2958" s="1"/>
      <c r="S2958" s="1"/>
      <c r="T2958" s="1"/>
      <c r="U2958" s="1"/>
      <c r="V2958" s="1"/>
      <c r="W2958" s="1"/>
      <c r="X2958" s="3"/>
      <c r="Y2958" s="3"/>
    </row>
    <row r="2959" spans="1:25" ht="15.75" customHeight="1">
      <c r="A2959" s="1"/>
      <c r="B2959" s="1"/>
      <c r="C2959" s="1"/>
      <c r="D2959" s="1"/>
      <c r="E2959" s="23"/>
      <c r="F2959" s="1"/>
      <c r="G2959" s="1"/>
      <c r="H2959" s="1"/>
      <c r="I2959" s="1"/>
      <c r="J2959" s="1"/>
      <c r="K2959" s="2"/>
      <c r="L2959" s="2"/>
      <c r="M2959" s="2"/>
      <c r="N2959" s="2"/>
      <c r="O2959" s="2"/>
      <c r="P2959" s="2"/>
      <c r="Q2959" s="1"/>
      <c r="R2959" s="1"/>
      <c r="S2959" s="1"/>
      <c r="T2959" s="1"/>
      <c r="U2959" s="1"/>
      <c r="V2959" s="1"/>
      <c r="W2959" s="1"/>
      <c r="X2959" s="3"/>
      <c r="Y2959" s="3"/>
    </row>
    <row r="2960" spans="1:25" ht="15.75" customHeight="1">
      <c r="A2960" s="1"/>
      <c r="B2960" s="1"/>
      <c r="C2960" s="1"/>
      <c r="D2960" s="1"/>
      <c r="E2960" s="23"/>
      <c r="F2960" s="1"/>
      <c r="G2960" s="1"/>
      <c r="H2960" s="1"/>
      <c r="I2960" s="1"/>
      <c r="J2960" s="1"/>
      <c r="K2960" s="2"/>
      <c r="L2960" s="2"/>
      <c r="M2960" s="2"/>
      <c r="N2960" s="2"/>
      <c r="O2960" s="2"/>
      <c r="P2960" s="2"/>
      <c r="Q2960" s="1"/>
      <c r="R2960" s="1"/>
      <c r="S2960" s="1"/>
      <c r="T2960" s="1"/>
      <c r="U2960" s="1"/>
      <c r="V2960" s="1"/>
      <c r="W2960" s="1"/>
      <c r="X2960" s="3"/>
      <c r="Y2960" s="3"/>
    </row>
    <row r="2961" spans="1:25" ht="15.75" customHeight="1">
      <c r="A2961" s="1"/>
      <c r="B2961" s="1"/>
      <c r="C2961" s="1"/>
      <c r="D2961" s="1"/>
      <c r="E2961" s="23"/>
      <c r="F2961" s="1"/>
      <c r="G2961" s="1"/>
      <c r="H2961" s="1"/>
      <c r="I2961" s="1"/>
      <c r="J2961" s="1"/>
      <c r="K2961" s="2"/>
      <c r="L2961" s="2"/>
      <c r="M2961" s="2"/>
      <c r="N2961" s="2"/>
      <c r="O2961" s="2"/>
      <c r="P2961" s="2"/>
      <c r="Q2961" s="1"/>
      <c r="R2961" s="1"/>
      <c r="S2961" s="1"/>
      <c r="T2961" s="1"/>
      <c r="U2961" s="1"/>
      <c r="V2961" s="1"/>
      <c r="W2961" s="1"/>
      <c r="X2961" s="3"/>
      <c r="Y2961" s="3"/>
    </row>
    <row r="2962" spans="1:25" ht="15.75" customHeight="1">
      <c r="A2962" s="1"/>
      <c r="B2962" s="1"/>
      <c r="C2962" s="1"/>
      <c r="D2962" s="1"/>
      <c r="E2962" s="23"/>
      <c r="F2962" s="1"/>
      <c r="G2962" s="1"/>
      <c r="H2962" s="1"/>
      <c r="I2962" s="1"/>
      <c r="J2962" s="1"/>
      <c r="K2962" s="2"/>
      <c r="L2962" s="2"/>
      <c r="M2962" s="2"/>
      <c r="N2962" s="2"/>
      <c r="O2962" s="2"/>
      <c r="P2962" s="2"/>
      <c r="Q2962" s="1"/>
      <c r="R2962" s="1"/>
      <c r="S2962" s="1"/>
      <c r="T2962" s="1"/>
      <c r="U2962" s="1"/>
      <c r="V2962" s="1"/>
      <c r="W2962" s="1"/>
      <c r="X2962" s="3"/>
      <c r="Y2962" s="3"/>
    </row>
    <row r="2963" spans="1:25" ht="15.75" customHeight="1">
      <c r="A2963" s="1"/>
      <c r="B2963" s="1"/>
      <c r="C2963" s="1"/>
      <c r="D2963" s="1"/>
      <c r="E2963" s="23"/>
      <c r="F2963" s="1"/>
      <c r="G2963" s="1"/>
      <c r="H2963" s="1"/>
      <c r="I2963" s="1"/>
      <c r="J2963" s="1"/>
      <c r="K2963" s="2"/>
      <c r="L2963" s="2"/>
      <c r="M2963" s="2"/>
      <c r="N2963" s="2"/>
      <c r="O2963" s="2"/>
      <c r="P2963" s="2"/>
      <c r="Q2963" s="1"/>
      <c r="R2963" s="1"/>
      <c r="S2963" s="1"/>
      <c r="T2963" s="1"/>
      <c r="U2963" s="1"/>
      <c r="V2963" s="1"/>
      <c r="W2963" s="1"/>
      <c r="X2963" s="3"/>
      <c r="Y2963" s="3"/>
    </row>
    <row r="2964" spans="1:25" ht="15.75" customHeight="1">
      <c r="A2964" s="1"/>
      <c r="B2964" s="1"/>
      <c r="C2964" s="1"/>
      <c r="D2964" s="1"/>
      <c r="E2964" s="23"/>
      <c r="F2964" s="1"/>
      <c r="G2964" s="1"/>
      <c r="H2964" s="1"/>
      <c r="I2964" s="1"/>
      <c r="J2964" s="1"/>
      <c r="K2964" s="2"/>
      <c r="L2964" s="2"/>
      <c r="M2964" s="2"/>
      <c r="N2964" s="2"/>
      <c r="O2964" s="2"/>
      <c r="P2964" s="2"/>
      <c r="Q2964" s="1"/>
      <c r="R2964" s="1"/>
      <c r="S2964" s="1"/>
      <c r="T2964" s="1"/>
      <c r="U2964" s="1"/>
      <c r="V2964" s="1"/>
      <c r="W2964" s="1"/>
      <c r="X2964" s="3"/>
      <c r="Y2964" s="3"/>
    </row>
    <row r="2965" spans="1:25" ht="15.75" customHeight="1">
      <c r="A2965" s="1"/>
      <c r="B2965" s="1"/>
      <c r="C2965" s="1"/>
      <c r="D2965" s="1"/>
      <c r="E2965" s="23"/>
      <c r="F2965" s="1"/>
      <c r="G2965" s="1"/>
      <c r="H2965" s="1"/>
      <c r="I2965" s="1"/>
      <c r="J2965" s="1"/>
      <c r="K2965" s="2"/>
      <c r="L2965" s="2"/>
      <c r="M2965" s="2"/>
      <c r="N2965" s="2"/>
      <c r="O2965" s="2"/>
      <c r="P2965" s="2"/>
      <c r="Q2965" s="1"/>
      <c r="R2965" s="1"/>
      <c r="S2965" s="1"/>
      <c r="T2965" s="1"/>
      <c r="U2965" s="1"/>
      <c r="V2965" s="1"/>
      <c r="W2965" s="1"/>
      <c r="X2965" s="3"/>
      <c r="Y2965" s="3"/>
    </row>
    <row r="2966" spans="1:25" ht="15.75" customHeight="1">
      <c r="A2966" s="1"/>
      <c r="B2966" s="1"/>
      <c r="C2966" s="1"/>
      <c r="D2966" s="1"/>
      <c r="E2966" s="23"/>
      <c r="F2966" s="1"/>
      <c r="G2966" s="1"/>
      <c r="H2966" s="1"/>
      <c r="I2966" s="1"/>
      <c r="J2966" s="1"/>
      <c r="K2966" s="2"/>
      <c r="L2966" s="2"/>
      <c r="M2966" s="2"/>
      <c r="N2966" s="2"/>
      <c r="O2966" s="2"/>
      <c r="P2966" s="2"/>
      <c r="Q2966" s="1"/>
      <c r="R2966" s="1"/>
      <c r="S2966" s="1"/>
      <c r="T2966" s="1"/>
      <c r="U2966" s="1"/>
      <c r="V2966" s="1"/>
      <c r="W2966" s="1"/>
      <c r="X2966" s="3"/>
      <c r="Y2966" s="3"/>
    </row>
    <row r="2967" spans="1:25" ht="15.75" customHeight="1">
      <c r="A2967" s="1"/>
      <c r="B2967" s="1"/>
      <c r="C2967" s="1"/>
      <c r="D2967" s="1"/>
      <c r="E2967" s="23"/>
      <c r="F2967" s="1"/>
      <c r="G2967" s="1"/>
      <c r="H2967" s="1"/>
      <c r="I2967" s="1"/>
      <c r="J2967" s="1"/>
      <c r="K2967" s="2"/>
      <c r="L2967" s="2"/>
      <c r="M2967" s="2"/>
      <c r="N2967" s="2"/>
      <c r="O2967" s="2"/>
      <c r="P2967" s="2"/>
      <c r="Q2967" s="1"/>
      <c r="R2967" s="1"/>
      <c r="S2967" s="1"/>
      <c r="T2967" s="1"/>
      <c r="U2967" s="1"/>
      <c r="V2967" s="1"/>
      <c r="W2967" s="1"/>
      <c r="X2967" s="3"/>
      <c r="Y2967" s="3"/>
    </row>
    <row r="2968" spans="1:25" ht="15.75" customHeight="1">
      <c r="A2968" s="1"/>
      <c r="B2968" s="1"/>
      <c r="C2968" s="1"/>
      <c r="D2968" s="1"/>
      <c r="E2968" s="23"/>
      <c r="F2968" s="1"/>
      <c r="G2968" s="1"/>
      <c r="H2968" s="1"/>
      <c r="I2968" s="1"/>
      <c r="J2968" s="1"/>
      <c r="K2968" s="2"/>
      <c r="L2968" s="2"/>
      <c r="M2968" s="2"/>
      <c r="N2968" s="2"/>
      <c r="O2968" s="2"/>
      <c r="P2968" s="2"/>
      <c r="Q2968" s="1"/>
      <c r="R2968" s="1"/>
      <c r="S2968" s="1"/>
      <c r="T2968" s="1"/>
      <c r="U2968" s="1"/>
      <c r="V2968" s="1"/>
      <c r="W2968" s="1"/>
      <c r="X2968" s="3"/>
      <c r="Y2968" s="3"/>
    </row>
    <row r="2969" spans="1:25" ht="15.75" customHeight="1">
      <c r="A2969" s="1"/>
      <c r="B2969" s="1"/>
      <c r="C2969" s="1"/>
      <c r="D2969" s="1"/>
      <c r="E2969" s="23"/>
      <c r="F2969" s="1"/>
      <c r="G2969" s="1"/>
      <c r="H2969" s="1"/>
      <c r="I2969" s="1"/>
      <c r="J2969" s="1"/>
      <c r="K2969" s="2"/>
      <c r="L2969" s="2"/>
      <c r="M2969" s="2"/>
      <c r="N2969" s="2"/>
      <c r="O2969" s="2"/>
      <c r="P2969" s="2"/>
      <c r="Q2969" s="1"/>
      <c r="R2969" s="1"/>
      <c r="S2969" s="1"/>
      <c r="T2969" s="1"/>
      <c r="U2969" s="1"/>
      <c r="V2969" s="1"/>
      <c r="W2969" s="1"/>
      <c r="X2969" s="3"/>
      <c r="Y2969" s="3"/>
    </row>
    <row r="2970" spans="1:25" ht="15.75" customHeight="1">
      <c r="A2970" s="1"/>
      <c r="B2970" s="1"/>
      <c r="C2970" s="1"/>
      <c r="D2970" s="1"/>
      <c r="E2970" s="23"/>
      <c r="F2970" s="1"/>
      <c r="G2970" s="1"/>
      <c r="H2970" s="1"/>
      <c r="I2970" s="1"/>
      <c r="J2970" s="1"/>
      <c r="K2970" s="2"/>
      <c r="L2970" s="2"/>
      <c r="M2970" s="2"/>
      <c r="N2970" s="2"/>
      <c r="O2970" s="2"/>
      <c r="P2970" s="2"/>
      <c r="Q2970" s="1"/>
      <c r="R2970" s="1"/>
      <c r="S2970" s="1"/>
      <c r="T2970" s="1"/>
      <c r="U2970" s="1"/>
      <c r="V2970" s="1"/>
      <c r="W2970" s="1"/>
      <c r="X2970" s="3"/>
      <c r="Y2970" s="3"/>
    </row>
    <row r="2971" spans="1:25" ht="15.75" customHeight="1">
      <c r="A2971" s="1"/>
      <c r="B2971" s="1"/>
      <c r="C2971" s="1"/>
      <c r="D2971" s="1"/>
      <c r="E2971" s="23"/>
      <c r="F2971" s="1"/>
      <c r="G2971" s="1"/>
      <c r="H2971" s="1"/>
      <c r="I2971" s="1"/>
      <c r="J2971" s="1"/>
      <c r="K2971" s="2"/>
      <c r="L2971" s="2"/>
      <c r="M2971" s="2"/>
      <c r="N2971" s="2"/>
      <c r="O2971" s="2"/>
      <c r="P2971" s="2"/>
      <c r="Q2971" s="1"/>
      <c r="R2971" s="1"/>
      <c r="S2971" s="1"/>
      <c r="T2971" s="1"/>
      <c r="U2971" s="1"/>
      <c r="V2971" s="1"/>
      <c r="W2971" s="1"/>
      <c r="X2971" s="3"/>
      <c r="Y2971" s="3"/>
    </row>
    <row r="2972" spans="1:25" ht="15.75" customHeight="1">
      <c r="A2972" s="1"/>
      <c r="B2972" s="1"/>
      <c r="C2972" s="1"/>
      <c r="D2972" s="1"/>
      <c r="E2972" s="23"/>
      <c r="F2972" s="1"/>
      <c r="G2972" s="1"/>
      <c r="H2972" s="1"/>
      <c r="I2972" s="1"/>
      <c r="J2972" s="1"/>
      <c r="K2972" s="2"/>
      <c r="L2972" s="2"/>
      <c r="M2972" s="2"/>
      <c r="N2972" s="2"/>
      <c r="O2972" s="2"/>
      <c r="P2972" s="2"/>
      <c r="Q2972" s="1"/>
      <c r="R2972" s="1"/>
      <c r="S2972" s="1"/>
      <c r="T2972" s="1"/>
      <c r="U2972" s="1"/>
      <c r="V2972" s="1"/>
      <c r="W2972" s="1"/>
      <c r="X2972" s="3"/>
      <c r="Y2972" s="3"/>
    </row>
    <row r="2973" spans="1:25" ht="15.75" customHeight="1">
      <c r="A2973" s="1"/>
      <c r="B2973" s="1"/>
      <c r="C2973" s="1"/>
      <c r="D2973" s="1"/>
      <c r="E2973" s="23"/>
      <c r="F2973" s="1"/>
      <c r="G2973" s="1"/>
      <c r="H2973" s="1"/>
      <c r="I2973" s="1"/>
      <c r="J2973" s="1"/>
      <c r="K2973" s="2"/>
      <c r="L2973" s="2"/>
      <c r="M2973" s="2"/>
      <c r="N2973" s="2"/>
      <c r="O2973" s="2"/>
      <c r="P2973" s="2"/>
      <c r="Q2973" s="1"/>
      <c r="R2973" s="1"/>
      <c r="S2973" s="1"/>
      <c r="T2973" s="1"/>
      <c r="U2973" s="1"/>
      <c r="V2973" s="1"/>
      <c r="W2973" s="1"/>
      <c r="X2973" s="3"/>
      <c r="Y2973" s="3"/>
    </row>
    <row r="2974" spans="1:25" ht="15.75" customHeight="1">
      <c r="A2974" s="1"/>
      <c r="B2974" s="1"/>
      <c r="C2974" s="1"/>
      <c r="D2974" s="1"/>
      <c r="E2974" s="23"/>
      <c r="F2974" s="1"/>
      <c r="G2974" s="1"/>
      <c r="H2974" s="1"/>
      <c r="I2974" s="1"/>
      <c r="J2974" s="1"/>
      <c r="K2974" s="2"/>
      <c r="L2974" s="2"/>
      <c r="M2974" s="2"/>
      <c r="N2974" s="2"/>
      <c r="O2974" s="2"/>
      <c r="P2974" s="2"/>
      <c r="Q2974" s="1"/>
      <c r="R2974" s="1"/>
      <c r="S2974" s="1"/>
      <c r="T2974" s="1"/>
      <c r="U2974" s="1"/>
      <c r="V2974" s="1"/>
      <c r="W2974" s="1"/>
      <c r="X2974" s="3"/>
      <c r="Y2974" s="3"/>
    </row>
    <row r="2975" spans="1:25" ht="15.75" customHeight="1">
      <c r="A2975" s="1"/>
      <c r="B2975" s="1"/>
      <c r="C2975" s="1"/>
      <c r="D2975" s="1"/>
      <c r="E2975" s="23"/>
      <c r="F2975" s="1"/>
      <c r="G2975" s="1"/>
      <c r="H2975" s="1"/>
      <c r="I2975" s="1"/>
      <c r="J2975" s="1"/>
      <c r="K2975" s="2"/>
      <c r="L2975" s="2"/>
      <c r="M2975" s="2"/>
      <c r="N2975" s="2"/>
      <c r="O2975" s="2"/>
      <c r="P2975" s="2"/>
      <c r="Q2975" s="1"/>
      <c r="R2975" s="1"/>
      <c r="S2975" s="1"/>
      <c r="T2975" s="1"/>
      <c r="U2975" s="1"/>
      <c r="V2975" s="1"/>
      <c r="W2975" s="1"/>
      <c r="X2975" s="3"/>
      <c r="Y2975" s="3"/>
    </row>
    <row r="2976" spans="1:25" ht="15.75" customHeight="1">
      <c r="A2976" s="1"/>
      <c r="B2976" s="1"/>
      <c r="C2976" s="1"/>
      <c r="D2976" s="1"/>
      <c r="E2976" s="23"/>
      <c r="F2976" s="1"/>
      <c r="G2976" s="1"/>
      <c r="H2976" s="1"/>
      <c r="I2976" s="1"/>
      <c r="J2976" s="1"/>
      <c r="K2976" s="2"/>
      <c r="L2976" s="2"/>
      <c r="M2976" s="2"/>
      <c r="N2976" s="2"/>
      <c r="O2976" s="2"/>
      <c r="P2976" s="2"/>
      <c r="Q2976" s="1"/>
      <c r="R2976" s="1"/>
      <c r="S2976" s="1"/>
      <c r="T2976" s="1"/>
      <c r="U2976" s="1"/>
      <c r="V2976" s="1"/>
      <c r="W2976" s="1"/>
      <c r="X2976" s="3"/>
      <c r="Y2976" s="3"/>
    </row>
    <row r="2977" spans="1:25" ht="15.75" customHeight="1">
      <c r="A2977" s="1"/>
      <c r="B2977" s="1"/>
      <c r="C2977" s="1"/>
      <c r="D2977" s="1"/>
      <c r="E2977" s="23"/>
      <c r="F2977" s="1"/>
      <c r="G2977" s="1"/>
      <c r="H2977" s="1"/>
      <c r="I2977" s="1"/>
      <c r="J2977" s="1"/>
      <c r="K2977" s="2"/>
      <c r="L2977" s="2"/>
      <c r="M2977" s="2"/>
      <c r="N2977" s="2"/>
      <c r="O2977" s="2"/>
      <c r="P2977" s="2"/>
      <c r="Q2977" s="1"/>
      <c r="R2977" s="1"/>
      <c r="S2977" s="1"/>
      <c r="T2977" s="1"/>
      <c r="U2977" s="1"/>
      <c r="V2977" s="1"/>
      <c r="W2977" s="1"/>
      <c r="X2977" s="3"/>
      <c r="Y2977" s="3"/>
    </row>
    <row r="2978" spans="1:25" ht="15.75" customHeight="1">
      <c r="A2978" s="1"/>
      <c r="B2978" s="1"/>
      <c r="C2978" s="1"/>
      <c r="D2978" s="1"/>
      <c r="E2978" s="23"/>
      <c r="F2978" s="1"/>
      <c r="G2978" s="1"/>
      <c r="H2978" s="1"/>
      <c r="I2978" s="1"/>
      <c r="J2978" s="1"/>
      <c r="K2978" s="2"/>
      <c r="L2978" s="2"/>
      <c r="M2978" s="2"/>
      <c r="N2978" s="2"/>
      <c r="O2978" s="2"/>
      <c r="P2978" s="2"/>
      <c r="Q2978" s="1"/>
      <c r="R2978" s="1"/>
      <c r="S2978" s="1"/>
      <c r="T2978" s="1"/>
      <c r="U2978" s="1"/>
      <c r="V2978" s="1"/>
      <c r="W2978" s="1"/>
      <c r="X2978" s="3"/>
      <c r="Y2978" s="3"/>
    </row>
    <row r="2979" spans="1:25" ht="15.75" customHeight="1">
      <c r="A2979" s="1"/>
      <c r="B2979" s="1"/>
      <c r="C2979" s="1"/>
      <c r="D2979" s="1"/>
      <c r="E2979" s="23"/>
      <c r="F2979" s="1"/>
      <c r="G2979" s="1"/>
      <c r="H2979" s="1"/>
      <c r="I2979" s="1"/>
      <c r="J2979" s="1"/>
      <c r="K2979" s="2"/>
      <c r="L2979" s="2"/>
      <c r="M2979" s="2"/>
      <c r="N2979" s="2"/>
      <c r="O2979" s="2"/>
      <c r="P2979" s="2"/>
      <c r="Q2979" s="1"/>
      <c r="R2979" s="1"/>
      <c r="S2979" s="1"/>
      <c r="T2979" s="1"/>
      <c r="U2979" s="1"/>
      <c r="V2979" s="1"/>
      <c r="W2979" s="1"/>
      <c r="X2979" s="3"/>
      <c r="Y2979" s="3"/>
    </row>
    <row r="2980" spans="1:25" ht="15.75" customHeight="1">
      <c r="A2980" s="1"/>
      <c r="B2980" s="1"/>
      <c r="C2980" s="1"/>
      <c r="D2980" s="1"/>
      <c r="E2980" s="23"/>
      <c r="F2980" s="1"/>
      <c r="G2980" s="1"/>
      <c r="H2980" s="1"/>
      <c r="I2980" s="1"/>
      <c r="J2980" s="1"/>
      <c r="K2980" s="2"/>
      <c r="L2980" s="2"/>
      <c r="M2980" s="2"/>
      <c r="N2980" s="2"/>
      <c r="O2980" s="2"/>
      <c r="P2980" s="2"/>
      <c r="Q2980" s="1"/>
      <c r="R2980" s="1"/>
      <c r="S2980" s="1"/>
      <c r="T2980" s="1"/>
      <c r="U2980" s="1"/>
      <c r="V2980" s="1"/>
      <c r="W2980" s="1"/>
      <c r="X2980" s="3"/>
      <c r="Y2980" s="3"/>
    </row>
    <row r="2981" spans="1:25" ht="15.75" customHeight="1">
      <c r="A2981" s="1"/>
      <c r="B2981" s="1"/>
      <c r="C2981" s="1"/>
      <c r="D2981" s="1"/>
      <c r="E2981" s="23"/>
      <c r="F2981" s="1"/>
      <c r="G2981" s="1"/>
      <c r="H2981" s="1"/>
      <c r="I2981" s="1"/>
      <c r="J2981" s="1"/>
      <c r="K2981" s="2"/>
      <c r="L2981" s="2"/>
      <c r="M2981" s="2"/>
      <c r="N2981" s="2"/>
      <c r="O2981" s="2"/>
      <c r="P2981" s="2"/>
      <c r="Q2981" s="1"/>
      <c r="R2981" s="1"/>
      <c r="S2981" s="1"/>
      <c r="T2981" s="1"/>
      <c r="U2981" s="1"/>
      <c r="V2981" s="1"/>
      <c r="W2981" s="1"/>
      <c r="X2981" s="3"/>
      <c r="Y2981" s="3"/>
    </row>
    <row r="2982" spans="1:25" ht="15.75" customHeight="1">
      <c r="A2982" s="1"/>
      <c r="B2982" s="1"/>
      <c r="C2982" s="1"/>
      <c r="D2982" s="1"/>
      <c r="E2982" s="23"/>
      <c r="F2982" s="1"/>
      <c r="G2982" s="1"/>
      <c r="H2982" s="1"/>
      <c r="I2982" s="1"/>
      <c r="J2982" s="1"/>
      <c r="K2982" s="2"/>
      <c r="L2982" s="2"/>
      <c r="M2982" s="2"/>
      <c r="N2982" s="2"/>
      <c r="O2982" s="2"/>
      <c r="P2982" s="2"/>
      <c r="Q2982" s="1"/>
      <c r="R2982" s="1"/>
      <c r="S2982" s="1"/>
      <c r="T2982" s="1"/>
      <c r="U2982" s="1"/>
      <c r="V2982" s="1"/>
      <c r="W2982" s="1"/>
      <c r="X2982" s="3"/>
      <c r="Y2982" s="3"/>
    </row>
    <row r="2983" spans="1:25" ht="15.75" customHeight="1">
      <c r="A2983" s="1"/>
      <c r="B2983" s="1"/>
      <c r="C2983" s="1"/>
      <c r="D2983" s="1"/>
      <c r="E2983" s="23"/>
      <c r="F2983" s="1"/>
      <c r="G2983" s="1"/>
      <c r="H2983" s="1"/>
      <c r="I2983" s="1"/>
      <c r="J2983" s="1"/>
      <c r="K2983" s="2"/>
      <c r="L2983" s="2"/>
      <c r="M2983" s="2"/>
      <c r="N2983" s="2"/>
      <c r="O2983" s="2"/>
      <c r="P2983" s="2"/>
      <c r="Q2983" s="1"/>
      <c r="R2983" s="1"/>
      <c r="S2983" s="1"/>
      <c r="T2983" s="1"/>
      <c r="U2983" s="1"/>
      <c r="V2983" s="1"/>
      <c r="W2983" s="1"/>
      <c r="X2983" s="3"/>
      <c r="Y2983" s="3"/>
    </row>
    <row r="2984" spans="1:25" ht="15.75" customHeight="1">
      <c r="A2984" s="1"/>
      <c r="B2984" s="1"/>
      <c r="C2984" s="1"/>
      <c r="D2984" s="1"/>
      <c r="E2984" s="23"/>
      <c r="F2984" s="1"/>
      <c r="G2984" s="1"/>
      <c r="H2984" s="1"/>
      <c r="I2984" s="1"/>
      <c r="J2984" s="1"/>
      <c r="K2984" s="2"/>
      <c r="L2984" s="2"/>
      <c r="M2984" s="2"/>
      <c r="N2984" s="2"/>
      <c r="O2984" s="2"/>
      <c r="P2984" s="2"/>
      <c r="Q2984" s="1"/>
      <c r="R2984" s="1"/>
      <c r="S2984" s="1"/>
      <c r="T2984" s="1"/>
      <c r="U2984" s="1"/>
      <c r="V2984" s="1"/>
      <c r="W2984" s="1"/>
      <c r="X2984" s="3"/>
      <c r="Y2984" s="3"/>
    </row>
    <row r="2985" spans="1:25" ht="15.75" customHeight="1">
      <c r="A2985" s="1"/>
      <c r="B2985" s="1"/>
      <c r="C2985" s="1"/>
      <c r="D2985" s="1"/>
      <c r="E2985" s="23"/>
      <c r="F2985" s="1"/>
      <c r="G2985" s="1"/>
      <c r="H2985" s="1"/>
      <c r="I2985" s="1"/>
      <c r="J2985" s="1"/>
      <c r="K2985" s="2"/>
      <c r="L2985" s="2"/>
      <c r="M2985" s="2"/>
      <c r="N2985" s="2"/>
      <c r="O2985" s="2"/>
      <c r="P2985" s="2"/>
      <c r="Q2985" s="1"/>
      <c r="R2985" s="1"/>
      <c r="S2985" s="1"/>
      <c r="T2985" s="1"/>
      <c r="U2985" s="1"/>
      <c r="V2985" s="1"/>
      <c r="W2985" s="1"/>
      <c r="X2985" s="3"/>
      <c r="Y2985" s="3"/>
    </row>
    <row r="2986" spans="1:25" ht="15.75" customHeight="1">
      <c r="A2986" s="1"/>
      <c r="B2986" s="1"/>
      <c r="C2986" s="1"/>
      <c r="D2986" s="1"/>
      <c r="E2986" s="23"/>
      <c r="F2986" s="1"/>
      <c r="G2986" s="1"/>
      <c r="H2986" s="1"/>
      <c r="I2986" s="1"/>
      <c r="J2986" s="1"/>
      <c r="K2986" s="2"/>
      <c r="L2986" s="2"/>
      <c r="M2986" s="2"/>
      <c r="N2986" s="2"/>
      <c r="O2986" s="2"/>
      <c r="P2986" s="2"/>
      <c r="Q2986" s="1"/>
      <c r="R2986" s="1"/>
      <c r="S2986" s="1"/>
      <c r="T2986" s="1"/>
      <c r="U2986" s="1"/>
      <c r="V2986" s="1"/>
      <c r="W2986" s="1"/>
      <c r="X2986" s="3"/>
      <c r="Y2986" s="3"/>
    </row>
    <row r="2987" spans="1:25" ht="15.75" customHeight="1">
      <c r="A2987" s="1"/>
      <c r="B2987" s="1"/>
      <c r="C2987" s="1"/>
      <c r="D2987" s="1"/>
      <c r="E2987" s="23"/>
      <c r="F2987" s="1"/>
      <c r="G2987" s="1"/>
      <c r="H2987" s="1"/>
      <c r="I2987" s="1"/>
      <c r="J2987" s="1"/>
      <c r="K2987" s="2"/>
      <c r="L2987" s="2"/>
      <c r="M2987" s="2"/>
      <c r="N2987" s="2"/>
      <c r="O2987" s="2"/>
      <c r="P2987" s="2"/>
      <c r="Q2987" s="1"/>
      <c r="R2987" s="1"/>
      <c r="S2987" s="1"/>
      <c r="T2987" s="1"/>
      <c r="U2987" s="1"/>
      <c r="V2987" s="1"/>
      <c r="W2987" s="1"/>
      <c r="X2987" s="3"/>
      <c r="Y2987" s="3"/>
    </row>
    <row r="2988" spans="1:25" ht="15.75" customHeight="1">
      <c r="A2988" s="1"/>
      <c r="B2988" s="1"/>
      <c r="C2988" s="1"/>
      <c r="D2988" s="1"/>
      <c r="E2988" s="23"/>
      <c r="F2988" s="1"/>
      <c r="G2988" s="1"/>
      <c r="H2988" s="1"/>
      <c r="I2988" s="1"/>
      <c r="J2988" s="1"/>
      <c r="K2988" s="2"/>
      <c r="L2988" s="2"/>
      <c r="M2988" s="2"/>
      <c r="N2988" s="2"/>
      <c r="O2988" s="2"/>
      <c r="P2988" s="2"/>
      <c r="Q2988" s="1"/>
      <c r="R2988" s="1"/>
      <c r="S2988" s="1"/>
      <c r="T2988" s="1"/>
      <c r="U2988" s="1"/>
      <c r="V2988" s="1"/>
      <c r="W2988" s="1"/>
      <c r="X2988" s="3"/>
      <c r="Y2988" s="3"/>
    </row>
    <row r="2989" spans="1:25" ht="15.75" customHeight="1">
      <c r="A2989" s="1"/>
      <c r="B2989" s="1"/>
      <c r="C2989" s="1"/>
      <c r="D2989" s="1"/>
      <c r="E2989" s="23"/>
      <c r="F2989" s="1"/>
      <c r="G2989" s="1"/>
      <c r="H2989" s="1"/>
      <c r="I2989" s="1"/>
      <c r="J2989" s="1"/>
      <c r="K2989" s="2"/>
      <c r="L2989" s="2"/>
      <c r="M2989" s="2"/>
      <c r="N2989" s="2"/>
      <c r="O2989" s="2"/>
      <c r="P2989" s="2"/>
      <c r="Q2989" s="1"/>
      <c r="R2989" s="1"/>
      <c r="S2989" s="1"/>
      <c r="T2989" s="1"/>
      <c r="U2989" s="1"/>
      <c r="V2989" s="1"/>
      <c r="W2989" s="1"/>
      <c r="X2989" s="3"/>
      <c r="Y2989" s="3"/>
    </row>
    <row r="2990" spans="1:25" ht="15.75" customHeight="1">
      <c r="A2990" s="1"/>
      <c r="B2990" s="1"/>
      <c r="C2990" s="1"/>
      <c r="D2990" s="1"/>
      <c r="E2990" s="23"/>
      <c r="F2990" s="1"/>
      <c r="G2990" s="1"/>
      <c r="H2990" s="1"/>
      <c r="I2990" s="1"/>
      <c r="J2990" s="1"/>
      <c r="K2990" s="2"/>
      <c r="L2990" s="2"/>
      <c r="M2990" s="2"/>
      <c r="N2990" s="2"/>
      <c r="O2990" s="2"/>
      <c r="P2990" s="2"/>
      <c r="Q2990" s="1"/>
      <c r="R2990" s="1"/>
      <c r="S2990" s="1"/>
      <c r="T2990" s="1"/>
      <c r="U2990" s="1"/>
      <c r="V2990" s="1"/>
      <c r="W2990" s="1"/>
      <c r="X2990" s="3"/>
      <c r="Y2990" s="3"/>
    </row>
    <row r="2991" spans="1:25" ht="15.75" customHeight="1">
      <c r="A2991" s="1"/>
      <c r="B2991" s="1"/>
      <c r="C2991" s="1"/>
      <c r="D2991" s="1"/>
      <c r="E2991" s="23"/>
      <c r="F2991" s="1"/>
      <c r="G2991" s="1"/>
      <c r="H2991" s="1"/>
      <c r="I2991" s="1"/>
      <c r="J2991" s="1"/>
      <c r="K2991" s="2"/>
      <c r="L2991" s="2"/>
      <c r="M2991" s="2"/>
      <c r="N2991" s="2"/>
      <c r="O2991" s="2"/>
      <c r="P2991" s="2"/>
      <c r="Q2991" s="1"/>
      <c r="R2991" s="1"/>
      <c r="S2991" s="1"/>
      <c r="T2991" s="1"/>
      <c r="U2991" s="1"/>
      <c r="V2991" s="1"/>
      <c r="W2991" s="1"/>
      <c r="X2991" s="3"/>
      <c r="Y2991" s="3"/>
    </row>
    <row r="2992" spans="1:25" ht="15.75" customHeight="1">
      <c r="A2992" s="1"/>
      <c r="B2992" s="1"/>
      <c r="C2992" s="1"/>
      <c r="D2992" s="1"/>
      <c r="E2992" s="23"/>
      <c r="F2992" s="1"/>
      <c r="G2992" s="1"/>
      <c r="H2992" s="1"/>
      <c r="I2992" s="1"/>
      <c r="J2992" s="1"/>
      <c r="K2992" s="2"/>
      <c r="L2992" s="2"/>
      <c r="M2992" s="2"/>
      <c r="N2992" s="2"/>
      <c r="O2992" s="2"/>
      <c r="P2992" s="2"/>
      <c r="Q2992" s="1"/>
      <c r="R2992" s="1"/>
      <c r="S2992" s="1"/>
      <c r="T2992" s="1"/>
      <c r="U2992" s="1"/>
      <c r="V2992" s="1"/>
      <c r="W2992" s="1"/>
      <c r="X2992" s="3"/>
      <c r="Y2992" s="3"/>
    </row>
    <row r="2993" spans="1:25" ht="15.75" customHeight="1">
      <c r="A2993" s="1"/>
      <c r="B2993" s="1"/>
      <c r="C2993" s="1"/>
      <c r="D2993" s="1"/>
      <c r="E2993" s="23"/>
      <c r="F2993" s="1"/>
      <c r="G2993" s="1"/>
      <c r="H2993" s="1"/>
      <c r="I2993" s="1"/>
      <c r="J2993" s="1"/>
      <c r="K2993" s="2"/>
      <c r="L2993" s="2"/>
      <c r="M2993" s="2"/>
      <c r="N2993" s="2"/>
      <c r="O2993" s="2"/>
      <c r="P2993" s="2"/>
      <c r="Q2993" s="1"/>
      <c r="R2993" s="1"/>
      <c r="S2993" s="1"/>
      <c r="T2993" s="1"/>
      <c r="U2993" s="1"/>
      <c r="V2993" s="1"/>
      <c r="W2993" s="1"/>
      <c r="X2993" s="3"/>
      <c r="Y2993" s="3"/>
    </row>
    <row r="2994" spans="1:25" ht="15.75" customHeight="1">
      <c r="A2994" s="1"/>
      <c r="B2994" s="1"/>
      <c r="C2994" s="1"/>
      <c r="D2994" s="1"/>
      <c r="E2994" s="23"/>
      <c r="F2994" s="1"/>
      <c r="G2994" s="1"/>
      <c r="H2994" s="1"/>
      <c r="I2994" s="1"/>
      <c r="J2994" s="1"/>
      <c r="K2994" s="2"/>
      <c r="L2994" s="2"/>
      <c r="M2994" s="2"/>
      <c r="N2994" s="2"/>
      <c r="O2994" s="2"/>
      <c r="P2994" s="2"/>
      <c r="Q2994" s="1"/>
      <c r="R2994" s="1"/>
      <c r="S2994" s="1"/>
      <c r="T2994" s="1"/>
      <c r="U2994" s="1"/>
      <c r="V2994" s="1"/>
      <c r="W2994" s="1"/>
      <c r="X2994" s="3"/>
      <c r="Y2994" s="3"/>
    </row>
    <row r="2995" spans="1:25" ht="15.75" customHeight="1">
      <c r="A2995" s="1"/>
      <c r="B2995" s="1"/>
      <c r="C2995" s="1"/>
      <c r="D2995" s="1"/>
      <c r="E2995" s="23"/>
      <c r="F2995" s="1"/>
      <c r="G2995" s="1"/>
      <c r="H2995" s="1"/>
      <c r="I2995" s="1"/>
      <c r="J2995" s="1"/>
      <c r="K2995" s="2"/>
      <c r="L2995" s="2"/>
      <c r="M2995" s="2"/>
      <c r="N2995" s="2"/>
      <c r="O2995" s="2"/>
      <c r="P2995" s="2"/>
      <c r="Q2995" s="1"/>
      <c r="R2995" s="1"/>
      <c r="S2995" s="1"/>
      <c r="T2995" s="1"/>
      <c r="U2995" s="1"/>
      <c r="V2995" s="1"/>
      <c r="W2995" s="1"/>
      <c r="X2995" s="3"/>
      <c r="Y2995" s="3"/>
    </row>
    <row r="2996" spans="1:25" ht="15.75" customHeight="1">
      <c r="A2996" s="1"/>
      <c r="B2996" s="1"/>
      <c r="C2996" s="1"/>
      <c r="D2996" s="1"/>
      <c r="E2996" s="23"/>
      <c r="F2996" s="1"/>
      <c r="G2996" s="1"/>
      <c r="H2996" s="1"/>
      <c r="I2996" s="1"/>
      <c r="J2996" s="1"/>
      <c r="K2996" s="2"/>
      <c r="L2996" s="2"/>
      <c r="M2996" s="2"/>
      <c r="N2996" s="2"/>
      <c r="O2996" s="2"/>
      <c r="P2996" s="2"/>
      <c r="Q2996" s="1"/>
      <c r="R2996" s="1"/>
      <c r="S2996" s="1"/>
      <c r="T2996" s="1"/>
      <c r="U2996" s="1"/>
      <c r="V2996" s="1"/>
      <c r="W2996" s="1"/>
      <c r="X2996" s="3"/>
      <c r="Y2996" s="3"/>
    </row>
    <row r="2997" spans="1:25" ht="15.75" customHeight="1">
      <c r="A2997" s="1"/>
      <c r="B2997" s="1"/>
      <c r="C2997" s="1"/>
      <c r="D2997" s="1"/>
      <c r="E2997" s="23"/>
      <c r="F2997" s="1"/>
      <c r="G2997" s="1"/>
      <c r="H2997" s="1"/>
      <c r="I2997" s="1"/>
      <c r="J2997" s="1"/>
      <c r="K2997" s="2"/>
      <c r="L2997" s="2"/>
      <c r="M2997" s="2"/>
      <c r="N2997" s="2"/>
      <c r="O2997" s="2"/>
      <c r="P2997" s="2"/>
      <c r="Q2997" s="1"/>
      <c r="R2997" s="1"/>
      <c r="S2997" s="1"/>
      <c r="T2997" s="1"/>
      <c r="U2997" s="1"/>
      <c r="V2997" s="1"/>
      <c r="W2997" s="1"/>
      <c r="X2997" s="3"/>
      <c r="Y2997" s="3"/>
    </row>
    <row r="2998" spans="1:25" ht="15.75" customHeight="1">
      <c r="A2998" s="1"/>
      <c r="B2998" s="1"/>
      <c r="C2998" s="1"/>
      <c r="D2998" s="1"/>
      <c r="E2998" s="23"/>
      <c r="F2998" s="1"/>
      <c r="G2998" s="1"/>
      <c r="H2998" s="1"/>
      <c r="I2998" s="1"/>
      <c r="J2998" s="1"/>
      <c r="K2998" s="2"/>
      <c r="L2998" s="2"/>
      <c r="M2998" s="2"/>
      <c r="N2998" s="2"/>
      <c r="O2998" s="2"/>
      <c r="P2998" s="2"/>
      <c r="Q2998" s="1"/>
      <c r="R2998" s="1"/>
      <c r="S2998" s="1"/>
      <c r="T2998" s="1"/>
      <c r="U2998" s="1"/>
      <c r="V2998" s="1"/>
      <c r="W2998" s="1"/>
      <c r="X2998" s="3"/>
      <c r="Y2998" s="3"/>
    </row>
    <row r="2999" spans="1:25" ht="15.75" customHeight="1">
      <c r="A2999" s="1"/>
      <c r="B2999" s="1"/>
      <c r="C2999" s="1"/>
      <c r="D2999" s="1"/>
      <c r="E2999" s="23"/>
      <c r="F2999" s="1"/>
      <c r="G2999" s="1"/>
      <c r="H2999" s="1"/>
      <c r="I2999" s="1"/>
      <c r="J2999" s="1"/>
      <c r="K2999" s="2"/>
      <c r="L2999" s="2"/>
      <c r="M2999" s="2"/>
      <c r="N2999" s="2"/>
      <c r="O2999" s="2"/>
      <c r="P2999" s="2"/>
      <c r="Q2999" s="1"/>
      <c r="R2999" s="1"/>
      <c r="S2999" s="1"/>
      <c r="T2999" s="1"/>
      <c r="U2999" s="1"/>
      <c r="V2999" s="1"/>
      <c r="W2999" s="1"/>
      <c r="X2999" s="3"/>
      <c r="Y2999" s="3"/>
    </row>
    <row r="3000" spans="1:25" ht="15.75" customHeight="1">
      <c r="A3000" s="1"/>
      <c r="B3000" s="1"/>
      <c r="C3000" s="1"/>
      <c r="D3000" s="1"/>
      <c r="E3000" s="23"/>
      <c r="F3000" s="1"/>
      <c r="G3000" s="1"/>
      <c r="H3000" s="1"/>
      <c r="I3000" s="1"/>
      <c r="J3000" s="1"/>
      <c r="K3000" s="2"/>
      <c r="L3000" s="2"/>
      <c r="M3000" s="2"/>
      <c r="N3000" s="2"/>
      <c r="O3000" s="2"/>
      <c r="P3000" s="2"/>
      <c r="Q3000" s="1"/>
      <c r="R3000" s="1"/>
      <c r="S3000" s="1"/>
      <c r="T3000" s="1"/>
      <c r="U3000" s="1"/>
      <c r="V3000" s="1"/>
      <c r="W3000" s="1"/>
      <c r="X3000" s="3"/>
      <c r="Y3000" s="3"/>
    </row>
    <row r="3001" spans="1:25" ht="15.75" customHeight="1">
      <c r="A3001" s="1"/>
      <c r="B3001" s="1"/>
      <c r="C3001" s="1"/>
      <c r="D3001" s="1"/>
      <c r="E3001" s="23"/>
      <c r="F3001" s="1"/>
      <c r="G3001" s="1"/>
      <c r="H3001" s="1"/>
      <c r="I3001" s="1"/>
      <c r="J3001" s="1"/>
      <c r="K3001" s="2"/>
      <c r="L3001" s="2"/>
      <c r="M3001" s="2"/>
      <c r="N3001" s="2"/>
      <c r="O3001" s="2"/>
      <c r="P3001" s="2"/>
      <c r="Q3001" s="1"/>
      <c r="R3001" s="1"/>
      <c r="S3001" s="1"/>
      <c r="T3001" s="1"/>
      <c r="U3001" s="1"/>
      <c r="V3001" s="1"/>
      <c r="W3001" s="1"/>
      <c r="X3001" s="3"/>
      <c r="Y3001" s="3"/>
    </row>
    <row r="3002" spans="1:25" ht="15.75" customHeight="1">
      <c r="A3002" s="1"/>
      <c r="B3002" s="1"/>
      <c r="C3002" s="1"/>
      <c r="D3002" s="1"/>
      <c r="E3002" s="23"/>
      <c r="F3002" s="1"/>
      <c r="G3002" s="1"/>
      <c r="H3002" s="1"/>
      <c r="I3002" s="1"/>
      <c r="J3002" s="1"/>
      <c r="K3002" s="2"/>
      <c r="L3002" s="2"/>
      <c r="M3002" s="2"/>
      <c r="N3002" s="2"/>
      <c r="O3002" s="2"/>
      <c r="P3002" s="2"/>
      <c r="Q3002" s="1"/>
      <c r="R3002" s="1"/>
      <c r="S3002" s="1"/>
      <c r="T3002" s="1"/>
      <c r="U3002" s="1"/>
      <c r="V3002" s="1"/>
      <c r="W3002" s="1"/>
      <c r="X3002" s="3"/>
      <c r="Y3002" s="3"/>
    </row>
    <row r="3003" spans="1:25" ht="15.75" customHeight="1">
      <c r="A3003" s="1"/>
      <c r="B3003" s="1"/>
      <c r="C3003" s="1"/>
      <c r="D3003" s="1"/>
      <c r="E3003" s="23"/>
      <c r="F3003" s="1"/>
      <c r="G3003" s="1"/>
      <c r="H3003" s="1"/>
      <c r="I3003" s="1"/>
      <c r="J3003" s="1"/>
      <c r="K3003" s="2"/>
      <c r="L3003" s="2"/>
      <c r="M3003" s="2"/>
      <c r="N3003" s="2"/>
      <c r="O3003" s="2"/>
      <c r="P3003" s="2"/>
      <c r="Q3003" s="1"/>
      <c r="R3003" s="1"/>
      <c r="S3003" s="1"/>
      <c r="T3003" s="1"/>
      <c r="U3003" s="1"/>
      <c r="V3003" s="1"/>
      <c r="W3003" s="1"/>
      <c r="X3003" s="3"/>
      <c r="Y3003" s="3"/>
    </row>
    <row r="3004" spans="1:25" ht="15.75" customHeight="1">
      <c r="A3004" s="1"/>
      <c r="B3004" s="1"/>
      <c r="C3004" s="1"/>
      <c r="D3004" s="1"/>
      <c r="E3004" s="23"/>
      <c r="F3004" s="1"/>
      <c r="G3004" s="1"/>
      <c r="H3004" s="1"/>
      <c r="I3004" s="1"/>
      <c r="J3004" s="1"/>
      <c r="K3004" s="2"/>
      <c r="L3004" s="2"/>
      <c r="M3004" s="2"/>
      <c r="N3004" s="2"/>
      <c r="O3004" s="2"/>
      <c r="P3004" s="2"/>
      <c r="Q3004" s="1"/>
      <c r="R3004" s="1"/>
      <c r="S3004" s="1"/>
      <c r="T3004" s="1"/>
      <c r="U3004" s="1"/>
      <c r="V3004" s="1"/>
      <c r="W3004" s="1"/>
      <c r="X3004" s="3"/>
      <c r="Y3004" s="3"/>
    </row>
    <row r="3005" spans="1:25" ht="15.75" customHeight="1">
      <c r="A3005" s="1"/>
      <c r="B3005" s="1"/>
      <c r="C3005" s="1"/>
      <c r="D3005" s="1"/>
      <c r="E3005" s="23"/>
      <c r="F3005" s="1"/>
      <c r="G3005" s="1"/>
      <c r="H3005" s="1"/>
      <c r="I3005" s="1"/>
      <c r="J3005" s="1"/>
      <c r="K3005" s="2"/>
      <c r="L3005" s="2"/>
      <c r="M3005" s="2"/>
      <c r="N3005" s="2"/>
      <c r="O3005" s="2"/>
      <c r="P3005" s="2"/>
      <c r="Q3005" s="1"/>
      <c r="R3005" s="1"/>
      <c r="S3005" s="1"/>
      <c r="T3005" s="1"/>
      <c r="U3005" s="1"/>
      <c r="V3005" s="1"/>
      <c r="W3005" s="1"/>
      <c r="X3005" s="3"/>
      <c r="Y3005" s="3"/>
    </row>
    <row r="3006" spans="1:25" ht="15.75" customHeight="1">
      <c r="A3006" s="1"/>
      <c r="B3006" s="1"/>
      <c r="C3006" s="1"/>
      <c r="D3006" s="1"/>
      <c r="E3006" s="23"/>
      <c r="F3006" s="1"/>
      <c r="G3006" s="1"/>
      <c r="H3006" s="1"/>
      <c r="I3006" s="1"/>
      <c r="J3006" s="1"/>
      <c r="K3006" s="2"/>
      <c r="L3006" s="2"/>
      <c r="M3006" s="2"/>
      <c r="N3006" s="2"/>
      <c r="O3006" s="2"/>
      <c r="P3006" s="2"/>
      <c r="Q3006" s="1"/>
      <c r="R3006" s="1"/>
      <c r="S3006" s="1"/>
      <c r="T3006" s="1"/>
      <c r="U3006" s="1"/>
      <c r="V3006" s="1"/>
      <c r="W3006" s="1"/>
      <c r="X3006" s="3"/>
      <c r="Y3006" s="3"/>
    </row>
    <row r="3007" spans="1:25" ht="15.75" customHeight="1">
      <c r="A3007" s="1"/>
      <c r="B3007" s="1"/>
      <c r="C3007" s="1"/>
      <c r="D3007" s="1"/>
      <c r="E3007" s="23"/>
      <c r="F3007" s="1"/>
      <c r="G3007" s="1"/>
      <c r="H3007" s="1"/>
      <c r="I3007" s="1"/>
      <c r="J3007" s="1"/>
      <c r="K3007" s="2"/>
      <c r="L3007" s="2"/>
      <c r="M3007" s="2"/>
      <c r="N3007" s="2"/>
      <c r="O3007" s="2"/>
      <c r="P3007" s="2"/>
      <c r="Q3007" s="1"/>
      <c r="R3007" s="1"/>
      <c r="S3007" s="1"/>
      <c r="T3007" s="1"/>
      <c r="U3007" s="1"/>
      <c r="V3007" s="1"/>
      <c r="W3007" s="1"/>
      <c r="X3007" s="3"/>
      <c r="Y3007" s="3"/>
    </row>
    <row r="3008" spans="1:25" ht="15.75" customHeight="1">
      <c r="A3008" s="1"/>
      <c r="B3008" s="1"/>
      <c r="C3008" s="1"/>
      <c r="D3008" s="1"/>
      <c r="E3008" s="23"/>
      <c r="F3008" s="1"/>
      <c r="G3008" s="1"/>
      <c r="H3008" s="1"/>
      <c r="I3008" s="1"/>
      <c r="J3008" s="1"/>
      <c r="K3008" s="2"/>
      <c r="L3008" s="2"/>
      <c r="M3008" s="2"/>
      <c r="N3008" s="2"/>
      <c r="O3008" s="2"/>
      <c r="P3008" s="2"/>
      <c r="Q3008" s="1"/>
      <c r="R3008" s="1"/>
      <c r="S3008" s="1"/>
      <c r="T3008" s="1"/>
      <c r="U3008" s="1"/>
      <c r="V3008" s="1"/>
      <c r="W3008" s="1"/>
      <c r="X3008" s="3"/>
      <c r="Y3008" s="3"/>
    </row>
    <row r="3009" spans="1:25" ht="15.75" customHeight="1">
      <c r="A3009" s="1"/>
      <c r="B3009" s="1"/>
      <c r="C3009" s="1"/>
      <c r="D3009" s="1"/>
      <c r="E3009" s="23"/>
      <c r="F3009" s="1"/>
      <c r="G3009" s="1"/>
      <c r="H3009" s="1"/>
      <c r="I3009" s="1"/>
      <c r="J3009" s="1"/>
      <c r="K3009" s="2"/>
      <c r="L3009" s="2"/>
      <c r="M3009" s="2"/>
      <c r="N3009" s="2"/>
      <c r="O3009" s="2"/>
      <c r="P3009" s="2"/>
      <c r="Q3009" s="1"/>
      <c r="R3009" s="1"/>
      <c r="S3009" s="1"/>
      <c r="T3009" s="1"/>
      <c r="U3009" s="1"/>
      <c r="V3009" s="1"/>
      <c r="W3009" s="1"/>
      <c r="X3009" s="3"/>
      <c r="Y3009" s="3"/>
    </row>
    <row r="3010" spans="1:25" ht="15.75" customHeight="1">
      <c r="A3010" s="1"/>
      <c r="B3010" s="1"/>
      <c r="C3010" s="1"/>
      <c r="D3010" s="1"/>
      <c r="E3010" s="23"/>
      <c r="F3010" s="1"/>
      <c r="G3010" s="1"/>
      <c r="H3010" s="1"/>
      <c r="I3010" s="1"/>
      <c r="J3010" s="1"/>
      <c r="K3010" s="2"/>
      <c r="L3010" s="2"/>
      <c r="M3010" s="2"/>
      <c r="N3010" s="2"/>
      <c r="O3010" s="2"/>
      <c r="P3010" s="2"/>
      <c r="Q3010" s="1"/>
      <c r="R3010" s="1"/>
      <c r="S3010" s="1"/>
      <c r="T3010" s="1"/>
      <c r="U3010" s="1"/>
      <c r="V3010" s="1"/>
      <c r="W3010" s="1"/>
      <c r="X3010" s="3"/>
      <c r="Y3010" s="3"/>
    </row>
    <row r="3011" spans="1:25" ht="15.75" customHeight="1">
      <c r="A3011" s="1"/>
      <c r="B3011" s="1"/>
      <c r="C3011" s="1"/>
      <c r="D3011" s="1"/>
      <c r="E3011" s="23"/>
      <c r="F3011" s="1"/>
      <c r="G3011" s="1"/>
      <c r="H3011" s="1"/>
      <c r="I3011" s="1"/>
      <c r="J3011" s="1"/>
      <c r="K3011" s="2"/>
      <c r="L3011" s="2"/>
      <c r="M3011" s="2"/>
      <c r="N3011" s="2"/>
      <c r="O3011" s="2"/>
      <c r="P3011" s="2"/>
      <c r="Q3011" s="1"/>
      <c r="R3011" s="1"/>
      <c r="S3011" s="1"/>
      <c r="T3011" s="1"/>
      <c r="U3011" s="1"/>
      <c r="V3011" s="1"/>
      <c r="W3011" s="1"/>
      <c r="X3011" s="3"/>
      <c r="Y3011" s="3"/>
    </row>
    <row r="3012" spans="1:25" ht="15.75" customHeight="1">
      <c r="A3012" s="1"/>
      <c r="B3012" s="1"/>
      <c r="C3012" s="1"/>
      <c r="D3012" s="1"/>
      <c r="E3012" s="23"/>
      <c r="F3012" s="1"/>
      <c r="G3012" s="1"/>
      <c r="H3012" s="1"/>
      <c r="I3012" s="1"/>
      <c r="J3012" s="1"/>
      <c r="K3012" s="2"/>
      <c r="L3012" s="2"/>
      <c r="M3012" s="2"/>
      <c r="N3012" s="2"/>
      <c r="O3012" s="2"/>
      <c r="P3012" s="2"/>
      <c r="Q3012" s="1"/>
      <c r="R3012" s="1"/>
      <c r="S3012" s="1"/>
      <c r="T3012" s="1"/>
      <c r="U3012" s="1"/>
      <c r="V3012" s="1"/>
      <c r="W3012" s="1"/>
      <c r="X3012" s="3"/>
      <c r="Y3012" s="3"/>
    </row>
    <row r="3013" spans="1:25" ht="15.75" customHeight="1">
      <c r="A3013" s="1"/>
      <c r="B3013" s="1"/>
      <c r="C3013" s="1"/>
      <c r="D3013" s="1"/>
      <c r="E3013" s="23"/>
      <c r="F3013" s="1"/>
      <c r="G3013" s="1"/>
      <c r="H3013" s="1"/>
      <c r="I3013" s="1"/>
      <c r="J3013" s="1"/>
      <c r="K3013" s="2"/>
      <c r="L3013" s="2"/>
      <c r="M3013" s="2"/>
      <c r="N3013" s="2"/>
      <c r="O3013" s="2"/>
      <c r="P3013" s="2"/>
      <c r="Q3013" s="1"/>
      <c r="R3013" s="1"/>
      <c r="S3013" s="1"/>
      <c r="T3013" s="1"/>
      <c r="U3013" s="1"/>
      <c r="V3013" s="1"/>
      <c r="W3013" s="1"/>
      <c r="X3013" s="3"/>
      <c r="Y3013" s="3"/>
    </row>
    <row r="3014" spans="1:25" ht="15.75" customHeight="1">
      <c r="A3014" s="1"/>
      <c r="B3014" s="1"/>
      <c r="C3014" s="1"/>
      <c r="D3014" s="1"/>
      <c r="E3014" s="23"/>
      <c r="F3014" s="1"/>
      <c r="G3014" s="1"/>
      <c r="H3014" s="1"/>
      <c r="I3014" s="1"/>
      <c r="J3014" s="1"/>
      <c r="K3014" s="2"/>
      <c r="L3014" s="2"/>
      <c r="M3014" s="2"/>
      <c r="N3014" s="2"/>
      <c r="O3014" s="2"/>
      <c r="P3014" s="2"/>
      <c r="Q3014" s="1"/>
      <c r="R3014" s="1"/>
      <c r="S3014" s="1"/>
      <c r="T3014" s="1"/>
      <c r="U3014" s="1"/>
      <c r="V3014" s="1"/>
      <c r="W3014" s="1"/>
      <c r="X3014" s="3"/>
      <c r="Y3014" s="3"/>
    </row>
    <row r="3015" spans="1:25" ht="15.75" customHeight="1">
      <c r="A3015" s="1"/>
      <c r="B3015" s="1"/>
      <c r="C3015" s="1"/>
      <c r="D3015" s="1"/>
      <c r="E3015" s="23"/>
      <c r="F3015" s="1"/>
      <c r="G3015" s="1"/>
      <c r="H3015" s="1"/>
      <c r="I3015" s="1"/>
      <c r="J3015" s="1"/>
      <c r="K3015" s="2"/>
      <c r="L3015" s="2"/>
      <c r="M3015" s="2"/>
      <c r="N3015" s="2"/>
      <c r="O3015" s="2"/>
      <c r="P3015" s="2"/>
      <c r="Q3015" s="1"/>
      <c r="R3015" s="1"/>
      <c r="S3015" s="1"/>
      <c r="T3015" s="1"/>
      <c r="U3015" s="1"/>
      <c r="V3015" s="1"/>
      <c r="W3015" s="1"/>
      <c r="X3015" s="3"/>
      <c r="Y3015" s="3"/>
    </row>
    <row r="3016" spans="1:25" ht="15.75" customHeight="1">
      <c r="A3016" s="1"/>
      <c r="B3016" s="1"/>
      <c r="C3016" s="1"/>
      <c r="D3016" s="1"/>
      <c r="E3016" s="23"/>
      <c r="F3016" s="1"/>
      <c r="G3016" s="1"/>
      <c r="H3016" s="1"/>
      <c r="I3016" s="1"/>
      <c r="J3016" s="1"/>
      <c r="K3016" s="2"/>
      <c r="L3016" s="2"/>
      <c r="M3016" s="2"/>
      <c r="N3016" s="2"/>
      <c r="O3016" s="2"/>
      <c r="P3016" s="2"/>
      <c r="Q3016" s="1"/>
      <c r="R3016" s="1"/>
      <c r="S3016" s="1"/>
      <c r="T3016" s="1"/>
      <c r="U3016" s="1"/>
      <c r="V3016" s="1"/>
      <c r="W3016" s="1"/>
      <c r="X3016" s="3"/>
      <c r="Y3016" s="3"/>
    </row>
    <row r="3017" spans="1:25" ht="15.75" customHeight="1">
      <c r="A3017" s="1"/>
      <c r="B3017" s="1"/>
      <c r="C3017" s="1"/>
      <c r="D3017" s="1"/>
      <c r="E3017" s="23"/>
      <c r="F3017" s="1"/>
      <c r="G3017" s="1"/>
      <c r="H3017" s="1"/>
      <c r="I3017" s="1"/>
      <c r="J3017" s="1"/>
      <c r="K3017" s="2"/>
      <c r="L3017" s="2"/>
      <c r="M3017" s="2"/>
      <c r="N3017" s="2"/>
      <c r="O3017" s="2"/>
      <c r="P3017" s="2"/>
      <c r="Q3017" s="1"/>
      <c r="R3017" s="1"/>
      <c r="S3017" s="1"/>
      <c r="T3017" s="1"/>
      <c r="U3017" s="1"/>
      <c r="V3017" s="1"/>
      <c r="W3017" s="1"/>
      <c r="X3017" s="3"/>
      <c r="Y3017" s="3"/>
    </row>
    <row r="3018" spans="1:25" ht="15.75" customHeight="1">
      <c r="A3018" s="1"/>
      <c r="B3018" s="1"/>
      <c r="C3018" s="1"/>
      <c r="D3018" s="1"/>
      <c r="E3018" s="23"/>
      <c r="F3018" s="1"/>
      <c r="G3018" s="1"/>
      <c r="H3018" s="1"/>
      <c r="I3018" s="1"/>
      <c r="J3018" s="1"/>
      <c r="K3018" s="2"/>
      <c r="L3018" s="2"/>
      <c r="M3018" s="2"/>
      <c r="N3018" s="2"/>
      <c r="O3018" s="2"/>
      <c r="P3018" s="2"/>
      <c r="Q3018" s="1"/>
      <c r="R3018" s="1"/>
      <c r="S3018" s="1"/>
      <c r="T3018" s="1"/>
      <c r="U3018" s="1"/>
      <c r="V3018" s="1"/>
      <c r="W3018" s="1"/>
      <c r="X3018" s="3"/>
      <c r="Y3018" s="3"/>
    </row>
    <row r="3019" spans="1:25" ht="15.75" customHeight="1">
      <c r="A3019" s="1"/>
      <c r="B3019" s="1"/>
      <c r="C3019" s="1"/>
      <c r="D3019" s="1"/>
      <c r="E3019" s="23"/>
      <c r="F3019" s="1"/>
      <c r="G3019" s="1"/>
      <c r="H3019" s="1"/>
      <c r="I3019" s="1"/>
      <c r="J3019" s="1"/>
      <c r="K3019" s="2"/>
      <c r="L3019" s="2"/>
      <c r="M3019" s="2"/>
      <c r="N3019" s="2"/>
      <c r="O3019" s="2"/>
      <c r="P3019" s="2"/>
      <c r="Q3019" s="1"/>
      <c r="R3019" s="1"/>
      <c r="S3019" s="1"/>
      <c r="T3019" s="1"/>
      <c r="U3019" s="1"/>
      <c r="V3019" s="1"/>
      <c r="W3019" s="1"/>
      <c r="X3019" s="3"/>
      <c r="Y3019" s="3"/>
    </row>
    <row r="3020" spans="1:25" ht="15.75" customHeight="1">
      <c r="A3020" s="1"/>
      <c r="B3020" s="1"/>
      <c r="C3020" s="1"/>
      <c r="D3020" s="1"/>
      <c r="E3020" s="23"/>
      <c r="F3020" s="1"/>
      <c r="G3020" s="1"/>
      <c r="H3020" s="1"/>
      <c r="I3020" s="1"/>
      <c r="J3020" s="1"/>
      <c r="K3020" s="2"/>
      <c r="L3020" s="2"/>
      <c r="M3020" s="2"/>
      <c r="N3020" s="2"/>
      <c r="O3020" s="2"/>
      <c r="P3020" s="2"/>
      <c r="Q3020" s="1"/>
      <c r="R3020" s="1"/>
      <c r="S3020" s="1"/>
      <c r="T3020" s="1"/>
      <c r="U3020" s="1"/>
      <c r="V3020" s="1"/>
      <c r="W3020" s="1"/>
      <c r="X3020" s="3"/>
      <c r="Y3020" s="3"/>
    </row>
    <row r="3021" spans="1:25" ht="15.75" customHeight="1">
      <c r="A3021" s="1"/>
      <c r="B3021" s="1"/>
      <c r="C3021" s="1"/>
      <c r="D3021" s="1"/>
      <c r="E3021" s="23"/>
      <c r="F3021" s="1"/>
      <c r="G3021" s="1"/>
      <c r="H3021" s="1"/>
      <c r="I3021" s="1"/>
      <c r="J3021" s="1"/>
      <c r="K3021" s="2"/>
      <c r="L3021" s="2"/>
      <c r="M3021" s="2"/>
      <c r="N3021" s="2"/>
      <c r="O3021" s="2"/>
      <c r="P3021" s="2"/>
      <c r="Q3021" s="1"/>
      <c r="R3021" s="1"/>
      <c r="S3021" s="1"/>
      <c r="T3021" s="1"/>
      <c r="U3021" s="1"/>
      <c r="V3021" s="1"/>
      <c r="W3021" s="1"/>
      <c r="X3021" s="3"/>
      <c r="Y3021" s="3"/>
    </row>
    <row r="3022" spans="1:25" ht="15.75" customHeight="1">
      <c r="A3022" s="1"/>
      <c r="B3022" s="1"/>
      <c r="C3022" s="1"/>
      <c r="D3022" s="1"/>
      <c r="E3022" s="23"/>
      <c r="F3022" s="1"/>
      <c r="G3022" s="1"/>
      <c r="H3022" s="1"/>
      <c r="I3022" s="1"/>
      <c r="J3022" s="1"/>
      <c r="K3022" s="2"/>
      <c r="L3022" s="2"/>
      <c r="M3022" s="2"/>
      <c r="N3022" s="2"/>
      <c r="O3022" s="2"/>
      <c r="P3022" s="2"/>
      <c r="Q3022" s="1"/>
      <c r="R3022" s="1"/>
      <c r="S3022" s="1"/>
      <c r="T3022" s="1"/>
      <c r="U3022" s="1"/>
      <c r="V3022" s="1"/>
      <c r="W3022" s="1"/>
      <c r="X3022" s="3"/>
      <c r="Y3022" s="3"/>
    </row>
    <row r="3023" spans="1:25" ht="15.75" customHeight="1">
      <c r="A3023" s="1"/>
      <c r="B3023" s="1"/>
      <c r="C3023" s="1"/>
      <c r="D3023" s="1"/>
      <c r="E3023" s="23"/>
      <c r="F3023" s="1"/>
      <c r="G3023" s="1"/>
      <c r="H3023" s="1"/>
      <c r="I3023" s="1"/>
      <c r="J3023" s="1"/>
      <c r="K3023" s="2"/>
      <c r="L3023" s="2"/>
      <c r="M3023" s="2"/>
      <c r="N3023" s="2"/>
      <c r="O3023" s="2"/>
      <c r="P3023" s="2"/>
      <c r="Q3023" s="1"/>
      <c r="R3023" s="1"/>
      <c r="S3023" s="1"/>
      <c r="T3023" s="1"/>
      <c r="U3023" s="1"/>
      <c r="V3023" s="1"/>
      <c r="W3023" s="1"/>
      <c r="X3023" s="3"/>
      <c r="Y3023" s="3"/>
    </row>
    <row r="3024" spans="1:25" ht="15.75" customHeight="1">
      <c r="A3024" s="1"/>
      <c r="B3024" s="1"/>
      <c r="C3024" s="1"/>
      <c r="D3024" s="1"/>
      <c r="E3024" s="23"/>
      <c r="F3024" s="1"/>
      <c r="G3024" s="1"/>
      <c r="H3024" s="1"/>
      <c r="I3024" s="1"/>
      <c r="J3024" s="1"/>
      <c r="K3024" s="2"/>
      <c r="L3024" s="2"/>
      <c r="M3024" s="2"/>
      <c r="N3024" s="2"/>
      <c r="O3024" s="2"/>
      <c r="P3024" s="2"/>
      <c r="Q3024" s="1"/>
      <c r="R3024" s="1"/>
      <c r="S3024" s="1"/>
      <c r="T3024" s="1"/>
      <c r="U3024" s="1"/>
      <c r="V3024" s="1"/>
      <c r="W3024" s="1"/>
      <c r="X3024" s="3"/>
      <c r="Y3024" s="3"/>
    </row>
    <row r="3025" spans="1:25" ht="15.75" customHeight="1">
      <c r="A3025" s="1"/>
      <c r="B3025" s="1"/>
      <c r="C3025" s="1"/>
      <c r="D3025" s="1"/>
      <c r="E3025" s="23"/>
      <c r="F3025" s="1"/>
      <c r="G3025" s="1"/>
      <c r="H3025" s="1"/>
      <c r="I3025" s="1"/>
      <c r="J3025" s="1"/>
      <c r="K3025" s="2"/>
      <c r="L3025" s="2"/>
      <c r="M3025" s="2"/>
      <c r="N3025" s="2"/>
      <c r="O3025" s="2"/>
      <c r="P3025" s="2"/>
      <c r="Q3025" s="1"/>
      <c r="R3025" s="1"/>
      <c r="S3025" s="1"/>
      <c r="T3025" s="1"/>
      <c r="U3025" s="1"/>
      <c r="V3025" s="1"/>
      <c r="W3025" s="1"/>
      <c r="X3025" s="3"/>
      <c r="Y3025" s="3"/>
    </row>
    <row r="3026" spans="1:25" ht="15.75" customHeight="1">
      <c r="A3026" s="1"/>
      <c r="B3026" s="1"/>
      <c r="C3026" s="1"/>
      <c r="D3026" s="1"/>
      <c r="E3026" s="23"/>
      <c r="F3026" s="1"/>
      <c r="G3026" s="1"/>
      <c r="H3026" s="1"/>
      <c r="I3026" s="1"/>
      <c r="J3026" s="1"/>
      <c r="K3026" s="2"/>
      <c r="L3026" s="2"/>
      <c r="M3026" s="2"/>
      <c r="N3026" s="2"/>
      <c r="O3026" s="2"/>
      <c r="P3026" s="2"/>
      <c r="Q3026" s="1"/>
      <c r="R3026" s="1"/>
      <c r="S3026" s="1"/>
      <c r="T3026" s="1"/>
      <c r="U3026" s="1"/>
      <c r="V3026" s="1"/>
      <c r="W3026" s="1"/>
      <c r="X3026" s="3"/>
      <c r="Y3026" s="3"/>
    </row>
    <row r="3027" spans="1:25" ht="15.75" customHeight="1">
      <c r="A3027" s="1"/>
      <c r="B3027" s="1"/>
      <c r="C3027" s="1"/>
      <c r="D3027" s="1"/>
      <c r="E3027" s="23"/>
      <c r="F3027" s="1"/>
      <c r="G3027" s="1"/>
      <c r="H3027" s="1"/>
      <c r="I3027" s="1"/>
      <c r="J3027" s="1"/>
      <c r="K3027" s="2"/>
      <c r="L3027" s="2"/>
      <c r="M3027" s="2"/>
      <c r="N3027" s="2"/>
      <c r="O3027" s="2"/>
      <c r="P3027" s="2"/>
      <c r="Q3027" s="1"/>
      <c r="R3027" s="1"/>
      <c r="S3027" s="1"/>
      <c r="T3027" s="1"/>
      <c r="U3027" s="1"/>
      <c r="V3027" s="1"/>
      <c r="W3027" s="1"/>
      <c r="X3027" s="3"/>
      <c r="Y3027" s="3"/>
    </row>
    <row r="3028" spans="1:25" ht="15.75" customHeight="1">
      <c r="A3028" s="1"/>
      <c r="B3028" s="1"/>
      <c r="C3028" s="1"/>
      <c r="D3028" s="1"/>
      <c r="E3028" s="23"/>
      <c r="F3028" s="1"/>
      <c r="G3028" s="1"/>
      <c r="H3028" s="1"/>
      <c r="I3028" s="1"/>
      <c r="J3028" s="1"/>
      <c r="K3028" s="2"/>
      <c r="L3028" s="2"/>
      <c r="M3028" s="2"/>
      <c r="N3028" s="2"/>
      <c r="O3028" s="2"/>
      <c r="P3028" s="2"/>
      <c r="Q3028" s="1"/>
      <c r="R3028" s="1"/>
      <c r="S3028" s="1"/>
      <c r="T3028" s="1"/>
      <c r="U3028" s="1"/>
      <c r="V3028" s="1"/>
      <c r="W3028" s="1"/>
      <c r="X3028" s="3"/>
      <c r="Y3028" s="3"/>
    </row>
    <row r="3029" spans="1:25" ht="15.75" customHeight="1">
      <c r="A3029" s="1"/>
      <c r="B3029" s="1"/>
      <c r="C3029" s="1"/>
      <c r="D3029" s="1"/>
      <c r="E3029" s="23"/>
      <c r="F3029" s="1"/>
      <c r="G3029" s="1"/>
      <c r="H3029" s="1"/>
      <c r="I3029" s="1"/>
      <c r="J3029" s="1"/>
      <c r="K3029" s="2"/>
      <c r="L3029" s="2"/>
      <c r="M3029" s="2"/>
      <c r="N3029" s="2"/>
      <c r="O3029" s="2"/>
      <c r="P3029" s="2"/>
      <c r="Q3029" s="1"/>
      <c r="R3029" s="1"/>
      <c r="S3029" s="1"/>
      <c r="T3029" s="1"/>
      <c r="U3029" s="1"/>
      <c r="V3029" s="1"/>
      <c r="W3029" s="1"/>
      <c r="X3029" s="3"/>
      <c r="Y3029" s="3"/>
    </row>
    <row r="3030" spans="1:25" ht="15.75" customHeight="1">
      <c r="A3030" s="1"/>
      <c r="B3030" s="1"/>
      <c r="C3030" s="1"/>
      <c r="D3030" s="1"/>
      <c r="E3030" s="23"/>
      <c r="F3030" s="1"/>
      <c r="G3030" s="1"/>
      <c r="H3030" s="1"/>
      <c r="I3030" s="1"/>
      <c r="J3030" s="1"/>
      <c r="K3030" s="2"/>
      <c r="L3030" s="2"/>
      <c r="M3030" s="2"/>
      <c r="N3030" s="2"/>
      <c r="O3030" s="2"/>
      <c r="P3030" s="2"/>
      <c r="Q3030" s="1"/>
      <c r="R3030" s="1"/>
      <c r="S3030" s="1"/>
      <c r="T3030" s="1"/>
      <c r="U3030" s="1"/>
      <c r="V3030" s="1"/>
      <c r="W3030" s="1"/>
      <c r="X3030" s="3"/>
      <c r="Y3030" s="3"/>
    </row>
    <row r="3031" spans="1:25" ht="15.75" customHeight="1">
      <c r="A3031" s="1"/>
      <c r="B3031" s="1"/>
      <c r="C3031" s="1"/>
      <c r="D3031" s="1"/>
      <c r="E3031" s="23"/>
      <c r="F3031" s="1"/>
      <c r="G3031" s="1"/>
      <c r="H3031" s="1"/>
      <c r="I3031" s="1"/>
      <c r="J3031" s="1"/>
      <c r="K3031" s="2"/>
      <c r="L3031" s="2"/>
      <c r="M3031" s="2"/>
      <c r="N3031" s="2"/>
      <c r="O3031" s="2"/>
      <c r="P3031" s="2"/>
      <c r="Q3031" s="1"/>
      <c r="R3031" s="1"/>
      <c r="S3031" s="1"/>
      <c r="T3031" s="1"/>
      <c r="U3031" s="1"/>
      <c r="V3031" s="1"/>
      <c r="W3031" s="1"/>
      <c r="X3031" s="3"/>
      <c r="Y3031" s="3"/>
    </row>
    <row r="3032" spans="1:25" ht="15.75" customHeight="1">
      <c r="A3032" s="1"/>
      <c r="B3032" s="1"/>
      <c r="C3032" s="1"/>
      <c r="D3032" s="1"/>
      <c r="E3032" s="23"/>
      <c r="F3032" s="1"/>
      <c r="G3032" s="1"/>
      <c r="H3032" s="1"/>
      <c r="I3032" s="1"/>
      <c r="J3032" s="1"/>
      <c r="K3032" s="2"/>
      <c r="L3032" s="2"/>
      <c r="M3032" s="2"/>
      <c r="N3032" s="2"/>
      <c r="O3032" s="2"/>
      <c r="P3032" s="2"/>
      <c r="Q3032" s="1"/>
      <c r="R3032" s="1"/>
      <c r="S3032" s="1"/>
      <c r="T3032" s="1"/>
      <c r="U3032" s="1"/>
      <c r="V3032" s="1"/>
      <c r="W3032" s="1"/>
      <c r="X3032" s="3"/>
      <c r="Y3032" s="3"/>
    </row>
    <row r="3033" spans="1:25" ht="15.75" customHeight="1">
      <c r="A3033" s="1"/>
      <c r="B3033" s="1"/>
      <c r="C3033" s="1"/>
      <c r="D3033" s="1"/>
      <c r="E3033" s="23"/>
      <c r="F3033" s="1"/>
      <c r="G3033" s="1"/>
      <c r="H3033" s="1"/>
      <c r="I3033" s="1"/>
      <c r="J3033" s="1"/>
      <c r="K3033" s="2"/>
      <c r="L3033" s="2"/>
      <c r="M3033" s="2"/>
      <c r="N3033" s="2"/>
      <c r="O3033" s="2"/>
      <c r="P3033" s="2"/>
      <c r="Q3033" s="1"/>
      <c r="R3033" s="1"/>
      <c r="S3033" s="1"/>
      <c r="T3033" s="1"/>
      <c r="U3033" s="1"/>
      <c r="V3033" s="1"/>
      <c r="W3033" s="1"/>
      <c r="X3033" s="3"/>
      <c r="Y3033" s="3"/>
    </row>
    <row r="3034" spans="1:25" ht="15.75" customHeight="1">
      <c r="A3034" s="1"/>
      <c r="B3034" s="1"/>
      <c r="C3034" s="1"/>
      <c r="D3034" s="1"/>
      <c r="E3034" s="23"/>
      <c r="F3034" s="1"/>
      <c r="G3034" s="1"/>
      <c r="H3034" s="1"/>
      <c r="I3034" s="1"/>
      <c r="J3034" s="1"/>
      <c r="K3034" s="2"/>
      <c r="L3034" s="2"/>
      <c r="M3034" s="2"/>
      <c r="N3034" s="2"/>
      <c r="O3034" s="2"/>
      <c r="P3034" s="2"/>
      <c r="Q3034" s="1"/>
      <c r="R3034" s="1"/>
      <c r="S3034" s="1"/>
      <c r="T3034" s="1"/>
      <c r="U3034" s="1"/>
      <c r="V3034" s="1"/>
      <c r="W3034" s="1"/>
      <c r="X3034" s="3"/>
      <c r="Y3034" s="3"/>
    </row>
    <row r="3035" spans="1:25" ht="15.75" customHeight="1">
      <c r="A3035" s="1"/>
      <c r="B3035" s="1"/>
      <c r="C3035" s="1"/>
      <c r="D3035" s="1"/>
      <c r="E3035" s="23"/>
      <c r="F3035" s="1"/>
      <c r="G3035" s="1"/>
      <c r="H3035" s="1"/>
      <c r="I3035" s="1"/>
      <c r="J3035" s="1"/>
      <c r="K3035" s="2"/>
      <c r="L3035" s="2"/>
      <c r="M3035" s="2"/>
      <c r="N3035" s="2"/>
      <c r="O3035" s="2"/>
      <c r="P3035" s="2"/>
      <c r="Q3035" s="1"/>
      <c r="R3035" s="1"/>
      <c r="S3035" s="1"/>
      <c r="T3035" s="1"/>
      <c r="U3035" s="1"/>
      <c r="V3035" s="1"/>
      <c r="W3035" s="1"/>
      <c r="X3035" s="3"/>
      <c r="Y3035" s="3"/>
    </row>
    <row r="3036" spans="1:25" ht="15.75" customHeight="1">
      <c r="A3036" s="1"/>
      <c r="B3036" s="1"/>
      <c r="C3036" s="1"/>
      <c r="D3036" s="1"/>
      <c r="E3036" s="23"/>
      <c r="F3036" s="1"/>
      <c r="G3036" s="1"/>
      <c r="H3036" s="1"/>
      <c r="I3036" s="1"/>
      <c r="J3036" s="1"/>
      <c r="K3036" s="2"/>
      <c r="L3036" s="2"/>
      <c r="M3036" s="2"/>
      <c r="N3036" s="2"/>
      <c r="O3036" s="2"/>
      <c r="P3036" s="2"/>
      <c r="Q3036" s="1"/>
      <c r="R3036" s="1"/>
      <c r="S3036" s="1"/>
      <c r="T3036" s="1"/>
      <c r="U3036" s="1"/>
      <c r="V3036" s="1"/>
      <c r="W3036" s="1"/>
      <c r="X3036" s="3"/>
      <c r="Y3036" s="3"/>
    </row>
    <row r="3037" spans="1:25" ht="15.75" customHeight="1">
      <c r="A3037" s="1"/>
      <c r="B3037" s="1"/>
      <c r="C3037" s="1"/>
      <c r="D3037" s="1"/>
      <c r="E3037" s="23"/>
      <c r="F3037" s="1"/>
      <c r="G3037" s="1"/>
      <c r="H3037" s="1"/>
      <c r="I3037" s="1"/>
      <c r="J3037" s="1"/>
      <c r="K3037" s="2"/>
      <c r="L3037" s="2"/>
      <c r="M3037" s="2"/>
      <c r="N3037" s="2"/>
      <c r="O3037" s="2"/>
      <c r="P3037" s="2"/>
      <c r="Q3037" s="1"/>
      <c r="R3037" s="1"/>
      <c r="S3037" s="1"/>
      <c r="T3037" s="1"/>
      <c r="U3037" s="1"/>
      <c r="V3037" s="1"/>
      <c r="W3037" s="1"/>
      <c r="X3037" s="3"/>
      <c r="Y3037" s="3"/>
    </row>
    <row r="3038" spans="1:25" ht="15.75" customHeight="1">
      <c r="A3038" s="1"/>
      <c r="B3038" s="1"/>
      <c r="C3038" s="1"/>
      <c r="D3038" s="1"/>
      <c r="E3038" s="23"/>
      <c r="F3038" s="1"/>
      <c r="G3038" s="1"/>
      <c r="H3038" s="1"/>
      <c r="I3038" s="1"/>
      <c r="J3038" s="1"/>
      <c r="K3038" s="2"/>
      <c r="L3038" s="2"/>
      <c r="M3038" s="2"/>
      <c r="N3038" s="2"/>
      <c r="O3038" s="2"/>
      <c r="P3038" s="2"/>
      <c r="Q3038" s="1"/>
      <c r="R3038" s="1"/>
      <c r="S3038" s="1"/>
      <c r="T3038" s="1"/>
      <c r="U3038" s="1"/>
      <c r="V3038" s="1"/>
      <c r="W3038" s="1"/>
      <c r="X3038" s="3"/>
      <c r="Y3038" s="3"/>
    </row>
    <row r="3039" spans="1:25" ht="15.75" customHeight="1">
      <c r="A3039" s="1"/>
      <c r="B3039" s="1"/>
      <c r="C3039" s="1"/>
      <c r="D3039" s="1"/>
      <c r="E3039" s="23"/>
      <c r="F3039" s="1"/>
      <c r="G3039" s="1"/>
      <c r="H3039" s="1"/>
      <c r="I3039" s="1"/>
      <c r="J3039" s="1"/>
      <c r="K3039" s="2"/>
      <c r="L3039" s="2"/>
      <c r="M3039" s="2"/>
      <c r="N3039" s="2"/>
      <c r="O3039" s="2"/>
      <c r="P3039" s="2"/>
      <c r="Q3039" s="1"/>
      <c r="R3039" s="1"/>
      <c r="S3039" s="1"/>
      <c r="T3039" s="1"/>
      <c r="U3039" s="1"/>
      <c r="V3039" s="1"/>
      <c r="W3039" s="1"/>
      <c r="X3039" s="3"/>
      <c r="Y3039" s="3"/>
    </row>
    <row r="3040" spans="1:25" ht="15.75" customHeight="1">
      <c r="A3040" s="1"/>
      <c r="B3040" s="1"/>
      <c r="C3040" s="1"/>
      <c r="D3040" s="1"/>
      <c r="E3040" s="23"/>
      <c r="F3040" s="1"/>
      <c r="G3040" s="1"/>
      <c r="H3040" s="1"/>
      <c r="I3040" s="1"/>
      <c r="J3040" s="1"/>
      <c r="K3040" s="2"/>
      <c r="L3040" s="2"/>
      <c r="M3040" s="2"/>
      <c r="N3040" s="2"/>
      <c r="O3040" s="2"/>
      <c r="P3040" s="2"/>
      <c r="Q3040" s="1"/>
      <c r="R3040" s="1"/>
      <c r="S3040" s="1"/>
      <c r="T3040" s="1"/>
      <c r="U3040" s="1"/>
      <c r="V3040" s="1"/>
      <c r="W3040" s="1"/>
      <c r="X3040" s="3"/>
      <c r="Y3040" s="3"/>
    </row>
    <row r="3041" spans="1:25" ht="15.75" customHeight="1">
      <c r="A3041" s="1"/>
      <c r="B3041" s="1"/>
      <c r="C3041" s="1"/>
      <c r="D3041" s="1"/>
      <c r="E3041" s="23"/>
      <c r="F3041" s="1"/>
      <c r="G3041" s="1"/>
      <c r="H3041" s="1"/>
      <c r="I3041" s="1"/>
      <c r="J3041" s="1"/>
      <c r="K3041" s="2"/>
      <c r="L3041" s="2"/>
      <c r="M3041" s="2"/>
      <c r="N3041" s="2"/>
      <c r="O3041" s="2"/>
      <c r="P3041" s="2"/>
      <c r="Q3041" s="1"/>
      <c r="R3041" s="1"/>
      <c r="S3041" s="1"/>
      <c r="T3041" s="1"/>
      <c r="U3041" s="1"/>
      <c r="V3041" s="1"/>
      <c r="W3041" s="1"/>
      <c r="X3041" s="3"/>
      <c r="Y3041" s="3"/>
    </row>
    <row r="3042" spans="1:25" ht="15.75" customHeight="1">
      <c r="A3042" s="1"/>
      <c r="B3042" s="1"/>
      <c r="C3042" s="1"/>
      <c r="D3042" s="1"/>
      <c r="E3042" s="23"/>
      <c r="F3042" s="1"/>
      <c r="G3042" s="1"/>
      <c r="H3042" s="1"/>
      <c r="I3042" s="1"/>
      <c r="J3042" s="1"/>
      <c r="K3042" s="2"/>
      <c r="L3042" s="2"/>
      <c r="M3042" s="2"/>
      <c r="N3042" s="2"/>
      <c r="O3042" s="2"/>
      <c r="P3042" s="2"/>
      <c r="Q3042" s="1"/>
      <c r="R3042" s="1"/>
      <c r="S3042" s="1"/>
      <c r="T3042" s="1"/>
      <c r="U3042" s="1"/>
      <c r="V3042" s="1"/>
      <c r="W3042" s="1"/>
      <c r="X3042" s="3"/>
      <c r="Y3042" s="3"/>
    </row>
    <row r="3043" spans="1:25" ht="15.75" customHeight="1">
      <c r="A3043" s="1"/>
      <c r="B3043" s="1"/>
      <c r="C3043" s="1"/>
      <c r="D3043" s="1"/>
      <c r="E3043" s="23"/>
      <c r="F3043" s="1"/>
      <c r="G3043" s="1"/>
      <c r="H3043" s="1"/>
      <c r="I3043" s="1"/>
      <c r="J3043" s="1"/>
      <c r="K3043" s="2"/>
      <c r="L3043" s="2"/>
      <c r="M3043" s="2"/>
      <c r="N3043" s="2"/>
      <c r="O3043" s="2"/>
      <c r="P3043" s="2"/>
      <c r="Q3043" s="1"/>
      <c r="R3043" s="1"/>
      <c r="S3043" s="1"/>
      <c r="T3043" s="1"/>
      <c r="U3043" s="1"/>
      <c r="V3043" s="1"/>
      <c r="W3043" s="1"/>
      <c r="X3043" s="3"/>
      <c r="Y3043" s="3"/>
    </row>
    <row r="3044" spans="1:25" ht="15.75" customHeight="1">
      <c r="A3044" s="1"/>
      <c r="B3044" s="1"/>
      <c r="C3044" s="1"/>
      <c r="D3044" s="1"/>
      <c r="E3044" s="23"/>
      <c r="F3044" s="1"/>
      <c r="G3044" s="1"/>
      <c r="H3044" s="1"/>
      <c r="I3044" s="1"/>
      <c r="J3044" s="1"/>
      <c r="K3044" s="2"/>
      <c r="L3044" s="2"/>
      <c r="M3044" s="2"/>
      <c r="N3044" s="2"/>
      <c r="O3044" s="2"/>
      <c r="P3044" s="2"/>
      <c r="Q3044" s="1"/>
      <c r="R3044" s="1"/>
      <c r="S3044" s="1"/>
      <c r="T3044" s="1"/>
      <c r="U3044" s="1"/>
      <c r="V3044" s="1"/>
      <c r="W3044" s="1"/>
      <c r="X3044" s="3"/>
      <c r="Y3044" s="3"/>
    </row>
    <row r="3045" spans="1:25" ht="15.75" customHeight="1">
      <c r="A3045" s="1"/>
      <c r="B3045" s="1"/>
      <c r="C3045" s="1"/>
      <c r="D3045" s="1"/>
      <c r="E3045" s="23"/>
      <c r="F3045" s="1"/>
      <c r="G3045" s="1"/>
      <c r="H3045" s="1"/>
      <c r="I3045" s="1"/>
      <c r="J3045" s="1"/>
      <c r="K3045" s="2"/>
      <c r="L3045" s="2"/>
      <c r="M3045" s="2"/>
      <c r="N3045" s="2"/>
      <c r="O3045" s="2"/>
      <c r="P3045" s="2"/>
      <c r="Q3045" s="1"/>
      <c r="R3045" s="1"/>
      <c r="S3045" s="1"/>
      <c r="T3045" s="1"/>
      <c r="U3045" s="1"/>
      <c r="V3045" s="1"/>
      <c r="W3045" s="1"/>
      <c r="X3045" s="3"/>
      <c r="Y3045" s="3"/>
    </row>
    <row r="3046" spans="1:25" ht="15.75" customHeight="1">
      <c r="A3046" s="1"/>
      <c r="B3046" s="1"/>
      <c r="C3046" s="1"/>
      <c r="D3046" s="1"/>
      <c r="E3046" s="23"/>
      <c r="F3046" s="1"/>
      <c r="G3046" s="1"/>
      <c r="H3046" s="1"/>
      <c r="I3046" s="1"/>
      <c r="J3046" s="1"/>
      <c r="K3046" s="2"/>
      <c r="L3046" s="2"/>
      <c r="M3046" s="2"/>
      <c r="N3046" s="2"/>
      <c r="O3046" s="2"/>
      <c r="P3046" s="2"/>
      <c r="Q3046" s="1"/>
      <c r="R3046" s="1"/>
      <c r="S3046" s="1"/>
      <c r="T3046" s="1"/>
      <c r="U3046" s="1"/>
      <c r="V3046" s="1"/>
      <c r="W3046" s="1"/>
      <c r="X3046" s="3"/>
      <c r="Y3046" s="3"/>
    </row>
    <row r="3047" spans="1:25" ht="15.75" customHeight="1">
      <c r="A3047" s="1"/>
      <c r="B3047" s="1"/>
      <c r="C3047" s="1"/>
      <c r="D3047" s="1"/>
      <c r="E3047" s="23"/>
      <c r="F3047" s="1"/>
      <c r="G3047" s="1"/>
      <c r="H3047" s="1"/>
      <c r="I3047" s="1"/>
      <c r="J3047" s="1"/>
      <c r="K3047" s="2"/>
      <c r="L3047" s="2"/>
      <c r="M3047" s="2"/>
      <c r="N3047" s="2"/>
      <c r="O3047" s="2"/>
      <c r="P3047" s="2"/>
      <c r="Q3047" s="1"/>
      <c r="R3047" s="1"/>
      <c r="S3047" s="1"/>
      <c r="T3047" s="1"/>
      <c r="U3047" s="1"/>
      <c r="V3047" s="1"/>
      <c r="W3047" s="1"/>
      <c r="X3047" s="3"/>
      <c r="Y3047" s="3"/>
    </row>
    <row r="3048" spans="1:25" ht="15.75" customHeight="1">
      <c r="A3048" s="1"/>
      <c r="B3048" s="1"/>
      <c r="C3048" s="1"/>
      <c r="D3048" s="1"/>
      <c r="E3048" s="23"/>
      <c r="F3048" s="1"/>
      <c r="G3048" s="1"/>
      <c r="H3048" s="1"/>
      <c r="I3048" s="1"/>
      <c r="J3048" s="1"/>
      <c r="K3048" s="2"/>
      <c r="L3048" s="2"/>
      <c r="M3048" s="2"/>
      <c r="N3048" s="2"/>
      <c r="O3048" s="2"/>
      <c r="P3048" s="2"/>
      <c r="Q3048" s="1"/>
      <c r="R3048" s="1"/>
      <c r="S3048" s="1"/>
      <c r="T3048" s="1"/>
      <c r="U3048" s="1"/>
      <c r="V3048" s="1"/>
      <c r="W3048" s="1"/>
      <c r="X3048" s="3"/>
      <c r="Y3048" s="3"/>
    </row>
    <row r="3049" spans="1:25" ht="15.75" customHeight="1">
      <c r="A3049" s="1"/>
      <c r="B3049" s="1"/>
      <c r="C3049" s="1"/>
      <c r="D3049" s="1"/>
      <c r="E3049" s="23"/>
      <c r="F3049" s="1"/>
      <c r="G3049" s="1"/>
      <c r="H3049" s="1"/>
      <c r="I3049" s="1"/>
      <c r="J3049" s="1"/>
      <c r="K3049" s="2"/>
      <c r="L3049" s="2"/>
      <c r="M3049" s="2"/>
      <c r="N3049" s="2"/>
      <c r="O3049" s="2"/>
      <c r="P3049" s="2"/>
      <c r="Q3049" s="1"/>
      <c r="R3049" s="1"/>
      <c r="S3049" s="1"/>
      <c r="T3049" s="1"/>
      <c r="U3049" s="1"/>
      <c r="V3049" s="1"/>
      <c r="W3049" s="1"/>
      <c r="X3049" s="3"/>
      <c r="Y3049" s="3"/>
    </row>
    <row r="3050" spans="1:25" ht="15.75" customHeight="1">
      <c r="A3050" s="1"/>
      <c r="B3050" s="1"/>
      <c r="C3050" s="1"/>
      <c r="D3050" s="1"/>
      <c r="E3050" s="23"/>
      <c r="F3050" s="1"/>
      <c r="G3050" s="1"/>
      <c r="H3050" s="1"/>
      <c r="I3050" s="1"/>
      <c r="J3050" s="1"/>
      <c r="K3050" s="2"/>
      <c r="L3050" s="2"/>
      <c r="M3050" s="2"/>
      <c r="N3050" s="2"/>
      <c r="O3050" s="2"/>
      <c r="P3050" s="2"/>
      <c r="Q3050" s="1"/>
      <c r="R3050" s="1"/>
      <c r="S3050" s="1"/>
      <c r="T3050" s="1"/>
      <c r="U3050" s="1"/>
      <c r="V3050" s="1"/>
      <c r="W3050" s="1"/>
      <c r="X3050" s="3"/>
      <c r="Y3050" s="3"/>
    </row>
    <row r="3051" spans="1:25" ht="15.75" customHeight="1">
      <c r="A3051" s="1"/>
      <c r="B3051" s="1"/>
      <c r="C3051" s="1"/>
      <c r="D3051" s="1"/>
      <c r="E3051" s="23"/>
      <c r="F3051" s="1"/>
      <c r="G3051" s="1"/>
      <c r="H3051" s="1"/>
      <c r="I3051" s="1"/>
      <c r="J3051" s="1"/>
      <c r="K3051" s="2"/>
      <c r="L3051" s="2"/>
      <c r="M3051" s="2"/>
      <c r="N3051" s="2"/>
      <c r="O3051" s="2"/>
      <c r="P3051" s="2"/>
      <c r="Q3051" s="1"/>
      <c r="R3051" s="1"/>
      <c r="S3051" s="1"/>
      <c r="T3051" s="1"/>
      <c r="U3051" s="1"/>
      <c r="V3051" s="1"/>
      <c r="W3051" s="1"/>
      <c r="X3051" s="3"/>
      <c r="Y3051" s="3"/>
    </row>
    <row r="3052" spans="1:25" ht="15.75" customHeight="1">
      <c r="A3052" s="1"/>
      <c r="B3052" s="1"/>
      <c r="C3052" s="1"/>
      <c r="D3052" s="1"/>
      <c r="E3052" s="23"/>
      <c r="F3052" s="1"/>
      <c r="G3052" s="1"/>
      <c r="H3052" s="1"/>
      <c r="I3052" s="1"/>
      <c r="J3052" s="1"/>
      <c r="K3052" s="2"/>
      <c r="L3052" s="2"/>
      <c r="M3052" s="2"/>
      <c r="N3052" s="2"/>
      <c r="O3052" s="2"/>
      <c r="P3052" s="2"/>
      <c r="Q3052" s="1"/>
      <c r="R3052" s="1"/>
      <c r="S3052" s="1"/>
      <c r="T3052" s="1"/>
      <c r="U3052" s="1"/>
      <c r="V3052" s="1"/>
      <c r="W3052" s="1"/>
      <c r="X3052" s="3"/>
      <c r="Y3052" s="3"/>
    </row>
    <row r="3053" spans="1:25" ht="15.75" customHeight="1">
      <c r="A3053" s="1"/>
      <c r="B3053" s="1"/>
      <c r="C3053" s="1"/>
      <c r="D3053" s="1"/>
      <c r="E3053" s="23"/>
      <c r="F3053" s="1"/>
      <c r="G3053" s="1"/>
      <c r="H3053" s="1"/>
      <c r="I3053" s="1"/>
      <c r="J3053" s="1"/>
      <c r="K3053" s="2"/>
      <c r="L3053" s="2"/>
      <c r="M3053" s="2"/>
      <c r="N3053" s="2"/>
      <c r="O3053" s="2"/>
      <c r="P3053" s="2"/>
      <c r="Q3053" s="1"/>
      <c r="R3053" s="1"/>
      <c r="S3053" s="1"/>
      <c r="T3053" s="1"/>
      <c r="U3053" s="1"/>
      <c r="V3053" s="1"/>
      <c r="W3053" s="1"/>
      <c r="X3053" s="3"/>
      <c r="Y3053" s="3"/>
    </row>
    <row r="3054" spans="1:25" ht="15.75" customHeight="1">
      <c r="A3054" s="1"/>
      <c r="B3054" s="1"/>
      <c r="C3054" s="1"/>
      <c r="D3054" s="1"/>
      <c r="E3054" s="23"/>
      <c r="F3054" s="1"/>
      <c r="G3054" s="1"/>
      <c r="H3054" s="1"/>
      <c r="I3054" s="1"/>
      <c r="J3054" s="1"/>
      <c r="K3054" s="2"/>
      <c r="L3054" s="2"/>
      <c r="M3054" s="2"/>
      <c r="N3054" s="2"/>
      <c r="O3054" s="2"/>
      <c r="P3054" s="2"/>
      <c r="Q3054" s="1"/>
      <c r="R3054" s="1"/>
      <c r="S3054" s="1"/>
      <c r="T3054" s="1"/>
      <c r="U3054" s="1"/>
      <c r="V3054" s="1"/>
      <c r="W3054" s="1"/>
      <c r="X3054" s="3"/>
      <c r="Y3054" s="3"/>
    </row>
    <row r="3055" spans="1:25" ht="15.75" customHeight="1">
      <c r="A3055" s="1"/>
      <c r="B3055" s="1"/>
      <c r="C3055" s="1"/>
      <c r="D3055" s="1"/>
      <c r="E3055" s="23"/>
      <c r="F3055" s="1"/>
      <c r="G3055" s="1"/>
      <c r="H3055" s="1"/>
      <c r="I3055" s="1"/>
      <c r="J3055" s="1"/>
      <c r="K3055" s="2"/>
      <c r="L3055" s="2"/>
      <c r="M3055" s="2"/>
      <c r="N3055" s="2"/>
      <c r="O3055" s="2"/>
      <c r="P3055" s="2"/>
      <c r="Q3055" s="1"/>
      <c r="R3055" s="1"/>
      <c r="S3055" s="1"/>
      <c r="T3055" s="1"/>
      <c r="U3055" s="1"/>
      <c r="V3055" s="1"/>
      <c r="W3055" s="1"/>
      <c r="X3055" s="3"/>
      <c r="Y3055" s="3"/>
    </row>
    <row r="3056" spans="1:25" ht="15.75" customHeight="1">
      <c r="A3056" s="1"/>
      <c r="B3056" s="1"/>
      <c r="C3056" s="1"/>
      <c r="D3056" s="1"/>
      <c r="E3056" s="23"/>
      <c r="F3056" s="1"/>
      <c r="G3056" s="1"/>
      <c r="H3056" s="1"/>
      <c r="I3056" s="1"/>
      <c r="J3056" s="1"/>
      <c r="K3056" s="2"/>
      <c r="L3056" s="2"/>
      <c r="M3056" s="2"/>
      <c r="N3056" s="2"/>
      <c r="O3056" s="2"/>
      <c r="P3056" s="2"/>
      <c r="Q3056" s="1"/>
      <c r="R3056" s="1"/>
      <c r="S3056" s="1"/>
      <c r="T3056" s="1"/>
      <c r="U3056" s="1"/>
      <c r="V3056" s="1"/>
      <c r="W3056" s="1"/>
      <c r="X3056" s="3"/>
      <c r="Y3056" s="3"/>
    </row>
    <row r="3057" spans="1:25" ht="15.75" customHeight="1">
      <c r="A3057" s="1"/>
      <c r="B3057" s="1"/>
      <c r="C3057" s="1"/>
      <c r="D3057" s="1"/>
      <c r="E3057" s="23"/>
      <c r="F3057" s="1"/>
      <c r="G3057" s="1"/>
      <c r="H3057" s="1"/>
      <c r="I3057" s="1"/>
      <c r="J3057" s="1"/>
      <c r="K3057" s="2"/>
      <c r="L3057" s="2"/>
      <c r="M3057" s="2"/>
      <c r="N3057" s="2"/>
      <c r="O3057" s="2"/>
      <c r="P3057" s="2"/>
      <c r="Q3057" s="1"/>
      <c r="R3057" s="1"/>
      <c r="S3057" s="1"/>
      <c r="T3057" s="1"/>
      <c r="U3057" s="1"/>
      <c r="V3057" s="1"/>
      <c r="W3057" s="1"/>
      <c r="X3057" s="3"/>
      <c r="Y3057" s="3"/>
    </row>
    <row r="3058" spans="1:25" ht="15.75" customHeight="1">
      <c r="A3058" s="1"/>
      <c r="B3058" s="1"/>
      <c r="C3058" s="1"/>
      <c r="D3058" s="1"/>
      <c r="E3058" s="23"/>
      <c r="F3058" s="1"/>
      <c r="G3058" s="1"/>
      <c r="H3058" s="1"/>
      <c r="I3058" s="1"/>
      <c r="J3058" s="1"/>
      <c r="K3058" s="2"/>
      <c r="L3058" s="2"/>
      <c r="M3058" s="2"/>
      <c r="N3058" s="2"/>
      <c r="O3058" s="2"/>
      <c r="P3058" s="2"/>
      <c r="Q3058" s="1"/>
      <c r="R3058" s="1"/>
      <c r="S3058" s="1"/>
      <c r="T3058" s="1"/>
      <c r="U3058" s="1"/>
      <c r="V3058" s="1"/>
      <c r="W3058" s="1"/>
      <c r="X3058" s="3"/>
      <c r="Y3058" s="3"/>
    </row>
    <row r="3059" spans="1:25" ht="15.75" customHeight="1">
      <c r="A3059" s="1"/>
      <c r="B3059" s="1"/>
      <c r="C3059" s="1"/>
      <c r="D3059" s="1"/>
      <c r="E3059" s="23"/>
      <c r="F3059" s="1"/>
      <c r="G3059" s="1"/>
      <c r="H3059" s="1"/>
      <c r="I3059" s="1"/>
      <c r="J3059" s="1"/>
      <c r="K3059" s="2"/>
      <c r="L3059" s="2"/>
      <c r="M3059" s="2"/>
      <c r="N3059" s="2"/>
      <c r="O3059" s="2"/>
      <c r="P3059" s="2"/>
      <c r="Q3059" s="1"/>
      <c r="R3059" s="1"/>
      <c r="S3059" s="1"/>
      <c r="T3059" s="1"/>
      <c r="U3059" s="1"/>
      <c r="V3059" s="1"/>
      <c r="W3059" s="1"/>
      <c r="X3059" s="3"/>
      <c r="Y3059" s="3"/>
    </row>
    <row r="3060" spans="1:25" ht="15.75" customHeight="1">
      <c r="A3060" s="1"/>
      <c r="B3060" s="1"/>
      <c r="C3060" s="1"/>
      <c r="D3060" s="1"/>
      <c r="E3060" s="23"/>
      <c r="F3060" s="1"/>
      <c r="G3060" s="1"/>
      <c r="H3060" s="1"/>
      <c r="I3060" s="1"/>
      <c r="J3060" s="1"/>
      <c r="K3060" s="2"/>
      <c r="L3060" s="2"/>
      <c r="M3060" s="2"/>
      <c r="N3060" s="2"/>
      <c r="O3060" s="2"/>
      <c r="P3060" s="2"/>
      <c r="Q3060" s="1"/>
      <c r="R3060" s="1"/>
      <c r="S3060" s="1"/>
      <c r="T3060" s="1"/>
      <c r="U3060" s="1"/>
      <c r="V3060" s="1"/>
      <c r="W3060" s="1"/>
      <c r="X3060" s="3"/>
      <c r="Y3060" s="3"/>
    </row>
    <row r="3061" spans="1:25" ht="15.75" customHeight="1">
      <c r="A3061" s="1"/>
      <c r="B3061" s="1"/>
      <c r="C3061" s="1"/>
      <c r="D3061" s="1"/>
      <c r="E3061" s="23"/>
      <c r="F3061" s="1"/>
      <c r="G3061" s="1"/>
      <c r="H3061" s="1"/>
      <c r="I3061" s="1"/>
      <c r="J3061" s="1"/>
      <c r="K3061" s="2"/>
      <c r="L3061" s="2"/>
      <c r="M3061" s="2"/>
      <c r="N3061" s="2"/>
      <c r="O3061" s="2"/>
      <c r="P3061" s="2"/>
      <c r="Q3061" s="1"/>
      <c r="R3061" s="1"/>
      <c r="S3061" s="1"/>
      <c r="T3061" s="1"/>
      <c r="U3061" s="1"/>
      <c r="V3061" s="1"/>
      <c r="W3061" s="1"/>
      <c r="X3061" s="3"/>
      <c r="Y3061" s="3"/>
    </row>
    <row r="3062" spans="1:25" ht="15.75" customHeight="1">
      <c r="A3062" s="1"/>
      <c r="B3062" s="1"/>
      <c r="C3062" s="1"/>
      <c r="D3062" s="1"/>
      <c r="E3062" s="23"/>
      <c r="F3062" s="1"/>
      <c r="G3062" s="1"/>
      <c r="H3062" s="1"/>
      <c r="I3062" s="1"/>
      <c r="J3062" s="1"/>
      <c r="K3062" s="2"/>
      <c r="L3062" s="2"/>
      <c r="M3062" s="2"/>
      <c r="N3062" s="2"/>
      <c r="O3062" s="2"/>
      <c r="P3062" s="2"/>
      <c r="Q3062" s="1"/>
      <c r="R3062" s="1"/>
      <c r="S3062" s="1"/>
      <c r="T3062" s="1"/>
      <c r="U3062" s="1"/>
      <c r="V3062" s="1"/>
      <c r="W3062" s="1"/>
      <c r="X3062" s="3"/>
      <c r="Y3062" s="3"/>
    </row>
    <row r="3063" spans="1:25" ht="15.75" customHeight="1">
      <c r="A3063" s="1"/>
      <c r="B3063" s="1"/>
      <c r="C3063" s="1"/>
      <c r="D3063" s="1"/>
      <c r="E3063" s="23"/>
      <c r="F3063" s="1"/>
      <c r="G3063" s="1"/>
      <c r="H3063" s="1"/>
      <c r="I3063" s="1"/>
      <c r="J3063" s="1"/>
      <c r="K3063" s="2"/>
      <c r="L3063" s="2"/>
      <c r="M3063" s="2"/>
      <c r="N3063" s="2"/>
      <c r="O3063" s="2"/>
      <c r="P3063" s="2"/>
      <c r="Q3063" s="1"/>
      <c r="R3063" s="1"/>
      <c r="S3063" s="1"/>
      <c r="T3063" s="1"/>
      <c r="U3063" s="1"/>
      <c r="V3063" s="1"/>
      <c r="W3063" s="1"/>
      <c r="X3063" s="3"/>
      <c r="Y3063" s="3"/>
    </row>
    <row r="3064" spans="1:25" ht="15.75" customHeight="1">
      <c r="A3064" s="1"/>
      <c r="B3064" s="1"/>
      <c r="C3064" s="1"/>
      <c r="D3064" s="1"/>
      <c r="E3064" s="23"/>
      <c r="F3064" s="1"/>
      <c r="G3064" s="1"/>
      <c r="H3064" s="1"/>
      <c r="I3064" s="1"/>
      <c r="J3064" s="1"/>
      <c r="K3064" s="2"/>
      <c r="L3064" s="2"/>
      <c r="M3064" s="2"/>
      <c r="N3064" s="2"/>
      <c r="O3064" s="2"/>
      <c r="P3064" s="2"/>
      <c r="Q3064" s="1"/>
      <c r="R3064" s="1"/>
      <c r="S3064" s="1"/>
      <c r="T3064" s="1"/>
      <c r="U3064" s="1"/>
      <c r="V3064" s="1"/>
      <c r="W3064" s="1"/>
      <c r="X3064" s="3"/>
      <c r="Y3064" s="3"/>
    </row>
    <row r="3065" spans="1:25" ht="15.75" customHeight="1">
      <c r="A3065" s="1"/>
      <c r="B3065" s="1"/>
      <c r="C3065" s="1"/>
      <c r="D3065" s="1"/>
      <c r="E3065" s="23"/>
      <c r="F3065" s="1"/>
      <c r="G3065" s="1"/>
      <c r="H3065" s="1"/>
      <c r="I3065" s="1"/>
      <c r="J3065" s="1"/>
      <c r="K3065" s="2"/>
      <c r="L3065" s="2"/>
      <c r="M3065" s="2"/>
      <c r="N3065" s="2"/>
      <c r="O3065" s="2"/>
      <c r="P3065" s="2"/>
      <c r="Q3065" s="1"/>
      <c r="R3065" s="1"/>
      <c r="S3065" s="1"/>
      <c r="T3065" s="1"/>
      <c r="U3065" s="1"/>
      <c r="V3065" s="1"/>
      <c r="W3065" s="1"/>
      <c r="X3065" s="3"/>
      <c r="Y3065" s="3"/>
    </row>
    <row r="3066" spans="1:25" ht="15.75" customHeight="1">
      <c r="A3066" s="1"/>
      <c r="B3066" s="1"/>
      <c r="C3066" s="1"/>
      <c r="D3066" s="1"/>
      <c r="E3066" s="23"/>
      <c r="F3066" s="1"/>
      <c r="G3066" s="1"/>
      <c r="H3066" s="1"/>
      <c r="I3066" s="1"/>
      <c r="J3066" s="1"/>
      <c r="K3066" s="2"/>
      <c r="L3066" s="2"/>
      <c r="M3066" s="2"/>
      <c r="N3066" s="2"/>
      <c r="O3066" s="2"/>
      <c r="P3066" s="2"/>
      <c r="Q3066" s="1"/>
      <c r="R3066" s="1"/>
      <c r="S3066" s="1"/>
      <c r="T3066" s="1"/>
      <c r="U3066" s="1"/>
      <c r="V3066" s="1"/>
      <c r="W3066" s="1"/>
      <c r="X3066" s="3"/>
      <c r="Y3066" s="3"/>
    </row>
    <row r="3067" spans="1:25" ht="15.75" customHeight="1">
      <c r="A3067" s="1"/>
      <c r="B3067" s="1"/>
      <c r="C3067" s="1"/>
      <c r="D3067" s="1"/>
      <c r="E3067" s="23"/>
      <c r="F3067" s="1"/>
      <c r="G3067" s="1"/>
      <c r="H3067" s="1"/>
      <c r="I3067" s="1"/>
      <c r="J3067" s="1"/>
      <c r="K3067" s="2"/>
      <c r="L3067" s="2"/>
      <c r="M3067" s="2"/>
      <c r="N3067" s="2"/>
      <c r="O3067" s="2"/>
      <c r="P3067" s="2"/>
      <c r="Q3067" s="1"/>
      <c r="R3067" s="1"/>
      <c r="S3067" s="1"/>
      <c r="T3067" s="1"/>
      <c r="U3067" s="1"/>
      <c r="V3067" s="1"/>
      <c r="W3067" s="1"/>
      <c r="X3067" s="3"/>
      <c r="Y3067" s="3"/>
    </row>
    <row r="3068" spans="1:25" ht="15.75" customHeight="1">
      <c r="A3068" s="1"/>
      <c r="B3068" s="1"/>
      <c r="C3068" s="1"/>
      <c r="D3068" s="1"/>
      <c r="E3068" s="23"/>
      <c r="F3068" s="1"/>
      <c r="G3068" s="1"/>
      <c r="H3068" s="1"/>
      <c r="I3068" s="1"/>
      <c r="J3068" s="1"/>
      <c r="K3068" s="2"/>
      <c r="L3068" s="2"/>
      <c r="M3068" s="2"/>
      <c r="N3068" s="2"/>
      <c r="O3068" s="2"/>
      <c r="P3068" s="2"/>
      <c r="Q3068" s="1"/>
      <c r="R3068" s="1"/>
      <c r="S3068" s="1"/>
      <c r="T3068" s="1"/>
      <c r="U3068" s="1"/>
      <c r="V3068" s="1"/>
      <c r="W3068" s="1"/>
      <c r="X3068" s="3"/>
      <c r="Y3068" s="3"/>
    </row>
    <row r="3069" spans="1:25" ht="15.75" customHeight="1">
      <c r="A3069" s="1"/>
      <c r="B3069" s="1"/>
      <c r="C3069" s="1"/>
      <c r="D3069" s="1"/>
      <c r="E3069" s="23"/>
      <c r="F3069" s="1"/>
      <c r="G3069" s="1"/>
      <c r="H3069" s="1"/>
      <c r="I3069" s="1"/>
      <c r="J3069" s="1"/>
      <c r="K3069" s="2"/>
      <c r="L3069" s="2"/>
      <c r="M3069" s="2"/>
      <c r="N3069" s="2"/>
      <c r="O3069" s="2"/>
      <c r="P3069" s="2"/>
      <c r="Q3069" s="1"/>
      <c r="R3069" s="1"/>
      <c r="S3069" s="1"/>
      <c r="T3069" s="1"/>
      <c r="U3069" s="1"/>
      <c r="V3069" s="1"/>
      <c r="W3069" s="1"/>
      <c r="X3069" s="3"/>
      <c r="Y3069" s="3"/>
    </row>
    <row r="3070" spans="1:25" ht="15.75" customHeight="1">
      <c r="A3070" s="1"/>
      <c r="B3070" s="1"/>
      <c r="C3070" s="1"/>
      <c r="D3070" s="1"/>
      <c r="E3070" s="23"/>
      <c r="F3070" s="1"/>
      <c r="G3070" s="1"/>
      <c r="H3070" s="1"/>
      <c r="I3070" s="1"/>
      <c r="J3070" s="1"/>
      <c r="K3070" s="2"/>
      <c r="L3070" s="2"/>
      <c r="M3070" s="2"/>
      <c r="N3070" s="2"/>
      <c r="O3070" s="2"/>
      <c r="P3070" s="2"/>
      <c r="Q3070" s="1"/>
      <c r="R3070" s="1"/>
      <c r="S3070" s="1"/>
      <c r="T3070" s="1"/>
      <c r="U3070" s="1"/>
      <c r="V3070" s="1"/>
      <c r="W3070" s="1"/>
      <c r="X3070" s="3"/>
      <c r="Y3070" s="3"/>
    </row>
    <row r="3071" spans="1:25" ht="15.75" customHeight="1">
      <c r="A3071" s="1"/>
      <c r="B3071" s="1"/>
      <c r="C3071" s="1"/>
      <c r="D3071" s="1"/>
      <c r="E3071" s="23"/>
      <c r="F3071" s="1"/>
      <c r="G3071" s="1"/>
      <c r="H3071" s="1"/>
      <c r="I3071" s="1"/>
      <c r="J3071" s="1"/>
      <c r="K3071" s="2"/>
      <c r="L3071" s="2"/>
      <c r="M3071" s="2"/>
      <c r="N3071" s="2"/>
      <c r="O3071" s="2"/>
      <c r="P3071" s="2"/>
      <c r="Q3071" s="1"/>
      <c r="R3071" s="1"/>
      <c r="S3071" s="1"/>
      <c r="T3071" s="1"/>
      <c r="U3071" s="1"/>
      <c r="V3071" s="1"/>
      <c r="W3071" s="1"/>
      <c r="X3071" s="3"/>
      <c r="Y3071" s="3"/>
    </row>
    <row r="3072" spans="1:25" ht="15.75" customHeight="1">
      <c r="A3072" s="1"/>
      <c r="B3072" s="1"/>
      <c r="C3072" s="1"/>
      <c r="D3072" s="1"/>
      <c r="E3072" s="23"/>
      <c r="F3072" s="1"/>
      <c r="G3072" s="1"/>
      <c r="H3072" s="1"/>
      <c r="I3072" s="1"/>
      <c r="J3072" s="1"/>
      <c r="K3072" s="2"/>
      <c r="L3072" s="2"/>
      <c r="M3072" s="2"/>
      <c r="N3072" s="2"/>
      <c r="O3072" s="2"/>
      <c r="P3072" s="2"/>
      <c r="Q3072" s="1"/>
      <c r="R3072" s="1"/>
      <c r="S3072" s="1"/>
      <c r="T3072" s="1"/>
      <c r="U3072" s="1"/>
      <c r="V3072" s="1"/>
      <c r="W3072" s="1"/>
      <c r="X3072" s="3"/>
      <c r="Y3072" s="3"/>
    </row>
    <row r="3073" spans="1:25" ht="15.75" customHeight="1">
      <c r="A3073" s="1"/>
      <c r="B3073" s="1"/>
      <c r="C3073" s="1"/>
      <c r="D3073" s="1"/>
      <c r="E3073" s="23"/>
      <c r="F3073" s="1"/>
      <c r="G3073" s="1"/>
      <c r="H3073" s="1"/>
      <c r="I3073" s="1"/>
      <c r="J3073" s="1"/>
      <c r="K3073" s="2"/>
      <c r="L3073" s="2"/>
      <c r="M3073" s="2"/>
      <c r="N3073" s="2"/>
      <c r="O3073" s="2"/>
      <c r="P3073" s="2"/>
      <c r="Q3073" s="1"/>
      <c r="R3073" s="1"/>
      <c r="S3073" s="1"/>
      <c r="T3073" s="1"/>
      <c r="U3073" s="1"/>
      <c r="V3073" s="1"/>
      <c r="W3073" s="1"/>
      <c r="X3073" s="3"/>
      <c r="Y3073" s="3"/>
    </row>
    <row r="3074" spans="1:25" ht="15.75" customHeight="1">
      <c r="A3074" s="1"/>
      <c r="B3074" s="1"/>
      <c r="C3074" s="1"/>
      <c r="D3074" s="1"/>
      <c r="E3074" s="23"/>
      <c r="F3074" s="1"/>
      <c r="G3074" s="1"/>
      <c r="H3074" s="1"/>
      <c r="I3074" s="1"/>
      <c r="J3074" s="1"/>
      <c r="K3074" s="2"/>
      <c r="L3074" s="2"/>
      <c r="M3074" s="2"/>
      <c r="N3074" s="2"/>
      <c r="O3074" s="2"/>
      <c r="P3074" s="2"/>
      <c r="Q3074" s="1"/>
      <c r="R3074" s="1"/>
      <c r="S3074" s="1"/>
      <c r="T3074" s="1"/>
      <c r="U3074" s="1"/>
      <c r="V3074" s="1"/>
      <c r="W3074" s="1"/>
      <c r="X3074" s="3"/>
      <c r="Y3074" s="3"/>
    </row>
    <row r="3075" spans="1:25" ht="15.75" customHeight="1">
      <c r="A3075" s="1"/>
      <c r="B3075" s="1"/>
      <c r="C3075" s="1"/>
      <c r="D3075" s="1"/>
      <c r="E3075" s="23"/>
      <c r="F3075" s="1"/>
      <c r="G3075" s="1"/>
      <c r="H3075" s="1"/>
      <c r="I3075" s="1"/>
      <c r="J3075" s="1"/>
      <c r="K3075" s="2"/>
      <c r="L3075" s="2"/>
      <c r="M3075" s="2"/>
      <c r="N3075" s="2"/>
      <c r="O3075" s="2"/>
      <c r="P3075" s="2"/>
      <c r="Q3075" s="1"/>
      <c r="R3075" s="1"/>
      <c r="S3075" s="1"/>
      <c r="T3075" s="1"/>
      <c r="U3075" s="1"/>
      <c r="V3075" s="1"/>
      <c r="W3075" s="1"/>
      <c r="X3075" s="3"/>
      <c r="Y3075" s="3"/>
    </row>
    <row r="3076" spans="1:25" ht="15.75" customHeight="1">
      <c r="A3076" s="1"/>
      <c r="B3076" s="1"/>
      <c r="C3076" s="1"/>
      <c r="D3076" s="1"/>
      <c r="E3076" s="23"/>
      <c r="F3076" s="1"/>
      <c r="G3076" s="1"/>
      <c r="H3076" s="1"/>
      <c r="I3076" s="1"/>
      <c r="J3076" s="1"/>
      <c r="K3076" s="2"/>
      <c r="L3076" s="2"/>
      <c r="M3076" s="2"/>
      <c r="N3076" s="2"/>
      <c r="O3076" s="2"/>
      <c r="P3076" s="2"/>
      <c r="Q3076" s="1"/>
      <c r="R3076" s="1"/>
      <c r="S3076" s="1"/>
      <c r="T3076" s="1"/>
      <c r="U3076" s="1"/>
      <c r="V3076" s="1"/>
      <c r="W3076" s="1"/>
      <c r="X3076" s="3"/>
      <c r="Y3076" s="3"/>
    </row>
    <row r="3077" spans="1:25" ht="15.75" customHeight="1">
      <c r="A3077" s="1"/>
      <c r="B3077" s="1"/>
      <c r="C3077" s="1"/>
      <c r="D3077" s="1"/>
      <c r="E3077" s="23"/>
      <c r="F3077" s="1"/>
      <c r="G3077" s="1"/>
      <c r="H3077" s="1"/>
      <c r="I3077" s="1"/>
      <c r="J3077" s="1"/>
      <c r="K3077" s="2"/>
      <c r="L3077" s="2"/>
      <c r="M3077" s="2"/>
      <c r="N3077" s="2"/>
      <c r="O3077" s="2"/>
      <c r="P3077" s="2"/>
      <c r="Q3077" s="1"/>
      <c r="R3077" s="1"/>
      <c r="S3077" s="1"/>
      <c r="T3077" s="1"/>
      <c r="U3077" s="1"/>
      <c r="V3077" s="1"/>
      <c r="W3077" s="1"/>
      <c r="X3077" s="3"/>
      <c r="Y3077" s="3"/>
    </row>
    <row r="3078" spans="1:25" ht="15.75" customHeight="1">
      <c r="A3078" s="1"/>
      <c r="B3078" s="1"/>
      <c r="C3078" s="1"/>
      <c r="D3078" s="1"/>
      <c r="E3078" s="23"/>
      <c r="F3078" s="1"/>
      <c r="G3078" s="1"/>
      <c r="H3078" s="1"/>
      <c r="I3078" s="1"/>
      <c r="J3078" s="1"/>
      <c r="K3078" s="2"/>
      <c r="L3078" s="2"/>
      <c r="M3078" s="2"/>
      <c r="N3078" s="2"/>
      <c r="O3078" s="2"/>
      <c r="P3078" s="2"/>
      <c r="Q3078" s="1"/>
      <c r="R3078" s="1"/>
      <c r="S3078" s="1"/>
      <c r="T3078" s="1"/>
      <c r="U3078" s="1"/>
      <c r="V3078" s="1"/>
      <c r="W3078" s="1"/>
      <c r="X3078" s="3"/>
      <c r="Y3078" s="3"/>
    </row>
    <row r="3079" spans="1:25" ht="15.75" customHeight="1">
      <c r="A3079" s="1"/>
      <c r="B3079" s="1"/>
      <c r="C3079" s="1"/>
      <c r="D3079" s="1"/>
      <c r="E3079" s="23"/>
      <c r="F3079" s="1"/>
      <c r="G3079" s="1"/>
      <c r="H3079" s="1"/>
      <c r="I3079" s="1"/>
      <c r="J3079" s="1"/>
      <c r="K3079" s="2"/>
      <c r="L3079" s="2"/>
      <c r="M3079" s="2"/>
      <c r="N3079" s="2"/>
      <c r="O3079" s="2"/>
      <c r="P3079" s="2"/>
      <c r="Q3079" s="1"/>
      <c r="R3079" s="1"/>
      <c r="S3079" s="1"/>
      <c r="T3079" s="1"/>
      <c r="U3079" s="1"/>
      <c r="V3079" s="1"/>
      <c r="W3079" s="1"/>
      <c r="X3079" s="3"/>
      <c r="Y3079" s="3"/>
    </row>
    <row r="3080" spans="1:25" ht="15.75" customHeight="1">
      <c r="A3080" s="1"/>
      <c r="B3080" s="1"/>
      <c r="C3080" s="1"/>
      <c r="D3080" s="1"/>
      <c r="E3080" s="23"/>
      <c r="F3080" s="1"/>
      <c r="G3080" s="1"/>
      <c r="H3080" s="1"/>
      <c r="I3080" s="1"/>
      <c r="J3080" s="1"/>
      <c r="K3080" s="2"/>
      <c r="L3080" s="2"/>
      <c r="M3080" s="2"/>
      <c r="N3080" s="2"/>
      <c r="O3080" s="2"/>
      <c r="P3080" s="2"/>
      <c r="Q3080" s="1"/>
      <c r="R3080" s="1"/>
      <c r="S3080" s="1"/>
      <c r="T3080" s="1"/>
      <c r="U3080" s="1"/>
      <c r="V3080" s="1"/>
      <c r="W3080" s="1"/>
      <c r="X3080" s="3"/>
      <c r="Y3080" s="3"/>
    </row>
    <row r="3081" spans="1:25" ht="15.75" customHeight="1">
      <c r="A3081" s="1"/>
      <c r="B3081" s="1"/>
      <c r="C3081" s="1"/>
      <c r="D3081" s="1"/>
      <c r="E3081" s="23"/>
      <c r="F3081" s="1"/>
      <c r="G3081" s="1"/>
      <c r="H3081" s="1"/>
      <c r="I3081" s="1"/>
      <c r="J3081" s="1"/>
      <c r="K3081" s="2"/>
      <c r="L3081" s="2"/>
      <c r="M3081" s="2"/>
      <c r="N3081" s="2"/>
      <c r="O3081" s="2"/>
      <c r="P3081" s="2"/>
      <c r="Q3081" s="1"/>
      <c r="R3081" s="1"/>
      <c r="S3081" s="1"/>
      <c r="T3081" s="1"/>
      <c r="U3081" s="1"/>
      <c r="V3081" s="1"/>
      <c r="W3081" s="1"/>
      <c r="X3081" s="3"/>
      <c r="Y3081" s="3"/>
    </row>
    <row r="3082" spans="1:25" ht="15.75" customHeight="1">
      <c r="A3082" s="1"/>
      <c r="B3082" s="1"/>
      <c r="C3082" s="1"/>
      <c r="D3082" s="1"/>
      <c r="E3082" s="23"/>
      <c r="F3082" s="1"/>
      <c r="G3082" s="1"/>
      <c r="H3082" s="1"/>
      <c r="I3082" s="1"/>
      <c r="J3082" s="1"/>
      <c r="K3082" s="2"/>
      <c r="L3082" s="2"/>
      <c r="M3082" s="2"/>
      <c r="N3082" s="2"/>
      <c r="O3082" s="2"/>
      <c r="P3082" s="2"/>
      <c r="Q3082" s="1"/>
      <c r="R3082" s="1"/>
      <c r="S3082" s="1"/>
      <c r="T3082" s="1"/>
      <c r="U3082" s="1"/>
      <c r="V3082" s="1"/>
      <c r="W3082" s="1"/>
      <c r="X3082" s="3"/>
      <c r="Y3082" s="3"/>
    </row>
    <row r="3083" spans="1:25" ht="15.75" customHeight="1">
      <c r="A3083" s="1"/>
      <c r="B3083" s="1"/>
      <c r="C3083" s="1"/>
      <c r="D3083" s="1"/>
      <c r="E3083" s="23"/>
      <c r="F3083" s="1"/>
      <c r="G3083" s="1"/>
      <c r="H3083" s="1"/>
      <c r="I3083" s="1"/>
      <c r="J3083" s="1"/>
      <c r="K3083" s="2"/>
      <c r="L3083" s="2"/>
      <c r="M3083" s="2"/>
      <c r="N3083" s="2"/>
      <c r="O3083" s="2"/>
      <c r="P3083" s="2"/>
      <c r="Q3083" s="1"/>
      <c r="R3083" s="1"/>
      <c r="S3083" s="1"/>
      <c r="T3083" s="1"/>
      <c r="U3083" s="1"/>
      <c r="V3083" s="1"/>
      <c r="W3083" s="1"/>
      <c r="X3083" s="3"/>
      <c r="Y3083" s="3"/>
    </row>
    <row r="3084" spans="1:25" ht="15.75" customHeight="1">
      <c r="A3084" s="1"/>
      <c r="B3084" s="1"/>
      <c r="C3084" s="1"/>
      <c r="D3084" s="1"/>
      <c r="E3084" s="23"/>
      <c r="F3084" s="1"/>
      <c r="G3084" s="1"/>
      <c r="H3084" s="1"/>
      <c r="I3084" s="1"/>
      <c r="J3084" s="1"/>
      <c r="K3084" s="2"/>
      <c r="L3084" s="2"/>
      <c r="M3084" s="2"/>
      <c r="N3084" s="2"/>
      <c r="O3084" s="2"/>
      <c r="P3084" s="2"/>
      <c r="Q3084" s="1"/>
      <c r="R3084" s="1"/>
      <c r="S3084" s="1"/>
      <c r="T3084" s="1"/>
      <c r="U3084" s="1"/>
      <c r="V3084" s="1"/>
      <c r="W3084" s="1"/>
      <c r="X3084" s="3"/>
      <c r="Y3084" s="3"/>
    </row>
    <row r="3085" spans="1:25" ht="15.75" customHeight="1">
      <c r="A3085" s="1"/>
      <c r="B3085" s="1"/>
      <c r="C3085" s="1"/>
      <c r="D3085" s="1"/>
      <c r="E3085" s="23"/>
      <c r="F3085" s="1"/>
      <c r="G3085" s="1"/>
      <c r="H3085" s="1"/>
      <c r="I3085" s="1"/>
      <c r="J3085" s="1"/>
      <c r="K3085" s="2"/>
      <c r="L3085" s="2"/>
      <c r="M3085" s="2"/>
      <c r="N3085" s="2"/>
      <c r="O3085" s="2"/>
      <c r="P3085" s="2"/>
      <c r="Q3085" s="1"/>
      <c r="R3085" s="1"/>
      <c r="S3085" s="1"/>
      <c r="T3085" s="1"/>
      <c r="U3085" s="1"/>
      <c r="V3085" s="1"/>
      <c r="W3085" s="1"/>
      <c r="X3085" s="3"/>
      <c r="Y3085" s="3"/>
    </row>
    <row r="3086" spans="1:25" ht="15.75" customHeight="1">
      <c r="A3086" s="1"/>
      <c r="B3086" s="1"/>
      <c r="C3086" s="1"/>
      <c r="D3086" s="1"/>
      <c r="E3086" s="23"/>
      <c r="F3086" s="1"/>
      <c r="G3086" s="1"/>
      <c r="H3086" s="1"/>
      <c r="I3086" s="1"/>
      <c r="J3086" s="1"/>
      <c r="K3086" s="2"/>
      <c r="L3086" s="2"/>
      <c r="M3086" s="2"/>
      <c r="N3086" s="2"/>
      <c r="O3086" s="2"/>
      <c r="P3086" s="2"/>
      <c r="Q3086" s="1"/>
      <c r="R3086" s="1"/>
      <c r="S3086" s="1"/>
      <c r="T3086" s="1"/>
      <c r="U3086" s="1"/>
      <c r="V3086" s="1"/>
      <c r="W3086" s="1"/>
      <c r="X3086" s="3"/>
      <c r="Y3086" s="3"/>
    </row>
    <row r="3087" spans="1:25" ht="15.75" customHeight="1">
      <c r="A3087" s="1"/>
      <c r="B3087" s="1"/>
      <c r="C3087" s="1"/>
      <c r="D3087" s="1"/>
      <c r="E3087" s="23"/>
      <c r="F3087" s="1"/>
      <c r="G3087" s="1"/>
      <c r="H3087" s="1"/>
      <c r="I3087" s="1"/>
      <c r="J3087" s="1"/>
      <c r="K3087" s="2"/>
      <c r="L3087" s="2"/>
      <c r="M3087" s="2"/>
      <c r="N3087" s="2"/>
      <c r="O3087" s="2"/>
      <c r="P3087" s="2"/>
      <c r="Q3087" s="1"/>
      <c r="R3087" s="1"/>
      <c r="S3087" s="1"/>
      <c r="T3087" s="1"/>
      <c r="U3087" s="1"/>
      <c r="V3087" s="1"/>
      <c r="W3087" s="1"/>
      <c r="X3087" s="3"/>
      <c r="Y3087" s="3"/>
    </row>
    <row r="3088" spans="1:25" ht="15.75" customHeight="1">
      <c r="A3088" s="1"/>
      <c r="B3088" s="1"/>
      <c r="C3088" s="1"/>
      <c r="D3088" s="1"/>
      <c r="E3088" s="23"/>
      <c r="F3088" s="1"/>
      <c r="G3088" s="1"/>
      <c r="H3088" s="1"/>
      <c r="I3088" s="1"/>
      <c r="J3088" s="1"/>
      <c r="K3088" s="2"/>
      <c r="L3088" s="2"/>
      <c r="M3088" s="2"/>
      <c r="N3088" s="2"/>
      <c r="O3088" s="2"/>
      <c r="P3088" s="2"/>
      <c r="Q3088" s="1"/>
      <c r="R3088" s="1"/>
      <c r="S3088" s="1"/>
      <c r="T3088" s="1"/>
      <c r="U3088" s="1"/>
      <c r="V3088" s="1"/>
      <c r="W3088" s="1"/>
      <c r="X3088" s="3"/>
      <c r="Y3088" s="3"/>
    </row>
    <row r="3089" spans="1:25" ht="15.75" customHeight="1">
      <c r="A3089" s="1"/>
      <c r="B3089" s="1"/>
      <c r="C3089" s="1"/>
      <c r="D3089" s="1"/>
      <c r="E3089" s="23"/>
      <c r="F3089" s="1"/>
      <c r="G3089" s="1"/>
      <c r="H3089" s="1"/>
      <c r="I3089" s="1"/>
      <c r="J3089" s="1"/>
      <c r="K3089" s="2"/>
      <c r="L3089" s="2"/>
      <c r="M3089" s="2"/>
      <c r="N3089" s="2"/>
      <c r="O3089" s="2"/>
      <c r="P3089" s="2"/>
      <c r="Q3089" s="1"/>
      <c r="R3089" s="1"/>
      <c r="S3089" s="1"/>
      <c r="T3089" s="1"/>
      <c r="U3089" s="1"/>
      <c r="V3089" s="1"/>
      <c r="W3089" s="1"/>
      <c r="X3089" s="3"/>
      <c r="Y3089" s="3"/>
    </row>
    <row r="3090" spans="1:25" ht="15.75" customHeight="1">
      <c r="A3090" s="1"/>
      <c r="B3090" s="1"/>
      <c r="C3090" s="1"/>
      <c r="D3090" s="1"/>
      <c r="E3090" s="23"/>
      <c r="F3090" s="1"/>
      <c r="G3090" s="1"/>
      <c r="H3090" s="1"/>
      <c r="I3090" s="1"/>
      <c r="J3090" s="1"/>
      <c r="K3090" s="2"/>
      <c r="L3090" s="2"/>
      <c r="M3090" s="2"/>
      <c r="N3090" s="2"/>
      <c r="O3090" s="2"/>
      <c r="P3090" s="2"/>
      <c r="Q3090" s="1"/>
      <c r="R3090" s="1"/>
      <c r="S3090" s="1"/>
      <c r="T3090" s="1"/>
      <c r="U3090" s="1"/>
      <c r="V3090" s="1"/>
      <c r="W3090" s="1"/>
      <c r="X3090" s="3"/>
      <c r="Y3090" s="3"/>
    </row>
    <row r="3091" spans="1:25" ht="15.75" customHeight="1">
      <c r="A3091" s="1"/>
      <c r="B3091" s="1"/>
      <c r="C3091" s="1"/>
      <c r="D3091" s="1"/>
      <c r="E3091" s="23"/>
      <c r="F3091" s="1"/>
      <c r="G3091" s="1"/>
      <c r="H3091" s="1"/>
      <c r="I3091" s="1"/>
      <c r="J3091" s="1"/>
      <c r="K3091" s="2"/>
      <c r="L3091" s="2"/>
      <c r="M3091" s="2"/>
      <c r="N3091" s="2"/>
      <c r="O3091" s="2"/>
      <c r="P3091" s="2"/>
      <c r="Q3091" s="1"/>
      <c r="R3091" s="1"/>
      <c r="S3091" s="1"/>
      <c r="T3091" s="1"/>
      <c r="U3091" s="1"/>
      <c r="V3091" s="1"/>
      <c r="W3091" s="1"/>
      <c r="X3091" s="3"/>
      <c r="Y3091" s="3"/>
    </row>
    <row r="3092" spans="1:25" ht="15.75" customHeight="1">
      <c r="A3092" s="1"/>
      <c r="B3092" s="1"/>
      <c r="C3092" s="1"/>
      <c r="D3092" s="1"/>
      <c r="E3092" s="23"/>
      <c r="F3092" s="1"/>
      <c r="G3092" s="1"/>
      <c r="H3092" s="1"/>
      <c r="I3092" s="1"/>
      <c r="J3092" s="1"/>
      <c r="K3092" s="2"/>
      <c r="L3092" s="2"/>
      <c r="M3092" s="2"/>
      <c r="N3092" s="2"/>
      <c r="O3092" s="2"/>
      <c r="P3092" s="2"/>
      <c r="Q3092" s="1"/>
      <c r="R3092" s="1"/>
      <c r="S3092" s="1"/>
      <c r="T3092" s="1"/>
      <c r="U3092" s="1"/>
      <c r="V3092" s="1"/>
      <c r="W3092" s="1"/>
      <c r="X3092" s="3"/>
      <c r="Y3092" s="3"/>
    </row>
    <row r="3093" spans="1:25" ht="15.75" customHeight="1">
      <c r="A3093" s="1"/>
      <c r="B3093" s="1"/>
      <c r="C3093" s="1"/>
      <c r="D3093" s="1"/>
      <c r="E3093" s="23"/>
      <c r="F3093" s="1"/>
      <c r="G3093" s="1"/>
      <c r="H3093" s="1"/>
      <c r="I3093" s="1"/>
      <c r="J3093" s="1"/>
      <c r="K3093" s="2"/>
      <c r="L3093" s="2"/>
      <c r="M3093" s="2"/>
      <c r="N3093" s="2"/>
      <c r="O3093" s="2"/>
      <c r="P3093" s="2"/>
      <c r="Q3093" s="1"/>
      <c r="R3093" s="1"/>
      <c r="S3093" s="1"/>
      <c r="T3093" s="1"/>
      <c r="U3093" s="1"/>
      <c r="V3093" s="1"/>
      <c r="W3093" s="1"/>
      <c r="X3093" s="3"/>
      <c r="Y3093" s="3"/>
    </row>
    <row r="3094" spans="1:25" ht="15.75" customHeight="1">
      <c r="A3094" s="1"/>
      <c r="B3094" s="1"/>
      <c r="C3094" s="1"/>
      <c r="D3094" s="1"/>
      <c r="E3094" s="23"/>
      <c r="F3094" s="1"/>
      <c r="G3094" s="1"/>
      <c r="H3094" s="1"/>
      <c r="I3094" s="1"/>
      <c r="J3094" s="1"/>
      <c r="K3094" s="2"/>
      <c r="L3094" s="2"/>
      <c r="M3094" s="2"/>
      <c r="N3094" s="2"/>
      <c r="O3094" s="2"/>
      <c r="P3094" s="2"/>
      <c r="Q3094" s="1"/>
      <c r="R3094" s="1"/>
      <c r="S3094" s="1"/>
      <c r="T3094" s="1"/>
      <c r="U3094" s="1"/>
      <c r="V3094" s="1"/>
      <c r="W3094" s="1"/>
      <c r="X3094" s="3"/>
      <c r="Y3094" s="3"/>
    </row>
    <row r="3095" spans="1:25" ht="15.75" customHeight="1">
      <c r="A3095" s="1"/>
      <c r="B3095" s="1"/>
      <c r="C3095" s="1"/>
      <c r="D3095" s="1"/>
      <c r="E3095" s="23"/>
      <c r="F3095" s="1"/>
      <c r="G3095" s="1"/>
      <c r="H3095" s="1"/>
      <c r="I3095" s="1"/>
      <c r="J3095" s="1"/>
      <c r="K3095" s="2"/>
      <c r="L3095" s="2"/>
      <c r="M3095" s="2"/>
      <c r="N3095" s="2"/>
      <c r="O3095" s="2"/>
      <c r="P3095" s="2"/>
      <c r="Q3095" s="1"/>
      <c r="R3095" s="1"/>
      <c r="S3095" s="1"/>
      <c r="T3095" s="1"/>
      <c r="U3095" s="1"/>
      <c r="V3095" s="1"/>
      <c r="W3095" s="1"/>
      <c r="X3095" s="3"/>
      <c r="Y3095" s="3"/>
    </row>
    <row r="3096" spans="1:25" ht="15.75" customHeight="1">
      <c r="A3096" s="1"/>
      <c r="B3096" s="1"/>
      <c r="C3096" s="1"/>
      <c r="D3096" s="1"/>
      <c r="E3096" s="23"/>
      <c r="F3096" s="1"/>
      <c r="G3096" s="1"/>
      <c r="H3096" s="1"/>
      <c r="I3096" s="1"/>
      <c r="J3096" s="1"/>
      <c r="K3096" s="2"/>
      <c r="L3096" s="2"/>
      <c r="M3096" s="2"/>
      <c r="N3096" s="2"/>
      <c r="O3096" s="2"/>
      <c r="P3096" s="2"/>
      <c r="Q3096" s="1"/>
      <c r="R3096" s="1"/>
      <c r="S3096" s="1"/>
      <c r="T3096" s="1"/>
      <c r="U3096" s="1"/>
      <c r="V3096" s="1"/>
      <c r="W3096" s="1"/>
      <c r="X3096" s="3"/>
      <c r="Y3096" s="3"/>
    </row>
    <row r="3097" spans="1:25" ht="15.75" customHeight="1">
      <c r="A3097" s="1"/>
      <c r="B3097" s="1"/>
      <c r="C3097" s="1"/>
      <c r="D3097" s="1"/>
      <c r="E3097" s="23"/>
      <c r="F3097" s="1"/>
      <c r="G3097" s="1"/>
      <c r="H3097" s="1"/>
      <c r="I3097" s="1"/>
      <c r="J3097" s="1"/>
      <c r="K3097" s="2"/>
      <c r="L3097" s="2"/>
      <c r="M3097" s="2"/>
      <c r="N3097" s="2"/>
      <c r="O3097" s="2"/>
      <c r="P3097" s="2"/>
      <c r="Q3097" s="1"/>
      <c r="R3097" s="1"/>
      <c r="S3097" s="1"/>
      <c r="T3097" s="1"/>
      <c r="U3097" s="1"/>
      <c r="V3097" s="1"/>
      <c r="W3097" s="1"/>
      <c r="X3097" s="3"/>
      <c r="Y3097" s="3"/>
    </row>
    <row r="3098" spans="1:25" ht="15.75" customHeight="1">
      <c r="A3098" s="1"/>
      <c r="B3098" s="1"/>
      <c r="C3098" s="1"/>
      <c r="D3098" s="1"/>
      <c r="E3098" s="23"/>
      <c r="F3098" s="1"/>
      <c r="G3098" s="1"/>
      <c r="H3098" s="1"/>
      <c r="I3098" s="1"/>
      <c r="J3098" s="1"/>
      <c r="K3098" s="2"/>
      <c r="L3098" s="2"/>
      <c r="M3098" s="2"/>
      <c r="N3098" s="2"/>
      <c r="O3098" s="2"/>
      <c r="P3098" s="2"/>
      <c r="Q3098" s="1"/>
      <c r="R3098" s="1"/>
      <c r="S3098" s="1"/>
      <c r="T3098" s="1"/>
      <c r="U3098" s="1"/>
      <c r="V3098" s="1"/>
      <c r="W3098" s="1"/>
      <c r="X3098" s="3"/>
      <c r="Y3098" s="3"/>
    </row>
    <row r="3099" spans="1:25" ht="15.75" customHeight="1">
      <c r="A3099" s="1"/>
      <c r="B3099" s="1"/>
      <c r="C3099" s="1"/>
      <c r="D3099" s="1"/>
      <c r="E3099" s="23"/>
      <c r="F3099" s="1"/>
      <c r="G3099" s="1"/>
      <c r="H3099" s="1"/>
      <c r="I3099" s="1"/>
      <c r="J3099" s="1"/>
      <c r="K3099" s="2"/>
      <c r="L3099" s="2"/>
      <c r="M3099" s="2"/>
      <c r="N3099" s="2"/>
      <c r="O3099" s="2"/>
      <c r="P3099" s="2"/>
      <c r="Q3099" s="1"/>
      <c r="R3099" s="1"/>
      <c r="S3099" s="1"/>
      <c r="T3099" s="1"/>
      <c r="U3099" s="1"/>
      <c r="V3099" s="1"/>
      <c r="W3099" s="1"/>
      <c r="X3099" s="3"/>
      <c r="Y3099" s="3"/>
    </row>
    <row r="3100" spans="1:25" ht="15.75" customHeight="1">
      <c r="A3100" s="1"/>
      <c r="B3100" s="1"/>
      <c r="C3100" s="1"/>
      <c r="D3100" s="1"/>
      <c r="E3100" s="23"/>
      <c r="F3100" s="1"/>
      <c r="G3100" s="1"/>
      <c r="H3100" s="1"/>
      <c r="I3100" s="1"/>
      <c r="J3100" s="1"/>
      <c r="K3100" s="2"/>
      <c r="L3100" s="2"/>
      <c r="M3100" s="2"/>
      <c r="N3100" s="2"/>
      <c r="O3100" s="2"/>
      <c r="P3100" s="2"/>
      <c r="Q3100" s="1"/>
      <c r="R3100" s="1"/>
      <c r="S3100" s="1"/>
      <c r="T3100" s="1"/>
      <c r="U3100" s="1"/>
      <c r="V3100" s="1"/>
      <c r="W3100" s="1"/>
      <c r="X3100" s="3"/>
      <c r="Y3100" s="3"/>
    </row>
    <row r="3101" spans="1:25" ht="15.75" customHeight="1">
      <c r="A3101" s="1"/>
      <c r="B3101" s="1"/>
      <c r="C3101" s="1"/>
      <c r="D3101" s="1"/>
      <c r="E3101" s="23"/>
      <c r="F3101" s="1"/>
      <c r="G3101" s="1"/>
      <c r="H3101" s="1"/>
      <c r="I3101" s="1"/>
      <c r="J3101" s="1"/>
      <c r="K3101" s="2"/>
      <c r="L3101" s="2"/>
      <c r="M3101" s="2"/>
      <c r="N3101" s="2"/>
      <c r="O3101" s="2"/>
      <c r="P3101" s="2"/>
      <c r="Q3101" s="1"/>
      <c r="R3101" s="1"/>
      <c r="S3101" s="1"/>
      <c r="T3101" s="1"/>
      <c r="U3101" s="1"/>
      <c r="V3101" s="1"/>
      <c r="W3101" s="1"/>
      <c r="X3101" s="3"/>
      <c r="Y3101" s="3"/>
    </row>
    <row r="3102" spans="1:25" ht="15.75" customHeight="1">
      <c r="A3102" s="1"/>
      <c r="B3102" s="1"/>
      <c r="C3102" s="1"/>
      <c r="D3102" s="1"/>
      <c r="E3102" s="23"/>
      <c r="F3102" s="1"/>
      <c r="G3102" s="1"/>
      <c r="H3102" s="1"/>
      <c r="I3102" s="1"/>
      <c r="J3102" s="1"/>
      <c r="K3102" s="2"/>
      <c r="L3102" s="2"/>
      <c r="M3102" s="2"/>
      <c r="N3102" s="2"/>
      <c r="O3102" s="2"/>
      <c r="P3102" s="2"/>
      <c r="Q3102" s="1"/>
      <c r="R3102" s="1"/>
      <c r="S3102" s="1"/>
      <c r="T3102" s="1"/>
      <c r="U3102" s="1"/>
      <c r="V3102" s="1"/>
      <c r="W3102" s="1"/>
      <c r="X3102" s="3"/>
      <c r="Y3102" s="3"/>
    </row>
    <row r="3103" spans="1:25" ht="15.75" customHeight="1">
      <c r="A3103" s="1"/>
      <c r="B3103" s="1"/>
      <c r="C3103" s="1"/>
      <c r="D3103" s="1"/>
      <c r="E3103" s="23"/>
      <c r="F3103" s="1"/>
      <c r="G3103" s="1"/>
      <c r="H3103" s="1"/>
      <c r="I3103" s="1"/>
      <c r="J3103" s="1"/>
      <c r="K3103" s="2"/>
      <c r="L3103" s="2"/>
      <c r="M3103" s="2"/>
      <c r="N3103" s="2"/>
      <c r="O3103" s="2"/>
      <c r="P3103" s="2"/>
      <c r="Q3103" s="1"/>
      <c r="R3103" s="1"/>
      <c r="S3103" s="1"/>
      <c r="T3103" s="1"/>
      <c r="U3103" s="1"/>
      <c r="V3103" s="1"/>
      <c r="W3103" s="1"/>
      <c r="X3103" s="3"/>
      <c r="Y3103" s="3"/>
    </row>
    <row r="3104" spans="1:25" ht="15.75" customHeight="1">
      <c r="A3104" s="1"/>
      <c r="B3104" s="1"/>
      <c r="C3104" s="1"/>
      <c r="D3104" s="1"/>
      <c r="E3104" s="23"/>
      <c r="F3104" s="1"/>
      <c r="G3104" s="1"/>
      <c r="H3104" s="1"/>
      <c r="I3104" s="1"/>
      <c r="J3104" s="1"/>
      <c r="K3104" s="2"/>
      <c r="L3104" s="2"/>
      <c r="M3104" s="2"/>
      <c r="N3104" s="2"/>
      <c r="O3104" s="2"/>
      <c r="P3104" s="2"/>
      <c r="Q3104" s="1"/>
      <c r="R3104" s="1"/>
      <c r="S3104" s="1"/>
      <c r="T3104" s="1"/>
      <c r="U3104" s="1"/>
      <c r="V3104" s="1"/>
      <c r="W3104" s="1"/>
      <c r="X3104" s="3"/>
      <c r="Y3104" s="3"/>
    </row>
    <row r="3105" spans="1:25" ht="15.75" customHeight="1">
      <c r="A3105" s="1"/>
      <c r="B3105" s="1"/>
      <c r="C3105" s="1"/>
      <c r="D3105" s="1"/>
      <c r="E3105" s="23"/>
      <c r="F3105" s="1"/>
      <c r="G3105" s="1"/>
      <c r="H3105" s="1"/>
      <c r="I3105" s="1"/>
      <c r="J3105" s="1"/>
      <c r="K3105" s="2"/>
      <c r="L3105" s="2"/>
      <c r="M3105" s="2"/>
      <c r="N3105" s="2"/>
      <c r="O3105" s="2"/>
      <c r="P3105" s="2"/>
      <c r="Q3105" s="1"/>
      <c r="R3105" s="1"/>
      <c r="S3105" s="1"/>
      <c r="T3105" s="1"/>
      <c r="U3105" s="1"/>
      <c r="V3105" s="1"/>
      <c r="W3105" s="1"/>
      <c r="X3105" s="3"/>
      <c r="Y3105" s="3"/>
    </row>
    <row r="3106" spans="1:25" ht="15.75" customHeight="1">
      <c r="A3106" s="1"/>
      <c r="B3106" s="1"/>
      <c r="C3106" s="1"/>
      <c r="D3106" s="1"/>
      <c r="E3106" s="23"/>
      <c r="F3106" s="1"/>
      <c r="G3106" s="1"/>
      <c r="H3106" s="1"/>
      <c r="I3106" s="1"/>
      <c r="J3106" s="1"/>
      <c r="K3106" s="2"/>
      <c r="L3106" s="2"/>
      <c r="M3106" s="2"/>
      <c r="N3106" s="2"/>
      <c r="O3106" s="2"/>
      <c r="P3106" s="2"/>
      <c r="Q3106" s="1"/>
      <c r="R3106" s="1"/>
      <c r="S3106" s="1"/>
      <c r="T3106" s="1"/>
      <c r="U3106" s="1"/>
      <c r="V3106" s="1"/>
      <c r="W3106" s="1"/>
      <c r="X3106" s="3"/>
      <c r="Y3106" s="3"/>
    </row>
    <row r="3107" spans="1:25" ht="15.75" customHeight="1">
      <c r="A3107" s="1"/>
      <c r="B3107" s="1"/>
      <c r="C3107" s="1"/>
      <c r="D3107" s="1"/>
      <c r="E3107" s="23"/>
      <c r="F3107" s="1"/>
      <c r="G3107" s="1"/>
      <c r="H3107" s="1"/>
      <c r="I3107" s="1"/>
      <c r="J3107" s="1"/>
      <c r="K3107" s="2"/>
      <c r="L3107" s="2"/>
      <c r="M3107" s="2"/>
      <c r="N3107" s="2"/>
      <c r="O3107" s="2"/>
      <c r="P3107" s="2"/>
      <c r="Q3107" s="1"/>
      <c r="R3107" s="1"/>
      <c r="S3107" s="1"/>
      <c r="T3107" s="1"/>
      <c r="U3107" s="1"/>
      <c r="V3107" s="1"/>
      <c r="W3107" s="1"/>
      <c r="X3107" s="3"/>
      <c r="Y3107" s="3"/>
    </row>
    <row r="3108" spans="1:25" ht="15.75" customHeight="1">
      <c r="A3108" s="1"/>
      <c r="B3108" s="1"/>
      <c r="C3108" s="1"/>
      <c r="D3108" s="1"/>
      <c r="E3108" s="23"/>
      <c r="F3108" s="1"/>
      <c r="G3108" s="1"/>
      <c r="H3108" s="1"/>
      <c r="I3108" s="1"/>
      <c r="J3108" s="1"/>
      <c r="K3108" s="2"/>
      <c r="L3108" s="2"/>
      <c r="M3108" s="2"/>
      <c r="N3108" s="2"/>
      <c r="O3108" s="2"/>
      <c r="P3108" s="2"/>
      <c r="Q3108" s="1"/>
      <c r="R3108" s="1"/>
      <c r="S3108" s="1"/>
      <c r="T3108" s="1"/>
      <c r="U3108" s="1"/>
      <c r="V3108" s="1"/>
      <c r="W3108" s="1"/>
      <c r="X3108" s="3"/>
      <c r="Y3108" s="3"/>
    </row>
    <row r="3109" spans="1:25" ht="15.75" customHeight="1">
      <c r="A3109" s="1"/>
      <c r="B3109" s="1"/>
      <c r="C3109" s="1"/>
      <c r="D3109" s="1"/>
      <c r="E3109" s="23"/>
      <c r="F3109" s="1"/>
      <c r="G3109" s="1"/>
      <c r="H3109" s="1"/>
      <c r="I3109" s="1"/>
      <c r="J3109" s="1"/>
      <c r="K3109" s="2"/>
      <c r="L3109" s="2"/>
      <c r="M3109" s="2"/>
      <c r="N3109" s="2"/>
      <c r="O3109" s="2"/>
      <c r="P3109" s="2"/>
      <c r="Q3109" s="1"/>
      <c r="R3109" s="1"/>
      <c r="S3109" s="1"/>
      <c r="T3109" s="1"/>
      <c r="U3109" s="1"/>
      <c r="V3109" s="1"/>
      <c r="W3109" s="1"/>
      <c r="X3109" s="3"/>
      <c r="Y3109" s="3"/>
    </row>
    <row r="3110" spans="1:25" ht="15.75" customHeight="1">
      <c r="A3110" s="1"/>
      <c r="B3110" s="1"/>
      <c r="C3110" s="1"/>
      <c r="D3110" s="1"/>
      <c r="E3110" s="23"/>
      <c r="F3110" s="1"/>
      <c r="G3110" s="1"/>
      <c r="H3110" s="1"/>
      <c r="I3110" s="1"/>
      <c r="J3110" s="1"/>
      <c r="K3110" s="2"/>
      <c r="L3110" s="2"/>
      <c r="M3110" s="2"/>
      <c r="N3110" s="2"/>
      <c r="O3110" s="2"/>
      <c r="P3110" s="2"/>
      <c r="Q3110" s="1"/>
      <c r="R3110" s="1"/>
      <c r="S3110" s="1"/>
      <c r="T3110" s="1"/>
      <c r="U3110" s="1"/>
      <c r="V3110" s="1"/>
      <c r="W3110" s="1"/>
      <c r="X3110" s="3"/>
      <c r="Y3110" s="3"/>
    </row>
    <row r="3111" spans="1:25" ht="15.75" customHeight="1">
      <c r="A3111" s="1"/>
      <c r="B3111" s="1"/>
      <c r="C3111" s="1"/>
      <c r="D3111" s="1"/>
      <c r="E3111" s="23"/>
      <c r="F3111" s="1"/>
      <c r="G3111" s="1"/>
      <c r="H3111" s="1"/>
      <c r="I3111" s="1"/>
      <c r="J3111" s="1"/>
      <c r="K3111" s="2"/>
      <c r="L3111" s="2"/>
      <c r="M3111" s="2"/>
      <c r="N3111" s="2"/>
      <c r="O3111" s="2"/>
      <c r="P3111" s="2"/>
      <c r="Q3111" s="1"/>
      <c r="R3111" s="1"/>
      <c r="S3111" s="1"/>
      <c r="T3111" s="1"/>
      <c r="U3111" s="1"/>
      <c r="V3111" s="1"/>
      <c r="W3111" s="1"/>
      <c r="X3111" s="3"/>
      <c r="Y3111" s="3"/>
    </row>
    <row r="3112" spans="1:25" ht="15.75" customHeight="1">
      <c r="A3112" s="1"/>
      <c r="B3112" s="1"/>
      <c r="C3112" s="1"/>
      <c r="D3112" s="1"/>
      <c r="E3112" s="23"/>
      <c r="F3112" s="1"/>
      <c r="G3112" s="1"/>
      <c r="H3112" s="1"/>
      <c r="I3112" s="1"/>
      <c r="J3112" s="1"/>
      <c r="K3112" s="2"/>
      <c r="L3112" s="2"/>
      <c r="M3112" s="2"/>
      <c r="N3112" s="2"/>
      <c r="O3112" s="2"/>
      <c r="P3112" s="2"/>
      <c r="Q3112" s="1"/>
      <c r="R3112" s="1"/>
      <c r="S3112" s="1"/>
      <c r="T3112" s="1"/>
      <c r="U3112" s="1"/>
      <c r="V3112" s="1"/>
      <c r="W3112" s="1"/>
      <c r="X3112" s="3"/>
      <c r="Y3112" s="3"/>
    </row>
    <row r="3113" spans="1:25" ht="15.75" customHeight="1">
      <c r="A3113" s="1"/>
      <c r="B3113" s="1"/>
      <c r="C3113" s="1"/>
      <c r="D3113" s="1"/>
      <c r="E3113" s="23"/>
      <c r="F3113" s="1"/>
      <c r="G3113" s="1"/>
      <c r="H3113" s="1"/>
      <c r="I3113" s="1"/>
      <c r="J3113" s="1"/>
      <c r="K3113" s="2"/>
      <c r="L3113" s="2"/>
      <c r="M3113" s="2"/>
      <c r="N3113" s="2"/>
      <c r="O3113" s="2"/>
      <c r="P3113" s="2"/>
      <c r="Q3113" s="1"/>
      <c r="R3113" s="1"/>
      <c r="S3113" s="1"/>
      <c r="T3113" s="1"/>
      <c r="U3113" s="1"/>
      <c r="V3113" s="1"/>
      <c r="W3113" s="1"/>
      <c r="X3113" s="3"/>
      <c r="Y3113" s="3"/>
    </row>
    <row r="3114" spans="1:25" ht="15.75" customHeight="1">
      <c r="A3114" s="1"/>
      <c r="B3114" s="1"/>
      <c r="C3114" s="1"/>
      <c r="D3114" s="1"/>
      <c r="E3114" s="23"/>
      <c r="F3114" s="1"/>
      <c r="G3114" s="1"/>
      <c r="H3114" s="1"/>
      <c r="I3114" s="1"/>
      <c r="J3114" s="1"/>
      <c r="K3114" s="2"/>
      <c r="L3114" s="2"/>
      <c r="M3114" s="2"/>
      <c r="N3114" s="2"/>
      <c r="O3114" s="2"/>
      <c r="P3114" s="2"/>
      <c r="Q3114" s="1"/>
      <c r="R3114" s="1"/>
      <c r="S3114" s="1"/>
      <c r="T3114" s="1"/>
      <c r="U3114" s="1"/>
      <c r="V3114" s="1"/>
      <c r="W3114" s="1"/>
      <c r="X3114" s="3"/>
      <c r="Y3114" s="3"/>
    </row>
    <row r="3115" spans="1:25" ht="15.75" customHeight="1">
      <c r="A3115" s="1"/>
      <c r="B3115" s="1"/>
      <c r="C3115" s="1"/>
      <c r="D3115" s="1"/>
      <c r="E3115" s="23"/>
      <c r="F3115" s="1"/>
      <c r="G3115" s="1"/>
      <c r="H3115" s="1"/>
      <c r="I3115" s="1"/>
      <c r="J3115" s="1"/>
      <c r="K3115" s="2"/>
      <c r="L3115" s="2"/>
      <c r="M3115" s="2"/>
      <c r="N3115" s="2"/>
      <c r="O3115" s="2"/>
      <c r="P3115" s="2"/>
      <c r="Q3115" s="1"/>
      <c r="R3115" s="1"/>
      <c r="S3115" s="1"/>
      <c r="T3115" s="1"/>
      <c r="U3115" s="1"/>
      <c r="V3115" s="1"/>
      <c r="W3115" s="1"/>
      <c r="X3115" s="3"/>
      <c r="Y3115" s="3"/>
    </row>
    <row r="3116" spans="1:25" ht="15.75" customHeight="1">
      <c r="A3116" s="1"/>
      <c r="B3116" s="1"/>
      <c r="C3116" s="1"/>
      <c r="D3116" s="1"/>
      <c r="E3116" s="23"/>
      <c r="F3116" s="1"/>
      <c r="G3116" s="1"/>
      <c r="H3116" s="1"/>
      <c r="I3116" s="1"/>
      <c r="J3116" s="1"/>
      <c r="K3116" s="2"/>
      <c r="L3116" s="2"/>
      <c r="M3116" s="2"/>
      <c r="N3116" s="2"/>
      <c r="O3116" s="2"/>
      <c r="P3116" s="2"/>
      <c r="Q3116" s="1"/>
      <c r="R3116" s="1"/>
      <c r="S3116" s="1"/>
      <c r="T3116" s="1"/>
      <c r="U3116" s="1"/>
      <c r="V3116" s="1"/>
      <c r="W3116" s="1"/>
      <c r="X3116" s="3"/>
      <c r="Y3116" s="3"/>
    </row>
    <row r="3117" spans="1:25" ht="15.75" customHeight="1">
      <c r="A3117" s="1"/>
      <c r="B3117" s="1"/>
      <c r="C3117" s="1"/>
      <c r="D3117" s="1"/>
      <c r="E3117" s="23"/>
      <c r="F3117" s="1"/>
      <c r="G3117" s="1"/>
      <c r="H3117" s="1"/>
      <c r="I3117" s="1"/>
      <c r="J3117" s="1"/>
      <c r="K3117" s="2"/>
      <c r="L3117" s="2"/>
      <c r="M3117" s="2"/>
      <c r="N3117" s="2"/>
      <c r="O3117" s="2"/>
      <c r="P3117" s="2"/>
      <c r="Q3117" s="1"/>
      <c r="R3117" s="1"/>
      <c r="S3117" s="1"/>
      <c r="T3117" s="1"/>
      <c r="U3117" s="1"/>
      <c r="V3117" s="1"/>
      <c r="W3117" s="1"/>
      <c r="X3117" s="3"/>
      <c r="Y3117" s="3"/>
    </row>
    <row r="3118" spans="1:25" ht="15.75" customHeight="1">
      <c r="A3118" s="1"/>
      <c r="B3118" s="1"/>
      <c r="C3118" s="1"/>
      <c r="D3118" s="1"/>
      <c r="E3118" s="23"/>
      <c r="F3118" s="1"/>
      <c r="G3118" s="1"/>
      <c r="H3118" s="1"/>
      <c r="I3118" s="1"/>
      <c r="J3118" s="1"/>
      <c r="K3118" s="2"/>
      <c r="L3118" s="2"/>
      <c r="M3118" s="2"/>
      <c r="N3118" s="2"/>
      <c r="O3118" s="2"/>
      <c r="P3118" s="2"/>
      <c r="Q3118" s="1"/>
      <c r="R3118" s="1"/>
      <c r="S3118" s="1"/>
      <c r="T3118" s="1"/>
      <c r="U3118" s="1"/>
      <c r="V3118" s="1"/>
      <c r="W3118" s="1"/>
      <c r="X3118" s="3"/>
      <c r="Y3118" s="3"/>
    </row>
    <row r="3119" spans="1:25" ht="15.75" customHeight="1">
      <c r="A3119" s="1"/>
      <c r="B3119" s="1"/>
      <c r="C3119" s="1"/>
      <c r="D3119" s="1"/>
      <c r="E3119" s="23"/>
      <c r="F3119" s="1"/>
      <c r="G3119" s="1"/>
      <c r="H3119" s="1"/>
      <c r="I3119" s="1"/>
      <c r="J3119" s="1"/>
      <c r="K3119" s="2"/>
      <c r="L3119" s="2"/>
      <c r="M3119" s="2"/>
      <c r="N3119" s="2"/>
      <c r="O3119" s="2"/>
      <c r="P3119" s="2"/>
      <c r="Q3119" s="1"/>
      <c r="R3119" s="1"/>
      <c r="S3119" s="1"/>
      <c r="T3119" s="1"/>
      <c r="U3119" s="1"/>
      <c r="V3119" s="1"/>
      <c r="W3119" s="1"/>
      <c r="X3119" s="3"/>
      <c r="Y3119" s="3"/>
    </row>
    <row r="3120" spans="1:25" ht="15.75" customHeight="1">
      <c r="A3120" s="1"/>
      <c r="B3120" s="1"/>
      <c r="C3120" s="1"/>
      <c r="D3120" s="1"/>
      <c r="E3120" s="23"/>
      <c r="F3120" s="1"/>
      <c r="G3120" s="1"/>
      <c r="H3120" s="1"/>
      <c r="I3120" s="1"/>
      <c r="J3120" s="1"/>
      <c r="K3120" s="2"/>
      <c r="L3120" s="2"/>
      <c r="M3120" s="2"/>
      <c r="N3120" s="2"/>
      <c r="O3120" s="2"/>
      <c r="P3120" s="2"/>
      <c r="Q3120" s="1"/>
      <c r="R3120" s="1"/>
      <c r="S3120" s="1"/>
      <c r="T3120" s="1"/>
      <c r="U3120" s="1"/>
      <c r="V3120" s="1"/>
      <c r="W3120" s="1"/>
      <c r="X3120" s="3"/>
      <c r="Y3120" s="3"/>
    </row>
    <row r="3121" spans="1:25" ht="15.75" customHeight="1">
      <c r="A3121" s="1"/>
      <c r="B3121" s="1"/>
      <c r="C3121" s="1"/>
      <c r="D3121" s="1"/>
      <c r="E3121" s="23"/>
      <c r="F3121" s="1"/>
      <c r="G3121" s="1"/>
      <c r="H3121" s="1"/>
      <c r="I3121" s="1"/>
      <c r="J3121" s="1"/>
      <c r="K3121" s="2"/>
      <c r="L3121" s="2"/>
      <c r="M3121" s="2"/>
      <c r="N3121" s="2"/>
      <c r="O3121" s="2"/>
      <c r="P3121" s="2"/>
      <c r="Q3121" s="1"/>
      <c r="R3121" s="1"/>
      <c r="S3121" s="1"/>
      <c r="T3121" s="1"/>
      <c r="U3121" s="1"/>
      <c r="V3121" s="1"/>
      <c r="W3121" s="1"/>
      <c r="X3121" s="3"/>
      <c r="Y3121" s="3"/>
    </row>
    <row r="3122" spans="1:25" ht="15.75" customHeight="1">
      <c r="A3122" s="1"/>
      <c r="B3122" s="1"/>
      <c r="C3122" s="1"/>
      <c r="D3122" s="1"/>
      <c r="E3122" s="23"/>
      <c r="F3122" s="1"/>
      <c r="G3122" s="1"/>
      <c r="H3122" s="1"/>
      <c r="I3122" s="1"/>
      <c r="J3122" s="1"/>
      <c r="K3122" s="2"/>
      <c r="L3122" s="2"/>
      <c r="M3122" s="2"/>
      <c r="N3122" s="2"/>
      <c r="O3122" s="2"/>
      <c r="P3122" s="2"/>
      <c r="Q3122" s="1"/>
      <c r="R3122" s="1"/>
      <c r="S3122" s="1"/>
      <c r="T3122" s="1"/>
      <c r="U3122" s="1"/>
      <c r="V3122" s="1"/>
      <c r="W3122" s="1"/>
      <c r="X3122" s="3"/>
      <c r="Y3122" s="3"/>
    </row>
    <row r="3123" spans="1:25" ht="15.75" customHeight="1">
      <c r="A3123" s="1"/>
      <c r="B3123" s="1"/>
      <c r="C3123" s="1"/>
      <c r="D3123" s="1"/>
      <c r="E3123" s="23"/>
      <c r="F3123" s="1"/>
      <c r="G3123" s="1"/>
      <c r="H3123" s="1"/>
      <c r="I3123" s="1"/>
      <c r="J3123" s="1"/>
      <c r="K3123" s="2"/>
      <c r="L3123" s="2"/>
      <c r="M3123" s="2"/>
      <c r="N3123" s="2"/>
      <c r="O3123" s="2"/>
      <c r="P3123" s="2"/>
      <c r="Q3123" s="1"/>
      <c r="R3123" s="1"/>
      <c r="S3123" s="1"/>
      <c r="T3123" s="1"/>
      <c r="U3123" s="1"/>
      <c r="V3123" s="1"/>
      <c r="W3123" s="1"/>
      <c r="X3123" s="3"/>
      <c r="Y3123" s="3"/>
    </row>
    <row r="3124" spans="1:25" ht="15.75" customHeight="1">
      <c r="A3124" s="1"/>
      <c r="B3124" s="1"/>
      <c r="C3124" s="1"/>
      <c r="D3124" s="1"/>
      <c r="E3124" s="23"/>
      <c r="F3124" s="1"/>
      <c r="G3124" s="1"/>
      <c r="H3124" s="1"/>
      <c r="I3124" s="1"/>
      <c r="J3124" s="1"/>
      <c r="K3124" s="2"/>
      <c r="L3124" s="2"/>
      <c r="M3124" s="2"/>
      <c r="N3124" s="2"/>
      <c r="O3124" s="2"/>
      <c r="P3124" s="2"/>
      <c r="Q3124" s="1"/>
      <c r="R3124" s="1"/>
      <c r="S3124" s="1"/>
      <c r="T3124" s="1"/>
      <c r="U3124" s="1"/>
      <c r="V3124" s="1"/>
      <c r="W3124" s="1"/>
      <c r="X3124" s="3"/>
      <c r="Y3124" s="3"/>
    </row>
    <row r="3125" spans="1:25" ht="15.75" customHeight="1">
      <c r="A3125" s="1"/>
      <c r="B3125" s="1"/>
      <c r="C3125" s="1"/>
      <c r="D3125" s="1"/>
      <c r="E3125" s="23"/>
      <c r="F3125" s="1"/>
      <c r="G3125" s="1"/>
      <c r="H3125" s="1"/>
      <c r="I3125" s="1"/>
      <c r="J3125" s="1"/>
      <c r="K3125" s="2"/>
      <c r="L3125" s="2"/>
      <c r="M3125" s="2"/>
      <c r="N3125" s="2"/>
      <c r="O3125" s="2"/>
      <c r="P3125" s="2"/>
      <c r="Q3125" s="1"/>
      <c r="R3125" s="1"/>
      <c r="S3125" s="1"/>
      <c r="T3125" s="1"/>
      <c r="U3125" s="1"/>
      <c r="V3125" s="1"/>
      <c r="W3125" s="1"/>
      <c r="X3125" s="3"/>
      <c r="Y3125" s="3"/>
    </row>
    <row r="3126" spans="1:25" ht="15.75" customHeight="1">
      <c r="A3126" s="1"/>
      <c r="B3126" s="1"/>
      <c r="C3126" s="1"/>
      <c r="D3126" s="1"/>
      <c r="E3126" s="23"/>
      <c r="F3126" s="1"/>
      <c r="G3126" s="1"/>
      <c r="H3126" s="1"/>
      <c r="I3126" s="1"/>
      <c r="J3126" s="1"/>
      <c r="K3126" s="2"/>
      <c r="L3126" s="2"/>
      <c r="M3126" s="2"/>
      <c r="N3126" s="2"/>
      <c r="O3126" s="2"/>
      <c r="P3126" s="2"/>
      <c r="Q3126" s="1"/>
      <c r="R3126" s="1"/>
      <c r="S3126" s="1"/>
      <c r="T3126" s="1"/>
      <c r="U3126" s="1"/>
      <c r="V3126" s="1"/>
      <c r="W3126" s="1"/>
      <c r="X3126" s="3"/>
      <c r="Y3126" s="3"/>
    </row>
    <row r="3127" spans="1:25" ht="15.75" customHeight="1">
      <c r="A3127" s="1"/>
      <c r="B3127" s="1"/>
      <c r="C3127" s="1"/>
      <c r="D3127" s="1"/>
      <c r="E3127" s="23"/>
      <c r="F3127" s="1"/>
      <c r="G3127" s="1"/>
      <c r="H3127" s="1"/>
      <c r="I3127" s="1"/>
      <c r="J3127" s="1"/>
      <c r="K3127" s="2"/>
      <c r="L3127" s="2"/>
      <c r="M3127" s="2"/>
      <c r="N3127" s="2"/>
      <c r="O3127" s="2"/>
      <c r="P3127" s="2"/>
      <c r="Q3127" s="1"/>
      <c r="R3127" s="1"/>
      <c r="S3127" s="1"/>
      <c r="T3127" s="1"/>
      <c r="U3127" s="1"/>
      <c r="V3127" s="1"/>
      <c r="W3127" s="1"/>
      <c r="X3127" s="3"/>
      <c r="Y3127" s="3"/>
    </row>
    <row r="3128" spans="1:25" ht="15.75" customHeight="1">
      <c r="A3128" s="1"/>
      <c r="B3128" s="1"/>
      <c r="C3128" s="1"/>
      <c r="D3128" s="1"/>
      <c r="E3128" s="23"/>
      <c r="F3128" s="1"/>
      <c r="G3128" s="1"/>
      <c r="H3128" s="1"/>
      <c r="I3128" s="1"/>
      <c r="J3128" s="1"/>
      <c r="K3128" s="2"/>
      <c r="L3128" s="2"/>
      <c r="M3128" s="2"/>
      <c r="N3128" s="2"/>
      <c r="O3128" s="2"/>
      <c r="P3128" s="2"/>
      <c r="Q3128" s="1"/>
      <c r="R3128" s="1"/>
      <c r="S3128" s="1"/>
      <c r="T3128" s="1"/>
      <c r="U3128" s="1"/>
      <c r="V3128" s="1"/>
      <c r="W3128" s="1"/>
      <c r="X3128" s="3"/>
      <c r="Y3128" s="3"/>
    </row>
    <row r="3129" spans="1:25" ht="15.75" customHeight="1">
      <c r="A3129" s="1"/>
      <c r="B3129" s="1"/>
      <c r="C3129" s="1"/>
      <c r="D3129" s="1"/>
      <c r="E3129" s="23"/>
      <c r="F3129" s="1"/>
      <c r="G3129" s="1"/>
      <c r="H3129" s="1"/>
      <c r="I3129" s="1"/>
      <c r="J3129" s="1"/>
      <c r="K3129" s="2"/>
      <c r="L3129" s="2"/>
      <c r="M3129" s="2"/>
      <c r="N3129" s="2"/>
      <c r="O3129" s="2"/>
      <c r="P3129" s="2"/>
      <c r="Q3129" s="1"/>
      <c r="R3129" s="1"/>
      <c r="S3129" s="1"/>
      <c r="T3129" s="1"/>
      <c r="U3129" s="1"/>
      <c r="V3129" s="1"/>
      <c r="W3129" s="1"/>
      <c r="X3129" s="3"/>
      <c r="Y3129" s="3"/>
    </row>
    <row r="3130" spans="1:25" ht="15.75" customHeight="1">
      <c r="A3130" s="1"/>
      <c r="B3130" s="1"/>
      <c r="C3130" s="1"/>
      <c r="D3130" s="1"/>
      <c r="E3130" s="23"/>
      <c r="F3130" s="1"/>
      <c r="G3130" s="1"/>
      <c r="H3130" s="1"/>
      <c r="I3130" s="1"/>
      <c r="J3130" s="1"/>
      <c r="K3130" s="2"/>
      <c r="L3130" s="2"/>
      <c r="M3130" s="2"/>
      <c r="N3130" s="2"/>
      <c r="O3130" s="2"/>
      <c r="P3130" s="2"/>
      <c r="Q3130" s="1"/>
      <c r="R3130" s="1"/>
      <c r="S3130" s="1"/>
      <c r="T3130" s="1"/>
      <c r="U3130" s="1"/>
      <c r="V3130" s="1"/>
      <c r="W3130" s="1"/>
      <c r="X3130" s="3"/>
      <c r="Y3130" s="3"/>
    </row>
    <row r="3131" spans="1:25" ht="15.75" customHeight="1">
      <c r="A3131" s="1"/>
      <c r="B3131" s="1"/>
      <c r="C3131" s="1"/>
      <c r="D3131" s="1"/>
      <c r="E3131" s="23"/>
      <c r="F3131" s="1"/>
      <c r="G3131" s="1"/>
      <c r="H3131" s="1"/>
      <c r="I3131" s="1"/>
      <c r="J3131" s="1"/>
      <c r="K3131" s="2"/>
      <c r="L3131" s="2"/>
      <c r="M3131" s="2"/>
      <c r="N3131" s="2"/>
      <c r="O3131" s="2"/>
      <c r="P3131" s="2"/>
      <c r="Q3131" s="1"/>
      <c r="R3131" s="1"/>
      <c r="S3131" s="1"/>
      <c r="T3131" s="1"/>
      <c r="U3131" s="1"/>
      <c r="V3131" s="1"/>
      <c r="W3131" s="1"/>
      <c r="X3131" s="3"/>
      <c r="Y3131" s="3"/>
    </row>
    <row r="3132" spans="1:25" ht="15.75" customHeight="1">
      <c r="A3132" s="1"/>
      <c r="B3132" s="1"/>
      <c r="C3132" s="1"/>
      <c r="D3132" s="1"/>
      <c r="E3132" s="23"/>
      <c r="F3132" s="1"/>
      <c r="G3132" s="1"/>
      <c r="H3132" s="1"/>
      <c r="I3132" s="1"/>
      <c r="J3132" s="1"/>
      <c r="K3132" s="2"/>
      <c r="L3132" s="2"/>
      <c r="M3132" s="2"/>
      <c r="N3132" s="2"/>
      <c r="O3132" s="2"/>
      <c r="P3132" s="2"/>
      <c r="Q3132" s="1"/>
      <c r="R3132" s="1"/>
      <c r="S3132" s="1"/>
      <c r="T3132" s="1"/>
      <c r="U3132" s="1"/>
      <c r="V3132" s="1"/>
      <c r="W3132" s="1"/>
      <c r="X3132" s="3"/>
      <c r="Y3132" s="3"/>
    </row>
    <row r="3133" spans="1:25" ht="15.75" customHeight="1">
      <c r="A3133" s="1"/>
      <c r="B3133" s="1"/>
      <c r="C3133" s="1"/>
      <c r="D3133" s="1"/>
      <c r="E3133" s="23"/>
      <c r="F3133" s="1"/>
      <c r="G3133" s="1"/>
      <c r="H3133" s="1"/>
      <c r="I3133" s="1"/>
      <c r="J3133" s="1"/>
      <c r="K3133" s="2"/>
      <c r="L3133" s="2"/>
      <c r="M3133" s="2"/>
      <c r="N3133" s="2"/>
      <c r="O3133" s="2"/>
      <c r="P3133" s="2"/>
      <c r="Q3133" s="1"/>
      <c r="R3133" s="1"/>
      <c r="S3133" s="1"/>
      <c r="T3133" s="1"/>
      <c r="U3133" s="1"/>
      <c r="V3133" s="1"/>
      <c r="W3133" s="1"/>
      <c r="X3133" s="3"/>
      <c r="Y3133" s="3"/>
    </row>
    <row r="3134" spans="1:25" ht="15.75" customHeight="1">
      <c r="A3134" s="1"/>
      <c r="B3134" s="1"/>
      <c r="C3134" s="1"/>
      <c r="D3134" s="1"/>
      <c r="E3134" s="23"/>
      <c r="F3134" s="1"/>
      <c r="G3134" s="1"/>
      <c r="H3134" s="1"/>
      <c r="I3134" s="1"/>
      <c r="J3134" s="1"/>
      <c r="K3134" s="2"/>
      <c r="L3134" s="2"/>
      <c r="M3134" s="2"/>
      <c r="N3134" s="2"/>
      <c r="O3134" s="2"/>
      <c r="P3134" s="2"/>
      <c r="Q3134" s="1"/>
      <c r="R3134" s="1"/>
      <c r="S3134" s="1"/>
      <c r="T3134" s="1"/>
      <c r="U3134" s="1"/>
      <c r="V3134" s="1"/>
      <c r="W3134" s="1"/>
      <c r="X3134" s="3"/>
      <c r="Y3134" s="3"/>
    </row>
    <row r="3135" spans="1:25" ht="15.75" customHeight="1">
      <c r="A3135" s="1"/>
      <c r="B3135" s="1"/>
      <c r="C3135" s="1"/>
      <c r="D3135" s="1"/>
      <c r="E3135" s="23"/>
      <c r="F3135" s="1"/>
      <c r="G3135" s="1"/>
      <c r="H3135" s="1"/>
      <c r="I3135" s="1"/>
      <c r="J3135" s="1"/>
      <c r="K3135" s="2"/>
      <c r="L3135" s="2"/>
      <c r="M3135" s="2"/>
      <c r="N3135" s="2"/>
      <c r="O3135" s="2"/>
      <c r="P3135" s="2"/>
      <c r="Q3135" s="1"/>
      <c r="R3135" s="1"/>
      <c r="S3135" s="1"/>
      <c r="T3135" s="1"/>
      <c r="U3135" s="1"/>
      <c r="V3135" s="1"/>
      <c r="W3135" s="1"/>
      <c r="X3135" s="3"/>
      <c r="Y3135" s="3"/>
    </row>
    <row r="3136" spans="1:25" ht="15.75" customHeight="1">
      <c r="A3136" s="1"/>
      <c r="B3136" s="1"/>
      <c r="C3136" s="1"/>
      <c r="D3136" s="1"/>
      <c r="E3136" s="23"/>
      <c r="F3136" s="1"/>
      <c r="G3136" s="1"/>
      <c r="H3136" s="1"/>
      <c r="I3136" s="1"/>
      <c r="J3136" s="1"/>
      <c r="K3136" s="2"/>
      <c r="L3136" s="2"/>
      <c r="M3136" s="2"/>
      <c r="N3136" s="2"/>
      <c r="O3136" s="2"/>
      <c r="P3136" s="2"/>
      <c r="Q3136" s="1"/>
      <c r="R3136" s="1"/>
      <c r="S3136" s="1"/>
      <c r="T3136" s="1"/>
      <c r="U3136" s="1"/>
      <c r="V3136" s="1"/>
      <c r="W3136" s="1"/>
      <c r="X3136" s="3"/>
      <c r="Y3136" s="3"/>
    </row>
    <row r="3137" spans="1:25" ht="15.75" customHeight="1">
      <c r="A3137" s="1"/>
      <c r="B3137" s="1"/>
      <c r="C3137" s="1"/>
      <c r="D3137" s="1"/>
      <c r="E3137" s="23"/>
      <c r="F3137" s="1"/>
      <c r="G3137" s="1"/>
      <c r="H3137" s="1"/>
      <c r="I3137" s="1"/>
      <c r="J3137" s="1"/>
      <c r="K3137" s="2"/>
      <c r="L3137" s="2"/>
      <c r="M3137" s="2"/>
      <c r="N3137" s="2"/>
      <c r="O3137" s="2"/>
      <c r="P3137" s="2"/>
      <c r="Q3137" s="1"/>
      <c r="R3137" s="1"/>
      <c r="S3137" s="1"/>
      <c r="T3137" s="1"/>
      <c r="U3137" s="1"/>
      <c r="V3137" s="1"/>
      <c r="W3137" s="1"/>
      <c r="X3137" s="3"/>
      <c r="Y3137" s="3"/>
    </row>
    <row r="3138" spans="1:25" ht="15.75" customHeight="1">
      <c r="A3138" s="1"/>
      <c r="B3138" s="1"/>
      <c r="C3138" s="1"/>
      <c r="D3138" s="1"/>
      <c r="E3138" s="23"/>
      <c r="F3138" s="1"/>
      <c r="G3138" s="1"/>
      <c r="H3138" s="1"/>
      <c r="I3138" s="1"/>
      <c r="J3138" s="1"/>
      <c r="K3138" s="2"/>
      <c r="L3138" s="2"/>
      <c r="M3138" s="2"/>
      <c r="N3138" s="2"/>
      <c r="O3138" s="2"/>
      <c r="P3138" s="2"/>
      <c r="Q3138" s="1"/>
      <c r="R3138" s="1"/>
      <c r="S3138" s="1"/>
      <c r="T3138" s="1"/>
      <c r="U3138" s="1"/>
      <c r="V3138" s="1"/>
      <c r="W3138" s="1"/>
      <c r="X3138" s="3"/>
      <c r="Y3138" s="3"/>
    </row>
    <row r="3139" spans="1:25" ht="15.75" customHeight="1">
      <c r="A3139" s="1"/>
      <c r="B3139" s="1"/>
      <c r="C3139" s="1"/>
      <c r="D3139" s="1"/>
      <c r="E3139" s="23"/>
      <c r="F3139" s="1"/>
      <c r="G3139" s="1"/>
      <c r="H3139" s="1"/>
      <c r="I3139" s="1"/>
      <c r="J3139" s="1"/>
      <c r="K3139" s="2"/>
      <c r="L3139" s="2"/>
      <c r="M3139" s="2"/>
      <c r="N3139" s="2"/>
      <c r="O3139" s="2"/>
      <c r="P3139" s="2"/>
      <c r="Q3139" s="1"/>
      <c r="R3139" s="1"/>
      <c r="S3139" s="1"/>
      <c r="T3139" s="1"/>
      <c r="U3139" s="1"/>
      <c r="V3139" s="1"/>
      <c r="W3139" s="1"/>
      <c r="X3139" s="3"/>
      <c r="Y3139" s="3"/>
    </row>
    <row r="3140" spans="1:25" ht="15.75" customHeight="1">
      <c r="A3140" s="1"/>
      <c r="B3140" s="1"/>
      <c r="C3140" s="1"/>
      <c r="D3140" s="1"/>
      <c r="E3140" s="23"/>
      <c r="F3140" s="1"/>
      <c r="G3140" s="1"/>
      <c r="H3140" s="1"/>
      <c r="I3140" s="1"/>
      <c r="J3140" s="1"/>
      <c r="K3140" s="2"/>
      <c r="L3140" s="2"/>
      <c r="M3140" s="2"/>
      <c r="N3140" s="2"/>
      <c r="O3140" s="2"/>
      <c r="P3140" s="2"/>
      <c r="Q3140" s="1"/>
      <c r="R3140" s="1"/>
      <c r="S3140" s="1"/>
      <c r="T3140" s="1"/>
      <c r="U3140" s="1"/>
      <c r="V3140" s="1"/>
      <c r="W3140" s="1"/>
      <c r="X3140" s="3"/>
      <c r="Y3140" s="3"/>
    </row>
    <row r="3141" spans="1:25" ht="15.75" customHeight="1">
      <c r="A3141" s="1"/>
      <c r="B3141" s="1"/>
      <c r="C3141" s="1"/>
      <c r="D3141" s="1"/>
      <c r="E3141" s="23"/>
      <c r="F3141" s="1"/>
      <c r="G3141" s="1"/>
      <c r="H3141" s="1"/>
      <c r="I3141" s="1"/>
      <c r="J3141" s="1"/>
      <c r="K3141" s="2"/>
      <c r="L3141" s="2"/>
      <c r="M3141" s="2"/>
      <c r="N3141" s="2"/>
      <c r="O3141" s="2"/>
      <c r="P3141" s="2"/>
      <c r="Q3141" s="1"/>
      <c r="R3141" s="1"/>
      <c r="S3141" s="1"/>
      <c r="T3141" s="1"/>
      <c r="U3141" s="1"/>
      <c r="V3141" s="1"/>
      <c r="W3141" s="1"/>
      <c r="X3141" s="3"/>
      <c r="Y3141" s="3"/>
    </row>
    <row r="3142" spans="1:25" ht="15.75" customHeight="1">
      <c r="A3142" s="1"/>
      <c r="B3142" s="1"/>
      <c r="C3142" s="1"/>
      <c r="D3142" s="1"/>
      <c r="E3142" s="23"/>
      <c r="F3142" s="1"/>
      <c r="G3142" s="1"/>
      <c r="H3142" s="1"/>
      <c r="I3142" s="1"/>
      <c r="J3142" s="1"/>
      <c r="K3142" s="2"/>
      <c r="L3142" s="2"/>
      <c r="M3142" s="2"/>
      <c r="N3142" s="2"/>
      <c r="O3142" s="2"/>
      <c r="P3142" s="2"/>
      <c r="Q3142" s="1"/>
      <c r="R3142" s="1"/>
      <c r="S3142" s="1"/>
      <c r="T3142" s="1"/>
      <c r="U3142" s="1"/>
      <c r="V3142" s="1"/>
      <c r="W3142" s="1"/>
      <c r="X3142" s="3"/>
      <c r="Y3142" s="3"/>
    </row>
    <row r="3143" spans="1:25" ht="15.75" customHeight="1">
      <c r="A3143" s="1"/>
      <c r="B3143" s="1"/>
      <c r="C3143" s="1"/>
      <c r="D3143" s="1"/>
      <c r="E3143" s="23"/>
      <c r="F3143" s="1"/>
      <c r="G3143" s="1"/>
      <c r="H3143" s="1"/>
      <c r="I3143" s="1"/>
      <c r="J3143" s="1"/>
      <c r="K3143" s="2"/>
      <c r="L3143" s="2"/>
      <c r="M3143" s="2"/>
      <c r="N3143" s="2"/>
      <c r="O3143" s="2"/>
      <c r="P3143" s="2"/>
      <c r="Q3143" s="1"/>
      <c r="R3143" s="1"/>
      <c r="S3143" s="1"/>
      <c r="T3143" s="1"/>
      <c r="U3143" s="1"/>
      <c r="V3143" s="1"/>
      <c r="W3143" s="1"/>
      <c r="X3143" s="3"/>
      <c r="Y3143" s="3"/>
    </row>
    <row r="3144" spans="1:25" ht="15.75" customHeight="1">
      <c r="A3144" s="1"/>
      <c r="B3144" s="1"/>
      <c r="C3144" s="1"/>
      <c r="D3144" s="1"/>
      <c r="E3144" s="23"/>
      <c r="F3144" s="1"/>
      <c r="G3144" s="1"/>
      <c r="H3144" s="1"/>
      <c r="I3144" s="1"/>
      <c r="J3144" s="1"/>
      <c r="K3144" s="2"/>
      <c r="L3144" s="2"/>
      <c r="M3144" s="2"/>
      <c r="N3144" s="2"/>
      <c r="O3144" s="2"/>
      <c r="P3144" s="2"/>
      <c r="Q3144" s="1"/>
      <c r="R3144" s="1"/>
      <c r="S3144" s="1"/>
      <c r="T3144" s="1"/>
      <c r="U3144" s="1"/>
      <c r="V3144" s="1"/>
      <c r="W3144" s="1"/>
      <c r="X3144" s="3"/>
      <c r="Y3144" s="3"/>
    </row>
    <row r="3145" spans="1:25" ht="15.75" customHeight="1">
      <c r="A3145" s="1"/>
      <c r="B3145" s="1"/>
      <c r="C3145" s="1"/>
      <c r="D3145" s="1"/>
      <c r="E3145" s="23"/>
      <c r="F3145" s="1"/>
      <c r="G3145" s="1"/>
      <c r="H3145" s="1"/>
      <c r="I3145" s="1"/>
      <c r="J3145" s="1"/>
      <c r="K3145" s="2"/>
      <c r="L3145" s="2"/>
      <c r="M3145" s="2"/>
      <c r="N3145" s="2"/>
      <c r="O3145" s="2"/>
      <c r="P3145" s="2"/>
      <c r="Q3145" s="1"/>
      <c r="R3145" s="1"/>
      <c r="S3145" s="1"/>
      <c r="T3145" s="1"/>
      <c r="U3145" s="1"/>
      <c r="V3145" s="1"/>
      <c r="W3145" s="1"/>
      <c r="X3145" s="3"/>
      <c r="Y3145" s="3"/>
    </row>
    <row r="3146" spans="1:25" ht="15.75" customHeight="1">
      <c r="A3146" s="1"/>
      <c r="B3146" s="1"/>
      <c r="C3146" s="1"/>
      <c r="D3146" s="1"/>
      <c r="E3146" s="23"/>
      <c r="F3146" s="1"/>
      <c r="G3146" s="1"/>
      <c r="H3146" s="1"/>
      <c r="I3146" s="1"/>
      <c r="J3146" s="1"/>
      <c r="K3146" s="2"/>
      <c r="L3146" s="2"/>
      <c r="M3146" s="2"/>
      <c r="N3146" s="2"/>
      <c r="O3146" s="2"/>
      <c r="P3146" s="2"/>
      <c r="Q3146" s="1"/>
      <c r="R3146" s="1"/>
      <c r="S3146" s="1"/>
      <c r="T3146" s="1"/>
      <c r="U3146" s="1"/>
      <c r="V3146" s="1"/>
      <c r="W3146" s="1"/>
      <c r="X3146" s="3"/>
      <c r="Y3146" s="3"/>
    </row>
    <row r="3147" spans="1:25" ht="15.75" customHeight="1">
      <c r="A3147" s="1"/>
      <c r="B3147" s="1"/>
      <c r="C3147" s="1"/>
      <c r="D3147" s="1"/>
      <c r="E3147" s="23"/>
      <c r="F3147" s="1"/>
      <c r="G3147" s="1"/>
      <c r="H3147" s="1"/>
      <c r="I3147" s="1"/>
      <c r="J3147" s="1"/>
      <c r="K3147" s="2"/>
      <c r="L3147" s="2"/>
      <c r="M3147" s="2"/>
      <c r="N3147" s="2"/>
      <c r="O3147" s="2"/>
      <c r="P3147" s="2"/>
      <c r="Q3147" s="1"/>
      <c r="R3147" s="1"/>
      <c r="S3147" s="1"/>
      <c r="T3147" s="1"/>
      <c r="U3147" s="1"/>
      <c r="V3147" s="1"/>
      <c r="W3147" s="1"/>
      <c r="X3147" s="3"/>
      <c r="Y3147" s="3"/>
    </row>
    <row r="3148" spans="1:25" ht="15.75" customHeight="1">
      <c r="A3148" s="1"/>
      <c r="B3148" s="1"/>
      <c r="C3148" s="1"/>
      <c r="D3148" s="1"/>
      <c r="E3148" s="23"/>
      <c r="F3148" s="1"/>
      <c r="G3148" s="1"/>
      <c r="H3148" s="1"/>
      <c r="I3148" s="1"/>
      <c r="J3148" s="1"/>
      <c r="K3148" s="2"/>
      <c r="L3148" s="2"/>
      <c r="M3148" s="2"/>
      <c r="N3148" s="2"/>
      <c r="O3148" s="2"/>
      <c r="P3148" s="2"/>
      <c r="Q3148" s="1"/>
      <c r="R3148" s="1"/>
      <c r="S3148" s="1"/>
      <c r="T3148" s="1"/>
      <c r="U3148" s="1"/>
      <c r="V3148" s="1"/>
      <c r="W3148" s="1"/>
      <c r="X3148" s="3"/>
      <c r="Y3148" s="3"/>
    </row>
    <row r="3149" spans="1:25" ht="15.75" customHeight="1">
      <c r="A3149" s="1"/>
      <c r="B3149" s="1"/>
      <c r="C3149" s="1"/>
      <c r="D3149" s="1"/>
      <c r="E3149" s="23"/>
      <c r="F3149" s="1"/>
      <c r="G3149" s="1"/>
      <c r="H3149" s="1"/>
      <c r="I3149" s="1"/>
      <c r="J3149" s="1"/>
      <c r="K3149" s="2"/>
      <c r="L3149" s="2"/>
      <c r="M3149" s="2"/>
      <c r="N3149" s="2"/>
      <c r="O3149" s="2"/>
      <c r="P3149" s="2"/>
      <c r="Q3149" s="1"/>
      <c r="R3149" s="1"/>
      <c r="S3149" s="1"/>
      <c r="T3149" s="1"/>
      <c r="U3149" s="1"/>
      <c r="V3149" s="1"/>
      <c r="W3149" s="1"/>
      <c r="X3149" s="3"/>
      <c r="Y3149" s="3"/>
    </row>
    <row r="3150" spans="1:25" ht="15.75" customHeight="1">
      <c r="A3150" s="1"/>
      <c r="B3150" s="1"/>
      <c r="C3150" s="1"/>
      <c r="D3150" s="1"/>
      <c r="E3150" s="23"/>
      <c r="F3150" s="1"/>
      <c r="G3150" s="1"/>
      <c r="H3150" s="1"/>
      <c r="I3150" s="1"/>
      <c r="J3150" s="1"/>
      <c r="K3150" s="2"/>
      <c r="L3150" s="2"/>
      <c r="M3150" s="2"/>
      <c r="N3150" s="2"/>
      <c r="O3150" s="2"/>
      <c r="P3150" s="2"/>
      <c r="Q3150" s="1"/>
      <c r="R3150" s="1"/>
      <c r="S3150" s="1"/>
      <c r="T3150" s="1"/>
      <c r="U3150" s="1"/>
      <c r="V3150" s="1"/>
      <c r="W3150" s="1"/>
      <c r="X3150" s="3"/>
      <c r="Y3150" s="3"/>
    </row>
    <row r="3151" spans="1:25" ht="15.75" customHeight="1">
      <c r="A3151" s="1"/>
      <c r="B3151" s="1"/>
      <c r="C3151" s="1"/>
      <c r="D3151" s="1"/>
      <c r="E3151" s="23"/>
      <c r="F3151" s="1"/>
      <c r="G3151" s="1"/>
      <c r="H3151" s="1"/>
      <c r="I3151" s="1"/>
      <c r="J3151" s="1"/>
      <c r="K3151" s="2"/>
      <c r="L3151" s="2"/>
      <c r="M3151" s="2"/>
      <c r="N3151" s="2"/>
      <c r="O3151" s="2"/>
      <c r="P3151" s="2"/>
      <c r="Q3151" s="1"/>
      <c r="R3151" s="1"/>
      <c r="S3151" s="1"/>
      <c r="T3151" s="1"/>
      <c r="U3151" s="1"/>
      <c r="V3151" s="1"/>
      <c r="W3151" s="1"/>
      <c r="X3151" s="3"/>
      <c r="Y3151" s="3"/>
    </row>
    <row r="3152" spans="1:25" ht="15.75" customHeight="1">
      <c r="A3152" s="1"/>
      <c r="B3152" s="1"/>
      <c r="C3152" s="1"/>
      <c r="D3152" s="1"/>
      <c r="E3152" s="23"/>
      <c r="F3152" s="1"/>
      <c r="G3152" s="1"/>
      <c r="H3152" s="1"/>
      <c r="I3152" s="1"/>
      <c r="J3152" s="1"/>
      <c r="K3152" s="2"/>
      <c r="L3152" s="2"/>
      <c r="M3152" s="2"/>
      <c r="N3152" s="2"/>
      <c r="O3152" s="2"/>
      <c r="P3152" s="2"/>
      <c r="Q3152" s="1"/>
      <c r="R3152" s="1"/>
      <c r="S3152" s="1"/>
      <c r="T3152" s="1"/>
      <c r="U3152" s="1"/>
      <c r="V3152" s="1"/>
      <c r="W3152" s="1"/>
      <c r="X3152" s="3"/>
      <c r="Y3152" s="3"/>
    </row>
    <row r="3153" spans="1:25" ht="15.75" customHeight="1">
      <c r="A3153" s="1"/>
      <c r="B3153" s="1"/>
      <c r="C3153" s="1"/>
      <c r="D3153" s="1"/>
      <c r="E3153" s="23"/>
      <c r="F3153" s="1"/>
      <c r="G3153" s="1"/>
      <c r="H3153" s="1"/>
      <c r="I3153" s="1"/>
      <c r="J3153" s="1"/>
      <c r="K3153" s="2"/>
      <c r="L3153" s="2"/>
      <c r="M3153" s="2"/>
      <c r="N3153" s="2"/>
      <c r="O3153" s="2"/>
      <c r="P3153" s="2"/>
      <c r="Q3153" s="1"/>
      <c r="R3153" s="1"/>
      <c r="S3153" s="1"/>
      <c r="T3153" s="1"/>
      <c r="U3153" s="1"/>
      <c r="V3153" s="1"/>
      <c r="W3153" s="1"/>
      <c r="X3153" s="3"/>
      <c r="Y3153" s="3"/>
    </row>
    <row r="3154" spans="1:25" ht="15.75" customHeight="1">
      <c r="A3154" s="1"/>
      <c r="B3154" s="1"/>
      <c r="C3154" s="1"/>
      <c r="D3154" s="1"/>
      <c r="E3154" s="23"/>
      <c r="F3154" s="1"/>
      <c r="G3154" s="1"/>
      <c r="H3154" s="1"/>
      <c r="I3154" s="1"/>
      <c r="J3154" s="1"/>
      <c r="K3154" s="2"/>
      <c r="L3154" s="2"/>
      <c r="M3154" s="2"/>
      <c r="N3154" s="2"/>
      <c r="O3154" s="2"/>
      <c r="P3154" s="2"/>
      <c r="Q3154" s="1"/>
      <c r="R3154" s="1"/>
      <c r="S3154" s="1"/>
      <c r="T3154" s="1"/>
      <c r="U3154" s="1"/>
      <c r="V3154" s="1"/>
      <c r="W3154" s="1"/>
      <c r="X3154" s="3"/>
      <c r="Y3154" s="3"/>
    </row>
    <row r="3155" spans="1:25" ht="15.75" customHeight="1">
      <c r="A3155" s="1"/>
      <c r="B3155" s="1"/>
      <c r="C3155" s="1"/>
      <c r="D3155" s="1"/>
      <c r="E3155" s="23"/>
      <c r="F3155" s="1"/>
      <c r="G3155" s="1"/>
      <c r="H3155" s="1"/>
      <c r="I3155" s="1"/>
      <c r="J3155" s="1"/>
      <c r="K3155" s="2"/>
      <c r="L3155" s="2"/>
      <c r="M3155" s="2"/>
      <c r="N3155" s="2"/>
      <c r="O3155" s="2"/>
      <c r="P3155" s="2"/>
      <c r="Q3155" s="1"/>
      <c r="R3155" s="1"/>
      <c r="S3155" s="1"/>
      <c r="T3155" s="1"/>
      <c r="U3155" s="1"/>
      <c r="V3155" s="1"/>
      <c r="W3155" s="1"/>
      <c r="X3155" s="3"/>
      <c r="Y3155" s="3"/>
    </row>
    <row r="3156" spans="1:25" ht="15.75" customHeight="1">
      <c r="A3156" s="1"/>
      <c r="B3156" s="1"/>
      <c r="C3156" s="1"/>
      <c r="D3156" s="1"/>
      <c r="E3156" s="23"/>
      <c r="F3156" s="1"/>
      <c r="G3156" s="1"/>
      <c r="H3156" s="1"/>
      <c r="I3156" s="1"/>
      <c r="J3156" s="1"/>
      <c r="K3156" s="2"/>
      <c r="L3156" s="2"/>
      <c r="M3156" s="2"/>
      <c r="N3156" s="2"/>
      <c r="O3156" s="2"/>
      <c r="P3156" s="2"/>
      <c r="Q3156" s="1"/>
      <c r="R3156" s="1"/>
      <c r="S3156" s="1"/>
      <c r="T3156" s="1"/>
      <c r="U3156" s="1"/>
      <c r="V3156" s="1"/>
      <c r="W3156" s="1"/>
      <c r="X3156" s="3"/>
      <c r="Y3156" s="3"/>
    </row>
    <row r="3157" spans="1:25" ht="15.75" customHeight="1">
      <c r="A3157" s="1"/>
      <c r="B3157" s="1"/>
      <c r="C3157" s="1"/>
      <c r="D3157" s="1"/>
      <c r="E3157" s="23"/>
      <c r="F3157" s="1"/>
      <c r="G3157" s="1"/>
      <c r="H3157" s="1"/>
      <c r="I3157" s="1"/>
      <c r="J3157" s="1"/>
      <c r="K3157" s="2"/>
      <c r="L3157" s="2"/>
      <c r="M3157" s="2"/>
      <c r="N3157" s="2"/>
      <c r="O3157" s="2"/>
      <c r="P3157" s="2"/>
      <c r="Q3157" s="1"/>
      <c r="R3157" s="1"/>
      <c r="S3157" s="1"/>
      <c r="T3157" s="1"/>
      <c r="U3157" s="1"/>
      <c r="V3157" s="1"/>
      <c r="W3157" s="1"/>
      <c r="X3157" s="3"/>
      <c r="Y3157" s="3"/>
    </row>
    <row r="3158" spans="1:25" ht="15.75" customHeight="1">
      <c r="A3158" s="1"/>
      <c r="B3158" s="1"/>
      <c r="C3158" s="1"/>
      <c r="D3158" s="1"/>
      <c r="E3158" s="23"/>
      <c r="F3158" s="1"/>
      <c r="G3158" s="1"/>
      <c r="H3158" s="1"/>
      <c r="I3158" s="1"/>
      <c r="J3158" s="1"/>
      <c r="K3158" s="2"/>
      <c r="L3158" s="2"/>
      <c r="M3158" s="2"/>
      <c r="N3158" s="2"/>
      <c r="O3158" s="2"/>
      <c r="P3158" s="2"/>
      <c r="Q3158" s="1"/>
      <c r="R3158" s="1"/>
      <c r="S3158" s="1"/>
      <c r="T3158" s="1"/>
      <c r="U3158" s="1"/>
      <c r="V3158" s="1"/>
      <c r="W3158" s="1"/>
      <c r="X3158" s="3"/>
      <c r="Y3158" s="3"/>
    </row>
    <row r="3159" spans="1:25" ht="15.75" customHeight="1">
      <c r="A3159" s="1"/>
      <c r="B3159" s="1"/>
      <c r="C3159" s="1"/>
      <c r="D3159" s="1"/>
      <c r="E3159" s="23"/>
      <c r="F3159" s="1"/>
      <c r="G3159" s="1"/>
      <c r="H3159" s="1"/>
      <c r="I3159" s="1"/>
      <c r="J3159" s="1"/>
      <c r="K3159" s="2"/>
      <c r="L3159" s="2"/>
      <c r="M3159" s="2"/>
      <c r="N3159" s="2"/>
      <c r="O3159" s="2"/>
      <c r="P3159" s="2"/>
      <c r="Q3159" s="1"/>
      <c r="R3159" s="1"/>
      <c r="S3159" s="1"/>
      <c r="T3159" s="1"/>
      <c r="U3159" s="1"/>
      <c r="V3159" s="1"/>
      <c r="W3159" s="1"/>
      <c r="X3159" s="3"/>
      <c r="Y3159" s="3"/>
    </row>
    <row r="3160" spans="1:25" ht="15.75" customHeight="1">
      <c r="A3160" s="1"/>
      <c r="B3160" s="1"/>
      <c r="C3160" s="1"/>
      <c r="D3160" s="1"/>
      <c r="E3160" s="23"/>
      <c r="F3160" s="1"/>
      <c r="G3160" s="1"/>
      <c r="H3160" s="1"/>
      <c r="I3160" s="1"/>
      <c r="J3160" s="1"/>
      <c r="K3160" s="2"/>
      <c r="L3160" s="2"/>
      <c r="M3160" s="2"/>
      <c r="N3160" s="2"/>
      <c r="O3160" s="2"/>
      <c r="P3160" s="2"/>
      <c r="Q3160" s="1"/>
      <c r="R3160" s="1"/>
      <c r="S3160" s="1"/>
      <c r="T3160" s="1"/>
      <c r="U3160" s="1"/>
      <c r="V3160" s="1"/>
      <c r="W3160" s="1"/>
      <c r="X3160" s="3"/>
      <c r="Y3160" s="3"/>
    </row>
    <row r="3161" spans="1:25" ht="15.75" customHeight="1">
      <c r="A3161" s="1"/>
      <c r="B3161" s="1"/>
      <c r="C3161" s="1"/>
      <c r="D3161" s="1"/>
      <c r="E3161" s="23"/>
      <c r="F3161" s="1"/>
      <c r="G3161" s="1"/>
      <c r="H3161" s="1"/>
      <c r="I3161" s="1"/>
      <c r="J3161" s="1"/>
      <c r="K3161" s="2"/>
      <c r="L3161" s="2"/>
      <c r="M3161" s="2"/>
      <c r="N3161" s="2"/>
      <c r="O3161" s="2"/>
      <c r="P3161" s="2"/>
      <c r="Q3161" s="1"/>
      <c r="R3161" s="1"/>
      <c r="S3161" s="1"/>
      <c r="T3161" s="1"/>
      <c r="U3161" s="1"/>
      <c r="V3161" s="1"/>
      <c r="W3161" s="1"/>
      <c r="X3161" s="3"/>
      <c r="Y3161" s="3"/>
    </row>
    <row r="3162" spans="1:25" ht="15.75" customHeight="1">
      <c r="A3162" s="1"/>
      <c r="B3162" s="1"/>
      <c r="C3162" s="1"/>
      <c r="D3162" s="1"/>
      <c r="E3162" s="23"/>
      <c r="F3162" s="1"/>
      <c r="G3162" s="1"/>
      <c r="H3162" s="1"/>
      <c r="I3162" s="1"/>
      <c r="J3162" s="1"/>
      <c r="K3162" s="2"/>
      <c r="L3162" s="2"/>
      <c r="M3162" s="2"/>
      <c r="N3162" s="2"/>
      <c r="O3162" s="2"/>
      <c r="P3162" s="2"/>
      <c r="Q3162" s="1"/>
      <c r="R3162" s="1"/>
      <c r="S3162" s="1"/>
      <c r="T3162" s="1"/>
      <c r="U3162" s="1"/>
      <c r="V3162" s="1"/>
      <c r="W3162" s="1"/>
      <c r="X3162" s="3"/>
      <c r="Y3162" s="3"/>
    </row>
    <row r="3163" spans="1:25" ht="15.75" customHeight="1">
      <c r="A3163" s="1"/>
      <c r="B3163" s="1"/>
      <c r="C3163" s="1"/>
      <c r="D3163" s="1"/>
      <c r="E3163" s="23"/>
      <c r="F3163" s="1"/>
      <c r="G3163" s="1"/>
      <c r="H3163" s="1"/>
      <c r="I3163" s="1"/>
      <c r="J3163" s="1"/>
      <c r="K3163" s="2"/>
      <c r="L3163" s="2"/>
      <c r="M3163" s="2"/>
      <c r="N3163" s="2"/>
      <c r="O3163" s="2"/>
      <c r="P3163" s="2"/>
      <c r="Q3163" s="1"/>
      <c r="R3163" s="1"/>
      <c r="S3163" s="1"/>
      <c r="T3163" s="1"/>
      <c r="U3163" s="1"/>
      <c r="V3163" s="1"/>
      <c r="W3163" s="1"/>
      <c r="X3163" s="3"/>
      <c r="Y3163" s="3"/>
    </row>
    <row r="3164" spans="1:25" ht="15.75" customHeight="1">
      <c r="A3164" s="1"/>
      <c r="B3164" s="1"/>
      <c r="C3164" s="1"/>
      <c r="D3164" s="1"/>
      <c r="E3164" s="23"/>
      <c r="F3164" s="1"/>
      <c r="G3164" s="1"/>
      <c r="H3164" s="1"/>
      <c r="I3164" s="1"/>
      <c r="J3164" s="1"/>
      <c r="K3164" s="2"/>
      <c r="L3164" s="2"/>
      <c r="M3164" s="2"/>
      <c r="N3164" s="2"/>
      <c r="O3164" s="2"/>
      <c r="P3164" s="2"/>
      <c r="Q3164" s="1"/>
      <c r="R3164" s="1"/>
      <c r="S3164" s="1"/>
      <c r="T3164" s="1"/>
      <c r="U3164" s="1"/>
      <c r="V3164" s="1"/>
      <c r="W3164" s="1"/>
      <c r="X3164" s="3"/>
      <c r="Y3164" s="3"/>
    </row>
    <row r="3165" spans="1:25" ht="15.75" customHeight="1">
      <c r="A3165" s="1"/>
      <c r="B3165" s="1"/>
      <c r="C3165" s="1"/>
      <c r="D3165" s="1"/>
      <c r="E3165" s="23"/>
      <c r="F3165" s="1"/>
      <c r="G3165" s="1"/>
      <c r="H3165" s="1"/>
      <c r="I3165" s="1"/>
      <c r="J3165" s="1"/>
      <c r="K3165" s="2"/>
      <c r="L3165" s="2"/>
      <c r="M3165" s="2"/>
      <c r="N3165" s="2"/>
      <c r="O3165" s="2"/>
      <c r="P3165" s="2"/>
      <c r="Q3165" s="1"/>
      <c r="R3165" s="1"/>
      <c r="S3165" s="1"/>
      <c r="T3165" s="1"/>
      <c r="U3165" s="1"/>
      <c r="V3165" s="1"/>
      <c r="W3165" s="1"/>
      <c r="X3165" s="3"/>
      <c r="Y3165" s="3"/>
    </row>
    <row r="3166" spans="1:25" ht="15.75" customHeight="1">
      <c r="A3166" s="1"/>
      <c r="B3166" s="1"/>
      <c r="C3166" s="1"/>
      <c r="D3166" s="1"/>
      <c r="E3166" s="23"/>
      <c r="F3166" s="1"/>
      <c r="G3166" s="1"/>
      <c r="H3166" s="1"/>
      <c r="I3166" s="1"/>
      <c r="J3166" s="1"/>
      <c r="K3166" s="2"/>
      <c r="L3166" s="2"/>
      <c r="M3166" s="2"/>
      <c r="N3166" s="2"/>
      <c r="O3166" s="2"/>
      <c r="P3166" s="2"/>
      <c r="Q3166" s="1"/>
      <c r="R3166" s="1"/>
      <c r="S3166" s="1"/>
      <c r="T3166" s="1"/>
      <c r="U3166" s="1"/>
      <c r="V3166" s="1"/>
      <c r="W3166" s="1"/>
      <c r="X3166" s="3"/>
      <c r="Y3166" s="3"/>
    </row>
    <row r="3167" spans="1:25" ht="15.75" customHeight="1">
      <c r="A3167" s="1"/>
      <c r="B3167" s="1"/>
      <c r="C3167" s="1"/>
      <c r="D3167" s="1"/>
      <c r="E3167" s="23"/>
      <c r="F3167" s="1"/>
      <c r="G3167" s="1"/>
      <c r="H3167" s="1"/>
      <c r="I3167" s="1"/>
      <c r="J3167" s="1"/>
      <c r="K3167" s="2"/>
      <c r="L3167" s="2"/>
      <c r="M3167" s="2"/>
      <c r="N3167" s="2"/>
      <c r="O3167" s="2"/>
      <c r="P3167" s="2"/>
      <c r="Q3167" s="1"/>
      <c r="R3167" s="1"/>
      <c r="S3167" s="1"/>
      <c r="T3167" s="1"/>
      <c r="U3167" s="1"/>
      <c r="V3167" s="1"/>
      <c r="W3167" s="1"/>
      <c r="X3167" s="3"/>
      <c r="Y3167" s="3"/>
    </row>
    <row r="3168" spans="1:25" ht="15.75" customHeight="1">
      <c r="A3168" s="1"/>
      <c r="B3168" s="1"/>
      <c r="C3168" s="1"/>
      <c r="D3168" s="1"/>
      <c r="E3168" s="23"/>
      <c r="F3168" s="1"/>
      <c r="G3168" s="1"/>
      <c r="H3168" s="1"/>
      <c r="I3168" s="1"/>
      <c r="J3168" s="1"/>
      <c r="K3168" s="2"/>
      <c r="L3168" s="2"/>
      <c r="M3168" s="2"/>
      <c r="N3168" s="2"/>
      <c r="O3168" s="2"/>
      <c r="P3168" s="2"/>
      <c r="Q3168" s="1"/>
      <c r="R3168" s="1"/>
      <c r="S3168" s="1"/>
      <c r="T3168" s="1"/>
      <c r="U3168" s="1"/>
      <c r="V3168" s="1"/>
      <c r="W3168" s="1"/>
      <c r="X3168" s="3"/>
      <c r="Y3168" s="3"/>
    </row>
    <row r="3169" spans="1:25" ht="15.75" customHeight="1">
      <c r="A3169" s="1"/>
      <c r="B3169" s="1"/>
      <c r="C3169" s="1"/>
      <c r="D3169" s="1"/>
      <c r="E3169" s="23"/>
      <c r="F3169" s="1"/>
      <c r="G3169" s="1"/>
      <c r="H3169" s="1"/>
      <c r="I3169" s="1"/>
      <c r="J3169" s="1"/>
      <c r="K3169" s="2"/>
      <c r="L3169" s="2"/>
      <c r="M3169" s="2"/>
      <c r="N3169" s="2"/>
      <c r="O3169" s="2"/>
      <c r="P3169" s="2"/>
      <c r="Q3169" s="1"/>
      <c r="R3169" s="1"/>
      <c r="S3169" s="1"/>
      <c r="T3169" s="1"/>
      <c r="U3169" s="1"/>
      <c r="V3169" s="1"/>
      <c r="W3169" s="1"/>
      <c r="X3169" s="3"/>
      <c r="Y3169" s="3"/>
    </row>
    <row r="3170" spans="1:25" ht="15.75" customHeight="1">
      <c r="A3170" s="1"/>
      <c r="B3170" s="1"/>
      <c r="C3170" s="1"/>
      <c r="D3170" s="1"/>
      <c r="E3170" s="23"/>
      <c r="F3170" s="1"/>
      <c r="G3170" s="1"/>
      <c r="H3170" s="1"/>
      <c r="I3170" s="1"/>
      <c r="J3170" s="1"/>
      <c r="K3170" s="2"/>
      <c r="L3170" s="2"/>
      <c r="M3170" s="2"/>
      <c r="N3170" s="2"/>
      <c r="O3170" s="2"/>
      <c r="P3170" s="2"/>
      <c r="Q3170" s="1"/>
      <c r="R3170" s="1"/>
      <c r="S3170" s="1"/>
      <c r="T3170" s="1"/>
      <c r="U3170" s="1"/>
      <c r="V3170" s="1"/>
      <c r="W3170" s="1"/>
      <c r="X3170" s="3"/>
      <c r="Y3170" s="3"/>
    </row>
    <row r="3171" spans="1:25" ht="15.75" customHeight="1">
      <c r="A3171" s="1"/>
      <c r="B3171" s="1"/>
      <c r="C3171" s="1"/>
      <c r="D3171" s="1"/>
      <c r="E3171" s="23"/>
      <c r="F3171" s="1"/>
      <c r="G3171" s="1"/>
      <c r="H3171" s="1"/>
      <c r="I3171" s="1"/>
      <c r="J3171" s="1"/>
      <c r="K3171" s="2"/>
      <c r="L3171" s="2"/>
      <c r="M3171" s="2"/>
      <c r="N3171" s="2"/>
      <c r="O3171" s="2"/>
      <c r="P3171" s="2"/>
      <c r="Q3171" s="1"/>
      <c r="R3171" s="1"/>
      <c r="S3171" s="1"/>
      <c r="T3171" s="1"/>
      <c r="U3171" s="1"/>
      <c r="V3171" s="1"/>
      <c r="W3171" s="1"/>
      <c r="X3171" s="3"/>
      <c r="Y3171" s="3"/>
    </row>
    <row r="3172" spans="1:25" ht="15.75" customHeight="1">
      <c r="A3172" s="1"/>
      <c r="B3172" s="1"/>
      <c r="C3172" s="1"/>
      <c r="D3172" s="1"/>
      <c r="E3172" s="23"/>
      <c r="F3172" s="1"/>
      <c r="G3172" s="1"/>
      <c r="H3172" s="1"/>
      <c r="I3172" s="1"/>
      <c r="J3172" s="1"/>
      <c r="K3172" s="2"/>
      <c r="L3172" s="2"/>
      <c r="M3172" s="2"/>
      <c r="N3172" s="2"/>
      <c r="O3172" s="2"/>
      <c r="P3172" s="2"/>
      <c r="Q3172" s="1"/>
      <c r="R3172" s="1"/>
      <c r="S3172" s="1"/>
      <c r="T3172" s="1"/>
      <c r="U3172" s="1"/>
      <c r="V3172" s="1"/>
      <c r="W3172" s="1"/>
      <c r="X3172" s="3"/>
      <c r="Y3172" s="3"/>
    </row>
    <row r="3173" spans="1:25" ht="15.75" customHeight="1">
      <c r="A3173" s="1"/>
      <c r="B3173" s="1"/>
      <c r="C3173" s="1"/>
      <c r="D3173" s="1"/>
      <c r="E3173" s="23"/>
      <c r="F3173" s="1"/>
      <c r="G3173" s="1"/>
      <c r="H3173" s="1"/>
      <c r="I3173" s="1"/>
      <c r="J3173" s="1"/>
      <c r="K3173" s="2"/>
      <c r="L3173" s="2"/>
      <c r="M3173" s="2"/>
      <c r="N3173" s="2"/>
      <c r="O3173" s="2"/>
      <c r="P3173" s="2"/>
      <c r="Q3173" s="1"/>
      <c r="R3173" s="1"/>
      <c r="S3173" s="1"/>
      <c r="T3173" s="1"/>
      <c r="U3173" s="1"/>
      <c r="V3173" s="1"/>
      <c r="W3173" s="1"/>
      <c r="X3173" s="3"/>
      <c r="Y3173" s="3"/>
    </row>
    <row r="3174" spans="1:25" ht="15.75" customHeight="1">
      <c r="A3174" s="1"/>
      <c r="B3174" s="1"/>
      <c r="C3174" s="1"/>
      <c r="D3174" s="1"/>
      <c r="E3174" s="23"/>
      <c r="F3174" s="1"/>
      <c r="G3174" s="1"/>
      <c r="H3174" s="1"/>
      <c r="I3174" s="1"/>
      <c r="J3174" s="1"/>
      <c r="K3174" s="2"/>
      <c r="L3174" s="2"/>
      <c r="M3174" s="2"/>
      <c r="N3174" s="2"/>
      <c r="O3174" s="2"/>
      <c r="P3174" s="2"/>
      <c r="Q3174" s="1"/>
      <c r="R3174" s="1"/>
      <c r="S3174" s="1"/>
      <c r="T3174" s="1"/>
      <c r="U3174" s="1"/>
      <c r="V3174" s="1"/>
      <c r="W3174" s="1"/>
      <c r="X3174" s="3"/>
      <c r="Y3174" s="3"/>
    </row>
    <row r="3175" spans="1:25" ht="15.75" customHeight="1">
      <c r="A3175" s="1"/>
      <c r="B3175" s="1"/>
      <c r="C3175" s="1"/>
      <c r="D3175" s="1"/>
      <c r="E3175" s="23"/>
      <c r="F3175" s="1"/>
      <c r="G3175" s="1"/>
      <c r="H3175" s="1"/>
      <c r="I3175" s="1"/>
      <c r="J3175" s="1"/>
      <c r="K3175" s="2"/>
      <c r="L3175" s="2"/>
      <c r="M3175" s="2"/>
      <c r="N3175" s="2"/>
      <c r="O3175" s="2"/>
      <c r="P3175" s="2"/>
      <c r="Q3175" s="1"/>
      <c r="R3175" s="1"/>
      <c r="S3175" s="1"/>
      <c r="T3175" s="1"/>
      <c r="U3175" s="1"/>
      <c r="V3175" s="1"/>
      <c r="W3175" s="1"/>
      <c r="X3175" s="3"/>
      <c r="Y3175" s="3"/>
    </row>
    <row r="3176" spans="1:25" ht="15.75" customHeight="1">
      <c r="A3176" s="1"/>
      <c r="B3176" s="1"/>
      <c r="C3176" s="1"/>
      <c r="D3176" s="1"/>
      <c r="E3176" s="23"/>
      <c r="F3176" s="1"/>
      <c r="G3176" s="1"/>
      <c r="H3176" s="1"/>
      <c r="I3176" s="1"/>
      <c r="J3176" s="1"/>
      <c r="K3176" s="2"/>
      <c r="L3176" s="2"/>
      <c r="M3176" s="2"/>
      <c r="N3176" s="2"/>
      <c r="O3176" s="2"/>
      <c r="P3176" s="2"/>
      <c r="Q3176" s="1"/>
      <c r="R3176" s="1"/>
      <c r="S3176" s="1"/>
      <c r="T3176" s="1"/>
      <c r="U3176" s="1"/>
      <c r="V3176" s="1"/>
      <c r="W3176" s="1"/>
      <c r="X3176" s="3"/>
      <c r="Y3176" s="3"/>
    </row>
    <row r="3177" spans="1:25" ht="15.75" customHeight="1">
      <c r="A3177" s="1"/>
      <c r="B3177" s="1"/>
      <c r="C3177" s="1"/>
      <c r="D3177" s="1"/>
      <c r="E3177" s="23"/>
      <c r="F3177" s="1"/>
      <c r="G3177" s="1"/>
      <c r="H3177" s="1"/>
      <c r="I3177" s="1"/>
      <c r="J3177" s="1"/>
      <c r="K3177" s="2"/>
      <c r="L3177" s="2"/>
      <c r="M3177" s="2"/>
      <c r="N3177" s="2"/>
      <c r="O3177" s="2"/>
      <c r="P3177" s="2"/>
      <c r="Q3177" s="1"/>
      <c r="R3177" s="1"/>
      <c r="S3177" s="1"/>
      <c r="T3177" s="1"/>
      <c r="U3177" s="1"/>
      <c r="V3177" s="1"/>
      <c r="W3177" s="1"/>
      <c r="X3177" s="3"/>
      <c r="Y3177" s="3"/>
    </row>
    <row r="3178" spans="1:25" ht="15.75" customHeight="1">
      <c r="A3178" s="1"/>
      <c r="B3178" s="1"/>
      <c r="C3178" s="1"/>
      <c r="D3178" s="1"/>
      <c r="E3178" s="23"/>
      <c r="F3178" s="1"/>
      <c r="G3178" s="1"/>
      <c r="H3178" s="1"/>
      <c r="I3178" s="1"/>
      <c r="J3178" s="1"/>
      <c r="K3178" s="2"/>
      <c r="L3178" s="2"/>
      <c r="M3178" s="2"/>
      <c r="N3178" s="2"/>
      <c r="O3178" s="2"/>
      <c r="P3178" s="2"/>
      <c r="Q3178" s="1"/>
      <c r="R3178" s="1"/>
      <c r="S3178" s="1"/>
      <c r="T3178" s="1"/>
      <c r="U3178" s="1"/>
      <c r="V3178" s="1"/>
      <c r="W3178" s="1"/>
      <c r="X3178" s="3"/>
      <c r="Y3178" s="3"/>
    </row>
    <row r="3179" spans="1:25" ht="15.75" customHeight="1">
      <c r="A3179" s="1"/>
      <c r="B3179" s="1"/>
      <c r="C3179" s="1"/>
      <c r="D3179" s="1"/>
      <c r="E3179" s="23"/>
      <c r="F3179" s="1"/>
      <c r="G3179" s="1"/>
      <c r="H3179" s="1"/>
      <c r="I3179" s="1"/>
      <c r="J3179" s="1"/>
      <c r="K3179" s="2"/>
      <c r="L3179" s="2"/>
      <c r="M3179" s="2"/>
      <c r="N3179" s="2"/>
      <c r="O3179" s="2"/>
      <c r="P3179" s="2"/>
      <c r="Q3179" s="1"/>
      <c r="R3179" s="1"/>
      <c r="S3179" s="1"/>
      <c r="T3179" s="1"/>
      <c r="U3179" s="1"/>
      <c r="V3179" s="1"/>
      <c r="W3179" s="1"/>
      <c r="X3179" s="3"/>
      <c r="Y3179" s="3"/>
    </row>
    <row r="3180" spans="1:25" ht="15.75" customHeight="1">
      <c r="A3180" s="1"/>
      <c r="B3180" s="1"/>
      <c r="C3180" s="1"/>
      <c r="D3180" s="1"/>
      <c r="E3180" s="23"/>
      <c r="F3180" s="1"/>
      <c r="G3180" s="1"/>
      <c r="H3180" s="1"/>
      <c r="I3180" s="1"/>
      <c r="J3180" s="1"/>
      <c r="K3180" s="2"/>
      <c r="L3180" s="2"/>
      <c r="M3180" s="2"/>
      <c r="N3180" s="2"/>
      <c r="O3180" s="2"/>
      <c r="P3180" s="2"/>
      <c r="Q3180" s="1"/>
      <c r="R3180" s="1"/>
      <c r="S3180" s="1"/>
      <c r="T3180" s="1"/>
      <c r="U3180" s="1"/>
      <c r="V3180" s="1"/>
      <c r="W3180" s="1"/>
      <c r="X3180" s="3"/>
      <c r="Y3180" s="3"/>
    </row>
    <row r="3181" spans="1:25" ht="15.75" customHeight="1">
      <c r="A3181" s="1"/>
      <c r="B3181" s="1"/>
      <c r="C3181" s="1"/>
      <c r="D3181" s="1"/>
      <c r="E3181" s="23"/>
      <c r="F3181" s="1"/>
      <c r="G3181" s="1"/>
      <c r="H3181" s="1"/>
      <c r="I3181" s="1"/>
      <c r="J3181" s="1"/>
      <c r="K3181" s="2"/>
      <c r="L3181" s="2"/>
      <c r="M3181" s="2"/>
      <c r="N3181" s="2"/>
      <c r="O3181" s="2"/>
      <c r="P3181" s="2"/>
      <c r="Q3181" s="1"/>
      <c r="R3181" s="1"/>
      <c r="S3181" s="1"/>
      <c r="T3181" s="1"/>
      <c r="U3181" s="1"/>
      <c r="V3181" s="1"/>
      <c r="W3181" s="1"/>
      <c r="X3181" s="3"/>
      <c r="Y3181" s="3"/>
    </row>
    <row r="3182" spans="1:25" ht="15.75" customHeight="1">
      <c r="A3182" s="1"/>
      <c r="B3182" s="1"/>
      <c r="C3182" s="1"/>
      <c r="D3182" s="1"/>
      <c r="E3182" s="23"/>
      <c r="F3182" s="1"/>
      <c r="G3182" s="1"/>
      <c r="H3182" s="1"/>
      <c r="I3182" s="1"/>
      <c r="J3182" s="1"/>
      <c r="K3182" s="2"/>
      <c r="L3182" s="2"/>
      <c r="M3182" s="2"/>
      <c r="N3182" s="2"/>
      <c r="O3182" s="2"/>
      <c r="P3182" s="2"/>
      <c r="Q3182" s="1"/>
      <c r="R3182" s="1"/>
      <c r="S3182" s="1"/>
      <c r="T3182" s="1"/>
      <c r="U3182" s="1"/>
      <c r="V3182" s="1"/>
      <c r="W3182" s="1"/>
      <c r="X3182" s="3"/>
      <c r="Y3182" s="3"/>
    </row>
    <row r="3183" spans="1:25" ht="15.75" customHeight="1">
      <c r="A3183" s="1"/>
      <c r="B3183" s="1"/>
      <c r="C3183" s="1"/>
      <c r="D3183" s="1"/>
      <c r="E3183" s="23"/>
      <c r="F3183" s="1"/>
      <c r="G3183" s="1"/>
      <c r="H3183" s="1"/>
      <c r="I3183" s="1"/>
      <c r="J3183" s="1"/>
      <c r="K3183" s="2"/>
      <c r="L3183" s="2"/>
      <c r="M3183" s="2"/>
      <c r="N3183" s="2"/>
      <c r="O3183" s="2"/>
      <c r="P3183" s="2"/>
      <c r="Q3183" s="1"/>
      <c r="R3183" s="1"/>
      <c r="S3183" s="1"/>
      <c r="T3183" s="1"/>
      <c r="U3183" s="1"/>
      <c r="V3183" s="1"/>
      <c r="W3183" s="1"/>
      <c r="X3183" s="3"/>
      <c r="Y3183" s="3"/>
    </row>
    <row r="3184" spans="1:25" ht="15.75" customHeight="1">
      <c r="A3184" s="1"/>
      <c r="B3184" s="1"/>
      <c r="C3184" s="1"/>
      <c r="D3184" s="1"/>
      <c r="E3184" s="23"/>
      <c r="F3184" s="1"/>
      <c r="G3184" s="1"/>
      <c r="H3184" s="1"/>
      <c r="I3184" s="1"/>
      <c r="J3184" s="1"/>
      <c r="K3184" s="2"/>
      <c r="L3184" s="2"/>
      <c r="M3184" s="2"/>
      <c r="N3184" s="2"/>
      <c r="O3184" s="2"/>
      <c r="P3184" s="2"/>
      <c r="Q3184" s="1"/>
      <c r="R3184" s="1"/>
      <c r="S3184" s="1"/>
      <c r="T3184" s="1"/>
      <c r="U3184" s="1"/>
      <c r="V3184" s="1"/>
      <c r="W3184" s="1"/>
      <c r="X3184" s="3"/>
      <c r="Y3184" s="3"/>
    </row>
    <row r="3185" spans="1:25" ht="15.75" customHeight="1">
      <c r="A3185" s="1"/>
      <c r="B3185" s="1"/>
      <c r="C3185" s="1"/>
      <c r="D3185" s="1"/>
      <c r="E3185" s="23"/>
      <c r="F3185" s="1"/>
      <c r="G3185" s="1"/>
      <c r="H3185" s="1"/>
      <c r="I3185" s="1"/>
      <c r="J3185" s="1"/>
      <c r="K3185" s="2"/>
      <c r="L3185" s="2"/>
      <c r="M3185" s="2"/>
      <c r="N3185" s="2"/>
      <c r="O3185" s="2"/>
      <c r="P3185" s="2"/>
      <c r="Q3185" s="1"/>
      <c r="R3185" s="1"/>
      <c r="S3185" s="1"/>
      <c r="T3185" s="1"/>
      <c r="U3185" s="1"/>
      <c r="V3185" s="1"/>
      <c r="W3185" s="1"/>
      <c r="X3185" s="3"/>
      <c r="Y3185" s="3"/>
    </row>
    <row r="3186" spans="1:25" ht="15.75" customHeight="1">
      <c r="A3186" s="1"/>
      <c r="B3186" s="1"/>
      <c r="C3186" s="1"/>
      <c r="D3186" s="1"/>
      <c r="E3186" s="23"/>
      <c r="F3186" s="1"/>
      <c r="G3186" s="1"/>
      <c r="H3186" s="1"/>
      <c r="I3186" s="1"/>
      <c r="J3186" s="1"/>
      <c r="K3186" s="2"/>
      <c r="L3186" s="2"/>
      <c r="M3186" s="2"/>
      <c r="N3186" s="2"/>
      <c r="O3186" s="2"/>
      <c r="P3186" s="2"/>
      <c r="Q3186" s="1"/>
      <c r="R3186" s="1"/>
      <c r="S3186" s="1"/>
      <c r="T3186" s="1"/>
      <c r="U3186" s="1"/>
      <c r="V3186" s="1"/>
      <c r="W3186" s="1"/>
      <c r="X3186" s="3"/>
      <c r="Y3186" s="3"/>
    </row>
    <row r="3187" spans="1:25" ht="15.75" customHeight="1">
      <c r="A3187" s="1"/>
      <c r="B3187" s="1"/>
      <c r="C3187" s="1"/>
      <c r="D3187" s="1"/>
      <c r="E3187" s="23"/>
      <c r="F3187" s="1"/>
      <c r="G3187" s="1"/>
      <c r="H3187" s="1"/>
      <c r="I3187" s="1"/>
      <c r="J3187" s="1"/>
      <c r="K3187" s="2"/>
      <c r="L3187" s="2"/>
      <c r="M3187" s="2"/>
      <c r="N3187" s="2"/>
      <c r="O3187" s="2"/>
      <c r="P3187" s="2"/>
      <c r="Q3187" s="1"/>
      <c r="R3187" s="1"/>
      <c r="S3187" s="1"/>
      <c r="T3187" s="1"/>
      <c r="U3187" s="1"/>
      <c r="V3187" s="1"/>
      <c r="W3187" s="1"/>
      <c r="X3187" s="3"/>
      <c r="Y3187" s="3"/>
    </row>
    <row r="3188" spans="1:25" ht="15.75" customHeight="1">
      <c r="A3188" s="1"/>
      <c r="B3188" s="1"/>
      <c r="C3188" s="1"/>
      <c r="D3188" s="1"/>
      <c r="E3188" s="23"/>
      <c r="F3188" s="1"/>
      <c r="G3188" s="1"/>
      <c r="H3188" s="1"/>
      <c r="I3188" s="1"/>
      <c r="J3188" s="1"/>
      <c r="K3188" s="2"/>
      <c r="L3188" s="2"/>
      <c r="M3188" s="2"/>
      <c r="N3188" s="2"/>
      <c r="O3188" s="2"/>
      <c r="P3188" s="2"/>
      <c r="Q3188" s="1"/>
      <c r="R3188" s="1"/>
      <c r="S3188" s="1"/>
      <c r="T3188" s="1"/>
      <c r="U3188" s="1"/>
      <c r="V3188" s="1"/>
      <c r="W3188" s="1"/>
      <c r="X3188" s="3"/>
      <c r="Y3188" s="3"/>
    </row>
    <row r="3189" spans="1:25" ht="15.75" customHeight="1">
      <c r="A3189" s="1"/>
      <c r="B3189" s="1"/>
      <c r="C3189" s="1"/>
      <c r="D3189" s="1"/>
      <c r="E3189" s="23"/>
      <c r="F3189" s="1"/>
      <c r="G3189" s="1"/>
      <c r="H3189" s="1"/>
      <c r="I3189" s="1"/>
      <c r="J3189" s="1"/>
      <c r="K3189" s="2"/>
      <c r="L3189" s="2"/>
      <c r="M3189" s="2"/>
      <c r="N3189" s="2"/>
      <c r="O3189" s="2"/>
      <c r="P3189" s="2"/>
      <c r="Q3189" s="1"/>
      <c r="R3189" s="1"/>
      <c r="S3189" s="1"/>
      <c r="T3189" s="1"/>
      <c r="U3189" s="1"/>
      <c r="V3189" s="1"/>
      <c r="W3189" s="1"/>
      <c r="X3189" s="3"/>
      <c r="Y3189" s="3"/>
    </row>
    <row r="3190" spans="1:25" ht="15.75" customHeight="1">
      <c r="A3190" s="1"/>
      <c r="B3190" s="1"/>
      <c r="C3190" s="1"/>
      <c r="D3190" s="1"/>
      <c r="E3190" s="23"/>
      <c r="F3190" s="1"/>
      <c r="G3190" s="1"/>
      <c r="H3190" s="1"/>
      <c r="I3190" s="1"/>
      <c r="J3190" s="1"/>
      <c r="K3190" s="2"/>
      <c r="L3190" s="2"/>
      <c r="M3190" s="2"/>
      <c r="N3190" s="2"/>
      <c r="O3190" s="2"/>
      <c r="P3190" s="2"/>
      <c r="Q3190" s="1"/>
      <c r="R3190" s="1"/>
      <c r="S3190" s="1"/>
      <c r="T3190" s="1"/>
      <c r="U3190" s="1"/>
      <c r="V3190" s="1"/>
      <c r="W3190" s="1"/>
      <c r="X3190" s="3"/>
      <c r="Y3190" s="3"/>
    </row>
    <row r="3191" spans="1:25" ht="15.75" customHeight="1">
      <c r="A3191" s="1"/>
      <c r="B3191" s="1"/>
      <c r="C3191" s="1"/>
      <c r="D3191" s="1"/>
      <c r="E3191" s="23"/>
      <c r="F3191" s="1"/>
      <c r="G3191" s="1"/>
      <c r="H3191" s="1"/>
      <c r="I3191" s="1"/>
      <c r="J3191" s="1"/>
      <c r="K3191" s="2"/>
      <c r="L3191" s="2"/>
      <c r="M3191" s="2"/>
      <c r="N3191" s="2"/>
      <c r="O3191" s="2"/>
      <c r="P3191" s="2"/>
      <c r="Q3191" s="1"/>
      <c r="R3191" s="1"/>
      <c r="S3191" s="1"/>
      <c r="T3191" s="1"/>
      <c r="U3191" s="1"/>
      <c r="V3191" s="1"/>
      <c r="W3191" s="1"/>
      <c r="X3191" s="3"/>
      <c r="Y3191" s="3"/>
    </row>
    <row r="3192" spans="1:25" ht="15.75" customHeight="1">
      <c r="A3192" s="1"/>
      <c r="B3192" s="1"/>
      <c r="C3192" s="1"/>
      <c r="D3192" s="1"/>
      <c r="E3192" s="23"/>
      <c r="F3192" s="1"/>
      <c r="G3192" s="1"/>
      <c r="H3192" s="1"/>
      <c r="I3192" s="1"/>
      <c r="J3192" s="1"/>
      <c r="K3192" s="2"/>
      <c r="L3192" s="2"/>
      <c r="M3192" s="2"/>
      <c r="N3192" s="2"/>
      <c r="O3192" s="2"/>
      <c r="P3192" s="2"/>
      <c r="Q3192" s="1"/>
      <c r="R3192" s="1"/>
      <c r="S3192" s="1"/>
      <c r="T3192" s="1"/>
      <c r="U3192" s="1"/>
      <c r="V3192" s="1"/>
      <c r="W3192" s="1"/>
      <c r="X3192" s="3"/>
      <c r="Y3192" s="3"/>
    </row>
    <row r="3193" spans="1:25" ht="15.75" customHeight="1">
      <c r="A3193" s="1"/>
      <c r="B3193" s="1"/>
      <c r="C3193" s="1"/>
      <c r="D3193" s="1"/>
      <c r="E3193" s="23"/>
      <c r="F3193" s="1"/>
      <c r="G3193" s="1"/>
      <c r="H3193" s="1"/>
      <c r="I3193" s="1"/>
      <c r="J3193" s="1"/>
      <c r="K3193" s="2"/>
      <c r="L3193" s="2"/>
      <c r="M3193" s="2"/>
      <c r="N3193" s="2"/>
      <c r="O3193" s="2"/>
      <c r="P3193" s="2"/>
      <c r="Q3193" s="1"/>
      <c r="R3193" s="1"/>
      <c r="S3193" s="1"/>
      <c r="T3193" s="1"/>
      <c r="U3193" s="1"/>
      <c r="V3193" s="1"/>
      <c r="W3193" s="1"/>
      <c r="X3193" s="3"/>
      <c r="Y3193" s="3"/>
    </row>
    <row r="3194" spans="1:25" ht="15.75" customHeight="1">
      <c r="A3194" s="1"/>
      <c r="B3194" s="1"/>
      <c r="C3194" s="1"/>
      <c r="D3194" s="1"/>
      <c r="E3194" s="23"/>
      <c r="F3194" s="1"/>
      <c r="G3194" s="1"/>
      <c r="H3194" s="1"/>
      <c r="I3194" s="1"/>
      <c r="J3194" s="1"/>
      <c r="K3194" s="2"/>
      <c r="L3194" s="2"/>
      <c r="M3194" s="2"/>
      <c r="N3194" s="2"/>
      <c r="O3194" s="2"/>
      <c r="P3194" s="2"/>
      <c r="Q3194" s="1"/>
      <c r="R3194" s="1"/>
      <c r="S3194" s="1"/>
      <c r="T3194" s="1"/>
      <c r="U3194" s="1"/>
      <c r="V3194" s="1"/>
      <c r="W3194" s="1"/>
      <c r="X3194" s="3"/>
      <c r="Y3194" s="3"/>
    </row>
    <row r="3195" spans="1:25" ht="15.75" customHeight="1">
      <c r="A3195" s="1"/>
      <c r="B3195" s="1"/>
      <c r="C3195" s="1"/>
      <c r="D3195" s="1"/>
      <c r="E3195" s="23"/>
      <c r="F3195" s="1"/>
      <c r="G3195" s="1"/>
      <c r="H3195" s="1"/>
      <c r="I3195" s="1"/>
      <c r="J3195" s="1"/>
      <c r="K3195" s="2"/>
      <c r="L3195" s="2"/>
      <c r="M3195" s="2"/>
      <c r="N3195" s="2"/>
      <c r="O3195" s="2"/>
      <c r="P3195" s="2"/>
      <c r="Q3195" s="1"/>
      <c r="R3195" s="1"/>
      <c r="S3195" s="1"/>
      <c r="T3195" s="1"/>
      <c r="U3195" s="1"/>
      <c r="V3195" s="1"/>
      <c r="W3195" s="1"/>
      <c r="X3195" s="3"/>
      <c r="Y3195" s="3"/>
    </row>
    <row r="3196" spans="1:25" ht="15.75" customHeight="1">
      <c r="A3196" s="1"/>
      <c r="B3196" s="1"/>
      <c r="C3196" s="1"/>
      <c r="D3196" s="1"/>
      <c r="E3196" s="23"/>
      <c r="F3196" s="1"/>
      <c r="G3196" s="1"/>
      <c r="H3196" s="1"/>
      <c r="I3196" s="1"/>
      <c r="J3196" s="1"/>
      <c r="K3196" s="2"/>
      <c r="L3196" s="2"/>
      <c r="M3196" s="2"/>
      <c r="N3196" s="2"/>
      <c r="O3196" s="2"/>
      <c r="P3196" s="2"/>
      <c r="Q3196" s="1"/>
      <c r="R3196" s="1"/>
      <c r="S3196" s="1"/>
      <c r="T3196" s="1"/>
      <c r="U3196" s="1"/>
      <c r="V3196" s="1"/>
      <c r="W3196" s="1"/>
      <c r="X3196" s="3"/>
      <c r="Y3196" s="3"/>
    </row>
    <row r="3197" spans="1:25" ht="15.75" customHeight="1">
      <c r="A3197" s="1"/>
      <c r="B3197" s="1"/>
      <c r="C3197" s="1"/>
      <c r="D3197" s="1"/>
      <c r="E3197" s="23"/>
      <c r="F3197" s="1"/>
      <c r="G3197" s="1"/>
      <c r="H3197" s="1"/>
      <c r="I3197" s="1"/>
      <c r="J3197" s="1"/>
      <c r="K3197" s="2"/>
      <c r="L3197" s="2"/>
      <c r="M3197" s="2"/>
      <c r="N3197" s="2"/>
      <c r="O3197" s="2"/>
      <c r="P3197" s="2"/>
      <c r="Q3197" s="1"/>
      <c r="R3197" s="1"/>
      <c r="S3197" s="1"/>
      <c r="T3197" s="1"/>
      <c r="U3197" s="1"/>
      <c r="V3197" s="1"/>
      <c r="W3197" s="1"/>
      <c r="X3197" s="3"/>
      <c r="Y3197" s="3"/>
    </row>
    <row r="3198" spans="1:25" ht="15.75" customHeight="1">
      <c r="A3198" s="1"/>
      <c r="B3198" s="1"/>
      <c r="C3198" s="1"/>
      <c r="D3198" s="1"/>
      <c r="E3198" s="23"/>
      <c r="F3198" s="1"/>
      <c r="G3198" s="1"/>
      <c r="H3198" s="1"/>
      <c r="I3198" s="1"/>
      <c r="J3198" s="1"/>
      <c r="K3198" s="2"/>
      <c r="L3198" s="2"/>
      <c r="M3198" s="2"/>
      <c r="N3198" s="2"/>
      <c r="O3198" s="2"/>
      <c r="P3198" s="2"/>
      <c r="Q3198" s="1"/>
      <c r="R3198" s="1"/>
      <c r="S3198" s="1"/>
      <c r="T3198" s="1"/>
      <c r="U3198" s="1"/>
      <c r="V3198" s="1"/>
      <c r="W3198" s="1"/>
      <c r="X3198" s="3"/>
      <c r="Y3198" s="3"/>
    </row>
    <row r="3199" spans="1:25" ht="15.75" customHeight="1">
      <c r="A3199" s="1"/>
      <c r="B3199" s="1"/>
      <c r="C3199" s="1"/>
      <c r="D3199" s="1"/>
      <c r="E3199" s="23"/>
      <c r="F3199" s="1"/>
      <c r="G3199" s="1"/>
      <c r="H3199" s="1"/>
      <c r="I3199" s="1"/>
      <c r="J3199" s="1"/>
      <c r="K3199" s="2"/>
      <c r="L3199" s="2"/>
      <c r="M3199" s="2"/>
      <c r="N3199" s="2"/>
      <c r="O3199" s="2"/>
      <c r="P3199" s="2"/>
      <c r="Q3199" s="1"/>
      <c r="R3199" s="1"/>
      <c r="S3199" s="1"/>
      <c r="T3199" s="1"/>
      <c r="U3199" s="1"/>
      <c r="V3199" s="1"/>
      <c r="W3199" s="1"/>
      <c r="X3199" s="3"/>
      <c r="Y3199" s="3"/>
    </row>
    <row r="3200" spans="1:25" ht="15.75" customHeight="1">
      <c r="A3200" s="1"/>
      <c r="B3200" s="1"/>
      <c r="C3200" s="1"/>
      <c r="D3200" s="1"/>
      <c r="E3200" s="23"/>
      <c r="F3200" s="1"/>
      <c r="G3200" s="1"/>
      <c r="H3200" s="1"/>
      <c r="I3200" s="1"/>
      <c r="J3200" s="1"/>
      <c r="K3200" s="2"/>
      <c r="L3200" s="2"/>
      <c r="M3200" s="2"/>
      <c r="N3200" s="2"/>
      <c r="O3200" s="2"/>
      <c r="P3200" s="2"/>
      <c r="Q3200" s="1"/>
      <c r="R3200" s="1"/>
      <c r="S3200" s="1"/>
      <c r="T3200" s="1"/>
      <c r="U3200" s="1"/>
      <c r="V3200" s="1"/>
      <c r="W3200" s="1"/>
      <c r="X3200" s="3"/>
      <c r="Y3200" s="3"/>
    </row>
    <row r="3201" spans="1:25" ht="15.75" customHeight="1">
      <c r="A3201" s="1"/>
      <c r="B3201" s="1"/>
      <c r="C3201" s="1"/>
      <c r="D3201" s="1"/>
      <c r="E3201" s="23"/>
      <c r="F3201" s="1"/>
      <c r="G3201" s="1"/>
      <c r="H3201" s="1"/>
      <c r="I3201" s="1"/>
      <c r="J3201" s="1"/>
      <c r="K3201" s="2"/>
      <c r="L3201" s="2"/>
      <c r="M3201" s="2"/>
      <c r="N3201" s="2"/>
      <c r="O3201" s="2"/>
      <c r="P3201" s="2"/>
      <c r="Q3201" s="1"/>
      <c r="R3201" s="1"/>
      <c r="S3201" s="1"/>
      <c r="T3201" s="1"/>
      <c r="U3201" s="1"/>
      <c r="V3201" s="1"/>
      <c r="W3201" s="1"/>
      <c r="X3201" s="3"/>
      <c r="Y3201" s="3"/>
    </row>
    <row r="3202" spans="1:25" ht="15.75" customHeight="1">
      <c r="A3202" s="1"/>
      <c r="B3202" s="1"/>
      <c r="C3202" s="1"/>
      <c r="D3202" s="1"/>
      <c r="E3202" s="23"/>
      <c r="F3202" s="1"/>
      <c r="G3202" s="1"/>
      <c r="H3202" s="1"/>
      <c r="I3202" s="1"/>
      <c r="J3202" s="1"/>
      <c r="K3202" s="2"/>
      <c r="L3202" s="2"/>
      <c r="M3202" s="2"/>
      <c r="N3202" s="2"/>
      <c r="O3202" s="2"/>
      <c r="P3202" s="2"/>
      <c r="Q3202" s="1"/>
      <c r="R3202" s="1"/>
      <c r="S3202" s="1"/>
      <c r="T3202" s="1"/>
      <c r="U3202" s="1"/>
      <c r="V3202" s="1"/>
      <c r="W3202" s="1"/>
      <c r="X3202" s="3"/>
      <c r="Y3202" s="3"/>
    </row>
    <row r="3203" spans="1:25" ht="15.75" customHeight="1">
      <c r="A3203" s="1"/>
      <c r="B3203" s="1"/>
      <c r="C3203" s="1"/>
      <c r="D3203" s="1"/>
      <c r="E3203" s="23"/>
      <c r="F3203" s="1"/>
      <c r="G3203" s="1"/>
      <c r="H3203" s="1"/>
      <c r="I3203" s="1"/>
      <c r="J3203" s="1"/>
      <c r="K3203" s="2"/>
      <c r="L3203" s="2"/>
      <c r="M3203" s="2"/>
      <c r="N3203" s="2"/>
      <c r="O3203" s="2"/>
      <c r="P3203" s="2"/>
      <c r="Q3203" s="1"/>
      <c r="R3203" s="1"/>
      <c r="S3203" s="1"/>
      <c r="T3203" s="1"/>
      <c r="U3203" s="1"/>
      <c r="V3203" s="1"/>
      <c r="W3203" s="1"/>
      <c r="X3203" s="3"/>
      <c r="Y3203" s="3"/>
    </row>
    <row r="3204" spans="1:25" ht="15.75" customHeight="1">
      <c r="A3204" s="1"/>
      <c r="B3204" s="1"/>
      <c r="C3204" s="1"/>
      <c r="D3204" s="1"/>
      <c r="E3204" s="23"/>
      <c r="F3204" s="1"/>
      <c r="G3204" s="1"/>
      <c r="H3204" s="1"/>
      <c r="I3204" s="1"/>
      <c r="J3204" s="1"/>
      <c r="K3204" s="2"/>
      <c r="L3204" s="2"/>
      <c r="M3204" s="2"/>
      <c r="N3204" s="2"/>
      <c r="O3204" s="2"/>
      <c r="P3204" s="2"/>
      <c r="Q3204" s="1"/>
      <c r="R3204" s="1"/>
      <c r="S3204" s="1"/>
      <c r="T3204" s="1"/>
      <c r="U3204" s="1"/>
      <c r="V3204" s="1"/>
      <c r="W3204" s="1"/>
      <c r="X3204" s="3"/>
      <c r="Y3204" s="3"/>
    </row>
    <row r="3205" spans="1:25" ht="15.75" customHeight="1">
      <c r="A3205" s="1"/>
      <c r="B3205" s="1"/>
      <c r="C3205" s="1"/>
      <c r="D3205" s="1"/>
      <c r="E3205" s="23"/>
      <c r="F3205" s="1"/>
      <c r="G3205" s="1"/>
      <c r="H3205" s="1"/>
      <c r="I3205" s="1"/>
      <c r="J3205" s="1"/>
      <c r="K3205" s="2"/>
      <c r="L3205" s="2"/>
      <c r="M3205" s="2"/>
      <c r="N3205" s="2"/>
      <c r="O3205" s="2"/>
      <c r="P3205" s="2"/>
      <c r="Q3205" s="1"/>
      <c r="R3205" s="1"/>
      <c r="S3205" s="1"/>
      <c r="T3205" s="1"/>
      <c r="U3205" s="1"/>
      <c r="V3205" s="1"/>
      <c r="W3205" s="1"/>
      <c r="X3205" s="3"/>
      <c r="Y3205" s="3"/>
    </row>
    <row r="3206" spans="1:25" ht="15.75" customHeight="1">
      <c r="A3206" s="1"/>
      <c r="B3206" s="1"/>
      <c r="C3206" s="1"/>
      <c r="D3206" s="1"/>
      <c r="E3206" s="23"/>
      <c r="F3206" s="1"/>
      <c r="G3206" s="1"/>
      <c r="H3206" s="1"/>
      <c r="I3206" s="1"/>
      <c r="J3206" s="1"/>
      <c r="K3206" s="2"/>
      <c r="L3206" s="2"/>
      <c r="M3206" s="2"/>
      <c r="N3206" s="2"/>
      <c r="O3206" s="2"/>
      <c r="P3206" s="2"/>
      <c r="Q3206" s="1"/>
      <c r="R3206" s="1"/>
      <c r="S3206" s="1"/>
      <c r="T3206" s="1"/>
      <c r="U3206" s="1"/>
      <c r="V3206" s="1"/>
      <c r="W3206" s="1"/>
      <c r="X3206" s="3"/>
      <c r="Y3206" s="3"/>
    </row>
    <row r="3207" spans="1:25" ht="15.75" customHeight="1">
      <c r="A3207" s="1"/>
      <c r="B3207" s="1"/>
      <c r="C3207" s="1"/>
      <c r="D3207" s="1"/>
      <c r="E3207" s="23"/>
      <c r="F3207" s="1"/>
      <c r="G3207" s="1"/>
      <c r="H3207" s="1"/>
      <c r="I3207" s="1"/>
      <c r="J3207" s="1"/>
      <c r="K3207" s="2"/>
      <c r="L3207" s="2"/>
      <c r="M3207" s="2"/>
      <c r="N3207" s="2"/>
      <c r="O3207" s="2"/>
      <c r="P3207" s="2"/>
      <c r="Q3207" s="1"/>
      <c r="R3207" s="1"/>
      <c r="S3207" s="1"/>
      <c r="T3207" s="1"/>
      <c r="U3207" s="1"/>
      <c r="V3207" s="1"/>
      <c r="W3207" s="1"/>
      <c r="X3207" s="3"/>
      <c r="Y3207" s="3"/>
    </row>
    <row r="3208" spans="1:25" ht="15.75" customHeight="1">
      <c r="A3208" s="1"/>
      <c r="B3208" s="1"/>
      <c r="C3208" s="1"/>
      <c r="D3208" s="1"/>
      <c r="E3208" s="23"/>
      <c r="F3208" s="1"/>
      <c r="G3208" s="1"/>
      <c r="H3208" s="1"/>
      <c r="I3208" s="1"/>
      <c r="J3208" s="1"/>
      <c r="K3208" s="2"/>
      <c r="L3208" s="2"/>
      <c r="M3208" s="2"/>
      <c r="N3208" s="2"/>
      <c r="O3208" s="2"/>
      <c r="P3208" s="2"/>
      <c r="Q3208" s="1"/>
      <c r="R3208" s="1"/>
      <c r="S3208" s="1"/>
      <c r="T3208" s="1"/>
      <c r="U3208" s="1"/>
      <c r="V3208" s="1"/>
      <c r="W3208" s="1"/>
      <c r="X3208" s="3"/>
      <c r="Y3208" s="3"/>
    </row>
    <row r="3209" spans="1:25" ht="15.75" customHeight="1">
      <c r="A3209" s="1"/>
      <c r="B3209" s="1"/>
      <c r="C3209" s="1"/>
      <c r="D3209" s="1"/>
      <c r="E3209" s="23"/>
      <c r="F3209" s="1"/>
      <c r="G3209" s="1"/>
      <c r="H3209" s="1"/>
      <c r="I3209" s="1"/>
      <c r="J3209" s="1"/>
      <c r="K3209" s="2"/>
      <c r="L3209" s="2"/>
      <c r="M3209" s="2"/>
      <c r="N3209" s="2"/>
      <c r="O3209" s="2"/>
      <c r="P3209" s="2"/>
      <c r="Q3209" s="1"/>
      <c r="R3209" s="1"/>
      <c r="S3209" s="1"/>
      <c r="T3209" s="1"/>
      <c r="U3209" s="1"/>
      <c r="V3209" s="1"/>
      <c r="W3209" s="1"/>
      <c r="X3209" s="3"/>
      <c r="Y3209" s="3"/>
    </row>
    <row r="3210" spans="1:25" ht="15.75" customHeight="1">
      <c r="A3210" s="1"/>
      <c r="B3210" s="1"/>
      <c r="C3210" s="1"/>
      <c r="D3210" s="1"/>
      <c r="E3210" s="23"/>
      <c r="F3210" s="1"/>
      <c r="G3210" s="1"/>
      <c r="H3210" s="1"/>
      <c r="I3210" s="1"/>
      <c r="J3210" s="1"/>
      <c r="K3210" s="2"/>
      <c r="L3210" s="2"/>
      <c r="M3210" s="2"/>
      <c r="N3210" s="2"/>
      <c r="O3210" s="2"/>
      <c r="P3210" s="2"/>
      <c r="Q3210" s="1"/>
      <c r="R3210" s="1"/>
      <c r="S3210" s="1"/>
      <c r="T3210" s="1"/>
      <c r="U3210" s="1"/>
      <c r="V3210" s="1"/>
      <c r="W3210" s="1"/>
      <c r="X3210" s="3"/>
      <c r="Y3210" s="3"/>
    </row>
    <row r="3211" spans="1:25" ht="15.75" customHeight="1">
      <c r="A3211" s="1"/>
      <c r="B3211" s="1"/>
      <c r="C3211" s="1"/>
      <c r="D3211" s="1"/>
      <c r="E3211" s="23"/>
      <c r="F3211" s="1"/>
      <c r="G3211" s="1"/>
      <c r="H3211" s="1"/>
      <c r="I3211" s="1"/>
      <c r="J3211" s="1"/>
      <c r="K3211" s="2"/>
      <c r="L3211" s="2"/>
      <c r="M3211" s="2"/>
      <c r="N3211" s="2"/>
      <c r="O3211" s="2"/>
      <c r="P3211" s="2"/>
      <c r="Q3211" s="1"/>
      <c r="R3211" s="1"/>
      <c r="S3211" s="1"/>
      <c r="T3211" s="1"/>
      <c r="U3211" s="1"/>
      <c r="V3211" s="1"/>
      <c r="W3211" s="1"/>
      <c r="X3211" s="3"/>
      <c r="Y3211" s="3"/>
    </row>
    <row r="3212" spans="1:25" ht="15.75" customHeight="1">
      <c r="A3212" s="1"/>
      <c r="B3212" s="1"/>
      <c r="C3212" s="1"/>
      <c r="D3212" s="1"/>
      <c r="E3212" s="23"/>
      <c r="F3212" s="1"/>
      <c r="G3212" s="1"/>
      <c r="H3212" s="1"/>
      <c r="I3212" s="1"/>
      <c r="J3212" s="1"/>
      <c r="K3212" s="2"/>
      <c r="L3212" s="2"/>
      <c r="M3212" s="2"/>
      <c r="N3212" s="2"/>
      <c r="O3212" s="2"/>
      <c r="P3212" s="2"/>
      <c r="Q3212" s="1"/>
      <c r="R3212" s="1"/>
      <c r="S3212" s="1"/>
      <c r="T3212" s="1"/>
      <c r="U3212" s="1"/>
      <c r="V3212" s="1"/>
      <c r="W3212" s="1"/>
      <c r="X3212" s="3"/>
      <c r="Y3212" s="3"/>
    </row>
    <row r="3213" spans="1:25" ht="15.75" customHeight="1">
      <c r="A3213" s="1"/>
      <c r="B3213" s="1"/>
      <c r="C3213" s="1"/>
      <c r="D3213" s="1"/>
      <c r="E3213" s="23"/>
      <c r="F3213" s="1"/>
      <c r="G3213" s="1"/>
      <c r="H3213" s="1"/>
      <c r="I3213" s="1"/>
      <c r="J3213" s="1"/>
      <c r="K3213" s="2"/>
      <c r="L3213" s="2"/>
      <c r="M3213" s="2"/>
      <c r="N3213" s="2"/>
      <c r="O3213" s="2"/>
      <c r="P3213" s="2"/>
      <c r="Q3213" s="1"/>
      <c r="R3213" s="1"/>
      <c r="S3213" s="1"/>
      <c r="T3213" s="1"/>
      <c r="U3213" s="1"/>
      <c r="V3213" s="1"/>
      <c r="W3213" s="1"/>
      <c r="X3213" s="3"/>
      <c r="Y3213" s="3"/>
    </row>
    <row r="3214" spans="1:25" ht="15.75" customHeight="1">
      <c r="A3214" s="1"/>
      <c r="B3214" s="1"/>
      <c r="C3214" s="1"/>
      <c r="D3214" s="1"/>
      <c r="E3214" s="23"/>
      <c r="F3214" s="1"/>
      <c r="G3214" s="1"/>
      <c r="H3214" s="1"/>
      <c r="I3214" s="1"/>
      <c r="J3214" s="1"/>
      <c r="K3214" s="2"/>
      <c r="L3214" s="2"/>
      <c r="M3214" s="2"/>
      <c r="N3214" s="2"/>
      <c r="O3214" s="2"/>
      <c r="P3214" s="2"/>
      <c r="Q3214" s="1"/>
      <c r="R3214" s="1"/>
      <c r="S3214" s="1"/>
      <c r="T3214" s="1"/>
      <c r="U3214" s="1"/>
      <c r="V3214" s="1"/>
      <c r="W3214" s="1"/>
      <c r="X3214" s="3"/>
      <c r="Y3214" s="3"/>
    </row>
    <row r="3215" spans="1:25" ht="15.75" customHeight="1">
      <c r="A3215" s="1"/>
      <c r="B3215" s="1"/>
      <c r="C3215" s="1"/>
      <c r="D3215" s="1"/>
      <c r="E3215" s="23"/>
      <c r="F3215" s="1"/>
      <c r="G3215" s="1"/>
      <c r="H3215" s="1"/>
      <c r="I3215" s="1"/>
      <c r="J3215" s="1"/>
      <c r="K3215" s="2"/>
      <c r="L3215" s="2"/>
      <c r="M3215" s="2"/>
      <c r="N3215" s="2"/>
      <c r="O3215" s="2"/>
      <c r="P3215" s="2"/>
      <c r="Q3215" s="1"/>
      <c r="R3215" s="1"/>
      <c r="S3215" s="1"/>
      <c r="T3215" s="1"/>
      <c r="U3215" s="1"/>
      <c r="V3215" s="1"/>
      <c r="W3215" s="1"/>
      <c r="X3215" s="3"/>
      <c r="Y3215" s="3"/>
    </row>
    <row r="3216" spans="1:25" ht="15.75" customHeight="1">
      <c r="A3216" s="1"/>
      <c r="B3216" s="1"/>
      <c r="C3216" s="1"/>
      <c r="D3216" s="1"/>
      <c r="E3216" s="23"/>
      <c r="F3216" s="1"/>
      <c r="G3216" s="1"/>
      <c r="H3216" s="1"/>
      <c r="I3216" s="1"/>
      <c r="J3216" s="1"/>
      <c r="K3216" s="2"/>
      <c r="L3216" s="2"/>
      <c r="M3216" s="2"/>
      <c r="N3216" s="2"/>
      <c r="O3216" s="2"/>
      <c r="P3216" s="2"/>
      <c r="Q3216" s="1"/>
      <c r="R3216" s="1"/>
      <c r="S3216" s="1"/>
      <c r="T3216" s="1"/>
      <c r="U3216" s="1"/>
      <c r="V3216" s="1"/>
      <c r="W3216" s="1"/>
      <c r="X3216" s="3"/>
      <c r="Y3216" s="3"/>
    </row>
    <row r="3217" spans="1:25" ht="15.75" customHeight="1">
      <c r="A3217" s="1"/>
      <c r="B3217" s="1"/>
      <c r="C3217" s="1"/>
      <c r="D3217" s="1"/>
      <c r="E3217" s="23"/>
      <c r="F3217" s="1"/>
      <c r="G3217" s="1"/>
      <c r="H3217" s="1"/>
      <c r="I3217" s="1"/>
      <c r="J3217" s="1"/>
      <c r="K3217" s="2"/>
      <c r="L3217" s="2"/>
      <c r="M3217" s="2"/>
      <c r="N3217" s="2"/>
      <c r="O3217" s="2"/>
      <c r="P3217" s="2"/>
      <c r="Q3217" s="1"/>
      <c r="R3217" s="1"/>
      <c r="S3217" s="1"/>
      <c r="T3217" s="1"/>
      <c r="U3217" s="1"/>
      <c r="V3217" s="1"/>
      <c r="W3217" s="1"/>
      <c r="X3217" s="3"/>
      <c r="Y3217" s="3"/>
    </row>
    <row r="3218" spans="1:25" ht="15.75" customHeight="1">
      <c r="A3218" s="1"/>
      <c r="B3218" s="1"/>
      <c r="C3218" s="1"/>
      <c r="D3218" s="1"/>
      <c r="E3218" s="23"/>
      <c r="F3218" s="1"/>
      <c r="G3218" s="1"/>
      <c r="H3218" s="1"/>
      <c r="I3218" s="1"/>
      <c r="J3218" s="1"/>
      <c r="K3218" s="2"/>
      <c r="L3218" s="2"/>
      <c r="M3218" s="2"/>
      <c r="N3218" s="2"/>
      <c r="O3218" s="2"/>
      <c r="P3218" s="2"/>
      <c r="Q3218" s="1"/>
      <c r="R3218" s="1"/>
      <c r="S3218" s="1"/>
      <c r="T3218" s="1"/>
      <c r="U3218" s="1"/>
      <c r="V3218" s="1"/>
      <c r="W3218" s="1"/>
      <c r="X3218" s="3"/>
      <c r="Y3218" s="3"/>
    </row>
    <row r="3219" spans="1:25" ht="15.75" customHeight="1">
      <c r="A3219" s="1"/>
      <c r="B3219" s="1"/>
      <c r="C3219" s="1"/>
      <c r="D3219" s="1"/>
      <c r="E3219" s="23"/>
      <c r="F3219" s="1"/>
      <c r="G3219" s="1"/>
      <c r="H3219" s="1"/>
      <c r="I3219" s="1"/>
      <c r="J3219" s="1"/>
      <c r="K3219" s="2"/>
      <c r="L3219" s="2"/>
      <c r="M3219" s="2"/>
      <c r="N3219" s="2"/>
      <c r="O3219" s="2"/>
      <c r="P3219" s="2"/>
      <c r="Q3219" s="1"/>
      <c r="R3219" s="1"/>
      <c r="S3219" s="1"/>
      <c r="T3219" s="1"/>
      <c r="U3219" s="1"/>
      <c r="V3219" s="1"/>
      <c r="W3219" s="1"/>
      <c r="X3219" s="3"/>
      <c r="Y3219" s="3"/>
    </row>
    <row r="3220" spans="1:25" ht="15.75" customHeight="1">
      <c r="A3220" s="1"/>
      <c r="B3220" s="1"/>
      <c r="C3220" s="1"/>
      <c r="D3220" s="1"/>
      <c r="E3220" s="23"/>
      <c r="F3220" s="1"/>
      <c r="G3220" s="1"/>
      <c r="H3220" s="1"/>
      <c r="I3220" s="1"/>
      <c r="J3220" s="1"/>
      <c r="K3220" s="2"/>
      <c r="L3220" s="2"/>
      <c r="M3220" s="2"/>
      <c r="N3220" s="2"/>
      <c r="O3220" s="2"/>
      <c r="P3220" s="2"/>
      <c r="Q3220" s="1"/>
      <c r="R3220" s="1"/>
      <c r="S3220" s="1"/>
      <c r="T3220" s="1"/>
      <c r="U3220" s="1"/>
      <c r="V3220" s="1"/>
      <c r="W3220" s="1"/>
      <c r="X3220" s="3"/>
      <c r="Y3220" s="3"/>
    </row>
    <row r="3221" spans="1:25" ht="15.75" customHeight="1">
      <c r="A3221" s="1"/>
      <c r="B3221" s="1"/>
      <c r="C3221" s="1"/>
      <c r="D3221" s="1"/>
      <c r="E3221" s="23"/>
      <c r="F3221" s="1"/>
      <c r="G3221" s="1"/>
      <c r="H3221" s="1"/>
      <c r="I3221" s="1"/>
      <c r="J3221" s="1"/>
      <c r="K3221" s="2"/>
      <c r="L3221" s="2"/>
      <c r="M3221" s="2"/>
      <c r="N3221" s="2"/>
      <c r="O3221" s="2"/>
      <c r="P3221" s="2"/>
      <c r="Q3221" s="1"/>
      <c r="R3221" s="1"/>
      <c r="S3221" s="1"/>
      <c r="T3221" s="1"/>
      <c r="U3221" s="1"/>
      <c r="V3221" s="1"/>
      <c r="W3221" s="1"/>
      <c r="X3221" s="3"/>
      <c r="Y3221" s="3"/>
    </row>
    <row r="3222" spans="1:25" ht="15.75" customHeight="1">
      <c r="A3222" s="1"/>
      <c r="B3222" s="1"/>
      <c r="C3222" s="1"/>
      <c r="D3222" s="1"/>
      <c r="E3222" s="23"/>
      <c r="F3222" s="1"/>
      <c r="G3222" s="1"/>
      <c r="H3222" s="1"/>
      <c r="I3222" s="1"/>
      <c r="J3222" s="1"/>
      <c r="K3222" s="2"/>
      <c r="L3222" s="2"/>
      <c r="M3222" s="2"/>
      <c r="N3222" s="2"/>
      <c r="O3222" s="2"/>
      <c r="P3222" s="2"/>
      <c r="Q3222" s="1"/>
      <c r="R3222" s="1"/>
      <c r="S3222" s="1"/>
      <c r="T3222" s="1"/>
      <c r="U3222" s="1"/>
      <c r="V3222" s="1"/>
      <c r="W3222" s="1"/>
      <c r="X3222" s="3"/>
      <c r="Y3222" s="3"/>
    </row>
    <row r="3223" spans="1:25" ht="15.75" customHeight="1">
      <c r="A3223" s="1"/>
      <c r="B3223" s="1"/>
      <c r="C3223" s="1"/>
      <c r="D3223" s="1"/>
      <c r="E3223" s="23"/>
      <c r="F3223" s="1"/>
      <c r="G3223" s="1"/>
      <c r="H3223" s="1"/>
      <c r="I3223" s="1"/>
      <c r="J3223" s="1"/>
      <c r="K3223" s="2"/>
      <c r="L3223" s="2"/>
      <c r="M3223" s="2"/>
      <c r="N3223" s="2"/>
      <c r="O3223" s="2"/>
      <c r="P3223" s="2"/>
      <c r="Q3223" s="1"/>
      <c r="R3223" s="1"/>
      <c r="S3223" s="1"/>
      <c r="T3223" s="1"/>
      <c r="U3223" s="1"/>
      <c r="V3223" s="1"/>
      <c r="W3223" s="1"/>
      <c r="X3223" s="3"/>
      <c r="Y3223" s="3"/>
    </row>
    <row r="3224" spans="1:25" ht="15.75" customHeight="1">
      <c r="A3224" s="1"/>
      <c r="B3224" s="1"/>
      <c r="C3224" s="1"/>
      <c r="D3224" s="1"/>
      <c r="E3224" s="23"/>
      <c r="F3224" s="1"/>
      <c r="G3224" s="1"/>
      <c r="H3224" s="1"/>
      <c r="I3224" s="1"/>
      <c r="J3224" s="1"/>
      <c r="K3224" s="2"/>
      <c r="L3224" s="2"/>
      <c r="M3224" s="2"/>
      <c r="N3224" s="2"/>
      <c r="O3224" s="2"/>
      <c r="P3224" s="2"/>
      <c r="Q3224" s="1"/>
      <c r="R3224" s="1"/>
      <c r="S3224" s="1"/>
      <c r="T3224" s="1"/>
      <c r="U3224" s="1"/>
      <c r="V3224" s="1"/>
      <c r="W3224" s="1"/>
      <c r="X3224" s="3"/>
      <c r="Y3224" s="3"/>
    </row>
    <row r="3225" spans="1:25" ht="15.75" customHeight="1">
      <c r="A3225" s="1"/>
      <c r="B3225" s="1"/>
      <c r="C3225" s="1"/>
      <c r="D3225" s="1"/>
      <c r="E3225" s="23"/>
      <c r="F3225" s="1"/>
      <c r="G3225" s="1"/>
      <c r="H3225" s="1"/>
      <c r="I3225" s="1"/>
      <c r="J3225" s="1"/>
      <c r="K3225" s="2"/>
      <c r="L3225" s="2"/>
      <c r="M3225" s="2"/>
      <c r="N3225" s="2"/>
      <c r="O3225" s="2"/>
      <c r="P3225" s="2"/>
      <c r="Q3225" s="1"/>
      <c r="R3225" s="1"/>
      <c r="S3225" s="1"/>
      <c r="T3225" s="1"/>
      <c r="U3225" s="1"/>
      <c r="V3225" s="1"/>
      <c r="W3225" s="1"/>
      <c r="X3225" s="3"/>
      <c r="Y3225" s="3"/>
    </row>
    <row r="3226" spans="1:25" ht="15.75" customHeight="1">
      <c r="A3226" s="1"/>
      <c r="B3226" s="1"/>
      <c r="C3226" s="1"/>
      <c r="D3226" s="1"/>
      <c r="E3226" s="23"/>
      <c r="F3226" s="1"/>
      <c r="G3226" s="1"/>
      <c r="H3226" s="1"/>
      <c r="I3226" s="1"/>
      <c r="J3226" s="1"/>
      <c r="K3226" s="2"/>
      <c r="L3226" s="2"/>
      <c r="M3226" s="2"/>
      <c r="N3226" s="2"/>
      <c r="O3226" s="2"/>
      <c r="P3226" s="2"/>
      <c r="Q3226" s="1"/>
      <c r="R3226" s="1"/>
      <c r="S3226" s="1"/>
      <c r="T3226" s="1"/>
      <c r="U3226" s="1"/>
      <c r="V3226" s="1"/>
      <c r="W3226" s="1"/>
      <c r="X3226" s="3"/>
      <c r="Y3226" s="3"/>
    </row>
    <row r="3227" spans="1:25" ht="15.75" customHeight="1">
      <c r="A3227" s="1"/>
      <c r="B3227" s="1"/>
      <c r="C3227" s="1"/>
      <c r="D3227" s="1"/>
      <c r="E3227" s="23"/>
      <c r="F3227" s="1"/>
      <c r="G3227" s="1"/>
      <c r="H3227" s="1"/>
      <c r="I3227" s="1"/>
      <c r="J3227" s="1"/>
      <c r="K3227" s="2"/>
      <c r="L3227" s="2"/>
      <c r="M3227" s="2"/>
      <c r="N3227" s="2"/>
      <c r="O3227" s="2"/>
      <c r="P3227" s="2"/>
      <c r="Q3227" s="1"/>
      <c r="R3227" s="1"/>
      <c r="S3227" s="1"/>
      <c r="T3227" s="1"/>
      <c r="U3227" s="1"/>
      <c r="V3227" s="1"/>
      <c r="W3227" s="1"/>
      <c r="X3227" s="3"/>
      <c r="Y3227" s="3"/>
    </row>
    <row r="3228" spans="1:25" ht="15.75" customHeight="1">
      <c r="A3228" s="1"/>
      <c r="B3228" s="1"/>
      <c r="C3228" s="1"/>
      <c r="D3228" s="1"/>
      <c r="E3228" s="23"/>
      <c r="F3228" s="1"/>
      <c r="G3228" s="1"/>
      <c r="H3228" s="1"/>
      <c r="I3228" s="1"/>
      <c r="J3228" s="1"/>
      <c r="K3228" s="2"/>
      <c r="L3228" s="2"/>
      <c r="M3228" s="2"/>
      <c r="N3228" s="2"/>
      <c r="O3228" s="2"/>
      <c r="P3228" s="2"/>
      <c r="Q3228" s="1"/>
      <c r="R3228" s="1"/>
      <c r="S3228" s="1"/>
      <c r="T3228" s="1"/>
      <c r="U3228" s="1"/>
      <c r="V3228" s="1"/>
      <c r="W3228" s="1"/>
      <c r="X3228" s="3"/>
      <c r="Y3228" s="3"/>
    </row>
    <row r="3229" spans="1:25" ht="15.75" customHeight="1">
      <c r="A3229" s="1"/>
      <c r="B3229" s="1"/>
      <c r="C3229" s="1"/>
      <c r="D3229" s="1"/>
      <c r="E3229" s="23"/>
      <c r="F3229" s="1"/>
      <c r="G3229" s="1"/>
      <c r="H3229" s="1"/>
      <c r="I3229" s="1"/>
      <c r="J3229" s="1"/>
      <c r="K3229" s="2"/>
      <c r="L3229" s="2"/>
      <c r="M3229" s="2"/>
      <c r="N3229" s="2"/>
      <c r="O3229" s="2"/>
      <c r="P3229" s="2"/>
      <c r="Q3229" s="1"/>
      <c r="R3229" s="1"/>
      <c r="S3229" s="1"/>
      <c r="T3229" s="1"/>
      <c r="U3229" s="1"/>
      <c r="V3229" s="1"/>
      <c r="W3229" s="1"/>
      <c r="X3229" s="3"/>
      <c r="Y3229" s="3"/>
    </row>
    <row r="3230" spans="1:25" ht="15.75" customHeight="1">
      <c r="A3230" s="1"/>
      <c r="B3230" s="1"/>
      <c r="C3230" s="1"/>
      <c r="D3230" s="1"/>
      <c r="E3230" s="23"/>
      <c r="F3230" s="1"/>
      <c r="G3230" s="1"/>
      <c r="H3230" s="1"/>
      <c r="I3230" s="1"/>
      <c r="J3230" s="1"/>
      <c r="K3230" s="2"/>
      <c r="L3230" s="2"/>
      <c r="M3230" s="2"/>
      <c r="N3230" s="2"/>
      <c r="O3230" s="2"/>
      <c r="P3230" s="2"/>
      <c r="Q3230" s="1"/>
      <c r="R3230" s="1"/>
      <c r="S3230" s="1"/>
      <c r="T3230" s="1"/>
      <c r="U3230" s="1"/>
      <c r="V3230" s="1"/>
      <c r="W3230" s="1"/>
      <c r="X3230" s="3"/>
      <c r="Y3230" s="3"/>
    </row>
    <row r="3231" spans="1:25" ht="15.75" customHeight="1">
      <c r="A3231" s="1"/>
      <c r="B3231" s="1"/>
      <c r="C3231" s="1"/>
      <c r="D3231" s="1"/>
      <c r="E3231" s="23"/>
      <c r="F3231" s="1"/>
      <c r="G3231" s="1"/>
      <c r="H3231" s="1"/>
      <c r="I3231" s="1"/>
      <c r="J3231" s="1"/>
      <c r="K3231" s="2"/>
      <c r="L3231" s="2"/>
      <c r="M3231" s="2"/>
      <c r="N3231" s="2"/>
      <c r="O3231" s="2"/>
      <c r="P3231" s="2"/>
      <c r="Q3231" s="1"/>
      <c r="R3231" s="1"/>
      <c r="S3231" s="1"/>
      <c r="T3231" s="1"/>
      <c r="U3231" s="1"/>
      <c r="V3231" s="1"/>
      <c r="W3231" s="1"/>
      <c r="X3231" s="3"/>
      <c r="Y3231" s="3"/>
    </row>
    <row r="3232" spans="1:25" ht="15.75" customHeight="1">
      <c r="A3232" s="1"/>
      <c r="B3232" s="1"/>
      <c r="C3232" s="1"/>
      <c r="D3232" s="1"/>
      <c r="E3232" s="23"/>
      <c r="F3232" s="1"/>
      <c r="G3232" s="1"/>
      <c r="H3232" s="1"/>
      <c r="I3232" s="1"/>
      <c r="J3232" s="1"/>
      <c r="K3232" s="2"/>
      <c r="L3232" s="2"/>
      <c r="M3232" s="2"/>
      <c r="N3232" s="2"/>
      <c r="O3232" s="2"/>
      <c r="P3232" s="2"/>
      <c r="Q3232" s="1"/>
      <c r="R3232" s="1"/>
      <c r="S3232" s="1"/>
      <c r="T3232" s="1"/>
      <c r="U3232" s="1"/>
      <c r="V3232" s="1"/>
      <c r="W3232" s="1"/>
      <c r="X3232" s="3"/>
      <c r="Y3232" s="3"/>
    </row>
    <row r="3233" spans="1:25" ht="15.75" customHeight="1">
      <c r="A3233" s="1"/>
      <c r="B3233" s="1"/>
      <c r="C3233" s="1"/>
      <c r="D3233" s="1"/>
      <c r="E3233" s="23"/>
      <c r="F3233" s="1"/>
      <c r="G3233" s="1"/>
      <c r="H3233" s="1"/>
      <c r="I3233" s="1"/>
      <c r="J3233" s="1"/>
      <c r="K3233" s="2"/>
      <c r="L3233" s="2"/>
      <c r="M3233" s="2"/>
      <c r="N3233" s="2"/>
      <c r="O3233" s="2"/>
      <c r="P3233" s="2"/>
      <c r="Q3233" s="1"/>
      <c r="R3233" s="1"/>
      <c r="S3233" s="1"/>
      <c r="T3233" s="1"/>
      <c r="U3233" s="1"/>
      <c r="V3233" s="1"/>
      <c r="W3233" s="1"/>
      <c r="X3233" s="3"/>
      <c r="Y3233" s="3"/>
    </row>
    <row r="3234" spans="1:25" ht="15.75" customHeight="1">
      <c r="A3234" s="1"/>
      <c r="B3234" s="1"/>
      <c r="C3234" s="1"/>
      <c r="D3234" s="1"/>
      <c r="E3234" s="23"/>
      <c r="F3234" s="1"/>
      <c r="G3234" s="1"/>
      <c r="H3234" s="1"/>
      <c r="I3234" s="1"/>
      <c r="J3234" s="1"/>
      <c r="K3234" s="2"/>
      <c r="L3234" s="2"/>
      <c r="M3234" s="2"/>
      <c r="N3234" s="2"/>
      <c r="O3234" s="2"/>
      <c r="P3234" s="2"/>
      <c r="Q3234" s="1"/>
      <c r="R3234" s="1"/>
      <c r="S3234" s="1"/>
      <c r="T3234" s="1"/>
      <c r="U3234" s="1"/>
      <c r="V3234" s="1"/>
      <c r="W3234" s="1"/>
      <c r="X3234" s="3"/>
      <c r="Y3234" s="3"/>
    </row>
    <row r="3235" spans="1:25" ht="15.75" customHeight="1">
      <c r="A3235" s="1"/>
      <c r="B3235" s="1"/>
      <c r="C3235" s="1"/>
      <c r="D3235" s="1"/>
      <c r="E3235" s="23"/>
      <c r="F3235" s="1"/>
      <c r="G3235" s="1"/>
      <c r="H3235" s="1"/>
      <c r="I3235" s="1"/>
      <c r="J3235" s="1"/>
      <c r="K3235" s="2"/>
      <c r="L3235" s="2"/>
      <c r="M3235" s="2"/>
      <c r="N3235" s="2"/>
      <c r="O3235" s="2"/>
      <c r="P3235" s="2"/>
      <c r="Q3235" s="1"/>
      <c r="R3235" s="1"/>
      <c r="S3235" s="1"/>
      <c r="T3235" s="1"/>
      <c r="U3235" s="1"/>
      <c r="V3235" s="1"/>
      <c r="W3235" s="1"/>
      <c r="X3235" s="3"/>
      <c r="Y3235" s="3"/>
    </row>
    <row r="3236" spans="1:25" ht="15.75" customHeight="1">
      <c r="A3236" s="1"/>
      <c r="B3236" s="1"/>
      <c r="C3236" s="1"/>
      <c r="D3236" s="1"/>
      <c r="E3236" s="23"/>
      <c r="F3236" s="1"/>
      <c r="G3236" s="1"/>
      <c r="H3236" s="1"/>
      <c r="I3236" s="1"/>
      <c r="J3236" s="1"/>
      <c r="K3236" s="2"/>
      <c r="L3236" s="2"/>
      <c r="M3236" s="2"/>
      <c r="N3236" s="2"/>
      <c r="O3236" s="2"/>
      <c r="P3236" s="2"/>
      <c r="Q3236" s="1"/>
      <c r="R3236" s="1"/>
      <c r="S3236" s="1"/>
      <c r="T3236" s="1"/>
      <c r="U3236" s="1"/>
      <c r="V3236" s="1"/>
      <c r="W3236" s="1"/>
      <c r="X3236" s="3"/>
      <c r="Y3236" s="3"/>
    </row>
    <row r="3237" spans="1:25" ht="15.75" customHeight="1">
      <c r="A3237" s="1"/>
      <c r="B3237" s="1"/>
      <c r="C3237" s="1"/>
      <c r="D3237" s="1"/>
      <c r="E3237" s="23"/>
      <c r="F3237" s="1"/>
      <c r="G3237" s="1"/>
      <c r="H3237" s="1"/>
      <c r="I3237" s="1"/>
      <c r="J3237" s="1"/>
      <c r="K3237" s="2"/>
      <c r="L3237" s="2"/>
      <c r="M3237" s="2"/>
      <c r="N3237" s="2"/>
      <c r="O3237" s="2"/>
      <c r="P3237" s="2"/>
      <c r="Q3237" s="1"/>
      <c r="R3237" s="1"/>
      <c r="S3237" s="1"/>
      <c r="T3237" s="1"/>
      <c r="U3237" s="1"/>
      <c r="V3237" s="1"/>
      <c r="W3237" s="1"/>
      <c r="X3237" s="3"/>
      <c r="Y3237" s="3"/>
    </row>
    <row r="3238" spans="1:25" ht="15.75" customHeight="1">
      <c r="A3238" s="1"/>
      <c r="B3238" s="1"/>
      <c r="C3238" s="1"/>
      <c r="D3238" s="1"/>
      <c r="E3238" s="23"/>
      <c r="F3238" s="1"/>
      <c r="G3238" s="1"/>
      <c r="H3238" s="1"/>
      <c r="I3238" s="1"/>
      <c r="J3238" s="1"/>
      <c r="K3238" s="2"/>
      <c r="L3238" s="2"/>
      <c r="M3238" s="2"/>
      <c r="N3238" s="2"/>
      <c r="O3238" s="2"/>
      <c r="P3238" s="2"/>
      <c r="Q3238" s="1"/>
      <c r="R3238" s="1"/>
      <c r="S3238" s="1"/>
      <c r="T3238" s="1"/>
      <c r="U3238" s="1"/>
      <c r="V3238" s="1"/>
      <c r="W3238" s="1"/>
      <c r="X3238" s="3"/>
      <c r="Y3238" s="3"/>
    </row>
    <row r="3239" spans="1:25" ht="15.75" customHeight="1">
      <c r="A3239" s="1"/>
      <c r="B3239" s="1"/>
      <c r="C3239" s="1"/>
      <c r="D3239" s="1"/>
      <c r="E3239" s="23"/>
      <c r="F3239" s="1"/>
      <c r="G3239" s="1"/>
      <c r="H3239" s="1"/>
      <c r="I3239" s="1"/>
      <c r="J3239" s="1"/>
      <c r="K3239" s="2"/>
      <c r="L3239" s="2"/>
      <c r="M3239" s="2"/>
      <c r="N3239" s="2"/>
      <c r="O3239" s="2"/>
      <c r="P3239" s="2"/>
      <c r="Q3239" s="1"/>
      <c r="R3239" s="1"/>
      <c r="S3239" s="1"/>
      <c r="T3239" s="1"/>
      <c r="U3239" s="1"/>
      <c r="V3239" s="1"/>
      <c r="W3239" s="1"/>
      <c r="X3239" s="3"/>
      <c r="Y3239" s="3"/>
    </row>
    <row r="3240" spans="1:25" ht="15.75" customHeight="1">
      <c r="A3240" s="1"/>
      <c r="B3240" s="1"/>
      <c r="C3240" s="1"/>
      <c r="D3240" s="1"/>
      <c r="E3240" s="23"/>
      <c r="F3240" s="1"/>
      <c r="G3240" s="1"/>
      <c r="H3240" s="1"/>
      <c r="I3240" s="1"/>
      <c r="J3240" s="1"/>
      <c r="K3240" s="2"/>
      <c r="L3240" s="2"/>
      <c r="M3240" s="2"/>
      <c r="N3240" s="2"/>
      <c r="O3240" s="2"/>
      <c r="P3240" s="2"/>
      <c r="Q3240" s="1"/>
      <c r="R3240" s="1"/>
      <c r="S3240" s="1"/>
      <c r="T3240" s="1"/>
      <c r="U3240" s="1"/>
      <c r="V3240" s="1"/>
      <c r="W3240" s="1"/>
      <c r="X3240" s="3"/>
      <c r="Y3240" s="3"/>
    </row>
    <row r="3241" spans="1:25" ht="15.75" customHeight="1">
      <c r="A3241" s="1"/>
      <c r="B3241" s="1"/>
      <c r="C3241" s="1"/>
      <c r="D3241" s="1"/>
      <c r="E3241" s="23"/>
      <c r="F3241" s="1"/>
      <c r="G3241" s="1"/>
      <c r="H3241" s="1"/>
      <c r="I3241" s="1"/>
      <c r="J3241" s="1"/>
      <c r="K3241" s="2"/>
      <c r="L3241" s="2"/>
      <c r="M3241" s="2"/>
      <c r="N3241" s="2"/>
      <c r="O3241" s="2"/>
      <c r="P3241" s="2"/>
      <c r="Q3241" s="1"/>
      <c r="R3241" s="1"/>
      <c r="S3241" s="1"/>
      <c r="T3241" s="1"/>
      <c r="U3241" s="1"/>
      <c r="V3241" s="1"/>
      <c r="W3241" s="1"/>
      <c r="X3241" s="3"/>
      <c r="Y3241" s="3"/>
    </row>
    <row r="3242" spans="1:25" ht="15.75" customHeight="1">
      <c r="A3242" s="1"/>
      <c r="B3242" s="1"/>
      <c r="C3242" s="1"/>
      <c r="D3242" s="1"/>
      <c r="E3242" s="23"/>
      <c r="F3242" s="1"/>
      <c r="G3242" s="1"/>
      <c r="H3242" s="1"/>
      <c r="I3242" s="1"/>
      <c r="J3242" s="1"/>
      <c r="K3242" s="2"/>
      <c r="L3242" s="2"/>
      <c r="M3242" s="2"/>
      <c r="N3242" s="2"/>
      <c r="O3242" s="2"/>
      <c r="P3242" s="2"/>
      <c r="Q3242" s="1"/>
      <c r="R3242" s="1"/>
      <c r="S3242" s="1"/>
      <c r="T3242" s="1"/>
      <c r="U3242" s="1"/>
      <c r="V3242" s="1"/>
      <c r="W3242" s="1"/>
      <c r="X3242" s="3"/>
      <c r="Y3242" s="3"/>
    </row>
    <row r="3243" spans="1:25" ht="15.75" customHeight="1">
      <c r="A3243" s="1"/>
      <c r="B3243" s="1"/>
      <c r="C3243" s="1"/>
      <c r="D3243" s="1"/>
      <c r="E3243" s="23"/>
      <c r="F3243" s="1"/>
      <c r="G3243" s="1"/>
      <c r="H3243" s="1"/>
      <c r="I3243" s="1"/>
      <c r="J3243" s="1"/>
      <c r="K3243" s="2"/>
      <c r="L3243" s="2"/>
      <c r="M3243" s="2"/>
      <c r="N3243" s="2"/>
      <c r="O3243" s="2"/>
      <c r="P3243" s="2"/>
      <c r="Q3243" s="1"/>
      <c r="R3243" s="1"/>
      <c r="S3243" s="1"/>
      <c r="T3243" s="1"/>
      <c r="U3243" s="1"/>
      <c r="V3243" s="1"/>
      <c r="W3243" s="1"/>
      <c r="X3243" s="3"/>
      <c r="Y3243" s="3"/>
    </row>
    <row r="3244" spans="1:25" ht="15.75" customHeight="1">
      <c r="A3244" s="1"/>
      <c r="B3244" s="1"/>
      <c r="C3244" s="1"/>
      <c r="D3244" s="1"/>
      <c r="E3244" s="23"/>
      <c r="F3244" s="1"/>
      <c r="G3244" s="1"/>
      <c r="H3244" s="1"/>
      <c r="I3244" s="1"/>
      <c r="J3244" s="1"/>
      <c r="K3244" s="2"/>
      <c r="L3244" s="2"/>
      <c r="M3244" s="2"/>
      <c r="N3244" s="2"/>
      <c r="O3244" s="2"/>
      <c r="P3244" s="2"/>
      <c r="Q3244" s="1"/>
      <c r="R3244" s="1"/>
      <c r="S3244" s="1"/>
      <c r="T3244" s="1"/>
      <c r="U3244" s="1"/>
      <c r="V3244" s="1"/>
      <c r="W3244" s="1"/>
      <c r="X3244" s="3"/>
      <c r="Y3244" s="3"/>
    </row>
    <row r="3245" spans="1:25" ht="15.75" customHeight="1">
      <c r="A3245" s="1"/>
      <c r="B3245" s="1"/>
      <c r="C3245" s="1"/>
      <c r="D3245" s="1"/>
      <c r="E3245" s="23"/>
      <c r="F3245" s="1"/>
      <c r="G3245" s="1"/>
      <c r="H3245" s="1"/>
      <c r="I3245" s="1"/>
      <c r="J3245" s="1"/>
      <c r="K3245" s="2"/>
      <c r="L3245" s="2"/>
      <c r="M3245" s="2"/>
      <c r="N3245" s="2"/>
      <c r="O3245" s="2"/>
      <c r="P3245" s="2"/>
      <c r="Q3245" s="1"/>
      <c r="R3245" s="1"/>
      <c r="S3245" s="1"/>
      <c r="T3245" s="1"/>
      <c r="U3245" s="1"/>
      <c r="V3245" s="1"/>
      <c r="W3245" s="1"/>
      <c r="X3245" s="3"/>
      <c r="Y3245" s="3"/>
    </row>
    <row r="3246" spans="1:25" ht="15.75" customHeight="1">
      <c r="A3246" s="1"/>
      <c r="B3246" s="1"/>
      <c r="C3246" s="1"/>
      <c r="D3246" s="1"/>
      <c r="E3246" s="23"/>
      <c r="F3246" s="1"/>
      <c r="G3246" s="1"/>
      <c r="H3246" s="1"/>
      <c r="I3246" s="1"/>
      <c r="J3246" s="1"/>
      <c r="K3246" s="2"/>
      <c r="L3246" s="2"/>
      <c r="M3246" s="2"/>
      <c r="N3246" s="2"/>
      <c r="O3246" s="2"/>
      <c r="P3246" s="2"/>
      <c r="Q3246" s="1"/>
      <c r="R3246" s="1"/>
      <c r="S3246" s="1"/>
      <c r="T3246" s="1"/>
      <c r="U3246" s="1"/>
      <c r="V3246" s="1"/>
      <c r="W3246" s="1"/>
      <c r="X3246" s="3"/>
      <c r="Y3246" s="3"/>
    </row>
    <row r="3247" spans="1:25" ht="15.75" customHeight="1">
      <c r="A3247" s="1"/>
      <c r="B3247" s="1"/>
      <c r="C3247" s="1"/>
      <c r="D3247" s="1"/>
      <c r="E3247" s="23"/>
      <c r="F3247" s="1"/>
      <c r="G3247" s="1"/>
      <c r="H3247" s="1"/>
      <c r="I3247" s="1"/>
      <c r="J3247" s="1"/>
      <c r="K3247" s="2"/>
      <c r="L3247" s="2"/>
      <c r="M3247" s="2"/>
      <c r="N3247" s="2"/>
      <c r="O3247" s="2"/>
      <c r="P3247" s="2"/>
      <c r="Q3247" s="1"/>
      <c r="R3247" s="1"/>
      <c r="S3247" s="1"/>
      <c r="T3247" s="1"/>
      <c r="U3247" s="1"/>
      <c r="V3247" s="1"/>
      <c r="W3247" s="1"/>
      <c r="X3247" s="3"/>
      <c r="Y3247" s="3"/>
    </row>
    <row r="3248" spans="1:25" ht="15.75" customHeight="1">
      <c r="A3248" s="1"/>
      <c r="B3248" s="1"/>
      <c r="C3248" s="1"/>
      <c r="D3248" s="1"/>
      <c r="E3248" s="23"/>
      <c r="F3248" s="1"/>
      <c r="G3248" s="1"/>
      <c r="H3248" s="1"/>
      <c r="I3248" s="1"/>
      <c r="J3248" s="1"/>
      <c r="K3248" s="2"/>
      <c r="L3248" s="2"/>
      <c r="M3248" s="2"/>
      <c r="N3248" s="2"/>
      <c r="O3248" s="2"/>
      <c r="P3248" s="2"/>
      <c r="Q3248" s="1"/>
      <c r="R3248" s="1"/>
      <c r="S3248" s="1"/>
      <c r="T3248" s="1"/>
      <c r="U3248" s="1"/>
      <c r="V3248" s="1"/>
      <c r="W3248" s="1"/>
      <c r="X3248" s="3"/>
      <c r="Y3248" s="3"/>
    </row>
    <row r="3249" spans="1:25" ht="15.75" customHeight="1">
      <c r="A3249" s="1"/>
      <c r="B3249" s="1"/>
      <c r="C3249" s="1"/>
      <c r="D3249" s="1"/>
      <c r="E3249" s="23"/>
      <c r="F3249" s="1"/>
      <c r="G3249" s="1"/>
      <c r="H3249" s="1"/>
      <c r="I3249" s="1"/>
      <c r="J3249" s="1"/>
      <c r="K3249" s="2"/>
      <c r="L3249" s="2"/>
      <c r="M3249" s="2"/>
      <c r="N3249" s="2"/>
      <c r="O3249" s="2"/>
      <c r="P3249" s="2"/>
      <c r="Q3249" s="1"/>
      <c r="R3249" s="1"/>
      <c r="S3249" s="1"/>
      <c r="T3249" s="1"/>
      <c r="U3249" s="1"/>
      <c r="V3249" s="1"/>
      <c r="W3249" s="1"/>
      <c r="X3249" s="3"/>
      <c r="Y3249" s="3"/>
    </row>
    <row r="3250" spans="1:25" ht="15.75" customHeight="1">
      <c r="A3250" s="1"/>
      <c r="B3250" s="1"/>
      <c r="C3250" s="1"/>
      <c r="D3250" s="1"/>
      <c r="E3250" s="23"/>
      <c r="F3250" s="1"/>
      <c r="G3250" s="1"/>
      <c r="H3250" s="1"/>
      <c r="I3250" s="1"/>
      <c r="J3250" s="1"/>
      <c r="K3250" s="2"/>
      <c r="L3250" s="2"/>
      <c r="M3250" s="2"/>
      <c r="N3250" s="2"/>
      <c r="O3250" s="2"/>
      <c r="P3250" s="2"/>
      <c r="Q3250" s="1"/>
      <c r="R3250" s="1"/>
      <c r="S3250" s="1"/>
      <c r="T3250" s="1"/>
      <c r="U3250" s="1"/>
      <c r="V3250" s="1"/>
      <c r="W3250" s="1"/>
      <c r="X3250" s="3"/>
      <c r="Y3250" s="3"/>
    </row>
    <row r="3251" spans="1:25" ht="15.75" customHeight="1">
      <c r="A3251" s="1"/>
      <c r="B3251" s="1"/>
      <c r="C3251" s="1"/>
      <c r="D3251" s="1"/>
      <c r="E3251" s="23"/>
      <c r="F3251" s="1"/>
      <c r="G3251" s="1"/>
      <c r="H3251" s="1"/>
      <c r="I3251" s="1"/>
      <c r="J3251" s="1"/>
      <c r="K3251" s="2"/>
      <c r="L3251" s="2"/>
      <c r="M3251" s="2"/>
      <c r="N3251" s="2"/>
      <c r="O3251" s="2"/>
      <c r="P3251" s="2"/>
      <c r="Q3251" s="1"/>
      <c r="R3251" s="1"/>
      <c r="S3251" s="1"/>
      <c r="T3251" s="1"/>
      <c r="U3251" s="1"/>
      <c r="V3251" s="1"/>
      <c r="W3251" s="1"/>
      <c r="X3251" s="3"/>
      <c r="Y3251" s="3"/>
    </row>
    <row r="3252" spans="1:25" ht="15.75" customHeight="1">
      <c r="A3252" s="1"/>
      <c r="B3252" s="1"/>
      <c r="C3252" s="1"/>
      <c r="D3252" s="1"/>
      <c r="E3252" s="23"/>
      <c r="F3252" s="1"/>
      <c r="G3252" s="1"/>
      <c r="H3252" s="1"/>
      <c r="I3252" s="1"/>
      <c r="J3252" s="1"/>
      <c r="K3252" s="2"/>
      <c r="L3252" s="2"/>
      <c r="M3252" s="2"/>
      <c r="N3252" s="2"/>
      <c r="O3252" s="2"/>
      <c r="P3252" s="2"/>
      <c r="Q3252" s="1"/>
      <c r="R3252" s="1"/>
      <c r="S3252" s="1"/>
      <c r="T3252" s="1"/>
      <c r="U3252" s="1"/>
      <c r="V3252" s="1"/>
      <c r="W3252" s="1"/>
      <c r="X3252" s="3"/>
      <c r="Y3252" s="3"/>
    </row>
    <row r="3253" spans="1:25" ht="15.75" customHeight="1">
      <c r="A3253" s="1"/>
      <c r="B3253" s="1"/>
      <c r="C3253" s="1"/>
      <c r="D3253" s="1"/>
      <c r="E3253" s="23"/>
      <c r="F3253" s="1"/>
      <c r="G3253" s="1"/>
      <c r="H3253" s="1"/>
      <c r="I3253" s="1"/>
      <c r="J3253" s="1"/>
      <c r="K3253" s="2"/>
      <c r="L3253" s="2"/>
      <c r="M3253" s="2"/>
      <c r="N3253" s="2"/>
      <c r="O3253" s="2"/>
      <c r="P3253" s="2"/>
      <c r="Q3253" s="1"/>
      <c r="R3253" s="1"/>
      <c r="S3253" s="1"/>
      <c r="T3253" s="1"/>
      <c r="U3253" s="1"/>
      <c r="V3253" s="1"/>
      <c r="W3253" s="1"/>
      <c r="X3253" s="3"/>
      <c r="Y3253" s="3"/>
    </row>
    <row r="3254" spans="1:25" ht="15.75" customHeight="1">
      <c r="A3254" s="1"/>
      <c r="B3254" s="1"/>
      <c r="C3254" s="1"/>
      <c r="D3254" s="1"/>
      <c r="E3254" s="23"/>
      <c r="F3254" s="1"/>
      <c r="G3254" s="1"/>
      <c r="H3254" s="1"/>
      <c r="I3254" s="1"/>
      <c r="J3254" s="1"/>
      <c r="K3254" s="2"/>
      <c r="L3254" s="2"/>
      <c r="M3254" s="2"/>
      <c r="N3254" s="2"/>
      <c r="O3254" s="2"/>
      <c r="P3254" s="2"/>
      <c r="Q3254" s="1"/>
      <c r="R3254" s="1"/>
      <c r="S3254" s="1"/>
      <c r="T3254" s="1"/>
      <c r="U3254" s="1"/>
      <c r="V3254" s="1"/>
      <c r="W3254" s="1"/>
      <c r="X3254" s="3"/>
      <c r="Y3254" s="3"/>
    </row>
    <row r="3255" spans="1:25" ht="15.75" customHeight="1">
      <c r="A3255" s="1"/>
      <c r="B3255" s="1"/>
      <c r="C3255" s="1"/>
      <c r="D3255" s="1"/>
      <c r="E3255" s="23"/>
      <c r="F3255" s="1"/>
      <c r="G3255" s="1"/>
      <c r="H3255" s="1"/>
      <c r="I3255" s="1"/>
      <c r="J3255" s="1"/>
      <c r="K3255" s="2"/>
      <c r="L3255" s="2"/>
      <c r="M3255" s="2"/>
      <c r="N3255" s="2"/>
      <c r="O3255" s="2"/>
      <c r="P3255" s="2"/>
      <c r="Q3255" s="1"/>
      <c r="R3255" s="1"/>
      <c r="S3255" s="1"/>
      <c r="T3255" s="1"/>
      <c r="U3255" s="1"/>
      <c r="V3255" s="1"/>
      <c r="W3255" s="1"/>
      <c r="X3255" s="3"/>
      <c r="Y3255" s="3"/>
    </row>
    <row r="3256" spans="1:25" ht="15.75" customHeight="1">
      <c r="A3256" s="1"/>
      <c r="B3256" s="1"/>
      <c r="C3256" s="1"/>
      <c r="D3256" s="1"/>
      <c r="E3256" s="23"/>
      <c r="F3256" s="1"/>
      <c r="G3256" s="1"/>
      <c r="H3256" s="1"/>
      <c r="I3256" s="1"/>
      <c r="J3256" s="1"/>
      <c r="K3256" s="2"/>
      <c r="L3256" s="2"/>
      <c r="M3256" s="2"/>
      <c r="N3256" s="2"/>
      <c r="O3256" s="2"/>
      <c r="P3256" s="2"/>
      <c r="Q3256" s="1"/>
      <c r="R3256" s="1"/>
      <c r="S3256" s="1"/>
      <c r="T3256" s="1"/>
      <c r="U3256" s="1"/>
      <c r="V3256" s="1"/>
      <c r="W3256" s="1"/>
      <c r="X3256" s="3"/>
      <c r="Y3256" s="3"/>
    </row>
    <row r="3257" spans="1:25" ht="15.75" customHeight="1">
      <c r="A3257" s="1"/>
      <c r="B3257" s="1"/>
      <c r="C3257" s="1"/>
      <c r="D3257" s="1"/>
      <c r="E3257" s="23"/>
      <c r="F3257" s="1"/>
      <c r="G3257" s="1"/>
      <c r="H3257" s="1"/>
      <c r="I3257" s="1"/>
      <c r="J3257" s="1"/>
      <c r="K3257" s="2"/>
      <c r="L3257" s="2"/>
      <c r="M3257" s="2"/>
      <c r="N3257" s="2"/>
      <c r="O3257" s="2"/>
      <c r="P3257" s="2"/>
      <c r="Q3257" s="1"/>
      <c r="R3257" s="1"/>
      <c r="S3257" s="1"/>
      <c r="T3257" s="1"/>
      <c r="U3257" s="1"/>
      <c r="V3257" s="1"/>
      <c r="W3257" s="1"/>
      <c r="X3257" s="3"/>
      <c r="Y3257" s="3"/>
    </row>
    <row r="3258" spans="1:25" ht="15.75" customHeight="1">
      <c r="A3258" s="1"/>
      <c r="B3258" s="1"/>
      <c r="C3258" s="1"/>
      <c r="D3258" s="1"/>
      <c r="E3258" s="23"/>
      <c r="F3258" s="1"/>
      <c r="G3258" s="1"/>
      <c r="H3258" s="1"/>
      <c r="I3258" s="1"/>
      <c r="J3258" s="1"/>
      <c r="K3258" s="2"/>
      <c r="L3258" s="2"/>
      <c r="M3258" s="2"/>
      <c r="N3258" s="2"/>
      <c r="O3258" s="2"/>
      <c r="P3258" s="2"/>
      <c r="Q3258" s="1"/>
      <c r="R3258" s="1"/>
      <c r="S3258" s="1"/>
      <c r="T3258" s="1"/>
      <c r="U3258" s="1"/>
      <c r="V3258" s="1"/>
      <c r="W3258" s="1"/>
      <c r="X3258" s="3"/>
      <c r="Y3258" s="3"/>
    </row>
    <row r="3259" spans="1:25" ht="15.75" customHeight="1">
      <c r="A3259" s="1"/>
      <c r="B3259" s="1"/>
      <c r="C3259" s="1"/>
      <c r="D3259" s="1"/>
      <c r="E3259" s="23"/>
      <c r="F3259" s="1"/>
      <c r="G3259" s="1"/>
      <c r="H3259" s="1"/>
      <c r="I3259" s="1"/>
      <c r="J3259" s="1"/>
      <c r="K3259" s="2"/>
      <c r="L3259" s="2"/>
      <c r="M3259" s="2"/>
      <c r="N3259" s="2"/>
      <c r="O3259" s="2"/>
      <c r="P3259" s="2"/>
      <c r="Q3259" s="1"/>
      <c r="R3259" s="1"/>
      <c r="S3259" s="1"/>
      <c r="T3259" s="1"/>
      <c r="U3259" s="1"/>
      <c r="V3259" s="1"/>
      <c r="W3259" s="1"/>
      <c r="X3259" s="3"/>
      <c r="Y3259" s="3"/>
    </row>
    <row r="3260" spans="1:25" ht="15.75" customHeight="1">
      <c r="A3260" s="1"/>
      <c r="B3260" s="1"/>
      <c r="C3260" s="1"/>
      <c r="D3260" s="1"/>
      <c r="E3260" s="23"/>
      <c r="F3260" s="1"/>
      <c r="G3260" s="1"/>
      <c r="H3260" s="1"/>
      <c r="I3260" s="1"/>
      <c r="J3260" s="1"/>
      <c r="K3260" s="2"/>
      <c r="L3260" s="2"/>
      <c r="M3260" s="2"/>
      <c r="N3260" s="2"/>
      <c r="O3260" s="2"/>
      <c r="P3260" s="2"/>
      <c r="Q3260" s="1"/>
      <c r="R3260" s="1"/>
      <c r="S3260" s="1"/>
      <c r="T3260" s="1"/>
      <c r="U3260" s="1"/>
      <c r="V3260" s="1"/>
      <c r="W3260" s="1"/>
      <c r="X3260" s="3"/>
      <c r="Y3260" s="3"/>
    </row>
    <row r="3261" spans="1:25" ht="15.75" customHeight="1">
      <c r="A3261" s="1"/>
      <c r="B3261" s="1"/>
      <c r="C3261" s="1"/>
      <c r="D3261" s="1"/>
      <c r="E3261" s="23"/>
      <c r="F3261" s="1"/>
      <c r="G3261" s="1"/>
      <c r="H3261" s="1"/>
      <c r="I3261" s="1"/>
      <c r="J3261" s="1"/>
      <c r="K3261" s="2"/>
      <c r="L3261" s="2"/>
      <c r="M3261" s="2"/>
      <c r="N3261" s="2"/>
      <c r="O3261" s="2"/>
      <c r="P3261" s="2"/>
      <c r="Q3261" s="1"/>
      <c r="R3261" s="1"/>
      <c r="S3261" s="1"/>
      <c r="T3261" s="1"/>
      <c r="U3261" s="1"/>
      <c r="V3261" s="1"/>
      <c r="W3261" s="1"/>
      <c r="X3261" s="3"/>
      <c r="Y3261" s="3"/>
    </row>
    <row r="3262" spans="1:25" ht="15.75" customHeight="1">
      <c r="A3262" s="1"/>
      <c r="B3262" s="1"/>
      <c r="C3262" s="1"/>
      <c r="D3262" s="1"/>
      <c r="E3262" s="23"/>
      <c r="F3262" s="1"/>
      <c r="G3262" s="1"/>
      <c r="H3262" s="1"/>
      <c r="I3262" s="1"/>
      <c r="J3262" s="1"/>
      <c r="K3262" s="2"/>
      <c r="L3262" s="2"/>
      <c r="M3262" s="2"/>
      <c r="N3262" s="2"/>
      <c r="O3262" s="2"/>
      <c r="P3262" s="2"/>
      <c r="Q3262" s="1"/>
      <c r="R3262" s="1"/>
      <c r="S3262" s="1"/>
      <c r="T3262" s="1"/>
      <c r="U3262" s="1"/>
      <c r="V3262" s="1"/>
      <c r="W3262" s="1"/>
      <c r="X3262" s="3"/>
      <c r="Y3262" s="3"/>
    </row>
    <row r="3263" spans="1:25" ht="15.75" customHeight="1">
      <c r="A3263" s="1"/>
      <c r="B3263" s="1"/>
      <c r="C3263" s="1"/>
      <c r="D3263" s="1"/>
      <c r="E3263" s="23"/>
      <c r="F3263" s="1"/>
      <c r="G3263" s="1"/>
      <c r="H3263" s="1"/>
      <c r="I3263" s="1"/>
      <c r="J3263" s="1"/>
      <c r="K3263" s="2"/>
      <c r="L3263" s="2"/>
      <c r="M3263" s="2"/>
      <c r="N3263" s="2"/>
      <c r="O3263" s="2"/>
      <c r="P3263" s="2"/>
      <c r="Q3263" s="1"/>
      <c r="R3263" s="1"/>
      <c r="S3263" s="1"/>
      <c r="T3263" s="1"/>
      <c r="U3263" s="1"/>
      <c r="V3263" s="1"/>
      <c r="W3263" s="1"/>
      <c r="X3263" s="3"/>
      <c r="Y3263" s="3"/>
    </row>
    <row r="3264" spans="1:25" ht="15.75" customHeight="1">
      <c r="A3264" s="1"/>
      <c r="B3264" s="1"/>
      <c r="C3264" s="1"/>
      <c r="D3264" s="1"/>
      <c r="E3264" s="23"/>
      <c r="F3264" s="1"/>
      <c r="G3264" s="1"/>
      <c r="H3264" s="1"/>
      <c r="I3264" s="1"/>
      <c r="J3264" s="1"/>
      <c r="K3264" s="2"/>
      <c r="L3264" s="2"/>
      <c r="M3264" s="2"/>
      <c r="N3264" s="2"/>
      <c r="O3264" s="2"/>
      <c r="P3264" s="2"/>
      <c r="Q3264" s="1"/>
      <c r="R3264" s="1"/>
      <c r="S3264" s="1"/>
      <c r="T3264" s="1"/>
      <c r="U3264" s="1"/>
      <c r="V3264" s="1"/>
      <c r="W3264" s="1"/>
      <c r="X3264" s="3"/>
      <c r="Y3264" s="3"/>
    </row>
    <row r="3265" spans="1:25" ht="15.75" customHeight="1">
      <c r="A3265" s="1"/>
      <c r="B3265" s="1"/>
      <c r="C3265" s="1"/>
      <c r="D3265" s="1"/>
      <c r="E3265" s="23"/>
      <c r="F3265" s="1"/>
      <c r="G3265" s="1"/>
      <c r="H3265" s="1"/>
      <c r="I3265" s="1"/>
      <c r="J3265" s="1"/>
      <c r="K3265" s="2"/>
      <c r="L3265" s="2"/>
      <c r="M3265" s="2"/>
      <c r="N3265" s="2"/>
      <c r="O3265" s="2"/>
      <c r="P3265" s="2"/>
      <c r="Q3265" s="1"/>
      <c r="R3265" s="1"/>
      <c r="S3265" s="1"/>
      <c r="T3265" s="1"/>
      <c r="U3265" s="1"/>
      <c r="V3265" s="1"/>
      <c r="W3265" s="1"/>
      <c r="X3265" s="3"/>
      <c r="Y3265" s="3"/>
    </row>
    <row r="3266" spans="1:25" ht="15.75" customHeight="1">
      <c r="A3266" s="1"/>
      <c r="B3266" s="1"/>
      <c r="C3266" s="1"/>
      <c r="D3266" s="1"/>
      <c r="E3266" s="23"/>
      <c r="F3266" s="1"/>
      <c r="G3266" s="1"/>
      <c r="H3266" s="1"/>
      <c r="I3266" s="1"/>
      <c r="J3266" s="1"/>
      <c r="K3266" s="2"/>
      <c r="L3266" s="2"/>
      <c r="M3266" s="2"/>
      <c r="N3266" s="2"/>
      <c r="O3266" s="2"/>
      <c r="P3266" s="2"/>
      <c r="Q3266" s="1"/>
      <c r="R3266" s="1"/>
      <c r="S3266" s="1"/>
      <c r="T3266" s="1"/>
      <c r="U3266" s="1"/>
      <c r="V3266" s="1"/>
      <c r="W3266" s="1"/>
      <c r="X3266" s="3"/>
      <c r="Y3266" s="3"/>
    </row>
    <row r="3267" spans="1:25" ht="15.75" customHeight="1">
      <c r="A3267" s="1"/>
      <c r="B3267" s="1"/>
      <c r="C3267" s="1"/>
      <c r="D3267" s="1"/>
      <c r="E3267" s="23"/>
      <c r="F3267" s="1"/>
      <c r="G3267" s="1"/>
      <c r="H3267" s="1"/>
      <c r="I3267" s="1"/>
      <c r="J3267" s="1"/>
      <c r="K3267" s="2"/>
      <c r="L3267" s="2"/>
      <c r="M3267" s="2"/>
      <c r="N3267" s="2"/>
      <c r="O3267" s="2"/>
      <c r="P3267" s="2"/>
      <c r="Q3267" s="1"/>
      <c r="R3267" s="1"/>
      <c r="S3267" s="1"/>
      <c r="T3267" s="1"/>
      <c r="U3267" s="1"/>
      <c r="V3267" s="1"/>
      <c r="W3267" s="1"/>
      <c r="X3267" s="3"/>
      <c r="Y3267" s="3"/>
    </row>
    <row r="3268" spans="1:25" ht="15.75" customHeight="1">
      <c r="A3268" s="1"/>
      <c r="B3268" s="1"/>
      <c r="C3268" s="1"/>
      <c r="D3268" s="1"/>
      <c r="E3268" s="23"/>
      <c r="F3268" s="1"/>
      <c r="G3268" s="1"/>
      <c r="H3268" s="1"/>
      <c r="I3268" s="1"/>
      <c r="J3268" s="1"/>
      <c r="K3268" s="2"/>
      <c r="L3268" s="2"/>
      <c r="M3268" s="2"/>
      <c r="N3268" s="2"/>
      <c r="O3268" s="2"/>
      <c r="P3268" s="2"/>
      <c r="Q3268" s="1"/>
      <c r="R3268" s="1"/>
      <c r="S3268" s="1"/>
      <c r="T3268" s="1"/>
      <c r="U3268" s="1"/>
      <c r="V3268" s="1"/>
      <c r="W3268" s="1"/>
      <c r="X3268" s="3"/>
      <c r="Y3268" s="3"/>
    </row>
    <row r="3269" spans="1:25" ht="15.75" customHeight="1">
      <c r="A3269" s="1"/>
      <c r="B3269" s="1"/>
      <c r="C3269" s="1"/>
      <c r="D3269" s="1"/>
      <c r="E3269" s="23"/>
      <c r="F3269" s="1"/>
      <c r="G3269" s="1"/>
      <c r="H3269" s="1"/>
      <c r="I3269" s="1"/>
      <c r="J3269" s="1"/>
      <c r="K3269" s="2"/>
      <c r="L3269" s="2"/>
      <c r="M3269" s="2"/>
      <c r="N3269" s="2"/>
      <c r="O3269" s="2"/>
      <c r="P3269" s="2"/>
      <c r="Q3269" s="1"/>
      <c r="R3269" s="1"/>
      <c r="S3269" s="1"/>
      <c r="T3269" s="1"/>
      <c r="U3269" s="1"/>
      <c r="V3269" s="1"/>
      <c r="W3269" s="1"/>
      <c r="X3269" s="3"/>
      <c r="Y3269" s="3"/>
    </row>
    <row r="3270" spans="1:25" ht="15.75" customHeight="1">
      <c r="A3270" s="1"/>
      <c r="B3270" s="1"/>
      <c r="C3270" s="1"/>
      <c r="D3270" s="1"/>
      <c r="E3270" s="23"/>
      <c r="F3270" s="1"/>
      <c r="G3270" s="1"/>
      <c r="H3270" s="1"/>
      <c r="I3270" s="1"/>
      <c r="J3270" s="1"/>
      <c r="K3270" s="2"/>
      <c r="L3270" s="2"/>
      <c r="M3270" s="2"/>
      <c r="N3270" s="2"/>
      <c r="O3270" s="2"/>
      <c r="P3270" s="2"/>
      <c r="Q3270" s="1"/>
      <c r="R3270" s="1"/>
      <c r="S3270" s="1"/>
      <c r="T3270" s="1"/>
      <c r="U3270" s="1"/>
      <c r="V3270" s="1"/>
      <c r="W3270" s="1"/>
      <c r="X3270" s="3"/>
      <c r="Y3270" s="3"/>
    </row>
    <row r="3271" spans="1:25" ht="15.75" customHeight="1">
      <c r="A3271" s="1"/>
      <c r="B3271" s="1"/>
      <c r="C3271" s="1"/>
      <c r="D3271" s="1"/>
      <c r="E3271" s="23"/>
      <c r="F3271" s="1"/>
      <c r="G3271" s="1"/>
      <c r="H3271" s="1"/>
      <c r="I3271" s="1"/>
      <c r="J3271" s="1"/>
      <c r="K3271" s="2"/>
      <c r="L3271" s="2"/>
      <c r="M3271" s="2"/>
      <c r="N3271" s="2"/>
      <c r="O3271" s="2"/>
      <c r="P3271" s="2"/>
      <c r="Q3271" s="1"/>
      <c r="R3271" s="1"/>
      <c r="S3271" s="1"/>
      <c r="T3271" s="1"/>
      <c r="U3271" s="1"/>
      <c r="V3271" s="1"/>
      <c r="W3271" s="1"/>
      <c r="X3271" s="3"/>
      <c r="Y3271" s="3"/>
    </row>
    <row r="3272" spans="1:25" ht="15.75" customHeight="1">
      <c r="A3272" s="1"/>
      <c r="B3272" s="1"/>
      <c r="C3272" s="1"/>
      <c r="D3272" s="1"/>
      <c r="E3272" s="23"/>
      <c r="F3272" s="1"/>
      <c r="G3272" s="1"/>
      <c r="H3272" s="1"/>
      <c r="I3272" s="1"/>
      <c r="J3272" s="1"/>
      <c r="K3272" s="2"/>
      <c r="L3272" s="2"/>
      <c r="M3272" s="2"/>
      <c r="N3272" s="2"/>
      <c r="O3272" s="2"/>
      <c r="P3272" s="2"/>
      <c r="Q3272" s="1"/>
      <c r="R3272" s="1"/>
      <c r="S3272" s="1"/>
      <c r="T3272" s="1"/>
      <c r="U3272" s="1"/>
      <c r="V3272" s="1"/>
      <c r="W3272" s="1"/>
      <c r="X3272" s="3"/>
      <c r="Y3272" s="3"/>
    </row>
    <row r="3273" spans="1:25" ht="15.75" customHeight="1">
      <c r="A3273" s="1"/>
      <c r="B3273" s="1"/>
      <c r="C3273" s="1"/>
      <c r="D3273" s="1"/>
      <c r="E3273" s="23"/>
      <c r="F3273" s="1"/>
      <c r="G3273" s="1"/>
      <c r="H3273" s="1"/>
      <c r="I3273" s="1"/>
      <c r="J3273" s="1"/>
      <c r="K3273" s="2"/>
      <c r="L3273" s="2"/>
      <c r="M3273" s="2"/>
      <c r="N3273" s="2"/>
      <c r="O3273" s="2"/>
      <c r="P3273" s="2"/>
      <c r="Q3273" s="1"/>
      <c r="R3273" s="1"/>
      <c r="S3273" s="1"/>
      <c r="T3273" s="1"/>
      <c r="U3273" s="1"/>
      <c r="V3273" s="1"/>
      <c r="W3273" s="1"/>
      <c r="X3273" s="3"/>
      <c r="Y3273" s="3"/>
    </row>
    <row r="3274" spans="1:25" ht="15.75" customHeight="1">
      <c r="A3274" s="1"/>
      <c r="B3274" s="1"/>
      <c r="C3274" s="1"/>
      <c r="D3274" s="1"/>
      <c r="E3274" s="23"/>
      <c r="F3274" s="1"/>
      <c r="G3274" s="1"/>
      <c r="H3274" s="1"/>
      <c r="I3274" s="1"/>
      <c r="J3274" s="1"/>
      <c r="K3274" s="2"/>
      <c r="L3274" s="2"/>
      <c r="M3274" s="2"/>
      <c r="N3274" s="2"/>
      <c r="O3274" s="2"/>
      <c r="P3274" s="2"/>
      <c r="Q3274" s="1"/>
      <c r="R3274" s="1"/>
      <c r="S3274" s="1"/>
      <c r="T3274" s="1"/>
      <c r="U3274" s="1"/>
      <c r="V3274" s="1"/>
      <c r="W3274" s="1"/>
      <c r="X3274" s="3"/>
      <c r="Y3274" s="3"/>
    </row>
    <row r="3275" spans="1:25" ht="15.75" customHeight="1">
      <c r="A3275" s="1"/>
      <c r="B3275" s="1"/>
      <c r="C3275" s="1"/>
      <c r="D3275" s="1"/>
      <c r="E3275" s="23"/>
      <c r="F3275" s="1"/>
      <c r="G3275" s="1"/>
      <c r="H3275" s="1"/>
      <c r="I3275" s="1"/>
      <c r="J3275" s="1"/>
      <c r="K3275" s="2"/>
      <c r="L3275" s="2"/>
      <c r="M3275" s="2"/>
      <c r="N3275" s="2"/>
      <c r="O3275" s="2"/>
      <c r="P3275" s="2"/>
      <c r="Q3275" s="1"/>
      <c r="R3275" s="1"/>
      <c r="S3275" s="1"/>
      <c r="T3275" s="1"/>
      <c r="U3275" s="1"/>
      <c r="V3275" s="1"/>
      <c r="W3275" s="1"/>
      <c r="X3275" s="3"/>
      <c r="Y3275" s="3"/>
    </row>
    <row r="3276" spans="1:25" ht="15.75" customHeight="1">
      <c r="A3276" s="1"/>
      <c r="B3276" s="1"/>
      <c r="C3276" s="1"/>
      <c r="D3276" s="1"/>
      <c r="E3276" s="23"/>
      <c r="F3276" s="1"/>
      <c r="G3276" s="1"/>
      <c r="H3276" s="1"/>
      <c r="I3276" s="1"/>
      <c r="J3276" s="1"/>
      <c r="K3276" s="2"/>
      <c r="L3276" s="2"/>
      <c r="M3276" s="2"/>
      <c r="N3276" s="2"/>
      <c r="O3276" s="2"/>
      <c r="P3276" s="2"/>
      <c r="Q3276" s="1"/>
      <c r="R3276" s="1"/>
      <c r="S3276" s="1"/>
      <c r="T3276" s="1"/>
      <c r="U3276" s="1"/>
      <c r="V3276" s="1"/>
      <c r="W3276" s="1"/>
      <c r="X3276" s="3"/>
      <c r="Y3276" s="3"/>
    </row>
    <row r="3277" spans="1:25" ht="15.75" customHeight="1">
      <c r="A3277" s="1"/>
      <c r="B3277" s="1"/>
      <c r="C3277" s="1"/>
      <c r="D3277" s="1"/>
      <c r="E3277" s="23"/>
      <c r="F3277" s="1"/>
      <c r="G3277" s="1"/>
      <c r="H3277" s="1"/>
      <c r="I3277" s="1"/>
      <c r="J3277" s="1"/>
      <c r="K3277" s="2"/>
      <c r="L3277" s="2"/>
      <c r="M3277" s="2"/>
      <c r="N3277" s="2"/>
      <c r="O3277" s="2"/>
      <c r="P3277" s="2"/>
      <c r="Q3277" s="1"/>
      <c r="R3277" s="1"/>
      <c r="S3277" s="1"/>
      <c r="T3277" s="1"/>
      <c r="U3277" s="1"/>
      <c r="V3277" s="1"/>
      <c r="W3277" s="1"/>
      <c r="X3277" s="3"/>
      <c r="Y3277" s="3"/>
    </row>
    <row r="3278" spans="1:25" ht="15.75" customHeight="1">
      <c r="A3278" s="1"/>
      <c r="B3278" s="1"/>
      <c r="C3278" s="1"/>
      <c r="D3278" s="1"/>
      <c r="E3278" s="23"/>
      <c r="F3278" s="1"/>
      <c r="G3278" s="1"/>
      <c r="H3278" s="1"/>
      <c r="I3278" s="1"/>
      <c r="J3278" s="1"/>
      <c r="K3278" s="2"/>
      <c r="L3278" s="2"/>
      <c r="M3278" s="2"/>
      <c r="N3278" s="2"/>
      <c r="O3278" s="2"/>
      <c r="P3278" s="2"/>
      <c r="Q3278" s="1"/>
      <c r="R3278" s="1"/>
      <c r="S3278" s="1"/>
      <c r="T3278" s="1"/>
      <c r="U3278" s="1"/>
      <c r="V3278" s="1"/>
      <c r="W3278" s="1"/>
      <c r="X3278" s="3"/>
      <c r="Y3278" s="3"/>
    </row>
    <row r="3279" spans="1:25" ht="15.75" customHeight="1">
      <c r="A3279" s="1"/>
      <c r="B3279" s="1"/>
      <c r="C3279" s="1"/>
      <c r="D3279" s="1"/>
      <c r="E3279" s="23"/>
      <c r="F3279" s="1"/>
      <c r="G3279" s="1"/>
      <c r="H3279" s="1"/>
      <c r="I3279" s="1"/>
      <c r="J3279" s="1"/>
      <c r="K3279" s="2"/>
      <c r="L3279" s="2"/>
      <c r="M3279" s="2"/>
      <c r="N3279" s="2"/>
      <c r="O3279" s="2"/>
      <c r="P3279" s="2"/>
      <c r="Q3279" s="1"/>
      <c r="R3279" s="1"/>
      <c r="S3279" s="1"/>
      <c r="T3279" s="1"/>
      <c r="U3279" s="1"/>
      <c r="V3279" s="1"/>
      <c r="W3279" s="1"/>
      <c r="X3279" s="3"/>
      <c r="Y3279" s="3"/>
    </row>
    <row r="3280" spans="1:25" ht="15.75" customHeight="1">
      <c r="A3280" s="1"/>
      <c r="B3280" s="1"/>
      <c r="C3280" s="1"/>
      <c r="D3280" s="1"/>
      <c r="E3280" s="23"/>
      <c r="F3280" s="1"/>
      <c r="G3280" s="1"/>
      <c r="H3280" s="1"/>
      <c r="I3280" s="1"/>
      <c r="J3280" s="1"/>
      <c r="K3280" s="2"/>
      <c r="L3280" s="2"/>
      <c r="M3280" s="2"/>
      <c r="N3280" s="2"/>
      <c r="O3280" s="2"/>
      <c r="P3280" s="2"/>
      <c r="Q3280" s="1"/>
      <c r="R3280" s="1"/>
      <c r="S3280" s="1"/>
      <c r="T3280" s="1"/>
      <c r="U3280" s="1"/>
      <c r="V3280" s="1"/>
      <c r="W3280" s="1"/>
      <c r="X3280" s="3"/>
      <c r="Y3280" s="3"/>
    </row>
    <row r="3281" spans="1:25" ht="15.75" customHeight="1">
      <c r="A3281" s="1"/>
      <c r="B3281" s="1"/>
      <c r="C3281" s="1"/>
      <c r="D3281" s="1"/>
      <c r="E3281" s="23"/>
      <c r="F3281" s="1"/>
      <c r="G3281" s="1"/>
      <c r="H3281" s="1"/>
      <c r="I3281" s="1"/>
      <c r="J3281" s="1"/>
      <c r="K3281" s="2"/>
      <c r="L3281" s="2"/>
      <c r="M3281" s="2"/>
      <c r="N3281" s="2"/>
      <c r="O3281" s="2"/>
      <c r="P3281" s="2"/>
      <c r="Q3281" s="1"/>
      <c r="R3281" s="1"/>
      <c r="S3281" s="1"/>
      <c r="T3281" s="1"/>
      <c r="U3281" s="1"/>
      <c r="V3281" s="1"/>
      <c r="W3281" s="1"/>
      <c r="X3281" s="3"/>
      <c r="Y3281" s="3"/>
    </row>
    <row r="3282" spans="1:25" ht="15.75" customHeight="1">
      <c r="A3282" s="1"/>
      <c r="B3282" s="1"/>
      <c r="C3282" s="1"/>
      <c r="D3282" s="1"/>
      <c r="E3282" s="23"/>
      <c r="F3282" s="1"/>
      <c r="G3282" s="1"/>
      <c r="H3282" s="1"/>
      <c r="I3282" s="1"/>
      <c r="J3282" s="1"/>
      <c r="K3282" s="2"/>
      <c r="L3282" s="2"/>
      <c r="M3282" s="2"/>
      <c r="N3282" s="2"/>
      <c r="O3282" s="2"/>
      <c r="P3282" s="2"/>
      <c r="Q3282" s="1"/>
      <c r="R3282" s="1"/>
      <c r="S3282" s="1"/>
      <c r="T3282" s="1"/>
      <c r="U3282" s="1"/>
      <c r="V3282" s="1"/>
      <c r="W3282" s="1"/>
      <c r="X3282" s="3"/>
      <c r="Y3282" s="3"/>
    </row>
    <row r="3283" spans="1:25" ht="15.75" customHeight="1">
      <c r="A3283" s="1"/>
      <c r="B3283" s="1"/>
      <c r="C3283" s="1"/>
      <c r="D3283" s="1"/>
      <c r="E3283" s="23"/>
      <c r="F3283" s="1"/>
      <c r="G3283" s="1"/>
      <c r="H3283" s="1"/>
      <c r="I3283" s="1"/>
      <c r="J3283" s="1"/>
      <c r="K3283" s="2"/>
      <c r="L3283" s="2"/>
      <c r="M3283" s="2"/>
      <c r="N3283" s="2"/>
      <c r="O3283" s="2"/>
      <c r="P3283" s="2"/>
      <c r="Q3283" s="1"/>
      <c r="R3283" s="1"/>
      <c r="S3283" s="1"/>
      <c r="T3283" s="1"/>
      <c r="U3283" s="1"/>
      <c r="V3283" s="1"/>
      <c r="W3283" s="1"/>
      <c r="X3283" s="3"/>
      <c r="Y3283" s="3"/>
    </row>
    <row r="3284" spans="1:25" ht="15.75" customHeight="1">
      <c r="A3284" s="1"/>
      <c r="B3284" s="1"/>
      <c r="C3284" s="1"/>
      <c r="D3284" s="1"/>
      <c r="E3284" s="23"/>
      <c r="F3284" s="1"/>
      <c r="G3284" s="1"/>
      <c r="H3284" s="1"/>
      <c r="I3284" s="1"/>
      <c r="J3284" s="1"/>
      <c r="K3284" s="2"/>
      <c r="L3284" s="2"/>
      <c r="M3284" s="2"/>
      <c r="N3284" s="2"/>
      <c r="O3284" s="2"/>
      <c r="P3284" s="2"/>
      <c r="Q3284" s="1"/>
      <c r="R3284" s="1"/>
      <c r="S3284" s="1"/>
      <c r="T3284" s="1"/>
      <c r="U3284" s="1"/>
      <c r="V3284" s="1"/>
      <c r="W3284" s="1"/>
      <c r="X3284" s="3"/>
      <c r="Y3284" s="3"/>
    </row>
    <row r="3285" spans="1:25" ht="15.75" customHeight="1">
      <c r="A3285" s="1"/>
      <c r="B3285" s="1"/>
      <c r="C3285" s="1"/>
      <c r="D3285" s="1"/>
      <c r="E3285" s="23"/>
      <c r="F3285" s="1"/>
      <c r="G3285" s="1"/>
      <c r="H3285" s="1"/>
      <c r="I3285" s="1"/>
      <c r="J3285" s="1"/>
      <c r="K3285" s="2"/>
      <c r="L3285" s="2"/>
      <c r="M3285" s="2"/>
      <c r="N3285" s="2"/>
      <c r="O3285" s="2"/>
      <c r="P3285" s="2"/>
      <c r="Q3285" s="1"/>
      <c r="R3285" s="1"/>
      <c r="S3285" s="1"/>
      <c r="T3285" s="1"/>
      <c r="U3285" s="1"/>
      <c r="V3285" s="1"/>
      <c r="W3285" s="1"/>
      <c r="X3285" s="3"/>
      <c r="Y3285" s="3"/>
    </row>
    <row r="3286" spans="1:25" ht="15.75" customHeight="1">
      <c r="A3286" s="1"/>
      <c r="B3286" s="1"/>
      <c r="C3286" s="1"/>
      <c r="D3286" s="1"/>
      <c r="E3286" s="23"/>
      <c r="F3286" s="1"/>
      <c r="G3286" s="1"/>
      <c r="H3286" s="1"/>
      <c r="I3286" s="1"/>
      <c r="J3286" s="1"/>
      <c r="K3286" s="2"/>
      <c r="L3286" s="2"/>
      <c r="M3286" s="2"/>
      <c r="N3286" s="2"/>
      <c r="O3286" s="2"/>
      <c r="P3286" s="2"/>
      <c r="Q3286" s="1"/>
      <c r="R3286" s="1"/>
      <c r="S3286" s="1"/>
      <c r="T3286" s="1"/>
      <c r="U3286" s="1"/>
      <c r="V3286" s="1"/>
      <c r="W3286" s="1"/>
      <c r="X3286" s="3"/>
      <c r="Y3286" s="3"/>
    </row>
    <row r="3287" spans="1:25" ht="15.75" customHeight="1">
      <c r="A3287" s="1"/>
      <c r="B3287" s="1"/>
      <c r="C3287" s="1"/>
      <c r="D3287" s="1"/>
      <c r="E3287" s="23"/>
      <c r="F3287" s="1"/>
      <c r="G3287" s="1"/>
      <c r="H3287" s="1"/>
      <c r="I3287" s="1"/>
      <c r="J3287" s="1"/>
      <c r="K3287" s="2"/>
      <c r="L3287" s="2"/>
      <c r="M3287" s="2"/>
      <c r="N3287" s="2"/>
      <c r="O3287" s="2"/>
      <c r="P3287" s="2"/>
      <c r="Q3287" s="1"/>
      <c r="R3287" s="1"/>
      <c r="S3287" s="1"/>
      <c r="T3287" s="1"/>
      <c r="U3287" s="1"/>
      <c r="V3287" s="1"/>
      <c r="W3287" s="1"/>
      <c r="X3287" s="3"/>
      <c r="Y3287" s="3"/>
    </row>
    <row r="3288" spans="1:25" ht="15.75" customHeight="1">
      <c r="A3288" s="1"/>
      <c r="B3288" s="1"/>
      <c r="C3288" s="1"/>
      <c r="D3288" s="1"/>
      <c r="E3288" s="23"/>
      <c r="F3288" s="1"/>
      <c r="G3288" s="1"/>
      <c r="H3288" s="1"/>
      <c r="I3288" s="1"/>
      <c r="J3288" s="1"/>
      <c r="K3288" s="2"/>
      <c r="L3288" s="2"/>
      <c r="M3288" s="2"/>
      <c r="N3288" s="2"/>
      <c r="O3288" s="2"/>
      <c r="P3288" s="2"/>
      <c r="Q3288" s="1"/>
      <c r="R3288" s="1"/>
      <c r="S3288" s="1"/>
      <c r="T3288" s="1"/>
      <c r="U3288" s="1"/>
      <c r="V3288" s="1"/>
      <c r="W3288" s="1"/>
      <c r="X3288" s="3"/>
      <c r="Y3288" s="3"/>
    </row>
    <row r="3289" spans="1:25" ht="15.75" customHeight="1">
      <c r="A3289" s="1"/>
      <c r="B3289" s="1"/>
      <c r="C3289" s="1"/>
      <c r="D3289" s="1"/>
      <c r="E3289" s="23"/>
      <c r="F3289" s="1"/>
      <c r="G3289" s="1"/>
      <c r="H3289" s="1"/>
      <c r="I3289" s="1"/>
      <c r="J3289" s="1"/>
      <c r="K3289" s="2"/>
      <c r="L3289" s="2"/>
      <c r="M3289" s="2"/>
      <c r="N3289" s="2"/>
      <c r="O3289" s="2"/>
      <c r="P3289" s="2"/>
      <c r="Q3289" s="1"/>
      <c r="R3289" s="1"/>
      <c r="S3289" s="1"/>
      <c r="T3289" s="1"/>
      <c r="U3289" s="1"/>
      <c r="V3289" s="1"/>
      <c r="W3289" s="1"/>
      <c r="X3289" s="3"/>
      <c r="Y3289" s="3"/>
    </row>
    <row r="3290" spans="1:25" ht="15.75" customHeight="1">
      <c r="A3290" s="1"/>
      <c r="B3290" s="1"/>
      <c r="C3290" s="1"/>
      <c r="D3290" s="1"/>
      <c r="E3290" s="23"/>
      <c r="F3290" s="1"/>
      <c r="G3290" s="1"/>
      <c r="H3290" s="1"/>
      <c r="I3290" s="1"/>
      <c r="J3290" s="1"/>
      <c r="K3290" s="2"/>
      <c r="L3290" s="2"/>
      <c r="M3290" s="2"/>
      <c r="N3290" s="2"/>
      <c r="O3290" s="2"/>
      <c r="P3290" s="2"/>
      <c r="Q3290" s="1"/>
      <c r="R3290" s="1"/>
      <c r="S3290" s="1"/>
      <c r="T3290" s="1"/>
      <c r="U3290" s="1"/>
      <c r="V3290" s="1"/>
      <c r="W3290" s="1"/>
      <c r="X3290" s="3"/>
      <c r="Y3290" s="3"/>
    </row>
    <row r="3291" spans="1:25" ht="15.75" customHeight="1">
      <c r="A3291" s="1"/>
      <c r="B3291" s="1"/>
      <c r="C3291" s="1"/>
      <c r="D3291" s="1"/>
      <c r="E3291" s="23"/>
      <c r="F3291" s="1"/>
      <c r="G3291" s="1"/>
      <c r="H3291" s="1"/>
      <c r="I3291" s="1"/>
      <c r="J3291" s="1"/>
      <c r="K3291" s="2"/>
      <c r="L3291" s="2"/>
      <c r="M3291" s="2"/>
      <c r="N3291" s="2"/>
      <c r="O3291" s="2"/>
      <c r="P3291" s="2"/>
      <c r="Q3291" s="1"/>
      <c r="R3291" s="1"/>
      <c r="S3291" s="1"/>
      <c r="T3291" s="1"/>
      <c r="U3291" s="1"/>
      <c r="V3291" s="1"/>
      <c r="W3291" s="1"/>
      <c r="X3291" s="3"/>
      <c r="Y3291" s="3"/>
    </row>
    <row r="3292" spans="1:25" ht="15.75" customHeight="1">
      <c r="A3292" s="1"/>
      <c r="B3292" s="1"/>
      <c r="C3292" s="1"/>
      <c r="D3292" s="1"/>
      <c r="E3292" s="23"/>
      <c r="F3292" s="1"/>
      <c r="G3292" s="1"/>
      <c r="H3292" s="1"/>
      <c r="I3292" s="1"/>
      <c r="J3292" s="1"/>
      <c r="K3292" s="2"/>
      <c r="L3292" s="2"/>
      <c r="M3292" s="2"/>
      <c r="N3292" s="2"/>
      <c r="O3292" s="2"/>
      <c r="P3292" s="2"/>
      <c r="Q3292" s="1"/>
      <c r="R3292" s="1"/>
      <c r="S3292" s="1"/>
      <c r="T3292" s="1"/>
      <c r="U3292" s="1"/>
      <c r="V3292" s="1"/>
      <c r="W3292" s="1"/>
      <c r="X3292" s="3"/>
      <c r="Y3292" s="3"/>
    </row>
    <row r="3293" spans="1:25" ht="15.75" customHeight="1">
      <c r="A3293" s="1"/>
      <c r="B3293" s="1"/>
      <c r="C3293" s="1"/>
      <c r="D3293" s="1"/>
      <c r="E3293" s="23"/>
      <c r="F3293" s="1"/>
      <c r="G3293" s="1"/>
      <c r="H3293" s="1"/>
      <c r="I3293" s="1"/>
      <c r="J3293" s="1"/>
      <c r="K3293" s="2"/>
      <c r="L3293" s="2"/>
      <c r="M3293" s="2"/>
      <c r="N3293" s="2"/>
      <c r="O3293" s="2"/>
      <c r="P3293" s="2"/>
      <c r="Q3293" s="1"/>
      <c r="R3293" s="1"/>
      <c r="S3293" s="1"/>
      <c r="T3293" s="1"/>
      <c r="U3293" s="1"/>
      <c r="V3293" s="1"/>
      <c r="W3293" s="1"/>
      <c r="X3293" s="3"/>
      <c r="Y3293" s="3"/>
    </row>
    <row r="3294" spans="1:25" ht="15.75" customHeight="1">
      <c r="A3294" s="1"/>
      <c r="B3294" s="1"/>
      <c r="C3294" s="1"/>
      <c r="D3294" s="1"/>
      <c r="E3294" s="23"/>
      <c r="F3294" s="1"/>
      <c r="G3294" s="1"/>
      <c r="H3294" s="1"/>
      <c r="I3294" s="1"/>
      <c r="J3294" s="1"/>
      <c r="K3294" s="2"/>
      <c r="L3294" s="2"/>
      <c r="M3294" s="2"/>
      <c r="N3294" s="2"/>
      <c r="O3294" s="2"/>
      <c r="P3294" s="2"/>
      <c r="Q3294" s="1"/>
      <c r="R3294" s="1"/>
      <c r="S3294" s="1"/>
      <c r="T3294" s="1"/>
      <c r="U3294" s="1"/>
      <c r="V3294" s="1"/>
      <c r="W3294" s="1"/>
      <c r="X3294" s="3"/>
      <c r="Y3294" s="3"/>
    </row>
    <row r="3295" spans="1:25" ht="15.75" customHeight="1">
      <c r="A3295" s="1"/>
      <c r="B3295" s="1"/>
      <c r="C3295" s="1"/>
      <c r="D3295" s="1"/>
      <c r="E3295" s="23"/>
      <c r="F3295" s="1"/>
      <c r="G3295" s="1"/>
      <c r="H3295" s="1"/>
      <c r="I3295" s="1"/>
      <c r="J3295" s="1"/>
      <c r="K3295" s="2"/>
      <c r="L3295" s="2"/>
      <c r="M3295" s="2"/>
      <c r="N3295" s="2"/>
      <c r="O3295" s="2"/>
      <c r="P3295" s="2"/>
      <c r="Q3295" s="1"/>
      <c r="R3295" s="1"/>
      <c r="S3295" s="1"/>
      <c r="T3295" s="1"/>
      <c r="U3295" s="1"/>
      <c r="V3295" s="1"/>
      <c r="W3295" s="1"/>
      <c r="X3295" s="3"/>
      <c r="Y3295" s="3"/>
    </row>
    <row r="3296" spans="1:25" ht="15.75" customHeight="1">
      <c r="A3296" s="1"/>
      <c r="B3296" s="1"/>
      <c r="C3296" s="1"/>
      <c r="D3296" s="1"/>
      <c r="E3296" s="23"/>
      <c r="F3296" s="1"/>
      <c r="G3296" s="1"/>
      <c r="H3296" s="1"/>
      <c r="I3296" s="1"/>
      <c r="J3296" s="1"/>
      <c r="K3296" s="2"/>
      <c r="L3296" s="2"/>
      <c r="M3296" s="2"/>
      <c r="N3296" s="2"/>
      <c r="O3296" s="2"/>
      <c r="P3296" s="2"/>
      <c r="Q3296" s="1"/>
      <c r="R3296" s="1"/>
      <c r="S3296" s="1"/>
      <c r="T3296" s="1"/>
      <c r="U3296" s="1"/>
      <c r="V3296" s="1"/>
      <c r="W3296" s="1"/>
      <c r="X3296" s="3"/>
      <c r="Y3296" s="3"/>
    </row>
    <row r="3297" spans="1:25" ht="15.75" customHeight="1">
      <c r="A3297" s="1"/>
      <c r="B3297" s="1"/>
      <c r="C3297" s="1"/>
      <c r="D3297" s="1"/>
      <c r="E3297" s="23"/>
      <c r="F3297" s="1"/>
      <c r="G3297" s="1"/>
      <c r="H3297" s="1"/>
      <c r="I3297" s="1"/>
      <c r="J3297" s="1"/>
      <c r="K3297" s="2"/>
      <c r="L3297" s="2"/>
      <c r="M3297" s="2"/>
      <c r="N3297" s="2"/>
      <c r="O3297" s="2"/>
      <c r="P3297" s="2"/>
      <c r="Q3297" s="1"/>
      <c r="R3297" s="1"/>
      <c r="S3297" s="1"/>
      <c r="T3297" s="1"/>
      <c r="U3297" s="1"/>
      <c r="V3297" s="1"/>
      <c r="W3297" s="1"/>
      <c r="X3297" s="3"/>
      <c r="Y3297" s="3"/>
    </row>
    <row r="3298" spans="1:25" ht="15.75" customHeight="1">
      <c r="A3298" s="1"/>
      <c r="B3298" s="1"/>
      <c r="C3298" s="1"/>
      <c r="D3298" s="1"/>
      <c r="E3298" s="23"/>
      <c r="F3298" s="1"/>
      <c r="G3298" s="1"/>
      <c r="H3298" s="1"/>
      <c r="I3298" s="1"/>
      <c r="J3298" s="1"/>
      <c r="K3298" s="2"/>
      <c r="L3298" s="2"/>
      <c r="M3298" s="2"/>
      <c r="N3298" s="2"/>
      <c r="O3298" s="2"/>
      <c r="P3298" s="2"/>
      <c r="Q3298" s="1"/>
      <c r="R3298" s="1"/>
      <c r="S3298" s="1"/>
      <c r="T3298" s="1"/>
      <c r="U3298" s="1"/>
      <c r="V3298" s="1"/>
      <c r="W3298" s="1"/>
      <c r="X3298" s="3"/>
      <c r="Y3298" s="3"/>
    </row>
    <row r="3299" spans="1:25" ht="15.75" customHeight="1">
      <c r="A3299" s="1"/>
      <c r="B3299" s="1"/>
      <c r="C3299" s="1"/>
      <c r="D3299" s="1"/>
      <c r="E3299" s="23"/>
      <c r="F3299" s="1"/>
      <c r="G3299" s="1"/>
      <c r="H3299" s="1"/>
      <c r="I3299" s="1"/>
      <c r="J3299" s="1"/>
      <c r="K3299" s="2"/>
      <c r="L3299" s="2"/>
      <c r="M3299" s="2"/>
      <c r="N3299" s="2"/>
      <c r="O3299" s="2"/>
      <c r="P3299" s="2"/>
      <c r="Q3299" s="1"/>
      <c r="R3299" s="1"/>
      <c r="S3299" s="1"/>
      <c r="T3299" s="1"/>
      <c r="U3299" s="1"/>
      <c r="V3299" s="1"/>
      <c r="W3299" s="1"/>
      <c r="X3299" s="3"/>
      <c r="Y3299" s="3"/>
    </row>
    <row r="3300" spans="1:25" ht="15.75" customHeight="1">
      <c r="A3300" s="1"/>
      <c r="B3300" s="1"/>
      <c r="C3300" s="1"/>
      <c r="D3300" s="1"/>
      <c r="E3300" s="23"/>
      <c r="F3300" s="1"/>
      <c r="G3300" s="1"/>
      <c r="H3300" s="1"/>
      <c r="I3300" s="1"/>
      <c r="J3300" s="1"/>
      <c r="K3300" s="2"/>
      <c r="L3300" s="2"/>
      <c r="M3300" s="2"/>
      <c r="N3300" s="2"/>
      <c r="O3300" s="2"/>
      <c r="P3300" s="2"/>
      <c r="Q3300" s="1"/>
      <c r="R3300" s="1"/>
      <c r="S3300" s="1"/>
      <c r="T3300" s="1"/>
      <c r="U3300" s="1"/>
      <c r="V3300" s="1"/>
      <c r="W3300" s="1"/>
      <c r="X3300" s="3"/>
      <c r="Y3300" s="3"/>
    </row>
    <row r="3301" spans="1:25" ht="15.75" customHeight="1">
      <c r="A3301" s="1"/>
      <c r="B3301" s="1"/>
      <c r="C3301" s="1"/>
      <c r="D3301" s="1"/>
      <c r="E3301" s="23"/>
      <c r="F3301" s="1"/>
      <c r="G3301" s="1"/>
      <c r="H3301" s="1"/>
      <c r="I3301" s="1"/>
      <c r="J3301" s="1"/>
      <c r="K3301" s="2"/>
      <c r="L3301" s="2"/>
      <c r="M3301" s="2"/>
      <c r="N3301" s="2"/>
      <c r="O3301" s="2"/>
      <c r="P3301" s="2"/>
      <c r="Q3301" s="1"/>
      <c r="R3301" s="1"/>
      <c r="S3301" s="1"/>
      <c r="T3301" s="1"/>
      <c r="U3301" s="1"/>
      <c r="V3301" s="1"/>
      <c r="W3301" s="1"/>
      <c r="X3301" s="3"/>
      <c r="Y3301" s="3"/>
    </row>
    <row r="3302" spans="1:25" ht="15.75" customHeight="1">
      <c r="A3302" s="1"/>
      <c r="B3302" s="1"/>
      <c r="C3302" s="1"/>
      <c r="D3302" s="1"/>
      <c r="E3302" s="23"/>
      <c r="F3302" s="1"/>
      <c r="G3302" s="1"/>
      <c r="H3302" s="1"/>
      <c r="I3302" s="1"/>
      <c r="J3302" s="1"/>
      <c r="K3302" s="2"/>
      <c r="L3302" s="2"/>
      <c r="M3302" s="2"/>
      <c r="N3302" s="2"/>
      <c r="O3302" s="2"/>
      <c r="P3302" s="2"/>
      <c r="Q3302" s="1"/>
      <c r="R3302" s="1"/>
      <c r="S3302" s="1"/>
      <c r="T3302" s="1"/>
      <c r="U3302" s="1"/>
      <c r="V3302" s="1"/>
      <c r="W3302" s="1"/>
      <c r="X3302" s="3"/>
      <c r="Y3302" s="3"/>
    </row>
    <row r="3303" spans="1:25" ht="15.75" customHeight="1">
      <c r="A3303" s="1"/>
      <c r="B3303" s="1"/>
      <c r="C3303" s="1"/>
      <c r="D3303" s="1"/>
      <c r="E3303" s="23"/>
      <c r="F3303" s="1"/>
      <c r="G3303" s="1"/>
      <c r="H3303" s="1"/>
      <c r="I3303" s="1"/>
      <c r="J3303" s="1"/>
      <c r="K3303" s="2"/>
      <c r="L3303" s="2"/>
      <c r="M3303" s="2"/>
      <c r="N3303" s="2"/>
      <c r="O3303" s="2"/>
      <c r="P3303" s="2"/>
      <c r="Q3303" s="1"/>
      <c r="R3303" s="1"/>
      <c r="S3303" s="1"/>
      <c r="T3303" s="1"/>
      <c r="U3303" s="1"/>
      <c r="V3303" s="1"/>
      <c r="W3303" s="1"/>
      <c r="X3303" s="3"/>
      <c r="Y3303" s="3"/>
    </row>
    <row r="3304" spans="1:25" ht="15.75" customHeight="1">
      <c r="A3304" s="1"/>
      <c r="B3304" s="1"/>
      <c r="C3304" s="1"/>
      <c r="D3304" s="1"/>
      <c r="E3304" s="23"/>
      <c r="F3304" s="1"/>
      <c r="G3304" s="1"/>
      <c r="H3304" s="1"/>
      <c r="I3304" s="1"/>
      <c r="J3304" s="1"/>
      <c r="K3304" s="2"/>
      <c r="L3304" s="2"/>
      <c r="M3304" s="2"/>
      <c r="N3304" s="2"/>
      <c r="O3304" s="2"/>
      <c r="P3304" s="2"/>
      <c r="Q3304" s="1"/>
      <c r="R3304" s="1"/>
      <c r="S3304" s="1"/>
      <c r="T3304" s="1"/>
      <c r="U3304" s="1"/>
      <c r="V3304" s="1"/>
      <c r="W3304" s="1"/>
      <c r="X3304" s="3"/>
      <c r="Y3304" s="3"/>
    </row>
    <row r="3305" spans="1:25" ht="15.75" customHeight="1">
      <c r="A3305" s="1"/>
      <c r="B3305" s="1"/>
      <c r="C3305" s="1"/>
      <c r="D3305" s="1"/>
      <c r="E3305" s="23"/>
      <c r="F3305" s="1"/>
      <c r="G3305" s="1"/>
      <c r="H3305" s="1"/>
      <c r="I3305" s="1"/>
      <c r="J3305" s="1"/>
      <c r="K3305" s="2"/>
      <c r="L3305" s="2"/>
      <c r="M3305" s="2"/>
      <c r="N3305" s="2"/>
      <c r="O3305" s="2"/>
      <c r="P3305" s="2"/>
      <c r="Q3305" s="1"/>
      <c r="R3305" s="1"/>
      <c r="S3305" s="1"/>
      <c r="T3305" s="1"/>
      <c r="U3305" s="1"/>
      <c r="V3305" s="1"/>
      <c r="W3305" s="1"/>
      <c r="X3305" s="3"/>
      <c r="Y3305" s="3"/>
    </row>
    <row r="3306" spans="1:25" ht="15.75" customHeight="1">
      <c r="A3306" s="1"/>
      <c r="B3306" s="1"/>
      <c r="C3306" s="1"/>
      <c r="D3306" s="1"/>
      <c r="E3306" s="23"/>
      <c r="F3306" s="1"/>
      <c r="G3306" s="1"/>
      <c r="H3306" s="1"/>
      <c r="I3306" s="1"/>
      <c r="J3306" s="1"/>
      <c r="K3306" s="2"/>
      <c r="L3306" s="2"/>
      <c r="M3306" s="2"/>
      <c r="N3306" s="2"/>
      <c r="O3306" s="2"/>
      <c r="P3306" s="2"/>
      <c r="Q3306" s="1"/>
      <c r="R3306" s="1"/>
      <c r="S3306" s="1"/>
      <c r="T3306" s="1"/>
      <c r="U3306" s="1"/>
      <c r="V3306" s="1"/>
      <c r="W3306" s="1"/>
      <c r="X3306" s="3"/>
      <c r="Y3306" s="3"/>
    </row>
    <row r="3307" spans="1:25" ht="15.75" customHeight="1">
      <c r="A3307" s="1"/>
      <c r="B3307" s="1"/>
      <c r="C3307" s="1"/>
      <c r="D3307" s="1"/>
      <c r="E3307" s="23"/>
      <c r="F3307" s="1"/>
      <c r="G3307" s="1"/>
      <c r="H3307" s="1"/>
      <c r="I3307" s="1"/>
      <c r="J3307" s="1"/>
      <c r="K3307" s="2"/>
      <c r="L3307" s="2"/>
      <c r="M3307" s="2"/>
      <c r="N3307" s="2"/>
      <c r="O3307" s="2"/>
      <c r="P3307" s="2"/>
      <c r="Q3307" s="1"/>
      <c r="R3307" s="1"/>
      <c r="S3307" s="1"/>
      <c r="T3307" s="1"/>
      <c r="U3307" s="1"/>
      <c r="V3307" s="1"/>
      <c r="W3307" s="1"/>
      <c r="X3307" s="3"/>
      <c r="Y3307" s="3"/>
    </row>
    <row r="3308" spans="1:25" ht="15.75" customHeight="1">
      <c r="A3308" s="1"/>
      <c r="B3308" s="1"/>
      <c r="C3308" s="1"/>
      <c r="D3308" s="1"/>
      <c r="E3308" s="23"/>
      <c r="F3308" s="1"/>
      <c r="G3308" s="1"/>
      <c r="H3308" s="1"/>
      <c r="I3308" s="1"/>
      <c r="J3308" s="1"/>
      <c r="K3308" s="2"/>
      <c r="L3308" s="2"/>
      <c r="M3308" s="2"/>
      <c r="N3308" s="2"/>
      <c r="O3308" s="2"/>
      <c r="P3308" s="2"/>
      <c r="Q3308" s="1"/>
      <c r="R3308" s="1"/>
      <c r="S3308" s="1"/>
      <c r="T3308" s="1"/>
      <c r="U3308" s="1"/>
      <c r="V3308" s="1"/>
      <c r="W3308" s="1"/>
      <c r="X3308" s="3"/>
      <c r="Y3308" s="3"/>
    </row>
    <row r="3309" spans="1:25" ht="15.75" customHeight="1">
      <c r="A3309" s="1"/>
      <c r="B3309" s="1"/>
      <c r="C3309" s="1"/>
      <c r="D3309" s="1"/>
      <c r="E3309" s="23"/>
      <c r="F3309" s="1"/>
      <c r="G3309" s="1"/>
      <c r="H3309" s="1"/>
      <c r="I3309" s="1"/>
      <c r="J3309" s="1"/>
      <c r="K3309" s="2"/>
      <c r="L3309" s="2"/>
      <c r="M3309" s="2"/>
      <c r="N3309" s="2"/>
      <c r="O3309" s="2"/>
      <c r="P3309" s="2"/>
      <c r="Q3309" s="1"/>
      <c r="R3309" s="1"/>
      <c r="S3309" s="1"/>
      <c r="T3309" s="1"/>
      <c r="U3309" s="1"/>
      <c r="V3309" s="1"/>
      <c r="W3309" s="1"/>
      <c r="X3309" s="3"/>
      <c r="Y3309" s="3"/>
    </row>
    <row r="3310" spans="1:25" ht="15.75" customHeight="1">
      <c r="A3310" s="1"/>
      <c r="B3310" s="1"/>
      <c r="C3310" s="1"/>
      <c r="D3310" s="1"/>
      <c r="E3310" s="23"/>
      <c r="F3310" s="1"/>
      <c r="G3310" s="1"/>
      <c r="H3310" s="1"/>
      <c r="I3310" s="1"/>
      <c r="J3310" s="1"/>
      <c r="K3310" s="2"/>
      <c r="L3310" s="2"/>
      <c r="M3310" s="2"/>
      <c r="N3310" s="2"/>
      <c r="O3310" s="2"/>
      <c r="P3310" s="2"/>
      <c r="Q3310" s="1"/>
      <c r="R3310" s="1"/>
      <c r="S3310" s="1"/>
      <c r="T3310" s="1"/>
      <c r="U3310" s="1"/>
      <c r="V3310" s="1"/>
      <c r="W3310" s="1"/>
      <c r="X3310" s="3"/>
      <c r="Y3310" s="3"/>
    </row>
    <row r="3311" spans="1:25" ht="15.75" customHeight="1">
      <c r="A3311" s="1"/>
      <c r="B3311" s="1"/>
      <c r="C3311" s="1"/>
      <c r="D3311" s="1"/>
      <c r="E3311" s="23"/>
      <c r="F3311" s="1"/>
      <c r="G3311" s="1"/>
      <c r="H3311" s="1"/>
      <c r="I3311" s="1"/>
      <c r="J3311" s="1"/>
      <c r="K3311" s="2"/>
      <c r="L3311" s="2"/>
      <c r="M3311" s="2"/>
      <c r="N3311" s="2"/>
      <c r="O3311" s="2"/>
      <c r="P3311" s="2"/>
      <c r="Q3311" s="1"/>
      <c r="R3311" s="1"/>
      <c r="S3311" s="1"/>
      <c r="T3311" s="1"/>
      <c r="U3311" s="1"/>
      <c r="V3311" s="1"/>
      <c r="W3311" s="1"/>
      <c r="X3311" s="3"/>
      <c r="Y3311" s="3"/>
    </row>
    <row r="3312" spans="1:25" ht="15.75" customHeight="1">
      <c r="A3312" s="1"/>
      <c r="B3312" s="1"/>
      <c r="C3312" s="1"/>
      <c r="D3312" s="1"/>
      <c r="E3312" s="23"/>
      <c r="F3312" s="1"/>
      <c r="G3312" s="1"/>
      <c r="H3312" s="1"/>
      <c r="I3312" s="1"/>
      <c r="J3312" s="1"/>
      <c r="K3312" s="2"/>
      <c r="L3312" s="2"/>
      <c r="M3312" s="2"/>
      <c r="N3312" s="2"/>
      <c r="O3312" s="2"/>
      <c r="P3312" s="2"/>
      <c r="Q3312" s="1"/>
      <c r="R3312" s="1"/>
      <c r="S3312" s="1"/>
      <c r="T3312" s="1"/>
      <c r="U3312" s="1"/>
      <c r="V3312" s="1"/>
      <c r="W3312" s="1"/>
      <c r="X3312" s="3"/>
      <c r="Y3312" s="3"/>
    </row>
    <row r="3313" spans="1:25" ht="15.75" customHeight="1">
      <c r="A3313" s="1"/>
      <c r="B3313" s="1"/>
      <c r="C3313" s="1"/>
      <c r="D3313" s="1"/>
      <c r="E3313" s="23"/>
      <c r="F3313" s="1"/>
      <c r="G3313" s="1"/>
      <c r="H3313" s="1"/>
      <c r="I3313" s="1"/>
      <c r="J3313" s="1"/>
      <c r="K3313" s="2"/>
      <c r="L3313" s="2"/>
      <c r="M3313" s="2"/>
      <c r="N3313" s="2"/>
      <c r="O3313" s="2"/>
      <c r="P3313" s="2"/>
      <c r="Q3313" s="1"/>
      <c r="R3313" s="1"/>
      <c r="S3313" s="1"/>
      <c r="T3313" s="1"/>
      <c r="U3313" s="1"/>
      <c r="V3313" s="1"/>
      <c r="W3313" s="1"/>
      <c r="X3313" s="3"/>
      <c r="Y3313" s="3"/>
    </row>
    <row r="3314" spans="1:25" ht="15.75" customHeight="1">
      <c r="A3314" s="1"/>
      <c r="B3314" s="1"/>
      <c r="C3314" s="1"/>
      <c r="D3314" s="1"/>
      <c r="E3314" s="23"/>
      <c r="F3314" s="1"/>
      <c r="G3314" s="1"/>
      <c r="H3314" s="1"/>
      <c r="I3314" s="1"/>
      <c r="J3314" s="1"/>
      <c r="K3314" s="2"/>
      <c r="L3314" s="2"/>
      <c r="M3314" s="2"/>
      <c r="N3314" s="2"/>
      <c r="O3314" s="2"/>
      <c r="P3314" s="2"/>
      <c r="Q3314" s="1"/>
      <c r="R3314" s="1"/>
      <c r="S3314" s="1"/>
      <c r="T3314" s="1"/>
      <c r="U3314" s="1"/>
      <c r="V3314" s="1"/>
      <c r="W3314" s="1"/>
      <c r="X3314" s="3"/>
      <c r="Y3314" s="3"/>
    </row>
    <row r="3315" spans="1:25" ht="15.75" customHeight="1">
      <c r="A3315" s="1"/>
      <c r="B3315" s="1"/>
      <c r="C3315" s="1"/>
      <c r="D3315" s="1"/>
      <c r="E3315" s="23"/>
      <c r="F3315" s="1"/>
      <c r="G3315" s="1"/>
      <c r="H3315" s="1"/>
      <c r="I3315" s="1"/>
      <c r="J3315" s="1"/>
      <c r="K3315" s="2"/>
      <c r="L3315" s="2"/>
      <c r="M3315" s="2"/>
      <c r="N3315" s="2"/>
      <c r="O3315" s="2"/>
      <c r="P3315" s="2"/>
      <c r="Q3315" s="1"/>
      <c r="R3315" s="1"/>
      <c r="S3315" s="1"/>
      <c r="T3315" s="1"/>
      <c r="U3315" s="1"/>
      <c r="V3315" s="1"/>
      <c r="W3315" s="1"/>
      <c r="X3315" s="3"/>
      <c r="Y3315" s="3"/>
    </row>
    <row r="3316" spans="1:25" ht="15.75" customHeight="1">
      <c r="A3316" s="1"/>
      <c r="B3316" s="1"/>
      <c r="C3316" s="1"/>
      <c r="D3316" s="1"/>
      <c r="E3316" s="23"/>
      <c r="F3316" s="1"/>
      <c r="G3316" s="1"/>
      <c r="H3316" s="1"/>
      <c r="I3316" s="1"/>
      <c r="J3316" s="1"/>
      <c r="K3316" s="2"/>
      <c r="L3316" s="2"/>
      <c r="M3316" s="2"/>
      <c r="N3316" s="2"/>
      <c r="O3316" s="2"/>
      <c r="P3316" s="2"/>
      <c r="Q3316" s="1"/>
      <c r="R3316" s="1"/>
      <c r="S3316" s="1"/>
      <c r="T3316" s="1"/>
      <c r="U3316" s="1"/>
      <c r="V3316" s="1"/>
      <c r="W3316" s="1"/>
      <c r="X3316" s="3"/>
      <c r="Y3316" s="3"/>
    </row>
    <row r="3317" spans="1:25" ht="15.75" customHeight="1">
      <c r="A3317" s="1"/>
      <c r="B3317" s="1"/>
      <c r="C3317" s="1"/>
      <c r="D3317" s="1"/>
      <c r="E3317" s="23"/>
      <c r="F3317" s="1"/>
      <c r="G3317" s="1"/>
      <c r="H3317" s="1"/>
      <c r="I3317" s="1"/>
      <c r="J3317" s="1"/>
      <c r="K3317" s="2"/>
      <c r="L3317" s="2"/>
      <c r="M3317" s="2"/>
      <c r="N3317" s="2"/>
      <c r="O3317" s="2"/>
      <c r="P3317" s="2"/>
      <c r="Q3317" s="1"/>
      <c r="R3317" s="1"/>
      <c r="S3317" s="1"/>
      <c r="T3317" s="1"/>
      <c r="U3317" s="1"/>
      <c r="V3317" s="1"/>
      <c r="W3317" s="1"/>
      <c r="X3317" s="3"/>
      <c r="Y3317" s="3"/>
    </row>
    <row r="3318" spans="1:25" ht="15.75" customHeight="1">
      <c r="A3318" s="1"/>
      <c r="B3318" s="1"/>
      <c r="C3318" s="1"/>
      <c r="D3318" s="1"/>
      <c r="E3318" s="23"/>
      <c r="F3318" s="1"/>
      <c r="G3318" s="1"/>
      <c r="H3318" s="1"/>
      <c r="I3318" s="1"/>
      <c r="J3318" s="1"/>
      <c r="K3318" s="2"/>
      <c r="L3318" s="2"/>
      <c r="M3318" s="2"/>
      <c r="N3318" s="2"/>
      <c r="O3318" s="2"/>
      <c r="P3318" s="2"/>
      <c r="Q3318" s="1"/>
      <c r="R3318" s="1"/>
      <c r="S3318" s="1"/>
      <c r="T3318" s="1"/>
      <c r="U3318" s="1"/>
      <c r="V3318" s="1"/>
      <c r="W3318" s="1"/>
      <c r="X3318" s="3"/>
      <c r="Y3318" s="3"/>
    </row>
    <row r="3319" spans="1:25" ht="15.75" customHeight="1">
      <c r="A3319" s="1"/>
      <c r="B3319" s="1"/>
      <c r="C3319" s="1"/>
      <c r="D3319" s="1"/>
      <c r="E3319" s="23"/>
      <c r="F3319" s="1"/>
      <c r="G3319" s="1"/>
      <c r="H3319" s="1"/>
      <c r="I3319" s="1"/>
      <c r="J3319" s="1"/>
      <c r="K3319" s="2"/>
      <c r="L3319" s="2"/>
      <c r="M3319" s="2"/>
      <c r="N3319" s="2"/>
      <c r="O3319" s="2"/>
      <c r="P3319" s="2"/>
      <c r="Q3319" s="1"/>
      <c r="R3319" s="1"/>
      <c r="S3319" s="1"/>
      <c r="T3319" s="1"/>
      <c r="U3319" s="1"/>
      <c r="V3319" s="1"/>
      <c r="W3319" s="1"/>
      <c r="X3319" s="3"/>
      <c r="Y3319" s="3"/>
    </row>
    <row r="3320" spans="1:25" ht="15.75" customHeight="1">
      <c r="A3320" s="1"/>
      <c r="B3320" s="1"/>
      <c r="C3320" s="1"/>
      <c r="D3320" s="1"/>
      <c r="E3320" s="23"/>
      <c r="F3320" s="1"/>
      <c r="G3320" s="1"/>
      <c r="H3320" s="1"/>
      <c r="I3320" s="1"/>
      <c r="J3320" s="1"/>
      <c r="K3320" s="2"/>
      <c r="L3320" s="2"/>
      <c r="M3320" s="2"/>
      <c r="N3320" s="2"/>
      <c r="O3320" s="2"/>
      <c r="P3320" s="2"/>
      <c r="Q3320" s="1"/>
      <c r="R3320" s="1"/>
      <c r="S3320" s="1"/>
      <c r="T3320" s="1"/>
      <c r="U3320" s="1"/>
      <c r="V3320" s="1"/>
      <c r="W3320" s="1"/>
      <c r="X3320" s="3"/>
      <c r="Y3320" s="3"/>
    </row>
    <row r="3321" spans="1:25" ht="15.75" customHeight="1">
      <c r="A3321" s="1"/>
      <c r="B3321" s="1"/>
      <c r="C3321" s="1"/>
      <c r="D3321" s="1"/>
      <c r="E3321" s="23"/>
      <c r="F3321" s="1"/>
      <c r="G3321" s="1"/>
      <c r="H3321" s="1"/>
      <c r="I3321" s="1"/>
      <c r="J3321" s="1"/>
      <c r="K3321" s="2"/>
      <c r="L3321" s="2"/>
      <c r="M3321" s="2"/>
      <c r="N3321" s="2"/>
      <c r="O3321" s="2"/>
      <c r="P3321" s="2"/>
      <c r="Q3321" s="1"/>
      <c r="R3321" s="1"/>
      <c r="S3321" s="1"/>
      <c r="T3321" s="1"/>
      <c r="U3321" s="1"/>
      <c r="V3321" s="1"/>
      <c r="W3321" s="1"/>
      <c r="X3321" s="3"/>
      <c r="Y3321" s="3"/>
    </row>
    <row r="3322" spans="1:25" ht="15.75" customHeight="1">
      <c r="A3322" s="1"/>
      <c r="B3322" s="1"/>
      <c r="C3322" s="1"/>
      <c r="D3322" s="1"/>
      <c r="E3322" s="23"/>
      <c r="F3322" s="1"/>
      <c r="G3322" s="1"/>
      <c r="H3322" s="1"/>
      <c r="I3322" s="1"/>
      <c r="J3322" s="1"/>
      <c r="K3322" s="2"/>
      <c r="L3322" s="2"/>
      <c r="M3322" s="2"/>
      <c r="N3322" s="2"/>
      <c r="O3322" s="2"/>
      <c r="P3322" s="2"/>
      <c r="Q3322" s="1"/>
      <c r="R3322" s="1"/>
      <c r="S3322" s="1"/>
      <c r="T3322" s="1"/>
      <c r="U3322" s="1"/>
      <c r="V3322" s="1"/>
      <c r="W3322" s="1"/>
      <c r="X3322" s="3"/>
      <c r="Y3322" s="3"/>
    </row>
    <row r="3323" spans="1:25" ht="15.75" customHeight="1">
      <c r="A3323" s="1"/>
      <c r="B3323" s="1"/>
      <c r="C3323" s="1"/>
      <c r="D3323" s="1"/>
      <c r="E3323" s="23"/>
      <c r="F3323" s="1"/>
      <c r="G3323" s="1"/>
      <c r="H3323" s="1"/>
      <c r="I3323" s="1"/>
      <c r="J3323" s="1"/>
      <c r="K3323" s="2"/>
      <c r="L3323" s="2"/>
      <c r="M3323" s="2"/>
      <c r="N3323" s="2"/>
      <c r="O3323" s="2"/>
      <c r="P3323" s="2"/>
      <c r="Q3323" s="1"/>
      <c r="R3323" s="1"/>
      <c r="S3323" s="1"/>
      <c r="T3323" s="1"/>
      <c r="U3323" s="1"/>
      <c r="V3323" s="1"/>
      <c r="W3323" s="1"/>
      <c r="X3323" s="3"/>
      <c r="Y3323" s="3"/>
    </row>
    <row r="3324" spans="1:25" ht="15.75" customHeight="1">
      <c r="A3324" s="1"/>
      <c r="B3324" s="1"/>
      <c r="C3324" s="1"/>
      <c r="D3324" s="1"/>
      <c r="E3324" s="23"/>
      <c r="F3324" s="1"/>
      <c r="G3324" s="1"/>
      <c r="H3324" s="1"/>
      <c r="I3324" s="1"/>
      <c r="J3324" s="1"/>
      <c r="K3324" s="2"/>
      <c r="L3324" s="2"/>
      <c r="M3324" s="2"/>
      <c r="N3324" s="2"/>
      <c r="O3324" s="2"/>
      <c r="P3324" s="2"/>
      <c r="Q3324" s="1"/>
      <c r="R3324" s="1"/>
      <c r="S3324" s="1"/>
      <c r="T3324" s="1"/>
      <c r="U3324" s="1"/>
      <c r="V3324" s="1"/>
      <c r="W3324" s="1"/>
      <c r="X3324" s="3"/>
      <c r="Y3324" s="3"/>
    </row>
    <row r="3325" spans="1:25" ht="15.75" customHeight="1">
      <c r="A3325" s="1"/>
      <c r="B3325" s="1"/>
      <c r="C3325" s="1"/>
      <c r="D3325" s="1"/>
      <c r="E3325" s="23"/>
      <c r="F3325" s="1"/>
      <c r="G3325" s="1"/>
      <c r="H3325" s="1"/>
      <c r="I3325" s="1"/>
      <c r="J3325" s="1"/>
      <c r="K3325" s="2"/>
      <c r="L3325" s="2"/>
      <c r="M3325" s="2"/>
      <c r="N3325" s="2"/>
      <c r="O3325" s="2"/>
      <c r="P3325" s="2"/>
      <c r="Q3325" s="1"/>
      <c r="R3325" s="1"/>
      <c r="S3325" s="1"/>
      <c r="T3325" s="1"/>
      <c r="U3325" s="1"/>
      <c r="V3325" s="1"/>
      <c r="W3325" s="1"/>
      <c r="X3325" s="3"/>
      <c r="Y3325" s="3"/>
    </row>
    <row r="3326" spans="1:25" ht="15.75" customHeight="1">
      <c r="A3326" s="1"/>
      <c r="B3326" s="1"/>
      <c r="C3326" s="1"/>
      <c r="D3326" s="1"/>
      <c r="E3326" s="23"/>
      <c r="F3326" s="1"/>
      <c r="G3326" s="1"/>
      <c r="H3326" s="1"/>
      <c r="I3326" s="1"/>
      <c r="J3326" s="1"/>
      <c r="K3326" s="2"/>
      <c r="L3326" s="2"/>
      <c r="M3326" s="2"/>
      <c r="N3326" s="2"/>
      <c r="O3326" s="2"/>
      <c r="P3326" s="2"/>
      <c r="Q3326" s="1"/>
      <c r="R3326" s="1"/>
      <c r="S3326" s="1"/>
      <c r="T3326" s="1"/>
      <c r="U3326" s="1"/>
      <c r="V3326" s="1"/>
      <c r="W3326" s="1"/>
      <c r="X3326" s="3"/>
      <c r="Y3326" s="3"/>
    </row>
    <row r="3327" spans="1:25" ht="15.75" customHeight="1">
      <c r="A3327" s="1"/>
      <c r="B3327" s="1"/>
      <c r="C3327" s="1"/>
      <c r="D3327" s="1"/>
      <c r="E3327" s="23"/>
      <c r="F3327" s="1"/>
      <c r="G3327" s="1"/>
      <c r="H3327" s="1"/>
      <c r="I3327" s="1"/>
      <c r="J3327" s="1"/>
      <c r="K3327" s="2"/>
      <c r="L3327" s="2"/>
      <c r="M3327" s="2"/>
      <c r="N3327" s="2"/>
      <c r="O3327" s="2"/>
      <c r="P3327" s="2"/>
      <c r="Q3327" s="1"/>
      <c r="R3327" s="1"/>
      <c r="S3327" s="1"/>
      <c r="T3327" s="1"/>
      <c r="U3327" s="1"/>
      <c r="V3327" s="1"/>
      <c r="W3327" s="1"/>
      <c r="X3327" s="3"/>
      <c r="Y3327" s="3"/>
    </row>
    <row r="3328" spans="1:25" ht="15.75" customHeight="1">
      <c r="A3328" s="1"/>
      <c r="B3328" s="1"/>
      <c r="C3328" s="1"/>
      <c r="D3328" s="1"/>
      <c r="E3328" s="23"/>
      <c r="F3328" s="1"/>
      <c r="G3328" s="1"/>
      <c r="H3328" s="1"/>
      <c r="I3328" s="1"/>
      <c r="J3328" s="1"/>
      <c r="K3328" s="2"/>
      <c r="L3328" s="2"/>
      <c r="M3328" s="2"/>
      <c r="N3328" s="2"/>
      <c r="O3328" s="2"/>
      <c r="P3328" s="2"/>
      <c r="Q3328" s="1"/>
      <c r="R3328" s="1"/>
      <c r="S3328" s="1"/>
      <c r="T3328" s="1"/>
      <c r="U3328" s="1"/>
      <c r="V3328" s="1"/>
      <c r="W3328" s="1"/>
      <c r="X3328" s="3"/>
      <c r="Y3328" s="3"/>
    </row>
    <row r="3329" spans="1:25" ht="15.75" customHeight="1">
      <c r="A3329" s="1"/>
      <c r="B3329" s="1"/>
      <c r="C3329" s="1"/>
      <c r="D3329" s="1"/>
      <c r="E3329" s="23"/>
      <c r="F3329" s="1"/>
      <c r="G3329" s="1"/>
      <c r="H3329" s="1"/>
      <c r="I3329" s="1"/>
      <c r="J3329" s="1"/>
      <c r="K3329" s="2"/>
      <c r="L3329" s="2"/>
      <c r="M3329" s="2"/>
      <c r="N3329" s="2"/>
      <c r="O3329" s="2"/>
      <c r="P3329" s="2"/>
      <c r="Q3329" s="1"/>
      <c r="R3329" s="1"/>
      <c r="S3329" s="1"/>
      <c r="T3329" s="1"/>
      <c r="U3329" s="1"/>
      <c r="V3329" s="1"/>
      <c r="W3329" s="1"/>
      <c r="X3329" s="3"/>
      <c r="Y3329" s="3"/>
    </row>
    <row r="3330" spans="1:25" ht="15.75" customHeight="1">
      <c r="A3330" s="1"/>
      <c r="B3330" s="1"/>
      <c r="C3330" s="1"/>
      <c r="D3330" s="1"/>
      <c r="E3330" s="23"/>
      <c r="F3330" s="1"/>
      <c r="G3330" s="1"/>
      <c r="H3330" s="1"/>
      <c r="I3330" s="1"/>
      <c r="J3330" s="1"/>
      <c r="K3330" s="2"/>
      <c r="L3330" s="2"/>
      <c r="M3330" s="2"/>
      <c r="N3330" s="2"/>
      <c r="O3330" s="2"/>
      <c r="P3330" s="2"/>
      <c r="Q3330" s="1"/>
      <c r="R3330" s="1"/>
      <c r="S3330" s="1"/>
      <c r="T3330" s="1"/>
      <c r="U3330" s="1"/>
      <c r="V3330" s="1"/>
      <c r="W3330" s="1"/>
      <c r="X3330" s="3"/>
      <c r="Y3330" s="3"/>
    </row>
    <row r="3331" spans="1:25" ht="15.75" customHeight="1">
      <c r="A3331" s="1"/>
      <c r="B3331" s="1"/>
      <c r="C3331" s="1"/>
      <c r="D3331" s="1"/>
      <c r="E3331" s="23"/>
      <c r="F3331" s="1"/>
      <c r="G3331" s="1"/>
      <c r="H3331" s="1"/>
      <c r="I3331" s="1"/>
      <c r="J3331" s="1"/>
      <c r="K3331" s="2"/>
      <c r="L3331" s="2"/>
      <c r="M3331" s="2"/>
      <c r="N3331" s="2"/>
      <c r="O3331" s="2"/>
      <c r="P3331" s="2"/>
      <c r="Q3331" s="1"/>
      <c r="R3331" s="1"/>
      <c r="S3331" s="1"/>
      <c r="T3331" s="1"/>
      <c r="U3331" s="1"/>
      <c r="V3331" s="1"/>
      <c r="W3331" s="1"/>
      <c r="X3331" s="3"/>
      <c r="Y3331" s="3"/>
    </row>
    <row r="3332" spans="1:25" ht="15.75" customHeight="1">
      <c r="A3332" s="1"/>
      <c r="B3332" s="1"/>
      <c r="C3332" s="1"/>
      <c r="D3332" s="1"/>
      <c r="E3332" s="23"/>
      <c r="F3332" s="1"/>
      <c r="G3332" s="1"/>
      <c r="H3332" s="1"/>
      <c r="I3332" s="1"/>
      <c r="J3332" s="1"/>
      <c r="K3332" s="2"/>
      <c r="L3332" s="2"/>
      <c r="M3332" s="2"/>
      <c r="N3332" s="2"/>
      <c r="O3332" s="2"/>
      <c r="P3332" s="2"/>
      <c r="Q3332" s="1"/>
      <c r="R3332" s="1"/>
      <c r="S3332" s="1"/>
      <c r="T3332" s="1"/>
      <c r="U3332" s="1"/>
      <c r="V3332" s="1"/>
      <c r="W3332" s="1"/>
      <c r="X3332" s="3"/>
      <c r="Y3332" s="3"/>
    </row>
    <row r="3333" spans="1:25" ht="15.75" customHeight="1">
      <c r="A3333" s="1"/>
      <c r="B3333" s="1"/>
      <c r="C3333" s="1"/>
      <c r="D3333" s="1"/>
      <c r="E3333" s="23"/>
      <c r="F3333" s="1"/>
      <c r="G3333" s="1"/>
      <c r="H3333" s="1"/>
      <c r="I3333" s="1"/>
      <c r="J3333" s="1"/>
      <c r="K3333" s="2"/>
      <c r="L3333" s="2"/>
      <c r="M3333" s="2"/>
      <c r="N3333" s="2"/>
      <c r="O3333" s="2"/>
      <c r="P3333" s="2"/>
      <c r="Q3333" s="1"/>
      <c r="R3333" s="1"/>
      <c r="S3333" s="1"/>
      <c r="T3333" s="1"/>
      <c r="U3333" s="1"/>
      <c r="V3333" s="1"/>
      <c r="W3333" s="1"/>
      <c r="X3333" s="3"/>
      <c r="Y3333" s="3"/>
    </row>
    <row r="3334" spans="1:25" ht="15.75" customHeight="1">
      <c r="A3334" s="1"/>
      <c r="B3334" s="1"/>
      <c r="C3334" s="1"/>
      <c r="D3334" s="1"/>
      <c r="E3334" s="23"/>
      <c r="F3334" s="1"/>
      <c r="G3334" s="1"/>
      <c r="H3334" s="1"/>
      <c r="I3334" s="1"/>
      <c r="J3334" s="1"/>
      <c r="K3334" s="2"/>
      <c r="L3334" s="2"/>
      <c r="M3334" s="2"/>
      <c r="N3334" s="2"/>
      <c r="O3334" s="2"/>
      <c r="P3334" s="2"/>
      <c r="Q3334" s="1"/>
      <c r="R3334" s="1"/>
      <c r="S3334" s="1"/>
      <c r="T3334" s="1"/>
      <c r="U3334" s="1"/>
      <c r="V3334" s="1"/>
      <c r="W3334" s="1"/>
      <c r="X3334" s="3"/>
      <c r="Y3334" s="3"/>
    </row>
    <row r="3335" spans="1:25" ht="15.75" customHeight="1">
      <c r="A3335" s="1"/>
      <c r="B3335" s="1"/>
      <c r="C3335" s="1"/>
      <c r="D3335" s="1"/>
      <c r="E3335" s="23"/>
      <c r="F3335" s="1"/>
      <c r="G3335" s="1"/>
      <c r="H3335" s="1"/>
      <c r="I3335" s="1"/>
      <c r="J3335" s="1"/>
      <c r="K3335" s="2"/>
      <c r="L3335" s="2"/>
      <c r="M3335" s="2"/>
      <c r="N3335" s="2"/>
      <c r="O3335" s="2"/>
      <c r="P3335" s="2"/>
      <c r="Q3335" s="1"/>
      <c r="R3335" s="1"/>
      <c r="S3335" s="1"/>
      <c r="T3335" s="1"/>
      <c r="U3335" s="1"/>
      <c r="V3335" s="1"/>
      <c r="W3335" s="1"/>
      <c r="X3335" s="3"/>
      <c r="Y3335" s="3"/>
    </row>
    <row r="3336" spans="1:25" ht="15.75" customHeight="1">
      <c r="A3336" s="1"/>
      <c r="B3336" s="1"/>
      <c r="C3336" s="1"/>
      <c r="D3336" s="1"/>
      <c r="E3336" s="23"/>
      <c r="F3336" s="1"/>
      <c r="G3336" s="1"/>
      <c r="H3336" s="1"/>
      <c r="I3336" s="1"/>
      <c r="J3336" s="1"/>
      <c r="K3336" s="2"/>
      <c r="L3336" s="2"/>
      <c r="M3336" s="2"/>
      <c r="N3336" s="2"/>
      <c r="O3336" s="2"/>
      <c r="P3336" s="2"/>
      <c r="Q3336" s="1"/>
      <c r="R3336" s="1"/>
      <c r="S3336" s="1"/>
      <c r="T3336" s="1"/>
      <c r="U3336" s="1"/>
      <c r="V3336" s="1"/>
      <c r="W3336" s="1"/>
      <c r="X3336" s="3"/>
      <c r="Y3336" s="3"/>
    </row>
    <row r="3337" spans="1:25" ht="15.75" customHeight="1">
      <c r="A3337" s="1"/>
      <c r="B3337" s="1"/>
      <c r="C3337" s="1"/>
      <c r="D3337" s="1"/>
      <c r="E3337" s="23"/>
      <c r="F3337" s="1"/>
      <c r="G3337" s="1"/>
      <c r="H3337" s="1"/>
      <c r="I3337" s="1"/>
      <c r="J3337" s="1"/>
      <c r="K3337" s="2"/>
      <c r="L3337" s="2"/>
      <c r="M3337" s="2"/>
      <c r="N3337" s="2"/>
      <c r="O3337" s="2"/>
      <c r="P3337" s="2"/>
      <c r="Q3337" s="1"/>
      <c r="R3337" s="1"/>
      <c r="S3337" s="1"/>
      <c r="T3337" s="1"/>
      <c r="U3337" s="1"/>
      <c r="V3337" s="1"/>
      <c r="W3337" s="1"/>
      <c r="X3337" s="3"/>
      <c r="Y3337" s="3"/>
    </row>
    <row r="3338" spans="1:25" ht="15.75" customHeight="1">
      <c r="A3338" s="1"/>
      <c r="B3338" s="1"/>
      <c r="C3338" s="1"/>
      <c r="D3338" s="1"/>
      <c r="E3338" s="23"/>
      <c r="F3338" s="1"/>
      <c r="G3338" s="1"/>
      <c r="H3338" s="1"/>
      <c r="I3338" s="1"/>
      <c r="J3338" s="1"/>
      <c r="K3338" s="2"/>
      <c r="L3338" s="2"/>
      <c r="M3338" s="2"/>
      <c r="N3338" s="2"/>
      <c r="O3338" s="2"/>
      <c r="P3338" s="2"/>
      <c r="Q3338" s="1"/>
      <c r="R3338" s="1"/>
      <c r="S3338" s="1"/>
      <c r="T3338" s="1"/>
      <c r="U3338" s="1"/>
      <c r="V3338" s="1"/>
      <c r="W3338" s="1"/>
      <c r="X3338" s="3"/>
      <c r="Y3338" s="3"/>
    </row>
    <row r="3339" spans="1:25" ht="15.75" customHeight="1">
      <c r="A3339" s="1"/>
      <c r="B3339" s="1"/>
      <c r="C3339" s="1"/>
      <c r="D3339" s="1"/>
      <c r="E3339" s="23"/>
      <c r="F3339" s="1"/>
      <c r="G3339" s="1"/>
      <c r="H3339" s="1"/>
      <c r="I3339" s="1"/>
      <c r="J3339" s="1"/>
      <c r="K3339" s="2"/>
      <c r="L3339" s="2"/>
      <c r="M3339" s="2"/>
      <c r="N3339" s="2"/>
      <c r="O3339" s="2"/>
      <c r="P3339" s="2"/>
      <c r="Q3339" s="1"/>
      <c r="R3339" s="1"/>
      <c r="S3339" s="1"/>
      <c r="T3339" s="1"/>
      <c r="U3339" s="1"/>
      <c r="V3339" s="1"/>
      <c r="W3339" s="1"/>
      <c r="X3339" s="3"/>
      <c r="Y3339" s="3"/>
    </row>
    <row r="3340" spans="1:25" ht="15.75" customHeight="1">
      <c r="A3340" s="1"/>
      <c r="B3340" s="1"/>
      <c r="C3340" s="1"/>
      <c r="D3340" s="1"/>
      <c r="E3340" s="23"/>
      <c r="F3340" s="1"/>
      <c r="G3340" s="1"/>
      <c r="H3340" s="1"/>
      <c r="I3340" s="1"/>
      <c r="J3340" s="1"/>
      <c r="K3340" s="2"/>
      <c r="L3340" s="2"/>
      <c r="M3340" s="2"/>
      <c r="N3340" s="2"/>
      <c r="O3340" s="2"/>
      <c r="P3340" s="2"/>
      <c r="Q3340" s="1"/>
      <c r="R3340" s="1"/>
      <c r="S3340" s="1"/>
      <c r="T3340" s="1"/>
      <c r="U3340" s="1"/>
      <c r="V3340" s="1"/>
      <c r="W3340" s="1"/>
      <c r="X3340" s="3"/>
      <c r="Y3340" s="3"/>
    </row>
    <row r="3341" spans="1:25" ht="15.75" customHeight="1">
      <c r="A3341" s="1"/>
      <c r="B3341" s="1"/>
      <c r="C3341" s="1"/>
      <c r="D3341" s="1"/>
      <c r="E3341" s="23"/>
      <c r="F3341" s="1"/>
      <c r="G3341" s="1"/>
      <c r="H3341" s="1"/>
      <c r="I3341" s="1"/>
      <c r="J3341" s="1"/>
      <c r="K3341" s="2"/>
      <c r="L3341" s="2"/>
      <c r="M3341" s="2"/>
      <c r="N3341" s="2"/>
      <c r="O3341" s="2"/>
      <c r="P3341" s="2"/>
      <c r="Q3341" s="1"/>
      <c r="R3341" s="1"/>
      <c r="S3341" s="1"/>
      <c r="T3341" s="1"/>
      <c r="U3341" s="1"/>
      <c r="V3341" s="1"/>
      <c r="W3341" s="1"/>
      <c r="X3341" s="3"/>
      <c r="Y3341" s="3"/>
    </row>
    <row r="3342" spans="1:25" ht="15.75" customHeight="1">
      <c r="A3342" s="1"/>
      <c r="B3342" s="1"/>
      <c r="C3342" s="1"/>
      <c r="D3342" s="1"/>
      <c r="E3342" s="23"/>
      <c r="F3342" s="1"/>
      <c r="G3342" s="1"/>
      <c r="H3342" s="1"/>
      <c r="I3342" s="1"/>
      <c r="J3342" s="1"/>
      <c r="K3342" s="2"/>
      <c r="L3342" s="2"/>
      <c r="M3342" s="2"/>
      <c r="N3342" s="2"/>
      <c r="O3342" s="2"/>
      <c r="P3342" s="2"/>
      <c r="Q3342" s="1"/>
      <c r="R3342" s="1"/>
      <c r="S3342" s="1"/>
      <c r="T3342" s="1"/>
      <c r="U3342" s="1"/>
      <c r="V3342" s="1"/>
      <c r="W3342" s="1"/>
      <c r="X3342" s="3"/>
      <c r="Y3342" s="3"/>
    </row>
    <row r="3343" spans="1:25" ht="15.75" customHeight="1">
      <c r="A3343" s="1"/>
      <c r="B3343" s="1"/>
      <c r="C3343" s="1"/>
      <c r="D3343" s="1"/>
      <c r="E3343" s="23"/>
      <c r="F3343" s="1"/>
      <c r="G3343" s="1"/>
      <c r="H3343" s="1"/>
      <c r="I3343" s="1"/>
      <c r="J3343" s="1"/>
      <c r="K3343" s="2"/>
      <c r="L3343" s="2"/>
      <c r="M3343" s="2"/>
      <c r="N3343" s="2"/>
      <c r="O3343" s="2"/>
      <c r="P3343" s="2"/>
      <c r="Q3343" s="1"/>
      <c r="R3343" s="1"/>
      <c r="S3343" s="1"/>
      <c r="T3343" s="1"/>
      <c r="U3343" s="1"/>
      <c r="V3343" s="1"/>
      <c r="W3343" s="1"/>
      <c r="X3343" s="3"/>
      <c r="Y3343" s="3"/>
    </row>
    <row r="3344" spans="1:25" ht="15.75" customHeight="1">
      <c r="A3344" s="1"/>
      <c r="B3344" s="1"/>
      <c r="C3344" s="1"/>
      <c r="D3344" s="1"/>
      <c r="E3344" s="23"/>
      <c r="F3344" s="1"/>
      <c r="G3344" s="1"/>
      <c r="H3344" s="1"/>
      <c r="I3344" s="1"/>
      <c r="J3344" s="1"/>
      <c r="K3344" s="2"/>
      <c r="L3344" s="2"/>
      <c r="M3344" s="2"/>
      <c r="N3344" s="2"/>
      <c r="O3344" s="2"/>
      <c r="P3344" s="2"/>
      <c r="Q3344" s="1"/>
      <c r="R3344" s="1"/>
      <c r="S3344" s="1"/>
      <c r="T3344" s="1"/>
      <c r="U3344" s="1"/>
      <c r="V3344" s="1"/>
      <c r="W3344" s="1"/>
      <c r="X3344" s="3"/>
      <c r="Y3344" s="3"/>
    </row>
    <row r="3345" spans="1:25" ht="15.75" customHeight="1">
      <c r="A3345" s="1"/>
      <c r="B3345" s="1"/>
      <c r="C3345" s="1"/>
      <c r="D3345" s="1"/>
      <c r="E3345" s="23"/>
      <c r="F3345" s="1"/>
      <c r="G3345" s="1"/>
      <c r="H3345" s="1"/>
      <c r="I3345" s="1"/>
      <c r="J3345" s="1"/>
      <c r="K3345" s="2"/>
      <c r="L3345" s="2"/>
      <c r="M3345" s="2"/>
      <c r="N3345" s="2"/>
      <c r="O3345" s="2"/>
      <c r="P3345" s="2"/>
      <c r="Q3345" s="1"/>
      <c r="R3345" s="1"/>
      <c r="S3345" s="1"/>
      <c r="T3345" s="1"/>
      <c r="U3345" s="1"/>
      <c r="V3345" s="1"/>
      <c r="W3345" s="1"/>
      <c r="X3345" s="3"/>
      <c r="Y3345" s="3"/>
    </row>
    <row r="3346" spans="1:25" ht="15.75" customHeight="1">
      <c r="A3346" s="1"/>
      <c r="B3346" s="1"/>
      <c r="C3346" s="1"/>
      <c r="D3346" s="1"/>
      <c r="E3346" s="23"/>
      <c r="F3346" s="1"/>
      <c r="G3346" s="1"/>
      <c r="H3346" s="1"/>
      <c r="I3346" s="1"/>
      <c r="J3346" s="1"/>
      <c r="K3346" s="2"/>
      <c r="L3346" s="2"/>
      <c r="M3346" s="2"/>
      <c r="N3346" s="2"/>
      <c r="O3346" s="2"/>
      <c r="P3346" s="2"/>
      <c r="Q3346" s="1"/>
      <c r="R3346" s="1"/>
      <c r="S3346" s="1"/>
      <c r="T3346" s="1"/>
      <c r="U3346" s="1"/>
      <c r="V3346" s="1"/>
      <c r="W3346" s="1"/>
      <c r="X3346" s="3"/>
      <c r="Y3346" s="3"/>
    </row>
    <row r="3347" spans="1:25" ht="15.75" customHeight="1">
      <c r="A3347" s="1"/>
      <c r="B3347" s="1"/>
      <c r="C3347" s="1"/>
      <c r="D3347" s="1"/>
      <c r="E3347" s="23"/>
      <c r="F3347" s="1"/>
      <c r="G3347" s="1"/>
      <c r="H3347" s="1"/>
      <c r="I3347" s="1"/>
      <c r="J3347" s="1"/>
      <c r="K3347" s="2"/>
      <c r="L3347" s="2"/>
      <c r="M3347" s="2"/>
      <c r="N3347" s="2"/>
      <c r="O3347" s="2"/>
      <c r="P3347" s="2"/>
      <c r="Q3347" s="1"/>
      <c r="R3347" s="1"/>
      <c r="S3347" s="1"/>
      <c r="T3347" s="1"/>
      <c r="U3347" s="1"/>
      <c r="V3347" s="1"/>
      <c r="W3347" s="1"/>
      <c r="X3347" s="3"/>
      <c r="Y3347" s="3"/>
    </row>
    <row r="3348" spans="1:25" ht="15.75" customHeight="1">
      <c r="A3348" s="1"/>
      <c r="B3348" s="1"/>
      <c r="C3348" s="1"/>
      <c r="D3348" s="1"/>
      <c r="E3348" s="23"/>
      <c r="F3348" s="1"/>
      <c r="G3348" s="1"/>
      <c r="H3348" s="1"/>
      <c r="I3348" s="1"/>
      <c r="J3348" s="1"/>
      <c r="K3348" s="2"/>
      <c r="L3348" s="2"/>
      <c r="M3348" s="2"/>
      <c r="N3348" s="2"/>
      <c r="O3348" s="2"/>
      <c r="P3348" s="2"/>
      <c r="Q3348" s="1"/>
      <c r="R3348" s="1"/>
      <c r="S3348" s="1"/>
      <c r="T3348" s="1"/>
      <c r="U3348" s="1"/>
      <c r="V3348" s="1"/>
      <c r="W3348" s="1"/>
      <c r="X3348" s="3"/>
      <c r="Y3348" s="3"/>
    </row>
    <row r="3349" spans="1:25" ht="15.75" customHeight="1">
      <c r="A3349" s="1"/>
      <c r="B3349" s="1"/>
      <c r="C3349" s="1"/>
      <c r="D3349" s="1"/>
      <c r="E3349" s="23"/>
      <c r="F3349" s="1"/>
      <c r="G3349" s="1"/>
      <c r="H3349" s="1"/>
      <c r="I3349" s="1"/>
      <c r="J3349" s="1"/>
      <c r="K3349" s="2"/>
      <c r="L3349" s="2"/>
      <c r="M3349" s="2"/>
      <c r="N3349" s="2"/>
      <c r="O3349" s="2"/>
      <c r="P3349" s="2"/>
      <c r="Q3349" s="1"/>
      <c r="R3349" s="1"/>
      <c r="S3349" s="1"/>
      <c r="T3349" s="1"/>
      <c r="U3349" s="1"/>
      <c r="V3349" s="1"/>
      <c r="W3349" s="1"/>
      <c r="X3349" s="3"/>
      <c r="Y3349" s="3"/>
    </row>
    <row r="3350" spans="1:25" ht="15.75" customHeight="1">
      <c r="A3350" s="1"/>
      <c r="B3350" s="1"/>
      <c r="C3350" s="1"/>
      <c r="D3350" s="1"/>
      <c r="E3350" s="23"/>
      <c r="F3350" s="1"/>
      <c r="G3350" s="1"/>
      <c r="H3350" s="1"/>
      <c r="I3350" s="1"/>
      <c r="J3350" s="1"/>
      <c r="K3350" s="2"/>
      <c r="L3350" s="2"/>
      <c r="M3350" s="2"/>
      <c r="N3350" s="2"/>
      <c r="O3350" s="2"/>
      <c r="P3350" s="2"/>
      <c r="Q3350" s="1"/>
      <c r="R3350" s="1"/>
      <c r="S3350" s="1"/>
      <c r="T3350" s="1"/>
      <c r="U3350" s="1"/>
      <c r="V3350" s="1"/>
      <c r="W3350" s="1"/>
      <c r="X3350" s="3"/>
      <c r="Y3350" s="3"/>
    </row>
    <row r="3351" spans="1:25" ht="15.75" customHeight="1">
      <c r="A3351" s="1"/>
      <c r="B3351" s="1"/>
      <c r="C3351" s="1"/>
      <c r="D3351" s="1"/>
      <c r="E3351" s="23"/>
      <c r="F3351" s="1"/>
      <c r="G3351" s="1"/>
      <c r="H3351" s="1"/>
      <c r="I3351" s="1"/>
      <c r="J3351" s="1"/>
      <c r="K3351" s="2"/>
      <c r="L3351" s="2"/>
      <c r="M3351" s="2"/>
      <c r="N3351" s="2"/>
      <c r="O3351" s="2"/>
      <c r="P3351" s="2"/>
      <c r="Q3351" s="1"/>
      <c r="R3351" s="1"/>
      <c r="S3351" s="1"/>
      <c r="T3351" s="1"/>
      <c r="U3351" s="1"/>
      <c r="V3351" s="1"/>
      <c r="W3351" s="1"/>
      <c r="X3351" s="3"/>
      <c r="Y3351" s="3"/>
    </row>
    <row r="3352" spans="1:25" ht="15.75" customHeight="1">
      <c r="A3352" s="1"/>
      <c r="B3352" s="1"/>
      <c r="C3352" s="1"/>
      <c r="D3352" s="1"/>
      <c r="E3352" s="23"/>
      <c r="F3352" s="1"/>
      <c r="G3352" s="1"/>
      <c r="H3352" s="1"/>
      <c r="I3352" s="1"/>
      <c r="J3352" s="1"/>
      <c r="K3352" s="2"/>
      <c r="L3352" s="2"/>
      <c r="M3352" s="2"/>
      <c r="N3352" s="2"/>
      <c r="O3352" s="2"/>
      <c r="P3352" s="2"/>
      <c r="Q3352" s="1"/>
      <c r="R3352" s="1"/>
      <c r="S3352" s="1"/>
      <c r="T3352" s="1"/>
      <c r="U3352" s="1"/>
      <c r="V3352" s="1"/>
      <c r="W3352" s="1"/>
      <c r="X3352" s="3"/>
      <c r="Y3352" s="3"/>
    </row>
    <row r="3353" spans="1:25" ht="15.75" customHeight="1">
      <c r="A3353" s="1"/>
      <c r="B3353" s="1"/>
      <c r="C3353" s="1"/>
      <c r="D3353" s="1"/>
      <c r="E3353" s="23"/>
      <c r="F3353" s="1"/>
      <c r="G3353" s="1"/>
      <c r="H3353" s="1"/>
      <c r="I3353" s="1"/>
      <c r="J3353" s="1"/>
      <c r="K3353" s="2"/>
      <c r="L3353" s="2"/>
      <c r="M3353" s="2"/>
      <c r="N3353" s="2"/>
      <c r="O3353" s="2"/>
      <c r="P3353" s="2"/>
      <c r="Q3353" s="1"/>
      <c r="R3353" s="1"/>
      <c r="S3353" s="1"/>
      <c r="T3353" s="1"/>
      <c r="U3353" s="1"/>
      <c r="V3353" s="1"/>
      <c r="W3353" s="1"/>
      <c r="X3353" s="3"/>
      <c r="Y3353" s="3"/>
    </row>
    <row r="3354" spans="1:25" ht="15.75" customHeight="1">
      <c r="A3354" s="1"/>
      <c r="B3354" s="1"/>
      <c r="C3354" s="1"/>
      <c r="D3354" s="1"/>
      <c r="E3354" s="23"/>
      <c r="F3354" s="1"/>
      <c r="G3354" s="1"/>
      <c r="H3354" s="1"/>
      <c r="I3354" s="1"/>
      <c r="J3354" s="1"/>
      <c r="K3354" s="2"/>
      <c r="L3354" s="2"/>
      <c r="M3354" s="2"/>
      <c r="N3354" s="2"/>
      <c r="O3354" s="2"/>
      <c r="P3354" s="2"/>
      <c r="Q3354" s="1"/>
      <c r="R3354" s="1"/>
      <c r="S3354" s="1"/>
      <c r="T3354" s="1"/>
      <c r="U3354" s="1"/>
      <c r="V3354" s="1"/>
      <c r="W3354" s="1"/>
      <c r="X3354" s="3"/>
      <c r="Y3354" s="3"/>
    </row>
    <row r="3355" spans="1:25" ht="15.75" customHeight="1">
      <c r="A3355" s="1"/>
      <c r="B3355" s="1"/>
      <c r="C3355" s="1"/>
      <c r="D3355" s="1"/>
      <c r="E3355" s="23"/>
      <c r="F3355" s="1"/>
      <c r="G3355" s="1"/>
      <c r="H3355" s="1"/>
      <c r="I3355" s="1"/>
      <c r="J3355" s="1"/>
      <c r="K3355" s="2"/>
      <c r="L3355" s="2"/>
      <c r="M3355" s="2"/>
      <c r="N3355" s="2"/>
      <c r="O3355" s="2"/>
      <c r="P3355" s="2"/>
      <c r="Q3355" s="1"/>
      <c r="R3355" s="1"/>
      <c r="S3355" s="1"/>
      <c r="T3355" s="1"/>
      <c r="U3355" s="1"/>
      <c r="V3355" s="1"/>
      <c r="W3355" s="1"/>
      <c r="X3355" s="3"/>
      <c r="Y3355" s="3"/>
    </row>
    <row r="3356" spans="1:25" ht="15.75" customHeight="1">
      <c r="A3356" s="1"/>
      <c r="B3356" s="1"/>
      <c r="C3356" s="1"/>
      <c r="D3356" s="1"/>
      <c r="E3356" s="23"/>
      <c r="F3356" s="1"/>
      <c r="G3356" s="1"/>
      <c r="H3356" s="1"/>
      <c r="I3356" s="1"/>
      <c r="J3356" s="1"/>
      <c r="K3356" s="2"/>
      <c r="L3356" s="2"/>
      <c r="M3356" s="2"/>
      <c r="N3356" s="2"/>
      <c r="O3356" s="2"/>
      <c r="P3356" s="2"/>
      <c r="Q3356" s="1"/>
      <c r="R3356" s="1"/>
      <c r="S3356" s="1"/>
      <c r="T3356" s="1"/>
      <c r="U3356" s="1"/>
      <c r="V3356" s="1"/>
      <c r="W3356" s="1"/>
      <c r="X3356" s="3"/>
      <c r="Y3356" s="3"/>
    </row>
    <row r="3357" spans="1:25" ht="15.75" customHeight="1">
      <c r="A3357" s="1"/>
      <c r="B3357" s="1"/>
      <c r="C3357" s="1"/>
      <c r="D3357" s="1"/>
      <c r="E3357" s="23"/>
      <c r="F3357" s="1"/>
      <c r="G3357" s="1"/>
      <c r="H3357" s="1"/>
      <c r="I3357" s="1"/>
      <c r="J3357" s="1"/>
      <c r="K3357" s="2"/>
      <c r="L3357" s="2"/>
      <c r="M3357" s="2"/>
      <c r="N3357" s="2"/>
      <c r="O3357" s="2"/>
      <c r="P3357" s="2"/>
      <c r="Q3357" s="1"/>
      <c r="R3357" s="1"/>
      <c r="S3357" s="1"/>
      <c r="T3357" s="1"/>
      <c r="U3357" s="1"/>
      <c r="V3357" s="1"/>
      <c r="W3357" s="1"/>
      <c r="X3357" s="3"/>
      <c r="Y3357" s="3"/>
    </row>
    <row r="3358" spans="1:25" ht="15.75" customHeight="1">
      <c r="A3358" s="1"/>
      <c r="B3358" s="1"/>
      <c r="C3358" s="1"/>
      <c r="D3358" s="1"/>
      <c r="E3358" s="23"/>
      <c r="F3358" s="1"/>
      <c r="G3358" s="1"/>
      <c r="H3358" s="1"/>
      <c r="I3358" s="1"/>
      <c r="J3358" s="1"/>
      <c r="K3358" s="2"/>
      <c r="L3358" s="2"/>
      <c r="M3358" s="2"/>
      <c r="N3358" s="2"/>
      <c r="O3358" s="2"/>
      <c r="P3358" s="2"/>
      <c r="Q3358" s="1"/>
      <c r="R3358" s="1"/>
      <c r="S3358" s="1"/>
      <c r="T3358" s="1"/>
      <c r="U3358" s="1"/>
      <c r="V3358" s="1"/>
      <c r="W3358" s="1"/>
      <c r="X3358" s="3"/>
      <c r="Y3358" s="3"/>
    </row>
    <row r="3359" spans="1:25" ht="15.75" customHeight="1">
      <c r="A3359" s="1"/>
      <c r="B3359" s="1"/>
      <c r="C3359" s="1"/>
      <c r="D3359" s="1"/>
      <c r="E3359" s="23"/>
      <c r="F3359" s="1"/>
      <c r="G3359" s="1"/>
      <c r="H3359" s="1"/>
      <c r="I3359" s="1"/>
      <c r="J3359" s="1"/>
      <c r="K3359" s="2"/>
      <c r="L3359" s="2"/>
      <c r="M3359" s="2"/>
      <c r="N3359" s="2"/>
      <c r="O3359" s="2"/>
      <c r="P3359" s="2"/>
      <c r="Q3359" s="1"/>
      <c r="R3359" s="1"/>
      <c r="S3359" s="1"/>
      <c r="T3359" s="1"/>
      <c r="U3359" s="1"/>
      <c r="V3359" s="1"/>
      <c r="W3359" s="1"/>
      <c r="X3359" s="3"/>
      <c r="Y3359" s="3"/>
    </row>
    <row r="3360" spans="1:25" ht="15.75" customHeight="1">
      <c r="A3360" s="1"/>
      <c r="B3360" s="1"/>
      <c r="C3360" s="1"/>
      <c r="D3360" s="1"/>
      <c r="E3360" s="23"/>
      <c r="F3360" s="1"/>
      <c r="G3360" s="1"/>
      <c r="H3360" s="1"/>
      <c r="I3360" s="1"/>
      <c r="J3360" s="1"/>
      <c r="K3360" s="2"/>
      <c r="L3360" s="2"/>
      <c r="M3360" s="2"/>
      <c r="N3360" s="2"/>
      <c r="O3360" s="2"/>
      <c r="P3360" s="2"/>
      <c r="Q3360" s="1"/>
      <c r="R3360" s="1"/>
      <c r="S3360" s="1"/>
      <c r="T3360" s="1"/>
      <c r="U3360" s="1"/>
      <c r="V3360" s="1"/>
      <c r="W3360" s="1"/>
      <c r="X3360" s="3"/>
      <c r="Y3360" s="3"/>
    </row>
    <row r="3361" spans="1:25" ht="15.75" customHeight="1">
      <c r="A3361" s="1"/>
      <c r="B3361" s="1"/>
      <c r="C3361" s="1"/>
      <c r="D3361" s="1"/>
      <c r="E3361" s="23"/>
      <c r="F3361" s="1"/>
      <c r="G3361" s="1"/>
      <c r="H3361" s="1"/>
      <c r="I3361" s="1"/>
      <c r="J3361" s="1"/>
      <c r="K3361" s="2"/>
      <c r="L3361" s="2"/>
      <c r="M3361" s="2"/>
      <c r="N3361" s="2"/>
      <c r="O3361" s="2"/>
      <c r="P3361" s="2"/>
      <c r="Q3361" s="1"/>
      <c r="R3361" s="1"/>
      <c r="S3361" s="1"/>
      <c r="T3361" s="1"/>
      <c r="U3361" s="1"/>
      <c r="V3361" s="1"/>
      <c r="W3361" s="1"/>
      <c r="X3361" s="3"/>
      <c r="Y3361" s="3"/>
    </row>
    <row r="3362" spans="1:25" ht="15.75" customHeight="1">
      <c r="A3362" s="1"/>
      <c r="B3362" s="1"/>
      <c r="C3362" s="1"/>
      <c r="D3362" s="1"/>
      <c r="E3362" s="23"/>
      <c r="F3362" s="1"/>
      <c r="G3362" s="1"/>
      <c r="H3362" s="1"/>
      <c r="I3362" s="1"/>
      <c r="J3362" s="1"/>
      <c r="K3362" s="2"/>
      <c r="L3362" s="2"/>
      <c r="M3362" s="2"/>
      <c r="N3362" s="2"/>
      <c r="O3362" s="2"/>
      <c r="P3362" s="2"/>
      <c r="Q3362" s="1"/>
      <c r="R3362" s="1"/>
      <c r="S3362" s="1"/>
      <c r="T3362" s="1"/>
      <c r="U3362" s="1"/>
      <c r="V3362" s="1"/>
      <c r="W3362" s="1"/>
      <c r="X3362" s="3"/>
      <c r="Y3362" s="3"/>
    </row>
    <row r="3363" spans="1:25" ht="15.75" customHeight="1">
      <c r="A3363" s="1"/>
      <c r="B3363" s="1"/>
      <c r="C3363" s="1"/>
      <c r="D3363" s="1"/>
      <c r="E3363" s="23"/>
      <c r="F3363" s="1"/>
      <c r="G3363" s="1"/>
      <c r="H3363" s="1"/>
      <c r="I3363" s="1"/>
      <c r="J3363" s="1"/>
      <c r="K3363" s="2"/>
      <c r="L3363" s="2"/>
      <c r="M3363" s="2"/>
      <c r="N3363" s="2"/>
      <c r="O3363" s="2"/>
      <c r="P3363" s="2"/>
      <c r="Q3363" s="1"/>
      <c r="R3363" s="1"/>
      <c r="S3363" s="1"/>
      <c r="T3363" s="1"/>
      <c r="U3363" s="1"/>
      <c r="V3363" s="1"/>
      <c r="W3363" s="1"/>
      <c r="X3363" s="3"/>
      <c r="Y3363" s="3"/>
    </row>
    <row r="3364" spans="1:25" ht="15.75" customHeight="1">
      <c r="A3364" s="1"/>
      <c r="B3364" s="1"/>
      <c r="C3364" s="1"/>
      <c r="D3364" s="1"/>
      <c r="E3364" s="23"/>
      <c r="F3364" s="1"/>
      <c r="G3364" s="1"/>
      <c r="H3364" s="1"/>
      <c r="I3364" s="1"/>
      <c r="J3364" s="1"/>
      <c r="K3364" s="2"/>
      <c r="L3364" s="2"/>
      <c r="M3364" s="2"/>
      <c r="N3364" s="2"/>
      <c r="O3364" s="2"/>
      <c r="P3364" s="2"/>
      <c r="Q3364" s="1"/>
      <c r="R3364" s="1"/>
      <c r="S3364" s="1"/>
      <c r="T3364" s="1"/>
      <c r="U3364" s="1"/>
      <c r="V3364" s="1"/>
      <c r="W3364" s="1"/>
      <c r="X3364" s="3"/>
      <c r="Y3364" s="3"/>
    </row>
    <row r="3365" spans="1:25" ht="15.75" customHeight="1">
      <c r="A3365" s="1"/>
      <c r="B3365" s="1"/>
      <c r="C3365" s="1"/>
      <c r="D3365" s="1"/>
      <c r="E3365" s="23"/>
      <c r="F3365" s="1"/>
      <c r="G3365" s="1"/>
      <c r="H3365" s="1"/>
      <c r="I3365" s="1"/>
      <c r="J3365" s="1"/>
      <c r="K3365" s="2"/>
      <c r="L3365" s="2"/>
      <c r="M3365" s="2"/>
      <c r="N3365" s="2"/>
      <c r="O3365" s="2"/>
      <c r="P3365" s="2"/>
      <c r="Q3365" s="1"/>
      <c r="R3365" s="1"/>
      <c r="S3365" s="1"/>
      <c r="T3365" s="1"/>
      <c r="U3365" s="1"/>
      <c r="V3365" s="1"/>
      <c r="W3365" s="1"/>
      <c r="X3365" s="3"/>
      <c r="Y3365" s="3"/>
    </row>
    <row r="3366" spans="1:25" ht="15.75" customHeight="1">
      <c r="A3366" s="1"/>
      <c r="B3366" s="1"/>
      <c r="C3366" s="1"/>
      <c r="D3366" s="1"/>
      <c r="E3366" s="23"/>
      <c r="F3366" s="1"/>
      <c r="G3366" s="1"/>
      <c r="H3366" s="1"/>
      <c r="I3366" s="1"/>
      <c r="J3366" s="1"/>
      <c r="K3366" s="2"/>
      <c r="L3366" s="2"/>
      <c r="M3366" s="2"/>
      <c r="N3366" s="2"/>
      <c r="O3366" s="2"/>
      <c r="P3366" s="2"/>
      <c r="Q3366" s="1"/>
      <c r="R3366" s="1"/>
      <c r="S3366" s="1"/>
      <c r="T3366" s="1"/>
      <c r="U3366" s="1"/>
      <c r="V3366" s="1"/>
      <c r="W3366" s="1"/>
      <c r="X3366" s="3"/>
      <c r="Y3366" s="3"/>
    </row>
    <row r="3367" spans="1:25" ht="15.75" customHeight="1">
      <c r="A3367" s="1"/>
      <c r="B3367" s="1"/>
      <c r="C3367" s="1"/>
      <c r="D3367" s="1"/>
      <c r="E3367" s="23"/>
      <c r="F3367" s="1"/>
      <c r="G3367" s="1"/>
      <c r="H3367" s="1"/>
      <c r="I3367" s="1"/>
      <c r="J3367" s="1"/>
      <c r="K3367" s="2"/>
      <c r="L3367" s="2"/>
      <c r="M3367" s="2"/>
      <c r="N3367" s="2"/>
      <c r="O3367" s="2"/>
      <c r="P3367" s="2"/>
      <c r="Q3367" s="1"/>
      <c r="R3367" s="1"/>
      <c r="S3367" s="1"/>
      <c r="T3367" s="1"/>
      <c r="U3367" s="1"/>
      <c r="V3367" s="1"/>
      <c r="W3367" s="1"/>
      <c r="X3367" s="3"/>
      <c r="Y3367" s="3"/>
    </row>
    <row r="3368" spans="1:25" ht="15.75" customHeight="1">
      <c r="A3368" s="1"/>
      <c r="B3368" s="1"/>
      <c r="C3368" s="1"/>
      <c r="D3368" s="1"/>
      <c r="E3368" s="23"/>
      <c r="F3368" s="1"/>
      <c r="G3368" s="1"/>
      <c r="H3368" s="1"/>
      <c r="I3368" s="1"/>
      <c r="J3368" s="1"/>
      <c r="K3368" s="2"/>
      <c r="L3368" s="2"/>
      <c r="M3368" s="2"/>
      <c r="N3368" s="2"/>
      <c r="O3368" s="2"/>
      <c r="P3368" s="2"/>
      <c r="Q3368" s="1"/>
      <c r="R3368" s="1"/>
      <c r="S3368" s="1"/>
      <c r="T3368" s="1"/>
      <c r="U3368" s="1"/>
      <c r="V3368" s="1"/>
      <c r="W3368" s="1"/>
      <c r="X3368" s="3"/>
      <c r="Y3368" s="3"/>
    </row>
    <row r="3369" spans="1:25" ht="15.75" customHeight="1">
      <c r="A3369" s="1"/>
      <c r="B3369" s="1"/>
      <c r="C3369" s="1"/>
      <c r="D3369" s="1"/>
      <c r="E3369" s="23"/>
      <c r="F3369" s="1"/>
      <c r="G3369" s="1"/>
      <c r="H3369" s="1"/>
      <c r="I3369" s="1"/>
      <c r="J3369" s="1"/>
      <c r="K3369" s="2"/>
      <c r="L3369" s="2"/>
      <c r="M3369" s="2"/>
      <c r="N3369" s="2"/>
      <c r="O3369" s="2"/>
      <c r="P3369" s="2"/>
      <c r="Q3369" s="1"/>
      <c r="R3369" s="1"/>
      <c r="S3369" s="1"/>
      <c r="T3369" s="1"/>
      <c r="U3369" s="1"/>
      <c r="V3369" s="1"/>
      <c r="W3369" s="1"/>
      <c r="X3369" s="3"/>
      <c r="Y3369" s="3"/>
    </row>
    <row r="3370" spans="1:25" ht="15.75" customHeight="1">
      <c r="A3370" s="1"/>
      <c r="B3370" s="1"/>
      <c r="C3370" s="1"/>
      <c r="D3370" s="1"/>
      <c r="E3370" s="23"/>
      <c r="F3370" s="1"/>
      <c r="G3370" s="1"/>
      <c r="H3370" s="1"/>
      <c r="I3370" s="1"/>
      <c r="J3370" s="1"/>
      <c r="K3370" s="2"/>
      <c r="L3370" s="2"/>
      <c r="M3370" s="2"/>
      <c r="N3370" s="2"/>
      <c r="O3370" s="2"/>
      <c r="P3370" s="2"/>
      <c r="Q3370" s="1"/>
      <c r="R3370" s="1"/>
      <c r="S3370" s="1"/>
      <c r="T3370" s="1"/>
      <c r="U3370" s="1"/>
      <c r="V3370" s="1"/>
      <c r="W3370" s="1"/>
      <c r="X3370" s="3"/>
      <c r="Y3370" s="3"/>
    </row>
    <row r="3371" spans="1:25" ht="15.75" customHeight="1">
      <c r="A3371" s="1"/>
      <c r="B3371" s="1"/>
      <c r="C3371" s="1"/>
      <c r="D3371" s="1"/>
      <c r="E3371" s="23"/>
      <c r="F3371" s="1"/>
      <c r="G3371" s="1"/>
      <c r="H3371" s="1"/>
      <c r="I3371" s="1"/>
      <c r="J3371" s="1"/>
      <c r="K3371" s="2"/>
      <c r="L3371" s="2"/>
      <c r="M3371" s="2"/>
      <c r="N3371" s="2"/>
      <c r="O3371" s="2"/>
      <c r="P3371" s="2"/>
      <c r="Q3371" s="1"/>
      <c r="R3371" s="1"/>
      <c r="S3371" s="1"/>
      <c r="T3371" s="1"/>
      <c r="U3371" s="1"/>
      <c r="V3371" s="1"/>
      <c r="W3371" s="1"/>
      <c r="X3371" s="3"/>
      <c r="Y3371" s="3"/>
    </row>
    <row r="3372" spans="1:25" ht="15.75" customHeight="1">
      <c r="A3372" s="1"/>
      <c r="B3372" s="1"/>
      <c r="C3372" s="1"/>
      <c r="D3372" s="1"/>
      <c r="E3372" s="23"/>
      <c r="F3372" s="1"/>
      <c r="G3372" s="1"/>
      <c r="H3372" s="1"/>
      <c r="I3372" s="1"/>
      <c r="J3372" s="1"/>
      <c r="K3372" s="2"/>
      <c r="L3372" s="2"/>
      <c r="M3372" s="2"/>
      <c r="N3372" s="2"/>
      <c r="O3372" s="2"/>
      <c r="P3372" s="2"/>
      <c r="Q3372" s="1"/>
      <c r="R3372" s="1"/>
      <c r="S3372" s="1"/>
      <c r="T3372" s="1"/>
      <c r="U3372" s="1"/>
      <c r="V3372" s="1"/>
      <c r="W3372" s="1"/>
      <c r="X3372" s="3"/>
      <c r="Y3372" s="3"/>
    </row>
    <row r="3373" spans="1:25" ht="15.75" customHeight="1">
      <c r="A3373" s="1"/>
      <c r="B3373" s="1"/>
      <c r="C3373" s="1"/>
      <c r="D3373" s="1"/>
      <c r="E3373" s="23"/>
      <c r="F3373" s="1"/>
      <c r="G3373" s="1"/>
      <c r="H3373" s="1"/>
      <c r="I3373" s="1"/>
      <c r="J3373" s="1"/>
      <c r="K3373" s="2"/>
      <c r="L3373" s="2"/>
      <c r="M3373" s="2"/>
      <c r="N3373" s="2"/>
      <c r="O3373" s="2"/>
      <c r="P3373" s="2"/>
      <c r="Q3373" s="1"/>
      <c r="R3373" s="1"/>
      <c r="S3373" s="1"/>
      <c r="T3373" s="1"/>
      <c r="U3373" s="1"/>
      <c r="V3373" s="1"/>
      <c r="W3373" s="1"/>
      <c r="X3373" s="3"/>
      <c r="Y3373" s="3"/>
    </row>
    <row r="3374" spans="1:25" ht="15.75" customHeight="1">
      <c r="A3374" s="1"/>
      <c r="B3374" s="1"/>
      <c r="C3374" s="1"/>
      <c r="D3374" s="1"/>
      <c r="E3374" s="23"/>
      <c r="F3374" s="1"/>
      <c r="G3374" s="1"/>
      <c r="H3374" s="1"/>
      <c r="I3374" s="1"/>
      <c r="J3374" s="1"/>
      <c r="K3374" s="2"/>
      <c r="L3374" s="2"/>
      <c r="M3374" s="2"/>
      <c r="N3374" s="2"/>
      <c r="O3374" s="2"/>
      <c r="P3374" s="2"/>
      <c r="Q3374" s="1"/>
      <c r="R3374" s="1"/>
      <c r="S3374" s="1"/>
      <c r="T3374" s="1"/>
      <c r="U3374" s="1"/>
      <c r="V3374" s="1"/>
      <c r="W3374" s="1"/>
      <c r="X3374" s="3"/>
      <c r="Y3374" s="3"/>
    </row>
    <row r="3375" spans="1:25" ht="15.75" customHeight="1">
      <c r="A3375" s="1"/>
      <c r="B3375" s="1"/>
      <c r="C3375" s="1"/>
      <c r="D3375" s="1"/>
      <c r="E3375" s="23"/>
      <c r="F3375" s="1"/>
      <c r="G3375" s="1"/>
      <c r="H3375" s="1"/>
      <c r="I3375" s="1"/>
      <c r="J3375" s="1"/>
      <c r="K3375" s="2"/>
      <c r="L3375" s="2"/>
      <c r="M3375" s="2"/>
      <c r="N3375" s="2"/>
      <c r="O3375" s="2"/>
      <c r="P3375" s="2"/>
      <c r="Q3375" s="1"/>
      <c r="R3375" s="1"/>
      <c r="S3375" s="1"/>
      <c r="T3375" s="1"/>
      <c r="U3375" s="1"/>
      <c r="V3375" s="1"/>
      <c r="W3375" s="1"/>
      <c r="X3375" s="3"/>
      <c r="Y3375" s="3"/>
    </row>
    <row r="3376" spans="1:25" ht="15.75" customHeight="1">
      <c r="A3376" s="1"/>
      <c r="B3376" s="1"/>
      <c r="C3376" s="1"/>
      <c r="D3376" s="1"/>
      <c r="E3376" s="23"/>
      <c r="F3376" s="1"/>
      <c r="G3376" s="1"/>
      <c r="H3376" s="1"/>
      <c r="I3376" s="1"/>
      <c r="J3376" s="1"/>
      <c r="K3376" s="2"/>
      <c r="L3376" s="2"/>
      <c r="M3376" s="2"/>
      <c r="N3376" s="2"/>
      <c r="O3376" s="2"/>
      <c r="P3376" s="2"/>
      <c r="Q3376" s="1"/>
      <c r="R3376" s="1"/>
      <c r="S3376" s="1"/>
      <c r="T3376" s="1"/>
      <c r="U3376" s="1"/>
      <c r="V3376" s="1"/>
      <c r="W3376" s="1"/>
      <c r="X3376" s="3"/>
      <c r="Y3376" s="3"/>
    </row>
    <row r="3377" spans="1:25" ht="15.75" customHeight="1">
      <c r="A3377" s="1"/>
      <c r="B3377" s="1"/>
      <c r="C3377" s="1"/>
      <c r="D3377" s="1"/>
      <c r="E3377" s="23"/>
      <c r="F3377" s="1"/>
      <c r="G3377" s="1"/>
      <c r="H3377" s="1"/>
      <c r="I3377" s="1"/>
      <c r="J3377" s="1"/>
      <c r="K3377" s="2"/>
      <c r="L3377" s="2"/>
      <c r="M3377" s="2"/>
      <c r="N3377" s="2"/>
      <c r="O3377" s="2"/>
      <c r="P3377" s="2"/>
      <c r="Q3377" s="1"/>
      <c r="R3377" s="1"/>
      <c r="S3377" s="1"/>
      <c r="T3377" s="1"/>
      <c r="U3377" s="1"/>
      <c r="V3377" s="1"/>
      <c r="W3377" s="1"/>
      <c r="X3377" s="3"/>
      <c r="Y3377" s="3"/>
    </row>
    <row r="3378" spans="1:25" ht="15.75" customHeight="1">
      <c r="A3378" s="1"/>
      <c r="B3378" s="1"/>
      <c r="C3378" s="1"/>
      <c r="D3378" s="1"/>
      <c r="E3378" s="23"/>
      <c r="F3378" s="1"/>
      <c r="G3378" s="1"/>
      <c r="H3378" s="1"/>
      <c r="I3378" s="1"/>
      <c r="J3378" s="1"/>
      <c r="K3378" s="2"/>
      <c r="L3378" s="2"/>
      <c r="M3378" s="2"/>
      <c r="N3378" s="2"/>
      <c r="O3378" s="2"/>
      <c r="P3378" s="2"/>
      <c r="Q3378" s="1"/>
      <c r="R3378" s="1"/>
      <c r="S3378" s="1"/>
      <c r="T3378" s="1"/>
      <c r="U3378" s="1"/>
      <c r="V3378" s="1"/>
      <c r="W3378" s="1"/>
      <c r="X3378" s="3"/>
      <c r="Y3378" s="3"/>
    </row>
    <row r="3379" spans="1:25" ht="15.75" customHeight="1">
      <c r="A3379" s="1"/>
      <c r="B3379" s="1"/>
      <c r="C3379" s="1"/>
      <c r="D3379" s="1"/>
      <c r="E3379" s="23"/>
      <c r="F3379" s="1"/>
      <c r="G3379" s="1"/>
      <c r="H3379" s="1"/>
      <c r="I3379" s="1"/>
      <c r="J3379" s="1"/>
      <c r="K3379" s="2"/>
      <c r="L3379" s="2"/>
      <c r="M3379" s="2"/>
      <c r="N3379" s="2"/>
      <c r="O3379" s="2"/>
      <c r="P3379" s="2"/>
      <c r="Q3379" s="1"/>
      <c r="R3379" s="1"/>
      <c r="S3379" s="1"/>
      <c r="T3379" s="1"/>
      <c r="U3379" s="1"/>
      <c r="V3379" s="1"/>
      <c r="W3379" s="1"/>
      <c r="X3379" s="3"/>
      <c r="Y3379" s="3"/>
    </row>
    <row r="3380" spans="1:25" ht="15.75" customHeight="1">
      <c r="A3380" s="1"/>
      <c r="B3380" s="1"/>
      <c r="C3380" s="1"/>
      <c r="D3380" s="1"/>
      <c r="E3380" s="23"/>
      <c r="F3380" s="1"/>
      <c r="G3380" s="1"/>
      <c r="H3380" s="1"/>
      <c r="I3380" s="1"/>
      <c r="J3380" s="1"/>
      <c r="K3380" s="2"/>
      <c r="L3380" s="2"/>
      <c r="M3380" s="2"/>
      <c r="N3380" s="2"/>
      <c r="O3380" s="2"/>
      <c r="P3380" s="2"/>
      <c r="Q3380" s="1"/>
      <c r="R3380" s="1"/>
      <c r="S3380" s="1"/>
      <c r="T3380" s="1"/>
      <c r="U3380" s="1"/>
      <c r="V3380" s="1"/>
      <c r="W3380" s="1"/>
      <c r="X3380" s="3"/>
      <c r="Y3380" s="3"/>
    </row>
    <row r="3381" spans="1:25" ht="15.75" customHeight="1">
      <c r="A3381" s="1"/>
      <c r="B3381" s="1"/>
      <c r="C3381" s="1"/>
      <c r="D3381" s="1"/>
      <c r="E3381" s="23"/>
      <c r="F3381" s="1"/>
      <c r="G3381" s="1"/>
      <c r="H3381" s="1"/>
      <c r="I3381" s="1"/>
      <c r="J3381" s="1"/>
      <c r="K3381" s="2"/>
      <c r="L3381" s="2"/>
      <c r="M3381" s="2"/>
      <c r="N3381" s="2"/>
      <c r="O3381" s="2"/>
      <c r="P3381" s="2"/>
      <c r="Q3381" s="1"/>
      <c r="R3381" s="1"/>
      <c r="S3381" s="1"/>
      <c r="T3381" s="1"/>
      <c r="U3381" s="1"/>
      <c r="V3381" s="1"/>
      <c r="W3381" s="1"/>
      <c r="X3381" s="3"/>
      <c r="Y3381" s="3"/>
    </row>
    <row r="3382" spans="1:25" ht="15.75" customHeight="1">
      <c r="A3382" s="1"/>
      <c r="B3382" s="1"/>
      <c r="C3382" s="1"/>
      <c r="D3382" s="1"/>
      <c r="E3382" s="23"/>
      <c r="F3382" s="1"/>
      <c r="G3382" s="1"/>
      <c r="H3382" s="1"/>
      <c r="I3382" s="1"/>
      <c r="J3382" s="1"/>
      <c r="K3382" s="2"/>
      <c r="L3382" s="2"/>
      <c r="M3382" s="2"/>
      <c r="N3382" s="2"/>
      <c r="O3382" s="2"/>
      <c r="P3382" s="2"/>
      <c r="Q3382" s="1"/>
      <c r="R3382" s="1"/>
      <c r="S3382" s="1"/>
      <c r="T3382" s="1"/>
      <c r="U3382" s="1"/>
      <c r="V3382" s="1"/>
      <c r="W3382" s="1"/>
      <c r="X3382" s="3"/>
      <c r="Y3382" s="3"/>
    </row>
    <row r="3383" spans="1:25" ht="15.75" customHeight="1">
      <c r="A3383" s="1"/>
      <c r="B3383" s="1"/>
      <c r="C3383" s="1"/>
      <c r="D3383" s="1"/>
      <c r="E3383" s="23"/>
      <c r="F3383" s="1"/>
      <c r="G3383" s="1"/>
      <c r="H3383" s="1"/>
      <c r="I3383" s="1"/>
      <c r="J3383" s="1"/>
      <c r="K3383" s="2"/>
      <c r="L3383" s="2"/>
      <c r="M3383" s="2"/>
      <c r="N3383" s="2"/>
      <c r="O3383" s="2"/>
      <c r="P3383" s="2"/>
      <c r="Q3383" s="1"/>
      <c r="R3383" s="1"/>
      <c r="S3383" s="1"/>
      <c r="T3383" s="1"/>
      <c r="U3383" s="1"/>
      <c r="V3383" s="1"/>
      <c r="W3383" s="1"/>
      <c r="X3383" s="3"/>
      <c r="Y3383" s="3"/>
    </row>
    <row r="3384" spans="1:25" ht="15.75" customHeight="1">
      <c r="A3384" s="1"/>
      <c r="B3384" s="1"/>
      <c r="C3384" s="1"/>
      <c r="D3384" s="1"/>
      <c r="E3384" s="23"/>
      <c r="F3384" s="1"/>
      <c r="G3384" s="1"/>
      <c r="H3384" s="1"/>
      <c r="I3384" s="1"/>
      <c r="J3384" s="1"/>
      <c r="K3384" s="2"/>
      <c r="L3384" s="2"/>
      <c r="M3384" s="2"/>
      <c r="N3384" s="2"/>
      <c r="O3384" s="2"/>
      <c r="P3384" s="2"/>
      <c r="Q3384" s="1"/>
      <c r="R3384" s="1"/>
      <c r="S3384" s="1"/>
      <c r="T3384" s="1"/>
      <c r="U3384" s="1"/>
      <c r="V3384" s="1"/>
      <c r="W3384" s="1"/>
      <c r="X3384" s="3"/>
      <c r="Y3384" s="3"/>
    </row>
    <row r="3385" spans="1:25" ht="15.75" customHeight="1">
      <c r="A3385" s="1"/>
      <c r="B3385" s="1"/>
      <c r="C3385" s="1"/>
      <c r="D3385" s="1"/>
      <c r="E3385" s="23"/>
      <c r="F3385" s="1"/>
      <c r="G3385" s="1"/>
      <c r="H3385" s="1"/>
      <c r="I3385" s="1"/>
      <c r="J3385" s="1"/>
      <c r="K3385" s="2"/>
      <c r="L3385" s="2"/>
      <c r="M3385" s="2"/>
      <c r="N3385" s="2"/>
      <c r="O3385" s="2"/>
      <c r="P3385" s="2"/>
      <c r="Q3385" s="1"/>
      <c r="R3385" s="1"/>
      <c r="S3385" s="1"/>
      <c r="T3385" s="1"/>
      <c r="U3385" s="1"/>
      <c r="V3385" s="1"/>
      <c r="W3385" s="1"/>
      <c r="X3385" s="3"/>
      <c r="Y3385" s="3"/>
    </row>
    <row r="3386" spans="1:25" ht="15.75" customHeight="1">
      <c r="A3386" s="1"/>
      <c r="B3386" s="1"/>
      <c r="C3386" s="1"/>
      <c r="D3386" s="1"/>
      <c r="E3386" s="23"/>
      <c r="F3386" s="1"/>
      <c r="G3386" s="1"/>
      <c r="H3386" s="1"/>
      <c r="I3386" s="1"/>
      <c r="J3386" s="1"/>
      <c r="K3386" s="2"/>
      <c r="L3386" s="2"/>
      <c r="M3386" s="2"/>
      <c r="N3386" s="2"/>
      <c r="O3386" s="2"/>
      <c r="P3386" s="2"/>
      <c r="Q3386" s="1"/>
      <c r="R3386" s="1"/>
      <c r="S3386" s="1"/>
      <c r="T3386" s="1"/>
      <c r="U3386" s="1"/>
      <c r="V3386" s="1"/>
      <c r="W3386" s="1"/>
      <c r="X3386" s="3"/>
      <c r="Y3386" s="3"/>
    </row>
    <row r="3387" spans="1:25" ht="15.75" customHeight="1">
      <c r="A3387" s="1"/>
      <c r="B3387" s="1"/>
      <c r="C3387" s="1"/>
      <c r="D3387" s="1"/>
      <c r="E3387" s="23"/>
      <c r="F3387" s="1"/>
      <c r="G3387" s="1"/>
      <c r="H3387" s="1"/>
      <c r="I3387" s="1"/>
      <c r="J3387" s="1"/>
      <c r="K3387" s="2"/>
      <c r="L3387" s="2"/>
      <c r="M3387" s="2"/>
      <c r="N3387" s="2"/>
      <c r="O3387" s="2"/>
      <c r="P3387" s="2"/>
      <c r="Q3387" s="1"/>
      <c r="R3387" s="1"/>
      <c r="S3387" s="1"/>
      <c r="T3387" s="1"/>
      <c r="U3387" s="1"/>
      <c r="V3387" s="1"/>
      <c r="W3387" s="1"/>
      <c r="X3387" s="3"/>
      <c r="Y3387" s="3"/>
    </row>
    <row r="3388" spans="1:25" ht="15.75" customHeight="1">
      <c r="A3388" s="1"/>
      <c r="B3388" s="1"/>
      <c r="C3388" s="1"/>
      <c r="D3388" s="1"/>
      <c r="E3388" s="23"/>
      <c r="F3388" s="1"/>
      <c r="G3388" s="1"/>
      <c r="H3388" s="1"/>
      <c r="I3388" s="1"/>
      <c r="J3388" s="1"/>
      <c r="K3388" s="2"/>
      <c r="L3388" s="2"/>
      <c r="M3388" s="2"/>
      <c r="N3388" s="2"/>
      <c r="O3388" s="2"/>
      <c r="P3388" s="2"/>
      <c r="Q3388" s="1"/>
      <c r="R3388" s="1"/>
      <c r="S3388" s="1"/>
      <c r="T3388" s="1"/>
      <c r="U3388" s="1"/>
      <c r="V3388" s="1"/>
      <c r="W3388" s="1"/>
      <c r="X3388" s="3"/>
      <c r="Y3388" s="3"/>
    </row>
    <row r="3389" spans="1:25" ht="15.75" customHeight="1">
      <c r="A3389" s="1"/>
      <c r="B3389" s="1"/>
      <c r="C3389" s="1"/>
      <c r="D3389" s="1"/>
      <c r="E3389" s="23"/>
      <c r="F3389" s="1"/>
      <c r="G3389" s="1"/>
      <c r="H3389" s="1"/>
      <c r="I3389" s="1"/>
      <c r="J3389" s="1"/>
      <c r="K3389" s="2"/>
      <c r="L3389" s="2"/>
      <c r="M3389" s="2"/>
      <c r="N3389" s="2"/>
      <c r="O3389" s="2"/>
      <c r="P3389" s="2"/>
      <c r="Q3389" s="1"/>
      <c r="R3389" s="1"/>
      <c r="S3389" s="1"/>
      <c r="T3389" s="1"/>
      <c r="U3389" s="1"/>
      <c r="V3389" s="1"/>
      <c r="W3389" s="1"/>
      <c r="X3389" s="3"/>
      <c r="Y3389" s="3"/>
    </row>
    <row r="3390" spans="1:25" ht="15.75" customHeight="1">
      <c r="A3390" s="1"/>
      <c r="B3390" s="1"/>
      <c r="C3390" s="1"/>
      <c r="D3390" s="1"/>
      <c r="E3390" s="23"/>
      <c r="F3390" s="1"/>
      <c r="G3390" s="1"/>
      <c r="H3390" s="1"/>
      <c r="I3390" s="1"/>
      <c r="J3390" s="1"/>
      <c r="K3390" s="2"/>
      <c r="L3390" s="2"/>
      <c r="M3390" s="2"/>
      <c r="N3390" s="2"/>
      <c r="O3390" s="2"/>
      <c r="P3390" s="2"/>
      <c r="Q3390" s="1"/>
      <c r="R3390" s="1"/>
      <c r="S3390" s="1"/>
      <c r="T3390" s="1"/>
      <c r="U3390" s="1"/>
      <c r="V3390" s="1"/>
      <c r="W3390" s="1"/>
      <c r="X3390" s="3"/>
      <c r="Y3390" s="3"/>
    </row>
    <row r="3391" spans="1:25" ht="15.75" customHeight="1">
      <c r="A3391" s="1"/>
      <c r="B3391" s="1"/>
      <c r="C3391" s="1"/>
      <c r="D3391" s="1"/>
      <c r="E3391" s="23"/>
      <c r="F3391" s="1"/>
      <c r="G3391" s="1"/>
      <c r="H3391" s="1"/>
      <c r="I3391" s="1"/>
      <c r="J3391" s="1"/>
      <c r="K3391" s="2"/>
      <c r="L3391" s="2"/>
      <c r="M3391" s="2"/>
      <c r="N3391" s="2"/>
      <c r="O3391" s="2"/>
      <c r="P3391" s="2"/>
      <c r="Q3391" s="1"/>
      <c r="R3391" s="1"/>
      <c r="S3391" s="1"/>
      <c r="T3391" s="1"/>
      <c r="U3391" s="1"/>
      <c r="V3391" s="1"/>
      <c r="W3391" s="1"/>
      <c r="X3391" s="3"/>
      <c r="Y3391" s="3"/>
    </row>
    <row r="3392" spans="1:25" ht="15.75" customHeight="1">
      <c r="A3392" s="1"/>
      <c r="B3392" s="1"/>
      <c r="C3392" s="1"/>
      <c r="D3392" s="1"/>
      <c r="E3392" s="23"/>
      <c r="F3392" s="1"/>
      <c r="G3392" s="1"/>
      <c r="H3392" s="1"/>
      <c r="I3392" s="1"/>
      <c r="J3392" s="1"/>
      <c r="K3392" s="2"/>
      <c r="L3392" s="2"/>
      <c r="M3392" s="2"/>
      <c r="N3392" s="2"/>
      <c r="O3392" s="2"/>
      <c r="P3392" s="2"/>
      <c r="Q3392" s="1"/>
      <c r="R3392" s="1"/>
      <c r="S3392" s="1"/>
      <c r="T3392" s="1"/>
      <c r="U3392" s="1"/>
      <c r="V3392" s="1"/>
      <c r="W3392" s="1"/>
      <c r="X3392" s="3"/>
      <c r="Y3392" s="3"/>
    </row>
    <row r="3393" spans="1:25" ht="15.75" customHeight="1">
      <c r="A3393" s="1"/>
      <c r="B3393" s="1"/>
      <c r="C3393" s="1"/>
      <c r="D3393" s="1"/>
      <c r="E3393" s="23"/>
      <c r="F3393" s="1"/>
      <c r="G3393" s="1"/>
      <c r="H3393" s="1"/>
      <c r="I3393" s="1"/>
      <c r="J3393" s="1"/>
      <c r="K3393" s="2"/>
      <c r="L3393" s="2"/>
      <c r="M3393" s="2"/>
      <c r="N3393" s="2"/>
      <c r="O3393" s="2"/>
      <c r="P3393" s="2"/>
      <c r="Q3393" s="1"/>
      <c r="R3393" s="1"/>
      <c r="S3393" s="1"/>
      <c r="T3393" s="1"/>
      <c r="U3393" s="1"/>
      <c r="V3393" s="1"/>
      <c r="W3393" s="1"/>
      <c r="X3393" s="3"/>
      <c r="Y3393" s="3"/>
    </row>
    <row r="3394" spans="1:25" ht="15.75" customHeight="1">
      <c r="A3394" s="1"/>
      <c r="B3394" s="1"/>
      <c r="C3394" s="1"/>
      <c r="D3394" s="1"/>
      <c r="E3394" s="23"/>
      <c r="F3394" s="1"/>
      <c r="G3394" s="1"/>
      <c r="H3394" s="1"/>
      <c r="I3394" s="1"/>
      <c r="J3394" s="1"/>
      <c r="K3394" s="2"/>
      <c r="L3394" s="2"/>
      <c r="M3394" s="2"/>
      <c r="N3394" s="2"/>
      <c r="O3394" s="2"/>
      <c r="P3394" s="2"/>
      <c r="Q3394" s="1"/>
      <c r="R3394" s="1"/>
      <c r="S3394" s="1"/>
      <c r="T3394" s="1"/>
      <c r="U3394" s="1"/>
      <c r="V3394" s="1"/>
      <c r="W3394" s="1"/>
      <c r="X3394" s="3"/>
      <c r="Y3394" s="3"/>
    </row>
    <row r="3395" spans="1:25" ht="15.75" customHeight="1">
      <c r="A3395" s="1"/>
      <c r="B3395" s="1"/>
      <c r="C3395" s="1"/>
      <c r="D3395" s="1"/>
      <c r="E3395" s="23"/>
      <c r="F3395" s="1"/>
      <c r="G3395" s="1"/>
      <c r="H3395" s="1"/>
      <c r="I3395" s="1"/>
      <c r="J3395" s="1"/>
      <c r="K3395" s="2"/>
      <c r="L3395" s="2"/>
      <c r="M3395" s="2"/>
      <c r="N3395" s="2"/>
      <c r="O3395" s="2"/>
      <c r="P3395" s="2"/>
      <c r="Q3395" s="1"/>
      <c r="R3395" s="1"/>
      <c r="S3395" s="1"/>
      <c r="T3395" s="1"/>
      <c r="U3395" s="1"/>
      <c r="V3395" s="1"/>
      <c r="W3395" s="1"/>
      <c r="X3395" s="3"/>
      <c r="Y3395" s="3"/>
    </row>
    <row r="3396" spans="1:25" ht="15.75" customHeight="1">
      <c r="A3396" s="1"/>
      <c r="B3396" s="1"/>
      <c r="C3396" s="1"/>
      <c r="D3396" s="1"/>
      <c r="E3396" s="23"/>
      <c r="F3396" s="1"/>
      <c r="G3396" s="1"/>
      <c r="H3396" s="1"/>
      <c r="I3396" s="1"/>
      <c r="J3396" s="1"/>
      <c r="K3396" s="2"/>
      <c r="L3396" s="2"/>
      <c r="M3396" s="2"/>
      <c r="N3396" s="2"/>
      <c r="O3396" s="2"/>
      <c r="P3396" s="2"/>
      <c r="Q3396" s="1"/>
      <c r="R3396" s="1"/>
      <c r="S3396" s="1"/>
      <c r="T3396" s="1"/>
      <c r="U3396" s="1"/>
      <c r="V3396" s="1"/>
      <c r="W3396" s="1"/>
      <c r="X3396" s="3"/>
      <c r="Y3396" s="3"/>
    </row>
    <row r="3397" spans="1:25" ht="15.75" customHeight="1">
      <c r="A3397" s="1"/>
      <c r="B3397" s="1"/>
      <c r="C3397" s="1"/>
      <c r="D3397" s="1"/>
      <c r="E3397" s="23"/>
      <c r="F3397" s="1"/>
      <c r="G3397" s="1"/>
      <c r="H3397" s="1"/>
      <c r="I3397" s="1"/>
      <c r="J3397" s="1"/>
      <c r="K3397" s="2"/>
      <c r="L3397" s="2"/>
      <c r="M3397" s="2"/>
      <c r="N3397" s="2"/>
      <c r="O3397" s="2"/>
      <c r="P3397" s="2"/>
      <c r="Q3397" s="1"/>
      <c r="R3397" s="1"/>
      <c r="S3397" s="1"/>
      <c r="T3397" s="1"/>
      <c r="U3397" s="1"/>
      <c r="V3397" s="1"/>
      <c r="W3397" s="1"/>
      <c r="X3397" s="3"/>
      <c r="Y3397" s="3"/>
    </row>
    <row r="3398" spans="1:25" ht="15.75" customHeight="1">
      <c r="A3398" s="1"/>
      <c r="B3398" s="1"/>
      <c r="C3398" s="1"/>
      <c r="D3398" s="1"/>
      <c r="E3398" s="23"/>
      <c r="F3398" s="1"/>
      <c r="G3398" s="1"/>
      <c r="H3398" s="1"/>
      <c r="I3398" s="1"/>
      <c r="J3398" s="1"/>
      <c r="K3398" s="2"/>
      <c r="L3398" s="2"/>
      <c r="M3398" s="2"/>
      <c r="N3398" s="2"/>
      <c r="O3398" s="2"/>
      <c r="P3398" s="2"/>
      <c r="Q3398" s="1"/>
      <c r="R3398" s="1"/>
      <c r="S3398" s="1"/>
      <c r="T3398" s="1"/>
      <c r="U3398" s="1"/>
      <c r="V3398" s="1"/>
      <c r="W3398" s="1"/>
      <c r="X3398" s="3"/>
      <c r="Y3398" s="3"/>
    </row>
    <row r="3399" spans="1:25" ht="15.75" customHeight="1">
      <c r="A3399" s="1"/>
      <c r="B3399" s="1"/>
      <c r="C3399" s="1"/>
      <c r="D3399" s="1"/>
      <c r="E3399" s="23"/>
      <c r="F3399" s="1"/>
      <c r="G3399" s="1"/>
      <c r="H3399" s="1"/>
      <c r="I3399" s="1"/>
      <c r="J3399" s="1"/>
      <c r="K3399" s="2"/>
      <c r="L3399" s="2"/>
      <c r="M3399" s="2"/>
      <c r="N3399" s="2"/>
      <c r="O3399" s="2"/>
      <c r="P3399" s="2"/>
      <c r="Q3399" s="1"/>
      <c r="R3399" s="1"/>
      <c r="S3399" s="1"/>
      <c r="T3399" s="1"/>
      <c r="U3399" s="1"/>
      <c r="V3399" s="1"/>
      <c r="W3399" s="1"/>
      <c r="X3399" s="3"/>
      <c r="Y3399" s="3"/>
    </row>
    <row r="3400" spans="1:25" ht="15.75" customHeight="1">
      <c r="A3400" s="1"/>
      <c r="B3400" s="1"/>
      <c r="C3400" s="1"/>
      <c r="D3400" s="1"/>
      <c r="E3400" s="23"/>
      <c r="F3400" s="1"/>
      <c r="G3400" s="1"/>
      <c r="H3400" s="1"/>
      <c r="I3400" s="1"/>
      <c r="J3400" s="1"/>
      <c r="K3400" s="2"/>
      <c r="L3400" s="2"/>
      <c r="M3400" s="2"/>
      <c r="N3400" s="2"/>
      <c r="O3400" s="2"/>
      <c r="P3400" s="2"/>
      <c r="Q3400" s="1"/>
      <c r="R3400" s="1"/>
      <c r="S3400" s="1"/>
      <c r="T3400" s="1"/>
      <c r="U3400" s="1"/>
      <c r="V3400" s="1"/>
      <c r="W3400" s="1"/>
      <c r="X3400" s="3"/>
      <c r="Y3400" s="3"/>
    </row>
    <row r="3401" spans="1:25" ht="15.75" customHeight="1">
      <c r="A3401" s="1"/>
      <c r="B3401" s="1"/>
      <c r="C3401" s="1"/>
      <c r="D3401" s="1"/>
      <c r="E3401" s="23"/>
      <c r="F3401" s="1"/>
      <c r="G3401" s="1"/>
      <c r="H3401" s="1"/>
      <c r="I3401" s="1"/>
      <c r="J3401" s="1"/>
      <c r="K3401" s="2"/>
      <c r="L3401" s="2"/>
      <c r="M3401" s="2"/>
      <c r="N3401" s="2"/>
      <c r="O3401" s="2"/>
      <c r="P3401" s="2"/>
      <c r="Q3401" s="1"/>
      <c r="R3401" s="1"/>
      <c r="S3401" s="1"/>
      <c r="T3401" s="1"/>
      <c r="U3401" s="1"/>
      <c r="V3401" s="1"/>
      <c r="W3401" s="1"/>
      <c r="X3401" s="3"/>
      <c r="Y3401" s="3"/>
    </row>
    <row r="3402" spans="1:25" ht="15.75" customHeight="1">
      <c r="A3402" s="1"/>
      <c r="B3402" s="1"/>
      <c r="C3402" s="1"/>
      <c r="D3402" s="1"/>
      <c r="E3402" s="23"/>
      <c r="F3402" s="1"/>
      <c r="G3402" s="1"/>
      <c r="H3402" s="1"/>
      <c r="I3402" s="1"/>
      <c r="J3402" s="1"/>
      <c r="K3402" s="2"/>
      <c r="L3402" s="2"/>
      <c r="M3402" s="2"/>
      <c r="N3402" s="2"/>
      <c r="O3402" s="2"/>
      <c r="P3402" s="2"/>
      <c r="Q3402" s="1"/>
      <c r="R3402" s="1"/>
      <c r="S3402" s="1"/>
      <c r="T3402" s="1"/>
      <c r="U3402" s="1"/>
      <c r="V3402" s="1"/>
      <c r="W3402" s="1"/>
      <c r="X3402" s="3"/>
      <c r="Y3402" s="3"/>
    </row>
    <row r="3403" spans="1:25" ht="15.75" customHeight="1">
      <c r="A3403" s="1"/>
      <c r="B3403" s="1"/>
      <c r="C3403" s="1"/>
      <c r="D3403" s="1"/>
      <c r="E3403" s="23"/>
      <c r="F3403" s="1"/>
      <c r="G3403" s="1"/>
      <c r="H3403" s="1"/>
      <c r="I3403" s="1"/>
      <c r="J3403" s="1"/>
      <c r="K3403" s="2"/>
      <c r="L3403" s="2"/>
      <c r="M3403" s="2"/>
      <c r="N3403" s="2"/>
      <c r="O3403" s="2"/>
      <c r="P3403" s="2"/>
      <c r="Q3403" s="1"/>
      <c r="R3403" s="1"/>
      <c r="S3403" s="1"/>
      <c r="T3403" s="1"/>
      <c r="U3403" s="1"/>
      <c r="V3403" s="1"/>
      <c r="W3403" s="1"/>
      <c r="X3403" s="3"/>
      <c r="Y3403" s="3"/>
    </row>
    <row r="3404" spans="1:25" ht="15.75" customHeight="1">
      <c r="A3404" s="1"/>
      <c r="B3404" s="1"/>
      <c r="C3404" s="1"/>
      <c r="D3404" s="1"/>
      <c r="E3404" s="23"/>
      <c r="F3404" s="1"/>
      <c r="G3404" s="1"/>
      <c r="H3404" s="1"/>
      <c r="I3404" s="1"/>
      <c r="J3404" s="1"/>
      <c r="K3404" s="2"/>
      <c r="L3404" s="2"/>
      <c r="M3404" s="2"/>
      <c r="N3404" s="2"/>
      <c r="O3404" s="2"/>
      <c r="P3404" s="2"/>
      <c r="Q3404" s="1"/>
      <c r="R3404" s="1"/>
      <c r="S3404" s="1"/>
      <c r="T3404" s="1"/>
      <c r="U3404" s="1"/>
      <c r="V3404" s="1"/>
      <c r="W3404" s="1"/>
      <c r="X3404" s="3"/>
      <c r="Y3404" s="3"/>
    </row>
    <row r="3405" spans="1:25" ht="15.75" customHeight="1">
      <c r="A3405" s="1"/>
      <c r="B3405" s="1"/>
      <c r="C3405" s="1"/>
      <c r="D3405" s="1"/>
      <c r="E3405" s="23"/>
      <c r="F3405" s="1"/>
      <c r="G3405" s="1"/>
      <c r="H3405" s="1"/>
      <c r="I3405" s="1"/>
      <c r="J3405" s="1"/>
      <c r="K3405" s="2"/>
      <c r="L3405" s="2"/>
      <c r="M3405" s="2"/>
      <c r="N3405" s="2"/>
      <c r="O3405" s="2"/>
      <c r="P3405" s="2"/>
      <c r="Q3405" s="1"/>
      <c r="R3405" s="1"/>
      <c r="S3405" s="1"/>
      <c r="T3405" s="1"/>
      <c r="U3405" s="1"/>
      <c r="V3405" s="1"/>
      <c r="W3405" s="1"/>
      <c r="X3405" s="3"/>
      <c r="Y3405" s="3"/>
    </row>
    <row r="3406" spans="1:25" ht="15.75" customHeight="1">
      <c r="A3406" s="1"/>
      <c r="B3406" s="1"/>
      <c r="C3406" s="1"/>
      <c r="D3406" s="1"/>
      <c r="E3406" s="23"/>
      <c r="F3406" s="1"/>
      <c r="G3406" s="1"/>
      <c r="H3406" s="1"/>
      <c r="I3406" s="1"/>
      <c r="J3406" s="1"/>
      <c r="K3406" s="2"/>
      <c r="L3406" s="2"/>
      <c r="M3406" s="2"/>
      <c r="N3406" s="2"/>
      <c r="O3406" s="2"/>
      <c r="P3406" s="2"/>
      <c r="Q3406" s="1"/>
      <c r="R3406" s="1"/>
      <c r="S3406" s="1"/>
      <c r="T3406" s="1"/>
      <c r="U3406" s="1"/>
      <c r="V3406" s="1"/>
      <c r="W3406" s="1"/>
      <c r="X3406" s="3"/>
      <c r="Y3406" s="3"/>
    </row>
    <row r="3407" spans="1:25" ht="15.75" customHeight="1">
      <c r="A3407" s="1"/>
      <c r="B3407" s="1"/>
      <c r="C3407" s="1"/>
      <c r="D3407" s="1"/>
      <c r="E3407" s="23"/>
      <c r="F3407" s="1"/>
      <c r="G3407" s="1"/>
      <c r="H3407" s="1"/>
      <c r="I3407" s="1"/>
      <c r="J3407" s="1"/>
      <c r="K3407" s="2"/>
      <c r="L3407" s="2"/>
      <c r="M3407" s="2"/>
      <c r="N3407" s="2"/>
      <c r="O3407" s="2"/>
      <c r="P3407" s="2"/>
      <c r="Q3407" s="1"/>
      <c r="R3407" s="1"/>
      <c r="S3407" s="1"/>
      <c r="T3407" s="1"/>
      <c r="U3407" s="1"/>
      <c r="V3407" s="1"/>
      <c r="W3407" s="1"/>
      <c r="X3407" s="3"/>
      <c r="Y3407" s="3"/>
    </row>
    <row r="3408" spans="1:25" ht="15.75" customHeight="1">
      <c r="A3408" s="1"/>
      <c r="B3408" s="1"/>
      <c r="C3408" s="1"/>
      <c r="D3408" s="1"/>
      <c r="E3408" s="23"/>
      <c r="F3408" s="1"/>
      <c r="G3408" s="1"/>
      <c r="H3408" s="1"/>
      <c r="I3408" s="1"/>
      <c r="J3408" s="1"/>
      <c r="K3408" s="2"/>
      <c r="L3408" s="2"/>
      <c r="M3408" s="2"/>
      <c r="N3408" s="2"/>
      <c r="O3408" s="2"/>
      <c r="P3408" s="2"/>
      <c r="Q3408" s="1"/>
      <c r="R3408" s="1"/>
      <c r="S3408" s="1"/>
      <c r="T3408" s="1"/>
      <c r="U3408" s="1"/>
      <c r="V3408" s="1"/>
      <c r="W3408" s="1"/>
      <c r="X3408" s="3"/>
      <c r="Y3408" s="3"/>
    </row>
    <row r="3409" spans="1:25" ht="15.75" customHeight="1">
      <c r="A3409" s="1"/>
      <c r="B3409" s="1"/>
      <c r="C3409" s="1"/>
      <c r="D3409" s="1"/>
      <c r="E3409" s="23"/>
      <c r="F3409" s="1"/>
      <c r="G3409" s="1"/>
      <c r="H3409" s="1"/>
      <c r="I3409" s="1"/>
      <c r="J3409" s="1"/>
      <c r="K3409" s="2"/>
      <c r="L3409" s="2"/>
      <c r="M3409" s="2"/>
      <c r="N3409" s="2"/>
      <c r="O3409" s="2"/>
      <c r="P3409" s="2"/>
      <c r="Q3409" s="1"/>
      <c r="R3409" s="1"/>
      <c r="S3409" s="1"/>
      <c r="T3409" s="1"/>
      <c r="U3409" s="1"/>
      <c r="V3409" s="1"/>
      <c r="W3409" s="1"/>
      <c r="X3409" s="3"/>
      <c r="Y3409" s="3"/>
    </row>
    <row r="3410" spans="1:25" ht="15.75" customHeight="1">
      <c r="A3410" s="1"/>
      <c r="B3410" s="1"/>
      <c r="C3410" s="1"/>
      <c r="D3410" s="1"/>
      <c r="E3410" s="23"/>
      <c r="F3410" s="1"/>
      <c r="G3410" s="1"/>
      <c r="H3410" s="1"/>
      <c r="I3410" s="1"/>
      <c r="J3410" s="1"/>
      <c r="K3410" s="2"/>
      <c r="L3410" s="2"/>
      <c r="M3410" s="2"/>
      <c r="N3410" s="2"/>
      <c r="O3410" s="2"/>
      <c r="P3410" s="2"/>
      <c r="Q3410" s="1"/>
      <c r="R3410" s="1"/>
      <c r="S3410" s="1"/>
      <c r="T3410" s="1"/>
      <c r="U3410" s="1"/>
      <c r="V3410" s="1"/>
      <c r="W3410" s="1"/>
      <c r="X3410" s="3"/>
      <c r="Y3410" s="3"/>
    </row>
    <row r="3411" spans="1:25" ht="15.75" customHeight="1">
      <c r="A3411" s="1"/>
      <c r="B3411" s="1"/>
      <c r="C3411" s="1"/>
      <c r="D3411" s="1"/>
      <c r="E3411" s="23"/>
      <c r="F3411" s="1"/>
      <c r="G3411" s="1"/>
      <c r="H3411" s="1"/>
      <c r="I3411" s="1"/>
      <c r="J3411" s="1"/>
      <c r="K3411" s="2"/>
      <c r="L3411" s="2"/>
      <c r="M3411" s="2"/>
      <c r="N3411" s="2"/>
      <c r="O3411" s="2"/>
      <c r="P3411" s="2"/>
      <c r="Q3411" s="1"/>
      <c r="R3411" s="1"/>
      <c r="S3411" s="1"/>
      <c r="T3411" s="1"/>
      <c r="U3411" s="1"/>
      <c r="V3411" s="1"/>
      <c r="W3411" s="1"/>
      <c r="X3411" s="3"/>
      <c r="Y3411" s="3"/>
    </row>
    <row r="3412" spans="1:25" ht="15.75" customHeight="1">
      <c r="A3412" s="1"/>
      <c r="B3412" s="1"/>
      <c r="C3412" s="1"/>
      <c r="D3412" s="1"/>
      <c r="E3412" s="23"/>
      <c r="F3412" s="1"/>
      <c r="G3412" s="1"/>
      <c r="H3412" s="1"/>
      <c r="I3412" s="1"/>
      <c r="J3412" s="1"/>
      <c r="K3412" s="2"/>
      <c r="L3412" s="2"/>
      <c r="M3412" s="2"/>
      <c r="N3412" s="2"/>
      <c r="O3412" s="2"/>
      <c r="P3412" s="2"/>
      <c r="Q3412" s="1"/>
      <c r="R3412" s="1"/>
      <c r="S3412" s="1"/>
      <c r="T3412" s="1"/>
      <c r="U3412" s="1"/>
      <c r="V3412" s="1"/>
      <c r="W3412" s="1"/>
      <c r="X3412" s="3"/>
      <c r="Y3412" s="3"/>
    </row>
    <row r="3413" spans="1:25" ht="15.75" customHeight="1">
      <c r="A3413" s="1"/>
      <c r="B3413" s="1"/>
      <c r="C3413" s="1"/>
      <c r="D3413" s="1"/>
      <c r="E3413" s="23"/>
      <c r="F3413" s="1"/>
      <c r="G3413" s="1"/>
      <c r="H3413" s="1"/>
      <c r="I3413" s="1"/>
      <c r="J3413" s="1"/>
      <c r="K3413" s="2"/>
      <c r="L3413" s="2"/>
      <c r="M3413" s="2"/>
      <c r="N3413" s="2"/>
      <c r="O3413" s="2"/>
      <c r="P3413" s="2"/>
      <c r="Q3413" s="1"/>
      <c r="R3413" s="1"/>
      <c r="S3413" s="1"/>
      <c r="T3413" s="1"/>
      <c r="U3413" s="1"/>
      <c r="V3413" s="1"/>
      <c r="W3413" s="1"/>
      <c r="X3413" s="3"/>
      <c r="Y3413" s="3"/>
    </row>
    <row r="3414" spans="1:25" ht="15.75" customHeight="1">
      <c r="A3414" s="1"/>
      <c r="B3414" s="1"/>
      <c r="C3414" s="1"/>
      <c r="D3414" s="1"/>
      <c r="E3414" s="23"/>
      <c r="F3414" s="1"/>
      <c r="G3414" s="1"/>
      <c r="H3414" s="1"/>
      <c r="I3414" s="1"/>
      <c r="J3414" s="1"/>
      <c r="K3414" s="2"/>
      <c r="L3414" s="2"/>
      <c r="M3414" s="2"/>
      <c r="N3414" s="2"/>
      <c r="O3414" s="2"/>
      <c r="P3414" s="2"/>
      <c r="Q3414" s="1"/>
      <c r="R3414" s="1"/>
      <c r="S3414" s="1"/>
      <c r="T3414" s="1"/>
      <c r="U3414" s="1"/>
      <c r="V3414" s="1"/>
      <c r="W3414" s="1"/>
      <c r="X3414" s="3"/>
      <c r="Y3414" s="3"/>
    </row>
    <row r="3415" spans="1:25" ht="15.75" customHeight="1">
      <c r="A3415" s="1"/>
      <c r="B3415" s="1"/>
      <c r="C3415" s="1"/>
      <c r="D3415" s="1"/>
      <c r="E3415" s="23"/>
      <c r="F3415" s="1"/>
      <c r="G3415" s="1"/>
      <c r="H3415" s="1"/>
      <c r="I3415" s="1"/>
      <c r="J3415" s="1"/>
      <c r="K3415" s="2"/>
      <c r="L3415" s="2"/>
      <c r="M3415" s="2"/>
      <c r="N3415" s="2"/>
      <c r="O3415" s="2"/>
      <c r="P3415" s="2"/>
      <c r="Q3415" s="1"/>
      <c r="R3415" s="1"/>
      <c r="S3415" s="1"/>
      <c r="T3415" s="1"/>
      <c r="U3415" s="1"/>
      <c r="V3415" s="1"/>
      <c r="W3415" s="1"/>
      <c r="X3415" s="3"/>
      <c r="Y3415" s="3"/>
    </row>
    <row r="3416" spans="1:25" ht="15.75" customHeight="1">
      <c r="A3416" s="1"/>
      <c r="B3416" s="1"/>
      <c r="C3416" s="1"/>
      <c r="D3416" s="1"/>
      <c r="E3416" s="23"/>
      <c r="F3416" s="1"/>
      <c r="G3416" s="1"/>
      <c r="H3416" s="1"/>
      <c r="I3416" s="1"/>
      <c r="J3416" s="1"/>
      <c r="K3416" s="2"/>
      <c r="L3416" s="2"/>
      <c r="M3416" s="2"/>
      <c r="N3416" s="2"/>
      <c r="O3416" s="2"/>
      <c r="P3416" s="2"/>
      <c r="Q3416" s="1"/>
      <c r="R3416" s="1"/>
      <c r="S3416" s="1"/>
      <c r="T3416" s="1"/>
      <c r="U3416" s="1"/>
      <c r="V3416" s="1"/>
      <c r="W3416" s="1"/>
      <c r="X3416" s="3"/>
      <c r="Y3416" s="3"/>
    </row>
    <row r="3417" spans="1:25" ht="15.75" customHeight="1">
      <c r="A3417" s="1"/>
      <c r="B3417" s="1"/>
      <c r="C3417" s="1"/>
      <c r="D3417" s="1"/>
      <c r="E3417" s="23"/>
      <c r="F3417" s="1"/>
      <c r="G3417" s="1"/>
      <c r="H3417" s="1"/>
      <c r="I3417" s="1"/>
      <c r="J3417" s="1"/>
      <c r="K3417" s="2"/>
      <c r="L3417" s="2"/>
      <c r="M3417" s="2"/>
      <c r="N3417" s="2"/>
      <c r="O3417" s="2"/>
      <c r="P3417" s="2"/>
      <c r="Q3417" s="1"/>
      <c r="R3417" s="1"/>
      <c r="S3417" s="1"/>
      <c r="T3417" s="1"/>
      <c r="U3417" s="1"/>
      <c r="V3417" s="1"/>
      <c r="W3417" s="1"/>
      <c r="X3417" s="3"/>
      <c r="Y3417" s="3"/>
    </row>
    <row r="3418" spans="1:25" ht="15.75" customHeight="1">
      <c r="A3418" s="1"/>
      <c r="B3418" s="1"/>
      <c r="C3418" s="1"/>
      <c r="D3418" s="1"/>
      <c r="E3418" s="23"/>
      <c r="F3418" s="1"/>
      <c r="G3418" s="1"/>
      <c r="H3418" s="1"/>
      <c r="I3418" s="1"/>
      <c r="J3418" s="1"/>
      <c r="K3418" s="2"/>
      <c r="L3418" s="2"/>
      <c r="M3418" s="2"/>
      <c r="N3418" s="2"/>
      <c r="O3418" s="2"/>
      <c r="P3418" s="2"/>
      <c r="Q3418" s="1"/>
      <c r="R3418" s="1"/>
      <c r="S3418" s="1"/>
      <c r="T3418" s="1"/>
      <c r="U3418" s="1"/>
      <c r="V3418" s="1"/>
      <c r="W3418" s="1"/>
      <c r="X3418" s="3"/>
      <c r="Y3418" s="3"/>
    </row>
    <row r="3419" spans="1:25" ht="15.75" customHeight="1">
      <c r="A3419" s="1"/>
      <c r="B3419" s="1"/>
      <c r="C3419" s="1"/>
      <c r="D3419" s="1"/>
      <c r="E3419" s="23"/>
      <c r="F3419" s="1"/>
      <c r="G3419" s="1"/>
      <c r="H3419" s="1"/>
      <c r="I3419" s="1"/>
      <c r="J3419" s="1"/>
      <c r="K3419" s="2"/>
      <c r="L3419" s="2"/>
      <c r="M3419" s="2"/>
      <c r="N3419" s="2"/>
      <c r="O3419" s="2"/>
      <c r="P3419" s="2"/>
      <c r="Q3419" s="1"/>
      <c r="R3419" s="1"/>
      <c r="S3419" s="1"/>
      <c r="T3419" s="1"/>
      <c r="U3419" s="1"/>
      <c r="V3419" s="1"/>
      <c r="W3419" s="1"/>
      <c r="X3419" s="3"/>
      <c r="Y3419" s="3"/>
    </row>
    <row r="3420" spans="1:25" ht="15.75" customHeight="1">
      <c r="A3420" s="1"/>
      <c r="B3420" s="1"/>
      <c r="C3420" s="1"/>
      <c r="D3420" s="1"/>
      <c r="E3420" s="23"/>
      <c r="F3420" s="1"/>
      <c r="G3420" s="1"/>
      <c r="H3420" s="1"/>
      <c r="I3420" s="1"/>
      <c r="J3420" s="1"/>
      <c r="K3420" s="2"/>
      <c r="L3420" s="2"/>
      <c r="M3420" s="2"/>
      <c r="N3420" s="2"/>
      <c r="O3420" s="2"/>
      <c r="P3420" s="2"/>
      <c r="Q3420" s="1"/>
      <c r="R3420" s="1"/>
      <c r="S3420" s="1"/>
      <c r="T3420" s="1"/>
      <c r="U3420" s="1"/>
      <c r="V3420" s="1"/>
      <c r="W3420" s="1"/>
      <c r="X3420" s="3"/>
      <c r="Y3420" s="3"/>
    </row>
    <row r="3421" spans="1:25" ht="15.75" customHeight="1">
      <c r="A3421" s="1"/>
      <c r="B3421" s="1"/>
      <c r="C3421" s="1"/>
      <c r="D3421" s="1"/>
      <c r="E3421" s="23"/>
      <c r="F3421" s="1"/>
      <c r="G3421" s="1"/>
      <c r="H3421" s="1"/>
      <c r="I3421" s="1"/>
      <c r="J3421" s="1"/>
      <c r="K3421" s="2"/>
      <c r="L3421" s="2"/>
      <c r="M3421" s="2"/>
      <c r="N3421" s="2"/>
      <c r="O3421" s="2"/>
      <c r="P3421" s="2"/>
      <c r="Q3421" s="1"/>
      <c r="R3421" s="1"/>
      <c r="S3421" s="1"/>
      <c r="T3421" s="1"/>
      <c r="U3421" s="1"/>
      <c r="V3421" s="1"/>
      <c r="W3421" s="1"/>
      <c r="X3421" s="3"/>
      <c r="Y3421" s="3"/>
    </row>
    <row r="3422" spans="1:25" ht="15.75" customHeight="1">
      <c r="A3422" s="1"/>
      <c r="B3422" s="1"/>
      <c r="C3422" s="1"/>
      <c r="D3422" s="1"/>
      <c r="E3422" s="23"/>
      <c r="F3422" s="1"/>
      <c r="G3422" s="1"/>
      <c r="H3422" s="1"/>
      <c r="I3422" s="1"/>
      <c r="J3422" s="1"/>
      <c r="K3422" s="2"/>
      <c r="L3422" s="2"/>
      <c r="M3422" s="2"/>
      <c r="N3422" s="2"/>
      <c r="O3422" s="2"/>
      <c r="P3422" s="2"/>
      <c r="Q3422" s="1"/>
      <c r="R3422" s="1"/>
      <c r="S3422" s="1"/>
      <c r="T3422" s="1"/>
      <c r="U3422" s="1"/>
      <c r="V3422" s="1"/>
      <c r="W3422" s="1"/>
      <c r="X3422" s="3"/>
      <c r="Y3422" s="3"/>
    </row>
    <row r="3423" spans="1:25" ht="15.75" customHeight="1">
      <c r="A3423" s="1"/>
      <c r="B3423" s="1"/>
      <c r="C3423" s="1"/>
      <c r="D3423" s="1"/>
      <c r="E3423" s="23"/>
      <c r="F3423" s="1"/>
      <c r="G3423" s="1"/>
      <c r="H3423" s="1"/>
      <c r="I3423" s="1"/>
      <c r="J3423" s="1"/>
      <c r="K3423" s="2"/>
      <c r="L3423" s="2"/>
      <c r="M3423" s="2"/>
      <c r="N3423" s="2"/>
      <c r="O3423" s="2"/>
      <c r="P3423" s="2"/>
      <c r="Q3423" s="1"/>
      <c r="R3423" s="1"/>
      <c r="S3423" s="1"/>
      <c r="T3423" s="1"/>
      <c r="U3423" s="1"/>
      <c r="V3423" s="1"/>
      <c r="W3423" s="1"/>
      <c r="X3423" s="3"/>
      <c r="Y3423" s="3"/>
    </row>
    <row r="3424" spans="1:25" ht="15.75" customHeight="1">
      <c r="A3424" s="1"/>
      <c r="B3424" s="1"/>
      <c r="C3424" s="1"/>
      <c r="D3424" s="1"/>
      <c r="E3424" s="23"/>
      <c r="F3424" s="1"/>
      <c r="G3424" s="1"/>
      <c r="H3424" s="1"/>
      <c r="I3424" s="1"/>
      <c r="J3424" s="1"/>
      <c r="K3424" s="2"/>
      <c r="L3424" s="2"/>
      <c r="M3424" s="2"/>
      <c r="N3424" s="2"/>
      <c r="O3424" s="2"/>
      <c r="P3424" s="2"/>
      <c r="Q3424" s="1"/>
      <c r="R3424" s="1"/>
      <c r="S3424" s="1"/>
      <c r="T3424" s="1"/>
      <c r="U3424" s="1"/>
      <c r="V3424" s="1"/>
      <c r="W3424" s="1"/>
      <c r="X3424" s="3"/>
      <c r="Y3424" s="3"/>
    </row>
    <row r="3425" spans="1:25" ht="15.75" customHeight="1">
      <c r="A3425" s="1"/>
      <c r="B3425" s="1"/>
      <c r="C3425" s="1"/>
      <c r="D3425" s="1"/>
      <c r="E3425" s="23"/>
      <c r="F3425" s="1"/>
      <c r="G3425" s="1"/>
      <c r="H3425" s="1"/>
      <c r="I3425" s="1"/>
      <c r="J3425" s="1"/>
      <c r="K3425" s="2"/>
      <c r="L3425" s="2"/>
      <c r="M3425" s="2"/>
      <c r="N3425" s="2"/>
      <c r="O3425" s="2"/>
      <c r="P3425" s="2"/>
      <c r="Q3425" s="1"/>
      <c r="R3425" s="1"/>
      <c r="S3425" s="1"/>
      <c r="T3425" s="1"/>
      <c r="U3425" s="1"/>
      <c r="V3425" s="1"/>
      <c r="W3425" s="1"/>
      <c r="X3425" s="3"/>
      <c r="Y3425" s="3"/>
    </row>
    <row r="3426" spans="1:25" ht="15.75" customHeight="1">
      <c r="A3426" s="1"/>
      <c r="B3426" s="1"/>
      <c r="C3426" s="1"/>
      <c r="D3426" s="1"/>
      <c r="E3426" s="23"/>
      <c r="F3426" s="1"/>
      <c r="G3426" s="1"/>
      <c r="H3426" s="1"/>
      <c r="I3426" s="1"/>
      <c r="J3426" s="1"/>
      <c r="K3426" s="2"/>
      <c r="L3426" s="2"/>
      <c r="M3426" s="2"/>
      <c r="N3426" s="2"/>
      <c r="O3426" s="2"/>
      <c r="P3426" s="2"/>
      <c r="Q3426" s="1"/>
      <c r="R3426" s="1"/>
      <c r="S3426" s="1"/>
      <c r="T3426" s="1"/>
      <c r="U3426" s="1"/>
      <c r="V3426" s="1"/>
      <c r="W3426" s="1"/>
      <c r="X3426" s="3"/>
      <c r="Y3426" s="3"/>
    </row>
    <row r="3427" spans="1:25" ht="15.75" customHeight="1">
      <c r="A3427" s="1"/>
      <c r="B3427" s="1"/>
      <c r="C3427" s="1"/>
      <c r="D3427" s="1"/>
      <c r="E3427" s="23"/>
      <c r="F3427" s="1"/>
      <c r="G3427" s="1"/>
      <c r="H3427" s="1"/>
      <c r="I3427" s="1"/>
      <c r="J3427" s="1"/>
      <c r="K3427" s="2"/>
      <c r="L3427" s="2"/>
      <c r="M3427" s="2"/>
      <c r="N3427" s="2"/>
      <c r="O3427" s="2"/>
      <c r="P3427" s="2"/>
      <c r="Q3427" s="1"/>
      <c r="R3427" s="1"/>
      <c r="S3427" s="1"/>
      <c r="T3427" s="1"/>
      <c r="U3427" s="1"/>
      <c r="V3427" s="1"/>
      <c r="W3427" s="1"/>
      <c r="X3427" s="3"/>
      <c r="Y3427" s="3"/>
    </row>
    <row r="3428" spans="1:25" ht="15.75" customHeight="1">
      <c r="A3428" s="1"/>
      <c r="B3428" s="1"/>
      <c r="C3428" s="1"/>
      <c r="D3428" s="1"/>
      <c r="E3428" s="23"/>
      <c r="F3428" s="1"/>
      <c r="G3428" s="1"/>
      <c r="H3428" s="1"/>
      <c r="I3428" s="1"/>
      <c r="J3428" s="1"/>
      <c r="K3428" s="2"/>
      <c r="L3428" s="2"/>
      <c r="M3428" s="2"/>
      <c r="N3428" s="2"/>
      <c r="O3428" s="2"/>
      <c r="P3428" s="2"/>
      <c r="Q3428" s="1"/>
      <c r="R3428" s="1"/>
      <c r="S3428" s="1"/>
      <c r="T3428" s="1"/>
      <c r="U3428" s="1"/>
      <c r="V3428" s="1"/>
      <c r="W3428" s="1"/>
      <c r="X3428" s="3"/>
      <c r="Y3428" s="3"/>
    </row>
    <row r="3429" spans="1:25" ht="15.75" customHeight="1">
      <c r="A3429" s="1"/>
      <c r="B3429" s="1"/>
      <c r="C3429" s="1"/>
      <c r="D3429" s="1"/>
      <c r="E3429" s="23"/>
      <c r="F3429" s="1"/>
      <c r="G3429" s="1"/>
      <c r="H3429" s="1"/>
      <c r="I3429" s="1"/>
      <c r="J3429" s="1"/>
      <c r="K3429" s="2"/>
      <c r="L3429" s="2"/>
      <c r="M3429" s="2"/>
      <c r="N3429" s="2"/>
      <c r="O3429" s="2"/>
      <c r="P3429" s="2"/>
      <c r="Q3429" s="1"/>
      <c r="R3429" s="1"/>
      <c r="S3429" s="1"/>
      <c r="T3429" s="1"/>
      <c r="U3429" s="1"/>
      <c r="V3429" s="1"/>
      <c r="W3429" s="1"/>
      <c r="X3429" s="3"/>
      <c r="Y3429" s="3"/>
    </row>
    <row r="3430" spans="1:25" ht="15.75" customHeight="1">
      <c r="A3430" s="1"/>
      <c r="B3430" s="1"/>
      <c r="C3430" s="1"/>
      <c r="D3430" s="1"/>
      <c r="E3430" s="23"/>
      <c r="F3430" s="1"/>
      <c r="G3430" s="1"/>
      <c r="H3430" s="1"/>
      <c r="I3430" s="1"/>
      <c r="J3430" s="1"/>
      <c r="K3430" s="2"/>
      <c r="L3430" s="2"/>
      <c r="M3430" s="2"/>
      <c r="N3430" s="2"/>
      <c r="O3430" s="2"/>
      <c r="P3430" s="2"/>
      <c r="Q3430" s="1"/>
      <c r="R3430" s="1"/>
      <c r="S3430" s="1"/>
      <c r="T3430" s="1"/>
      <c r="U3430" s="1"/>
      <c r="V3430" s="1"/>
      <c r="W3430" s="1"/>
      <c r="X3430" s="3"/>
      <c r="Y3430" s="3"/>
    </row>
    <row r="3431" spans="1:25" ht="15.75" customHeight="1">
      <c r="A3431" s="1"/>
      <c r="B3431" s="1"/>
      <c r="C3431" s="1"/>
      <c r="D3431" s="1"/>
      <c r="E3431" s="23"/>
      <c r="F3431" s="1"/>
      <c r="G3431" s="1"/>
      <c r="H3431" s="1"/>
      <c r="I3431" s="1"/>
      <c r="J3431" s="1"/>
      <c r="K3431" s="2"/>
      <c r="L3431" s="2"/>
      <c r="M3431" s="2"/>
      <c r="N3431" s="2"/>
      <c r="O3431" s="2"/>
      <c r="P3431" s="2"/>
      <c r="Q3431" s="1"/>
      <c r="R3431" s="1"/>
      <c r="S3431" s="1"/>
      <c r="T3431" s="1"/>
      <c r="U3431" s="1"/>
      <c r="V3431" s="1"/>
      <c r="W3431" s="1"/>
      <c r="X3431" s="3"/>
      <c r="Y3431" s="3"/>
    </row>
    <row r="3432" spans="1:25" ht="15.75" customHeight="1">
      <c r="A3432" s="1"/>
      <c r="B3432" s="1"/>
      <c r="C3432" s="1"/>
      <c r="D3432" s="1"/>
      <c r="E3432" s="23"/>
      <c r="F3432" s="1"/>
      <c r="G3432" s="1"/>
      <c r="H3432" s="1"/>
      <c r="I3432" s="1"/>
      <c r="J3432" s="1"/>
      <c r="K3432" s="2"/>
      <c r="L3432" s="2"/>
      <c r="M3432" s="2"/>
      <c r="N3432" s="2"/>
      <c r="O3432" s="2"/>
      <c r="P3432" s="2"/>
      <c r="Q3432" s="1"/>
      <c r="R3432" s="1"/>
      <c r="S3432" s="1"/>
      <c r="T3432" s="1"/>
      <c r="U3432" s="1"/>
      <c r="V3432" s="1"/>
      <c r="W3432" s="1"/>
      <c r="X3432" s="3"/>
      <c r="Y3432" s="3"/>
    </row>
    <row r="3433" spans="1:25" ht="15.75" customHeight="1">
      <c r="A3433" s="1"/>
      <c r="B3433" s="1"/>
      <c r="C3433" s="1"/>
      <c r="D3433" s="1"/>
      <c r="E3433" s="23"/>
      <c r="F3433" s="1"/>
      <c r="G3433" s="1"/>
      <c r="H3433" s="1"/>
      <c r="I3433" s="1"/>
      <c r="J3433" s="1"/>
      <c r="K3433" s="2"/>
      <c r="L3433" s="2"/>
      <c r="M3433" s="2"/>
      <c r="N3433" s="2"/>
      <c r="O3433" s="2"/>
      <c r="P3433" s="2"/>
      <c r="Q3433" s="1"/>
      <c r="R3433" s="1"/>
      <c r="S3433" s="1"/>
      <c r="T3433" s="1"/>
      <c r="U3433" s="1"/>
      <c r="V3433" s="1"/>
      <c r="W3433" s="1"/>
      <c r="X3433" s="3"/>
      <c r="Y3433" s="3"/>
    </row>
    <row r="3434" spans="1:25" ht="15.75" customHeight="1">
      <c r="A3434" s="1"/>
      <c r="B3434" s="1"/>
      <c r="C3434" s="1"/>
      <c r="D3434" s="1"/>
      <c r="E3434" s="23"/>
      <c r="F3434" s="1"/>
      <c r="G3434" s="1"/>
      <c r="H3434" s="1"/>
      <c r="I3434" s="1"/>
      <c r="J3434" s="1"/>
      <c r="K3434" s="2"/>
      <c r="L3434" s="2"/>
      <c r="M3434" s="2"/>
      <c r="N3434" s="2"/>
      <c r="O3434" s="2"/>
      <c r="P3434" s="2"/>
      <c r="Q3434" s="1"/>
      <c r="R3434" s="1"/>
      <c r="S3434" s="1"/>
      <c r="T3434" s="1"/>
      <c r="U3434" s="1"/>
      <c r="V3434" s="1"/>
      <c r="W3434" s="1"/>
      <c r="X3434" s="3"/>
      <c r="Y3434" s="3"/>
    </row>
    <row r="3435" spans="1:25" ht="15.75" customHeight="1">
      <c r="A3435" s="1"/>
      <c r="B3435" s="1"/>
      <c r="C3435" s="1"/>
      <c r="D3435" s="1"/>
      <c r="E3435" s="23"/>
      <c r="F3435" s="1"/>
      <c r="G3435" s="1"/>
      <c r="H3435" s="1"/>
      <c r="I3435" s="1"/>
      <c r="J3435" s="1"/>
      <c r="K3435" s="2"/>
      <c r="L3435" s="2"/>
      <c r="M3435" s="2"/>
      <c r="N3435" s="2"/>
      <c r="O3435" s="2"/>
      <c r="P3435" s="2"/>
      <c r="Q3435" s="1"/>
      <c r="R3435" s="1"/>
      <c r="S3435" s="1"/>
      <c r="T3435" s="1"/>
      <c r="U3435" s="1"/>
      <c r="V3435" s="1"/>
      <c r="W3435" s="1"/>
      <c r="X3435" s="3"/>
      <c r="Y3435" s="3"/>
    </row>
    <row r="3436" spans="1:25" ht="15.75" customHeight="1">
      <c r="A3436" s="1"/>
      <c r="B3436" s="1"/>
      <c r="C3436" s="1"/>
      <c r="D3436" s="1"/>
      <c r="E3436" s="23"/>
      <c r="F3436" s="1"/>
      <c r="G3436" s="1"/>
      <c r="H3436" s="1"/>
      <c r="I3436" s="1"/>
      <c r="J3436" s="1"/>
      <c r="K3436" s="2"/>
      <c r="L3436" s="2"/>
      <c r="M3436" s="2"/>
      <c r="N3436" s="2"/>
      <c r="O3436" s="2"/>
      <c r="P3436" s="2"/>
      <c r="Q3436" s="1"/>
      <c r="R3436" s="1"/>
      <c r="S3436" s="1"/>
      <c r="T3436" s="1"/>
      <c r="U3436" s="1"/>
      <c r="V3436" s="1"/>
      <c r="W3436" s="1"/>
      <c r="X3436" s="3"/>
      <c r="Y3436" s="3"/>
    </row>
    <row r="3437" spans="1:25" ht="15.75" customHeight="1">
      <c r="A3437" s="1"/>
      <c r="B3437" s="1"/>
      <c r="C3437" s="1"/>
      <c r="D3437" s="1"/>
      <c r="E3437" s="23"/>
      <c r="F3437" s="1"/>
      <c r="G3437" s="1"/>
      <c r="H3437" s="1"/>
      <c r="I3437" s="1"/>
      <c r="J3437" s="1"/>
      <c r="K3437" s="2"/>
      <c r="L3437" s="2"/>
      <c r="M3437" s="2"/>
      <c r="N3437" s="2"/>
      <c r="O3437" s="2"/>
      <c r="P3437" s="2"/>
      <c r="Q3437" s="1"/>
      <c r="R3437" s="1"/>
      <c r="S3437" s="1"/>
      <c r="T3437" s="1"/>
      <c r="U3437" s="1"/>
      <c r="V3437" s="1"/>
      <c r="W3437" s="1"/>
      <c r="X3437" s="3"/>
      <c r="Y3437" s="3"/>
    </row>
    <row r="3438" spans="1:25" ht="15.75" customHeight="1">
      <c r="A3438" s="1"/>
      <c r="B3438" s="1"/>
      <c r="C3438" s="1"/>
      <c r="D3438" s="1"/>
      <c r="E3438" s="23"/>
      <c r="F3438" s="1"/>
      <c r="G3438" s="1"/>
      <c r="H3438" s="1"/>
      <c r="I3438" s="1"/>
      <c r="J3438" s="1"/>
      <c r="K3438" s="2"/>
      <c r="L3438" s="2"/>
      <c r="M3438" s="2"/>
      <c r="N3438" s="2"/>
      <c r="O3438" s="2"/>
      <c r="P3438" s="2"/>
      <c r="Q3438" s="1"/>
      <c r="R3438" s="1"/>
      <c r="S3438" s="1"/>
      <c r="T3438" s="1"/>
      <c r="U3438" s="1"/>
      <c r="V3438" s="1"/>
      <c r="W3438" s="1"/>
      <c r="X3438" s="3"/>
      <c r="Y3438" s="3"/>
    </row>
    <row r="3439" spans="1:25" ht="15.75" customHeight="1">
      <c r="A3439" s="1"/>
      <c r="B3439" s="1"/>
      <c r="C3439" s="1"/>
      <c r="D3439" s="1"/>
      <c r="E3439" s="23"/>
      <c r="F3439" s="1"/>
      <c r="G3439" s="1"/>
      <c r="H3439" s="1"/>
      <c r="I3439" s="1"/>
      <c r="J3439" s="1"/>
      <c r="K3439" s="2"/>
      <c r="L3439" s="2"/>
      <c r="M3439" s="2"/>
      <c r="N3439" s="2"/>
      <c r="O3439" s="2"/>
      <c r="P3439" s="2"/>
      <c r="Q3439" s="1"/>
      <c r="R3439" s="1"/>
      <c r="S3439" s="1"/>
      <c r="T3439" s="1"/>
      <c r="U3439" s="1"/>
      <c r="V3439" s="1"/>
      <c r="W3439" s="1"/>
      <c r="X3439" s="3"/>
      <c r="Y3439" s="3"/>
    </row>
    <row r="3440" spans="1:25" ht="15.75" customHeight="1">
      <c r="A3440" s="1"/>
      <c r="B3440" s="1"/>
      <c r="C3440" s="1"/>
      <c r="D3440" s="1"/>
      <c r="E3440" s="23"/>
      <c r="F3440" s="1"/>
      <c r="G3440" s="1"/>
      <c r="H3440" s="1"/>
      <c r="I3440" s="1"/>
      <c r="J3440" s="1"/>
      <c r="K3440" s="2"/>
      <c r="L3440" s="2"/>
      <c r="M3440" s="2"/>
      <c r="N3440" s="2"/>
      <c r="O3440" s="2"/>
      <c r="P3440" s="2"/>
      <c r="Q3440" s="1"/>
      <c r="R3440" s="1"/>
      <c r="S3440" s="1"/>
      <c r="T3440" s="1"/>
      <c r="U3440" s="1"/>
      <c r="V3440" s="1"/>
      <c r="W3440" s="1"/>
      <c r="X3440" s="3"/>
      <c r="Y3440" s="3"/>
    </row>
    <row r="3441" spans="1:25" ht="15.75" customHeight="1">
      <c r="A3441" s="1"/>
      <c r="B3441" s="1"/>
      <c r="C3441" s="1"/>
      <c r="D3441" s="1"/>
      <c r="E3441" s="23"/>
      <c r="F3441" s="1"/>
      <c r="G3441" s="1"/>
      <c r="H3441" s="1"/>
      <c r="I3441" s="1"/>
      <c r="J3441" s="1"/>
      <c r="K3441" s="2"/>
      <c r="L3441" s="2"/>
      <c r="M3441" s="2"/>
      <c r="N3441" s="2"/>
      <c r="O3441" s="2"/>
      <c r="P3441" s="2"/>
      <c r="Q3441" s="1"/>
      <c r="R3441" s="1"/>
      <c r="S3441" s="1"/>
      <c r="T3441" s="1"/>
      <c r="U3441" s="1"/>
      <c r="V3441" s="1"/>
      <c r="W3441" s="1"/>
      <c r="X3441" s="3"/>
      <c r="Y3441" s="3"/>
    </row>
    <row r="3442" spans="1:25" ht="15.75" customHeight="1">
      <c r="A3442" s="1"/>
      <c r="B3442" s="1"/>
      <c r="C3442" s="1"/>
      <c r="D3442" s="1"/>
      <c r="E3442" s="23"/>
      <c r="F3442" s="1"/>
      <c r="G3442" s="1"/>
      <c r="H3442" s="1"/>
      <c r="I3442" s="1"/>
      <c r="J3442" s="1"/>
      <c r="K3442" s="2"/>
      <c r="L3442" s="2"/>
      <c r="M3442" s="2"/>
      <c r="N3442" s="2"/>
      <c r="O3442" s="2"/>
      <c r="P3442" s="2"/>
      <c r="Q3442" s="1"/>
      <c r="R3442" s="1"/>
      <c r="S3442" s="1"/>
      <c r="T3442" s="1"/>
      <c r="U3442" s="1"/>
      <c r="V3442" s="1"/>
      <c r="W3442" s="1"/>
      <c r="X3442" s="3"/>
      <c r="Y3442" s="3"/>
    </row>
    <row r="3443" spans="1:25" ht="15.75" customHeight="1">
      <c r="A3443" s="1"/>
      <c r="B3443" s="1"/>
      <c r="C3443" s="1"/>
      <c r="D3443" s="1"/>
      <c r="E3443" s="23"/>
      <c r="F3443" s="1"/>
      <c r="G3443" s="1"/>
      <c r="H3443" s="1"/>
      <c r="I3443" s="1"/>
      <c r="J3443" s="1"/>
      <c r="K3443" s="2"/>
      <c r="L3443" s="2"/>
      <c r="M3443" s="2"/>
      <c r="N3443" s="2"/>
      <c r="O3443" s="2"/>
      <c r="P3443" s="2"/>
      <c r="Q3443" s="1"/>
      <c r="R3443" s="1"/>
      <c r="S3443" s="1"/>
      <c r="T3443" s="1"/>
      <c r="U3443" s="1"/>
      <c r="V3443" s="1"/>
      <c r="W3443" s="1"/>
      <c r="X3443" s="3"/>
      <c r="Y3443" s="3"/>
    </row>
    <row r="3444" spans="1:25" ht="15.75" customHeight="1">
      <c r="A3444" s="1"/>
      <c r="B3444" s="1"/>
      <c r="C3444" s="1"/>
      <c r="D3444" s="1"/>
      <c r="E3444" s="23"/>
      <c r="F3444" s="1"/>
      <c r="G3444" s="1"/>
      <c r="H3444" s="1"/>
      <c r="I3444" s="1"/>
      <c r="J3444" s="1"/>
      <c r="K3444" s="2"/>
      <c r="L3444" s="2"/>
      <c r="M3444" s="2"/>
      <c r="N3444" s="2"/>
      <c r="O3444" s="2"/>
      <c r="P3444" s="2"/>
      <c r="Q3444" s="1"/>
      <c r="R3444" s="1"/>
      <c r="S3444" s="1"/>
      <c r="T3444" s="1"/>
      <c r="U3444" s="1"/>
      <c r="V3444" s="1"/>
      <c r="W3444" s="1"/>
      <c r="X3444" s="3"/>
      <c r="Y3444" s="3"/>
    </row>
    <row r="3445" spans="1:25" ht="15.75" customHeight="1">
      <c r="A3445" s="1"/>
      <c r="B3445" s="1"/>
      <c r="C3445" s="1"/>
      <c r="D3445" s="1"/>
      <c r="E3445" s="23"/>
      <c r="F3445" s="1"/>
      <c r="G3445" s="1"/>
      <c r="H3445" s="1"/>
      <c r="I3445" s="1"/>
      <c r="J3445" s="1"/>
      <c r="K3445" s="2"/>
      <c r="L3445" s="2"/>
      <c r="M3445" s="2"/>
      <c r="N3445" s="2"/>
      <c r="O3445" s="2"/>
      <c r="P3445" s="2"/>
      <c r="Q3445" s="1"/>
      <c r="R3445" s="1"/>
      <c r="S3445" s="1"/>
      <c r="T3445" s="1"/>
      <c r="U3445" s="1"/>
      <c r="V3445" s="1"/>
      <c r="W3445" s="1"/>
      <c r="X3445" s="3"/>
      <c r="Y3445" s="3"/>
    </row>
    <row r="3446" spans="1:25" ht="15.75" customHeight="1">
      <c r="A3446" s="1"/>
      <c r="B3446" s="1"/>
      <c r="C3446" s="1"/>
      <c r="D3446" s="1"/>
      <c r="E3446" s="23"/>
      <c r="F3446" s="1"/>
      <c r="G3446" s="1"/>
      <c r="H3446" s="1"/>
      <c r="I3446" s="1"/>
      <c r="J3446" s="1"/>
      <c r="K3446" s="2"/>
      <c r="L3446" s="2"/>
      <c r="M3446" s="2"/>
      <c r="N3446" s="2"/>
      <c r="O3446" s="2"/>
      <c r="P3446" s="2"/>
      <c r="Q3446" s="1"/>
      <c r="R3446" s="1"/>
      <c r="S3446" s="1"/>
      <c r="T3446" s="1"/>
      <c r="U3446" s="1"/>
      <c r="V3446" s="1"/>
      <c r="W3446" s="1"/>
      <c r="X3446" s="3"/>
      <c r="Y3446" s="3"/>
    </row>
    <row r="3447" spans="1:25" ht="15.75" customHeight="1">
      <c r="A3447" s="1"/>
      <c r="B3447" s="1"/>
      <c r="C3447" s="1"/>
      <c r="D3447" s="1"/>
      <c r="E3447" s="23"/>
      <c r="F3447" s="1"/>
      <c r="G3447" s="1"/>
      <c r="H3447" s="1"/>
      <c r="I3447" s="1"/>
      <c r="J3447" s="1"/>
      <c r="K3447" s="2"/>
      <c r="L3447" s="2"/>
      <c r="M3447" s="2"/>
      <c r="N3447" s="2"/>
      <c r="O3447" s="2"/>
      <c r="P3447" s="2"/>
      <c r="Q3447" s="1"/>
      <c r="R3447" s="1"/>
      <c r="S3447" s="1"/>
      <c r="T3447" s="1"/>
      <c r="U3447" s="1"/>
      <c r="V3447" s="1"/>
      <c r="W3447" s="1"/>
      <c r="X3447" s="3"/>
      <c r="Y3447" s="3"/>
    </row>
    <row r="3448" spans="1:25" ht="15.75" customHeight="1">
      <c r="A3448" s="1"/>
      <c r="B3448" s="1"/>
      <c r="C3448" s="1"/>
      <c r="D3448" s="1"/>
      <c r="E3448" s="23"/>
      <c r="F3448" s="1"/>
      <c r="G3448" s="1"/>
      <c r="H3448" s="1"/>
      <c r="I3448" s="1"/>
      <c r="J3448" s="1"/>
      <c r="K3448" s="2"/>
      <c r="L3448" s="2"/>
      <c r="M3448" s="2"/>
      <c r="N3448" s="2"/>
      <c r="O3448" s="2"/>
      <c r="P3448" s="2"/>
      <c r="Q3448" s="1"/>
      <c r="R3448" s="1"/>
      <c r="S3448" s="1"/>
      <c r="T3448" s="1"/>
      <c r="U3448" s="1"/>
      <c r="V3448" s="1"/>
      <c r="W3448" s="1"/>
      <c r="X3448" s="3"/>
      <c r="Y3448" s="3"/>
    </row>
    <row r="3449" spans="1:25" ht="15.75" customHeight="1">
      <c r="A3449" s="1"/>
      <c r="B3449" s="1"/>
      <c r="C3449" s="1"/>
      <c r="D3449" s="1"/>
      <c r="E3449" s="23"/>
      <c r="F3449" s="1"/>
      <c r="G3449" s="1"/>
      <c r="H3449" s="1"/>
      <c r="I3449" s="1"/>
      <c r="J3449" s="1"/>
      <c r="K3449" s="2"/>
      <c r="L3449" s="2"/>
      <c r="M3449" s="2"/>
      <c r="N3449" s="2"/>
      <c r="O3449" s="2"/>
      <c r="P3449" s="2"/>
      <c r="Q3449" s="1"/>
      <c r="R3449" s="1"/>
      <c r="S3449" s="1"/>
      <c r="T3449" s="1"/>
      <c r="U3449" s="1"/>
      <c r="V3449" s="1"/>
      <c r="W3449" s="1"/>
      <c r="X3449" s="3"/>
      <c r="Y3449" s="3"/>
    </row>
    <row r="3450" spans="1:25" ht="15.75" customHeight="1">
      <c r="A3450" s="1"/>
      <c r="B3450" s="1"/>
      <c r="C3450" s="1"/>
      <c r="D3450" s="1"/>
      <c r="E3450" s="23"/>
      <c r="F3450" s="1"/>
      <c r="G3450" s="1"/>
      <c r="H3450" s="1"/>
      <c r="I3450" s="1"/>
      <c r="J3450" s="1"/>
      <c r="K3450" s="2"/>
      <c r="L3450" s="2"/>
      <c r="M3450" s="2"/>
      <c r="N3450" s="2"/>
      <c r="O3450" s="2"/>
      <c r="P3450" s="2"/>
      <c r="Q3450" s="1"/>
      <c r="R3450" s="1"/>
      <c r="S3450" s="1"/>
      <c r="T3450" s="1"/>
      <c r="U3450" s="1"/>
      <c r="V3450" s="1"/>
      <c r="W3450" s="1"/>
      <c r="X3450" s="3"/>
      <c r="Y3450" s="3"/>
    </row>
    <row r="3451" spans="1:25" ht="15.75" customHeight="1">
      <c r="A3451" s="1"/>
      <c r="B3451" s="1"/>
      <c r="C3451" s="1"/>
      <c r="D3451" s="1"/>
      <c r="E3451" s="23"/>
      <c r="F3451" s="1"/>
      <c r="G3451" s="1"/>
      <c r="H3451" s="1"/>
      <c r="I3451" s="1"/>
      <c r="J3451" s="1"/>
      <c r="K3451" s="2"/>
      <c r="L3451" s="2"/>
      <c r="M3451" s="2"/>
      <c r="N3451" s="2"/>
      <c r="O3451" s="2"/>
      <c r="P3451" s="2"/>
      <c r="Q3451" s="1"/>
      <c r="R3451" s="1"/>
      <c r="S3451" s="1"/>
      <c r="T3451" s="1"/>
      <c r="U3451" s="1"/>
      <c r="V3451" s="1"/>
      <c r="W3451" s="1"/>
      <c r="X3451" s="3"/>
      <c r="Y3451" s="3"/>
    </row>
    <row r="3452" spans="1:25" ht="15.75" customHeight="1">
      <c r="A3452" s="1"/>
      <c r="B3452" s="1"/>
      <c r="C3452" s="1"/>
      <c r="D3452" s="1"/>
      <c r="E3452" s="23"/>
      <c r="F3452" s="1"/>
      <c r="G3452" s="1"/>
      <c r="H3452" s="1"/>
      <c r="I3452" s="1"/>
      <c r="J3452" s="1"/>
      <c r="K3452" s="2"/>
      <c r="L3452" s="2"/>
      <c r="M3452" s="2"/>
      <c r="N3452" s="2"/>
      <c r="O3452" s="2"/>
      <c r="P3452" s="2"/>
      <c r="Q3452" s="1"/>
      <c r="R3452" s="1"/>
      <c r="S3452" s="1"/>
      <c r="T3452" s="1"/>
      <c r="U3452" s="1"/>
      <c r="V3452" s="1"/>
      <c r="W3452" s="1"/>
      <c r="X3452" s="3"/>
      <c r="Y3452" s="3"/>
    </row>
    <row r="3453" spans="1:25" ht="15.75" customHeight="1">
      <c r="A3453" s="1"/>
      <c r="B3453" s="1"/>
      <c r="C3453" s="1"/>
      <c r="D3453" s="1"/>
      <c r="E3453" s="23"/>
      <c r="F3453" s="1"/>
      <c r="G3453" s="1"/>
      <c r="H3453" s="1"/>
      <c r="I3453" s="1"/>
      <c r="J3453" s="1"/>
      <c r="K3453" s="2"/>
      <c r="L3453" s="2"/>
      <c r="M3453" s="2"/>
      <c r="N3453" s="2"/>
      <c r="O3453" s="2"/>
      <c r="P3453" s="2"/>
      <c r="Q3453" s="1"/>
      <c r="R3453" s="1"/>
      <c r="S3453" s="1"/>
      <c r="T3453" s="1"/>
      <c r="U3453" s="1"/>
      <c r="V3453" s="1"/>
      <c r="W3453" s="1"/>
      <c r="X3453" s="3"/>
      <c r="Y3453" s="3"/>
    </row>
    <row r="3454" spans="1:25" ht="15.75" customHeight="1">
      <c r="A3454" s="1"/>
      <c r="B3454" s="1"/>
      <c r="C3454" s="1"/>
      <c r="D3454" s="1"/>
      <c r="E3454" s="23"/>
      <c r="F3454" s="1"/>
      <c r="G3454" s="1"/>
      <c r="H3454" s="1"/>
      <c r="I3454" s="1"/>
      <c r="J3454" s="1"/>
      <c r="K3454" s="2"/>
      <c r="L3454" s="2"/>
      <c r="M3454" s="2"/>
      <c r="N3454" s="2"/>
      <c r="O3454" s="2"/>
      <c r="P3454" s="2"/>
      <c r="Q3454" s="1"/>
      <c r="R3454" s="1"/>
      <c r="S3454" s="1"/>
      <c r="T3454" s="1"/>
      <c r="U3454" s="1"/>
      <c r="V3454" s="1"/>
      <c r="W3454" s="1"/>
      <c r="X3454" s="3"/>
      <c r="Y3454" s="3"/>
    </row>
    <row r="3455" spans="1:25" ht="15.75" customHeight="1">
      <c r="A3455" s="1"/>
      <c r="B3455" s="1"/>
      <c r="C3455" s="1"/>
      <c r="D3455" s="1"/>
      <c r="E3455" s="23"/>
      <c r="F3455" s="1"/>
      <c r="G3455" s="1"/>
      <c r="H3455" s="1"/>
      <c r="I3455" s="1"/>
      <c r="J3455" s="1"/>
      <c r="K3455" s="2"/>
      <c r="L3455" s="2"/>
      <c r="M3455" s="2"/>
      <c r="N3455" s="2"/>
      <c r="O3455" s="2"/>
      <c r="P3455" s="2"/>
      <c r="Q3455" s="1"/>
      <c r="R3455" s="1"/>
      <c r="S3455" s="1"/>
      <c r="T3455" s="1"/>
      <c r="U3455" s="1"/>
      <c r="V3455" s="1"/>
      <c r="W3455" s="1"/>
      <c r="X3455" s="3"/>
      <c r="Y3455" s="3"/>
    </row>
    <row r="3456" spans="1:25" ht="15.75" customHeight="1">
      <c r="A3456" s="1"/>
      <c r="B3456" s="1"/>
      <c r="C3456" s="1"/>
      <c r="D3456" s="1"/>
      <c r="E3456" s="23"/>
      <c r="F3456" s="1"/>
      <c r="G3456" s="1"/>
      <c r="H3456" s="1"/>
      <c r="I3456" s="1"/>
      <c r="J3456" s="1"/>
      <c r="K3456" s="2"/>
      <c r="L3456" s="2"/>
      <c r="M3456" s="2"/>
      <c r="N3456" s="2"/>
      <c r="O3456" s="2"/>
      <c r="P3456" s="2"/>
      <c r="Q3456" s="1"/>
      <c r="R3456" s="1"/>
      <c r="S3456" s="1"/>
      <c r="T3456" s="1"/>
      <c r="U3456" s="1"/>
      <c r="V3456" s="1"/>
      <c r="W3456" s="1"/>
      <c r="X3456" s="3"/>
      <c r="Y3456" s="3"/>
    </row>
    <row r="3457" spans="1:25" ht="15.75" customHeight="1">
      <c r="A3457" s="1"/>
      <c r="B3457" s="1"/>
      <c r="C3457" s="1"/>
      <c r="D3457" s="1"/>
      <c r="E3457" s="23"/>
      <c r="F3457" s="1"/>
      <c r="G3457" s="1"/>
      <c r="H3457" s="1"/>
      <c r="I3457" s="1"/>
      <c r="J3457" s="1"/>
      <c r="K3457" s="2"/>
      <c r="L3457" s="2"/>
      <c r="M3457" s="2"/>
      <c r="N3457" s="2"/>
      <c r="O3457" s="2"/>
      <c r="P3457" s="2"/>
      <c r="Q3457" s="1"/>
      <c r="R3457" s="1"/>
      <c r="S3457" s="1"/>
      <c r="T3457" s="1"/>
      <c r="U3457" s="1"/>
      <c r="V3457" s="1"/>
      <c r="W3457" s="1"/>
      <c r="X3457" s="3"/>
      <c r="Y3457" s="3"/>
    </row>
    <row r="3458" spans="1:25" ht="15.75" customHeight="1">
      <c r="A3458" s="1"/>
      <c r="B3458" s="1"/>
      <c r="C3458" s="1"/>
      <c r="D3458" s="1"/>
      <c r="E3458" s="23"/>
      <c r="F3458" s="1"/>
      <c r="G3458" s="1"/>
      <c r="H3458" s="1"/>
      <c r="I3458" s="1"/>
      <c r="J3458" s="1"/>
      <c r="K3458" s="2"/>
      <c r="L3458" s="2"/>
      <c r="M3458" s="2"/>
      <c r="N3458" s="2"/>
      <c r="O3458" s="2"/>
      <c r="P3458" s="2"/>
      <c r="Q3458" s="1"/>
      <c r="R3458" s="1"/>
      <c r="S3458" s="1"/>
      <c r="T3458" s="1"/>
      <c r="U3458" s="1"/>
      <c r="V3458" s="1"/>
      <c r="W3458" s="1"/>
      <c r="X3458" s="3"/>
      <c r="Y3458" s="3"/>
    </row>
    <row r="3459" spans="1:25" ht="15.75" customHeight="1">
      <c r="A3459" s="1"/>
      <c r="B3459" s="1"/>
      <c r="C3459" s="1"/>
      <c r="D3459" s="1"/>
      <c r="E3459" s="23"/>
      <c r="F3459" s="1"/>
      <c r="G3459" s="1"/>
      <c r="H3459" s="1"/>
      <c r="I3459" s="1"/>
      <c r="J3459" s="1"/>
      <c r="K3459" s="2"/>
      <c r="L3459" s="2"/>
      <c r="M3459" s="2"/>
      <c r="N3459" s="2"/>
      <c r="O3459" s="2"/>
      <c r="P3459" s="2"/>
      <c r="Q3459" s="1"/>
      <c r="R3459" s="1"/>
      <c r="S3459" s="1"/>
      <c r="T3459" s="1"/>
      <c r="U3459" s="1"/>
      <c r="V3459" s="1"/>
      <c r="W3459" s="1"/>
      <c r="X3459" s="3"/>
      <c r="Y3459" s="3"/>
    </row>
    <row r="3460" spans="1:25" ht="15.75" customHeight="1">
      <c r="A3460" s="1"/>
      <c r="B3460" s="1"/>
      <c r="C3460" s="1"/>
      <c r="D3460" s="1"/>
      <c r="E3460" s="23"/>
      <c r="F3460" s="1"/>
      <c r="G3460" s="1"/>
      <c r="H3460" s="1"/>
      <c r="I3460" s="1"/>
      <c r="J3460" s="1"/>
      <c r="K3460" s="2"/>
      <c r="L3460" s="2"/>
      <c r="M3460" s="2"/>
      <c r="N3460" s="2"/>
      <c r="O3460" s="2"/>
      <c r="P3460" s="2"/>
      <c r="Q3460" s="1"/>
      <c r="R3460" s="1"/>
      <c r="S3460" s="1"/>
      <c r="T3460" s="1"/>
      <c r="U3460" s="1"/>
      <c r="V3460" s="1"/>
      <c r="W3460" s="1"/>
      <c r="X3460" s="3"/>
      <c r="Y3460" s="3"/>
    </row>
    <row r="3461" spans="1:25" ht="15.75" customHeight="1">
      <c r="A3461" s="1"/>
      <c r="B3461" s="1"/>
      <c r="C3461" s="1"/>
      <c r="D3461" s="1"/>
      <c r="E3461" s="23"/>
      <c r="F3461" s="1"/>
      <c r="G3461" s="1"/>
      <c r="H3461" s="1"/>
      <c r="I3461" s="1"/>
      <c r="J3461" s="1"/>
      <c r="K3461" s="2"/>
      <c r="L3461" s="2"/>
      <c r="M3461" s="2"/>
      <c r="N3461" s="2"/>
      <c r="O3461" s="2"/>
      <c r="P3461" s="2"/>
      <c r="Q3461" s="1"/>
      <c r="R3461" s="1"/>
      <c r="S3461" s="1"/>
      <c r="T3461" s="1"/>
      <c r="U3461" s="1"/>
      <c r="V3461" s="1"/>
      <c r="W3461" s="1"/>
      <c r="X3461" s="3"/>
      <c r="Y3461" s="3"/>
    </row>
    <row r="3462" spans="1:25" ht="15.75" customHeight="1">
      <c r="A3462" s="1"/>
      <c r="B3462" s="1"/>
      <c r="C3462" s="1"/>
      <c r="D3462" s="1"/>
      <c r="E3462" s="23"/>
      <c r="F3462" s="1"/>
      <c r="G3462" s="1"/>
      <c r="H3462" s="1"/>
      <c r="I3462" s="1"/>
      <c r="J3462" s="1"/>
      <c r="K3462" s="2"/>
      <c r="L3462" s="2"/>
      <c r="M3462" s="2"/>
      <c r="N3462" s="2"/>
      <c r="O3462" s="2"/>
      <c r="P3462" s="2"/>
      <c r="Q3462" s="1"/>
      <c r="R3462" s="1"/>
      <c r="S3462" s="1"/>
      <c r="T3462" s="1"/>
      <c r="U3462" s="1"/>
      <c r="V3462" s="1"/>
      <c r="W3462" s="1"/>
      <c r="X3462" s="3"/>
      <c r="Y3462" s="3"/>
    </row>
    <row r="3463" spans="1:25" ht="15.75" customHeight="1">
      <c r="A3463" s="1"/>
      <c r="B3463" s="1"/>
      <c r="C3463" s="1"/>
      <c r="D3463" s="1"/>
      <c r="E3463" s="23"/>
      <c r="F3463" s="1"/>
      <c r="G3463" s="1"/>
      <c r="H3463" s="1"/>
      <c r="I3463" s="1"/>
      <c r="J3463" s="1"/>
      <c r="K3463" s="2"/>
      <c r="L3463" s="2"/>
      <c r="M3463" s="2"/>
      <c r="N3463" s="2"/>
      <c r="O3463" s="2"/>
      <c r="P3463" s="2"/>
      <c r="Q3463" s="1"/>
      <c r="R3463" s="1"/>
      <c r="S3463" s="1"/>
      <c r="T3463" s="1"/>
      <c r="U3463" s="1"/>
      <c r="V3463" s="1"/>
      <c r="W3463" s="1"/>
      <c r="X3463" s="3"/>
      <c r="Y3463" s="3"/>
    </row>
    <row r="3464" spans="1:25" ht="15.75" customHeight="1">
      <c r="A3464" s="1"/>
      <c r="B3464" s="1"/>
      <c r="C3464" s="1"/>
      <c r="D3464" s="1"/>
      <c r="E3464" s="23"/>
      <c r="F3464" s="1"/>
      <c r="G3464" s="1"/>
      <c r="H3464" s="1"/>
      <c r="I3464" s="1"/>
      <c r="J3464" s="1"/>
      <c r="K3464" s="2"/>
      <c r="L3464" s="2"/>
      <c r="M3464" s="2"/>
      <c r="N3464" s="2"/>
      <c r="O3464" s="2"/>
      <c r="P3464" s="2"/>
      <c r="Q3464" s="1"/>
      <c r="R3464" s="1"/>
      <c r="S3464" s="1"/>
      <c r="T3464" s="1"/>
      <c r="U3464" s="1"/>
      <c r="V3464" s="1"/>
      <c r="W3464" s="1"/>
      <c r="X3464" s="3"/>
      <c r="Y3464" s="3"/>
    </row>
    <row r="3465" spans="1:25" ht="15.75" customHeight="1">
      <c r="A3465" s="1"/>
      <c r="B3465" s="1"/>
      <c r="C3465" s="1"/>
      <c r="D3465" s="1"/>
      <c r="E3465" s="23"/>
      <c r="F3465" s="1"/>
      <c r="G3465" s="1"/>
      <c r="H3465" s="1"/>
      <c r="I3465" s="1"/>
      <c r="J3465" s="1"/>
      <c r="K3465" s="2"/>
      <c r="L3465" s="2"/>
      <c r="M3465" s="2"/>
      <c r="N3465" s="2"/>
      <c r="O3465" s="2"/>
      <c r="P3465" s="2"/>
      <c r="Q3465" s="1"/>
      <c r="R3465" s="1"/>
      <c r="S3465" s="1"/>
      <c r="T3465" s="1"/>
      <c r="U3465" s="1"/>
      <c r="V3465" s="1"/>
      <c r="W3465" s="1"/>
      <c r="X3465" s="3"/>
      <c r="Y3465" s="3"/>
    </row>
    <row r="3466" spans="1:25" ht="15.75" customHeight="1">
      <c r="A3466" s="1"/>
      <c r="B3466" s="1"/>
      <c r="C3466" s="1"/>
      <c r="D3466" s="1"/>
      <c r="E3466" s="23"/>
      <c r="F3466" s="1"/>
      <c r="G3466" s="1"/>
      <c r="H3466" s="1"/>
      <c r="I3466" s="1"/>
      <c r="J3466" s="1"/>
      <c r="K3466" s="2"/>
      <c r="L3466" s="2"/>
      <c r="M3466" s="2"/>
      <c r="N3466" s="2"/>
      <c r="O3466" s="2"/>
      <c r="P3466" s="2"/>
      <c r="Q3466" s="1"/>
      <c r="R3466" s="1"/>
      <c r="S3466" s="1"/>
      <c r="T3466" s="1"/>
      <c r="U3466" s="1"/>
      <c r="V3466" s="1"/>
      <c r="W3466" s="1"/>
      <c r="X3466" s="3"/>
      <c r="Y3466" s="3"/>
    </row>
    <row r="3467" spans="1:25" ht="15.75" customHeight="1">
      <c r="A3467" s="1"/>
      <c r="B3467" s="1"/>
      <c r="C3467" s="1"/>
      <c r="D3467" s="1"/>
      <c r="E3467" s="23"/>
      <c r="F3467" s="1"/>
      <c r="G3467" s="1"/>
      <c r="H3467" s="1"/>
      <c r="I3467" s="1"/>
      <c r="J3467" s="1"/>
      <c r="K3467" s="2"/>
      <c r="L3467" s="2"/>
      <c r="M3467" s="2"/>
      <c r="N3467" s="2"/>
      <c r="O3467" s="2"/>
      <c r="P3467" s="2"/>
      <c r="Q3467" s="1"/>
      <c r="R3467" s="1"/>
      <c r="S3467" s="1"/>
      <c r="T3467" s="1"/>
      <c r="U3467" s="1"/>
      <c r="V3467" s="1"/>
      <c r="W3467" s="1"/>
      <c r="X3467" s="3"/>
      <c r="Y3467" s="3"/>
    </row>
    <row r="3468" spans="1:25" ht="15.75" customHeight="1">
      <c r="A3468" s="1"/>
      <c r="B3468" s="1"/>
      <c r="C3468" s="1"/>
      <c r="D3468" s="1"/>
      <c r="E3468" s="23"/>
      <c r="F3468" s="1"/>
      <c r="G3468" s="1"/>
      <c r="H3468" s="1"/>
      <c r="I3468" s="1"/>
      <c r="J3468" s="1"/>
      <c r="K3468" s="2"/>
      <c r="L3468" s="2"/>
      <c r="M3468" s="2"/>
      <c r="N3468" s="2"/>
      <c r="O3468" s="2"/>
      <c r="P3468" s="2"/>
      <c r="Q3468" s="1"/>
      <c r="R3468" s="1"/>
      <c r="S3468" s="1"/>
      <c r="T3468" s="1"/>
      <c r="U3468" s="1"/>
      <c r="V3468" s="1"/>
      <c r="W3468" s="1"/>
      <c r="X3468" s="3"/>
      <c r="Y3468" s="3"/>
    </row>
    <row r="3469" spans="1:25" ht="15.75" customHeight="1">
      <c r="A3469" s="1"/>
      <c r="B3469" s="1"/>
      <c r="C3469" s="1"/>
      <c r="D3469" s="1"/>
      <c r="E3469" s="23"/>
      <c r="F3469" s="1"/>
      <c r="G3469" s="1"/>
      <c r="H3469" s="1"/>
      <c r="I3469" s="1"/>
      <c r="J3469" s="1"/>
      <c r="K3469" s="2"/>
      <c r="L3469" s="2"/>
      <c r="M3469" s="2"/>
      <c r="N3469" s="2"/>
      <c r="O3469" s="2"/>
      <c r="P3469" s="2"/>
      <c r="Q3469" s="1"/>
      <c r="R3469" s="1"/>
      <c r="S3469" s="1"/>
      <c r="T3469" s="1"/>
      <c r="U3469" s="1"/>
      <c r="V3469" s="1"/>
      <c r="W3469" s="1"/>
      <c r="X3469" s="3"/>
      <c r="Y3469" s="3"/>
    </row>
    <row r="3470" spans="1:25" ht="15.75" customHeight="1">
      <c r="A3470" s="1"/>
      <c r="B3470" s="1"/>
      <c r="C3470" s="1"/>
      <c r="D3470" s="1"/>
      <c r="E3470" s="23"/>
      <c r="F3470" s="1"/>
      <c r="G3470" s="1"/>
      <c r="H3470" s="1"/>
      <c r="I3470" s="1"/>
      <c r="J3470" s="1"/>
      <c r="K3470" s="2"/>
      <c r="L3470" s="2"/>
      <c r="M3470" s="2"/>
      <c r="N3470" s="2"/>
      <c r="O3470" s="2"/>
      <c r="P3470" s="2"/>
      <c r="Q3470" s="1"/>
      <c r="R3470" s="1"/>
      <c r="S3470" s="1"/>
      <c r="T3470" s="1"/>
      <c r="U3470" s="1"/>
      <c r="V3470" s="1"/>
      <c r="W3470" s="1"/>
      <c r="X3470" s="3"/>
      <c r="Y3470" s="3"/>
    </row>
    <row r="3471" spans="1:25" ht="15.75" customHeight="1">
      <c r="A3471" s="1"/>
      <c r="B3471" s="1"/>
      <c r="C3471" s="1"/>
      <c r="D3471" s="1"/>
      <c r="E3471" s="23"/>
      <c r="F3471" s="1"/>
      <c r="G3471" s="1"/>
      <c r="H3471" s="1"/>
      <c r="I3471" s="1"/>
      <c r="J3471" s="1"/>
      <c r="K3471" s="2"/>
      <c r="L3471" s="2"/>
      <c r="M3471" s="2"/>
      <c r="N3471" s="2"/>
      <c r="O3471" s="2"/>
      <c r="P3471" s="2"/>
      <c r="Q3471" s="1"/>
      <c r="R3471" s="1"/>
      <c r="S3471" s="1"/>
      <c r="T3471" s="1"/>
      <c r="U3471" s="1"/>
      <c r="V3471" s="1"/>
      <c r="W3471" s="1"/>
      <c r="X3471" s="3"/>
      <c r="Y3471" s="3"/>
    </row>
    <row r="3472" spans="1:25" ht="15.75" customHeight="1">
      <c r="A3472" s="1"/>
      <c r="B3472" s="1"/>
      <c r="C3472" s="1"/>
      <c r="D3472" s="1"/>
      <c r="E3472" s="23"/>
      <c r="F3472" s="1"/>
      <c r="G3472" s="1"/>
      <c r="H3472" s="1"/>
      <c r="I3472" s="1"/>
      <c r="J3472" s="1"/>
      <c r="K3472" s="2"/>
      <c r="L3472" s="2"/>
      <c r="M3472" s="2"/>
      <c r="N3472" s="2"/>
      <c r="O3472" s="2"/>
      <c r="P3472" s="2"/>
      <c r="Q3472" s="1"/>
      <c r="R3472" s="1"/>
      <c r="S3472" s="1"/>
      <c r="T3472" s="1"/>
      <c r="U3472" s="1"/>
      <c r="V3472" s="1"/>
      <c r="W3472" s="1"/>
      <c r="X3472" s="3"/>
      <c r="Y3472" s="3"/>
    </row>
    <row r="3473" spans="1:25" ht="15.75" customHeight="1">
      <c r="A3473" s="1"/>
      <c r="B3473" s="1"/>
      <c r="C3473" s="1"/>
      <c r="D3473" s="1"/>
      <c r="E3473" s="23"/>
      <c r="F3473" s="1"/>
      <c r="G3473" s="1"/>
      <c r="H3473" s="1"/>
      <c r="I3473" s="1"/>
      <c r="J3473" s="1"/>
      <c r="K3473" s="2"/>
      <c r="L3473" s="2"/>
      <c r="M3473" s="2"/>
      <c r="N3473" s="2"/>
      <c r="O3473" s="2"/>
      <c r="P3473" s="2"/>
      <c r="Q3473" s="1"/>
      <c r="R3473" s="1"/>
      <c r="S3473" s="1"/>
      <c r="T3473" s="1"/>
      <c r="U3473" s="1"/>
      <c r="V3473" s="1"/>
      <c r="W3473" s="1"/>
      <c r="X3473" s="3"/>
      <c r="Y3473" s="3"/>
    </row>
    <row r="3474" spans="1:25" ht="15.75" customHeight="1">
      <c r="A3474" s="1"/>
      <c r="B3474" s="1"/>
      <c r="C3474" s="1"/>
      <c r="D3474" s="1"/>
      <c r="E3474" s="23"/>
      <c r="F3474" s="1"/>
      <c r="G3474" s="1"/>
      <c r="H3474" s="1"/>
      <c r="I3474" s="1"/>
      <c r="J3474" s="1"/>
      <c r="K3474" s="2"/>
      <c r="L3474" s="2"/>
      <c r="M3474" s="2"/>
      <c r="N3474" s="2"/>
      <c r="O3474" s="2"/>
      <c r="P3474" s="2"/>
      <c r="Q3474" s="1"/>
      <c r="R3474" s="1"/>
      <c r="S3474" s="1"/>
      <c r="T3474" s="1"/>
      <c r="U3474" s="1"/>
      <c r="V3474" s="1"/>
      <c r="W3474" s="1"/>
      <c r="X3474" s="3"/>
      <c r="Y3474" s="3"/>
    </row>
    <row r="3475" spans="1:25" ht="15.75" customHeight="1">
      <c r="A3475" s="1"/>
      <c r="B3475" s="1"/>
      <c r="C3475" s="1"/>
      <c r="D3475" s="1"/>
      <c r="E3475" s="23"/>
      <c r="F3475" s="1"/>
      <c r="G3475" s="1"/>
      <c r="H3475" s="1"/>
      <c r="I3475" s="1"/>
      <c r="J3475" s="1"/>
      <c r="K3475" s="2"/>
      <c r="L3475" s="2"/>
      <c r="M3475" s="2"/>
      <c r="N3475" s="2"/>
      <c r="O3475" s="2"/>
      <c r="P3475" s="2"/>
      <c r="Q3475" s="1"/>
      <c r="R3475" s="1"/>
      <c r="S3475" s="1"/>
      <c r="T3475" s="1"/>
      <c r="U3475" s="1"/>
      <c r="V3475" s="1"/>
      <c r="W3475" s="1"/>
      <c r="X3475" s="3"/>
      <c r="Y3475" s="3"/>
    </row>
    <row r="3476" spans="1:25" ht="15.75" customHeight="1">
      <c r="A3476" s="1"/>
      <c r="B3476" s="1"/>
      <c r="C3476" s="1"/>
      <c r="D3476" s="1"/>
      <c r="E3476" s="23"/>
      <c r="F3476" s="1"/>
      <c r="G3476" s="1"/>
      <c r="H3476" s="1"/>
      <c r="I3476" s="1"/>
      <c r="J3476" s="1"/>
      <c r="K3476" s="2"/>
      <c r="L3476" s="2"/>
      <c r="M3476" s="2"/>
      <c r="N3476" s="2"/>
      <c r="O3476" s="2"/>
      <c r="P3476" s="2"/>
      <c r="Q3476" s="1"/>
      <c r="R3476" s="1"/>
      <c r="S3476" s="1"/>
      <c r="T3476" s="1"/>
      <c r="U3476" s="1"/>
      <c r="V3476" s="1"/>
      <c r="W3476" s="1"/>
      <c r="X3476" s="3"/>
      <c r="Y3476" s="3"/>
    </row>
    <row r="3477" spans="1:25" ht="15.75" customHeight="1">
      <c r="A3477" s="1"/>
      <c r="B3477" s="1"/>
      <c r="C3477" s="1"/>
      <c r="D3477" s="1"/>
      <c r="E3477" s="23"/>
      <c r="F3477" s="1"/>
      <c r="G3477" s="1"/>
      <c r="H3477" s="1"/>
      <c r="I3477" s="1"/>
      <c r="J3477" s="1"/>
      <c r="K3477" s="2"/>
      <c r="L3477" s="2"/>
      <c r="M3477" s="2"/>
      <c r="N3477" s="2"/>
      <c r="O3477" s="2"/>
      <c r="P3477" s="2"/>
      <c r="Q3477" s="1"/>
      <c r="R3477" s="1"/>
      <c r="S3477" s="1"/>
      <c r="T3477" s="1"/>
      <c r="U3477" s="1"/>
      <c r="V3477" s="1"/>
      <c r="W3477" s="1"/>
      <c r="X3477" s="3"/>
      <c r="Y3477" s="3"/>
    </row>
    <row r="3478" spans="1:25" ht="15.75" customHeight="1">
      <c r="A3478" s="1"/>
      <c r="B3478" s="1"/>
      <c r="C3478" s="1"/>
      <c r="D3478" s="1"/>
      <c r="E3478" s="23"/>
      <c r="F3478" s="1"/>
      <c r="G3478" s="1"/>
      <c r="H3478" s="1"/>
      <c r="I3478" s="1"/>
      <c r="J3478" s="1"/>
      <c r="K3478" s="2"/>
      <c r="L3478" s="2"/>
      <c r="M3478" s="2"/>
      <c r="N3478" s="2"/>
      <c r="O3478" s="2"/>
      <c r="P3478" s="2"/>
      <c r="Q3478" s="1"/>
      <c r="R3478" s="1"/>
      <c r="S3478" s="1"/>
      <c r="T3478" s="1"/>
      <c r="U3478" s="1"/>
      <c r="V3478" s="1"/>
      <c r="W3478" s="1"/>
      <c r="X3478" s="3"/>
      <c r="Y3478" s="3"/>
    </row>
    <row r="3479" spans="1:25" ht="15.75" customHeight="1">
      <c r="A3479" s="1"/>
      <c r="B3479" s="1"/>
      <c r="C3479" s="1"/>
      <c r="D3479" s="1"/>
      <c r="E3479" s="23"/>
      <c r="F3479" s="1"/>
      <c r="G3479" s="1"/>
      <c r="H3479" s="1"/>
      <c r="I3479" s="1"/>
      <c r="J3479" s="1"/>
      <c r="K3479" s="2"/>
      <c r="L3479" s="2"/>
      <c r="M3479" s="2"/>
      <c r="N3479" s="2"/>
      <c r="O3479" s="2"/>
      <c r="P3479" s="2"/>
      <c r="Q3479" s="1"/>
      <c r="R3479" s="1"/>
      <c r="S3479" s="1"/>
      <c r="T3479" s="1"/>
      <c r="U3479" s="1"/>
      <c r="V3479" s="1"/>
      <c r="W3479" s="1"/>
      <c r="X3479" s="3"/>
      <c r="Y3479" s="3"/>
    </row>
    <row r="3480" spans="1:25" ht="15.75" customHeight="1">
      <c r="A3480" s="1"/>
      <c r="B3480" s="1"/>
      <c r="C3480" s="1"/>
      <c r="D3480" s="1"/>
      <c r="E3480" s="23"/>
      <c r="F3480" s="1"/>
      <c r="G3480" s="1"/>
      <c r="H3480" s="1"/>
      <c r="I3480" s="1"/>
      <c r="J3480" s="1"/>
      <c r="K3480" s="2"/>
      <c r="L3480" s="2"/>
      <c r="M3480" s="2"/>
      <c r="N3480" s="2"/>
      <c r="O3480" s="2"/>
      <c r="P3480" s="2"/>
      <c r="Q3480" s="1"/>
      <c r="R3480" s="1"/>
      <c r="S3480" s="1"/>
      <c r="T3480" s="1"/>
      <c r="U3480" s="1"/>
      <c r="V3480" s="1"/>
      <c r="W3480" s="1"/>
      <c r="X3480" s="3"/>
      <c r="Y3480" s="3"/>
    </row>
    <row r="3481" spans="1:25" ht="15.75" customHeight="1">
      <c r="A3481" s="1"/>
      <c r="B3481" s="1"/>
      <c r="C3481" s="1"/>
      <c r="D3481" s="1"/>
      <c r="E3481" s="23"/>
      <c r="F3481" s="1"/>
      <c r="G3481" s="1"/>
      <c r="H3481" s="1"/>
      <c r="I3481" s="1"/>
      <c r="J3481" s="1"/>
      <c r="K3481" s="2"/>
      <c r="L3481" s="2"/>
      <c r="M3481" s="2"/>
      <c r="N3481" s="2"/>
      <c r="O3481" s="2"/>
      <c r="P3481" s="2"/>
      <c r="Q3481" s="1"/>
      <c r="R3481" s="1"/>
      <c r="S3481" s="1"/>
      <c r="T3481" s="1"/>
      <c r="U3481" s="1"/>
      <c r="V3481" s="1"/>
      <c r="W3481" s="1"/>
      <c r="X3481" s="3"/>
      <c r="Y3481" s="3"/>
    </row>
    <row r="3482" spans="1:25" ht="15.75" customHeight="1">
      <c r="A3482" s="1"/>
      <c r="B3482" s="1"/>
      <c r="C3482" s="1"/>
      <c r="D3482" s="1"/>
      <c r="E3482" s="23"/>
      <c r="F3482" s="1"/>
      <c r="G3482" s="1"/>
      <c r="H3482" s="1"/>
      <c r="I3482" s="1"/>
      <c r="J3482" s="1"/>
      <c r="K3482" s="2"/>
      <c r="L3482" s="2"/>
      <c r="M3482" s="2"/>
      <c r="N3482" s="2"/>
      <c r="O3482" s="2"/>
      <c r="P3482" s="2"/>
      <c r="Q3482" s="1"/>
      <c r="R3482" s="1"/>
      <c r="S3482" s="1"/>
      <c r="T3482" s="1"/>
      <c r="U3482" s="1"/>
      <c r="V3482" s="1"/>
      <c r="W3482" s="1"/>
      <c r="X3482" s="3"/>
      <c r="Y3482" s="3"/>
    </row>
    <row r="3483" spans="1:25" ht="15.75" customHeight="1">
      <c r="A3483" s="1"/>
      <c r="B3483" s="1"/>
      <c r="C3483" s="1"/>
      <c r="D3483" s="1"/>
      <c r="E3483" s="23"/>
      <c r="F3483" s="1"/>
      <c r="G3483" s="1"/>
      <c r="H3483" s="1"/>
      <c r="I3483" s="1"/>
      <c r="J3483" s="1"/>
      <c r="K3483" s="2"/>
      <c r="L3483" s="2"/>
      <c r="M3483" s="2"/>
      <c r="N3483" s="2"/>
      <c r="O3483" s="2"/>
      <c r="P3483" s="2"/>
      <c r="Q3483" s="1"/>
      <c r="R3483" s="1"/>
      <c r="S3483" s="1"/>
      <c r="T3483" s="1"/>
      <c r="U3483" s="1"/>
      <c r="V3483" s="1"/>
      <c r="W3483" s="1"/>
      <c r="X3483" s="3"/>
      <c r="Y3483" s="3"/>
    </row>
    <row r="3484" spans="1:25" ht="15.75" customHeight="1">
      <c r="A3484" s="1"/>
      <c r="B3484" s="1"/>
      <c r="C3484" s="1"/>
      <c r="D3484" s="1"/>
      <c r="E3484" s="23"/>
      <c r="F3484" s="1"/>
      <c r="G3484" s="1"/>
      <c r="H3484" s="1"/>
      <c r="I3484" s="1"/>
      <c r="J3484" s="1"/>
      <c r="K3484" s="2"/>
      <c r="L3484" s="2"/>
      <c r="M3484" s="2"/>
      <c r="N3484" s="2"/>
      <c r="O3484" s="2"/>
      <c r="P3484" s="2"/>
      <c r="Q3484" s="1"/>
      <c r="R3484" s="1"/>
      <c r="S3484" s="1"/>
      <c r="T3484" s="1"/>
      <c r="U3484" s="1"/>
      <c r="V3484" s="1"/>
      <c r="W3484" s="1"/>
      <c r="X3484" s="3"/>
      <c r="Y3484" s="3"/>
    </row>
    <row r="3485" spans="1:25" ht="15.75" customHeight="1">
      <c r="A3485" s="1"/>
      <c r="B3485" s="1"/>
      <c r="C3485" s="1"/>
      <c r="D3485" s="1"/>
      <c r="E3485" s="23"/>
      <c r="F3485" s="1"/>
      <c r="G3485" s="1"/>
      <c r="H3485" s="1"/>
      <c r="I3485" s="1"/>
      <c r="J3485" s="1"/>
      <c r="K3485" s="2"/>
      <c r="L3485" s="2"/>
      <c r="M3485" s="2"/>
      <c r="N3485" s="2"/>
      <c r="O3485" s="2"/>
      <c r="P3485" s="2"/>
      <c r="Q3485" s="1"/>
      <c r="R3485" s="1"/>
      <c r="S3485" s="1"/>
      <c r="T3485" s="1"/>
      <c r="U3485" s="1"/>
      <c r="V3485" s="1"/>
      <c r="W3485" s="1"/>
      <c r="X3485" s="3"/>
      <c r="Y3485" s="3"/>
    </row>
    <row r="3486" spans="1:25" ht="15.75" customHeight="1">
      <c r="A3486" s="1"/>
      <c r="B3486" s="1"/>
      <c r="C3486" s="1"/>
      <c r="D3486" s="1"/>
      <c r="E3486" s="23"/>
      <c r="F3486" s="1"/>
      <c r="G3486" s="1"/>
      <c r="H3486" s="1"/>
      <c r="I3486" s="1"/>
      <c r="J3486" s="1"/>
      <c r="K3486" s="2"/>
      <c r="L3486" s="2"/>
      <c r="M3486" s="2"/>
      <c r="N3486" s="2"/>
      <c r="O3486" s="2"/>
      <c r="P3486" s="2"/>
      <c r="Q3486" s="1"/>
      <c r="R3486" s="1"/>
      <c r="S3486" s="1"/>
      <c r="T3486" s="1"/>
      <c r="U3486" s="1"/>
      <c r="V3486" s="1"/>
      <c r="W3486" s="1"/>
      <c r="X3486" s="3"/>
      <c r="Y3486" s="3"/>
    </row>
    <row r="3487" spans="1:25" ht="15.75" customHeight="1">
      <c r="A3487" s="1"/>
      <c r="B3487" s="1"/>
      <c r="C3487" s="1"/>
      <c r="D3487" s="1"/>
      <c r="E3487" s="23"/>
      <c r="F3487" s="1"/>
      <c r="G3487" s="1"/>
      <c r="H3487" s="1"/>
      <c r="I3487" s="1"/>
      <c r="J3487" s="1"/>
      <c r="K3487" s="2"/>
      <c r="L3487" s="2"/>
      <c r="M3487" s="2"/>
      <c r="N3487" s="2"/>
      <c r="O3487" s="2"/>
      <c r="P3487" s="2"/>
      <c r="Q3487" s="1"/>
      <c r="R3487" s="1"/>
      <c r="S3487" s="1"/>
      <c r="T3487" s="1"/>
      <c r="U3487" s="1"/>
      <c r="V3487" s="1"/>
      <c r="W3487" s="1"/>
      <c r="X3487" s="3"/>
      <c r="Y3487" s="3"/>
    </row>
    <row r="3488" spans="1:25" ht="15.75" customHeight="1">
      <c r="A3488" s="1"/>
      <c r="B3488" s="1"/>
      <c r="C3488" s="1"/>
      <c r="D3488" s="1"/>
      <c r="E3488" s="23"/>
      <c r="F3488" s="1"/>
      <c r="G3488" s="1"/>
      <c r="H3488" s="1"/>
      <c r="I3488" s="1"/>
      <c r="J3488" s="1"/>
      <c r="K3488" s="2"/>
      <c r="L3488" s="2"/>
      <c r="M3488" s="2"/>
      <c r="N3488" s="2"/>
      <c r="O3488" s="2"/>
      <c r="P3488" s="2"/>
      <c r="Q3488" s="1"/>
      <c r="R3488" s="1"/>
      <c r="S3488" s="1"/>
      <c r="T3488" s="1"/>
      <c r="U3488" s="1"/>
      <c r="V3488" s="1"/>
      <c r="W3488" s="1"/>
      <c r="X3488" s="3"/>
      <c r="Y3488" s="3"/>
    </row>
    <row r="3489" spans="1:25" ht="15.75" customHeight="1">
      <c r="A3489" s="1"/>
      <c r="B3489" s="1"/>
      <c r="C3489" s="1"/>
      <c r="D3489" s="1"/>
      <c r="E3489" s="23"/>
      <c r="F3489" s="1"/>
      <c r="G3489" s="1"/>
      <c r="H3489" s="1"/>
      <c r="I3489" s="1"/>
      <c r="J3489" s="1"/>
      <c r="K3489" s="2"/>
      <c r="L3489" s="2"/>
      <c r="M3489" s="2"/>
      <c r="N3489" s="2"/>
      <c r="O3489" s="2"/>
      <c r="P3489" s="2"/>
      <c r="Q3489" s="1"/>
      <c r="R3489" s="1"/>
      <c r="S3489" s="1"/>
      <c r="T3489" s="1"/>
      <c r="U3489" s="1"/>
      <c r="V3489" s="1"/>
      <c r="W3489" s="1"/>
      <c r="X3489" s="3"/>
      <c r="Y3489" s="3"/>
    </row>
    <row r="3490" spans="1:25" ht="15.75" customHeight="1">
      <c r="A3490" s="1"/>
      <c r="B3490" s="1"/>
      <c r="C3490" s="1"/>
      <c r="D3490" s="1"/>
      <c r="E3490" s="23"/>
      <c r="F3490" s="1"/>
      <c r="G3490" s="1"/>
      <c r="H3490" s="1"/>
      <c r="I3490" s="1"/>
      <c r="J3490" s="1"/>
      <c r="K3490" s="2"/>
      <c r="L3490" s="2"/>
      <c r="M3490" s="2"/>
      <c r="N3490" s="2"/>
      <c r="O3490" s="2"/>
      <c r="P3490" s="2"/>
      <c r="Q3490" s="1"/>
      <c r="R3490" s="1"/>
      <c r="S3490" s="1"/>
      <c r="T3490" s="1"/>
      <c r="U3490" s="1"/>
      <c r="V3490" s="1"/>
      <c r="W3490" s="1"/>
      <c r="X3490" s="3"/>
      <c r="Y3490" s="3"/>
    </row>
    <row r="3491" spans="1:25" ht="15.75" customHeight="1">
      <c r="A3491" s="1"/>
      <c r="B3491" s="1"/>
      <c r="C3491" s="1"/>
      <c r="D3491" s="1"/>
      <c r="E3491" s="23"/>
      <c r="F3491" s="1"/>
      <c r="G3491" s="1"/>
      <c r="H3491" s="1"/>
      <c r="I3491" s="1"/>
      <c r="J3491" s="1"/>
      <c r="K3491" s="2"/>
      <c r="L3491" s="2"/>
      <c r="M3491" s="2"/>
      <c r="N3491" s="2"/>
      <c r="O3491" s="2"/>
      <c r="P3491" s="2"/>
      <c r="Q3491" s="1"/>
      <c r="R3491" s="1"/>
      <c r="S3491" s="1"/>
      <c r="T3491" s="1"/>
      <c r="U3491" s="1"/>
      <c r="V3491" s="1"/>
      <c r="W3491" s="1"/>
      <c r="X3491" s="3"/>
      <c r="Y3491" s="3"/>
    </row>
    <row r="3492" spans="1:25" ht="15.75" customHeight="1">
      <c r="A3492" s="1"/>
      <c r="B3492" s="1"/>
      <c r="C3492" s="1"/>
      <c r="D3492" s="1"/>
      <c r="E3492" s="23"/>
      <c r="F3492" s="1"/>
      <c r="G3492" s="1"/>
      <c r="H3492" s="1"/>
      <c r="I3492" s="1"/>
      <c r="J3492" s="1"/>
      <c r="K3492" s="2"/>
      <c r="L3492" s="2"/>
      <c r="M3492" s="2"/>
      <c r="N3492" s="2"/>
      <c r="O3492" s="2"/>
      <c r="P3492" s="2"/>
      <c r="Q3492" s="1"/>
      <c r="R3492" s="1"/>
      <c r="S3492" s="1"/>
      <c r="T3492" s="1"/>
      <c r="U3492" s="1"/>
      <c r="V3492" s="1"/>
      <c r="W3492" s="1"/>
      <c r="X3492" s="3"/>
      <c r="Y3492" s="3"/>
    </row>
    <row r="3493" spans="1:25" ht="15.75" customHeight="1">
      <c r="A3493" s="1"/>
      <c r="B3493" s="1"/>
      <c r="C3493" s="1"/>
      <c r="D3493" s="1"/>
      <c r="E3493" s="23"/>
      <c r="F3493" s="1"/>
      <c r="G3493" s="1"/>
      <c r="H3493" s="1"/>
      <c r="I3493" s="1"/>
      <c r="J3493" s="1"/>
      <c r="K3493" s="2"/>
      <c r="L3493" s="2"/>
      <c r="M3493" s="2"/>
      <c r="N3493" s="2"/>
      <c r="O3493" s="2"/>
      <c r="P3493" s="2"/>
      <c r="Q3493" s="1"/>
      <c r="R3493" s="1"/>
      <c r="S3493" s="1"/>
      <c r="T3493" s="1"/>
      <c r="U3493" s="1"/>
      <c r="V3493" s="1"/>
      <c r="W3493" s="1"/>
      <c r="X3493" s="3"/>
      <c r="Y3493" s="3"/>
    </row>
    <row r="3494" spans="1:25" ht="15.75" customHeight="1">
      <c r="A3494" s="1"/>
      <c r="B3494" s="1"/>
      <c r="C3494" s="1"/>
      <c r="D3494" s="1"/>
      <c r="E3494" s="23"/>
      <c r="F3494" s="1"/>
      <c r="G3494" s="1"/>
      <c r="H3494" s="1"/>
      <c r="I3494" s="1"/>
      <c r="J3494" s="1"/>
      <c r="K3494" s="2"/>
      <c r="L3494" s="2"/>
      <c r="M3494" s="2"/>
      <c r="N3494" s="2"/>
      <c r="O3494" s="2"/>
      <c r="P3494" s="2"/>
      <c r="Q3494" s="1"/>
      <c r="R3494" s="1"/>
      <c r="S3494" s="1"/>
      <c r="T3494" s="1"/>
      <c r="U3494" s="1"/>
      <c r="V3494" s="1"/>
      <c r="W3494" s="1"/>
      <c r="X3494" s="3"/>
      <c r="Y3494" s="3"/>
    </row>
    <row r="3495" spans="1:25" ht="15.75" customHeight="1">
      <c r="A3495" s="1"/>
      <c r="B3495" s="1"/>
      <c r="C3495" s="1"/>
      <c r="D3495" s="1"/>
      <c r="E3495" s="23"/>
      <c r="F3495" s="1"/>
      <c r="G3495" s="1"/>
      <c r="H3495" s="1"/>
      <c r="I3495" s="1"/>
      <c r="J3495" s="1"/>
      <c r="K3495" s="2"/>
      <c r="L3495" s="2"/>
      <c r="M3495" s="2"/>
      <c r="N3495" s="2"/>
      <c r="O3495" s="2"/>
      <c r="P3495" s="2"/>
      <c r="Q3495" s="1"/>
      <c r="R3495" s="1"/>
      <c r="S3495" s="1"/>
      <c r="T3495" s="1"/>
      <c r="U3495" s="1"/>
      <c r="V3495" s="1"/>
      <c r="W3495" s="1"/>
      <c r="X3495" s="3"/>
      <c r="Y3495" s="3"/>
    </row>
    <row r="3496" spans="1:25" ht="15.75" customHeight="1">
      <c r="A3496" s="1"/>
      <c r="B3496" s="1"/>
      <c r="C3496" s="1"/>
      <c r="D3496" s="1"/>
      <c r="E3496" s="23"/>
      <c r="F3496" s="1"/>
      <c r="G3496" s="1"/>
      <c r="H3496" s="1"/>
      <c r="I3496" s="1"/>
      <c r="J3496" s="1"/>
      <c r="K3496" s="2"/>
      <c r="L3496" s="2"/>
      <c r="M3496" s="2"/>
      <c r="N3496" s="2"/>
      <c r="O3496" s="2"/>
      <c r="P3496" s="2"/>
      <c r="Q3496" s="1"/>
      <c r="R3496" s="1"/>
      <c r="S3496" s="1"/>
      <c r="T3496" s="1"/>
      <c r="U3496" s="1"/>
      <c r="V3496" s="1"/>
      <c r="W3496" s="1"/>
      <c r="X3496" s="3"/>
      <c r="Y3496" s="3"/>
    </row>
    <row r="3497" spans="1:25" ht="15.75" customHeight="1">
      <c r="A3497" s="1"/>
      <c r="B3497" s="1"/>
      <c r="C3497" s="1"/>
      <c r="D3497" s="1"/>
      <c r="E3497" s="23"/>
      <c r="F3497" s="1"/>
      <c r="G3497" s="1"/>
      <c r="H3497" s="1"/>
      <c r="I3497" s="1"/>
      <c r="J3497" s="1"/>
      <c r="K3497" s="2"/>
      <c r="L3497" s="2"/>
      <c r="M3497" s="2"/>
      <c r="N3497" s="2"/>
      <c r="O3497" s="2"/>
      <c r="P3497" s="2"/>
      <c r="Q3497" s="1"/>
      <c r="R3497" s="1"/>
      <c r="S3497" s="1"/>
      <c r="T3497" s="1"/>
      <c r="U3497" s="1"/>
      <c r="V3497" s="1"/>
      <c r="W3497" s="1"/>
      <c r="X3497" s="3"/>
      <c r="Y3497" s="3"/>
    </row>
    <row r="3498" spans="1:25" ht="15.75" customHeight="1">
      <c r="A3498" s="1"/>
      <c r="B3498" s="1"/>
      <c r="C3498" s="1"/>
      <c r="D3498" s="1"/>
      <c r="E3498" s="23"/>
      <c r="F3498" s="1"/>
      <c r="G3498" s="1"/>
      <c r="H3498" s="1"/>
      <c r="I3498" s="1"/>
      <c r="J3498" s="1"/>
      <c r="K3498" s="2"/>
      <c r="L3498" s="2"/>
      <c r="M3498" s="2"/>
      <c r="N3498" s="2"/>
      <c r="O3498" s="2"/>
      <c r="P3498" s="2"/>
      <c r="Q3498" s="1"/>
      <c r="R3498" s="1"/>
      <c r="S3498" s="1"/>
      <c r="T3498" s="1"/>
      <c r="U3498" s="1"/>
      <c r="V3498" s="1"/>
      <c r="W3498" s="1"/>
      <c r="X3498" s="3"/>
      <c r="Y3498" s="3"/>
    </row>
    <row r="3499" spans="1:25" ht="15.75" customHeight="1">
      <c r="A3499" s="1"/>
      <c r="B3499" s="1"/>
      <c r="C3499" s="1"/>
      <c r="D3499" s="1"/>
      <c r="E3499" s="23"/>
      <c r="F3499" s="1"/>
      <c r="G3499" s="1"/>
      <c r="H3499" s="1"/>
      <c r="I3499" s="1"/>
      <c r="J3499" s="1"/>
      <c r="K3499" s="2"/>
      <c r="L3499" s="2"/>
      <c r="M3499" s="2"/>
      <c r="N3499" s="2"/>
      <c r="O3499" s="2"/>
      <c r="P3499" s="2"/>
      <c r="Q3499" s="1"/>
      <c r="R3499" s="1"/>
      <c r="S3499" s="1"/>
      <c r="T3499" s="1"/>
      <c r="U3499" s="1"/>
      <c r="V3499" s="1"/>
      <c r="W3499" s="1"/>
      <c r="X3499" s="3"/>
      <c r="Y3499" s="3"/>
    </row>
    <row r="3500" spans="1:25" ht="15.75" customHeight="1">
      <c r="A3500" s="1"/>
      <c r="B3500" s="1"/>
      <c r="C3500" s="1"/>
      <c r="D3500" s="1"/>
      <c r="E3500" s="23"/>
      <c r="F3500" s="1"/>
      <c r="G3500" s="1"/>
      <c r="H3500" s="1"/>
      <c r="I3500" s="1"/>
      <c r="J3500" s="1"/>
      <c r="K3500" s="2"/>
      <c r="L3500" s="2"/>
      <c r="M3500" s="2"/>
      <c r="N3500" s="2"/>
      <c r="O3500" s="2"/>
      <c r="P3500" s="2"/>
      <c r="Q3500" s="1"/>
      <c r="R3500" s="1"/>
      <c r="S3500" s="1"/>
      <c r="T3500" s="1"/>
      <c r="U3500" s="1"/>
      <c r="V3500" s="1"/>
      <c r="W3500" s="1"/>
      <c r="X3500" s="3"/>
      <c r="Y3500" s="3"/>
    </row>
    <row r="3501" spans="1:25" ht="15.75" customHeight="1">
      <c r="A3501" s="1"/>
      <c r="B3501" s="1"/>
      <c r="C3501" s="1"/>
      <c r="D3501" s="1"/>
      <c r="E3501" s="23"/>
      <c r="F3501" s="1"/>
      <c r="G3501" s="1"/>
      <c r="H3501" s="1"/>
      <c r="I3501" s="1"/>
      <c r="J3501" s="1"/>
      <c r="K3501" s="2"/>
      <c r="L3501" s="2"/>
      <c r="M3501" s="2"/>
      <c r="N3501" s="2"/>
      <c r="O3501" s="2"/>
      <c r="P3501" s="2"/>
      <c r="Q3501" s="1"/>
      <c r="R3501" s="1"/>
      <c r="S3501" s="1"/>
      <c r="T3501" s="1"/>
      <c r="U3501" s="1"/>
      <c r="V3501" s="1"/>
      <c r="W3501" s="1"/>
      <c r="X3501" s="3"/>
      <c r="Y3501" s="3"/>
    </row>
    <row r="3502" spans="1:25" ht="15.75" customHeight="1">
      <c r="A3502" s="1"/>
      <c r="B3502" s="1"/>
      <c r="C3502" s="1"/>
      <c r="D3502" s="1"/>
      <c r="E3502" s="23"/>
      <c r="F3502" s="1"/>
      <c r="G3502" s="1"/>
      <c r="H3502" s="1"/>
      <c r="I3502" s="1"/>
      <c r="J3502" s="1"/>
      <c r="K3502" s="2"/>
      <c r="L3502" s="2"/>
      <c r="M3502" s="2"/>
      <c r="N3502" s="2"/>
      <c r="O3502" s="2"/>
      <c r="P3502" s="2"/>
      <c r="Q3502" s="1"/>
      <c r="R3502" s="1"/>
      <c r="S3502" s="1"/>
      <c r="T3502" s="1"/>
      <c r="U3502" s="1"/>
      <c r="V3502" s="1"/>
      <c r="W3502" s="1"/>
      <c r="X3502" s="3"/>
      <c r="Y3502" s="3"/>
    </row>
    <row r="3503" spans="1:25" ht="15.75" customHeight="1">
      <c r="A3503" s="1"/>
      <c r="B3503" s="1"/>
      <c r="C3503" s="1"/>
      <c r="D3503" s="1"/>
      <c r="E3503" s="23"/>
      <c r="F3503" s="1"/>
      <c r="G3503" s="1"/>
      <c r="H3503" s="1"/>
      <c r="I3503" s="1"/>
      <c r="J3503" s="1"/>
      <c r="K3503" s="2"/>
      <c r="L3503" s="2"/>
      <c r="M3503" s="2"/>
      <c r="N3503" s="2"/>
      <c r="O3503" s="2"/>
      <c r="P3503" s="2"/>
      <c r="Q3503" s="1"/>
      <c r="R3503" s="1"/>
      <c r="S3503" s="1"/>
      <c r="T3503" s="1"/>
      <c r="U3503" s="1"/>
      <c r="V3503" s="1"/>
      <c r="W3503" s="1"/>
      <c r="X3503" s="3"/>
      <c r="Y3503" s="3"/>
    </row>
    <row r="3504" spans="1:25" ht="15.75" customHeight="1">
      <c r="A3504" s="1"/>
      <c r="B3504" s="1"/>
      <c r="C3504" s="1"/>
      <c r="D3504" s="1"/>
      <c r="E3504" s="23"/>
      <c r="F3504" s="1"/>
      <c r="G3504" s="1"/>
      <c r="H3504" s="1"/>
      <c r="I3504" s="1"/>
      <c r="J3504" s="1"/>
      <c r="K3504" s="2"/>
      <c r="L3504" s="2"/>
      <c r="M3504" s="2"/>
      <c r="N3504" s="2"/>
      <c r="O3504" s="2"/>
      <c r="P3504" s="2"/>
      <c r="Q3504" s="1"/>
      <c r="R3504" s="1"/>
      <c r="S3504" s="1"/>
      <c r="T3504" s="1"/>
      <c r="U3504" s="1"/>
      <c r="V3504" s="1"/>
      <c r="W3504" s="1"/>
      <c r="X3504" s="3"/>
      <c r="Y3504" s="3"/>
    </row>
    <row r="3505" spans="1:25" ht="15.75" customHeight="1">
      <c r="A3505" s="1"/>
      <c r="B3505" s="1"/>
      <c r="C3505" s="1"/>
      <c r="D3505" s="1"/>
      <c r="E3505" s="23"/>
      <c r="F3505" s="1"/>
      <c r="G3505" s="1"/>
      <c r="H3505" s="1"/>
      <c r="I3505" s="1"/>
      <c r="J3505" s="1"/>
      <c r="K3505" s="2"/>
      <c r="L3505" s="2"/>
      <c r="M3505" s="2"/>
      <c r="N3505" s="2"/>
      <c r="O3505" s="2"/>
      <c r="P3505" s="2"/>
      <c r="Q3505" s="1"/>
      <c r="R3505" s="1"/>
      <c r="S3505" s="1"/>
      <c r="T3505" s="1"/>
      <c r="U3505" s="1"/>
      <c r="V3505" s="1"/>
      <c r="W3505" s="1"/>
      <c r="X3505" s="3"/>
      <c r="Y3505" s="3"/>
    </row>
    <row r="3506" spans="1:25" ht="15.75" customHeight="1">
      <c r="A3506" s="1"/>
      <c r="B3506" s="1"/>
      <c r="C3506" s="1"/>
      <c r="D3506" s="1"/>
      <c r="E3506" s="23"/>
      <c r="F3506" s="1"/>
      <c r="G3506" s="1"/>
      <c r="H3506" s="1"/>
      <c r="I3506" s="1"/>
      <c r="J3506" s="1"/>
      <c r="K3506" s="2"/>
      <c r="L3506" s="2"/>
      <c r="M3506" s="2"/>
      <c r="N3506" s="2"/>
      <c r="O3506" s="2"/>
      <c r="P3506" s="2"/>
      <c r="Q3506" s="1"/>
      <c r="R3506" s="1"/>
      <c r="S3506" s="1"/>
      <c r="T3506" s="1"/>
      <c r="U3506" s="1"/>
      <c r="V3506" s="1"/>
      <c r="W3506" s="1"/>
      <c r="X3506" s="3"/>
      <c r="Y3506" s="3"/>
    </row>
    <row r="3507" spans="1:25" ht="15.75" customHeight="1">
      <c r="A3507" s="1"/>
      <c r="B3507" s="1"/>
      <c r="C3507" s="1"/>
      <c r="D3507" s="1"/>
      <c r="E3507" s="23"/>
      <c r="F3507" s="1"/>
      <c r="G3507" s="1"/>
      <c r="H3507" s="1"/>
      <c r="I3507" s="1"/>
      <c r="J3507" s="1"/>
      <c r="K3507" s="2"/>
      <c r="L3507" s="2"/>
      <c r="M3507" s="2"/>
      <c r="N3507" s="2"/>
      <c r="O3507" s="2"/>
      <c r="P3507" s="2"/>
      <c r="Q3507" s="1"/>
      <c r="R3507" s="1"/>
      <c r="S3507" s="1"/>
      <c r="T3507" s="1"/>
      <c r="U3507" s="1"/>
      <c r="V3507" s="1"/>
      <c r="W3507" s="1"/>
      <c r="X3507" s="3"/>
      <c r="Y3507" s="3"/>
    </row>
    <row r="3508" spans="1:25" ht="15.75" customHeight="1">
      <c r="A3508" s="1"/>
      <c r="B3508" s="1"/>
      <c r="C3508" s="1"/>
      <c r="D3508" s="1"/>
      <c r="E3508" s="23"/>
      <c r="F3508" s="1"/>
      <c r="G3508" s="1"/>
      <c r="H3508" s="1"/>
      <c r="I3508" s="1"/>
      <c r="J3508" s="1"/>
      <c r="K3508" s="2"/>
      <c r="L3508" s="2"/>
      <c r="M3508" s="2"/>
      <c r="N3508" s="2"/>
      <c r="O3508" s="2"/>
      <c r="P3508" s="2"/>
      <c r="Q3508" s="1"/>
      <c r="R3508" s="1"/>
      <c r="S3508" s="1"/>
      <c r="T3508" s="1"/>
      <c r="U3508" s="1"/>
      <c r="V3508" s="1"/>
      <c r="W3508" s="1"/>
      <c r="X3508" s="3"/>
      <c r="Y3508" s="3"/>
    </row>
    <row r="3509" spans="1:25" ht="15.75" customHeight="1">
      <c r="A3509" s="1"/>
      <c r="B3509" s="1"/>
      <c r="C3509" s="1"/>
      <c r="D3509" s="1"/>
      <c r="E3509" s="23"/>
      <c r="F3509" s="1"/>
      <c r="G3509" s="1"/>
      <c r="H3509" s="1"/>
      <c r="I3509" s="1"/>
      <c r="J3509" s="1"/>
      <c r="K3509" s="2"/>
      <c r="L3509" s="2"/>
      <c r="M3509" s="2"/>
      <c r="N3509" s="2"/>
      <c r="O3509" s="2"/>
      <c r="P3509" s="2"/>
      <c r="Q3509" s="1"/>
      <c r="R3509" s="1"/>
      <c r="S3509" s="1"/>
      <c r="T3509" s="1"/>
      <c r="U3509" s="1"/>
      <c r="V3509" s="1"/>
      <c r="W3509" s="1"/>
      <c r="X3509" s="3"/>
      <c r="Y3509" s="3"/>
    </row>
    <row r="3510" spans="1:25" ht="15.75" customHeight="1">
      <c r="A3510" s="1"/>
      <c r="B3510" s="1"/>
      <c r="C3510" s="1"/>
      <c r="D3510" s="1"/>
      <c r="E3510" s="23"/>
      <c r="F3510" s="1"/>
      <c r="G3510" s="1"/>
      <c r="H3510" s="1"/>
      <c r="I3510" s="1"/>
      <c r="J3510" s="1"/>
      <c r="K3510" s="2"/>
      <c r="L3510" s="2"/>
      <c r="M3510" s="2"/>
      <c r="N3510" s="2"/>
      <c r="O3510" s="2"/>
      <c r="P3510" s="2"/>
      <c r="Q3510" s="1"/>
      <c r="R3510" s="1"/>
      <c r="S3510" s="1"/>
      <c r="T3510" s="1"/>
      <c r="U3510" s="1"/>
      <c r="V3510" s="1"/>
      <c r="W3510" s="1"/>
      <c r="X3510" s="3"/>
      <c r="Y3510" s="3"/>
    </row>
    <row r="3511" spans="1:25" ht="15.75" customHeight="1">
      <c r="A3511" s="1"/>
      <c r="B3511" s="1"/>
      <c r="C3511" s="1"/>
      <c r="D3511" s="1"/>
      <c r="E3511" s="23"/>
      <c r="F3511" s="1"/>
      <c r="G3511" s="1"/>
      <c r="H3511" s="1"/>
      <c r="I3511" s="1"/>
      <c r="J3511" s="1"/>
      <c r="K3511" s="2"/>
      <c r="L3511" s="2"/>
      <c r="M3511" s="2"/>
      <c r="N3511" s="2"/>
      <c r="O3511" s="2"/>
      <c r="P3511" s="2"/>
      <c r="Q3511" s="1"/>
      <c r="R3511" s="1"/>
      <c r="S3511" s="1"/>
      <c r="T3511" s="1"/>
      <c r="U3511" s="1"/>
      <c r="V3511" s="1"/>
      <c r="W3511" s="1"/>
      <c r="X3511" s="3"/>
      <c r="Y3511" s="3"/>
    </row>
    <row r="3512" spans="1:25" ht="15.75" customHeight="1">
      <c r="A3512" s="1"/>
      <c r="B3512" s="1"/>
      <c r="C3512" s="1"/>
      <c r="D3512" s="1"/>
      <c r="E3512" s="23"/>
      <c r="F3512" s="1"/>
      <c r="G3512" s="1"/>
      <c r="H3512" s="1"/>
      <c r="I3512" s="1"/>
      <c r="J3512" s="1"/>
      <c r="K3512" s="2"/>
      <c r="L3512" s="2"/>
      <c r="M3512" s="2"/>
      <c r="N3512" s="2"/>
      <c r="O3512" s="2"/>
      <c r="P3512" s="2"/>
      <c r="Q3512" s="1"/>
      <c r="R3512" s="1"/>
      <c r="S3512" s="1"/>
      <c r="T3512" s="1"/>
      <c r="U3512" s="1"/>
      <c r="V3512" s="1"/>
      <c r="W3512" s="1"/>
      <c r="X3512" s="3"/>
      <c r="Y3512" s="3"/>
    </row>
    <row r="3513" spans="1:25" ht="15.75" customHeight="1">
      <c r="A3513" s="1"/>
      <c r="B3513" s="1"/>
      <c r="C3513" s="1"/>
      <c r="D3513" s="1"/>
      <c r="E3513" s="23"/>
      <c r="F3513" s="1"/>
      <c r="G3513" s="1"/>
      <c r="H3513" s="1"/>
      <c r="I3513" s="1"/>
      <c r="J3513" s="1"/>
      <c r="K3513" s="2"/>
      <c r="L3513" s="2"/>
      <c r="M3513" s="2"/>
      <c r="N3513" s="2"/>
      <c r="O3513" s="2"/>
      <c r="P3513" s="2"/>
      <c r="Q3513" s="1"/>
      <c r="R3513" s="1"/>
      <c r="S3513" s="1"/>
      <c r="T3513" s="1"/>
      <c r="U3513" s="1"/>
      <c r="V3513" s="1"/>
      <c r="W3513" s="1"/>
      <c r="X3513" s="3"/>
      <c r="Y3513" s="3"/>
    </row>
    <row r="3514" spans="1:25" ht="15.75" customHeight="1">
      <c r="A3514" s="1"/>
      <c r="B3514" s="1"/>
      <c r="C3514" s="1"/>
      <c r="D3514" s="1"/>
      <c r="E3514" s="23"/>
      <c r="F3514" s="1"/>
      <c r="G3514" s="1"/>
      <c r="H3514" s="1"/>
      <c r="I3514" s="1"/>
      <c r="J3514" s="1"/>
      <c r="K3514" s="2"/>
      <c r="L3514" s="2"/>
      <c r="M3514" s="2"/>
      <c r="N3514" s="2"/>
      <c r="O3514" s="2"/>
      <c r="P3514" s="2"/>
      <c r="Q3514" s="1"/>
      <c r="R3514" s="1"/>
      <c r="S3514" s="1"/>
      <c r="T3514" s="1"/>
      <c r="U3514" s="1"/>
      <c r="V3514" s="1"/>
      <c r="W3514" s="1"/>
      <c r="X3514" s="3"/>
      <c r="Y3514" s="3"/>
    </row>
    <row r="3515" spans="1:25" ht="15.75" customHeight="1">
      <c r="A3515" s="1"/>
      <c r="B3515" s="1"/>
      <c r="C3515" s="1"/>
      <c r="D3515" s="1"/>
      <c r="E3515" s="23"/>
      <c r="F3515" s="1"/>
      <c r="G3515" s="1"/>
      <c r="H3515" s="1"/>
      <c r="I3515" s="1"/>
      <c r="J3515" s="1"/>
      <c r="K3515" s="2"/>
      <c r="L3515" s="2"/>
      <c r="M3515" s="2"/>
      <c r="N3515" s="2"/>
      <c r="O3515" s="2"/>
      <c r="P3515" s="2"/>
      <c r="Q3515" s="1"/>
      <c r="R3515" s="1"/>
      <c r="S3515" s="1"/>
      <c r="T3515" s="1"/>
      <c r="U3515" s="1"/>
      <c r="V3515" s="1"/>
      <c r="W3515" s="1"/>
      <c r="X3515" s="3"/>
      <c r="Y3515" s="3"/>
    </row>
    <row r="3516" spans="1:25" ht="15.75" customHeight="1">
      <c r="A3516" s="1"/>
      <c r="B3516" s="1"/>
      <c r="C3516" s="1"/>
      <c r="D3516" s="1"/>
      <c r="E3516" s="23"/>
      <c r="F3516" s="1"/>
      <c r="G3516" s="1"/>
      <c r="H3516" s="1"/>
      <c r="I3516" s="1"/>
      <c r="J3516" s="1"/>
      <c r="K3516" s="2"/>
      <c r="L3516" s="2"/>
      <c r="M3516" s="2"/>
      <c r="N3516" s="2"/>
      <c r="O3516" s="2"/>
      <c r="P3516" s="2"/>
      <c r="Q3516" s="1"/>
      <c r="R3516" s="1"/>
      <c r="S3516" s="1"/>
      <c r="T3516" s="1"/>
      <c r="U3516" s="1"/>
      <c r="V3516" s="1"/>
      <c r="W3516" s="1"/>
      <c r="X3516" s="3"/>
      <c r="Y3516" s="3"/>
    </row>
    <row r="3517" spans="1:25" ht="15.75" customHeight="1">
      <c r="A3517" s="1"/>
      <c r="B3517" s="1"/>
      <c r="C3517" s="1"/>
      <c r="D3517" s="1"/>
      <c r="E3517" s="23"/>
      <c r="F3517" s="1"/>
      <c r="G3517" s="1"/>
      <c r="H3517" s="1"/>
      <c r="I3517" s="1"/>
      <c r="J3517" s="1"/>
      <c r="K3517" s="2"/>
      <c r="L3517" s="2"/>
      <c r="M3517" s="2"/>
      <c r="N3517" s="2"/>
      <c r="O3517" s="2"/>
      <c r="P3517" s="2"/>
      <c r="Q3517" s="1"/>
      <c r="R3517" s="1"/>
      <c r="S3517" s="1"/>
      <c r="T3517" s="1"/>
      <c r="U3517" s="1"/>
      <c r="V3517" s="1"/>
      <c r="W3517" s="1"/>
      <c r="X3517" s="3"/>
      <c r="Y3517" s="3"/>
    </row>
    <row r="3518" spans="1:25" ht="15.75" customHeight="1">
      <c r="A3518" s="1"/>
      <c r="B3518" s="1"/>
      <c r="C3518" s="1"/>
      <c r="D3518" s="1"/>
      <c r="E3518" s="23"/>
      <c r="F3518" s="1"/>
      <c r="G3518" s="1"/>
      <c r="H3518" s="1"/>
      <c r="I3518" s="1"/>
      <c r="J3518" s="1"/>
      <c r="K3518" s="2"/>
      <c r="L3518" s="2"/>
      <c r="M3518" s="2"/>
      <c r="N3518" s="2"/>
      <c r="O3518" s="2"/>
      <c r="P3518" s="2"/>
      <c r="Q3518" s="1"/>
      <c r="R3518" s="1"/>
      <c r="S3518" s="1"/>
      <c r="T3518" s="1"/>
      <c r="U3518" s="1"/>
      <c r="V3518" s="1"/>
      <c r="W3518" s="1"/>
      <c r="X3518" s="3"/>
      <c r="Y3518" s="3"/>
    </row>
    <row r="3519" spans="1:25" ht="15.75" customHeight="1">
      <c r="A3519" s="1"/>
      <c r="B3519" s="1"/>
      <c r="C3519" s="1"/>
      <c r="D3519" s="1"/>
      <c r="E3519" s="23"/>
      <c r="F3519" s="1"/>
      <c r="G3519" s="1"/>
      <c r="H3519" s="1"/>
      <c r="I3519" s="1"/>
      <c r="J3519" s="1"/>
      <c r="K3519" s="2"/>
      <c r="L3519" s="2"/>
      <c r="M3519" s="2"/>
      <c r="N3519" s="2"/>
      <c r="O3519" s="2"/>
      <c r="P3519" s="2"/>
      <c r="Q3519" s="1"/>
      <c r="R3519" s="1"/>
      <c r="S3519" s="1"/>
      <c r="T3519" s="1"/>
      <c r="U3519" s="1"/>
      <c r="V3519" s="1"/>
      <c r="W3519" s="1"/>
      <c r="X3519" s="3"/>
      <c r="Y3519" s="3"/>
    </row>
    <row r="3520" spans="1:25" ht="15.75" customHeight="1">
      <c r="A3520" s="1"/>
      <c r="B3520" s="1"/>
      <c r="C3520" s="1"/>
      <c r="D3520" s="1"/>
      <c r="E3520" s="23"/>
      <c r="F3520" s="1"/>
      <c r="G3520" s="1"/>
      <c r="H3520" s="1"/>
      <c r="I3520" s="1"/>
      <c r="J3520" s="1"/>
      <c r="K3520" s="2"/>
      <c r="L3520" s="2"/>
      <c r="M3520" s="2"/>
      <c r="N3520" s="2"/>
      <c r="O3520" s="2"/>
      <c r="P3520" s="2"/>
      <c r="Q3520" s="1"/>
      <c r="R3520" s="1"/>
      <c r="S3520" s="1"/>
      <c r="T3520" s="1"/>
      <c r="U3520" s="1"/>
      <c r="V3520" s="1"/>
      <c r="W3520" s="1"/>
      <c r="X3520" s="3"/>
      <c r="Y3520" s="3"/>
    </row>
    <row r="3521" spans="1:25" ht="15.75" customHeight="1">
      <c r="A3521" s="1"/>
      <c r="B3521" s="1"/>
      <c r="C3521" s="1"/>
      <c r="D3521" s="1"/>
      <c r="E3521" s="23"/>
      <c r="F3521" s="1"/>
      <c r="G3521" s="1"/>
      <c r="H3521" s="1"/>
      <c r="I3521" s="1"/>
      <c r="J3521" s="1"/>
      <c r="K3521" s="2"/>
      <c r="L3521" s="2"/>
      <c r="M3521" s="2"/>
      <c r="N3521" s="2"/>
      <c r="O3521" s="2"/>
      <c r="P3521" s="2"/>
      <c r="Q3521" s="1"/>
      <c r="R3521" s="1"/>
      <c r="S3521" s="1"/>
      <c r="T3521" s="1"/>
      <c r="U3521" s="1"/>
      <c r="V3521" s="1"/>
      <c r="W3521" s="1"/>
      <c r="X3521" s="3"/>
      <c r="Y3521" s="3"/>
    </row>
    <row r="3522" spans="1:25" ht="15.75" customHeight="1">
      <c r="A3522" s="1"/>
      <c r="B3522" s="1"/>
      <c r="C3522" s="1"/>
      <c r="D3522" s="1"/>
      <c r="E3522" s="23"/>
      <c r="F3522" s="1"/>
      <c r="G3522" s="1"/>
      <c r="H3522" s="1"/>
      <c r="I3522" s="1"/>
      <c r="J3522" s="1"/>
      <c r="K3522" s="2"/>
      <c r="L3522" s="2"/>
      <c r="M3522" s="2"/>
      <c r="N3522" s="2"/>
      <c r="O3522" s="2"/>
      <c r="P3522" s="2"/>
      <c r="Q3522" s="1"/>
      <c r="R3522" s="1"/>
      <c r="S3522" s="1"/>
      <c r="T3522" s="1"/>
      <c r="U3522" s="1"/>
      <c r="V3522" s="1"/>
      <c r="W3522" s="1"/>
      <c r="X3522" s="3"/>
      <c r="Y3522" s="3"/>
    </row>
    <row r="3523" spans="1:25" ht="15.75" customHeight="1">
      <c r="A3523" s="1"/>
      <c r="B3523" s="1"/>
      <c r="C3523" s="1"/>
      <c r="D3523" s="1"/>
      <c r="E3523" s="23"/>
      <c r="F3523" s="1"/>
      <c r="G3523" s="1"/>
      <c r="H3523" s="1"/>
      <c r="I3523" s="1"/>
      <c r="J3523" s="1"/>
      <c r="K3523" s="2"/>
      <c r="L3523" s="2"/>
      <c r="M3523" s="2"/>
      <c r="N3523" s="2"/>
      <c r="O3523" s="2"/>
      <c r="P3523" s="2"/>
      <c r="Q3523" s="1"/>
      <c r="R3523" s="1"/>
      <c r="S3523" s="1"/>
      <c r="T3523" s="1"/>
      <c r="U3523" s="1"/>
      <c r="V3523" s="1"/>
      <c r="W3523" s="1"/>
      <c r="X3523" s="3"/>
      <c r="Y3523" s="3"/>
    </row>
    <row r="3524" spans="1:25" ht="15.75" customHeight="1">
      <c r="A3524" s="1"/>
      <c r="B3524" s="1"/>
      <c r="C3524" s="1"/>
      <c r="D3524" s="1"/>
      <c r="E3524" s="23"/>
      <c r="F3524" s="1"/>
      <c r="G3524" s="1"/>
      <c r="H3524" s="1"/>
      <c r="I3524" s="1"/>
      <c r="J3524" s="1"/>
      <c r="K3524" s="2"/>
      <c r="L3524" s="2"/>
      <c r="M3524" s="2"/>
      <c r="N3524" s="2"/>
      <c r="O3524" s="2"/>
      <c r="P3524" s="2"/>
      <c r="Q3524" s="1"/>
      <c r="R3524" s="1"/>
      <c r="S3524" s="1"/>
      <c r="T3524" s="1"/>
      <c r="U3524" s="1"/>
      <c r="V3524" s="1"/>
      <c r="W3524" s="1"/>
      <c r="X3524" s="3"/>
      <c r="Y3524" s="3"/>
    </row>
    <row r="3525" spans="1:25" ht="15.75" customHeight="1">
      <c r="A3525" s="1"/>
      <c r="B3525" s="1"/>
      <c r="C3525" s="1"/>
      <c r="D3525" s="1"/>
      <c r="E3525" s="23"/>
      <c r="F3525" s="1"/>
      <c r="G3525" s="1"/>
      <c r="H3525" s="1"/>
      <c r="I3525" s="1"/>
      <c r="J3525" s="1"/>
      <c r="K3525" s="2"/>
      <c r="L3525" s="2"/>
      <c r="M3525" s="2"/>
      <c r="N3525" s="2"/>
      <c r="O3525" s="2"/>
      <c r="P3525" s="2"/>
      <c r="Q3525" s="1"/>
      <c r="R3525" s="1"/>
      <c r="S3525" s="1"/>
      <c r="T3525" s="1"/>
      <c r="U3525" s="1"/>
      <c r="V3525" s="1"/>
      <c r="W3525" s="1"/>
      <c r="X3525" s="3"/>
      <c r="Y3525" s="3"/>
    </row>
    <row r="3526" spans="1:25" ht="15.75" customHeight="1">
      <c r="A3526" s="1"/>
      <c r="B3526" s="1"/>
      <c r="C3526" s="1"/>
      <c r="D3526" s="1"/>
      <c r="E3526" s="23"/>
      <c r="F3526" s="1"/>
      <c r="G3526" s="1"/>
      <c r="H3526" s="1"/>
      <c r="I3526" s="1"/>
      <c r="J3526" s="1"/>
      <c r="K3526" s="2"/>
      <c r="L3526" s="2"/>
      <c r="M3526" s="2"/>
      <c r="N3526" s="2"/>
      <c r="O3526" s="2"/>
      <c r="P3526" s="2"/>
      <c r="Q3526" s="1"/>
      <c r="R3526" s="1"/>
      <c r="S3526" s="1"/>
      <c r="T3526" s="1"/>
      <c r="U3526" s="1"/>
      <c r="V3526" s="1"/>
      <c r="W3526" s="1"/>
      <c r="X3526" s="3"/>
      <c r="Y3526" s="3"/>
    </row>
    <row r="3527" spans="1:25" ht="15.75" customHeight="1">
      <c r="A3527" s="1"/>
      <c r="B3527" s="1"/>
      <c r="C3527" s="1"/>
      <c r="D3527" s="1"/>
      <c r="E3527" s="23"/>
      <c r="F3527" s="1"/>
      <c r="G3527" s="1"/>
      <c r="H3527" s="1"/>
      <c r="I3527" s="1"/>
      <c r="J3527" s="1"/>
      <c r="K3527" s="2"/>
      <c r="L3527" s="2"/>
      <c r="M3527" s="2"/>
      <c r="N3527" s="2"/>
      <c r="O3527" s="2"/>
      <c r="P3527" s="2"/>
      <c r="Q3527" s="1"/>
      <c r="R3527" s="1"/>
      <c r="S3527" s="1"/>
      <c r="T3527" s="1"/>
      <c r="U3527" s="1"/>
      <c r="V3527" s="1"/>
      <c r="W3527" s="1"/>
      <c r="X3527" s="3"/>
      <c r="Y3527" s="3"/>
    </row>
    <row r="3528" spans="1:25" ht="15.75" customHeight="1">
      <c r="A3528" s="1"/>
      <c r="B3528" s="1"/>
      <c r="C3528" s="1"/>
      <c r="D3528" s="1"/>
      <c r="E3528" s="23"/>
      <c r="F3528" s="1"/>
      <c r="G3528" s="1"/>
      <c r="H3528" s="1"/>
      <c r="I3528" s="1"/>
      <c r="J3528" s="1"/>
      <c r="K3528" s="2"/>
      <c r="L3528" s="2"/>
      <c r="M3528" s="2"/>
      <c r="N3528" s="2"/>
      <c r="O3528" s="2"/>
      <c r="P3528" s="2"/>
      <c r="Q3528" s="1"/>
      <c r="R3528" s="1"/>
      <c r="S3528" s="1"/>
      <c r="T3528" s="1"/>
      <c r="U3528" s="1"/>
      <c r="V3528" s="1"/>
      <c r="W3528" s="1"/>
      <c r="X3528" s="3"/>
      <c r="Y3528" s="3"/>
    </row>
    <row r="3529" spans="1:25" ht="15.75" customHeight="1">
      <c r="A3529" s="1"/>
      <c r="B3529" s="1"/>
      <c r="C3529" s="1"/>
      <c r="D3529" s="1"/>
      <c r="E3529" s="23"/>
      <c r="F3529" s="1"/>
      <c r="G3529" s="1"/>
      <c r="H3529" s="1"/>
      <c r="I3529" s="1"/>
      <c r="J3529" s="1"/>
      <c r="K3529" s="2"/>
      <c r="L3529" s="2"/>
      <c r="M3529" s="2"/>
      <c r="N3529" s="2"/>
      <c r="O3529" s="2"/>
      <c r="P3529" s="2"/>
      <c r="Q3529" s="1"/>
      <c r="R3529" s="1"/>
      <c r="S3529" s="1"/>
      <c r="T3529" s="1"/>
      <c r="U3529" s="1"/>
      <c r="V3529" s="1"/>
      <c r="W3529" s="1"/>
      <c r="X3529" s="3"/>
      <c r="Y3529" s="3"/>
    </row>
    <row r="3530" spans="1:25" ht="15.75" customHeight="1">
      <c r="A3530" s="1"/>
      <c r="B3530" s="1"/>
      <c r="C3530" s="1"/>
      <c r="D3530" s="1"/>
      <c r="E3530" s="23"/>
      <c r="F3530" s="1"/>
      <c r="G3530" s="1"/>
      <c r="H3530" s="1"/>
      <c r="I3530" s="1"/>
      <c r="J3530" s="1"/>
      <c r="K3530" s="2"/>
      <c r="L3530" s="2"/>
      <c r="M3530" s="2"/>
      <c r="N3530" s="2"/>
      <c r="O3530" s="2"/>
      <c r="P3530" s="2"/>
      <c r="Q3530" s="1"/>
      <c r="R3530" s="1"/>
      <c r="S3530" s="1"/>
      <c r="T3530" s="1"/>
      <c r="U3530" s="1"/>
      <c r="V3530" s="1"/>
      <c r="W3530" s="1"/>
      <c r="X3530" s="3"/>
      <c r="Y3530" s="3"/>
    </row>
    <row r="3531" spans="1:25" ht="15.75" customHeight="1">
      <c r="A3531" s="1"/>
      <c r="B3531" s="1"/>
      <c r="C3531" s="1"/>
      <c r="D3531" s="1"/>
      <c r="E3531" s="23"/>
      <c r="F3531" s="1"/>
      <c r="G3531" s="1"/>
      <c r="H3531" s="1"/>
      <c r="I3531" s="1"/>
      <c r="J3531" s="1"/>
      <c r="K3531" s="2"/>
      <c r="L3531" s="2"/>
      <c r="M3531" s="2"/>
      <c r="N3531" s="2"/>
      <c r="O3531" s="2"/>
      <c r="P3531" s="2"/>
      <c r="Q3531" s="1"/>
      <c r="R3531" s="1"/>
      <c r="S3531" s="1"/>
      <c r="T3531" s="1"/>
      <c r="U3531" s="1"/>
      <c r="V3531" s="1"/>
      <c r="W3531" s="1"/>
      <c r="X3531" s="3"/>
      <c r="Y3531" s="3"/>
    </row>
    <row r="3532" spans="1:25" ht="15.75" customHeight="1">
      <c r="A3532" s="1"/>
      <c r="B3532" s="1"/>
      <c r="C3532" s="1"/>
      <c r="D3532" s="1"/>
      <c r="E3532" s="23"/>
      <c r="F3532" s="1"/>
      <c r="G3532" s="1"/>
      <c r="H3532" s="1"/>
      <c r="I3532" s="1"/>
      <c r="J3532" s="1"/>
      <c r="K3532" s="2"/>
      <c r="L3532" s="2"/>
      <c r="M3532" s="2"/>
      <c r="N3532" s="2"/>
      <c r="O3532" s="2"/>
      <c r="P3532" s="2"/>
      <c r="Q3532" s="1"/>
      <c r="R3532" s="1"/>
      <c r="S3532" s="1"/>
      <c r="T3532" s="1"/>
      <c r="U3532" s="1"/>
      <c r="V3532" s="1"/>
      <c r="W3532" s="1"/>
      <c r="X3532" s="3"/>
      <c r="Y3532" s="3"/>
    </row>
    <row r="3533" spans="1:25" ht="15.75" customHeight="1">
      <c r="A3533" s="1"/>
      <c r="B3533" s="1"/>
      <c r="C3533" s="1"/>
      <c r="D3533" s="1"/>
      <c r="E3533" s="23"/>
      <c r="F3533" s="1"/>
      <c r="G3533" s="1"/>
      <c r="H3533" s="1"/>
      <c r="I3533" s="1"/>
      <c r="J3533" s="1"/>
      <c r="K3533" s="2"/>
      <c r="L3533" s="2"/>
      <c r="M3533" s="2"/>
      <c r="N3533" s="2"/>
      <c r="O3533" s="2"/>
      <c r="P3533" s="2"/>
      <c r="Q3533" s="1"/>
      <c r="R3533" s="1"/>
      <c r="S3533" s="1"/>
      <c r="T3533" s="1"/>
      <c r="U3533" s="1"/>
      <c r="V3533" s="1"/>
      <c r="W3533" s="1"/>
      <c r="X3533" s="3"/>
      <c r="Y3533" s="3"/>
    </row>
    <row r="3534" spans="1:25" ht="15.75" customHeight="1">
      <c r="A3534" s="1"/>
      <c r="B3534" s="1"/>
      <c r="C3534" s="1"/>
      <c r="D3534" s="1"/>
      <c r="E3534" s="23"/>
      <c r="F3534" s="1"/>
      <c r="G3534" s="1"/>
      <c r="H3534" s="1"/>
      <c r="I3534" s="1"/>
      <c r="J3534" s="1"/>
      <c r="K3534" s="2"/>
      <c r="L3534" s="2"/>
      <c r="M3534" s="2"/>
      <c r="N3534" s="2"/>
      <c r="O3534" s="2"/>
      <c r="P3534" s="2"/>
      <c r="Q3534" s="1"/>
      <c r="R3534" s="1"/>
      <c r="S3534" s="1"/>
      <c r="T3534" s="1"/>
      <c r="U3534" s="1"/>
      <c r="V3534" s="1"/>
      <c r="W3534" s="1"/>
      <c r="X3534" s="3"/>
      <c r="Y3534" s="3"/>
    </row>
    <row r="3535" spans="1:25" ht="15.75" customHeight="1">
      <c r="A3535" s="1"/>
      <c r="B3535" s="1"/>
      <c r="C3535" s="1"/>
      <c r="D3535" s="1"/>
      <c r="E3535" s="23"/>
      <c r="F3535" s="1"/>
      <c r="G3535" s="1"/>
      <c r="H3535" s="1"/>
      <c r="I3535" s="1"/>
      <c r="J3535" s="1"/>
      <c r="K3535" s="2"/>
      <c r="L3535" s="2"/>
      <c r="M3535" s="2"/>
      <c r="N3535" s="2"/>
      <c r="O3535" s="2"/>
      <c r="P3535" s="2"/>
      <c r="Q3535" s="1"/>
      <c r="R3535" s="1"/>
      <c r="S3535" s="1"/>
      <c r="T3535" s="1"/>
      <c r="U3535" s="1"/>
      <c r="V3535" s="1"/>
      <c r="W3535" s="1"/>
      <c r="X3535" s="3"/>
      <c r="Y3535" s="3"/>
    </row>
    <row r="3536" spans="1:25" ht="15.75" customHeight="1">
      <c r="A3536" s="1"/>
      <c r="B3536" s="1"/>
      <c r="C3536" s="1"/>
      <c r="D3536" s="1"/>
      <c r="E3536" s="23"/>
      <c r="F3536" s="1"/>
      <c r="G3536" s="1"/>
      <c r="H3536" s="1"/>
      <c r="I3536" s="1"/>
      <c r="J3536" s="1"/>
      <c r="K3536" s="2"/>
      <c r="L3536" s="2"/>
      <c r="M3536" s="2"/>
      <c r="N3536" s="2"/>
      <c r="O3536" s="2"/>
      <c r="P3536" s="2"/>
      <c r="Q3536" s="1"/>
      <c r="R3536" s="1"/>
      <c r="S3536" s="1"/>
      <c r="T3536" s="1"/>
      <c r="U3536" s="1"/>
      <c r="V3536" s="1"/>
      <c r="W3536" s="1"/>
      <c r="X3536" s="3"/>
      <c r="Y3536" s="3"/>
    </row>
    <row r="3537" spans="1:25" ht="15.75" customHeight="1">
      <c r="A3537" s="1"/>
      <c r="B3537" s="1"/>
      <c r="C3537" s="1"/>
      <c r="D3537" s="1"/>
      <c r="E3537" s="23"/>
      <c r="F3537" s="1"/>
      <c r="G3537" s="1"/>
      <c r="H3537" s="1"/>
      <c r="I3537" s="1"/>
      <c r="J3537" s="1"/>
      <c r="K3537" s="2"/>
      <c r="L3537" s="2"/>
      <c r="M3537" s="2"/>
      <c r="N3537" s="2"/>
      <c r="O3537" s="2"/>
      <c r="P3537" s="2"/>
      <c r="Q3537" s="1"/>
      <c r="R3537" s="1"/>
      <c r="S3537" s="1"/>
      <c r="T3537" s="1"/>
      <c r="U3537" s="1"/>
      <c r="V3537" s="1"/>
      <c r="W3537" s="1"/>
      <c r="X3537" s="3"/>
      <c r="Y3537" s="3"/>
    </row>
    <row r="3538" spans="1:25" ht="15.75" customHeight="1">
      <c r="A3538" s="1"/>
      <c r="B3538" s="1"/>
      <c r="C3538" s="1"/>
      <c r="D3538" s="1"/>
      <c r="E3538" s="23"/>
      <c r="F3538" s="1"/>
      <c r="G3538" s="1"/>
      <c r="H3538" s="1"/>
      <c r="I3538" s="1"/>
      <c r="J3538" s="1"/>
      <c r="K3538" s="2"/>
      <c r="L3538" s="2"/>
      <c r="M3538" s="2"/>
      <c r="N3538" s="2"/>
      <c r="O3538" s="2"/>
      <c r="P3538" s="2"/>
      <c r="Q3538" s="1"/>
      <c r="R3538" s="1"/>
      <c r="S3538" s="1"/>
      <c r="T3538" s="1"/>
      <c r="U3538" s="1"/>
      <c r="V3538" s="1"/>
      <c r="W3538" s="1"/>
      <c r="X3538" s="3"/>
      <c r="Y3538" s="3"/>
    </row>
    <row r="3539" spans="1:25" ht="15.75" customHeight="1">
      <c r="A3539" s="1"/>
      <c r="B3539" s="1"/>
      <c r="C3539" s="1"/>
      <c r="D3539" s="1"/>
      <c r="E3539" s="23"/>
      <c r="F3539" s="1"/>
      <c r="G3539" s="1"/>
      <c r="H3539" s="1"/>
      <c r="I3539" s="1"/>
      <c r="J3539" s="1"/>
      <c r="K3539" s="2"/>
      <c r="L3539" s="2"/>
      <c r="M3539" s="2"/>
      <c r="N3539" s="2"/>
      <c r="O3539" s="2"/>
      <c r="P3539" s="2"/>
      <c r="Q3539" s="1"/>
      <c r="R3539" s="1"/>
      <c r="S3539" s="1"/>
      <c r="T3539" s="1"/>
      <c r="U3539" s="1"/>
      <c r="V3539" s="1"/>
      <c r="W3539" s="1"/>
      <c r="X3539" s="3"/>
      <c r="Y3539" s="3"/>
    </row>
    <row r="3540" spans="1:25" ht="15.75" customHeight="1">
      <c r="A3540" s="1"/>
      <c r="B3540" s="1"/>
      <c r="C3540" s="1"/>
      <c r="D3540" s="1"/>
      <c r="E3540" s="23"/>
      <c r="F3540" s="1"/>
      <c r="G3540" s="1"/>
      <c r="H3540" s="1"/>
      <c r="I3540" s="1"/>
      <c r="J3540" s="1"/>
      <c r="K3540" s="2"/>
      <c r="L3540" s="2"/>
      <c r="M3540" s="2"/>
      <c r="N3540" s="2"/>
      <c r="O3540" s="2"/>
      <c r="P3540" s="2"/>
      <c r="Q3540" s="1"/>
      <c r="R3540" s="1"/>
      <c r="S3540" s="1"/>
      <c r="T3540" s="1"/>
      <c r="U3540" s="1"/>
      <c r="V3540" s="1"/>
      <c r="W3540" s="1"/>
      <c r="X3540" s="3"/>
      <c r="Y3540" s="3"/>
    </row>
    <row r="3541" spans="1:25" ht="15.75" customHeight="1">
      <c r="A3541" s="1"/>
      <c r="B3541" s="1"/>
      <c r="C3541" s="1"/>
      <c r="D3541" s="1"/>
      <c r="E3541" s="23"/>
      <c r="F3541" s="1"/>
      <c r="G3541" s="1"/>
      <c r="H3541" s="1"/>
      <c r="I3541" s="1"/>
      <c r="J3541" s="1"/>
      <c r="K3541" s="2"/>
      <c r="L3541" s="2"/>
      <c r="M3541" s="2"/>
      <c r="N3541" s="2"/>
      <c r="O3541" s="2"/>
      <c r="P3541" s="2"/>
      <c r="Q3541" s="1"/>
      <c r="R3541" s="1"/>
      <c r="S3541" s="1"/>
      <c r="T3541" s="1"/>
      <c r="U3541" s="1"/>
      <c r="V3541" s="1"/>
      <c r="W3541" s="1"/>
      <c r="X3541" s="3"/>
      <c r="Y3541" s="3"/>
    </row>
    <row r="3542" spans="1:25" ht="15.75" customHeight="1">
      <c r="A3542" s="1"/>
      <c r="B3542" s="1"/>
      <c r="C3542" s="1"/>
      <c r="D3542" s="1"/>
      <c r="E3542" s="23"/>
      <c r="F3542" s="1"/>
      <c r="G3542" s="1"/>
      <c r="H3542" s="1"/>
      <c r="I3542" s="1"/>
      <c r="J3542" s="1"/>
      <c r="K3542" s="2"/>
      <c r="L3542" s="2"/>
      <c r="M3542" s="2"/>
      <c r="N3542" s="2"/>
      <c r="O3542" s="2"/>
      <c r="P3542" s="2"/>
      <c r="Q3542" s="1"/>
      <c r="R3542" s="1"/>
      <c r="S3542" s="1"/>
      <c r="T3542" s="1"/>
      <c r="U3542" s="1"/>
      <c r="V3542" s="1"/>
      <c r="W3542" s="1"/>
      <c r="X3542" s="3"/>
      <c r="Y3542" s="3"/>
    </row>
    <row r="3543" spans="1:25" ht="15.75" customHeight="1">
      <c r="A3543" s="1"/>
      <c r="B3543" s="1"/>
      <c r="C3543" s="1"/>
      <c r="D3543" s="1"/>
      <c r="E3543" s="23"/>
      <c r="F3543" s="1"/>
      <c r="G3543" s="1"/>
      <c r="H3543" s="1"/>
      <c r="I3543" s="1"/>
      <c r="J3543" s="1"/>
      <c r="K3543" s="2"/>
      <c r="L3543" s="2"/>
      <c r="M3543" s="2"/>
      <c r="N3543" s="2"/>
      <c r="O3543" s="2"/>
      <c r="P3543" s="2"/>
      <c r="Q3543" s="1"/>
      <c r="R3543" s="1"/>
      <c r="S3543" s="1"/>
      <c r="T3543" s="1"/>
      <c r="U3543" s="1"/>
      <c r="V3543" s="1"/>
      <c r="W3543" s="1"/>
      <c r="X3543" s="3"/>
      <c r="Y3543" s="3"/>
    </row>
    <row r="3544" spans="1:25" ht="15.75" customHeight="1">
      <c r="A3544" s="1"/>
      <c r="B3544" s="1"/>
      <c r="C3544" s="1"/>
      <c r="D3544" s="1"/>
      <c r="E3544" s="23"/>
      <c r="F3544" s="1"/>
      <c r="G3544" s="1"/>
      <c r="H3544" s="1"/>
      <c r="I3544" s="1"/>
      <c r="J3544" s="1"/>
      <c r="K3544" s="2"/>
      <c r="L3544" s="2"/>
      <c r="M3544" s="2"/>
      <c r="N3544" s="2"/>
      <c r="O3544" s="2"/>
      <c r="P3544" s="2"/>
      <c r="Q3544" s="1"/>
      <c r="R3544" s="1"/>
      <c r="S3544" s="1"/>
      <c r="T3544" s="1"/>
      <c r="U3544" s="1"/>
      <c r="V3544" s="1"/>
      <c r="W3544" s="1"/>
      <c r="X3544" s="3"/>
      <c r="Y3544" s="3"/>
    </row>
    <row r="3545" spans="1:25" ht="15.75" customHeight="1">
      <c r="A3545" s="1"/>
      <c r="B3545" s="1"/>
      <c r="C3545" s="1"/>
      <c r="D3545" s="1"/>
      <c r="E3545" s="23"/>
      <c r="F3545" s="1"/>
      <c r="G3545" s="1"/>
      <c r="H3545" s="1"/>
      <c r="I3545" s="1"/>
      <c r="J3545" s="1"/>
      <c r="K3545" s="2"/>
      <c r="L3545" s="2"/>
      <c r="M3545" s="2"/>
      <c r="N3545" s="2"/>
      <c r="O3545" s="2"/>
      <c r="P3545" s="2"/>
      <c r="Q3545" s="1"/>
      <c r="R3545" s="1"/>
      <c r="S3545" s="1"/>
      <c r="T3545" s="1"/>
      <c r="U3545" s="1"/>
      <c r="V3545" s="1"/>
      <c r="W3545" s="1"/>
      <c r="X3545" s="3"/>
      <c r="Y3545" s="3"/>
    </row>
    <row r="3546" spans="1:25" ht="15.75" customHeight="1">
      <c r="A3546" s="1"/>
      <c r="B3546" s="1"/>
      <c r="C3546" s="1"/>
      <c r="D3546" s="1"/>
      <c r="E3546" s="23"/>
      <c r="F3546" s="1"/>
      <c r="G3546" s="1"/>
      <c r="H3546" s="1"/>
      <c r="I3546" s="1"/>
      <c r="J3546" s="1"/>
      <c r="K3546" s="2"/>
      <c r="L3546" s="2"/>
      <c r="M3546" s="2"/>
      <c r="N3546" s="2"/>
      <c r="O3546" s="2"/>
      <c r="P3546" s="2"/>
      <c r="Q3546" s="1"/>
      <c r="R3546" s="1"/>
      <c r="S3546" s="1"/>
      <c r="T3546" s="1"/>
      <c r="U3546" s="1"/>
      <c r="V3546" s="1"/>
      <c r="W3546" s="1"/>
      <c r="X3546" s="3"/>
      <c r="Y3546" s="3"/>
    </row>
    <row r="3547" spans="1:25" ht="15.75" customHeight="1">
      <c r="A3547" s="1"/>
      <c r="B3547" s="1"/>
      <c r="C3547" s="1"/>
      <c r="D3547" s="1"/>
      <c r="E3547" s="23"/>
      <c r="F3547" s="1"/>
      <c r="G3547" s="1"/>
      <c r="H3547" s="1"/>
      <c r="I3547" s="1"/>
      <c r="J3547" s="1"/>
      <c r="K3547" s="2"/>
      <c r="L3547" s="2"/>
      <c r="M3547" s="2"/>
      <c r="N3547" s="2"/>
      <c r="O3547" s="2"/>
      <c r="P3547" s="2"/>
      <c r="Q3547" s="1"/>
      <c r="R3547" s="1"/>
      <c r="S3547" s="1"/>
      <c r="T3547" s="1"/>
      <c r="U3547" s="1"/>
      <c r="V3547" s="1"/>
      <c r="W3547" s="1"/>
      <c r="X3547" s="3"/>
      <c r="Y3547" s="3"/>
    </row>
    <row r="3548" spans="1:25" ht="15.75" customHeight="1">
      <c r="A3548" s="1"/>
      <c r="B3548" s="1"/>
      <c r="C3548" s="1"/>
      <c r="D3548" s="1"/>
      <c r="E3548" s="23"/>
      <c r="F3548" s="1"/>
      <c r="G3548" s="1"/>
      <c r="H3548" s="1"/>
      <c r="I3548" s="1"/>
      <c r="J3548" s="1"/>
      <c r="K3548" s="2"/>
      <c r="L3548" s="2"/>
      <c r="M3548" s="2"/>
      <c r="N3548" s="2"/>
      <c r="O3548" s="2"/>
      <c r="P3548" s="2"/>
      <c r="Q3548" s="1"/>
      <c r="R3548" s="1"/>
      <c r="S3548" s="1"/>
      <c r="T3548" s="1"/>
      <c r="U3548" s="1"/>
      <c r="V3548" s="1"/>
      <c r="W3548" s="1"/>
      <c r="X3548" s="3"/>
      <c r="Y3548" s="3"/>
    </row>
    <row r="3549" spans="1:25" ht="15.75" customHeight="1">
      <c r="A3549" s="1"/>
      <c r="B3549" s="1"/>
      <c r="C3549" s="1"/>
      <c r="D3549" s="1"/>
      <c r="E3549" s="23"/>
      <c r="F3549" s="1"/>
      <c r="G3549" s="1"/>
      <c r="H3549" s="1"/>
      <c r="I3549" s="1"/>
      <c r="J3549" s="1"/>
      <c r="K3549" s="2"/>
      <c r="L3549" s="2"/>
      <c r="M3549" s="2"/>
      <c r="N3549" s="2"/>
      <c r="O3549" s="2"/>
      <c r="P3549" s="2"/>
      <c r="Q3549" s="1"/>
      <c r="R3549" s="1"/>
      <c r="S3549" s="1"/>
      <c r="T3549" s="1"/>
      <c r="U3549" s="1"/>
      <c r="V3549" s="1"/>
      <c r="W3549" s="1"/>
      <c r="X3549" s="3"/>
      <c r="Y3549" s="3"/>
    </row>
    <row r="3550" spans="1:25" ht="15.75" customHeight="1">
      <c r="A3550" s="1"/>
      <c r="B3550" s="1"/>
      <c r="C3550" s="1"/>
      <c r="D3550" s="1"/>
      <c r="E3550" s="23"/>
      <c r="F3550" s="1"/>
      <c r="G3550" s="1"/>
      <c r="H3550" s="1"/>
      <c r="I3550" s="1"/>
      <c r="J3550" s="1"/>
      <c r="K3550" s="2"/>
      <c r="L3550" s="2"/>
      <c r="M3550" s="2"/>
      <c r="N3550" s="2"/>
      <c r="O3550" s="2"/>
      <c r="P3550" s="2"/>
      <c r="Q3550" s="1"/>
      <c r="R3550" s="1"/>
      <c r="S3550" s="1"/>
      <c r="T3550" s="1"/>
      <c r="U3550" s="1"/>
      <c r="V3550" s="1"/>
      <c r="W3550" s="1"/>
      <c r="X3550" s="3"/>
      <c r="Y3550" s="3"/>
    </row>
    <row r="3551" spans="1:25" ht="15.75" customHeight="1">
      <c r="A3551" s="1"/>
      <c r="B3551" s="1"/>
      <c r="C3551" s="1"/>
      <c r="D3551" s="1"/>
      <c r="E3551" s="23"/>
      <c r="F3551" s="1"/>
      <c r="G3551" s="1"/>
      <c r="H3551" s="1"/>
      <c r="I3551" s="1"/>
      <c r="J3551" s="1"/>
      <c r="K3551" s="2"/>
      <c r="L3551" s="2"/>
      <c r="M3551" s="2"/>
      <c r="N3551" s="2"/>
      <c r="O3551" s="2"/>
      <c r="P3551" s="2"/>
      <c r="Q3551" s="1"/>
      <c r="R3551" s="1"/>
      <c r="S3551" s="1"/>
      <c r="T3551" s="1"/>
      <c r="U3551" s="1"/>
      <c r="V3551" s="1"/>
      <c r="W3551" s="1"/>
      <c r="X3551" s="3"/>
      <c r="Y3551" s="3"/>
    </row>
    <row r="3552" spans="1:25" ht="15.75" customHeight="1">
      <c r="A3552" s="1"/>
      <c r="B3552" s="1"/>
      <c r="C3552" s="1"/>
      <c r="D3552" s="1"/>
      <c r="E3552" s="23"/>
      <c r="F3552" s="1"/>
      <c r="G3552" s="1"/>
      <c r="H3552" s="1"/>
      <c r="I3552" s="1"/>
      <c r="J3552" s="1"/>
      <c r="K3552" s="2"/>
      <c r="L3552" s="2"/>
      <c r="M3552" s="2"/>
      <c r="N3552" s="2"/>
      <c r="O3552" s="2"/>
      <c r="P3552" s="2"/>
      <c r="Q3552" s="1"/>
      <c r="R3552" s="1"/>
      <c r="S3552" s="1"/>
      <c r="T3552" s="1"/>
      <c r="U3552" s="1"/>
      <c r="V3552" s="1"/>
      <c r="W3552" s="1"/>
      <c r="X3552" s="3"/>
      <c r="Y3552" s="3"/>
    </row>
    <row r="3553" spans="1:25" ht="15.75" customHeight="1">
      <c r="A3553" s="1"/>
      <c r="B3553" s="1"/>
      <c r="C3553" s="1"/>
      <c r="D3553" s="1"/>
      <c r="E3553" s="23"/>
      <c r="F3553" s="1"/>
      <c r="G3553" s="1"/>
      <c r="H3553" s="1"/>
      <c r="I3553" s="1"/>
      <c r="J3553" s="1"/>
      <c r="K3553" s="2"/>
      <c r="L3553" s="2"/>
      <c r="M3553" s="2"/>
      <c r="N3553" s="2"/>
      <c r="O3553" s="2"/>
      <c r="P3553" s="2"/>
      <c r="Q3553" s="1"/>
      <c r="R3553" s="1"/>
      <c r="S3553" s="1"/>
      <c r="T3553" s="1"/>
      <c r="U3553" s="1"/>
      <c r="V3553" s="1"/>
      <c r="W3553" s="1"/>
      <c r="X3553" s="3"/>
      <c r="Y3553" s="3"/>
    </row>
    <row r="3554" spans="1:25" ht="15.75" customHeight="1">
      <c r="A3554" s="1"/>
      <c r="B3554" s="1"/>
      <c r="C3554" s="1"/>
      <c r="D3554" s="1"/>
      <c r="E3554" s="23"/>
      <c r="F3554" s="1"/>
      <c r="G3554" s="1"/>
      <c r="H3554" s="1"/>
      <c r="I3554" s="1"/>
      <c r="J3554" s="1"/>
      <c r="K3554" s="2"/>
      <c r="L3554" s="2"/>
      <c r="M3554" s="2"/>
      <c r="N3554" s="2"/>
      <c r="O3554" s="2"/>
      <c r="P3554" s="2"/>
      <c r="Q3554" s="1"/>
      <c r="R3554" s="1"/>
      <c r="S3554" s="1"/>
      <c r="T3554" s="1"/>
      <c r="U3554" s="1"/>
      <c r="V3554" s="1"/>
      <c r="W3554" s="1"/>
      <c r="X3554" s="3"/>
      <c r="Y3554" s="3"/>
    </row>
    <row r="3555" spans="1:25" ht="15.75" customHeight="1">
      <c r="A3555" s="1"/>
      <c r="B3555" s="1"/>
      <c r="C3555" s="1"/>
      <c r="D3555" s="1"/>
      <c r="E3555" s="23"/>
      <c r="F3555" s="1"/>
      <c r="G3555" s="1"/>
      <c r="H3555" s="1"/>
      <c r="I3555" s="1"/>
      <c r="J3555" s="1"/>
      <c r="K3555" s="2"/>
      <c r="L3555" s="2"/>
      <c r="M3555" s="2"/>
      <c r="N3555" s="2"/>
      <c r="O3555" s="2"/>
      <c r="P3555" s="2"/>
      <c r="Q3555" s="1"/>
      <c r="R3555" s="1"/>
      <c r="S3555" s="1"/>
      <c r="T3555" s="1"/>
      <c r="U3555" s="1"/>
      <c r="V3555" s="1"/>
      <c r="W3555" s="1"/>
      <c r="X3555" s="3"/>
      <c r="Y3555" s="3"/>
    </row>
    <row r="3556" spans="1:25" ht="15.75" customHeight="1">
      <c r="A3556" s="1"/>
      <c r="B3556" s="1"/>
      <c r="C3556" s="1"/>
      <c r="D3556" s="1"/>
      <c r="E3556" s="23"/>
      <c r="F3556" s="1"/>
      <c r="G3556" s="1"/>
      <c r="H3556" s="1"/>
      <c r="I3556" s="1"/>
      <c r="J3556" s="1"/>
      <c r="K3556" s="2"/>
      <c r="L3556" s="2"/>
      <c r="M3556" s="2"/>
      <c r="N3556" s="2"/>
      <c r="O3556" s="2"/>
      <c r="P3556" s="2"/>
      <c r="Q3556" s="1"/>
      <c r="R3556" s="1"/>
      <c r="S3556" s="1"/>
      <c r="T3556" s="1"/>
      <c r="U3556" s="1"/>
      <c r="V3556" s="1"/>
      <c r="W3556" s="1"/>
      <c r="X3556" s="3"/>
      <c r="Y3556" s="3"/>
    </row>
    <row r="3557" spans="1:25" ht="15.75" customHeight="1">
      <c r="A3557" s="1"/>
      <c r="B3557" s="1"/>
      <c r="C3557" s="1"/>
      <c r="D3557" s="1"/>
      <c r="E3557" s="23"/>
      <c r="F3557" s="1"/>
      <c r="G3557" s="1"/>
      <c r="H3557" s="1"/>
      <c r="I3557" s="1"/>
      <c r="J3557" s="1"/>
      <c r="K3557" s="2"/>
      <c r="L3557" s="2"/>
      <c r="M3557" s="2"/>
      <c r="N3557" s="2"/>
      <c r="O3557" s="2"/>
      <c r="P3557" s="2"/>
      <c r="Q3557" s="1"/>
      <c r="R3557" s="1"/>
      <c r="S3557" s="1"/>
      <c r="T3557" s="1"/>
      <c r="U3557" s="1"/>
      <c r="V3557" s="1"/>
      <c r="W3557" s="1"/>
      <c r="X3557" s="3"/>
      <c r="Y3557" s="3"/>
    </row>
    <row r="3558" spans="1:25" ht="15.75" customHeight="1">
      <c r="A3558" s="1"/>
      <c r="B3558" s="1"/>
      <c r="C3558" s="1"/>
      <c r="D3558" s="1"/>
      <c r="E3558" s="23"/>
      <c r="F3558" s="1"/>
      <c r="G3558" s="1"/>
      <c r="H3558" s="1"/>
      <c r="I3558" s="1"/>
      <c r="J3558" s="1"/>
      <c r="K3558" s="2"/>
      <c r="L3558" s="2"/>
      <c r="M3558" s="2"/>
      <c r="N3558" s="2"/>
      <c r="O3558" s="2"/>
      <c r="P3558" s="2"/>
      <c r="Q3558" s="1"/>
      <c r="R3558" s="1"/>
      <c r="S3558" s="1"/>
      <c r="T3558" s="1"/>
      <c r="U3558" s="1"/>
      <c r="V3558" s="1"/>
      <c r="W3558" s="1"/>
      <c r="X3558" s="3"/>
      <c r="Y3558" s="3"/>
    </row>
    <row r="3559" spans="1:25" ht="15.75" customHeight="1">
      <c r="A3559" s="1"/>
      <c r="B3559" s="1"/>
      <c r="C3559" s="1"/>
      <c r="D3559" s="1"/>
      <c r="E3559" s="23"/>
      <c r="F3559" s="1"/>
      <c r="G3559" s="1"/>
      <c r="H3559" s="1"/>
      <c r="I3559" s="1"/>
      <c r="J3559" s="1"/>
      <c r="K3559" s="2"/>
      <c r="L3559" s="2"/>
      <c r="M3559" s="2"/>
      <c r="N3559" s="2"/>
      <c r="O3559" s="2"/>
      <c r="P3559" s="2"/>
      <c r="Q3559" s="1"/>
      <c r="R3559" s="1"/>
      <c r="S3559" s="1"/>
      <c r="T3559" s="1"/>
      <c r="U3559" s="1"/>
      <c r="V3559" s="1"/>
      <c r="W3559" s="1"/>
      <c r="X3559" s="3"/>
      <c r="Y3559" s="3"/>
    </row>
    <row r="3560" spans="1:25" ht="15.75" customHeight="1">
      <c r="A3560" s="1"/>
      <c r="B3560" s="1"/>
      <c r="C3560" s="1"/>
      <c r="D3560" s="1"/>
      <c r="E3560" s="23"/>
      <c r="F3560" s="1"/>
      <c r="G3560" s="1"/>
      <c r="H3560" s="1"/>
      <c r="I3560" s="1"/>
      <c r="J3560" s="1"/>
      <c r="K3560" s="2"/>
      <c r="L3560" s="2"/>
      <c r="M3560" s="2"/>
      <c r="N3560" s="2"/>
      <c r="O3560" s="2"/>
      <c r="P3560" s="2"/>
      <c r="Q3560" s="1"/>
      <c r="R3560" s="1"/>
      <c r="S3560" s="1"/>
      <c r="T3560" s="1"/>
      <c r="U3560" s="1"/>
      <c r="V3560" s="1"/>
      <c r="W3560" s="1"/>
      <c r="X3560" s="3"/>
      <c r="Y3560" s="3"/>
    </row>
    <row r="3561" spans="1:25" ht="15.75" customHeight="1">
      <c r="A3561" s="1"/>
      <c r="B3561" s="1"/>
      <c r="C3561" s="1"/>
      <c r="D3561" s="1"/>
      <c r="E3561" s="23"/>
      <c r="F3561" s="1"/>
      <c r="G3561" s="1"/>
      <c r="H3561" s="1"/>
      <c r="I3561" s="1"/>
      <c r="J3561" s="1"/>
      <c r="K3561" s="2"/>
      <c r="L3561" s="2"/>
      <c r="M3561" s="2"/>
      <c r="N3561" s="2"/>
      <c r="O3561" s="2"/>
      <c r="P3561" s="2"/>
      <c r="Q3561" s="1"/>
      <c r="R3561" s="1"/>
      <c r="S3561" s="1"/>
      <c r="T3561" s="1"/>
      <c r="U3561" s="1"/>
      <c r="V3561" s="1"/>
      <c r="W3561" s="1"/>
      <c r="X3561" s="3"/>
      <c r="Y3561" s="3"/>
    </row>
    <row r="3562" spans="1:25" ht="15.75" customHeight="1">
      <c r="A3562" s="1"/>
      <c r="B3562" s="1"/>
      <c r="C3562" s="1"/>
      <c r="D3562" s="1"/>
      <c r="E3562" s="23"/>
      <c r="F3562" s="1"/>
      <c r="G3562" s="1"/>
      <c r="H3562" s="1"/>
      <c r="I3562" s="1"/>
      <c r="J3562" s="1"/>
      <c r="K3562" s="2"/>
      <c r="L3562" s="2"/>
      <c r="M3562" s="2"/>
      <c r="N3562" s="2"/>
      <c r="O3562" s="2"/>
      <c r="P3562" s="2"/>
      <c r="Q3562" s="1"/>
      <c r="R3562" s="1"/>
      <c r="S3562" s="1"/>
      <c r="T3562" s="1"/>
      <c r="U3562" s="1"/>
      <c r="V3562" s="1"/>
      <c r="W3562" s="1"/>
      <c r="X3562" s="3"/>
      <c r="Y3562" s="3"/>
    </row>
    <row r="3563" spans="1:25" ht="15.75" customHeight="1">
      <c r="A3563" s="1"/>
      <c r="B3563" s="1"/>
      <c r="C3563" s="1"/>
      <c r="D3563" s="1"/>
      <c r="E3563" s="23"/>
      <c r="F3563" s="1"/>
      <c r="G3563" s="1"/>
      <c r="H3563" s="1"/>
      <c r="I3563" s="1"/>
      <c r="J3563" s="1"/>
      <c r="K3563" s="2"/>
      <c r="L3563" s="2"/>
      <c r="M3563" s="2"/>
      <c r="N3563" s="2"/>
      <c r="O3563" s="2"/>
      <c r="P3563" s="2"/>
      <c r="Q3563" s="1"/>
      <c r="R3563" s="1"/>
      <c r="S3563" s="1"/>
      <c r="T3563" s="1"/>
      <c r="U3563" s="1"/>
      <c r="V3563" s="1"/>
      <c r="W3563" s="1"/>
      <c r="X3563" s="3"/>
      <c r="Y3563" s="3"/>
    </row>
    <row r="3564" spans="1:25" ht="15.75" customHeight="1">
      <c r="A3564" s="1"/>
      <c r="B3564" s="1"/>
      <c r="C3564" s="1"/>
      <c r="D3564" s="1"/>
      <c r="E3564" s="23"/>
      <c r="F3564" s="1"/>
      <c r="G3564" s="1"/>
      <c r="H3564" s="1"/>
      <c r="I3564" s="1"/>
      <c r="J3564" s="1"/>
      <c r="K3564" s="2"/>
      <c r="L3564" s="2"/>
      <c r="M3564" s="2"/>
      <c r="N3564" s="2"/>
      <c r="O3564" s="2"/>
      <c r="P3564" s="2"/>
      <c r="Q3564" s="1"/>
      <c r="R3564" s="1"/>
      <c r="S3564" s="1"/>
      <c r="T3564" s="1"/>
      <c r="U3564" s="1"/>
      <c r="V3564" s="1"/>
      <c r="W3564" s="1"/>
      <c r="X3564" s="3"/>
      <c r="Y3564" s="3"/>
    </row>
    <row r="3565" spans="1:25" ht="15.75" customHeight="1">
      <c r="A3565" s="1"/>
      <c r="B3565" s="1"/>
      <c r="C3565" s="1"/>
      <c r="D3565" s="1"/>
      <c r="E3565" s="23"/>
      <c r="F3565" s="1"/>
      <c r="G3565" s="1"/>
      <c r="H3565" s="1"/>
      <c r="I3565" s="1"/>
      <c r="J3565" s="1"/>
      <c r="K3565" s="2"/>
      <c r="L3565" s="2"/>
      <c r="M3565" s="2"/>
      <c r="N3565" s="2"/>
      <c r="O3565" s="2"/>
      <c r="P3565" s="2"/>
      <c r="Q3565" s="1"/>
      <c r="R3565" s="1"/>
      <c r="S3565" s="1"/>
      <c r="T3565" s="1"/>
      <c r="U3565" s="1"/>
      <c r="V3565" s="1"/>
      <c r="W3565" s="1"/>
      <c r="X3565" s="3"/>
      <c r="Y3565" s="3"/>
    </row>
    <row r="3566" spans="1:25" ht="15.75" customHeight="1">
      <c r="A3566" s="1"/>
      <c r="B3566" s="1"/>
      <c r="C3566" s="1"/>
      <c r="D3566" s="1"/>
      <c r="E3566" s="23"/>
      <c r="F3566" s="1"/>
      <c r="G3566" s="1"/>
      <c r="H3566" s="1"/>
      <c r="I3566" s="1"/>
      <c r="J3566" s="1"/>
      <c r="K3566" s="2"/>
      <c r="L3566" s="2"/>
      <c r="M3566" s="2"/>
      <c r="N3566" s="2"/>
      <c r="O3566" s="2"/>
      <c r="P3566" s="2"/>
      <c r="Q3566" s="1"/>
      <c r="R3566" s="1"/>
      <c r="S3566" s="1"/>
      <c r="T3566" s="1"/>
      <c r="U3566" s="1"/>
      <c r="V3566" s="1"/>
      <c r="W3566" s="1"/>
      <c r="X3566" s="3"/>
      <c r="Y3566" s="3"/>
    </row>
    <row r="3567" spans="1:25" ht="15.75" customHeight="1">
      <c r="A3567" s="1"/>
      <c r="B3567" s="1"/>
      <c r="C3567" s="1">
        <v>2017</v>
      </c>
      <c r="D3567" s="1"/>
      <c r="E3567" s="23"/>
      <c r="F3567" s="1"/>
      <c r="G3567" s="1"/>
      <c r="H3567" s="1"/>
      <c r="I3567" s="1"/>
      <c r="J3567" s="1"/>
      <c r="K3567" s="2"/>
      <c r="L3567" s="2"/>
      <c r="M3567" s="2" t="s">
        <v>1095</v>
      </c>
      <c r="N3567" s="2"/>
      <c r="O3567" s="2"/>
      <c r="P3567" s="2"/>
      <c r="Q3567" s="1"/>
      <c r="R3567" s="1"/>
      <c r="S3567" s="1"/>
      <c r="T3567" s="1"/>
      <c r="U3567" s="1"/>
      <c r="V3567" s="1"/>
      <c r="W3567" s="1"/>
      <c r="X3567" s="3"/>
      <c r="Y3567" s="3"/>
    </row>
    <row r="3568" spans="1:25" ht="15.75" customHeight="1">
      <c r="A3568" s="1"/>
      <c r="B3568" s="1"/>
      <c r="C3568" s="1" t="s">
        <v>1096</v>
      </c>
      <c r="D3568" s="1" t="s">
        <v>1097</v>
      </c>
      <c r="E3568" s="23"/>
      <c r="F3568" s="1" t="s">
        <v>1098</v>
      </c>
      <c r="G3568" s="1"/>
      <c r="H3568" s="1" t="s">
        <v>1099</v>
      </c>
      <c r="I3568" s="1"/>
      <c r="J3568" s="1"/>
      <c r="K3568" s="2" t="s">
        <v>1100</v>
      </c>
      <c r="L3568" s="2" t="s">
        <v>1101</v>
      </c>
      <c r="M3568" s="2" t="s">
        <v>1099</v>
      </c>
      <c r="N3568" s="2"/>
      <c r="O3568" s="2"/>
      <c r="P3568" s="2"/>
      <c r="Q3568" s="1"/>
      <c r="R3568" s="1"/>
      <c r="S3568" s="1"/>
      <c r="T3568" s="1"/>
      <c r="U3568" s="1"/>
      <c r="V3568" s="1"/>
      <c r="W3568" s="1"/>
      <c r="X3568" s="3"/>
      <c r="Y3568" s="3"/>
    </row>
    <row r="3569" spans="1:25" ht="15.75" customHeight="1">
      <c r="A3569" s="1"/>
      <c r="B3569" s="1"/>
      <c r="C3569" s="1" t="s">
        <v>1102</v>
      </c>
      <c r="D3569" s="1" t="s">
        <v>1043</v>
      </c>
      <c r="E3569" s="23"/>
      <c r="F3569" s="1" t="s">
        <v>1103</v>
      </c>
      <c r="G3569" s="1"/>
      <c r="H3569" s="1">
        <v>146108459.97</v>
      </c>
      <c r="I3569" s="1"/>
      <c r="J3569" s="1"/>
      <c r="K3569" s="2">
        <v>97372431.690000042</v>
      </c>
      <c r="L3569" s="2">
        <v>80267162.340000004</v>
      </c>
      <c r="M3569" s="2">
        <v>35523123.853210524</v>
      </c>
      <c r="N3569" s="2"/>
      <c r="O3569" s="2"/>
      <c r="P3569" s="2"/>
      <c r="Q3569" s="1"/>
      <c r="R3569" s="1"/>
      <c r="S3569" s="1"/>
      <c r="T3569" s="1"/>
      <c r="U3569" s="1"/>
      <c r="V3569" s="1"/>
      <c r="W3569" s="1"/>
      <c r="X3569" s="3"/>
      <c r="Y3569" s="3"/>
    </row>
    <row r="3570" spans="1:25" ht="15.75" customHeight="1">
      <c r="A3570" s="1"/>
      <c r="B3570" s="1"/>
      <c r="C3570" s="1"/>
      <c r="D3570" s="1"/>
      <c r="E3570" s="23"/>
      <c r="F3570" s="1" t="s">
        <v>1104</v>
      </c>
      <c r="G3570" s="1"/>
      <c r="H3570" s="1">
        <v>59850318.490000002</v>
      </c>
      <c r="I3570" s="1"/>
      <c r="J3570" s="1"/>
      <c r="K3570" s="2">
        <v>32675794.73</v>
      </c>
      <c r="L3570" s="2">
        <v>24366101.469999999</v>
      </c>
      <c r="M3570" s="2">
        <v>14551315.350328825</v>
      </c>
      <c r="N3570" s="2"/>
      <c r="O3570" s="2"/>
      <c r="P3570" s="2"/>
      <c r="Q3570" s="1"/>
      <c r="R3570" s="1"/>
      <c r="S3570" s="1"/>
      <c r="T3570" s="1"/>
      <c r="U3570" s="1"/>
      <c r="V3570" s="1"/>
      <c r="W3570" s="1"/>
      <c r="X3570" s="3"/>
      <c r="Y3570" s="3"/>
    </row>
    <row r="3571" spans="1:25" ht="15.75" customHeight="1">
      <c r="A3571" s="1"/>
      <c r="B3571" s="1"/>
      <c r="C3571" s="1" t="s">
        <v>229</v>
      </c>
      <c r="D3571" s="1"/>
      <c r="E3571" s="23"/>
      <c r="F3571" s="1"/>
      <c r="G3571" s="1"/>
      <c r="H3571" s="1">
        <v>205958778.46000001</v>
      </c>
      <c r="I3571" s="1"/>
      <c r="J3571" s="1"/>
      <c r="K3571" s="2">
        <v>130048226.42000005</v>
      </c>
      <c r="L3571" s="2">
        <v>104633263.81</v>
      </c>
      <c r="M3571" s="2">
        <v>50074439.203539349</v>
      </c>
      <c r="N3571" s="2"/>
      <c r="O3571" s="2"/>
      <c r="P3571" s="2"/>
      <c r="Q3571" s="1"/>
      <c r="R3571" s="1"/>
      <c r="S3571" s="1"/>
      <c r="T3571" s="1"/>
      <c r="U3571" s="1"/>
      <c r="V3571" s="1"/>
      <c r="W3571" s="1"/>
      <c r="X3571" s="3"/>
      <c r="Y3571" s="3"/>
    </row>
    <row r="3572" spans="1:25" ht="15.75" customHeight="1">
      <c r="A3572" s="1"/>
      <c r="B3572" s="1"/>
      <c r="C3572" s="1"/>
      <c r="D3572" s="1"/>
      <c r="E3572" s="23"/>
      <c r="F3572" s="1"/>
      <c r="G3572" s="1"/>
      <c r="H3572" s="1"/>
      <c r="I3572" s="1"/>
      <c r="J3572" s="1"/>
      <c r="K3572" s="2"/>
      <c r="L3572" s="2"/>
      <c r="M3572" s="2"/>
      <c r="N3572" s="2"/>
      <c r="O3572" s="2"/>
      <c r="P3572" s="2"/>
      <c r="Q3572" s="1"/>
      <c r="R3572" s="1"/>
      <c r="S3572" s="1"/>
      <c r="T3572" s="1"/>
      <c r="U3572" s="1"/>
      <c r="V3572" s="1"/>
      <c r="W3572" s="1"/>
      <c r="X3572" s="3"/>
      <c r="Y3572" s="3"/>
    </row>
    <row r="3573" spans="1:25" ht="15.75" customHeight="1">
      <c r="A3573" s="1"/>
      <c r="B3573" s="1"/>
      <c r="C3573" s="1"/>
      <c r="D3573" s="1"/>
      <c r="E3573" s="23"/>
      <c r="F3573" s="1"/>
      <c r="G3573" s="1"/>
      <c r="H3573" s="1"/>
      <c r="I3573" s="1"/>
      <c r="J3573" s="1"/>
      <c r="K3573" s="2"/>
      <c r="L3573" s="2"/>
      <c r="M3573" s="2"/>
      <c r="N3573" s="2"/>
      <c r="O3573" s="2"/>
      <c r="P3573" s="2"/>
      <c r="Q3573" s="1"/>
      <c r="R3573" s="1"/>
      <c r="S3573" s="1"/>
      <c r="T3573" s="1"/>
      <c r="U3573" s="1"/>
      <c r="V3573" s="1"/>
      <c r="W3573" s="1"/>
      <c r="X3573" s="3"/>
      <c r="Y3573" s="3"/>
    </row>
    <row r="3574" spans="1:25" ht="15.75" customHeight="1">
      <c r="A3574" s="1"/>
      <c r="B3574" s="1"/>
      <c r="C3574" s="1">
        <v>2016</v>
      </c>
      <c r="D3574" s="1"/>
      <c r="E3574" s="23"/>
      <c r="F3574" s="1"/>
      <c r="G3574" s="1"/>
      <c r="H3574" s="1"/>
      <c r="I3574" s="1"/>
      <c r="J3574" s="1"/>
      <c r="K3574" s="2"/>
      <c r="L3574" s="2"/>
      <c r="M3574" s="2" t="s">
        <v>1095</v>
      </c>
      <c r="N3574" s="2"/>
      <c r="O3574" s="2"/>
      <c r="P3574" s="2"/>
      <c r="Q3574" s="1"/>
      <c r="R3574" s="1"/>
      <c r="S3574" s="1"/>
      <c r="T3574" s="1"/>
      <c r="U3574" s="1"/>
      <c r="V3574" s="1"/>
      <c r="W3574" s="1"/>
      <c r="X3574" s="3"/>
      <c r="Y3574" s="3"/>
    </row>
    <row r="3575" spans="1:25" ht="15.75" customHeight="1">
      <c r="A3575" s="1"/>
      <c r="B3575" s="1"/>
      <c r="C3575" s="1" t="s">
        <v>1096</v>
      </c>
      <c r="D3575" s="1" t="s">
        <v>1097</v>
      </c>
      <c r="E3575" s="23"/>
      <c r="F3575" s="1" t="s">
        <v>1098</v>
      </c>
      <c r="G3575" s="1"/>
      <c r="H3575" s="1" t="s">
        <v>1099</v>
      </c>
      <c r="I3575" s="1"/>
      <c r="J3575" s="1"/>
      <c r="K3575" s="2" t="s">
        <v>1100</v>
      </c>
      <c r="L3575" s="2" t="s">
        <v>1101</v>
      </c>
      <c r="M3575" s="2" t="s">
        <v>1099</v>
      </c>
      <c r="N3575" s="2"/>
      <c r="O3575" s="2"/>
      <c r="P3575" s="2"/>
      <c r="Q3575" s="1"/>
      <c r="R3575" s="1"/>
      <c r="S3575" s="1"/>
      <c r="T3575" s="1"/>
      <c r="U3575" s="1"/>
      <c r="V3575" s="1"/>
      <c r="W3575" s="1"/>
      <c r="X3575" s="3"/>
      <c r="Y3575" s="3"/>
    </row>
    <row r="3576" spans="1:25" ht="15.75" customHeight="1">
      <c r="A3576" s="1"/>
      <c r="B3576" s="1"/>
      <c r="C3576" s="1" t="s">
        <v>1102</v>
      </c>
      <c r="D3576" s="1" t="s">
        <v>1043</v>
      </c>
      <c r="E3576" s="23"/>
      <c r="F3576" s="1" t="s">
        <v>1103</v>
      </c>
      <c r="G3576" s="1"/>
      <c r="H3576" s="1">
        <v>220261249.56999999</v>
      </c>
      <c r="I3576" s="1"/>
      <c r="J3576" s="1"/>
      <c r="K3576" s="2">
        <v>133518600.92000002</v>
      </c>
      <c r="L3576" s="2">
        <v>125124962.8</v>
      </c>
      <c r="M3576" s="2">
        <v>53551776.879617892</v>
      </c>
      <c r="N3576" s="2"/>
      <c r="O3576" s="2"/>
      <c r="P3576" s="2"/>
      <c r="Q3576" s="1"/>
      <c r="R3576" s="1"/>
      <c r="S3576" s="1"/>
      <c r="T3576" s="1"/>
      <c r="U3576" s="1"/>
      <c r="V3576" s="1"/>
      <c r="W3576" s="1"/>
      <c r="X3576" s="3"/>
      <c r="Y3576" s="3"/>
    </row>
    <row r="3577" spans="1:25" ht="15.75" customHeight="1">
      <c r="A3577" s="1"/>
      <c r="B3577" s="1"/>
      <c r="C3577" s="1"/>
      <c r="D3577" s="1"/>
      <c r="E3577" s="23"/>
      <c r="F3577" s="1" t="s">
        <v>1104</v>
      </c>
      <c r="G3577" s="1"/>
      <c r="H3577" s="1">
        <v>94300638.900000006</v>
      </c>
      <c r="I3577" s="1"/>
      <c r="J3577" s="1"/>
      <c r="K3577" s="2">
        <v>58592974.890000001</v>
      </c>
      <c r="L3577" s="2">
        <v>56434309.509999998</v>
      </c>
      <c r="M3577" s="2">
        <v>22927168.459440317</v>
      </c>
      <c r="N3577" s="2"/>
      <c r="O3577" s="2"/>
      <c r="P3577" s="2"/>
      <c r="Q3577" s="1"/>
      <c r="R3577" s="1"/>
      <c r="S3577" s="1"/>
      <c r="T3577" s="1"/>
      <c r="U3577" s="1"/>
      <c r="V3577" s="1"/>
      <c r="W3577" s="1"/>
      <c r="X3577" s="3"/>
      <c r="Y3577" s="3"/>
    </row>
    <row r="3578" spans="1:25" ht="15.75" customHeight="1">
      <c r="A3578" s="1"/>
      <c r="B3578" s="1"/>
      <c r="C3578" s="1" t="s">
        <v>229</v>
      </c>
      <c r="D3578" s="1"/>
      <c r="E3578" s="23"/>
      <c r="F3578" s="1"/>
      <c r="G3578" s="1"/>
      <c r="H3578" s="1">
        <v>314561888.47000003</v>
      </c>
      <c r="I3578" s="1"/>
      <c r="J3578" s="1"/>
      <c r="K3578" s="2">
        <v>192111575.81</v>
      </c>
      <c r="L3578" s="2">
        <v>181559272.31</v>
      </c>
      <c r="M3578" s="2">
        <v>76478945.339058205</v>
      </c>
      <c r="N3578" s="2"/>
      <c r="O3578" s="2"/>
      <c r="P3578" s="2"/>
      <c r="Q3578" s="1"/>
      <c r="R3578" s="1"/>
      <c r="S3578" s="1"/>
      <c r="T3578" s="1"/>
      <c r="U3578" s="1"/>
      <c r="V3578" s="1"/>
      <c r="W3578" s="1"/>
      <c r="X3578" s="3"/>
      <c r="Y3578" s="3"/>
    </row>
    <row r="3579" spans="1:25" ht="15.75" customHeight="1">
      <c r="A3579" s="1"/>
      <c r="B3579" s="1"/>
      <c r="C3579" s="1"/>
      <c r="D3579" s="1"/>
      <c r="E3579" s="23"/>
      <c r="F3579" s="1"/>
      <c r="G3579" s="1"/>
      <c r="H3579" s="1"/>
      <c r="I3579" s="1"/>
      <c r="J3579" s="1"/>
      <c r="K3579" s="2"/>
      <c r="L3579" s="2"/>
      <c r="M3579" s="2"/>
      <c r="N3579" s="2"/>
      <c r="O3579" s="2"/>
      <c r="P3579" s="2"/>
      <c r="Q3579" s="1"/>
      <c r="R3579" s="1"/>
      <c r="S3579" s="1"/>
      <c r="T3579" s="1"/>
      <c r="U3579" s="1"/>
      <c r="V3579" s="1"/>
      <c r="W3579" s="1"/>
      <c r="X3579" s="3"/>
      <c r="Y3579" s="3"/>
    </row>
    <row r="3580" spans="1:25" ht="15.75" customHeight="1">
      <c r="A3580" s="1"/>
      <c r="B3580" s="1"/>
      <c r="C3580" s="1"/>
      <c r="D3580" s="1"/>
      <c r="E3580" s="23"/>
      <c r="F3580" s="1"/>
      <c r="G3580" s="1"/>
      <c r="H3580" s="1"/>
      <c r="I3580" s="1"/>
      <c r="J3580" s="1"/>
      <c r="K3580" s="2"/>
      <c r="L3580" s="2"/>
      <c r="M3580" s="2"/>
      <c r="N3580" s="2"/>
      <c r="O3580" s="2"/>
      <c r="P3580" s="2"/>
      <c r="Q3580" s="1"/>
      <c r="R3580" s="1"/>
      <c r="S3580" s="1"/>
      <c r="T3580" s="1"/>
      <c r="U3580" s="1"/>
      <c r="V3580" s="1"/>
      <c r="W3580" s="1"/>
      <c r="X3580" s="3"/>
      <c r="Y3580" s="3"/>
    </row>
    <row r="3581" spans="1:25" ht="15.75" customHeight="1">
      <c r="A3581" s="1"/>
      <c r="B3581" s="1"/>
      <c r="C3581" s="1">
        <v>2015</v>
      </c>
      <c r="D3581" s="1"/>
      <c r="E3581" s="23"/>
      <c r="F3581" s="1"/>
      <c r="G3581" s="1"/>
      <c r="H3581" s="1"/>
      <c r="I3581" s="1"/>
      <c r="J3581" s="1"/>
      <c r="K3581" s="2"/>
      <c r="L3581" s="2"/>
      <c r="M3581" s="2" t="s">
        <v>1095</v>
      </c>
      <c r="N3581" s="2"/>
      <c r="O3581" s="2"/>
      <c r="P3581" s="2"/>
      <c r="Q3581" s="1"/>
      <c r="R3581" s="1"/>
      <c r="S3581" s="1"/>
      <c r="T3581" s="1"/>
      <c r="U3581" s="1"/>
      <c r="V3581" s="1"/>
      <c r="W3581" s="1"/>
      <c r="X3581" s="3"/>
      <c r="Y3581" s="3"/>
    </row>
    <row r="3582" spans="1:25" ht="15.75" customHeight="1">
      <c r="A3582" s="1"/>
      <c r="B3582" s="1"/>
      <c r="C3582" s="1" t="s">
        <v>1096</v>
      </c>
      <c r="D3582" s="1" t="s">
        <v>1097</v>
      </c>
      <c r="E3582" s="23"/>
      <c r="F3582" s="1" t="s">
        <v>1098</v>
      </c>
      <c r="G3582" s="1"/>
      <c r="H3582" s="1" t="s">
        <v>1099</v>
      </c>
      <c r="I3582" s="1"/>
      <c r="J3582" s="1"/>
      <c r="K3582" s="2" t="s">
        <v>1100</v>
      </c>
      <c r="L3582" s="2" t="s">
        <v>1101</v>
      </c>
      <c r="M3582" s="2" t="s">
        <v>1099</v>
      </c>
      <c r="N3582" s="2"/>
      <c r="O3582" s="2"/>
      <c r="P3582" s="2"/>
      <c r="Q3582" s="1"/>
      <c r="R3582" s="1"/>
      <c r="S3582" s="1"/>
      <c r="T3582" s="1"/>
      <c r="U3582" s="1"/>
      <c r="V3582" s="1"/>
      <c r="W3582" s="1"/>
      <c r="X3582" s="3"/>
      <c r="Y3582" s="3"/>
    </row>
    <row r="3583" spans="1:25" ht="15.75" customHeight="1">
      <c r="A3583" s="1"/>
      <c r="B3583" s="1"/>
      <c r="C3583" s="1" t="s">
        <v>1102</v>
      </c>
      <c r="D3583" s="1" t="s">
        <v>1043</v>
      </c>
      <c r="E3583" s="23"/>
      <c r="F3583" s="1" t="s">
        <v>1103</v>
      </c>
      <c r="G3583" s="1"/>
      <c r="H3583" s="1">
        <v>218364232.40000001</v>
      </c>
      <c r="I3583" s="1"/>
      <c r="J3583" s="1"/>
      <c r="K3583" s="2">
        <v>169078638.48999998</v>
      </c>
      <c r="L3583" s="2">
        <v>116865259.89000002</v>
      </c>
      <c r="M3583" s="2">
        <v>53090558.029625133</v>
      </c>
      <c r="N3583" s="2"/>
      <c r="O3583" s="2"/>
      <c r="P3583" s="2"/>
      <c r="Q3583" s="1"/>
      <c r="R3583" s="1"/>
      <c r="S3583" s="1"/>
      <c r="T3583" s="1"/>
      <c r="U3583" s="1"/>
      <c r="V3583" s="1"/>
      <c r="W3583" s="1"/>
      <c r="X3583" s="3"/>
      <c r="Y3583" s="3"/>
    </row>
    <row r="3584" spans="1:25" ht="15.75" customHeight="1">
      <c r="A3584" s="1"/>
      <c r="B3584" s="1"/>
      <c r="C3584" s="1"/>
      <c r="D3584" s="1"/>
      <c r="E3584" s="23"/>
      <c r="F3584" s="1" t="s">
        <v>1104</v>
      </c>
      <c r="G3584" s="1"/>
      <c r="H3584" s="1">
        <v>121797616.88</v>
      </c>
      <c r="I3584" s="1"/>
      <c r="J3584" s="1"/>
      <c r="K3584" s="2">
        <v>105654231.41</v>
      </c>
      <c r="L3584" s="2">
        <v>60807207.839999996</v>
      </c>
      <c r="M3584" s="2">
        <v>29612466.179867327</v>
      </c>
      <c r="N3584" s="2"/>
      <c r="O3584" s="2"/>
      <c r="P3584" s="2"/>
      <c r="Q3584" s="1"/>
      <c r="R3584" s="1"/>
      <c r="S3584" s="1"/>
      <c r="T3584" s="1"/>
      <c r="U3584" s="1"/>
      <c r="V3584" s="1"/>
      <c r="W3584" s="1"/>
      <c r="X3584" s="3"/>
      <c r="Y3584" s="3"/>
    </row>
    <row r="3585" spans="1:25" ht="15.75" customHeight="1">
      <c r="A3585" s="1"/>
      <c r="B3585" s="1"/>
      <c r="C3585" s="1" t="s">
        <v>229</v>
      </c>
      <c r="D3585" s="1"/>
      <c r="E3585" s="23"/>
      <c r="F3585" s="1"/>
      <c r="G3585" s="1"/>
      <c r="H3585" s="1">
        <v>340161849.27999997</v>
      </c>
      <c r="I3585" s="1"/>
      <c r="J3585" s="1"/>
      <c r="K3585" s="2">
        <v>274732869.89999998</v>
      </c>
      <c r="L3585" s="2">
        <v>177672467.73000002</v>
      </c>
      <c r="M3585" s="2">
        <v>82703024.20949246</v>
      </c>
      <c r="N3585" s="2"/>
      <c r="O3585" s="2"/>
      <c r="P3585" s="2"/>
      <c r="Q3585" s="1"/>
      <c r="R3585" s="1"/>
      <c r="S3585" s="1"/>
      <c r="T3585" s="1"/>
      <c r="U3585" s="1"/>
      <c r="V3585" s="1"/>
      <c r="W3585" s="1"/>
      <c r="X3585" s="3"/>
      <c r="Y3585" s="3"/>
    </row>
  </sheetData>
  <autoFilter ref="C1:Y64" xr:uid="{00000000-0009-0000-0000-000016000000}"/>
  <sortState xmlns:xlrd2="http://schemas.microsoft.com/office/spreadsheetml/2017/richdata2" ref="A2:Y95">
    <sortCondition ref="I1"/>
  </sortState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249977111117893"/>
  </sheetPr>
  <dimension ref="A1:J18"/>
  <sheetViews>
    <sheetView workbookViewId="0">
      <selection activeCell="A7" sqref="A7"/>
    </sheetView>
  </sheetViews>
  <sheetFormatPr defaultColWidth="11.5546875" defaultRowHeight="15"/>
  <cols>
    <col min="1" max="1" width="193.109375" customWidth="1"/>
    <col min="2" max="2" width="20.88671875" bestFit="1" customWidth="1"/>
    <col min="3" max="3" width="17.109375" customWidth="1"/>
    <col min="4" max="4" width="15.109375" bestFit="1" customWidth="1"/>
    <col min="5" max="5" width="27.44140625" bestFit="1" customWidth="1"/>
    <col min="6" max="6" width="23.6640625" bestFit="1" customWidth="1"/>
    <col min="7" max="7" width="21.88671875" bestFit="1" customWidth="1"/>
    <col min="8" max="8" width="26.5546875" bestFit="1" customWidth="1"/>
    <col min="9" max="9" width="23" bestFit="1" customWidth="1"/>
    <col min="10" max="10" width="21.109375" bestFit="1" customWidth="1"/>
  </cols>
  <sheetData>
    <row r="1" spans="1:10" ht="15.75">
      <c r="A1" s="93" t="s">
        <v>6</v>
      </c>
      <c r="B1" s="92" t="s">
        <v>37</v>
      </c>
      <c r="C1" s="92"/>
      <c r="D1" s="92"/>
      <c r="E1" s="92"/>
      <c r="F1" s="92"/>
      <c r="G1" s="92"/>
      <c r="H1" s="92"/>
      <c r="I1" s="92"/>
      <c r="J1" s="92"/>
    </row>
    <row r="2" spans="1:10" ht="15.75">
      <c r="A2" s="93" t="s">
        <v>8</v>
      </c>
      <c r="B2" s="92" t="s">
        <v>1108</v>
      </c>
      <c r="C2" s="92"/>
      <c r="D2" s="92"/>
      <c r="E2" s="92"/>
      <c r="F2" s="92"/>
      <c r="G2" s="92"/>
      <c r="H2" s="92"/>
      <c r="I2" s="92"/>
      <c r="J2" s="92"/>
    </row>
    <row r="3" spans="1:10" ht="15.75">
      <c r="A3" s="93" t="s">
        <v>18</v>
      </c>
      <c r="B3" s="92" t="s">
        <v>1108</v>
      </c>
      <c r="C3" s="92"/>
      <c r="D3" s="92"/>
      <c r="E3" s="92"/>
      <c r="F3" s="92"/>
      <c r="G3" s="92"/>
      <c r="H3" s="92"/>
      <c r="I3" s="92"/>
      <c r="J3" s="92"/>
    </row>
    <row r="4" spans="1:10" ht="15.75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ht="15.75">
      <c r="A5" s="92"/>
      <c r="B5" s="93" t="s">
        <v>1109</v>
      </c>
      <c r="C5" s="92"/>
      <c r="D5" s="92"/>
      <c r="E5" s="92"/>
      <c r="F5" s="92"/>
      <c r="G5" s="92"/>
      <c r="H5" s="92"/>
      <c r="I5" s="92"/>
      <c r="J5" s="92"/>
    </row>
    <row r="6" spans="1:10" ht="15.75">
      <c r="A6" s="93" t="s">
        <v>1106</v>
      </c>
      <c r="B6" s="92" t="s">
        <v>344</v>
      </c>
      <c r="C6" s="92" t="s">
        <v>340</v>
      </c>
      <c r="D6" s="92" t="s">
        <v>342</v>
      </c>
      <c r="E6" s="92" t="s">
        <v>339</v>
      </c>
      <c r="F6" s="92" t="s">
        <v>341</v>
      </c>
      <c r="G6" s="92" t="s">
        <v>343</v>
      </c>
      <c r="H6" s="92" t="s">
        <v>345</v>
      </c>
      <c r="I6" s="92" t="s">
        <v>346</v>
      </c>
      <c r="J6" s="92" t="s">
        <v>347</v>
      </c>
    </row>
    <row r="7" spans="1:10" ht="15.75">
      <c r="A7" s="95" t="s">
        <v>1094</v>
      </c>
      <c r="B7" s="92">
        <v>36594168</v>
      </c>
      <c r="C7" s="92">
        <v>52363961.980000004</v>
      </c>
      <c r="D7" s="92">
        <v>21312370.77</v>
      </c>
      <c r="E7" s="92">
        <v>8416658.6400000006</v>
      </c>
      <c r="F7" s="92">
        <v>12043711.255400002</v>
      </c>
      <c r="G7" s="92">
        <v>4901845.2771000005</v>
      </c>
      <c r="H7" s="92">
        <v>0</v>
      </c>
      <c r="I7" s="92">
        <v>0</v>
      </c>
      <c r="J7" s="92">
        <v>0</v>
      </c>
    </row>
    <row r="8" spans="1:10" ht="15.75">
      <c r="A8" s="95" t="s">
        <v>1053</v>
      </c>
      <c r="B8" s="92">
        <v>1000000</v>
      </c>
      <c r="C8" s="92">
        <v>0</v>
      </c>
      <c r="D8" s="92">
        <v>0</v>
      </c>
      <c r="E8" s="92">
        <v>230000</v>
      </c>
      <c r="F8" s="92">
        <v>0</v>
      </c>
      <c r="G8" s="92">
        <v>0</v>
      </c>
      <c r="H8" s="92">
        <v>90000</v>
      </c>
      <c r="I8" s="92">
        <v>0</v>
      </c>
      <c r="J8" s="92">
        <v>0</v>
      </c>
    </row>
    <row r="9" spans="1:10" ht="15.75">
      <c r="A9" s="95" t="s">
        <v>1054</v>
      </c>
      <c r="B9" s="92">
        <v>500000</v>
      </c>
      <c r="C9" s="92">
        <v>0</v>
      </c>
      <c r="D9" s="92">
        <v>0</v>
      </c>
      <c r="E9" s="92">
        <v>115000</v>
      </c>
      <c r="F9" s="92">
        <v>0</v>
      </c>
      <c r="G9" s="92">
        <v>0</v>
      </c>
      <c r="H9" s="92">
        <v>45000</v>
      </c>
      <c r="I9" s="92">
        <v>0</v>
      </c>
      <c r="J9" s="92">
        <v>0</v>
      </c>
    </row>
    <row r="10" spans="1:10" ht="15.75">
      <c r="A10" s="95" t="s">
        <v>1055</v>
      </c>
      <c r="B10" s="92">
        <v>300000</v>
      </c>
      <c r="C10" s="92">
        <v>0</v>
      </c>
      <c r="D10" s="92">
        <v>0</v>
      </c>
      <c r="E10" s="92">
        <v>69000</v>
      </c>
      <c r="F10" s="92">
        <v>0</v>
      </c>
      <c r="G10" s="92">
        <v>0</v>
      </c>
      <c r="H10" s="92">
        <v>27000</v>
      </c>
      <c r="I10" s="92">
        <v>0</v>
      </c>
      <c r="J10" s="92">
        <v>0</v>
      </c>
    </row>
    <row r="11" spans="1:10" ht="15.75">
      <c r="A11" s="95" t="s">
        <v>1081</v>
      </c>
      <c r="B11" s="92">
        <v>11441248</v>
      </c>
      <c r="C11" s="92">
        <v>12582749.16</v>
      </c>
      <c r="D11" s="92">
        <v>5115587.1300000008</v>
      </c>
      <c r="E11" s="92">
        <v>2631487.04</v>
      </c>
      <c r="F11" s="92">
        <v>2894032.3068000004</v>
      </c>
      <c r="G11" s="92">
        <v>1176585.0399000002</v>
      </c>
      <c r="H11" s="92">
        <v>1029712.32</v>
      </c>
      <c r="I11" s="92">
        <v>1132447.4243999999</v>
      </c>
      <c r="J11" s="92">
        <v>460402.84169999999</v>
      </c>
    </row>
    <row r="12" spans="1:10" ht="15.75">
      <c r="A12" s="95" t="s">
        <v>1082</v>
      </c>
      <c r="B12" s="92">
        <v>1000000</v>
      </c>
      <c r="C12" s="92">
        <v>0</v>
      </c>
      <c r="D12" s="92">
        <v>0</v>
      </c>
      <c r="E12" s="92">
        <v>230000</v>
      </c>
      <c r="F12" s="92">
        <v>0</v>
      </c>
      <c r="G12" s="92">
        <v>0</v>
      </c>
      <c r="H12" s="92">
        <v>90000</v>
      </c>
      <c r="I12" s="92">
        <v>0</v>
      </c>
      <c r="J12" s="92">
        <v>0</v>
      </c>
    </row>
    <row r="13" spans="1:10" ht="15.75">
      <c r="A13" s="95" t="s">
        <v>1089</v>
      </c>
      <c r="B13" s="92">
        <v>33181818</v>
      </c>
      <c r="C13" s="92">
        <v>14536641.02</v>
      </c>
      <c r="D13" s="92">
        <v>10953662.540000001</v>
      </c>
      <c r="E13" s="92">
        <v>7631818.1400000006</v>
      </c>
      <c r="F13" s="92">
        <v>3343427.4346000003</v>
      </c>
      <c r="G13" s="92">
        <v>2519342.3842000002</v>
      </c>
      <c r="H13" s="92">
        <v>2986363.62</v>
      </c>
      <c r="I13" s="92">
        <v>1308297.6917999999</v>
      </c>
      <c r="J13" s="92">
        <v>985829.62860000005</v>
      </c>
    </row>
    <row r="14" spans="1:10" ht="15.75">
      <c r="A14" s="95" t="s">
        <v>1090</v>
      </c>
      <c r="B14" s="92">
        <v>6003000</v>
      </c>
      <c r="C14" s="92">
        <v>15840443.039999999</v>
      </c>
      <c r="D14" s="92">
        <v>12737510.390000001</v>
      </c>
      <c r="E14" s="92">
        <v>1380690</v>
      </c>
      <c r="F14" s="92">
        <v>3643301.8991999999</v>
      </c>
      <c r="G14" s="92">
        <v>2929627.3897000002</v>
      </c>
      <c r="H14" s="92">
        <v>540270</v>
      </c>
      <c r="I14" s="92">
        <v>1425639.8736</v>
      </c>
      <c r="J14" s="92">
        <v>1146375.9351000001</v>
      </c>
    </row>
    <row r="15" spans="1:10" ht="15.75">
      <c r="A15" s="95" t="s">
        <v>1091</v>
      </c>
      <c r="B15" s="92">
        <v>81687462</v>
      </c>
      <c r="C15" s="92">
        <v>82213278.810000002</v>
      </c>
      <c r="D15" s="92">
        <v>69902751.859999985</v>
      </c>
      <c r="E15" s="92">
        <v>18788116.259999998</v>
      </c>
      <c r="F15" s="92">
        <v>18909054.126300003</v>
      </c>
      <c r="G15" s="92">
        <v>16077632.927799998</v>
      </c>
      <c r="H15" s="92">
        <v>7351871.5800000001</v>
      </c>
      <c r="I15" s="92">
        <v>7399195.0928999996</v>
      </c>
      <c r="J15" s="92">
        <v>6291247.6673999988</v>
      </c>
    </row>
    <row r="16" spans="1:10" ht="15.75">
      <c r="A16" s="95" t="s">
        <v>1092</v>
      </c>
      <c r="B16" s="92">
        <v>17768571</v>
      </c>
      <c r="C16" s="92">
        <v>13351193.199999999</v>
      </c>
      <c r="D16" s="92">
        <v>9575395.2300000004</v>
      </c>
      <c r="E16" s="92">
        <v>4086771.33</v>
      </c>
      <c r="F16" s="92">
        <v>3070774.4359999998</v>
      </c>
      <c r="G16" s="92">
        <v>2202340.9029000001</v>
      </c>
      <c r="H16" s="92">
        <v>1599171.39</v>
      </c>
      <c r="I16" s="92">
        <v>1201607.3879999998</v>
      </c>
      <c r="J16" s="92">
        <v>861785.57070000004</v>
      </c>
    </row>
    <row r="17" spans="1:10" ht="15.75">
      <c r="A17" s="95" t="s">
        <v>1093</v>
      </c>
      <c r="B17" s="92">
        <v>23801840</v>
      </c>
      <c r="C17" s="92">
        <v>0</v>
      </c>
      <c r="D17" s="92">
        <v>0</v>
      </c>
      <c r="E17" s="92">
        <v>5474423.2000000002</v>
      </c>
      <c r="F17" s="92">
        <v>0</v>
      </c>
      <c r="G17" s="92">
        <v>0</v>
      </c>
      <c r="H17" s="92">
        <v>2142165.6</v>
      </c>
      <c r="I17" s="92">
        <v>0</v>
      </c>
      <c r="J17" s="92">
        <v>0</v>
      </c>
    </row>
    <row r="18" spans="1:10" ht="15.75">
      <c r="A18" s="95" t="s">
        <v>1105</v>
      </c>
      <c r="B18" s="92">
        <v>213278107</v>
      </c>
      <c r="C18" s="92">
        <v>190888267.20999998</v>
      </c>
      <c r="D18" s="92">
        <v>129597277.91999999</v>
      </c>
      <c r="E18" s="92">
        <v>49053964.609999999</v>
      </c>
      <c r="F18" s="92">
        <v>43904301.458300002</v>
      </c>
      <c r="G18" s="92">
        <v>29807373.921599995</v>
      </c>
      <c r="H18" s="92">
        <v>15901554.51</v>
      </c>
      <c r="I18" s="92">
        <v>12467187.470699999</v>
      </c>
      <c r="J18" s="92">
        <v>9745641.6435000002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000"/>
  <sheetViews>
    <sheetView workbookViewId="0">
      <selection activeCell="D40" sqref="D40"/>
    </sheetView>
  </sheetViews>
  <sheetFormatPr defaultColWidth="11.33203125" defaultRowHeight="15" customHeight="1"/>
  <cols>
    <col min="1" max="1" width="11.44140625" customWidth="1"/>
    <col min="2" max="2" width="9.6640625" customWidth="1"/>
    <col min="3" max="3" width="20.109375" customWidth="1"/>
    <col min="4" max="4" width="34.44140625" customWidth="1"/>
    <col min="5" max="5" width="26" customWidth="1"/>
    <col min="6" max="6" width="51.88671875" customWidth="1"/>
    <col min="7" max="7" width="17.109375" customWidth="1"/>
    <col min="8" max="25" width="12.33203125" customWidth="1"/>
  </cols>
  <sheetData>
    <row r="1" spans="1:25" ht="45">
      <c r="A1" s="69" t="s">
        <v>1110</v>
      </c>
      <c r="B1" s="70" t="s">
        <v>1</v>
      </c>
      <c r="C1" s="70" t="s">
        <v>2</v>
      </c>
      <c r="D1" s="70" t="s">
        <v>3</v>
      </c>
      <c r="E1" s="71" t="s">
        <v>4</v>
      </c>
      <c r="F1" s="70" t="s">
        <v>5</v>
      </c>
      <c r="G1" s="70" t="s">
        <v>6</v>
      </c>
      <c r="H1" s="70" t="s">
        <v>7</v>
      </c>
      <c r="I1" s="72" t="s">
        <v>8</v>
      </c>
      <c r="J1" s="72" t="s">
        <v>9</v>
      </c>
      <c r="K1" s="73" t="s">
        <v>10</v>
      </c>
      <c r="L1" s="73" t="s">
        <v>11</v>
      </c>
      <c r="M1" s="74" t="s">
        <v>12</v>
      </c>
      <c r="N1" s="75" t="s">
        <v>13</v>
      </c>
      <c r="O1" s="75" t="s">
        <v>14</v>
      </c>
      <c r="P1" s="75" t="s">
        <v>15</v>
      </c>
      <c r="Q1" s="76" t="s">
        <v>16</v>
      </c>
      <c r="R1" s="76" t="s">
        <v>17</v>
      </c>
      <c r="S1" s="77" t="s">
        <v>18</v>
      </c>
      <c r="T1" s="77" t="s">
        <v>19</v>
      </c>
      <c r="U1" s="78" t="s">
        <v>20</v>
      </c>
      <c r="V1" s="78" t="s">
        <v>21</v>
      </c>
      <c r="W1" s="78" t="s">
        <v>22</v>
      </c>
      <c r="X1" s="79" t="s">
        <v>16</v>
      </c>
      <c r="Y1" s="80" t="s">
        <v>17</v>
      </c>
    </row>
    <row r="2" spans="1:25" ht="15.75">
      <c r="A2" s="32" t="s">
        <v>1115</v>
      </c>
      <c r="C2" s="1" t="s">
        <v>23</v>
      </c>
      <c r="D2" s="1" t="s">
        <v>24</v>
      </c>
      <c r="E2" s="1" t="s">
        <v>25</v>
      </c>
      <c r="F2" s="1" t="s">
        <v>26</v>
      </c>
      <c r="G2" s="1" t="s">
        <v>27</v>
      </c>
      <c r="H2" s="1" t="s">
        <v>28</v>
      </c>
      <c r="I2" s="1" t="s">
        <v>29</v>
      </c>
      <c r="J2" s="1">
        <v>1</v>
      </c>
      <c r="K2" s="2">
        <v>41080</v>
      </c>
      <c r="L2" s="2">
        <v>41080</v>
      </c>
      <c r="M2" s="2">
        <v>39000</v>
      </c>
      <c r="N2" s="2">
        <f t="shared" ref="N2:N5" si="0">K2*J2</f>
        <v>41080</v>
      </c>
      <c r="O2" s="2">
        <f t="shared" ref="O2:O5" si="1">L2*J2</f>
        <v>41080</v>
      </c>
      <c r="P2" s="2">
        <f t="shared" ref="P2:P5" si="2">M2*J2</f>
        <v>39000</v>
      </c>
      <c r="Q2" s="3">
        <f t="shared" ref="Q2:Q6" si="3">P2/N2</f>
        <v>0.94936708860759489</v>
      </c>
      <c r="R2" s="3">
        <f t="shared" ref="R2:R6" si="4">O2/N2</f>
        <v>1</v>
      </c>
      <c r="S2" s="1" t="s">
        <v>29</v>
      </c>
      <c r="T2" s="1">
        <v>1</v>
      </c>
      <c r="U2" s="4">
        <f t="shared" ref="U2:U5" si="5">K2*T2</f>
        <v>41080</v>
      </c>
      <c r="V2" s="4">
        <f t="shared" ref="V2:V5" si="6">L2*T2</f>
        <v>41080</v>
      </c>
      <c r="W2" s="4">
        <f t="shared" ref="W2:W5" si="7">M2*T2</f>
        <v>39000</v>
      </c>
      <c r="X2" s="3">
        <f t="shared" ref="X2:X6" si="8">W2/U2</f>
        <v>0.94936708860759489</v>
      </c>
      <c r="Y2" s="3">
        <f t="shared" ref="Y2:Y6" si="9">V2/U2</f>
        <v>1</v>
      </c>
    </row>
    <row r="3" spans="1:25" ht="15.75">
      <c r="A3" s="32" t="s">
        <v>1115</v>
      </c>
      <c r="C3" s="1" t="s">
        <v>23</v>
      </c>
      <c r="D3" s="1" t="s">
        <v>24</v>
      </c>
      <c r="E3" s="1" t="s">
        <v>30</v>
      </c>
      <c r="F3" s="1" t="s">
        <v>26</v>
      </c>
      <c r="G3" s="1" t="s">
        <v>27</v>
      </c>
      <c r="H3" s="1" t="s">
        <v>28</v>
      </c>
      <c r="I3" s="1" t="s">
        <v>29</v>
      </c>
      <c r="J3" s="1">
        <v>1</v>
      </c>
      <c r="K3" s="2">
        <v>350916.67</v>
      </c>
      <c r="L3" s="2">
        <v>80000</v>
      </c>
      <c r="M3" s="2">
        <v>80000</v>
      </c>
      <c r="N3" s="2">
        <f t="shared" si="0"/>
        <v>350916.67</v>
      </c>
      <c r="O3" s="2">
        <f t="shared" si="1"/>
        <v>80000</v>
      </c>
      <c r="P3" s="2">
        <f t="shared" si="2"/>
        <v>80000</v>
      </c>
      <c r="Q3" s="3">
        <f t="shared" si="3"/>
        <v>0.22797435071978769</v>
      </c>
      <c r="R3" s="3">
        <f t="shared" si="4"/>
        <v>0.22797435071978769</v>
      </c>
      <c r="S3" s="1" t="s">
        <v>29</v>
      </c>
      <c r="T3" s="1">
        <v>1</v>
      </c>
      <c r="U3" s="4">
        <f t="shared" si="5"/>
        <v>350916.67</v>
      </c>
      <c r="V3" s="4">
        <f t="shared" si="6"/>
        <v>80000</v>
      </c>
      <c r="W3" s="4">
        <f t="shared" si="7"/>
        <v>80000</v>
      </c>
      <c r="X3" s="3">
        <f t="shared" si="8"/>
        <v>0.22797435071978769</v>
      </c>
      <c r="Y3" s="3">
        <f t="shared" si="9"/>
        <v>0.22797435071978769</v>
      </c>
    </row>
    <row r="4" spans="1:25" ht="15.75">
      <c r="A4" s="32" t="s">
        <v>1115</v>
      </c>
      <c r="C4" s="1" t="s">
        <v>23</v>
      </c>
      <c r="D4" s="1" t="s">
        <v>24</v>
      </c>
      <c r="E4" s="1" t="s">
        <v>31</v>
      </c>
      <c r="F4" s="1" t="s">
        <v>26</v>
      </c>
      <c r="G4" s="1" t="s">
        <v>27</v>
      </c>
      <c r="H4" s="1" t="s">
        <v>28</v>
      </c>
      <c r="I4" s="1" t="s">
        <v>29</v>
      </c>
      <c r="J4" s="1">
        <v>1</v>
      </c>
      <c r="K4" s="2">
        <v>673483.37000000011</v>
      </c>
      <c r="L4" s="2">
        <v>673483.37</v>
      </c>
      <c r="M4" s="2">
        <v>0</v>
      </c>
      <c r="N4" s="2">
        <f t="shared" si="0"/>
        <v>673483.37000000011</v>
      </c>
      <c r="O4" s="2">
        <f t="shared" si="1"/>
        <v>673483.37</v>
      </c>
      <c r="P4" s="2">
        <f t="shared" si="2"/>
        <v>0</v>
      </c>
      <c r="Q4" s="3">
        <f t="shared" si="3"/>
        <v>0</v>
      </c>
      <c r="R4" s="3">
        <f t="shared" si="4"/>
        <v>0.99999999999999978</v>
      </c>
      <c r="S4" s="1" t="s">
        <v>29</v>
      </c>
      <c r="T4" s="1">
        <v>1</v>
      </c>
      <c r="U4" s="4">
        <f t="shared" si="5"/>
        <v>673483.37000000011</v>
      </c>
      <c r="V4" s="4">
        <f t="shared" si="6"/>
        <v>673483.37</v>
      </c>
      <c r="W4" s="4">
        <f t="shared" si="7"/>
        <v>0</v>
      </c>
      <c r="X4" s="3">
        <f t="shared" si="8"/>
        <v>0</v>
      </c>
      <c r="Y4" s="3">
        <f t="shared" si="9"/>
        <v>0.99999999999999978</v>
      </c>
    </row>
    <row r="5" spans="1:25" ht="15.75">
      <c r="A5" s="32" t="s">
        <v>1115</v>
      </c>
      <c r="C5" s="1" t="s">
        <v>23</v>
      </c>
      <c r="D5" s="1" t="s">
        <v>24</v>
      </c>
      <c r="E5" s="1" t="s">
        <v>32</v>
      </c>
      <c r="F5" s="1" t="s">
        <v>26</v>
      </c>
      <c r="G5" s="1" t="s">
        <v>27</v>
      </c>
      <c r="H5" s="1" t="s">
        <v>28</v>
      </c>
      <c r="I5" s="1" t="s">
        <v>29</v>
      </c>
      <c r="J5" s="1">
        <v>1</v>
      </c>
      <c r="K5" s="2">
        <v>201300</v>
      </c>
      <c r="L5" s="2">
        <v>161500</v>
      </c>
      <c r="M5" s="2">
        <v>0</v>
      </c>
      <c r="N5" s="2">
        <f t="shared" si="0"/>
        <v>201300</v>
      </c>
      <c r="O5" s="2">
        <f t="shared" si="1"/>
        <v>161500</v>
      </c>
      <c r="P5" s="2">
        <f t="shared" si="2"/>
        <v>0</v>
      </c>
      <c r="Q5" s="3">
        <f t="shared" si="3"/>
        <v>0</v>
      </c>
      <c r="R5" s="3">
        <f t="shared" si="4"/>
        <v>0.80228514654744165</v>
      </c>
      <c r="S5" s="1" t="s">
        <v>29</v>
      </c>
      <c r="T5" s="1">
        <v>1</v>
      </c>
      <c r="U5" s="4">
        <f t="shared" si="5"/>
        <v>201300</v>
      </c>
      <c r="V5" s="4">
        <f t="shared" si="6"/>
        <v>161500</v>
      </c>
      <c r="W5" s="4">
        <f t="shared" si="7"/>
        <v>0</v>
      </c>
      <c r="X5" s="3">
        <f t="shared" si="8"/>
        <v>0</v>
      </c>
      <c r="Y5" s="3">
        <f t="shared" si="9"/>
        <v>0.80228514654744165</v>
      </c>
    </row>
    <row r="6" spans="1:25" ht="15.75">
      <c r="C6" s="1"/>
      <c r="D6" s="1"/>
      <c r="E6" s="1"/>
      <c r="F6" s="1"/>
      <c r="G6" s="1"/>
      <c r="H6" s="1"/>
      <c r="I6" s="1"/>
      <c r="J6" s="1"/>
      <c r="K6" s="2">
        <f t="shared" ref="K6:P6" si="10">SUM(K2:K5)</f>
        <v>1266780.04</v>
      </c>
      <c r="L6" s="2">
        <f t="shared" si="10"/>
        <v>956063.37</v>
      </c>
      <c r="M6" s="2">
        <f t="shared" si="10"/>
        <v>119000</v>
      </c>
      <c r="N6" s="2">
        <f t="shared" si="10"/>
        <v>1266780.04</v>
      </c>
      <c r="O6" s="2">
        <f t="shared" si="10"/>
        <v>956063.37</v>
      </c>
      <c r="P6" s="2">
        <f t="shared" si="10"/>
        <v>119000</v>
      </c>
      <c r="Q6" s="3">
        <f t="shared" si="3"/>
        <v>9.3938960389682177E-2</v>
      </c>
      <c r="R6" s="3">
        <f t="shared" si="4"/>
        <v>0.75471931970131134</v>
      </c>
      <c r="S6" s="1"/>
      <c r="T6" s="1"/>
      <c r="U6" s="4">
        <f t="shared" ref="U6:W6" si="11">SUM(U2:U5)</f>
        <v>1266780.04</v>
      </c>
      <c r="V6" s="4">
        <f t="shared" si="11"/>
        <v>956063.37</v>
      </c>
      <c r="W6" s="4">
        <f t="shared" si="11"/>
        <v>119000</v>
      </c>
      <c r="X6" s="3">
        <f t="shared" si="8"/>
        <v>9.3938960389682177E-2</v>
      </c>
      <c r="Y6" s="3">
        <f t="shared" si="9"/>
        <v>0.75471931970131134</v>
      </c>
    </row>
    <row r="7" spans="1:25" ht="15.75">
      <c r="C7" s="1"/>
      <c r="D7" s="1"/>
      <c r="E7" s="1"/>
      <c r="F7" s="1"/>
      <c r="G7" s="1"/>
      <c r="H7" s="1"/>
      <c r="I7" s="1"/>
      <c r="J7" s="1"/>
      <c r="K7" s="2"/>
      <c r="L7" s="2"/>
      <c r="M7" s="2"/>
      <c r="N7" s="2"/>
      <c r="O7" s="2"/>
      <c r="P7" s="2"/>
      <c r="Q7" s="3"/>
      <c r="R7" s="3"/>
      <c r="S7" s="1"/>
      <c r="T7" s="1"/>
      <c r="U7" s="4"/>
      <c r="V7" s="4"/>
      <c r="W7" s="4"/>
      <c r="X7" s="3"/>
      <c r="Y7" s="3"/>
    </row>
    <row r="8" spans="1:25" ht="15.75">
      <c r="C8" s="1"/>
      <c r="D8" s="1"/>
      <c r="E8" s="1"/>
      <c r="F8" s="1"/>
      <c r="G8" s="1"/>
      <c r="H8" s="1"/>
      <c r="I8" s="1"/>
      <c r="J8" s="1"/>
      <c r="K8" s="2"/>
      <c r="L8" s="2"/>
      <c r="M8" s="2"/>
      <c r="N8" s="2"/>
      <c r="O8" s="2"/>
      <c r="P8" s="2"/>
      <c r="Q8" s="3"/>
      <c r="R8" s="3"/>
      <c r="S8" s="1"/>
      <c r="T8" s="1"/>
      <c r="U8" s="4"/>
      <c r="V8" s="4"/>
      <c r="W8" s="4"/>
      <c r="X8" s="3"/>
      <c r="Y8" s="3"/>
    </row>
    <row r="9" spans="1:25" ht="15.75">
      <c r="C9" s="1"/>
      <c r="D9" s="1"/>
      <c r="E9" s="1"/>
      <c r="F9" s="1"/>
      <c r="G9" s="1"/>
      <c r="H9" s="1"/>
      <c r="I9" s="1"/>
      <c r="J9" s="1"/>
      <c r="K9" s="2"/>
      <c r="L9" s="2"/>
      <c r="M9" s="2"/>
      <c r="N9" s="2"/>
      <c r="O9" s="2"/>
      <c r="P9" s="2"/>
      <c r="Q9" s="3"/>
      <c r="R9" s="3"/>
      <c r="S9" s="1"/>
      <c r="T9" s="1"/>
      <c r="U9" s="4"/>
      <c r="V9" s="4"/>
      <c r="W9" s="4"/>
      <c r="X9" s="3"/>
      <c r="Y9" s="3"/>
    </row>
    <row r="10" spans="1:25" ht="15.75">
      <c r="C10" s="1"/>
      <c r="D10" s="1"/>
      <c r="E10" s="1"/>
      <c r="F10" s="1"/>
      <c r="G10" s="1"/>
      <c r="H10" s="1"/>
      <c r="I10" s="1"/>
      <c r="J10" s="1"/>
      <c r="K10" s="2"/>
      <c r="L10" s="2"/>
      <c r="M10" s="2"/>
      <c r="N10" s="2"/>
      <c r="O10" s="2"/>
      <c r="P10" s="2"/>
      <c r="Q10" s="3"/>
      <c r="R10" s="3"/>
      <c r="S10" s="1"/>
      <c r="T10" s="1"/>
      <c r="U10" s="4"/>
      <c r="V10" s="4"/>
      <c r="W10" s="4"/>
      <c r="X10" s="3"/>
      <c r="Y10" s="3"/>
    </row>
    <row r="11" spans="1:25" ht="15.75">
      <c r="C11" s="1"/>
      <c r="D11" s="1"/>
      <c r="E11" s="1"/>
      <c r="F11" s="1"/>
      <c r="G11" s="1"/>
      <c r="H11" s="1"/>
      <c r="I11" s="1"/>
      <c r="J11" s="1"/>
      <c r="K11" s="2"/>
      <c r="L11" s="2"/>
      <c r="M11" s="2"/>
      <c r="N11" s="2"/>
      <c r="O11" s="2"/>
      <c r="P11" s="2"/>
      <c r="Q11" s="3"/>
      <c r="R11" s="3"/>
      <c r="S11" s="1"/>
      <c r="T11" s="1"/>
      <c r="U11" s="4"/>
      <c r="V11" s="4"/>
      <c r="W11" s="4"/>
      <c r="X11" s="3"/>
      <c r="Y11" s="3"/>
    </row>
    <row r="12" spans="1:25" ht="15.75">
      <c r="C12" s="1"/>
      <c r="D12" s="1"/>
      <c r="E12" s="1"/>
      <c r="F12" s="1"/>
      <c r="G12" s="1"/>
      <c r="H12" s="1"/>
      <c r="I12" s="1"/>
      <c r="J12" s="1"/>
      <c r="K12" s="2"/>
      <c r="L12" s="2"/>
      <c r="M12" s="2"/>
      <c r="N12" s="2"/>
      <c r="O12" s="2"/>
      <c r="P12" s="2"/>
      <c r="Q12" s="3"/>
      <c r="R12" s="3"/>
      <c r="S12" s="1"/>
      <c r="T12" s="1"/>
      <c r="U12" s="4"/>
      <c r="V12" s="4"/>
      <c r="W12" s="4"/>
      <c r="X12" s="3"/>
      <c r="Y12" s="3"/>
    </row>
    <row r="13" spans="1:25" ht="15.75">
      <c r="C13" s="1"/>
      <c r="D13" s="1"/>
      <c r="E13" s="1"/>
      <c r="F13" s="1"/>
      <c r="G13" s="1"/>
      <c r="H13" s="1"/>
      <c r="I13" s="1"/>
      <c r="J13" s="1"/>
      <c r="K13" s="2"/>
      <c r="L13" s="2"/>
      <c r="M13" s="2"/>
      <c r="N13" s="2"/>
      <c r="O13" s="2"/>
      <c r="P13" s="2"/>
      <c r="Q13" s="3"/>
      <c r="R13" s="3"/>
      <c r="S13" s="1"/>
      <c r="T13" s="1"/>
      <c r="U13" s="4"/>
      <c r="V13" s="4"/>
      <c r="W13" s="4"/>
      <c r="X13" s="3"/>
      <c r="Y13" s="3"/>
    </row>
    <row r="14" spans="1:25" ht="15.75">
      <c r="C14" s="1"/>
      <c r="D14" s="1"/>
      <c r="E14" s="1"/>
      <c r="F14" s="1"/>
      <c r="G14" s="1"/>
      <c r="H14" s="1"/>
      <c r="I14" s="1"/>
      <c r="J14" s="1"/>
      <c r="K14" s="2"/>
      <c r="L14" s="2"/>
      <c r="M14" s="2"/>
      <c r="N14" s="2"/>
      <c r="O14" s="2"/>
      <c r="P14" s="2"/>
      <c r="Q14" s="3"/>
      <c r="R14" s="3"/>
      <c r="S14" s="1"/>
      <c r="T14" s="1"/>
      <c r="U14" s="4"/>
      <c r="V14" s="4"/>
      <c r="W14" s="4"/>
      <c r="X14" s="3"/>
      <c r="Y14" s="3"/>
    </row>
    <row r="15" spans="1:25" ht="15.75">
      <c r="C15" s="1"/>
      <c r="D15" s="1"/>
      <c r="E15" s="1"/>
      <c r="F15" s="1"/>
      <c r="G15" s="1"/>
      <c r="H15" s="1"/>
      <c r="I15" s="1"/>
      <c r="J15" s="1"/>
      <c r="K15" s="2"/>
      <c r="L15" s="2"/>
      <c r="M15" s="2"/>
      <c r="N15" s="2"/>
      <c r="O15" s="2"/>
      <c r="P15" s="2"/>
      <c r="Q15" s="3"/>
      <c r="R15" s="3"/>
      <c r="S15" s="1"/>
      <c r="T15" s="1"/>
      <c r="U15" s="4"/>
      <c r="V15" s="4"/>
      <c r="W15" s="4"/>
      <c r="X15" s="3"/>
      <c r="Y15" s="3"/>
    </row>
    <row r="16" spans="1:25" ht="15.75">
      <c r="C16" s="1"/>
      <c r="D16" s="1"/>
      <c r="E16" s="1"/>
      <c r="F16" s="1"/>
      <c r="G16" s="1"/>
      <c r="H16" s="1"/>
      <c r="I16" s="1"/>
      <c r="J16" s="1"/>
      <c r="K16" s="2"/>
      <c r="L16" s="2"/>
      <c r="M16" s="2"/>
      <c r="N16" s="2"/>
      <c r="O16" s="2"/>
      <c r="P16" s="2"/>
      <c r="Q16" s="3"/>
      <c r="R16" s="3"/>
      <c r="S16" s="1"/>
      <c r="T16" s="1"/>
      <c r="U16" s="4"/>
      <c r="V16" s="4"/>
      <c r="W16" s="4"/>
      <c r="X16" s="3"/>
      <c r="Y16" s="3"/>
    </row>
    <row r="17" spans="3:25" ht="15.75">
      <c r="C17" s="1"/>
      <c r="D17" s="1"/>
      <c r="E17" s="1"/>
      <c r="F17" s="1"/>
      <c r="G17" s="1"/>
      <c r="H17" s="1"/>
      <c r="I17" s="1"/>
      <c r="J17" s="1"/>
      <c r="K17" s="2"/>
      <c r="L17" s="2"/>
      <c r="M17" s="2"/>
      <c r="N17" s="2"/>
      <c r="O17" s="2"/>
      <c r="P17" s="2"/>
      <c r="Q17" s="3"/>
      <c r="R17" s="3"/>
      <c r="S17" s="1"/>
      <c r="T17" s="1"/>
      <c r="U17" s="4"/>
      <c r="V17" s="4"/>
      <c r="W17" s="4"/>
      <c r="X17" s="3"/>
      <c r="Y17" s="3"/>
    </row>
    <row r="18" spans="3:25" ht="15.75">
      <c r="C18" s="1"/>
      <c r="D18" s="1"/>
      <c r="E18" s="1"/>
      <c r="F18" s="1"/>
      <c r="G18" s="1"/>
      <c r="H18" s="1"/>
      <c r="I18" s="1"/>
      <c r="J18" s="1"/>
      <c r="K18" s="2"/>
      <c r="L18" s="2"/>
      <c r="M18" s="2"/>
      <c r="N18" s="2"/>
      <c r="O18" s="2"/>
      <c r="P18" s="2"/>
      <c r="Q18" s="3"/>
      <c r="R18" s="3"/>
      <c r="S18" s="1"/>
      <c r="T18" s="1"/>
      <c r="U18" s="4"/>
      <c r="V18" s="4"/>
      <c r="W18" s="4"/>
      <c r="X18" s="3"/>
      <c r="Y18" s="3"/>
    </row>
    <row r="19" spans="3:25" ht="15.75">
      <c r="C19" s="1"/>
      <c r="D19" s="1"/>
      <c r="E19" s="1"/>
      <c r="F19" s="1"/>
      <c r="G19" s="1"/>
      <c r="H19" s="1"/>
      <c r="I19" s="1"/>
      <c r="J19" s="1"/>
      <c r="K19" s="2"/>
      <c r="L19" s="2"/>
      <c r="M19" s="2"/>
      <c r="N19" s="2"/>
      <c r="O19" s="2"/>
      <c r="P19" s="2"/>
      <c r="Q19" s="3"/>
      <c r="R19" s="3"/>
      <c r="S19" s="1"/>
      <c r="T19" s="1"/>
      <c r="U19" s="4"/>
      <c r="V19" s="4"/>
      <c r="W19" s="4"/>
      <c r="X19" s="3"/>
      <c r="Y19" s="3"/>
    </row>
    <row r="20" spans="3:25" ht="15.75">
      <c r="C20" s="1"/>
      <c r="D20" s="1"/>
      <c r="E20" s="1"/>
      <c r="F20" s="1"/>
      <c r="G20" s="1"/>
      <c r="H20" s="1"/>
      <c r="I20" s="1"/>
      <c r="J20" s="1"/>
      <c r="K20" s="2"/>
      <c r="L20" s="2"/>
      <c r="M20" s="2"/>
      <c r="N20" s="2"/>
      <c r="O20" s="2"/>
      <c r="P20" s="2"/>
      <c r="Q20" s="3"/>
      <c r="R20" s="3"/>
      <c r="S20" s="1"/>
      <c r="T20" s="1"/>
      <c r="U20" s="4"/>
      <c r="V20" s="4"/>
      <c r="W20" s="4"/>
      <c r="X20" s="3"/>
      <c r="Y20" s="3"/>
    </row>
    <row r="21" spans="3:25" ht="15.75" customHeight="1">
      <c r="C21" s="1"/>
      <c r="D21" s="1"/>
      <c r="E21" s="1"/>
      <c r="F21" s="1"/>
      <c r="G21" s="1"/>
      <c r="H21" s="1"/>
      <c r="I21" s="1"/>
      <c r="J21" s="1"/>
      <c r="K21" s="2"/>
      <c r="L21" s="2"/>
      <c r="M21" s="2"/>
      <c r="N21" s="2"/>
      <c r="O21" s="2"/>
      <c r="P21" s="2"/>
      <c r="Q21" s="3"/>
      <c r="R21" s="3"/>
      <c r="S21" s="1"/>
      <c r="T21" s="1"/>
      <c r="U21" s="4"/>
      <c r="V21" s="4"/>
      <c r="W21" s="4"/>
      <c r="X21" s="3"/>
      <c r="Y21" s="3"/>
    </row>
    <row r="22" spans="3:25" ht="15.75" customHeight="1">
      <c r="C22" s="1"/>
      <c r="D22" s="1"/>
      <c r="E22" s="1"/>
      <c r="F22" s="1"/>
      <c r="G22" s="1"/>
      <c r="H22" s="1"/>
      <c r="I22" s="1"/>
      <c r="J22" s="1"/>
      <c r="K22" s="2"/>
      <c r="L22" s="2"/>
      <c r="M22" s="2"/>
      <c r="N22" s="2"/>
      <c r="O22" s="2"/>
      <c r="P22" s="2"/>
      <c r="Q22" s="3"/>
      <c r="R22" s="3"/>
      <c r="S22" s="1"/>
      <c r="T22" s="1"/>
      <c r="U22" s="4"/>
      <c r="V22" s="4"/>
      <c r="W22" s="4"/>
      <c r="X22" s="3"/>
      <c r="Y22" s="3"/>
    </row>
    <row r="23" spans="3:25" ht="15.75" customHeight="1">
      <c r="C23" s="1"/>
      <c r="D23" s="1"/>
      <c r="E23" s="1"/>
      <c r="F23" s="1"/>
      <c r="G23" s="1"/>
      <c r="H23" s="1"/>
      <c r="I23" s="1"/>
      <c r="J23" s="1"/>
      <c r="K23" s="2"/>
      <c r="L23" s="2"/>
      <c r="M23" s="2"/>
      <c r="N23" s="2"/>
      <c r="O23" s="2"/>
      <c r="P23" s="2"/>
      <c r="Q23" s="3"/>
      <c r="R23" s="3"/>
      <c r="S23" s="1"/>
      <c r="T23" s="1"/>
      <c r="U23" s="4"/>
      <c r="V23" s="4"/>
      <c r="W23" s="4"/>
      <c r="X23" s="3"/>
      <c r="Y23" s="3"/>
    </row>
    <row r="24" spans="3:25" ht="15.75" customHeight="1">
      <c r="C24" s="1"/>
      <c r="D24" s="1"/>
      <c r="E24" s="1"/>
      <c r="F24" s="1"/>
      <c r="G24" s="1"/>
      <c r="H24" s="1"/>
      <c r="I24" s="1"/>
      <c r="J24" s="1"/>
      <c r="K24" s="2"/>
      <c r="L24" s="2"/>
      <c r="M24" s="2"/>
      <c r="N24" s="2"/>
      <c r="O24" s="2"/>
      <c r="P24" s="2"/>
      <c r="Q24" s="3"/>
      <c r="R24" s="3"/>
      <c r="S24" s="1"/>
      <c r="T24" s="1"/>
      <c r="U24" s="4"/>
      <c r="V24" s="4"/>
      <c r="W24" s="4"/>
      <c r="X24" s="3"/>
      <c r="Y24" s="3"/>
    </row>
    <row r="25" spans="3:25" ht="15.75" customHeight="1">
      <c r="C25" s="1"/>
      <c r="D25" s="1"/>
      <c r="E25" s="1"/>
      <c r="F25" s="1"/>
      <c r="G25" s="1"/>
      <c r="H25" s="1"/>
      <c r="I25" s="1"/>
      <c r="J25" s="1"/>
      <c r="K25" s="2"/>
      <c r="L25" s="2"/>
      <c r="M25" s="2"/>
      <c r="N25" s="2"/>
      <c r="O25" s="2"/>
      <c r="P25" s="2"/>
      <c r="Q25" s="3"/>
      <c r="R25" s="3"/>
      <c r="S25" s="1"/>
      <c r="T25" s="1"/>
      <c r="U25" s="4"/>
      <c r="V25" s="4"/>
      <c r="W25" s="4"/>
      <c r="X25" s="3"/>
      <c r="Y25" s="3"/>
    </row>
    <row r="26" spans="3:25" ht="15.75" customHeight="1">
      <c r="C26" s="1"/>
      <c r="D26" s="1"/>
      <c r="E26" s="1"/>
      <c r="F26" s="1"/>
      <c r="G26" s="1"/>
      <c r="H26" s="1"/>
      <c r="I26" s="1"/>
      <c r="J26" s="1"/>
      <c r="K26" s="2"/>
      <c r="L26" s="2"/>
      <c r="M26" s="2"/>
      <c r="N26" s="2"/>
      <c r="O26" s="2"/>
      <c r="P26" s="2"/>
      <c r="Q26" s="3"/>
      <c r="R26" s="3"/>
      <c r="S26" s="1"/>
      <c r="T26" s="1"/>
      <c r="U26" s="4"/>
      <c r="V26" s="4"/>
      <c r="W26" s="4"/>
      <c r="X26" s="3"/>
      <c r="Y26" s="3"/>
    </row>
    <row r="27" spans="3:25" ht="15.75" customHeight="1">
      <c r="C27" s="1"/>
      <c r="D27" s="1"/>
      <c r="E27" s="1"/>
      <c r="F27" s="1"/>
      <c r="G27" s="1"/>
      <c r="H27" s="1"/>
      <c r="I27" s="1"/>
      <c r="J27" s="1"/>
      <c r="K27" s="2"/>
      <c r="L27" s="2"/>
      <c r="M27" s="2"/>
      <c r="N27" s="2"/>
      <c r="O27" s="2"/>
      <c r="P27" s="2"/>
      <c r="Q27" s="3"/>
      <c r="R27" s="3"/>
      <c r="S27" s="1"/>
      <c r="T27" s="1"/>
      <c r="U27" s="4"/>
      <c r="V27" s="4"/>
      <c r="W27" s="4"/>
      <c r="X27" s="3"/>
      <c r="Y27" s="3"/>
    </row>
    <row r="28" spans="3:25" ht="15.75" customHeight="1">
      <c r="C28" s="1"/>
      <c r="D28" s="1"/>
      <c r="E28" s="1"/>
      <c r="F28" s="1"/>
      <c r="G28" s="1"/>
      <c r="H28" s="1"/>
      <c r="I28" s="1"/>
      <c r="J28" s="1"/>
      <c r="K28" s="2"/>
      <c r="L28" s="2"/>
      <c r="M28" s="2"/>
      <c r="N28" s="2"/>
      <c r="O28" s="2"/>
      <c r="P28" s="2"/>
      <c r="Q28" s="3"/>
      <c r="R28" s="3"/>
      <c r="S28" s="1"/>
      <c r="T28" s="1"/>
      <c r="U28" s="4"/>
      <c r="V28" s="4"/>
      <c r="W28" s="4"/>
      <c r="X28" s="3"/>
      <c r="Y28" s="3"/>
    </row>
    <row r="29" spans="3:25" ht="15.75" customHeight="1">
      <c r="C29" s="1"/>
      <c r="D29" s="1"/>
      <c r="E29" s="1"/>
      <c r="F29" s="1"/>
      <c r="G29" s="1"/>
      <c r="H29" s="1"/>
      <c r="I29" s="1"/>
      <c r="J29" s="1"/>
      <c r="K29" s="2"/>
      <c r="L29" s="2"/>
      <c r="M29" s="2"/>
      <c r="N29" s="2"/>
      <c r="O29" s="2"/>
      <c r="P29" s="2"/>
      <c r="Q29" s="3"/>
      <c r="R29" s="3"/>
      <c r="S29" s="1"/>
      <c r="T29" s="1"/>
      <c r="U29" s="4"/>
      <c r="V29" s="4"/>
      <c r="W29" s="4"/>
      <c r="X29" s="3"/>
      <c r="Y29" s="3"/>
    </row>
    <row r="30" spans="3:25" ht="15.75" customHeight="1">
      <c r="C30" s="1"/>
      <c r="D30" s="1"/>
      <c r="E30" s="1"/>
      <c r="F30" s="1"/>
      <c r="G30" s="1"/>
      <c r="H30" s="1"/>
      <c r="I30" s="1"/>
      <c r="J30" s="1"/>
      <c r="K30" s="2"/>
      <c r="L30" s="2"/>
      <c r="M30" s="2"/>
      <c r="N30" s="2"/>
      <c r="O30" s="2"/>
      <c r="P30" s="2"/>
      <c r="Q30" s="3"/>
      <c r="R30" s="3"/>
      <c r="S30" s="1"/>
      <c r="T30" s="1"/>
      <c r="U30" s="4"/>
      <c r="V30" s="4"/>
      <c r="W30" s="4"/>
      <c r="X30" s="3"/>
      <c r="Y30" s="3"/>
    </row>
    <row r="31" spans="3:25" ht="15.75" customHeight="1">
      <c r="C31" s="1"/>
      <c r="D31" s="1"/>
      <c r="E31" s="1"/>
      <c r="F31" s="1"/>
      <c r="G31" s="1"/>
      <c r="H31" s="1"/>
      <c r="I31" s="1"/>
      <c r="J31" s="1"/>
      <c r="K31" s="2"/>
      <c r="L31" s="2"/>
      <c r="M31" s="2"/>
      <c r="N31" s="2"/>
      <c r="O31" s="2"/>
      <c r="P31" s="2"/>
      <c r="Q31" s="3"/>
      <c r="R31" s="3"/>
      <c r="S31" s="1"/>
      <c r="T31" s="1"/>
      <c r="U31" s="4"/>
      <c r="V31" s="4"/>
      <c r="W31" s="4"/>
      <c r="X31" s="3"/>
      <c r="Y31" s="3"/>
    </row>
    <row r="32" spans="3:25" ht="15.75" customHeight="1">
      <c r="C32" s="1"/>
      <c r="D32" s="1"/>
      <c r="E32" s="1"/>
      <c r="F32" s="1"/>
      <c r="G32" s="1"/>
      <c r="H32" s="1"/>
      <c r="I32" s="1"/>
      <c r="J32" s="1"/>
      <c r="K32" s="2"/>
      <c r="L32" s="2"/>
      <c r="M32" s="2"/>
      <c r="N32" s="2"/>
      <c r="O32" s="2"/>
      <c r="P32" s="2"/>
      <c r="Q32" s="3"/>
      <c r="R32" s="3"/>
      <c r="S32" s="1"/>
      <c r="T32" s="1"/>
      <c r="U32" s="4"/>
      <c r="V32" s="4"/>
      <c r="W32" s="4"/>
      <c r="X32" s="3"/>
      <c r="Y32" s="3"/>
    </row>
    <row r="33" spans="3:25" ht="15.75" customHeight="1">
      <c r="C33" s="1"/>
      <c r="D33" s="1"/>
      <c r="E33" s="1"/>
      <c r="F33" s="1"/>
      <c r="G33" s="1"/>
      <c r="H33" s="1"/>
      <c r="I33" s="1"/>
      <c r="J33" s="1"/>
      <c r="K33" s="2"/>
      <c r="L33" s="2"/>
      <c r="M33" s="2"/>
      <c r="N33" s="2"/>
      <c r="O33" s="2"/>
      <c r="P33" s="2"/>
      <c r="Q33" s="3"/>
      <c r="R33" s="3"/>
      <c r="S33" s="1"/>
      <c r="T33" s="1"/>
      <c r="U33" s="4"/>
      <c r="V33" s="4"/>
      <c r="W33" s="4"/>
      <c r="X33" s="3"/>
      <c r="Y33" s="3"/>
    </row>
    <row r="34" spans="3:25" ht="15.75" customHeight="1">
      <c r="C34" s="1"/>
      <c r="D34" s="1"/>
      <c r="E34" s="1"/>
      <c r="F34" s="1"/>
      <c r="G34" s="1"/>
      <c r="H34" s="1"/>
      <c r="I34" s="1"/>
      <c r="J34" s="1"/>
      <c r="K34" s="2"/>
      <c r="L34" s="2"/>
      <c r="M34" s="2"/>
      <c r="N34" s="2"/>
      <c r="O34" s="2"/>
      <c r="P34" s="2"/>
      <c r="Q34" s="3"/>
      <c r="R34" s="3"/>
      <c r="S34" s="1"/>
      <c r="T34" s="1"/>
      <c r="U34" s="4"/>
      <c r="V34" s="4"/>
      <c r="W34" s="4"/>
      <c r="X34" s="3"/>
      <c r="Y34" s="3"/>
    </row>
    <row r="35" spans="3:25" ht="15.75" customHeight="1">
      <c r="C35" s="1"/>
      <c r="D35" s="1"/>
      <c r="E35" s="1"/>
      <c r="F35" s="1"/>
      <c r="G35" s="1"/>
      <c r="H35" s="1"/>
      <c r="I35" s="1"/>
      <c r="J35" s="1"/>
      <c r="K35" s="2"/>
      <c r="L35" s="2"/>
      <c r="M35" s="2"/>
      <c r="N35" s="2"/>
      <c r="O35" s="2"/>
      <c r="P35" s="2"/>
      <c r="Q35" s="3"/>
      <c r="R35" s="3"/>
      <c r="S35" s="1"/>
      <c r="T35" s="1"/>
      <c r="U35" s="4"/>
      <c r="V35" s="4"/>
      <c r="W35" s="4"/>
      <c r="X35" s="3"/>
      <c r="Y35" s="3"/>
    </row>
    <row r="36" spans="3:25" ht="15.75" customHeight="1">
      <c r="C36" s="1"/>
      <c r="D36" s="1"/>
      <c r="E36" s="1"/>
      <c r="F36" s="1"/>
      <c r="G36" s="1"/>
      <c r="H36" s="1"/>
      <c r="I36" s="1"/>
      <c r="J36" s="1"/>
      <c r="K36" s="2"/>
      <c r="L36" s="2"/>
      <c r="M36" s="2"/>
      <c r="N36" s="2"/>
      <c r="O36" s="2"/>
      <c r="P36" s="2"/>
      <c r="Q36" s="3"/>
      <c r="R36" s="3"/>
      <c r="S36" s="1"/>
      <c r="T36" s="1"/>
      <c r="U36" s="4"/>
      <c r="V36" s="4"/>
      <c r="W36" s="4"/>
      <c r="X36" s="3"/>
      <c r="Y36" s="3"/>
    </row>
    <row r="37" spans="3:25" ht="15.75" customHeight="1">
      <c r="C37" s="1"/>
      <c r="D37" s="1"/>
      <c r="E37" s="1"/>
      <c r="F37" s="1"/>
      <c r="G37" s="1"/>
      <c r="H37" s="1"/>
      <c r="I37" s="1"/>
      <c r="J37" s="1"/>
      <c r="K37" s="2"/>
      <c r="L37" s="2"/>
      <c r="M37" s="2"/>
      <c r="N37" s="2"/>
      <c r="O37" s="2"/>
      <c r="P37" s="2"/>
      <c r="Q37" s="3"/>
      <c r="R37" s="3"/>
      <c r="S37" s="1"/>
      <c r="T37" s="1"/>
      <c r="U37" s="4"/>
      <c r="V37" s="4"/>
      <c r="W37" s="4"/>
      <c r="X37" s="3"/>
      <c r="Y37" s="3"/>
    </row>
    <row r="38" spans="3:25" ht="15.75" customHeight="1">
      <c r="C38" s="1"/>
      <c r="D38" s="1"/>
      <c r="E38" s="1"/>
      <c r="F38" s="1"/>
      <c r="G38" s="1"/>
      <c r="H38" s="1"/>
      <c r="I38" s="1"/>
      <c r="J38" s="1"/>
      <c r="K38" s="2"/>
      <c r="L38" s="2"/>
      <c r="M38" s="2"/>
      <c r="N38" s="2"/>
      <c r="O38" s="2"/>
      <c r="P38" s="2"/>
      <c r="Q38" s="3"/>
      <c r="R38" s="3"/>
      <c r="S38" s="1"/>
      <c r="T38" s="1"/>
      <c r="U38" s="4"/>
      <c r="V38" s="4"/>
      <c r="W38" s="4"/>
      <c r="X38" s="3"/>
      <c r="Y38" s="3"/>
    </row>
    <row r="39" spans="3:25" ht="15.75" customHeight="1">
      <c r="C39" s="1"/>
      <c r="D39" s="1"/>
      <c r="E39" s="1"/>
      <c r="F39" s="1"/>
      <c r="G39" s="1"/>
      <c r="H39" s="1"/>
      <c r="I39" s="1"/>
      <c r="J39" s="1"/>
      <c r="K39" s="2"/>
      <c r="L39" s="2"/>
      <c r="M39" s="2"/>
      <c r="N39" s="2"/>
      <c r="O39" s="2"/>
      <c r="P39" s="2"/>
      <c r="Q39" s="3"/>
      <c r="R39" s="3"/>
      <c r="S39" s="1"/>
      <c r="T39" s="1"/>
      <c r="U39" s="4"/>
      <c r="V39" s="4"/>
      <c r="W39" s="4"/>
      <c r="X39" s="3"/>
      <c r="Y39" s="3"/>
    </row>
    <row r="40" spans="3:25" ht="15.75" customHeight="1">
      <c r="C40" s="1"/>
      <c r="D40" s="1"/>
      <c r="E40" s="1"/>
      <c r="F40" s="1"/>
      <c r="G40" s="1"/>
      <c r="H40" s="1"/>
      <c r="I40" s="1"/>
      <c r="J40" s="1"/>
      <c r="K40" s="2"/>
      <c r="L40" s="2"/>
      <c r="M40" s="2"/>
      <c r="N40" s="2"/>
      <c r="O40" s="2"/>
      <c r="P40" s="2"/>
      <c r="Q40" s="3"/>
      <c r="R40" s="3"/>
      <c r="S40" s="1"/>
      <c r="T40" s="1"/>
      <c r="U40" s="4"/>
      <c r="V40" s="4"/>
      <c r="W40" s="4"/>
      <c r="X40" s="3"/>
      <c r="Y40" s="3"/>
    </row>
    <row r="41" spans="3:25" ht="15.75" customHeight="1">
      <c r="C41" s="1"/>
      <c r="D41" s="1"/>
      <c r="E41" s="1"/>
      <c r="F41" s="1"/>
      <c r="G41" s="1"/>
      <c r="H41" s="1"/>
      <c r="I41" s="1"/>
      <c r="J41" s="1"/>
      <c r="K41" s="2"/>
      <c r="L41" s="2"/>
      <c r="M41" s="2"/>
      <c r="N41" s="2"/>
      <c r="O41" s="2"/>
      <c r="P41" s="2"/>
      <c r="Q41" s="3"/>
      <c r="R41" s="3"/>
      <c r="S41" s="1"/>
      <c r="T41" s="1"/>
      <c r="U41" s="4"/>
      <c r="V41" s="4"/>
      <c r="W41" s="4"/>
      <c r="X41" s="3"/>
      <c r="Y41" s="3"/>
    </row>
    <row r="42" spans="3:25" ht="15.75" customHeight="1">
      <c r="C42" s="1"/>
      <c r="D42" s="1"/>
      <c r="E42" s="1"/>
      <c r="F42" s="1"/>
      <c r="G42" s="1"/>
      <c r="H42" s="1"/>
      <c r="I42" s="1"/>
      <c r="J42" s="1"/>
      <c r="K42" s="2"/>
      <c r="L42" s="2"/>
      <c r="M42" s="2"/>
      <c r="N42" s="2"/>
      <c r="O42" s="2"/>
      <c r="P42" s="2"/>
      <c r="Q42" s="3"/>
      <c r="R42" s="3"/>
      <c r="S42" s="1"/>
      <c r="T42" s="1"/>
      <c r="U42" s="4"/>
      <c r="V42" s="4"/>
      <c r="W42" s="4"/>
      <c r="X42" s="3"/>
      <c r="Y42" s="3"/>
    </row>
    <row r="43" spans="3:25" ht="15.75" customHeight="1">
      <c r="C43" s="1"/>
      <c r="D43" s="1"/>
      <c r="E43" s="1"/>
      <c r="F43" s="1"/>
      <c r="G43" s="1"/>
      <c r="H43" s="1"/>
      <c r="I43" s="1"/>
      <c r="J43" s="1"/>
      <c r="K43" s="2"/>
      <c r="L43" s="2"/>
      <c r="M43" s="2"/>
      <c r="N43" s="2"/>
      <c r="O43" s="2"/>
      <c r="P43" s="2"/>
      <c r="Q43" s="3"/>
      <c r="R43" s="3"/>
      <c r="S43" s="1"/>
      <c r="T43" s="1"/>
      <c r="U43" s="4"/>
      <c r="V43" s="4"/>
      <c r="W43" s="4"/>
      <c r="X43" s="3"/>
      <c r="Y43" s="3"/>
    </row>
    <row r="44" spans="3:25" ht="15.75" customHeight="1">
      <c r="C44" s="1"/>
      <c r="D44" s="1"/>
      <c r="E44" s="1"/>
      <c r="F44" s="1"/>
      <c r="G44" s="1"/>
      <c r="H44" s="1"/>
      <c r="I44" s="1"/>
      <c r="J44" s="1"/>
      <c r="K44" s="2"/>
      <c r="L44" s="2"/>
      <c r="M44" s="2"/>
      <c r="N44" s="2"/>
      <c r="O44" s="2"/>
      <c r="P44" s="2"/>
      <c r="Q44" s="3"/>
      <c r="R44" s="3"/>
      <c r="S44" s="1"/>
      <c r="T44" s="1"/>
      <c r="U44" s="4"/>
      <c r="V44" s="4"/>
      <c r="W44" s="4"/>
      <c r="X44" s="3"/>
      <c r="Y44" s="3"/>
    </row>
    <row r="45" spans="3:25" ht="15.75" customHeight="1">
      <c r="C45" s="1"/>
      <c r="D45" s="1"/>
      <c r="E45" s="1"/>
      <c r="F45" s="1"/>
      <c r="G45" s="1"/>
      <c r="H45" s="1"/>
      <c r="I45" s="1"/>
      <c r="J45" s="1"/>
      <c r="K45" s="2"/>
      <c r="L45" s="2"/>
      <c r="M45" s="2"/>
      <c r="N45" s="2"/>
      <c r="O45" s="2"/>
      <c r="P45" s="2"/>
      <c r="Q45" s="3"/>
      <c r="R45" s="3"/>
      <c r="S45" s="1"/>
      <c r="T45" s="1"/>
      <c r="U45" s="4"/>
      <c r="V45" s="4"/>
      <c r="W45" s="4"/>
      <c r="X45" s="3"/>
      <c r="Y45" s="3"/>
    </row>
    <row r="46" spans="3:25" ht="15.75" customHeight="1">
      <c r="C46" s="1"/>
      <c r="D46" s="1"/>
      <c r="E46" s="1"/>
      <c r="F46" s="1"/>
      <c r="G46" s="1"/>
      <c r="H46" s="1"/>
      <c r="I46" s="1"/>
      <c r="J46" s="1"/>
      <c r="K46" s="2"/>
      <c r="L46" s="2"/>
      <c r="M46" s="2"/>
      <c r="N46" s="2"/>
      <c r="O46" s="2"/>
      <c r="P46" s="2"/>
      <c r="Q46" s="3"/>
      <c r="R46" s="3"/>
      <c r="S46" s="1"/>
      <c r="T46" s="1"/>
      <c r="U46" s="4"/>
      <c r="V46" s="4"/>
      <c r="W46" s="4"/>
      <c r="X46" s="3"/>
      <c r="Y46" s="3"/>
    </row>
    <row r="47" spans="3:25" ht="15.75" customHeight="1">
      <c r="C47" s="1"/>
      <c r="D47" s="1"/>
      <c r="E47" s="1"/>
      <c r="F47" s="1"/>
      <c r="G47" s="1"/>
      <c r="H47" s="1"/>
      <c r="I47" s="1"/>
      <c r="J47" s="1"/>
      <c r="K47" s="2"/>
      <c r="L47" s="2"/>
      <c r="M47" s="2"/>
      <c r="N47" s="2"/>
      <c r="O47" s="2"/>
      <c r="P47" s="2"/>
      <c r="Q47" s="3"/>
      <c r="R47" s="3"/>
      <c r="S47" s="1"/>
      <c r="T47" s="1"/>
      <c r="U47" s="4"/>
      <c r="V47" s="4"/>
      <c r="W47" s="4"/>
      <c r="X47" s="3"/>
      <c r="Y47" s="3"/>
    </row>
    <row r="48" spans="3:25" ht="15.75" customHeight="1">
      <c r="C48" s="1"/>
      <c r="D48" s="1"/>
      <c r="E48" s="1"/>
      <c r="F48" s="1"/>
      <c r="G48" s="1"/>
      <c r="H48" s="1"/>
      <c r="I48" s="1"/>
      <c r="J48" s="1"/>
      <c r="K48" s="2"/>
      <c r="L48" s="2"/>
      <c r="M48" s="2"/>
      <c r="N48" s="2"/>
      <c r="O48" s="2"/>
      <c r="P48" s="2"/>
      <c r="Q48" s="3"/>
      <c r="R48" s="3"/>
      <c r="S48" s="1"/>
      <c r="T48" s="1"/>
      <c r="U48" s="4"/>
      <c r="V48" s="4"/>
      <c r="W48" s="4"/>
      <c r="X48" s="3"/>
      <c r="Y48" s="3"/>
    </row>
    <row r="49" spans="3:25" ht="15.75" customHeight="1">
      <c r="C49" s="1"/>
      <c r="D49" s="1"/>
      <c r="E49" s="1"/>
      <c r="F49" s="1"/>
      <c r="G49" s="1"/>
      <c r="H49" s="1"/>
      <c r="I49" s="1"/>
      <c r="J49" s="1"/>
      <c r="K49" s="2"/>
      <c r="L49" s="2"/>
      <c r="M49" s="2"/>
      <c r="N49" s="2"/>
      <c r="O49" s="2"/>
      <c r="P49" s="2"/>
      <c r="Q49" s="3"/>
      <c r="R49" s="3"/>
      <c r="S49" s="1"/>
      <c r="T49" s="1"/>
      <c r="U49" s="4"/>
      <c r="V49" s="4"/>
      <c r="W49" s="4"/>
      <c r="X49" s="3"/>
      <c r="Y49" s="3"/>
    </row>
    <row r="50" spans="3:25" ht="15.75" customHeight="1">
      <c r="C50" s="1"/>
      <c r="D50" s="1"/>
      <c r="E50" s="1"/>
      <c r="F50" s="1"/>
      <c r="G50" s="1"/>
      <c r="H50" s="1"/>
      <c r="I50" s="1"/>
      <c r="J50" s="1"/>
      <c r="K50" s="2"/>
      <c r="L50" s="2"/>
      <c r="M50" s="2"/>
      <c r="N50" s="2"/>
      <c r="O50" s="2"/>
      <c r="P50" s="2"/>
      <c r="Q50" s="3"/>
      <c r="R50" s="3"/>
      <c r="S50" s="1"/>
      <c r="T50" s="1"/>
      <c r="U50" s="4"/>
      <c r="V50" s="4"/>
      <c r="W50" s="4"/>
      <c r="X50" s="3"/>
      <c r="Y50" s="3"/>
    </row>
    <row r="51" spans="3:25" ht="15.75" customHeight="1">
      <c r="C51" s="1"/>
      <c r="D51" s="1"/>
      <c r="E51" s="1"/>
      <c r="F51" s="1"/>
      <c r="G51" s="1"/>
      <c r="H51" s="1"/>
      <c r="I51" s="1"/>
      <c r="J51" s="1"/>
      <c r="K51" s="2"/>
      <c r="L51" s="2"/>
      <c r="M51" s="2"/>
      <c r="N51" s="2"/>
      <c r="O51" s="2"/>
      <c r="P51" s="2"/>
      <c r="Q51" s="3"/>
      <c r="R51" s="3"/>
      <c r="S51" s="1"/>
      <c r="T51" s="1"/>
      <c r="U51" s="4"/>
      <c r="V51" s="4"/>
      <c r="W51" s="4"/>
      <c r="X51" s="3"/>
      <c r="Y51" s="3"/>
    </row>
    <row r="52" spans="3:25" ht="15.75" customHeight="1">
      <c r="C52" s="1"/>
      <c r="D52" s="1"/>
      <c r="E52" s="1"/>
      <c r="F52" s="1"/>
      <c r="G52" s="1"/>
      <c r="H52" s="1"/>
      <c r="I52" s="1"/>
      <c r="J52" s="1"/>
      <c r="K52" s="2"/>
      <c r="L52" s="2"/>
      <c r="M52" s="2"/>
      <c r="N52" s="2"/>
      <c r="O52" s="2"/>
      <c r="P52" s="2"/>
      <c r="Q52" s="3"/>
      <c r="R52" s="3"/>
      <c r="S52" s="1"/>
      <c r="T52" s="1"/>
      <c r="U52" s="4"/>
      <c r="V52" s="4"/>
      <c r="W52" s="4"/>
      <c r="X52" s="3"/>
      <c r="Y52" s="3"/>
    </row>
    <row r="53" spans="3:25" ht="15.75" customHeight="1">
      <c r="C53" s="1"/>
      <c r="D53" s="1"/>
      <c r="E53" s="1"/>
      <c r="F53" s="1"/>
      <c r="G53" s="1"/>
      <c r="H53" s="1"/>
      <c r="I53" s="1"/>
      <c r="J53" s="1"/>
      <c r="K53" s="2"/>
      <c r="L53" s="2"/>
      <c r="M53" s="2"/>
      <c r="N53" s="2"/>
      <c r="O53" s="2"/>
      <c r="P53" s="2"/>
      <c r="Q53" s="3"/>
      <c r="R53" s="3"/>
      <c r="S53" s="1"/>
      <c r="T53" s="1"/>
      <c r="U53" s="4"/>
      <c r="V53" s="4"/>
      <c r="W53" s="4"/>
      <c r="X53" s="3"/>
      <c r="Y53" s="3"/>
    </row>
    <row r="54" spans="3:25" ht="15.75" customHeight="1">
      <c r="C54" s="1"/>
      <c r="D54" s="1"/>
      <c r="E54" s="1"/>
      <c r="F54" s="1"/>
      <c r="G54" s="1"/>
      <c r="H54" s="1"/>
      <c r="I54" s="1"/>
      <c r="J54" s="1"/>
      <c r="K54" s="2"/>
      <c r="L54" s="2"/>
      <c r="M54" s="2"/>
      <c r="N54" s="2"/>
      <c r="O54" s="2"/>
      <c r="P54" s="2"/>
      <c r="Q54" s="3"/>
      <c r="R54" s="3"/>
      <c r="S54" s="1"/>
      <c r="T54" s="1"/>
      <c r="U54" s="4"/>
      <c r="V54" s="4"/>
      <c r="W54" s="4"/>
      <c r="X54" s="3"/>
      <c r="Y54" s="3"/>
    </row>
    <row r="55" spans="3:25" ht="15.75" customHeight="1">
      <c r="C55" s="1"/>
      <c r="D55" s="1"/>
      <c r="E55" s="1"/>
      <c r="F55" s="1"/>
      <c r="G55" s="1"/>
      <c r="H55" s="1"/>
      <c r="I55" s="1"/>
      <c r="J55" s="1"/>
      <c r="K55" s="2"/>
      <c r="L55" s="2"/>
      <c r="M55" s="2"/>
      <c r="N55" s="2"/>
      <c r="O55" s="2"/>
      <c r="P55" s="2"/>
      <c r="Q55" s="3"/>
      <c r="R55" s="3"/>
      <c r="S55" s="1"/>
      <c r="T55" s="1"/>
      <c r="U55" s="4"/>
      <c r="V55" s="4"/>
      <c r="W55" s="4"/>
      <c r="X55" s="3"/>
      <c r="Y55" s="3"/>
    </row>
    <row r="56" spans="3:25" ht="15.75" customHeight="1">
      <c r="C56" s="1"/>
      <c r="D56" s="1"/>
      <c r="E56" s="1"/>
      <c r="F56" s="1"/>
      <c r="G56" s="1"/>
      <c r="H56" s="1"/>
      <c r="I56" s="1"/>
      <c r="J56" s="1"/>
      <c r="K56" s="2"/>
      <c r="L56" s="2"/>
      <c r="M56" s="2"/>
      <c r="N56" s="2"/>
      <c r="O56" s="2"/>
      <c r="P56" s="2"/>
      <c r="Q56" s="3"/>
      <c r="R56" s="3"/>
      <c r="S56" s="1"/>
      <c r="T56" s="1"/>
      <c r="U56" s="4"/>
      <c r="V56" s="4"/>
      <c r="W56" s="4"/>
      <c r="X56" s="3"/>
      <c r="Y56" s="3"/>
    </row>
    <row r="57" spans="3:25" ht="15.75" customHeight="1">
      <c r="C57" s="1"/>
      <c r="D57" s="1"/>
      <c r="E57" s="1"/>
      <c r="F57" s="1"/>
      <c r="G57" s="1"/>
      <c r="H57" s="1"/>
      <c r="I57" s="1"/>
      <c r="J57" s="1"/>
      <c r="K57" s="2"/>
      <c r="L57" s="2"/>
      <c r="M57" s="2"/>
      <c r="N57" s="2"/>
      <c r="O57" s="2"/>
      <c r="P57" s="2"/>
      <c r="Q57" s="3"/>
      <c r="R57" s="3"/>
      <c r="S57" s="1"/>
      <c r="T57" s="1"/>
      <c r="U57" s="4"/>
      <c r="V57" s="4"/>
      <c r="W57" s="4"/>
      <c r="X57" s="3"/>
      <c r="Y57" s="3"/>
    </row>
    <row r="58" spans="3:25" ht="15.75" customHeight="1">
      <c r="C58" s="1"/>
      <c r="D58" s="1"/>
      <c r="E58" s="1"/>
      <c r="F58" s="1"/>
      <c r="G58" s="1"/>
      <c r="H58" s="1"/>
      <c r="I58" s="1"/>
      <c r="J58" s="1"/>
      <c r="K58" s="2"/>
      <c r="L58" s="2"/>
      <c r="M58" s="2"/>
      <c r="N58" s="2"/>
      <c r="O58" s="2"/>
      <c r="P58" s="2"/>
      <c r="Q58" s="3"/>
      <c r="R58" s="3"/>
      <c r="S58" s="1"/>
      <c r="T58" s="1"/>
      <c r="U58" s="4"/>
      <c r="V58" s="4"/>
      <c r="W58" s="4"/>
      <c r="X58" s="3"/>
      <c r="Y58" s="3"/>
    </row>
    <row r="59" spans="3:25" ht="15.75" customHeight="1">
      <c r="C59" s="1"/>
      <c r="D59" s="1"/>
      <c r="E59" s="1"/>
      <c r="F59" s="1"/>
      <c r="G59" s="1"/>
      <c r="H59" s="1"/>
      <c r="I59" s="1"/>
      <c r="J59" s="1"/>
      <c r="K59" s="2"/>
      <c r="L59" s="2"/>
      <c r="M59" s="2"/>
      <c r="N59" s="2"/>
      <c r="O59" s="2"/>
      <c r="P59" s="2"/>
      <c r="Q59" s="3"/>
      <c r="R59" s="3"/>
      <c r="S59" s="1"/>
      <c r="T59" s="1"/>
      <c r="U59" s="4"/>
      <c r="V59" s="4"/>
      <c r="W59" s="4"/>
      <c r="X59" s="3"/>
      <c r="Y59" s="3"/>
    </row>
    <row r="60" spans="3:25" ht="15.75" customHeight="1">
      <c r="C60" s="1"/>
      <c r="D60" s="1"/>
      <c r="E60" s="1"/>
      <c r="F60" s="1"/>
      <c r="G60" s="1"/>
      <c r="H60" s="1"/>
      <c r="I60" s="1"/>
      <c r="J60" s="1"/>
      <c r="K60" s="2"/>
      <c r="L60" s="2"/>
      <c r="M60" s="2"/>
      <c r="N60" s="2"/>
      <c r="O60" s="2"/>
      <c r="P60" s="2"/>
      <c r="Q60" s="3"/>
      <c r="R60" s="3"/>
      <c r="S60" s="1"/>
      <c r="T60" s="1"/>
      <c r="U60" s="4"/>
      <c r="V60" s="4"/>
      <c r="W60" s="4"/>
      <c r="X60" s="3"/>
      <c r="Y60" s="3"/>
    </row>
    <row r="61" spans="3:25" ht="15.75" customHeight="1">
      <c r="C61" s="1"/>
      <c r="D61" s="1"/>
      <c r="E61" s="1"/>
      <c r="F61" s="1"/>
      <c r="G61" s="1"/>
      <c r="H61" s="1"/>
      <c r="I61" s="1"/>
      <c r="J61" s="1"/>
      <c r="K61" s="2"/>
      <c r="L61" s="2"/>
      <c r="M61" s="2"/>
      <c r="N61" s="2"/>
      <c r="O61" s="2"/>
      <c r="P61" s="2"/>
      <c r="Q61" s="3"/>
      <c r="R61" s="3"/>
      <c r="S61" s="1"/>
      <c r="T61" s="1"/>
      <c r="U61" s="4"/>
      <c r="V61" s="4"/>
      <c r="W61" s="4"/>
      <c r="X61" s="3"/>
      <c r="Y61" s="3"/>
    </row>
    <row r="62" spans="3:25" ht="15.75" customHeight="1">
      <c r="C62" s="1"/>
      <c r="D62" s="1"/>
      <c r="E62" s="1"/>
      <c r="F62" s="1"/>
      <c r="G62" s="1"/>
      <c r="H62" s="1"/>
      <c r="I62" s="1"/>
      <c r="J62" s="1"/>
      <c r="K62" s="2"/>
      <c r="L62" s="2"/>
      <c r="M62" s="2"/>
      <c r="N62" s="2"/>
      <c r="O62" s="2"/>
      <c r="P62" s="2"/>
      <c r="Q62" s="3"/>
      <c r="R62" s="3"/>
      <c r="S62" s="1"/>
      <c r="T62" s="1"/>
      <c r="U62" s="4"/>
      <c r="V62" s="4"/>
      <c r="W62" s="4"/>
      <c r="X62" s="3"/>
      <c r="Y62" s="3"/>
    </row>
    <row r="63" spans="3:25" ht="15.75" customHeight="1">
      <c r="C63" s="1"/>
      <c r="D63" s="1"/>
      <c r="E63" s="1"/>
      <c r="F63" s="1"/>
      <c r="G63" s="1"/>
      <c r="H63" s="1"/>
      <c r="I63" s="1"/>
      <c r="J63" s="1"/>
      <c r="K63" s="2"/>
      <c r="L63" s="2"/>
      <c r="M63" s="2"/>
      <c r="N63" s="2"/>
      <c r="O63" s="2"/>
      <c r="P63" s="2"/>
      <c r="Q63" s="3"/>
      <c r="R63" s="3"/>
      <c r="S63" s="1"/>
      <c r="T63" s="1"/>
      <c r="U63" s="4"/>
      <c r="V63" s="4"/>
      <c r="W63" s="4"/>
      <c r="X63" s="3"/>
      <c r="Y63" s="3"/>
    </row>
    <row r="64" spans="3:25" ht="15.75" customHeight="1">
      <c r="C64" s="1"/>
      <c r="D64" s="1"/>
      <c r="E64" s="1"/>
      <c r="F64" s="1"/>
      <c r="G64" s="1"/>
      <c r="H64" s="1"/>
      <c r="I64" s="1"/>
      <c r="J64" s="1"/>
      <c r="K64" s="2"/>
      <c r="L64" s="2"/>
      <c r="M64" s="2"/>
      <c r="N64" s="2"/>
      <c r="O64" s="2"/>
      <c r="P64" s="2"/>
      <c r="Q64" s="3"/>
      <c r="R64" s="3"/>
      <c r="S64" s="1"/>
      <c r="T64" s="1"/>
      <c r="U64" s="4"/>
      <c r="V64" s="4"/>
      <c r="W64" s="4"/>
      <c r="X64" s="3"/>
      <c r="Y64" s="3"/>
    </row>
    <row r="65" spans="3:25" ht="15.75" customHeight="1">
      <c r="C65" s="1"/>
      <c r="D65" s="1"/>
      <c r="E65" s="1"/>
      <c r="F65" s="1"/>
      <c r="G65" s="1"/>
      <c r="H65" s="1"/>
      <c r="I65" s="1"/>
      <c r="J65" s="1"/>
      <c r="K65" s="2"/>
      <c r="L65" s="2"/>
      <c r="M65" s="2"/>
      <c r="N65" s="2"/>
      <c r="O65" s="2"/>
      <c r="P65" s="2"/>
      <c r="Q65" s="3"/>
      <c r="R65" s="3"/>
      <c r="S65" s="1"/>
      <c r="T65" s="1"/>
      <c r="U65" s="4"/>
      <c r="V65" s="4"/>
      <c r="W65" s="4"/>
      <c r="X65" s="3"/>
      <c r="Y65" s="3"/>
    </row>
    <row r="66" spans="3:25" ht="15.75" customHeight="1">
      <c r="C66" s="1"/>
      <c r="D66" s="1"/>
      <c r="E66" s="1"/>
      <c r="F66" s="1"/>
      <c r="G66" s="1"/>
      <c r="H66" s="1"/>
      <c r="I66" s="1"/>
      <c r="J66" s="1"/>
      <c r="K66" s="2"/>
      <c r="L66" s="2"/>
      <c r="M66" s="2"/>
      <c r="N66" s="2"/>
      <c r="O66" s="2"/>
      <c r="P66" s="2"/>
      <c r="Q66" s="3"/>
      <c r="R66" s="3"/>
      <c r="S66" s="1"/>
      <c r="T66" s="1"/>
      <c r="U66" s="4"/>
      <c r="V66" s="4"/>
      <c r="W66" s="4"/>
      <c r="X66" s="3"/>
      <c r="Y66" s="3"/>
    </row>
    <row r="67" spans="3:25" ht="15.75" customHeight="1">
      <c r="C67" s="1"/>
      <c r="D67" s="1"/>
      <c r="E67" s="1"/>
      <c r="F67" s="1"/>
      <c r="G67" s="1"/>
      <c r="H67" s="1"/>
      <c r="I67" s="1"/>
      <c r="J67" s="1"/>
      <c r="K67" s="2"/>
      <c r="L67" s="2"/>
      <c r="M67" s="2"/>
      <c r="N67" s="2"/>
      <c r="O67" s="2"/>
      <c r="P67" s="2"/>
      <c r="Q67" s="3"/>
      <c r="R67" s="3"/>
      <c r="S67" s="1"/>
      <c r="T67" s="1"/>
      <c r="U67" s="4"/>
      <c r="V67" s="4"/>
      <c r="W67" s="4"/>
      <c r="X67" s="3"/>
      <c r="Y67" s="3"/>
    </row>
    <row r="68" spans="3:25" ht="15.75" customHeight="1">
      <c r="C68" s="1"/>
      <c r="D68" s="1"/>
      <c r="E68" s="1"/>
      <c r="F68" s="1"/>
      <c r="G68" s="1"/>
      <c r="H68" s="1"/>
      <c r="I68" s="1"/>
      <c r="J68" s="1"/>
      <c r="K68" s="2"/>
      <c r="L68" s="2"/>
      <c r="M68" s="2"/>
      <c r="N68" s="2"/>
      <c r="O68" s="2"/>
      <c r="P68" s="2"/>
      <c r="Q68" s="3"/>
      <c r="R68" s="3"/>
      <c r="S68" s="1"/>
      <c r="T68" s="1"/>
      <c r="U68" s="4"/>
      <c r="V68" s="4"/>
      <c r="W68" s="4"/>
      <c r="X68" s="3"/>
      <c r="Y68" s="3"/>
    </row>
    <row r="69" spans="3:25" ht="15.75" customHeight="1">
      <c r="C69" s="1"/>
      <c r="D69" s="1"/>
      <c r="E69" s="1"/>
      <c r="F69" s="1"/>
      <c r="G69" s="1"/>
      <c r="H69" s="1"/>
      <c r="I69" s="1"/>
      <c r="J69" s="1"/>
      <c r="K69" s="2"/>
      <c r="L69" s="2"/>
      <c r="M69" s="2"/>
      <c r="N69" s="2"/>
      <c r="O69" s="2"/>
      <c r="P69" s="2"/>
      <c r="Q69" s="3"/>
      <c r="R69" s="3"/>
      <c r="S69" s="1"/>
      <c r="T69" s="1"/>
      <c r="U69" s="4"/>
      <c r="V69" s="4"/>
      <c r="W69" s="4"/>
      <c r="X69" s="3"/>
      <c r="Y69" s="3"/>
    </row>
    <row r="70" spans="3:25" ht="15.75" customHeight="1">
      <c r="C70" s="1"/>
      <c r="D70" s="1"/>
      <c r="E70" s="1"/>
      <c r="F70" s="1"/>
      <c r="G70" s="1"/>
      <c r="H70" s="1"/>
      <c r="I70" s="1"/>
      <c r="J70" s="1"/>
      <c r="K70" s="2"/>
      <c r="L70" s="2"/>
      <c r="M70" s="2"/>
      <c r="N70" s="2"/>
      <c r="O70" s="2"/>
      <c r="P70" s="2"/>
      <c r="Q70" s="3"/>
      <c r="R70" s="3"/>
      <c r="S70" s="1"/>
      <c r="T70" s="1"/>
      <c r="U70" s="4"/>
      <c r="V70" s="4"/>
      <c r="W70" s="4"/>
      <c r="X70" s="3"/>
      <c r="Y70" s="3"/>
    </row>
    <row r="71" spans="3:25" ht="15.75" customHeight="1">
      <c r="C71" s="1"/>
      <c r="D71" s="1"/>
      <c r="E71" s="1"/>
      <c r="F71" s="1"/>
      <c r="G71" s="1"/>
      <c r="H71" s="1"/>
      <c r="I71" s="1"/>
      <c r="J71" s="1"/>
      <c r="K71" s="2"/>
      <c r="L71" s="2"/>
      <c r="M71" s="2"/>
      <c r="N71" s="2"/>
      <c r="O71" s="2"/>
      <c r="P71" s="2"/>
      <c r="Q71" s="3"/>
      <c r="R71" s="3"/>
      <c r="S71" s="1"/>
      <c r="T71" s="1"/>
      <c r="U71" s="4"/>
      <c r="V71" s="4"/>
      <c r="W71" s="4"/>
      <c r="X71" s="3"/>
      <c r="Y71" s="3"/>
    </row>
    <row r="72" spans="3:25" ht="15.75" customHeight="1">
      <c r="C72" s="1"/>
      <c r="D72" s="1"/>
      <c r="E72" s="1"/>
      <c r="F72" s="1"/>
      <c r="G72" s="1"/>
      <c r="H72" s="1"/>
      <c r="I72" s="1"/>
      <c r="J72" s="1"/>
      <c r="K72" s="2"/>
      <c r="L72" s="2"/>
      <c r="M72" s="2"/>
      <c r="N72" s="2"/>
      <c r="O72" s="2"/>
      <c r="P72" s="2"/>
      <c r="Q72" s="3"/>
      <c r="R72" s="3"/>
      <c r="S72" s="1"/>
      <c r="T72" s="1"/>
      <c r="U72" s="4"/>
      <c r="V72" s="4"/>
      <c r="W72" s="4"/>
      <c r="X72" s="3"/>
      <c r="Y72" s="3"/>
    </row>
    <row r="73" spans="3:25" ht="15.75" customHeight="1">
      <c r="C73" s="1"/>
      <c r="D73" s="1"/>
      <c r="E73" s="1"/>
      <c r="F73" s="1"/>
      <c r="G73" s="1"/>
      <c r="H73" s="1"/>
      <c r="I73" s="1"/>
      <c r="J73" s="1"/>
      <c r="K73" s="2"/>
      <c r="L73" s="2"/>
      <c r="M73" s="2"/>
      <c r="N73" s="2"/>
      <c r="O73" s="2"/>
      <c r="P73" s="2"/>
      <c r="Q73" s="3"/>
      <c r="R73" s="3"/>
      <c r="S73" s="1"/>
      <c r="T73" s="1"/>
      <c r="U73" s="4"/>
      <c r="V73" s="4"/>
      <c r="W73" s="4"/>
      <c r="X73" s="3"/>
      <c r="Y73" s="3"/>
    </row>
    <row r="74" spans="3:25" ht="15.75" customHeight="1">
      <c r="C74" s="1"/>
      <c r="D74" s="1"/>
      <c r="E74" s="1"/>
      <c r="F74" s="1"/>
      <c r="G74" s="1"/>
      <c r="H74" s="1"/>
      <c r="I74" s="1"/>
      <c r="J74" s="1"/>
      <c r="K74" s="2"/>
      <c r="L74" s="2"/>
      <c r="M74" s="2"/>
      <c r="N74" s="2"/>
      <c r="O74" s="2"/>
      <c r="P74" s="2"/>
      <c r="Q74" s="3"/>
      <c r="R74" s="3"/>
      <c r="S74" s="1"/>
      <c r="T74" s="1"/>
      <c r="U74" s="4"/>
      <c r="V74" s="4"/>
      <c r="W74" s="4"/>
      <c r="X74" s="3"/>
      <c r="Y74" s="3"/>
    </row>
    <row r="75" spans="3:25" ht="15.75" customHeight="1">
      <c r="C75" s="1"/>
      <c r="D75" s="1"/>
      <c r="E75" s="1"/>
      <c r="F75" s="1"/>
      <c r="G75" s="1"/>
      <c r="H75" s="1"/>
      <c r="I75" s="1"/>
      <c r="J75" s="1"/>
      <c r="K75" s="2"/>
      <c r="L75" s="2"/>
      <c r="M75" s="2"/>
      <c r="N75" s="2"/>
      <c r="O75" s="2"/>
      <c r="P75" s="2"/>
      <c r="Q75" s="3"/>
      <c r="R75" s="3"/>
      <c r="S75" s="1"/>
      <c r="T75" s="1"/>
      <c r="U75" s="4"/>
      <c r="V75" s="4"/>
      <c r="W75" s="4"/>
      <c r="X75" s="3"/>
      <c r="Y75" s="3"/>
    </row>
    <row r="76" spans="3:25" ht="15.75" customHeight="1">
      <c r="C76" s="1"/>
      <c r="D76" s="1"/>
      <c r="E76" s="1"/>
      <c r="F76" s="1"/>
      <c r="G76" s="1"/>
      <c r="H76" s="1"/>
      <c r="I76" s="1"/>
      <c r="J76" s="1"/>
      <c r="K76" s="2"/>
      <c r="L76" s="2"/>
      <c r="M76" s="2"/>
      <c r="N76" s="2"/>
      <c r="O76" s="2"/>
      <c r="P76" s="2"/>
      <c r="Q76" s="3"/>
      <c r="R76" s="3"/>
      <c r="S76" s="1"/>
      <c r="T76" s="1"/>
      <c r="U76" s="4"/>
      <c r="V76" s="4"/>
      <c r="W76" s="4"/>
      <c r="X76" s="3"/>
      <c r="Y76" s="3"/>
    </row>
    <row r="77" spans="3:25" ht="15.75" customHeight="1">
      <c r="C77" s="1"/>
      <c r="D77" s="1"/>
      <c r="E77" s="1"/>
      <c r="F77" s="1"/>
      <c r="G77" s="1"/>
      <c r="H77" s="1"/>
      <c r="I77" s="1"/>
      <c r="J77" s="1"/>
      <c r="K77" s="2"/>
      <c r="L77" s="2"/>
      <c r="M77" s="2"/>
      <c r="N77" s="2"/>
      <c r="O77" s="2"/>
      <c r="P77" s="2"/>
      <c r="Q77" s="3"/>
      <c r="R77" s="3"/>
      <c r="S77" s="1"/>
      <c r="T77" s="1"/>
      <c r="U77" s="4"/>
      <c r="V77" s="4"/>
      <c r="W77" s="4"/>
      <c r="X77" s="3"/>
      <c r="Y77" s="3"/>
    </row>
    <row r="78" spans="3:25" ht="15.75" customHeight="1">
      <c r="C78" s="1"/>
      <c r="D78" s="1"/>
      <c r="E78" s="1"/>
      <c r="F78" s="1"/>
      <c r="G78" s="1"/>
      <c r="H78" s="1"/>
      <c r="I78" s="1"/>
      <c r="J78" s="1"/>
      <c r="K78" s="2"/>
      <c r="L78" s="2"/>
      <c r="M78" s="2"/>
      <c r="N78" s="2"/>
      <c r="O78" s="2"/>
      <c r="P78" s="2"/>
      <c r="Q78" s="3"/>
      <c r="R78" s="3"/>
      <c r="S78" s="1"/>
      <c r="T78" s="1"/>
      <c r="U78" s="4"/>
      <c r="V78" s="4"/>
      <c r="W78" s="4"/>
      <c r="X78" s="3"/>
      <c r="Y78" s="3"/>
    </row>
    <row r="79" spans="3:25" ht="15.75" customHeight="1">
      <c r="C79" s="1"/>
      <c r="D79" s="1"/>
      <c r="E79" s="1"/>
      <c r="F79" s="1"/>
      <c r="G79" s="1"/>
      <c r="H79" s="1"/>
      <c r="I79" s="1"/>
      <c r="J79" s="1"/>
      <c r="K79" s="2"/>
      <c r="L79" s="2"/>
      <c r="M79" s="2"/>
      <c r="N79" s="2"/>
      <c r="O79" s="2"/>
      <c r="P79" s="2"/>
      <c r="Q79" s="3"/>
      <c r="R79" s="3"/>
      <c r="S79" s="1"/>
      <c r="T79" s="1"/>
      <c r="U79" s="4"/>
      <c r="V79" s="4"/>
      <c r="W79" s="4"/>
      <c r="X79" s="3"/>
      <c r="Y79" s="3"/>
    </row>
    <row r="80" spans="3:25" ht="15.75" customHeight="1">
      <c r="C80" s="1"/>
      <c r="D80" s="1"/>
      <c r="E80" s="1"/>
      <c r="F80" s="1"/>
      <c r="G80" s="1"/>
      <c r="H80" s="1"/>
      <c r="I80" s="1"/>
      <c r="J80" s="1"/>
      <c r="K80" s="2"/>
      <c r="L80" s="2"/>
      <c r="M80" s="2"/>
      <c r="N80" s="2"/>
      <c r="O80" s="2"/>
      <c r="P80" s="2"/>
      <c r="Q80" s="3"/>
      <c r="R80" s="3"/>
      <c r="S80" s="1"/>
      <c r="T80" s="1"/>
      <c r="U80" s="4"/>
      <c r="V80" s="4"/>
      <c r="W80" s="4"/>
      <c r="X80" s="3"/>
      <c r="Y80" s="3"/>
    </row>
    <row r="81" spans="3:25" ht="15.75" customHeight="1">
      <c r="C81" s="1"/>
      <c r="D81" s="1"/>
      <c r="E81" s="1"/>
      <c r="F81" s="1"/>
      <c r="G81" s="1"/>
      <c r="H81" s="1"/>
      <c r="I81" s="1"/>
      <c r="J81" s="1"/>
      <c r="K81" s="2"/>
      <c r="L81" s="2"/>
      <c r="M81" s="2"/>
      <c r="N81" s="2"/>
      <c r="O81" s="2"/>
      <c r="P81" s="2"/>
      <c r="Q81" s="3"/>
      <c r="R81" s="3"/>
      <c r="S81" s="1"/>
      <c r="T81" s="1"/>
      <c r="U81" s="4"/>
      <c r="V81" s="4"/>
      <c r="W81" s="4"/>
      <c r="X81" s="3"/>
      <c r="Y81" s="3"/>
    </row>
    <row r="82" spans="3:25" ht="15.75" customHeight="1">
      <c r="C82" s="1"/>
      <c r="D82" s="1"/>
      <c r="E82" s="1"/>
      <c r="F82" s="1"/>
      <c r="G82" s="1"/>
      <c r="H82" s="1"/>
      <c r="I82" s="1"/>
      <c r="J82" s="1"/>
      <c r="K82" s="2"/>
      <c r="L82" s="2"/>
      <c r="M82" s="2"/>
      <c r="N82" s="2"/>
      <c r="O82" s="2"/>
      <c r="P82" s="2"/>
      <c r="Q82" s="3"/>
      <c r="R82" s="3"/>
      <c r="S82" s="1"/>
      <c r="T82" s="1"/>
      <c r="U82" s="4"/>
      <c r="V82" s="4"/>
      <c r="W82" s="4"/>
      <c r="X82" s="3"/>
      <c r="Y82" s="3"/>
    </row>
    <row r="83" spans="3:25" ht="15.75" customHeight="1">
      <c r="C83" s="1"/>
      <c r="D83" s="1"/>
      <c r="E83" s="1"/>
      <c r="F83" s="1"/>
      <c r="G83" s="1"/>
      <c r="H83" s="1"/>
      <c r="I83" s="1"/>
      <c r="J83" s="1"/>
      <c r="K83" s="2"/>
      <c r="L83" s="2"/>
      <c r="M83" s="2"/>
      <c r="N83" s="2"/>
      <c r="O83" s="2"/>
      <c r="P83" s="2"/>
      <c r="Q83" s="3"/>
      <c r="R83" s="3"/>
      <c r="S83" s="1"/>
      <c r="T83" s="1"/>
      <c r="U83" s="4"/>
      <c r="V83" s="4"/>
      <c r="W83" s="4"/>
      <c r="X83" s="3"/>
      <c r="Y83" s="3"/>
    </row>
    <row r="84" spans="3:25" ht="15.75" customHeight="1">
      <c r="C84" s="1"/>
      <c r="D84" s="1"/>
      <c r="E84" s="1"/>
      <c r="F84" s="1"/>
      <c r="G84" s="1"/>
      <c r="H84" s="1"/>
      <c r="I84" s="1"/>
      <c r="J84" s="1"/>
      <c r="K84" s="2"/>
      <c r="L84" s="2"/>
      <c r="M84" s="2"/>
      <c r="N84" s="2"/>
      <c r="O84" s="2"/>
      <c r="P84" s="2"/>
      <c r="Q84" s="3"/>
      <c r="R84" s="3"/>
      <c r="S84" s="1"/>
      <c r="T84" s="1"/>
      <c r="U84" s="4"/>
      <c r="V84" s="4"/>
      <c r="W84" s="4"/>
      <c r="X84" s="3"/>
      <c r="Y84" s="3"/>
    </row>
    <row r="85" spans="3:25" ht="15.75" customHeight="1">
      <c r="C85" s="1"/>
      <c r="D85" s="1"/>
      <c r="E85" s="1"/>
      <c r="F85" s="1"/>
      <c r="G85" s="1"/>
      <c r="H85" s="1"/>
      <c r="I85" s="1"/>
      <c r="J85" s="1"/>
      <c r="K85" s="2"/>
      <c r="L85" s="2"/>
      <c r="M85" s="2"/>
      <c r="N85" s="2"/>
      <c r="O85" s="2"/>
      <c r="P85" s="2"/>
      <c r="Q85" s="3"/>
      <c r="R85" s="3"/>
      <c r="S85" s="1"/>
      <c r="T85" s="1"/>
      <c r="U85" s="4"/>
      <c r="V85" s="4"/>
      <c r="W85" s="4"/>
      <c r="X85" s="3"/>
      <c r="Y85" s="3"/>
    </row>
    <row r="86" spans="3:25" ht="15.75" customHeight="1">
      <c r="C86" s="1"/>
      <c r="D86" s="1"/>
      <c r="E86" s="1"/>
      <c r="F86" s="1"/>
      <c r="G86" s="1"/>
      <c r="H86" s="1"/>
      <c r="I86" s="1"/>
      <c r="J86" s="1"/>
      <c r="K86" s="2"/>
      <c r="L86" s="2"/>
      <c r="M86" s="2"/>
      <c r="N86" s="2"/>
      <c r="O86" s="2"/>
      <c r="P86" s="2"/>
      <c r="Q86" s="3"/>
      <c r="R86" s="3"/>
      <c r="S86" s="1"/>
      <c r="T86" s="1"/>
      <c r="U86" s="4"/>
      <c r="V86" s="4"/>
      <c r="W86" s="4"/>
      <c r="X86" s="3"/>
      <c r="Y86" s="3"/>
    </row>
    <row r="87" spans="3:25" ht="15.75" customHeight="1">
      <c r="C87" s="1"/>
      <c r="D87" s="1"/>
      <c r="E87" s="1"/>
      <c r="F87" s="1"/>
      <c r="G87" s="1"/>
      <c r="H87" s="1"/>
      <c r="I87" s="1"/>
      <c r="J87" s="1"/>
      <c r="K87" s="2"/>
      <c r="L87" s="2"/>
      <c r="M87" s="2"/>
      <c r="N87" s="2"/>
      <c r="O87" s="2"/>
      <c r="P87" s="2"/>
      <c r="Q87" s="3"/>
      <c r="R87" s="3"/>
      <c r="S87" s="1"/>
      <c r="T87" s="1"/>
      <c r="U87" s="4"/>
      <c r="V87" s="4"/>
      <c r="W87" s="4"/>
      <c r="X87" s="3"/>
      <c r="Y87" s="3"/>
    </row>
    <row r="88" spans="3:25" ht="15.75" customHeight="1">
      <c r="C88" s="1"/>
      <c r="D88" s="1"/>
      <c r="E88" s="1"/>
      <c r="F88" s="1"/>
      <c r="G88" s="1"/>
      <c r="H88" s="1"/>
      <c r="I88" s="1"/>
      <c r="J88" s="1"/>
      <c r="K88" s="2"/>
      <c r="L88" s="2"/>
      <c r="M88" s="2"/>
      <c r="N88" s="2"/>
      <c r="O88" s="2"/>
      <c r="P88" s="2"/>
      <c r="Q88" s="3"/>
      <c r="R88" s="3"/>
      <c r="S88" s="1"/>
      <c r="T88" s="1"/>
      <c r="U88" s="4"/>
      <c r="V88" s="4"/>
      <c r="W88" s="4"/>
      <c r="X88" s="3"/>
      <c r="Y88" s="3"/>
    </row>
    <row r="89" spans="3:25" ht="15.75" customHeight="1">
      <c r="C89" s="1"/>
      <c r="D89" s="1"/>
      <c r="E89" s="1"/>
      <c r="F89" s="1"/>
      <c r="G89" s="1"/>
      <c r="H89" s="1"/>
      <c r="I89" s="1"/>
      <c r="J89" s="1"/>
      <c r="K89" s="2"/>
      <c r="L89" s="2"/>
      <c r="M89" s="2"/>
      <c r="N89" s="2"/>
      <c r="O89" s="2"/>
      <c r="P89" s="2"/>
      <c r="Q89" s="3"/>
      <c r="R89" s="3"/>
      <c r="S89" s="1"/>
      <c r="T89" s="1"/>
      <c r="U89" s="4"/>
      <c r="V89" s="4"/>
      <c r="W89" s="4"/>
      <c r="X89" s="3"/>
      <c r="Y89" s="3"/>
    </row>
    <row r="90" spans="3:25" ht="15.75" customHeight="1">
      <c r="C90" s="1"/>
      <c r="D90" s="1"/>
      <c r="E90" s="1"/>
      <c r="F90" s="1"/>
      <c r="G90" s="1"/>
      <c r="H90" s="1"/>
      <c r="I90" s="1"/>
      <c r="J90" s="1"/>
      <c r="K90" s="2"/>
      <c r="L90" s="2"/>
      <c r="M90" s="2"/>
      <c r="N90" s="2"/>
      <c r="O90" s="2"/>
      <c r="P90" s="2"/>
      <c r="Q90" s="3"/>
      <c r="R90" s="3"/>
      <c r="S90" s="1"/>
      <c r="T90" s="1"/>
      <c r="U90" s="4"/>
      <c r="V90" s="4"/>
      <c r="W90" s="4"/>
      <c r="X90" s="3"/>
      <c r="Y90" s="3"/>
    </row>
    <row r="91" spans="3:25" ht="15.75" customHeight="1">
      <c r="C91" s="1"/>
      <c r="D91" s="1"/>
      <c r="E91" s="1"/>
      <c r="F91" s="1"/>
      <c r="G91" s="1"/>
      <c r="H91" s="1"/>
      <c r="I91" s="1"/>
      <c r="J91" s="1"/>
      <c r="K91" s="2"/>
      <c r="L91" s="2"/>
      <c r="M91" s="2"/>
      <c r="N91" s="2"/>
      <c r="O91" s="2"/>
      <c r="P91" s="2"/>
      <c r="Q91" s="3"/>
      <c r="R91" s="3"/>
      <c r="S91" s="1"/>
      <c r="T91" s="1"/>
      <c r="U91" s="4"/>
      <c r="V91" s="4"/>
      <c r="W91" s="4"/>
      <c r="X91" s="3"/>
      <c r="Y91" s="3"/>
    </row>
    <row r="92" spans="3:25" ht="15.75" customHeight="1">
      <c r="C92" s="1"/>
      <c r="D92" s="1"/>
      <c r="E92" s="1"/>
      <c r="F92" s="1"/>
      <c r="G92" s="1"/>
      <c r="H92" s="1"/>
      <c r="I92" s="1"/>
      <c r="J92" s="1"/>
      <c r="K92" s="2"/>
      <c r="L92" s="2"/>
      <c r="M92" s="2"/>
      <c r="N92" s="2"/>
      <c r="O92" s="2"/>
      <c r="P92" s="2"/>
      <c r="Q92" s="3"/>
      <c r="R92" s="3"/>
      <c r="S92" s="1"/>
      <c r="T92" s="1"/>
      <c r="U92" s="4"/>
      <c r="V92" s="4"/>
      <c r="W92" s="4"/>
      <c r="X92" s="3"/>
      <c r="Y92" s="3"/>
    </row>
    <row r="93" spans="3:25" ht="15.75" customHeight="1">
      <c r="C93" s="1"/>
      <c r="D93" s="1"/>
      <c r="E93" s="1"/>
      <c r="F93" s="1"/>
      <c r="G93" s="1"/>
      <c r="H93" s="1"/>
      <c r="I93" s="1"/>
      <c r="J93" s="1"/>
      <c r="K93" s="2"/>
      <c r="L93" s="2"/>
      <c r="M93" s="2"/>
      <c r="N93" s="2"/>
      <c r="O93" s="2"/>
      <c r="P93" s="2"/>
      <c r="Q93" s="3"/>
      <c r="R93" s="3"/>
      <c r="S93" s="1"/>
      <c r="T93" s="1"/>
      <c r="U93" s="4"/>
      <c r="V93" s="4"/>
      <c r="W93" s="4"/>
      <c r="X93" s="3"/>
      <c r="Y93" s="3"/>
    </row>
    <row r="94" spans="3:25" ht="15.75" customHeight="1">
      <c r="C94" s="1"/>
      <c r="D94" s="1"/>
      <c r="E94" s="1"/>
      <c r="F94" s="1"/>
      <c r="G94" s="1"/>
      <c r="H94" s="1"/>
      <c r="I94" s="1"/>
      <c r="J94" s="1"/>
      <c r="K94" s="2"/>
      <c r="L94" s="2"/>
      <c r="M94" s="2"/>
      <c r="N94" s="2"/>
      <c r="O94" s="2"/>
      <c r="P94" s="2"/>
      <c r="Q94" s="3"/>
      <c r="R94" s="3"/>
      <c r="S94" s="1"/>
      <c r="T94" s="1"/>
      <c r="U94" s="4"/>
      <c r="V94" s="4"/>
      <c r="W94" s="4"/>
      <c r="X94" s="3"/>
      <c r="Y94" s="3"/>
    </row>
    <row r="95" spans="3:25" ht="15.75" customHeight="1">
      <c r="C95" s="1"/>
      <c r="D95" s="1"/>
      <c r="E95" s="1"/>
      <c r="F95" s="1"/>
      <c r="G95" s="1"/>
      <c r="H95" s="1"/>
      <c r="I95" s="1"/>
      <c r="J95" s="1"/>
      <c r="K95" s="2"/>
      <c r="L95" s="2"/>
      <c r="M95" s="2"/>
      <c r="N95" s="2"/>
      <c r="O95" s="2"/>
      <c r="P95" s="2"/>
      <c r="Q95" s="3"/>
      <c r="R95" s="3"/>
      <c r="S95" s="1"/>
      <c r="T95" s="1"/>
      <c r="U95" s="4"/>
      <c r="V95" s="4"/>
      <c r="W95" s="4"/>
      <c r="X95" s="3"/>
      <c r="Y95" s="3"/>
    </row>
    <row r="96" spans="3:25" ht="15.75" customHeight="1">
      <c r="C96" s="1"/>
      <c r="D96" s="1"/>
      <c r="E96" s="1"/>
      <c r="F96" s="1"/>
      <c r="G96" s="1"/>
      <c r="H96" s="1"/>
      <c r="I96" s="1"/>
      <c r="J96" s="1"/>
      <c r="K96" s="2"/>
      <c r="L96" s="2"/>
      <c r="M96" s="2"/>
      <c r="N96" s="2"/>
      <c r="O96" s="2"/>
      <c r="P96" s="2"/>
      <c r="Q96" s="3"/>
      <c r="R96" s="3"/>
      <c r="S96" s="1"/>
      <c r="T96" s="1"/>
      <c r="U96" s="4"/>
      <c r="V96" s="4"/>
      <c r="W96" s="4"/>
      <c r="X96" s="3"/>
      <c r="Y96" s="3"/>
    </row>
    <row r="97" spans="3:25" ht="15.75" customHeight="1">
      <c r="C97" s="1"/>
      <c r="D97" s="1"/>
      <c r="E97" s="1"/>
      <c r="F97" s="1"/>
      <c r="G97" s="1"/>
      <c r="H97" s="1"/>
      <c r="I97" s="1"/>
      <c r="J97" s="1"/>
      <c r="K97" s="2"/>
      <c r="L97" s="2"/>
      <c r="M97" s="2"/>
      <c r="N97" s="2"/>
      <c r="O97" s="2"/>
      <c r="P97" s="2"/>
      <c r="Q97" s="3"/>
      <c r="R97" s="3"/>
      <c r="S97" s="1"/>
      <c r="T97" s="1"/>
      <c r="U97" s="4"/>
      <c r="V97" s="4"/>
      <c r="W97" s="4"/>
      <c r="X97" s="3"/>
      <c r="Y97" s="3"/>
    </row>
    <row r="98" spans="3:25" ht="15.75" customHeight="1">
      <c r="C98" s="1"/>
      <c r="D98" s="1"/>
      <c r="E98" s="1"/>
      <c r="F98" s="1"/>
      <c r="G98" s="1"/>
      <c r="H98" s="1"/>
      <c r="I98" s="1"/>
      <c r="J98" s="1"/>
      <c r="K98" s="2"/>
      <c r="L98" s="2"/>
      <c r="M98" s="2"/>
      <c r="N98" s="2"/>
      <c r="O98" s="2"/>
      <c r="P98" s="2"/>
      <c r="Q98" s="3"/>
      <c r="R98" s="3"/>
      <c r="S98" s="1"/>
      <c r="T98" s="1"/>
      <c r="U98" s="4"/>
      <c r="V98" s="4"/>
      <c r="W98" s="4"/>
      <c r="X98" s="3"/>
      <c r="Y98" s="3"/>
    </row>
    <row r="99" spans="3:25" ht="15.75" customHeight="1">
      <c r="C99" s="1"/>
      <c r="D99" s="1"/>
      <c r="E99" s="1"/>
      <c r="F99" s="1"/>
      <c r="G99" s="1"/>
      <c r="H99" s="1"/>
      <c r="I99" s="1"/>
      <c r="J99" s="1"/>
      <c r="K99" s="2"/>
      <c r="L99" s="2"/>
      <c r="M99" s="2"/>
      <c r="N99" s="2"/>
      <c r="O99" s="2"/>
      <c r="P99" s="2"/>
      <c r="Q99" s="3"/>
      <c r="R99" s="3"/>
      <c r="S99" s="1"/>
      <c r="T99" s="1"/>
      <c r="U99" s="4"/>
      <c r="V99" s="4"/>
      <c r="W99" s="4"/>
      <c r="X99" s="3"/>
      <c r="Y99" s="3"/>
    </row>
    <row r="100" spans="3:25" ht="15.75" customHeight="1">
      <c r="C100" s="1"/>
      <c r="D100" s="1"/>
      <c r="E100" s="1"/>
      <c r="F100" s="1"/>
      <c r="G100" s="1"/>
      <c r="H100" s="1"/>
      <c r="I100" s="1"/>
      <c r="J100" s="1"/>
      <c r="K100" s="2"/>
      <c r="L100" s="2"/>
      <c r="M100" s="2"/>
      <c r="N100" s="2"/>
      <c r="O100" s="2"/>
      <c r="P100" s="2"/>
      <c r="Q100" s="3"/>
      <c r="R100" s="3"/>
      <c r="S100" s="1"/>
      <c r="T100" s="1"/>
      <c r="U100" s="4"/>
      <c r="V100" s="4"/>
      <c r="W100" s="4"/>
      <c r="X100" s="3"/>
      <c r="Y100" s="3"/>
    </row>
    <row r="101" spans="3:25" ht="15.75" customHeight="1">
      <c r="C101" s="1"/>
      <c r="D101" s="1"/>
      <c r="E101" s="1"/>
      <c r="F101" s="1"/>
      <c r="G101" s="1"/>
      <c r="H101" s="1"/>
      <c r="I101" s="1"/>
      <c r="J101" s="1"/>
      <c r="K101" s="2"/>
      <c r="L101" s="2"/>
      <c r="M101" s="2"/>
      <c r="N101" s="2"/>
      <c r="O101" s="2"/>
      <c r="P101" s="2"/>
      <c r="Q101" s="3"/>
      <c r="R101" s="3"/>
      <c r="S101" s="1"/>
      <c r="T101" s="1"/>
      <c r="U101" s="4"/>
      <c r="V101" s="4"/>
      <c r="W101" s="4"/>
      <c r="X101" s="3"/>
      <c r="Y101" s="3"/>
    </row>
    <row r="102" spans="3:25" ht="15.75" customHeight="1">
      <c r="C102" s="1"/>
      <c r="D102" s="1"/>
      <c r="E102" s="1"/>
      <c r="F102" s="1"/>
      <c r="G102" s="1"/>
      <c r="H102" s="1"/>
      <c r="I102" s="1"/>
      <c r="J102" s="1"/>
      <c r="K102" s="2"/>
      <c r="L102" s="2"/>
      <c r="M102" s="2"/>
      <c r="N102" s="2"/>
      <c r="O102" s="2"/>
      <c r="P102" s="2"/>
      <c r="Q102" s="3"/>
      <c r="R102" s="3"/>
      <c r="S102" s="1"/>
      <c r="T102" s="1"/>
      <c r="U102" s="4"/>
      <c r="V102" s="4"/>
      <c r="W102" s="4"/>
      <c r="X102" s="3"/>
      <c r="Y102" s="3"/>
    </row>
    <row r="103" spans="3:25" ht="15.75" customHeight="1">
      <c r="C103" s="1"/>
      <c r="D103" s="1"/>
      <c r="E103" s="1"/>
      <c r="F103" s="1"/>
      <c r="G103" s="1"/>
      <c r="H103" s="1"/>
      <c r="I103" s="1"/>
      <c r="J103" s="1"/>
      <c r="K103" s="2"/>
      <c r="L103" s="2"/>
      <c r="M103" s="2"/>
      <c r="N103" s="2"/>
      <c r="O103" s="2"/>
      <c r="P103" s="2"/>
      <c r="Q103" s="3"/>
      <c r="R103" s="3"/>
      <c r="S103" s="1"/>
      <c r="T103" s="1"/>
      <c r="U103" s="4"/>
      <c r="V103" s="4"/>
      <c r="W103" s="4"/>
      <c r="X103" s="3"/>
      <c r="Y103" s="3"/>
    </row>
    <row r="104" spans="3:25" ht="15.75" customHeight="1">
      <c r="C104" s="1"/>
      <c r="D104" s="1"/>
      <c r="E104" s="1"/>
      <c r="F104" s="1"/>
      <c r="G104" s="1"/>
      <c r="H104" s="1"/>
      <c r="I104" s="1"/>
      <c r="J104" s="1"/>
      <c r="K104" s="2"/>
      <c r="L104" s="2"/>
      <c r="M104" s="2"/>
      <c r="N104" s="2"/>
      <c r="O104" s="2"/>
      <c r="P104" s="2"/>
      <c r="Q104" s="3"/>
      <c r="R104" s="3"/>
      <c r="S104" s="1"/>
      <c r="T104" s="1"/>
      <c r="U104" s="4"/>
      <c r="V104" s="4"/>
      <c r="W104" s="4"/>
      <c r="X104" s="3"/>
      <c r="Y104" s="3"/>
    </row>
    <row r="105" spans="3:25" ht="15.75" customHeight="1">
      <c r="C105" s="1"/>
      <c r="D105" s="1"/>
      <c r="E105" s="1"/>
      <c r="F105" s="1"/>
      <c r="G105" s="1"/>
      <c r="H105" s="1"/>
      <c r="I105" s="1"/>
      <c r="J105" s="1"/>
      <c r="K105" s="2"/>
      <c r="L105" s="2"/>
      <c r="M105" s="2"/>
      <c r="N105" s="2"/>
      <c r="O105" s="2"/>
      <c r="P105" s="2"/>
      <c r="Q105" s="3"/>
      <c r="R105" s="3"/>
      <c r="S105" s="1"/>
      <c r="T105" s="1"/>
      <c r="U105" s="4"/>
      <c r="V105" s="4"/>
      <c r="W105" s="4"/>
      <c r="X105" s="3"/>
      <c r="Y105" s="3"/>
    </row>
    <row r="106" spans="3:25" ht="15.75" customHeight="1">
      <c r="C106" s="1"/>
      <c r="D106" s="1"/>
      <c r="E106" s="1"/>
      <c r="F106" s="1"/>
      <c r="G106" s="1"/>
      <c r="H106" s="1"/>
      <c r="I106" s="1"/>
      <c r="J106" s="1"/>
      <c r="K106" s="2"/>
      <c r="L106" s="2"/>
      <c r="M106" s="2"/>
      <c r="N106" s="2"/>
      <c r="O106" s="2"/>
      <c r="P106" s="2"/>
      <c r="Q106" s="3"/>
      <c r="R106" s="3"/>
      <c r="S106" s="1"/>
      <c r="T106" s="1"/>
      <c r="U106" s="4"/>
      <c r="V106" s="4"/>
      <c r="W106" s="4"/>
      <c r="X106" s="3"/>
      <c r="Y106" s="3"/>
    </row>
    <row r="107" spans="3:25" ht="15.75" customHeight="1">
      <c r="C107" s="1"/>
      <c r="D107" s="1"/>
      <c r="E107" s="1"/>
      <c r="F107" s="1"/>
      <c r="G107" s="1"/>
      <c r="H107" s="1"/>
      <c r="I107" s="1"/>
      <c r="J107" s="1"/>
      <c r="K107" s="2"/>
      <c r="L107" s="2"/>
      <c r="M107" s="2"/>
      <c r="N107" s="2"/>
      <c r="O107" s="2"/>
      <c r="P107" s="2"/>
      <c r="Q107" s="3"/>
      <c r="R107" s="3"/>
      <c r="S107" s="1"/>
      <c r="T107" s="1"/>
      <c r="U107" s="4"/>
      <c r="V107" s="4"/>
      <c r="W107" s="4"/>
      <c r="X107" s="3"/>
      <c r="Y107" s="3"/>
    </row>
    <row r="108" spans="3:25" ht="15.75" customHeight="1">
      <c r="C108" s="1"/>
      <c r="D108" s="1"/>
      <c r="E108" s="1"/>
      <c r="F108" s="1"/>
      <c r="G108" s="1"/>
      <c r="H108" s="1"/>
      <c r="I108" s="1"/>
      <c r="J108" s="1"/>
      <c r="K108" s="2"/>
      <c r="L108" s="2"/>
      <c r="M108" s="2"/>
      <c r="N108" s="2"/>
      <c r="O108" s="2"/>
      <c r="P108" s="2"/>
      <c r="Q108" s="3"/>
      <c r="R108" s="3"/>
      <c r="S108" s="1"/>
      <c r="T108" s="1"/>
      <c r="U108" s="4"/>
      <c r="V108" s="4"/>
      <c r="W108" s="4"/>
      <c r="X108" s="3"/>
      <c r="Y108" s="3"/>
    </row>
    <row r="109" spans="3:25" ht="15.75" customHeight="1">
      <c r="C109" s="1"/>
      <c r="D109" s="1"/>
      <c r="E109" s="1"/>
      <c r="F109" s="1"/>
      <c r="G109" s="1"/>
      <c r="H109" s="1"/>
      <c r="I109" s="1"/>
      <c r="J109" s="1"/>
      <c r="K109" s="2"/>
      <c r="L109" s="2"/>
      <c r="M109" s="2"/>
      <c r="N109" s="2"/>
      <c r="O109" s="2"/>
      <c r="P109" s="2"/>
      <c r="Q109" s="3"/>
      <c r="R109" s="3"/>
      <c r="S109" s="1"/>
      <c r="T109" s="1"/>
      <c r="U109" s="4"/>
      <c r="V109" s="4"/>
      <c r="W109" s="4"/>
      <c r="X109" s="3"/>
      <c r="Y109" s="3"/>
    </row>
    <row r="110" spans="3:25" ht="15.75" customHeight="1">
      <c r="C110" s="1"/>
      <c r="D110" s="1"/>
      <c r="E110" s="1"/>
      <c r="F110" s="1"/>
      <c r="G110" s="1"/>
      <c r="H110" s="1"/>
      <c r="I110" s="1"/>
      <c r="J110" s="1"/>
      <c r="K110" s="2"/>
      <c r="L110" s="2"/>
      <c r="M110" s="2"/>
      <c r="N110" s="2"/>
      <c r="O110" s="2"/>
      <c r="P110" s="2"/>
      <c r="Q110" s="3"/>
      <c r="R110" s="3"/>
      <c r="S110" s="1"/>
      <c r="T110" s="1"/>
      <c r="U110" s="4"/>
      <c r="V110" s="4"/>
      <c r="W110" s="4"/>
      <c r="X110" s="3"/>
      <c r="Y110" s="3"/>
    </row>
    <row r="111" spans="3:25" ht="15.75" customHeight="1">
      <c r="C111" s="1"/>
      <c r="D111" s="1"/>
      <c r="E111" s="1"/>
      <c r="F111" s="1"/>
      <c r="G111" s="1"/>
      <c r="H111" s="1"/>
      <c r="I111" s="1"/>
      <c r="J111" s="1"/>
      <c r="K111" s="2"/>
      <c r="L111" s="2"/>
      <c r="M111" s="2"/>
      <c r="N111" s="2"/>
      <c r="O111" s="2"/>
      <c r="P111" s="2"/>
      <c r="Q111" s="3"/>
      <c r="R111" s="3"/>
      <c r="S111" s="1"/>
      <c r="T111" s="1"/>
      <c r="U111" s="4"/>
      <c r="V111" s="4"/>
      <c r="W111" s="4"/>
      <c r="X111" s="3"/>
      <c r="Y111" s="3"/>
    </row>
    <row r="112" spans="3:25" ht="15.75" customHeight="1">
      <c r="C112" s="1"/>
      <c r="D112" s="1"/>
      <c r="E112" s="1"/>
      <c r="F112" s="1"/>
      <c r="G112" s="1"/>
      <c r="H112" s="1"/>
      <c r="I112" s="1"/>
      <c r="J112" s="1"/>
      <c r="K112" s="2"/>
      <c r="L112" s="2"/>
      <c r="M112" s="2"/>
      <c r="N112" s="2"/>
      <c r="O112" s="2"/>
      <c r="P112" s="2"/>
      <c r="Q112" s="3"/>
      <c r="R112" s="3"/>
      <c r="S112" s="1"/>
      <c r="T112" s="1"/>
      <c r="U112" s="4"/>
      <c r="V112" s="4"/>
      <c r="W112" s="4"/>
      <c r="X112" s="3"/>
      <c r="Y112" s="3"/>
    </row>
    <row r="113" spans="3:25" ht="15.75" customHeight="1">
      <c r="C113" s="1"/>
      <c r="D113" s="1"/>
      <c r="E113" s="1"/>
      <c r="F113" s="1"/>
      <c r="G113" s="1"/>
      <c r="H113" s="1"/>
      <c r="I113" s="1"/>
      <c r="J113" s="1"/>
      <c r="K113" s="2"/>
      <c r="L113" s="2"/>
      <c r="M113" s="2"/>
      <c r="N113" s="2"/>
      <c r="O113" s="2"/>
      <c r="P113" s="2"/>
      <c r="Q113" s="3"/>
      <c r="R113" s="3"/>
      <c r="S113" s="1"/>
      <c r="T113" s="1"/>
      <c r="U113" s="4"/>
      <c r="V113" s="4"/>
      <c r="W113" s="4"/>
      <c r="X113" s="3"/>
      <c r="Y113" s="3"/>
    </row>
    <row r="114" spans="3:25" ht="15.75" customHeight="1">
      <c r="C114" s="1"/>
      <c r="D114" s="1"/>
      <c r="E114" s="1"/>
      <c r="F114" s="1"/>
      <c r="G114" s="1"/>
      <c r="H114" s="1"/>
      <c r="I114" s="1"/>
      <c r="J114" s="1"/>
      <c r="K114" s="2"/>
      <c r="L114" s="2"/>
      <c r="M114" s="2"/>
      <c r="N114" s="2"/>
      <c r="O114" s="2"/>
      <c r="P114" s="2"/>
      <c r="Q114" s="3"/>
      <c r="R114" s="3"/>
      <c r="S114" s="1"/>
      <c r="T114" s="1"/>
      <c r="U114" s="4"/>
      <c r="V114" s="4"/>
      <c r="W114" s="4"/>
      <c r="X114" s="3"/>
      <c r="Y114" s="3"/>
    </row>
    <row r="115" spans="3:25" ht="15.75" customHeight="1">
      <c r="C115" s="1"/>
      <c r="D115" s="1"/>
      <c r="E115" s="1"/>
      <c r="F115" s="1"/>
      <c r="G115" s="1"/>
      <c r="H115" s="1"/>
      <c r="I115" s="1"/>
      <c r="J115" s="1"/>
      <c r="K115" s="2"/>
      <c r="L115" s="2"/>
      <c r="M115" s="2"/>
      <c r="N115" s="2"/>
      <c r="O115" s="2"/>
      <c r="P115" s="2"/>
      <c r="Q115" s="3"/>
      <c r="R115" s="3"/>
      <c r="S115" s="1"/>
      <c r="T115" s="1"/>
      <c r="U115" s="4"/>
      <c r="V115" s="4"/>
      <c r="W115" s="4"/>
      <c r="X115" s="3"/>
      <c r="Y115" s="3"/>
    </row>
    <row r="116" spans="3:25" ht="15.75" customHeight="1">
      <c r="C116" s="1"/>
      <c r="D116" s="1"/>
      <c r="E116" s="1"/>
      <c r="F116" s="1"/>
      <c r="G116" s="1"/>
      <c r="H116" s="1"/>
      <c r="I116" s="1"/>
      <c r="J116" s="1"/>
      <c r="K116" s="2"/>
      <c r="L116" s="2"/>
      <c r="M116" s="2"/>
      <c r="N116" s="2"/>
      <c r="O116" s="2"/>
      <c r="P116" s="2"/>
      <c r="Q116" s="3"/>
      <c r="R116" s="3"/>
      <c r="S116" s="1"/>
      <c r="T116" s="1"/>
      <c r="U116" s="4"/>
      <c r="V116" s="4"/>
      <c r="W116" s="4"/>
      <c r="X116" s="3"/>
      <c r="Y116" s="3"/>
    </row>
    <row r="117" spans="3:25" ht="15.75" customHeight="1">
      <c r="C117" s="1"/>
      <c r="D117" s="1"/>
      <c r="E117" s="1"/>
      <c r="F117" s="1"/>
      <c r="G117" s="1"/>
      <c r="H117" s="1"/>
      <c r="I117" s="1"/>
      <c r="J117" s="1"/>
      <c r="K117" s="2"/>
      <c r="L117" s="2"/>
      <c r="M117" s="2"/>
      <c r="N117" s="2"/>
      <c r="O117" s="2"/>
      <c r="P117" s="2"/>
      <c r="Q117" s="3"/>
      <c r="R117" s="3"/>
      <c r="S117" s="1"/>
      <c r="T117" s="1"/>
      <c r="U117" s="4"/>
      <c r="V117" s="4"/>
      <c r="W117" s="4"/>
      <c r="X117" s="3"/>
      <c r="Y117" s="3"/>
    </row>
    <row r="118" spans="3:25" ht="15.75" customHeight="1">
      <c r="C118" s="1"/>
      <c r="D118" s="1"/>
      <c r="E118" s="1"/>
      <c r="F118" s="1"/>
      <c r="G118" s="1"/>
      <c r="H118" s="1"/>
      <c r="I118" s="1"/>
      <c r="J118" s="1"/>
      <c r="K118" s="2"/>
      <c r="L118" s="2"/>
      <c r="M118" s="2"/>
      <c r="N118" s="2"/>
      <c r="O118" s="2"/>
      <c r="P118" s="2"/>
      <c r="Q118" s="3"/>
      <c r="R118" s="3"/>
      <c r="S118" s="1"/>
      <c r="T118" s="1"/>
      <c r="U118" s="4"/>
      <c r="V118" s="4"/>
      <c r="W118" s="4"/>
      <c r="X118" s="3"/>
      <c r="Y118" s="3"/>
    </row>
    <row r="119" spans="3:25" ht="15.75" customHeight="1">
      <c r="C119" s="1"/>
      <c r="D119" s="1"/>
      <c r="E119" s="1"/>
      <c r="F119" s="1"/>
      <c r="G119" s="1"/>
      <c r="H119" s="1"/>
      <c r="I119" s="1"/>
      <c r="J119" s="1"/>
      <c r="K119" s="2"/>
      <c r="L119" s="2"/>
      <c r="M119" s="2"/>
      <c r="N119" s="2"/>
      <c r="O119" s="2"/>
      <c r="P119" s="2"/>
      <c r="Q119" s="3"/>
      <c r="R119" s="3"/>
      <c r="S119" s="1"/>
      <c r="T119" s="1"/>
      <c r="U119" s="4"/>
      <c r="V119" s="4"/>
      <c r="W119" s="4"/>
      <c r="X119" s="3"/>
      <c r="Y119" s="3"/>
    </row>
    <row r="120" spans="3:25" ht="15.75" customHeight="1">
      <c r="C120" s="1"/>
      <c r="D120" s="1"/>
      <c r="E120" s="1"/>
      <c r="F120" s="1"/>
      <c r="G120" s="1"/>
      <c r="H120" s="1"/>
      <c r="I120" s="1"/>
      <c r="J120" s="1"/>
      <c r="K120" s="2"/>
      <c r="L120" s="2"/>
      <c r="M120" s="2"/>
      <c r="N120" s="2"/>
      <c r="O120" s="2"/>
      <c r="P120" s="2"/>
      <c r="Q120" s="3"/>
      <c r="R120" s="3"/>
      <c r="S120" s="1"/>
      <c r="T120" s="1"/>
      <c r="U120" s="4"/>
      <c r="V120" s="4"/>
      <c r="W120" s="4"/>
      <c r="X120" s="3"/>
      <c r="Y120" s="3"/>
    </row>
    <row r="121" spans="3:25" ht="15.75" customHeight="1">
      <c r="C121" s="1"/>
      <c r="D121" s="1"/>
      <c r="E121" s="1"/>
      <c r="F121" s="1"/>
      <c r="G121" s="1"/>
      <c r="H121" s="1"/>
      <c r="I121" s="1"/>
      <c r="J121" s="1"/>
      <c r="K121" s="2"/>
      <c r="L121" s="2"/>
      <c r="M121" s="2"/>
      <c r="N121" s="2"/>
      <c r="O121" s="2"/>
      <c r="P121" s="2"/>
      <c r="Q121" s="3"/>
      <c r="R121" s="3"/>
      <c r="S121" s="1"/>
      <c r="T121" s="1"/>
      <c r="U121" s="4"/>
      <c r="V121" s="4"/>
      <c r="W121" s="4"/>
      <c r="X121" s="3"/>
      <c r="Y121" s="3"/>
    </row>
    <row r="122" spans="3:25" ht="15.75" customHeight="1">
      <c r="C122" s="1"/>
      <c r="D122" s="1"/>
      <c r="E122" s="1"/>
      <c r="F122" s="1"/>
      <c r="G122" s="1"/>
      <c r="H122" s="1"/>
      <c r="I122" s="1"/>
      <c r="J122" s="1"/>
      <c r="K122" s="2"/>
      <c r="L122" s="2"/>
      <c r="M122" s="2"/>
      <c r="N122" s="2"/>
      <c r="O122" s="2"/>
      <c r="P122" s="2"/>
      <c r="Q122" s="3"/>
      <c r="R122" s="3"/>
      <c r="S122" s="1"/>
      <c r="T122" s="1"/>
      <c r="U122" s="4"/>
      <c r="V122" s="4"/>
      <c r="W122" s="4"/>
      <c r="X122" s="3"/>
      <c r="Y122" s="3"/>
    </row>
    <row r="123" spans="3:25" ht="15.75" customHeight="1">
      <c r="C123" s="1"/>
      <c r="D123" s="1"/>
      <c r="E123" s="1"/>
      <c r="F123" s="1"/>
      <c r="G123" s="1"/>
      <c r="H123" s="1"/>
      <c r="I123" s="1"/>
      <c r="J123" s="1"/>
      <c r="K123" s="2"/>
      <c r="L123" s="2"/>
      <c r="M123" s="2"/>
      <c r="N123" s="2"/>
      <c r="O123" s="2"/>
      <c r="P123" s="2"/>
      <c r="Q123" s="3"/>
      <c r="R123" s="3"/>
      <c r="S123" s="1"/>
      <c r="T123" s="1"/>
      <c r="U123" s="4"/>
      <c r="V123" s="4"/>
      <c r="W123" s="4"/>
      <c r="X123" s="3"/>
      <c r="Y123" s="3"/>
    </row>
    <row r="124" spans="3:25" ht="15.75" customHeight="1">
      <c r="C124" s="1"/>
      <c r="D124" s="1"/>
      <c r="E124" s="1"/>
      <c r="F124" s="1"/>
      <c r="G124" s="1"/>
      <c r="H124" s="1"/>
      <c r="I124" s="1"/>
      <c r="J124" s="1"/>
      <c r="K124" s="2"/>
      <c r="L124" s="2"/>
      <c r="M124" s="2"/>
      <c r="N124" s="2"/>
      <c r="O124" s="2"/>
      <c r="P124" s="2"/>
      <c r="Q124" s="3"/>
      <c r="R124" s="3"/>
      <c r="S124" s="1"/>
      <c r="T124" s="1"/>
      <c r="U124" s="4"/>
      <c r="V124" s="4"/>
      <c r="W124" s="4"/>
      <c r="X124" s="3"/>
      <c r="Y124" s="3"/>
    </row>
    <row r="125" spans="3:25" ht="15.75" customHeight="1">
      <c r="C125" s="1"/>
      <c r="D125" s="1"/>
      <c r="E125" s="1"/>
      <c r="F125" s="1"/>
      <c r="G125" s="1"/>
      <c r="H125" s="1"/>
      <c r="I125" s="1"/>
      <c r="J125" s="1"/>
      <c r="K125" s="2"/>
      <c r="L125" s="2"/>
      <c r="M125" s="2"/>
      <c r="N125" s="2"/>
      <c r="O125" s="2"/>
      <c r="P125" s="2"/>
      <c r="Q125" s="3"/>
      <c r="R125" s="3"/>
      <c r="S125" s="1"/>
      <c r="T125" s="1"/>
      <c r="U125" s="4"/>
      <c r="V125" s="4"/>
      <c r="W125" s="4"/>
      <c r="X125" s="3"/>
      <c r="Y125" s="3"/>
    </row>
    <row r="126" spans="3:25" ht="15.75" customHeight="1">
      <c r="C126" s="1"/>
      <c r="D126" s="1"/>
      <c r="E126" s="1"/>
      <c r="F126" s="1"/>
      <c r="G126" s="1"/>
      <c r="H126" s="1"/>
      <c r="I126" s="1"/>
      <c r="J126" s="1"/>
      <c r="K126" s="2"/>
      <c r="L126" s="2"/>
      <c r="M126" s="2"/>
      <c r="N126" s="2"/>
      <c r="O126" s="2"/>
      <c r="P126" s="2"/>
      <c r="Q126" s="3"/>
      <c r="R126" s="3"/>
      <c r="S126" s="1"/>
      <c r="T126" s="1"/>
      <c r="U126" s="4"/>
      <c r="V126" s="4"/>
      <c r="W126" s="4"/>
      <c r="X126" s="3"/>
      <c r="Y126" s="3"/>
    </row>
    <row r="127" spans="3:25" ht="15.75" customHeight="1">
      <c r="C127" s="1"/>
      <c r="D127" s="1"/>
      <c r="E127" s="1"/>
      <c r="F127" s="1"/>
      <c r="G127" s="1"/>
      <c r="H127" s="1"/>
      <c r="I127" s="1"/>
      <c r="J127" s="1"/>
      <c r="K127" s="2"/>
      <c r="L127" s="2"/>
      <c r="M127" s="2"/>
      <c r="N127" s="2"/>
      <c r="O127" s="2"/>
      <c r="P127" s="2"/>
      <c r="Q127" s="3"/>
      <c r="R127" s="3"/>
      <c r="S127" s="1"/>
      <c r="T127" s="1"/>
      <c r="U127" s="4"/>
      <c r="V127" s="4"/>
      <c r="W127" s="4"/>
      <c r="X127" s="3"/>
      <c r="Y127" s="3"/>
    </row>
    <row r="128" spans="3:25" ht="15.75" customHeight="1">
      <c r="C128" s="1"/>
      <c r="D128" s="1"/>
      <c r="E128" s="1"/>
      <c r="F128" s="1"/>
      <c r="G128" s="1"/>
      <c r="H128" s="1"/>
      <c r="I128" s="1"/>
      <c r="J128" s="1"/>
      <c r="K128" s="2"/>
      <c r="L128" s="2"/>
      <c r="M128" s="2"/>
      <c r="N128" s="2"/>
      <c r="O128" s="2"/>
      <c r="P128" s="2"/>
      <c r="Q128" s="3"/>
      <c r="R128" s="3"/>
      <c r="S128" s="1"/>
      <c r="T128" s="1"/>
      <c r="U128" s="4"/>
      <c r="V128" s="4"/>
      <c r="W128" s="4"/>
      <c r="X128" s="3"/>
      <c r="Y128" s="3"/>
    </row>
    <row r="129" spans="3:25" ht="15.75" customHeight="1">
      <c r="C129" s="1"/>
      <c r="D129" s="1"/>
      <c r="E129" s="1"/>
      <c r="F129" s="1"/>
      <c r="G129" s="1"/>
      <c r="H129" s="1"/>
      <c r="I129" s="1"/>
      <c r="J129" s="1"/>
      <c r="K129" s="2"/>
      <c r="L129" s="2"/>
      <c r="M129" s="2"/>
      <c r="N129" s="2"/>
      <c r="O129" s="2"/>
      <c r="P129" s="2"/>
      <c r="Q129" s="3"/>
      <c r="R129" s="3"/>
      <c r="S129" s="1"/>
      <c r="T129" s="1"/>
      <c r="U129" s="4"/>
      <c r="V129" s="4"/>
      <c r="W129" s="4"/>
      <c r="X129" s="3"/>
      <c r="Y129" s="3"/>
    </row>
    <row r="130" spans="3:25" ht="15.75" customHeight="1">
      <c r="C130" s="1"/>
      <c r="D130" s="1"/>
      <c r="E130" s="1"/>
      <c r="F130" s="1"/>
      <c r="G130" s="1"/>
      <c r="H130" s="1"/>
      <c r="I130" s="1"/>
      <c r="J130" s="1"/>
      <c r="K130" s="2"/>
      <c r="L130" s="2"/>
      <c r="M130" s="2"/>
      <c r="N130" s="2"/>
      <c r="O130" s="2"/>
      <c r="P130" s="2"/>
      <c r="Q130" s="3"/>
      <c r="R130" s="3"/>
      <c r="S130" s="1"/>
      <c r="T130" s="1"/>
      <c r="U130" s="4"/>
      <c r="V130" s="4"/>
      <c r="W130" s="4"/>
      <c r="X130" s="3"/>
      <c r="Y130" s="3"/>
    </row>
    <row r="131" spans="3:25" ht="15.75" customHeight="1">
      <c r="C131" s="1"/>
      <c r="D131" s="1"/>
      <c r="E131" s="1"/>
      <c r="F131" s="1"/>
      <c r="G131" s="1"/>
      <c r="H131" s="1"/>
      <c r="I131" s="1"/>
      <c r="J131" s="1"/>
      <c r="K131" s="2"/>
      <c r="L131" s="2"/>
      <c r="M131" s="2"/>
      <c r="N131" s="2"/>
      <c r="O131" s="2"/>
      <c r="P131" s="2"/>
      <c r="Q131" s="3"/>
      <c r="R131" s="3"/>
      <c r="S131" s="1"/>
      <c r="T131" s="1"/>
      <c r="U131" s="4"/>
      <c r="V131" s="4"/>
      <c r="W131" s="4"/>
      <c r="X131" s="3"/>
      <c r="Y131" s="3"/>
    </row>
    <row r="132" spans="3:25" ht="15.75" customHeight="1">
      <c r="C132" s="1"/>
      <c r="D132" s="1"/>
      <c r="E132" s="1"/>
      <c r="F132" s="1"/>
      <c r="G132" s="1"/>
      <c r="H132" s="1"/>
      <c r="I132" s="1"/>
      <c r="J132" s="1"/>
      <c r="K132" s="2"/>
      <c r="L132" s="2"/>
      <c r="M132" s="2"/>
      <c r="N132" s="2"/>
      <c r="O132" s="2"/>
      <c r="P132" s="2"/>
      <c r="Q132" s="3"/>
      <c r="R132" s="3"/>
      <c r="S132" s="1"/>
      <c r="T132" s="1"/>
      <c r="U132" s="4"/>
      <c r="V132" s="4"/>
      <c r="W132" s="4"/>
      <c r="X132" s="3"/>
      <c r="Y132" s="3"/>
    </row>
    <row r="133" spans="3:25" ht="15.75" customHeight="1">
      <c r="C133" s="1"/>
      <c r="D133" s="1"/>
      <c r="E133" s="1"/>
      <c r="F133" s="1"/>
      <c r="G133" s="1"/>
      <c r="H133" s="1"/>
      <c r="I133" s="1"/>
      <c r="J133" s="1"/>
      <c r="K133" s="2"/>
      <c r="L133" s="2"/>
      <c r="M133" s="2"/>
      <c r="N133" s="2"/>
      <c r="O133" s="2"/>
      <c r="P133" s="2"/>
      <c r="Q133" s="3"/>
      <c r="R133" s="3"/>
      <c r="S133" s="1"/>
      <c r="T133" s="1"/>
      <c r="U133" s="4"/>
      <c r="V133" s="4"/>
      <c r="W133" s="4"/>
      <c r="X133" s="3"/>
      <c r="Y133" s="3"/>
    </row>
    <row r="134" spans="3:25" ht="15.75" customHeight="1">
      <c r="C134" s="1"/>
      <c r="D134" s="1"/>
      <c r="E134" s="1"/>
      <c r="F134" s="1"/>
      <c r="G134" s="1"/>
      <c r="H134" s="1"/>
      <c r="I134" s="1"/>
      <c r="J134" s="1"/>
      <c r="K134" s="2"/>
      <c r="L134" s="2"/>
      <c r="M134" s="2"/>
      <c r="N134" s="2"/>
      <c r="O134" s="2"/>
      <c r="P134" s="2"/>
      <c r="Q134" s="3"/>
      <c r="R134" s="3"/>
      <c r="S134" s="1"/>
      <c r="T134" s="1"/>
      <c r="U134" s="4"/>
      <c r="V134" s="4"/>
      <c r="W134" s="4"/>
      <c r="X134" s="3"/>
      <c r="Y134" s="3"/>
    </row>
    <row r="135" spans="3:25" ht="15.75" customHeight="1">
      <c r="C135" s="1"/>
      <c r="D135" s="1"/>
      <c r="E135" s="1"/>
      <c r="F135" s="1"/>
      <c r="G135" s="1"/>
      <c r="H135" s="1"/>
      <c r="I135" s="1"/>
      <c r="J135" s="1"/>
      <c r="K135" s="2"/>
      <c r="L135" s="2"/>
      <c r="M135" s="2"/>
      <c r="N135" s="2"/>
      <c r="O135" s="2"/>
      <c r="P135" s="2"/>
      <c r="Q135" s="3"/>
      <c r="R135" s="3"/>
      <c r="S135" s="1"/>
      <c r="T135" s="1"/>
      <c r="U135" s="4"/>
      <c r="V135" s="4"/>
      <c r="W135" s="4"/>
      <c r="X135" s="3"/>
      <c r="Y135" s="3"/>
    </row>
    <row r="136" spans="3:25" ht="15.75" customHeight="1">
      <c r="C136" s="1"/>
      <c r="D136" s="1"/>
      <c r="E136" s="1"/>
      <c r="F136" s="1"/>
      <c r="G136" s="1"/>
      <c r="H136" s="1"/>
      <c r="I136" s="1"/>
      <c r="J136" s="1"/>
      <c r="K136" s="2"/>
      <c r="L136" s="2"/>
      <c r="M136" s="2"/>
      <c r="N136" s="2"/>
      <c r="O136" s="2"/>
      <c r="P136" s="2"/>
      <c r="Q136" s="3"/>
      <c r="R136" s="3"/>
      <c r="S136" s="1"/>
      <c r="T136" s="1"/>
      <c r="U136" s="4"/>
      <c r="V136" s="4"/>
      <c r="W136" s="4"/>
      <c r="X136" s="3"/>
      <c r="Y136" s="3"/>
    </row>
    <row r="137" spans="3:25" ht="15.75" customHeight="1">
      <c r="C137" s="1"/>
      <c r="D137" s="1"/>
      <c r="E137" s="1"/>
      <c r="F137" s="1"/>
      <c r="G137" s="1"/>
      <c r="H137" s="1"/>
      <c r="I137" s="1"/>
      <c r="J137" s="1"/>
      <c r="K137" s="2"/>
      <c r="L137" s="2"/>
      <c r="M137" s="2"/>
      <c r="N137" s="2"/>
      <c r="O137" s="2"/>
      <c r="P137" s="2"/>
      <c r="Q137" s="3"/>
      <c r="R137" s="3"/>
      <c r="S137" s="1"/>
      <c r="T137" s="1"/>
      <c r="U137" s="4"/>
      <c r="V137" s="4"/>
      <c r="W137" s="4"/>
      <c r="X137" s="3"/>
      <c r="Y137" s="3"/>
    </row>
    <row r="138" spans="3:25" ht="15.75" customHeight="1">
      <c r="C138" s="1"/>
      <c r="D138" s="1"/>
      <c r="E138" s="1"/>
      <c r="F138" s="1"/>
      <c r="G138" s="1"/>
      <c r="H138" s="1"/>
      <c r="I138" s="1"/>
      <c r="J138" s="1"/>
      <c r="K138" s="2"/>
      <c r="L138" s="2"/>
      <c r="M138" s="2"/>
      <c r="N138" s="2"/>
      <c r="O138" s="2"/>
      <c r="P138" s="2"/>
      <c r="Q138" s="3"/>
      <c r="R138" s="3"/>
      <c r="S138" s="1"/>
      <c r="T138" s="1"/>
      <c r="U138" s="4"/>
      <c r="V138" s="4"/>
      <c r="W138" s="4"/>
      <c r="X138" s="3"/>
      <c r="Y138" s="3"/>
    </row>
    <row r="139" spans="3:25" ht="15.75" customHeight="1">
      <c r="C139" s="1"/>
      <c r="D139" s="1"/>
      <c r="E139" s="1"/>
      <c r="F139" s="1"/>
      <c r="G139" s="1"/>
      <c r="H139" s="1"/>
      <c r="I139" s="1"/>
      <c r="J139" s="1"/>
      <c r="K139" s="2"/>
      <c r="L139" s="2"/>
      <c r="M139" s="2"/>
      <c r="N139" s="2"/>
      <c r="O139" s="2"/>
      <c r="P139" s="2"/>
      <c r="Q139" s="3"/>
      <c r="R139" s="3"/>
      <c r="S139" s="1"/>
      <c r="T139" s="1"/>
      <c r="U139" s="4"/>
      <c r="V139" s="4"/>
      <c r="W139" s="4"/>
      <c r="X139" s="3"/>
      <c r="Y139" s="3"/>
    </row>
    <row r="140" spans="3:25" ht="15.75" customHeight="1">
      <c r="C140" s="1"/>
      <c r="D140" s="1"/>
      <c r="E140" s="1"/>
      <c r="F140" s="1"/>
      <c r="G140" s="1"/>
      <c r="H140" s="1"/>
      <c r="I140" s="1"/>
      <c r="J140" s="1"/>
      <c r="K140" s="2"/>
      <c r="L140" s="2"/>
      <c r="M140" s="2"/>
      <c r="N140" s="2"/>
      <c r="O140" s="2"/>
      <c r="P140" s="2"/>
      <c r="Q140" s="3"/>
      <c r="R140" s="3"/>
      <c r="S140" s="1"/>
      <c r="T140" s="1"/>
      <c r="U140" s="4"/>
      <c r="V140" s="4"/>
      <c r="W140" s="4"/>
      <c r="X140" s="3"/>
      <c r="Y140" s="3"/>
    </row>
    <row r="141" spans="3:25" ht="15.75" customHeight="1">
      <c r="C141" s="1"/>
      <c r="D141" s="1"/>
      <c r="E141" s="1"/>
      <c r="F141" s="1"/>
      <c r="G141" s="1"/>
      <c r="H141" s="1"/>
      <c r="I141" s="1"/>
      <c r="J141" s="1"/>
      <c r="K141" s="2"/>
      <c r="L141" s="2"/>
      <c r="M141" s="2"/>
      <c r="N141" s="2"/>
      <c r="O141" s="2"/>
      <c r="P141" s="2"/>
      <c r="Q141" s="3"/>
      <c r="R141" s="3"/>
      <c r="S141" s="1"/>
      <c r="T141" s="1"/>
      <c r="U141" s="4"/>
      <c r="V141" s="4"/>
      <c r="W141" s="4"/>
      <c r="X141" s="3"/>
      <c r="Y141" s="3"/>
    </row>
    <row r="142" spans="3:25" ht="15.75" customHeight="1">
      <c r="C142" s="1"/>
      <c r="D142" s="1"/>
      <c r="E142" s="1"/>
      <c r="F142" s="1"/>
      <c r="G142" s="1"/>
      <c r="H142" s="1"/>
      <c r="I142" s="1"/>
      <c r="J142" s="1"/>
      <c r="K142" s="2"/>
      <c r="L142" s="2"/>
      <c r="M142" s="2"/>
      <c r="N142" s="2"/>
      <c r="O142" s="2"/>
      <c r="P142" s="2"/>
      <c r="Q142" s="3"/>
      <c r="R142" s="3"/>
      <c r="S142" s="1"/>
      <c r="T142" s="1"/>
      <c r="U142" s="4"/>
      <c r="V142" s="4"/>
      <c r="W142" s="4"/>
      <c r="X142" s="3"/>
      <c r="Y142" s="3"/>
    </row>
    <row r="143" spans="3:25" ht="15.75" customHeight="1">
      <c r="C143" s="1"/>
      <c r="D143" s="1"/>
      <c r="E143" s="1"/>
      <c r="F143" s="1"/>
      <c r="G143" s="1"/>
      <c r="H143" s="1"/>
      <c r="I143" s="1"/>
      <c r="J143" s="1"/>
      <c r="K143" s="2"/>
      <c r="L143" s="2"/>
      <c r="M143" s="2"/>
      <c r="N143" s="2"/>
      <c r="O143" s="2"/>
      <c r="P143" s="2"/>
      <c r="Q143" s="3"/>
      <c r="R143" s="3"/>
      <c r="S143" s="1"/>
      <c r="T143" s="1"/>
      <c r="U143" s="4"/>
      <c r="V143" s="4"/>
      <c r="W143" s="4"/>
      <c r="X143" s="3"/>
      <c r="Y143" s="3"/>
    </row>
    <row r="144" spans="3:25" ht="15.75" customHeight="1">
      <c r="C144" s="1"/>
      <c r="D144" s="1"/>
      <c r="E144" s="1"/>
      <c r="F144" s="1"/>
      <c r="G144" s="1"/>
      <c r="H144" s="1"/>
      <c r="I144" s="1"/>
      <c r="J144" s="1"/>
      <c r="K144" s="2"/>
      <c r="L144" s="2"/>
      <c r="M144" s="2"/>
      <c r="N144" s="2"/>
      <c r="O144" s="2"/>
      <c r="P144" s="2"/>
      <c r="Q144" s="3"/>
      <c r="R144" s="3"/>
      <c r="S144" s="1"/>
      <c r="T144" s="1"/>
      <c r="U144" s="4"/>
      <c r="V144" s="4"/>
      <c r="W144" s="4"/>
      <c r="X144" s="3"/>
      <c r="Y144" s="3"/>
    </row>
    <row r="145" spans="3:25" ht="15.75" customHeight="1">
      <c r="C145" s="1"/>
      <c r="D145" s="1"/>
      <c r="E145" s="1"/>
      <c r="F145" s="1"/>
      <c r="G145" s="1"/>
      <c r="H145" s="1"/>
      <c r="I145" s="1"/>
      <c r="J145" s="1"/>
      <c r="K145" s="2"/>
      <c r="L145" s="2"/>
      <c r="M145" s="2"/>
      <c r="N145" s="2"/>
      <c r="O145" s="2"/>
      <c r="P145" s="2"/>
      <c r="Q145" s="3"/>
      <c r="R145" s="3"/>
      <c r="S145" s="1"/>
      <c r="T145" s="1"/>
      <c r="U145" s="4"/>
      <c r="V145" s="4"/>
      <c r="W145" s="4"/>
      <c r="X145" s="3"/>
      <c r="Y145" s="3"/>
    </row>
    <row r="146" spans="3:25" ht="15.75" customHeight="1">
      <c r="C146" s="1"/>
      <c r="D146" s="1"/>
      <c r="E146" s="1"/>
      <c r="F146" s="1"/>
      <c r="G146" s="1"/>
      <c r="H146" s="1"/>
      <c r="I146" s="1"/>
      <c r="J146" s="1"/>
      <c r="K146" s="2"/>
      <c r="L146" s="2"/>
      <c r="M146" s="2"/>
      <c r="N146" s="2"/>
      <c r="O146" s="2"/>
      <c r="P146" s="2"/>
      <c r="Q146" s="3"/>
      <c r="R146" s="3"/>
      <c r="S146" s="1"/>
      <c r="T146" s="1"/>
      <c r="U146" s="4"/>
      <c r="V146" s="4"/>
      <c r="W146" s="4"/>
      <c r="X146" s="3"/>
      <c r="Y146" s="3"/>
    </row>
    <row r="147" spans="3:25" ht="15.75" customHeight="1">
      <c r="C147" s="1"/>
      <c r="D147" s="1"/>
      <c r="E147" s="1"/>
      <c r="F147" s="1"/>
      <c r="G147" s="1"/>
      <c r="H147" s="1"/>
      <c r="I147" s="1"/>
      <c r="J147" s="1"/>
      <c r="K147" s="2"/>
      <c r="L147" s="2"/>
      <c r="M147" s="2"/>
      <c r="N147" s="2"/>
      <c r="O147" s="2"/>
      <c r="P147" s="2"/>
      <c r="Q147" s="3"/>
      <c r="R147" s="3"/>
      <c r="S147" s="1"/>
      <c r="T147" s="1"/>
      <c r="U147" s="4"/>
      <c r="V147" s="4"/>
      <c r="W147" s="4"/>
      <c r="X147" s="3"/>
      <c r="Y147" s="3"/>
    </row>
    <row r="148" spans="3:25" ht="15.75" customHeight="1">
      <c r="C148" s="1"/>
      <c r="D148" s="1"/>
      <c r="E148" s="1"/>
      <c r="F148" s="1"/>
      <c r="G148" s="1"/>
      <c r="H148" s="1"/>
      <c r="I148" s="1"/>
      <c r="J148" s="1"/>
      <c r="K148" s="2"/>
      <c r="L148" s="2"/>
      <c r="M148" s="2"/>
      <c r="N148" s="2"/>
      <c r="O148" s="2"/>
      <c r="P148" s="2"/>
      <c r="Q148" s="3"/>
      <c r="R148" s="3"/>
      <c r="S148" s="1"/>
      <c r="T148" s="1"/>
      <c r="U148" s="4"/>
      <c r="V148" s="4"/>
      <c r="W148" s="4"/>
      <c r="X148" s="3"/>
      <c r="Y148" s="3"/>
    </row>
    <row r="149" spans="3:25" ht="15.75" customHeight="1">
      <c r="C149" s="1"/>
      <c r="D149" s="1"/>
      <c r="E149" s="1"/>
      <c r="F149" s="1"/>
      <c r="G149" s="1"/>
      <c r="H149" s="1"/>
      <c r="I149" s="1"/>
      <c r="J149" s="1"/>
      <c r="K149" s="2"/>
      <c r="L149" s="2"/>
      <c r="M149" s="2"/>
      <c r="N149" s="2"/>
      <c r="O149" s="2"/>
      <c r="P149" s="2"/>
      <c r="Q149" s="3"/>
      <c r="R149" s="3"/>
      <c r="S149" s="1"/>
      <c r="T149" s="1"/>
      <c r="U149" s="4"/>
      <c r="V149" s="4"/>
      <c r="W149" s="4"/>
      <c r="X149" s="3"/>
      <c r="Y149" s="3"/>
    </row>
    <row r="150" spans="3:25" ht="15.75" customHeight="1">
      <c r="C150" s="1"/>
      <c r="D150" s="1"/>
      <c r="E150" s="1"/>
      <c r="F150" s="1"/>
      <c r="G150" s="1"/>
      <c r="H150" s="1"/>
      <c r="I150" s="1"/>
      <c r="J150" s="1"/>
      <c r="K150" s="2"/>
      <c r="L150" s="2"/>
      <c r="M150" s="2"/>
      <c r="N150" s="2"/>
      <c r="O150" s="2"/>
      <c r="P150" s="2"/>
      <c r="Q150" s="3"/>
      <c r="R150" s="3"/>
      <c r="S150" s="1"/>
      <c r="T150" s="1"/>
      <c r="U150" s="4"/>
      <c r="V150" s="4"/>
      <c r="W150" s="4"/>
      <c r="X150" s="3"/>
      <c r="Y150" s="3"/>
    </row>
    <row r="151" spans="3:25" ht="15.75" customHeight="1">
      <c r="C151" s="1"/>
      <c r="D151" s="1"/>
      <c r="E151" s="1"/>
      <c r="F151" s="1"/>
      <c r="G151" s="1"/>
      <c r="H151" s="1"/>
      <c r="I151" s="1"/>
      <c r="J151" s="1"/>
      <c r="K151" s="2"/>
      <c r="L151" s="2"/>
      <c r="M151" s="2"/>
      <c r="N151" s="2"/>
      <c r="O151" s="2"/>
      <c r="P151" s="2"/>
      <c r="Q151" s="3"/>
      <c r="R151" s="3"/>
      <c r="S151" s="1"/>
      <c r="T151" s="1"/>
      <c r="U151" s="4"/>
      <c r="V151" s="4"/>
      <c r="W151" s="4"/>
      <c r="X151" s="3"/>
      <c r="Y151" s="3"/>
    </row>
    <row r="152" spans="3:25" ht="15.75" customHeight="1">
      <c r="C152" s="1"/>
      <c r="D152" s="1"/>
      <c r="E152" s="1"/>
      <c r="F152" s="1"/>
      <c r="G152" s="1"/>
      <c r="H152" s="1"/>
      <c r="I152" s="1"/>
      <c r="J152" s="1"/>
      <c r="K152" s="2"/>
      <c r="L152" s="2"/>
      <c r="M152" s="2"/>
      <c r="N152" s="2"/>
      <c r="O152" s="2"/>
      <c r="P152" s="2"/>
      <c r="Q152" s="3"/>
      <c r="R152" s="3"/>
      <c r="S152" s="1"/>
      <c r="T152" s="1"/>
      <c r="U152" s="4"/>
      <c r="V152" s="4"/>
      <c r="W152" s="4"/>
      <c r="X152" s="3"/>
      <c r="Y152" s="3"/>
    </row>
    <row r="153" spans="3:25" ht="15.75" customHeight="1">
      <c r="C153" s="1"/>
      <c r="D153" s="1"/>
      <c r="E153" s="1"/>
      <c r="F153" s="1"/>
      <c r="G153" s="1"/>
      <c r="H153" s="1"/>
      <c r="I153" s="1"/>
      <c r="J153" s="1"/>
      <c r="K153" s="2"/>
      <c r="L153" s="2"/>
      <c r="M153" s="2"/>
      <c r="N153" s="2"/>
      <c r="O153" s="2"/>
      <c r="P153" s="2"/>
      <c r="Q153" s="3"/>
      <c r="R153" s="3"/>
      <c r="S153" s="1"/>
      <c r="T153" s="1"/>
      <c r="U153" s="4"/>
      <c r="V153" s="4"/>
      <c r="W153" s="4"/>
      <c r="X153" s="3"/>
      <c r="Y153" s="3"/>
    </row>
    <row r="154" spans="3:25" ht="15.75" customHeight="1">
      <c r="C154" s="1"/>
      <c r="D154" s="1"/>
      <c r="E154" s="1"/>
      <c r="F154" s="1"/>
      <c r="G154" s="1"/>
      <c r="H154" s="1"/>
      <c r="I154" s="1"/>
      <c r="J154" s="1"/>
      <c r="K154" s="2"/>
      <c r="L154" s="2"/>
      <c r="M154" s="2"/>
      <c r="N154" s="2"/>
      <c r="O154" s="2"/>
      <c r="P154" s="2"/>
      <c r="Q154" s="3"/>
      <c r="R154" s="3"/>
      <c r="S154" s="1"/>
      <c r="T154" s="1"/>
      <c r="U154" s="4"/>
      <c r="V154" s="4"/>
      <c r="W154" s="4"/>
      <c r="X154" s="3"/>
      <c r="Y154" s="3"/>
    </row>
    <row r="155" spans="3:25" ht="15.75" customHeight="1">
      <c r="C155" s="1"/>
      <c r="D155" s="1"/>
      <c r="E155" s="1"/>
      <c r="F155" s="1"/>
      <c r="G155" s="1"/>
      <c r="H155" s="1"/>
      <c r="I155" s="1"/>
      <c r="J155" s="1"/>
      <c r="K155" s="2"/>
      <c r="L155" s="2"/>
      <c r="M155" s="2"/>
      <c r="N155" s="2"/>
      <c r="O155" s="2"/>
      <c r="P155" s="2"/>
      <c r="Q155" s="3"/>
      <c r="R155" s="3"/>
      <c r="S155" s="1"/>
      <c r="T155" s="1"/>
      <c r="U155" s="4"/>
      <c r="V155" s="4"/>
      <c r="W155" s="4"/>
      <c r="X155" s="3"/>
      <c r="Y155" s="3"/>
    </row>
    <row r="156" spans="3:25" ht="15.75" customHeight="1">
      <c r="C156" s="1"/>
      <c r="D156" s="1"/>
      <c r="E156" s="1"/>
      <c r="F156" s="1"/>
      <c r="G156" s="1"/>
      <c r="H156" s="1"/>
      <c r="I156" s="1"/>
      <c r="J156" s="1"/>
      <c r="K156" s="2"/>
      <c r="L156" s="2"/>
      <c r="M156" s="2"/>
      <c r="N156" s="2"/>
      <c r="O156" s="2"/>
      <c r="P156" s="2"/>
      <c r="Q156" s="3"/>
      <c r="R156" s="3"/>
      <c r="S156" s="1"/>
      <c r="T156" s="1"/>
      <c r="U156" s="4"/>
      <c r="V156" s="4"/>
      <c r="W156" s="4"/>
      <c r="X156" s="3"/>
      <c r="Y156" s="3"/>
    </row>
    <row r="157" spans="3:25" ht="15.75" customHeight="1">
      <c r="C157" s="1"/>
      <c r="D157" s="1"/>
      <c r="E157" s="1"/>
      <c r="F157" s="1"/>
      <c r="G157" s="1"/>
      <c r="H157" s="1"/>
      <c r="I157" s="1"/>
      <c r="J157" s="1"/>
      <c r="K157" s="2"/>
      <c r="L157" s="2"/>
      <c r="M157" s="2"/>
      <c r="N157" s="2"/>
      <c r="O157" s="2"/>
      <c r="P157" s="2"/>
      <c r="Q157" s="3"/>
      <c r="R157" s="3"/>
      <c r="S157" s="1"/>
      <c r="T157" s="1"/>
      <c r="U157" s="4"/>
      <c r="V157" s="4"/>
      <c r="W157" s="4"/>
      <c r="X157" s="3"/>
      <c r="Y157" s="3"/>
    </row>
    <row r="158" spans="3:25" ht="15.75" customHeight="1">
      <c r="C158" s="1"/>
      <c r="D158" s="1"/>
      <c r="E158" s="1"/>
      <c r="F158" s="1"/>
      <c r="G158" s="1"/>
      <c r="H158" s="1"/>
      <c r="I158" s="1"/>
      <c r="J158" s="1"/>
      <c r="K158" s="2"/>
      <c r="L158" s="2"/>
      <c r="M158" s="2"/>
      <c r="N158" s="2"/>
      <c r="O158" s="2"/>
      <c r="P158" s="2"/>
      <c r="Q158" s="3"/>
      <c r="R158" s="3"/>
      <c r="S158" s="1"/>
      <c r="T158" s="1"/>
      <c r="U158" s="4"/>
      <c r="V158" s="4"/>
      <c r="W158" s="4"/>
      <c r="X158" s="3"/>
      <c r="Y158" s="3"/>
    </row>
    <row r="159" spans="3:25" ht="15.75" customHeight="1">
      <c r="C159" s="1"/>
      <c r="D159" s="1"/>
      <c r="E159" s="1"/>
      <c r="F159" s="1"/>
      <c r="G159" s="1"/>
      <c r="H159" s="1"/>
      <c r="I159" s="1"/>
      <c r="J159" s="1"/>
      <c r="K159" s="2"/>
      <c r="L159" s="2"/>
      <c r="M159" s="2"/>
      <c r="N159" s="2"/>
      <c r="O159" s="2"/>
      <c r="P159" s="2"/>
      <c r="Q159" s="3"/>
      <c r="R159" s="3"/>
      <c r="S159" s="1"/>
      <c r="T159" s="1"/>
      <c r="U159" s="4"/>
      <c r="V159" s="4"/>
      <c r="W159" s="4"/>
      <c r="X159" s="3"/>
      <c r="Y159" s="3"/>
    </row>
    <row r="160" spans="3:25" ht="15.75" customHeight="1">
      <c r="C160" s="1"/>
      <c r="D160" s="1"/>
      <c r="E160" s="1"/>
      <c r="F160" s="1"/>
      <c r="G160" s="1"/>
      <c r="H160" s="1"/>
      <c r="I160" s="1"/>
      <c r="J160" s="1"/>
      <c r="K160" s="2"/>
      <c r="L160" s="2"/>
      <c r="M160" s="2"/>
      <c r="N160" s="2"/>
      <c r="O160" s="2"/>
      <c r="P160" s="2"/>
      <c r="Q160" s="3"/>
      <c r="R160" s="3"/>
      <c r="S160" s="1"/>
      <c r="T160" s="1"/>
      <c r="U160" s="4"/>
      <c r="V160" s="4"/>
      <c r="W160" s="4"/>
      <c r="X160" s="3"/>
      <c r="Y160" s="3"/>
    </row>
    <row r="161" spans="3:25" ht="15.75" customHeight="1">
      <c r="C161" s="1"/>
      <c r="D161" s="1"/>
      <c r="E161" s="1"/>
      <c r="F161" s="1"/>
      <c r="G161" s="1"/>
      <c r="H161" s="1"/>
      <c r="I161" s="1"/>
      <c r="J161" s="1"/>
      <c r="K161" s="2"/>
      <c r="L161" s="2"/>
      <c r="M161" s="2"/>
      <c r="N161" s="2"/>
      <c r="O161" s="2"/>
      <c r="P161" s="2"/>
      <c r="Q161" s="3"/>
      <c r="R161" s="3"/>
      <c r="S161" s="1"/>
      <c r="T161" s="1"/>
      <c r="U161" s="4"/>
      <c r="V161" s="4"/>
      <c r="W161" s="4"/>
      <c r="X161" s="3"/>
      <c r="Y161" s="3"/>
    </row>
    <row r="162" spans="3:25" ht="15.75" customHeight="1">
      <c r="C162" s="1"/>
      <c r="D162" s="1"/>
      <c r="E162" s="1"/>
      <c r="F162" s="1"/>
      <c r="G162" s="1"/>
      <c r="H162" s="1"/>
      <c r="I162" s="1"/>
      <c r="J162" s="1"/>
      <c r="K162" s="2"/>
      <c r="L162" s="2"/>
      <c r="M162" s="2"/>
      <c r="N162" s="2"/>
      <c r="O162" s="2"/>
      <c r="P162" s="2"/>
      <c r="Q162" s="3"/>
      <c r="R162" s="3"/>
      <c r="S162" s="1"/>
      <c r="T162" s="1"/>
      <c r="U162" s="4"/>
      <c r="V162" s="4"/>
      <c r="W162" s="4"/>
      <c r="X162" s="3"/>
      <c r="Y162" s="3"/>
    </row>
    <row r="163" spans="3:25" ht="15.75" customHeight="1">
      <c r="C163" s="1"/>
      <c r="D163" s="1"/>
      <c r="E163" s="1"/>
      <c r="F163" s="1"/>
      <c r="G163" s="1"/>
      <c r="H163" s="1"/>
      <c r="I163" s="1"/>
      <c r="J163" s="1"/>
      <c r="K163" s="2"/>
      <c r="L163" s="2"/>
      <c r="M163" s="2"/>
      <c r="N163" s="2"/>
      <c r="O163" s="2"/>
      <c r="P163" s="2"/>
      <c r="Q163" s="3"/>
      <c r="R163" s="3"/>
      <c r="S163" s="1"/>
      <c r="T163" s="1"/>
      <c r="U163" s="4"/>
      <c r="V163" s="4"/>
      <c r="W163" s="4"/>
      <c r="X163" s="3"/>
      <c r="Y163" s="3"/>
    </row>
    <row r="164" spans="3:25" ht="15.75" customHeight="1">
      <c r="C164" s="1"/>
      <c r="D164" s="1"/>
      <c r="E164" s="1"/>
      <c r="F164" s="1"/>
      <c r="G164" s="1"/>
      <c r="H164" s="1"/>
      <c r="I164" s="1"/>
      <c r="J164" s="1"/>
      <c r="K164" s="2"/>
      <c r="L164" s="2"/>
      <c r="M164" s="2"/>
      <c r="N164" s="2"/>
      <c r="O164" s="2"/>
      <c r="P164" s="2"/>
      <c r="Q164" s="3"/>
      <c r="R164" s="3"/>
      <c r="S164" s="1"/>
      <c r="T164" s="1"/>
      <c r="U164" s="4"/>
      <c r="V164" s="4"/>
      <c r="W164" s="4"/>
      <c r="X164" s="3"/>
      <c r="Y164" s="3"/>
    </row>
    <row r="165" spans="3:25" ht="15.75" customHeight="1">
      <c r="C165" s="1"/>
      <c r="D165" s="1"/>
      <c r="E165" s="1"/>
      <c r="F165" s="1"/>
      <c r="G165" s="1"/>
      <c r="H165" s="1"/>
      <c r="I165" s="1"/>
      <c r="J165" s="1"/>
      <c r="K165" s="2"/>
      <c r="L165" s="2"/>
      <c r="M165" s="2"/>
      <c r="N165" s="2"/>
      <c r="O165" s="2"/>
      <c r="P165" s="2"/>
      <c r="Q165" s="3"/>
      <c r="R165" s="3"/>
      <c r="S165" s="1"/>
      <c r="T165" s="1"/>
      <c r="U165" s="4"/>
      <c r="V165" s="4"/>
      <c r="W165" s="4"/>
      <c r="X165" s="3"/>
      <c r="Y165" s="3"/>
    </row>
    <row r="166" spans="3:25" ht="15.75" customHeight="1">
      <c r="C166" s="1"/>
      <c r="D166" s="1"/>
      <c r="E166" s="1"/>
      <c r="F166" s="1"/>
      <c r="G166" s="1"/>
      <c r="H166" s="1"/>
      <c r="I166" s="1"/>
      <c r="J166" s="1"/>
      <c r="K166" s="2"/>
      <c r="L166" s="2"/>
      <c r="M166" s="2"/>
      <c r="N166" s="2"/>
      <c r="O166" s="2"/>
      <c r="P166" s="2"/>
      <c r="Q166" s="3"/>
      <c r="R166" s="3"/>
      <c r="S166" s="1"/>
      <c r="T166" s="1"/>
      <c r="U166" s="4"/>
      <c r="V166" s="4"/>
      <c r="W166" s="4"/>
      <c r="X166" s="3"/>
      <c r="Y166" s="3"/>
    </row>
    <row r="167" spans="3:25" ht="15.75" customHeight="1">
      <c r="C167" s="1"/>
      <c r="D167" s="1"/>
      <c r="E167" s="1"/>
      <c r="F167" s="1"/>
      <c r="G167" s="1"/>
      <c r="H167" s="1"/>
      <c r="I167" s="1"/>
      <c r="J167" s="1"/>
      <c r="K167" s="2"/>
      <c r="L167" s="2"/>
      <c r="M167" s="2"/>
      <c r="N167" s="2"/>
      <c r="O167" s="2"/>
      <c r="P167" s="2"/>
      <c r="Q167" s="3"/>
      <c r="R167" s="3"/>
      <c r="S167" s="1"/>
      <c r="T167" s="1"/>
      <c r="U167" s="4"/>
      <c r="V167" s="4"/>
      <c r="W167" s="4"/>
      <c r="X167" s="3"/>
      <c r="Y167" s="3"/>
    </row>
    <row r="168" spans="3:25" ht="15.75" customHeight="1">
      <c r="C168" s="1"/>
      <c r="D168" s="1"/>
      <c r="E168" s="1"/>
      <c r="F168" s="1"/>
      <c r="G168" s="1"/>
      <c r="H168" s="1"/>
      <c r="I168" s="1"/>
      <c r="J168" s="1"/>
      <c r="K168" s="2"/>
      <c r="L168" s="2"/>
      <c r="M168" s="2"/>
      <c r="N168" s="2"/>
      <c r="O168" s="2"/>
      <c r="P168" s="2"/>
      <c r="Q168" s="3"/>
      <c r="R168" s="3"/>
      <c r="S168" s="1"/>
      <c r="T168" s="1"/>
      <c r="U168" s="4"/>
      <c r="V168" s="4"/>
      <c r="W168" s="4"/>
      <c r="X168" s="3"/>
      <c r="Y168" s="3"/>
    </row>
    <row r="169" spans="3:25" ht="15.75" customHeight="1">
      <c r="C169" s="1"/>
      <c r="D169" s="1"/>
      <c r="E169" s="1"/>
      <c r="F169" s="1"/>
      <c r="G169" s="1"/>
      <c r="H169" s="1"/>
      <c r="I169" s="1"/>
      <c r="J169" s="1"/>
      <c r="K169" s="2"/>
      <c r="L169" s="2"/>
      <c r="M169" s="2"/>
      <c r="N169" s="2"/>
      <c r="O169" s="2"/>
      <c r="P169" s="2"/>
      <c r="Q169" s="3"/>
      <c r="R169" s="3"/>
      <c r="S169" s="1"/>
      <c r="T169" s="1"/>
      <c r="U169" s="4"/>
      <c r="V169" s="4"/>
      <c r="W169" s="4"/>
      <c r="X169" s="3"/>
      <c r="Y169" s="3"/>
    </row>
    <row r="170" spans="3:25" ht="15.75" customHeight="1">
      <c r="C170" s="1"/>
      <c r="D170" s="1"/>
      <c r="E170" s="1"/>
      <c r="F170" s="1"/>
      <c r="G170" s="1"/>
      <c r="H170" s="1"/>
      <c r="I170" s="1"/>
      <c r="J170" s="1"/>
      <c r="K170" s="2"/>
      <c r="L170" s="2"/>
      <c r="M170" s="2"/>
      <c r="N170" s="2"/>
      <c r="O170" s="2"/>
      <c r="P170" s="2"/>
      <c r="Q170" s="3"/>
      <c r="R170" s="3"/>
      <c r="S170" s="1"/>
      <c r="T170" s="1"/>
      <c r="U170" s="4"/>
      <c r="V170" s="4"/>
      <c r="W170" s="4"/>
      <c r="X170" s="3"/>
      <c r="Y170" s="3"/>
    </row>
    <row r="171" spans="3:25" ht="15.75" customHeight="1">
      <c r="C171" s="1"/>
      <c r="D171" s="1"/>
      <c r="E171" s="1"/>
      <c r="F171" s="1"/>
      <c r="G171" s="1"/>
      <c r="H171" s="1"/>
      <c r="I171" s="1"/>
      <c r="J171" s="1"/>
      <c r="K171" s="2"/>
      <c r="L171" s="2"/>
      <c r="M171" s="2"/>
      <c r="N171" s="2"/>
      <c r="O171" s="2"/>
      <c r="P171" s="2"/>
      <c r="Q171" s="3"/>
      <c r="R171" s="3"/>
      <c r="S171" s="1"/>
      <c r="T171" s="1"/>
      <c r="U171" s="4"/>
      <c r="V171" s="4"/>
      <c r="W171" s="4"/>
      <c r="X171" s="3"/>
      <c r="Y171" s="3"/>
    </row>
    <row r="172" spans="3:25" ht="15.75" customHeight="1">
      <c r="C172" s="1"/>
      <c r="D172" s="1"/>
      <c r="E172" s="1"/>
      <c r="F172" s="1"/>
      <c r="G172" s="1"/>
      <c r="H172" s="1"/>
      <c r="I172" s="1"/>
      <c r="J172" s="1"/>
      <c r="K172" s="2"/>
      <c r="L172" s="2"/>
      <c r="M172" s="2"/>
      <c r="N172" s="2"/>
      <c r="O172" s="2"/>
      <c r="P172" s="2"/>
      <c r="Q172" s="3"/>
      <c r="R172" s="3"/>
      <c r="S172" s="1"/>
      <c r="T172" s="1"/>
      <c r="U172" s="4"/>
      <c r="V172" s="4"/>
      <c r="W172" s="4"/>
      <c r="X172" s="3"/>
      <c r="Y172" s="3"/>
    </row>
    <row r="173" spans="3:25" ht="15.75" customHeight="1">
      <c r="C173" s="1"/>
      <c r="D173" s="1"/>
      <c r="E173" s="1"/>
      <c r="F173" s="1"/>
      <c r="G173" s="1"/>
      <c r="H173" s="1"/>
      <c r="I173" s="1"/>
      <c r="J173" s="1"/>
      <c r="K173" s="2"/>
      <c r="L173" s="2"/>
      <c r="M173" s="2"/>
      <c r="N173" s="2"/>
      <c r="O173" s="2"/>
      <c r="P173" s="2"/>
      <c r="Q173" s="3"/>
      <c r="R173" s="3"/>
      <c r="S173" s="1"/>
      <c r="T173" s="1"/>
      <c r="U173" s="4"/>
      <c r="V173" s="4"/>
      <c r="W173" s="4"/>
      <c r="X173" s="3"/>
      <c r="Y173" s="3"/>
    </row>
    <row r="174" spans="3:25" ht="15.75" customHeight="1">
      <c r="C174" s="1"/>
      <c r="D174" s="1"/>
      <c r="E174" s="1"/>
      <c r="F174" s="1"/>
      <c r="G174" s="1"/>
      <c r="H174" s="1"/>
      <c r="I174" s="1"/>
      <c r="J174" s="1"/>
      <c r="K174" s="2"/>
      <c r="L174" s="2"/>
      <c r="M174" s="2"/>
      <c r="N174" s="2"/>
      <c r="O174" s="2"/>
      <c r="P174" s="2"/>
      <c r="Q174" s="3"/>
      <c r="R174" s="3"/>
      <c r="S174" s="1"/>
      <c r="T174" s="1"/>
      <c r="U174" s="4"/>
      <c r="V174" s="4"/>
      <c r="W174" s="4"/>
      <c r="X174" s="3"/>
      <c r="Y174" s="3"/>
    </row>
    <row r="175" spans="3:25" ht="15.75" customHeight="1">
      <c r="C175" s="1"/>
      <c r="D175" s="1"/>
      <c r="E175" s="1"/>
      <c r="F175" s="1"/>
      <c r="G175" s="1"/>
      <c r="H175" s="1"/>
      <c r="I175" s="1"/>
      <c r="J175" s="1"/>
      <c r="K175" s="2"/>
      <c r="L175" s="2"/>
      <c r="M175" s="2"/>
      <c r="N175" s="2"/>
      <c r="O175" s="2"/>
      <c r="P175" s="2"/>
      <c r="Q175" s="3"/>
      <c r="R175" s="3"/>
      <c r="S175" s="1"/>
      <c r="T175" s="1"/>
      <c r="U175" s="4"/>
      <c r="V175" s="4"/>
      <c r="W175" s="4"/>
      <c r="X175" s="3"/>
      <c r="Y175" s="3"/>
    </row>
    <row r="176" spans="3:25" ht="15.75" customHeight="1">
      <c r="C176" s="1"/>
      <c r="D176" s="1"/>
      <c r="E176" s="1"/>
      <c r="F176" s="1"/>
      <c r="G176" s="1"/>
      <c r="H176" s="1"/>
      <c r="I176" s="1"/>
      <c r="J176" s="1"/>
      <c r="K176" s="2"/>
      <c r="L176" s="2"/>
      <c r="M176" s="2"/>
      <c r="N176" s="2"/>
      <c r="O176" s="2"/>
      <c r="P176" s="2"/>
      <c r="Q176" s="3"/>
      <c r="R176" s="3"/>
      <c r="S176" s="1"/>
      <c r="T176" s="1"/>
      <c r="U176" s="4"/>
      <c r="V176" s="4"/>
      <c r="W176" s="4"/>
      <c r="X176" s="3"/>
      <c r="Y176" s="3"/>
    </row>
    <row r="177" spans="3:25" ht="15.75" customHeight="1">
      <c r="C177" s="1"/>
      <c r="D177" s="1"/>
      <c r="E177" s="1"/>
      <c r="F177" s="1"/>
      <c r="G177" s="1"/>
      <c r="H177" s="1"/>
      <c r="I177" s="1"/>
      <c r="J177" s="1"/>
      <c r="K177" s="2"/>
      <c r="L177" s="2"/>
      <c r="M177" s="2"/>
      <c r="N177" s="2"/>
      <c r="O177" s="2"/>
      <c r="P177" s="2"/>
      <c r="Q177" s="3"/>
      <c r="R177" s="3"/>
      <c r="S177" s="1"/>
      <c r="T177" s="1"/>
      <c r="U177" s="4"/>
      <c r="V177" s="4"/>
      <c r="W177" s="4"/>
      <c r="X177" s="3"/>
      <c r="Y177" s="3"/>
    </row>
    <row r="178" spans="3:25" ht="15.75" customHeight="1">
      <c r="C178" s="1"/>
      <c r="D178" s="1"/>
      <c r="E178" s="1"/>
      <c r="F178" s="1"/>
      <c r="G178" s="1"/>
      <c r="H178" s="1"/>
      <c r="I178" s="1"/>
      <c r="J178" s="1"/>
      <c r="K178" s="2"/>
      <c r="L178" s="2"/>
      <c r="M178" s="2"/>
      <c r="N178" s="2"/>
      <c r="O178" s="2"/>
      <c r="P178" s="2"/>
      <c r="Q178" s="3"/>
      <c r="R178" s="3"/>
      <c r="S178" s="1"/>
      <c r="T178" s="1"/>
      <c r="U178" s="4"/>
      <c r="V178" s="4"/>
      <c r="W178" s="4"/>
      <c r="X178" s="3"/>
      <c r="Y178" s="3"/>
    </row>
    <row r="179" spans="3:25" ht="15.75" customHeight="1">
      <c r="C179" s="1"/>
      <c r="D179" s="1"/>
      <c r="E179" s="1"/>
      <c r="F179" s="1"/>
      <c r="G179" s="1"/>
      <c r="H179" s="1"/>
      <c r="I179" s="1"/>
      <c r="J179" s="1"/>
      <c r="K179" s="2"/>
      <c r="L179" s="2"/>
      <c r="M179" s="2"/>
      <c r="N179" s="2"/>
      <c r="O179" s="2"/>
      <c r="P179" s="2"/>
      <c r="Q179" s="3"/>
      <c r="R179" s="3"/>
      <c r="S179" s="1"/>
      <c r="T179" s="1"/>
      <c r="U179" s="4"/>
      <c r="V179" s="4"/>
      <c r="W179" s="4"/>
      <c r="X179" s="3"/>
      <c r="Y179" s="3"/>
    </row>
    <row r="180" spans="3:25" ht="15.75" customHeight="1">
      <c r="C180" s="1"/>
      <c r="D180" s="1"/>
      <c r="E180" s="1"/>
      <c r="F180" s="1"/>
      <c r="G180" s="1"/>
      <c r="H180" s="1"/>
      <c r="I180" s="1"/>
      <c r="J180" s="1"/>
      <c r="K180" s="2"/>
      <c r="L180" s="2"/>
      <c r="M180" s="2"/>
      <c r="N180" s="2"/>
      <c r="O180" s="2"/>
      <c r="P180" s="2"/>
      <c r="Q180" s="3"/>
      <c r="R180" s="3"/>
      <c r="S180" s="1"/>
      <c r="T180" s="1"/>
      <c r="U180" s="4"/>
      <c r="V180" s="4"/>
      <c r="W180" s="4"/>
      <c r="X180" s="3"/>
      <c r="Y180" s="3"/>
    </row>
    <row r="181" spans="3:25" ht="15.75" customHeight="1">
      <c r="C181" s="1"/>
      <c r="D181" s="1"/>
      <c r="E181" s="1"/>
      <c r="F181" s="1"/>
      <c r="G181" s="1"/>
      <c r="H181" s="1"/>
      <c r="I181" s="1"/>
      <c r="J181" s="1"/>
      <c r="K181" s="2"/>
      <c r="L181" s="2"/>
      <c r="M181" s="2"/>
      <c r="N181" s="2"/>
      <c r="O181" s="2"/>
      <c r="P181" s="2"/>
      <c r="Q181" s="3"/>
      <c r="R181" s="3"/>
      <c r="S181" s="1"/>
      <c r="T181" s="1"/>
      <c r="U181" s="4"/>
      <c r="V181" s="4"/>
      <c r="W181" s="4"/>
      <c r="X181" s="3"/>
      <c r="Y181" s="3"/>
    </row>
    <row r="182" spans="3:25" ht="15.75" customHeight="1">
      <c r="C182" s="1"/>
      <c r="D182" s="1"/>
      <c r="E182" s="1"/>
      <c r="F182" s="1"/>
      <c r="G182" s="1"/>
      <c r="H182" s="1"/>
      <c r="I182" s="1"/>
      <c r="J182" s="1"/>
      <c r="K182" s="2"/>
      <c r="L182" s="2"/>
      <c r="M182" s="2"/>
      <c r="N182" s="2"/>
      <c r="O182" s="2"/>
      <c r="P182" s="2"/>
      <c r="Q182" s="3"/>
      <c r="R182" s="3"/>
      <c r="S182" s="1"/>
      <c r="T182" s="1"/>
      <c r="U182" s="4"/>
      <c r="V182" s="4"/>
      <c r="W182" s="4"/>
      <c r="X182" s="3"/>
      <c r="Y182" s="3"/>
    </row>
    <row r="183" spans="3:25" ht="15.75" customHeight="1">
      <c r="C183" s="1"/>
      <c r="D183" s="1"/>
      <c r="E183" s="1"/>
      <c r="F183" s="1"/>
      <c r="G183" s="1"/>
      <c r="H183" s="1"/>
      <c r="I183" s="1"/>
      <c r="J183" s="1"/>
      <c r="K183" s="2"/>
      <c r="L183" s="2"/>
      <c r="M183" s="2"/>
      <c r="N183" s="2"/>
      <c r="O183" s="2"/>
      <c r="P183" s="2"/>
      <c r="Q183" s="3"/>
      <c r="R183" s="3"/>
      <c r="S183" s="1"/>
      <c r="T183" s="1"/>
      <c r="U183" s="4"/>
      <c r="V183" s="4"/>
      <c r="W183" s="4"/>
      <c r="X183" s="3"/>
      <c r="Y183" s="3"/>
    </row>
    <row r="184" spans="3:25" ht="15.75" customHeight="1">
      <c r="C184" s="1"/>
      <c r="D184" s="1"/>
      <c r="E184" s="1"/>
      <c r="F184" s="1"/>
      <c r="G184" s="1"/>
      <c r="H184" s="1"/>
      <c r="I184" s="1"/>
      <c r="J184" s="1"/>
      <c r="K184" s="2"/>
      <c r="L184" s="2"/>
      <c r="M184" s="2"/>
      <c r="N184" s="2"/>
      <c r="O184" s="2"/>
      <c r="P184" s="2"/>
      <c r="Q184" s="3"/>
      <c r="R184" s="3"/>
      <c r="S184" s="1"/>
      <c r="T184" s="1"/>
      <c r="U184" s="4"/>
      <c r="V184" s="4"/>
      <c r="W184" s="4"/>
      <c r="X184" s="3"/>
      <c r="Y184" s="3"/>
    </row>
    <row r="185" spans="3:25" ht="15.75" customHeight="1">
      <c r="C185" s="1"/>
      <c r="D185" s="1"/>
      <c r="E185" s="1"/>
      <c r="F185" s="1"/>
      <c r="G185" s="1"/>
      <c r="H185" s="1"/>
      <c r="I185" s="1"/>
      <c r="J185" s="1"/>
      <c r="K185" s="2"/>
      <c r="L185" s="2"/>
      <c r="M185" s="2"/>
      <c r="N185" s="2"/>
      <c r="O185" s="2"/>
      <c r="P185" s="2"/>
      <c r="Q185" s="3"/>
      <c r="R185" s="3"/>
      <c r="S185" s="1"/>
      <c r="T185" s="1"/>
      <c r="U185" s="4"/>
      <c r="V185" s="4"/>
      <c r="W185" s="4"/>
      <c r="X185" s="3"/>
      <c r="Y185" s="3"/>
    </row>
    <row r="186" spans="3:25" ht="15.75" customHeight="1">
      <c r="C186" s="1"/>
      <c r="D186" s="1"/>
      <c r="E186" s="1"/>
      <c r="F186" s="1"/>
      <c r="G186" s="1"/>
      <c r="H186" s="1"/>
      <c r="I186" s="1"/>
      <c r="J186" s="1"/>
      <c r="K186" s="2"/>
      <c r="L186" s="2"/>
      <c r="M186" s="2"/>
      <c r="N186" s="2"/>
      <c r="O186" s="2"/>
      <c r="P186" s="2"/>
      <c r="Q186" s="3"/>
      <c r="R186" s="3"/>
      <c r="S186" s="1"/>
      <c r="T186" s="1"/>
      <c r="U186" s="4"/>
      <c r="V186" s="4"/>
      <c r="W186" s="4"/>
      <c r="X186" s="3"/>
      <c r="Y186" s="3"/>
    </row>
    <row r="187" spans="3:25" ht="15.75" customHeight="1">
      <c r="C187" s="1"/>
      <c r="D187" s="1"/>
      <c r="E187" s="1"/>
      <c r="F187" s="1"/>
      <c r="G187" s="1"/>
      <c r="H187" s="1"/>
      <c r="I187" s="1"/>
      <c r="J187" s="1"/>
      <c r="K187" s="2"/>
      <c r="L187" s="2"/>
      <c r="M187" s="2"/>
      <c r="N187" s="2"/>
      <c r="O187" s="2"/>
      <c r="P187" s="2"/>
      <c r="Q187" s="3"/>
      <c r="R187" s="3"/>
      <c r="S187" s="1"/>
      <c r="T187" s="1"/>
      <c r="U187" s="4"/>
      <c r="V187" s="4"/>
      <c r="W187" s="4"/>
      <c r="X187" s="3"/>
      <c r="Y187" s="3"/>
    </row>
    <row r="188" spans="3:25" ht="15.75" customHeight="1">
      <c r="C188" s="1"/>
      <c r="D188" s="1"/>
      <c r="E188" s="1"/>
      <c r="F188" s="1"/>
      <c r="G188" s="1"/>
      <c r="H188" s="1"/>
      <c r="I188" s="1"/>
      <c r="J188" s="1"/>
      <c r="K188" s="2"/>
      <c r="L188" s="2"/>
      <c r="M188" s="2"/>
      <c r="N188" s="2"/>
      <c r="O188" s="2"/>
      <c r="P188" s="2"/>
      <c r="Q188" s="3"/>
      <c r="R188" s="3"/>
      <c r="S188" s="1"/>
      <c r="T188" s="1"/>
      <c r="U188" s="4"/>
      <c r="V188" s="4"/>
      <c r="W188" s="4"/>
      <c r="X188" s="3"/>
      <c r="Y188" s="3"/>
    </row>
    <row r="189" spans="3:25" ht="15.75" customHeight="1">
      <c r="C189" s="1"/>
      <c r="D189" s="1"/>
      <c r="E189" s="1"/>
      <c r="F189" s="1"/>
      <c r="G189" s="1"/>
      <c r="H189" s="1"/>
      <c r="I189" s="1"/>
      <c r="J189" s="1"/>
      <c r="K189" s="2"/>
      <c r="L189" s="2"/>
      <c r="M189" s="2"/>
      <c r="N189" s="2"/>
      <c r="O189" s="2"/>
      <c r="P189" s="2"/>
      <c r="Q189" s="3"/>
      <c r="R189" s="3"/>
      <c r="S189" s="1"/>
      <c r="T189" s="1"/>
      <c r="U189" s="4"/>
      <c r="V189" s="4"/>
      <c r="W189" s="4"/>
      <c r="X189" s="3"/>
      <c r="Y189" s="3"/>
    </row>
    <row r="190" spans="3:25" ht="15.75" customHeight="1">
      <c r="C190" s="1"/>
      <c r="D190" s="1"/>
      <c r="E190" s="1"/>
      <c r="F190" s="1"/>
      <c r="G190" s="1"/>
      <c r="H190" s="1"/>
      <c r="I190" s="1"/>
      <c r="J190" s="1"/>
      <c r="K190" s="2"/>
      <c r="L190" s="2"/>
      <c r="M190" s="2"/>
      <c r="N190" s="2"/>
      <c r="O190" s="2"/>
      <c r="P190" s="2"/>
      <c r="Q190" s="3"/>
      <c r="R190" s="3"/>
      <c r="S190" s="1"/>
      <c r="T190" s="1"/>
      <c r="U190" s="4"/>
      <c r="V190" s="4"/>
      <c r="W190" s="4"/>
      <c r="X190" s="3"/>
      <c r="Y190" s="3"/>
    </row>
    <row r="191" spans="3:25" ht="15.75" customHeight="1">
      <c r="C191" s="1"/>
      <c r="D191" s="1"/>
      <c r="E191" s="1"/>
      <c r="F191" s="1"/>
      <c r="G191" s="1"/>
      <c r="H191" s="1"/>
      <c r="I191" s="1"/>
      <c r="J191" s="1"/>
      <c r="K191" s="2"/>
      <c r="L191" s="2"/>
      <c r="M191" s="2"/>
      <c r="N191" s="2"/>
      <c r="O191" s="2"/>
      <c r="P191" s="2"/>
      <c r="Q191" s="3"/>
      <c r="R191" s="3"/>
      <c r="S191" s="1"/>
      <c r="T191" s="1"/>
      <c r="U191" s="4"/>
      <c r="V191" s="4"/>
      <c r="W191" s="4"/>
      <c r="X191" s="3"/>
      <c r="Y191" s="3"/>
    </row>
    <row r="192" spans="3:25" ht="15.75" customHeight="1">
      <c r="C192" s="1"/>
      <c r="D192" s="1"/>
      <c r="E192" s="1"/>
      <c r="F192" s="1"/>
      <c r="G192" s="1"/>
      <c r="H192" s="1"/>
      <c r="I192" s="1"/>
      <c r="J192" s="1"/>
      <c r="K192" s="2"/>
      <c r="L192" s="2"/>
      <c r="M192" s="2"/>
      <c r="N192" s="2"/>
      <c r="O192" s="2"/>
      <c r="P192" s="2"/>
      <c r="Q192" s="3"/>
      <c r="R192" s="3"/>
      <c r="S192" s="1"/>
      <c r="T192" s="1"/>
      <c r="U192" s="4"/>
      <c r="V192" s="4"/>
      <c r="W192" s="4"/>
      <c r="X192" s="3"/>
      <c r="Y192" s="3"/>
    </row>
    <row r="193" spans="3:25" ht="15.75" customHeight="1">
      <c r="C193" s="1"/>
      <c r="D193" s="1"/>
      <c r="E193" s="1"/>
      <c r="F193" s="1"/>
      <c r="G193" s="1"/>
      <c r="H193" s="1"/>
      <c r="I193" s="1"/>
      <c r="J193" s="1"/>
      <c r="K193" s="2"/>
      <c r="L193" s="2"/>
      <c r="M193" s="2"/>
      <c r="N193" s="2"/>
      <c r="O193" s="2"/>
      <c r="P193" s="2"/>
      <c r="Q193" s="3"/>
      <c r="R193" s="3"/>
      <c r="S193" s="1"/>
      <c r="T193" s="1"/>
      <c r="U193" s="4"/>
      <c r="V193" s="4"/>
      <c r="W193" s="4"/>
      <c r="X193" s="3"/>
      <c r="Y193" s="3"/>
    </row>
    <row r="194" spans="3:25" ht="15.75" customHeight="1">
      <c r="C194" s="1"/>
      <c r="D194" s="1"/>
      <c r="E194" s="1"/>
      <c r="F194" s="1"/>
      <c r="G194" s="1"/>
      <c r="H194" s="1"/>
      <c r="I194" s="1"/>
      <c r="J194" s="1"/>
      <c r="K194" s="2"/>
      <c r="L194" s="2"/>
      <c r="M194" s="2"/>
      <c r="N194" s="2"/>
      <c r="O194" s="2"/>
      <c r="P194" s="2"/>
      <c r="Q194" s="3"/>
      <c r="R194" s="3"/>
      <c r="S194" s="1"/>
      <c r="T194" s="1"/>
      <c r="U194" s="4"/>
      <c r="V194" s="4"/>
      <c r="W194" s="4"/>
      <c r="X194" s="3"/>
      <c r="Y194" s="3"/>
    </row>
    <row r="195" spans="3:25" ht="15.75" customHeight="1">
      <c r="C195" s="1"/>
      <c r="D195" s="1"/>
      <c r="E195" s="1"/>
      <c r="F195" s="1"/>
      <c r="G195" s="1"/>
      <c r="H195" s="1"/>
      <c r="I195" s="1"/>
      <c r="J195" s="1"/>
      <c r="K195" s="2"/>
      <c r="L195" s="2"/>
      <c r="M195" s="2"/>
      <c r="N195" s="2"/>
      <c r="O195" s="2"/>
      <c r="P195" s="2"/>
      <c r="Q195" s="3"/>
      <c r="R195" s="3"/>
      <c r="S195" s="1"/>
      <c r="T195" s="1"/>
      <c r="U195" s="4"/>
      <c r="V195" s="4"/>
      <c r="W195" s="4"/>
      <c r="X195" s="3"/>
      <c r="Y195" s="3"/>
    </row>
    <row r="196" spans="3:25" ht="15.75" customHeight="1">
      <c r="C196" s="1"/>
      <c r="D196" s="1"/>
      <c r="E196" s="1"/>
      <c r="F196" s="1"/>
      <c r="G196" s="1"/>
      <c r="H196" s="1"/>
      <c r="I196" s="1"/>
      <c r="J196" s="1"/>
      <c r="K196" s="2"/>
      <c r="L196" s="2"/>
      <c r="M196" s="2"/>
      <c r="N196" s="2"/>
      <c r="O196" s="2"/>
      <c r="P196" s="2"/>
      <c r="Q196" s="3"/>
      <c r="R196" s="3"/>
      <c r="S196" s="1"/>
      <c r="T196" s="1"/>
      <c r="U196" s="4"/>
      <c r="V196" s="4"/>
      <c r="W196" s="4"/>
      <c r="X196" s="3"/>
      <c r="Y196" s="3"/>
    </row>
    <row r="197" spans="3:25" ht="15.75" customHeight="1">
      <c r="C197" s="1"/>
      <c r="D197" s="1"/>
      <c r="E197" s="1"/>
      <c r="F197" s="1"/>
      <c r="G197" s="1"/>
      <c r="H197" s="1"/>
      <c r="I197" s="1"/>
      <c r="J197" s="1"/>
      <c r="K197" s="2"/>
      <c r="L197" s="2"/>
      <c r="M197" s="2"/>
      <c r="N197" s="2"/>
      <c r="O197" s="2"/>
      <c r="P197" s="2"/>
      <c r="Q197" s="3"/>
      <c r="R197" s="3"/>
      <c r="S197" s="1"/>
      <c r="T197" s="1"/>
      <c r="U197" s="4"/>
      <c r="V197" s="4"/>
      <c r="W197" s="4"/>
      <c r="X197" s="3"/>
      <c r="Y197" s="3"/>
    </row>
    <row r="198" spans="3:25" ht="15.75" customHeight="1">
      <c r="C198" s="1"/>
      <c r="D198" s="1"/>
      <c r="E198" s="1"/>
      <c r="F198" s="1"/>
      <c r="G198" s="1"/>
      <c r="H198" s="1"/>
      <c r="I198" s="1"/>
      <c r="J198" s="1"/>
      <c r="K198" s="2"/>
      <c r="L198" s="2"/>
      <c r="M198" s="2"/>
      <c r="N198" s="2"/>
      <c r="O198" s="2"/>
      <c r="P198" s="2"/>
      <c r="Q198" s="3"/>
      <c r="R198" s="3"/>
      <c r="S198" s="1"/>
      <c r="T198" s="1"/>
      <c r="U198" s="4"/>
      <c r="V198" s="4"/>
      <c r="W198" s="4"/>
      <c r="X198" s="3"/>
      <c r="Y198" s="3"/>
    </row>
    <row r="199" spans="3:25" ht="15.75" customHeight="1">
      <c r="C199" s="1"/>
      <c r="D199" s="1"/>
      <c r="E199" s="1"/>
      <c r="F199" s="1"/>
      <c r="G199" s="1"/>
      <c r="H199" s="1"/>
      <c r="I199" s="1"/>
      <c r="J199" s="1"/>
      <c r="K199" s="2"/>
      <c r="L199" s="2"/>
      <c r="M199" s="2"/>
      <c r="N199" s="2"/>
      <c r="O199" s="2"/>
      <c r="P199" s="2"/>
      <c r="Q199" s="3"/>
      <c r="R199" s="3"/>
      <c r="S199" s="1"/>
      <c r="T199" s="1"/>
      <c r="U199" s="4"/>
      <c r="V199" s="4"/>
      <c r="W199" s="4"/>
      <c r="X199" s="3"/>
      <c r="Y199" s="3"/>
    </row>
    <row r="200" spans="3:25" ht="15.75" customHeight="1">
      <c r="C200" s="1"/>
      <c r="D200" s="1"/>
      <c r="E200" s="1"/>
      <c r="F200" s="1"/>
      <c r="G200" s="1"/>
      <c r="H200" s="1"/>
      <c r="I200" s="1"/>
      <c r="J200" s="1"/>
      <c r="K200" s="2"/>
      <c r="L200" s="2"/>
      <c r="M200" s="2"/>
      <c r="N200" s="2"/>
      <c r="O200" s="2"/>
      <c r="P200" s="2"/>
      <c r="Q200" s="3"/>
      <c r="R200" s="3"/>
      <c r="S200" s="1"/>
      <c r="T200" s="1"/>
      <c r="U200" s="4"/>
      <c r="V200" s="4"/>
      <c r="W200" s="4"/>
      <c r="X200" s="3"/>
      <c r="Y200" s="3"/>
    </row>
    <row r="201" spans="3:25" ht="15.75" customHeight="1">
      <c r="C201" s="1"/>
      <c r="D201" s="1"/>
      <c r="E201" s="1"/>
      <c r="F201" s="1"/>
      <c r="G201" s="1"/>
      <c r="H201" s="1"/>
      <c r="I201" s="1"/>
      <c r="J201" s="1"/>
      <c r="K201" s="2"/>
      <c r="L201" s="2"/>
      <c r="M201" s="2"/>
      <c r="N201" s="2"/>
      <c r="O201" s="2"/>
      <c r="P201" s="2"/>
      <c r="Q201" s="3"/>
      <c r="R201" s="3"/>
      <c r="S201" s="1"/>
      <c r="T201" s="1"/>
      <c r="U201" s="4"/>
      <c r="V201" s="4"/>
      <c r="W201" s="4"/>
      <c r="X201" s="3"/>
      <c r="Y201" s="3"/>
    </row>
    <row r="202" spans="3:25" ht="15.75" customHeight="1">
      <c r="C202" s="1"/>
      <c r="D202" s="1"/>
      <c r="E202" s="1"/>
      <c r="F202" s="1"/>
      <c r="G202" s="1"/>
      <c r="H202" s="1"/>
      <c r="I202" s="1"/>
      <c r="J202" s="1"/>
      <c r="K202" s="2"/>
      <c r="L202" s="2"/>
      <c r="M202" s="2"/>
      <c r="N202" s="2"/>
      <c r="O202" s="2"/>
      <c r="P202" s="2"/>
      <c r="Q202" s="3"/>
      <c r="R202" s="3"/>
      <c r="S202" s="1"/>
      <c r="T202" s="1"/>
      <c r="U202" s="4"/>
      <c r="V202" s="4"/>
      <c r="W202" s="4"/>
      <c r="X202" s="3"/>
      <c r="Y202" s="3"/>
    </row>
    <row r="203" spans="3:25" ht="15.75" customHeight="1">
      <c r="C203" s="1"/>
      <c r="D203" s="1"/>
      <c r="E203" s="1"/>
      <c r="F203" s="1"/>
      <c r="G203" s="1"/>
      <c r="H203" s="1"/>
      <c r="I203" s="1"/>
      <c r="J203" s="1"/>
      <c r="K203" s="2"/>
      <c r="L203" s="2"/>
      <c r="M203" s="2"/>
      <c r="N203" s="2"/>
      <c r="O203" s="2"/>
      <c r="P203" s="2"/>
      <c r="Q203" s="3"/>
      <c r="R203" s="3"/>
      <c r="S203" s="1"/>
      <c r="T203" s="1"/>
      <c r="U203" s="4"/>
      <c r="V203" s="4"/>
      <c r="W203" s="4"/>
      <c r="X203" s="3"/>
      <c r="Y203" s="3"/>
    </row>
    <row r="204" spans="3:25" ht="15.75" customHeight="1">
      <c r="C204" s="1"/>
      <c r="D204" s="1"/>
      <c r="E204" s="1"/>
      <c r="F204" s="1"/>
      <c r="G204" s="1"/>
      <c r="H204" s="1"/>
      <c r="I204" s="1"/>
      <c r="J204" s="1"/>
      <c r="K204" s="2"/>
      <c r="L204" s="2"/>
      <c r="M204" s="2"/>
      <c r="N204" s="2"/>
      <c r="O204" s="2"/>
      <c r="P204" s="2"/>
      <c r="Q204" s="3"/>
      <c r="R204" s="3"/>
      <c r="S204" s="1"/>
      <c r="T204" s="1"/>
      <c r="U204" s="4"/>
      <c r="V204" s="4"/>
      <c r="W204" s="4"/>
      <c r="X204" s="3"/>
      <c r="Y204" s="3"/>
    </row>
    <row r="205" spans="3:25" ht="15.75" customHeight="1">
      <c r="C205" s="1"/>
      <c r="D205" s="1"/>
      <c r="E205" s="1"/>
      <c r="F205" s="1"/>
      <c r="G205" s="1"/>
      <c r="H205" s="1"/>
      <c r="I205" s="1"/>
      <c r="J205" s="1"/>
      <c r="K205" s="2"/>
      <c r="L205" s="2"/>
      <c r="M205" s="2"/>
      <c r="N205" s="2"/>
      <c r="O205" s="2"/>
      <c r="P205" s="2"/>
      <c r="Q205" s="3"/>
      <c r="R205" s="3"/>
      <c r="S205" s="1"/>
      <c r="T205" s="1"/>
      <c r="U205" s="4"/>
      <c r="V205" s="4"/>
      <c r="W205" s="4"/>
      <c r="X205" s="3"/>
      <c r="Y205" s="3"/>
    </row>
    <row r="206" spans="3:25" ht="15.75" customHeight="1">
      <c r="C206" s="1"/>
      <c r="D206" s="1"/>
      <c r="E206" s="1"/>
      <c r="F206" s="1"/>
      <c r="G206" s="1"/>
      <c r="H206" s="1"/>
      <c r="I206" s="1"/>
      <c r="J206" s="1"/>
      <c r="K206" s="2"/>
      <c r="L206" s="2"/>
      <c r="M206" s="2"/>
      <c r="N206" s="2"/>
      <c r="O206" s="2"/>
      <c r="P206" s="2"/>
      <c r="Q206" s="3"/>
      <c r="R206" s="3"/>
      <c r="S206" s="1"/>
      <c r="T206" s="1"/>
      <c r="U206" s="4"/>
      <c r="V206" s="4"/>
      <c r="W206" s="4"/>
      <c r="X206" s="3"/>
      <c r="Y206" s="3"/>
    </row>
    <row r="207" spans="3:25" ht="15.75" customHeight="1">
      <c r="C207" s="1"/>
      <c r="D207" s="1"/>
      <c r="E207" s="1"/>
      <c r="F207" s="1"/>
      <c r="G207" s="1"/>
      <c r="H207" s="1"/>
      <c r="I207" s="1"/>
      <c r="J207" s="1"/>
      <c r="K207" s="2"/>
      <c r="L207" s="2"/>
      <c r="M207" s="2"/>
      <c r="N207" s="2"/>
      <c r="O207" s="2"/>
      <c r="P207" s="2"/>
      <c r="Q207" s="3"/>
      <c r="R207" s="3"/>
      <c r="S207" s="1"/>
      <c r="T207" s="1"/>
      <c r="U207" s="4"/>
      <c r="V207" s="4"/>
      <c r="W207" s="4"/>
      <c r="X207" s="3"/>
      <c r="Y207" s="3"/>
    </row>
    <row r="208" spans="3:25" ht="15.75" customHeight="1">
      <c r="C208" s="1"/>
      <c r="D208" s="1"/>
      <c r="E208" s="1"/>
      <c r="F208" s="1"/>
      <c r="G208" s="1"/>
      <c r="H208" s="1"/>
      <c r="I208" s="1"/>
      <c r="J208" s="1"/>
      <c r="K208" s="2"/>
      <c r="L208" s="2"/>
      <c r="M208" s="2"/>
      <c r="N208" s="2"/>
      <c r="O208" s="2"/>
      <c r="P208" s="2"/>
      <c r="Q208" s="3"/>
      <c r="R208" s="3"/>
      <c r="S208" s="1"/>
      <c r="T208" s="1"/>
      <c r="U208" s="4"/>
      <c r="V208" s="4"/>
      <c r="W208" s="4"/>
      <c r="X208" s="3"/>
      <c r="Y208" s="3"/>
    </row>
    <row r="209" spans="3:25" ht="15.75" customHeight="1">
      <c r="C209" s="1"/>
      <c r="D209" s="1"/>
      <c r="E209" s="1"/>
      <c r="F209" s="1"/>
      <c r="G209" s="1"/>
      <c r="H209" s="1"/>
      <c r="I209" s="1"/>
      <c r="J209" s="1"/>
      <c r="K209" s="2"/>
      <c r="L209" s="2"/>
      <c r="M209" s="2"/>
      <c r="N209" s="2"/>
      <c r="O209" s="2"/>
      <c r="P209" s="2"/>
      <c r="Q209" s="3"/>
      <c r="R209" s="3"/>
      <c r="S209" s="1"/>
      <c r="T209" s="1"/>
      <c r="U209" s="4"/>
      <c r="V209" s="4"/>
      <c r="W209" s="4"/>
      <c r="X209" s="3"/>
      <c r="Y209" s="3"/>
    </row>
    <row r="210" spans="3:25" ht="15.75" customHeight="1">
      <c r="C210" s="1"/>
      <c r="D210" s="1"/>
      <c r="E210" s="1"/>
      <c r="F210" s="1"/>
      <c r="G210" s="1"/>
      <c r="H210" s="1"/>
      <c r="I210" s="1"/>
      <c r="J210" s="1"/>
      <c r="K210" s="2"/>
      <c r="L210" s="2"/>
      <c r="M210" s="2"/>
      <c r="N210" s="2"/>
      <c r="O210" s="2"/>
      <c r="P210" s="2"/>
      <c r="Q210" s="3"/>
      <c r="R210" s="3"/>
      <c r="S210" s="1"/>
      <c r="T210" s="1"/>
      <c r="U210" s="4"/>
      <c r="V210" s="4"/>
      <c r="W210" s="4"/>
      <c r="X210" s="3"/>
      <c r="Y210" s="3"/>
    </row>
    <row r="211" spans="3:25" ht="15.75" customHeight="1">
      <c r="C211" s="1"/>
      <c r="D211" s="1"/>
      <c r="E211" s="1"/>
      <c r="F211" s="1"/>
      <c r="G211" s="1"/>
      <c r="H211" s="1"/>
      <c r="I211" s="1"/>
      <c r="J211" s="1"/>
      <c r="K211" s="2"/>
      <c r="L211" s="2"/>
      <c r="M211" s="2"/>
      <c r="N211" s="2"/>
      <c r="O211" s="2"/>
      <c r="P211" s="2"/>
      <c r="Q211" s="3"/>
      <c r="R211" s="3"/>
      <c r="S211" s="1"/>
      <c r="T211" s="1"/>
      <c r="U211" s="4"/>
      <c r="V211" s="4"/>
      <c r="W211" s="4"/>
      <c r="X211" s="3"/>
      <c r="Y211" s="3"/>
    </row>
    <row r="212" spans="3:25" ht="15.75" customHeight="1">
      <c r="C212" s="1"/>
      <c r="D212" s="1"/>
      <c r="E212" s="1"/>
      <c r="F212" s="1"/>
      <c r="G212" s="1"/>
      <c r="H212" s="1"/>
      <c r="I212" s="1"/>
      <c r="J212" s="1"/>
      <c r="K212" s="2"/>
      <c r="L212" s="2"/>
      <c r="M212" s="2"/>
      <c r="N212" s="2"/>
      <c r="O212" s="2"/>
      <c r="P212" s="2"/>
      <c r="Q212" s="3"/>
      <c r="R212" s="3"/>
      <c r="S212" s="1"/>
      <c r="T212" s="1"/>
      <c r="U212" s="4"/>
      <c r="V212" s="4"/>
      <c r="W212" s="4"/>
      <c r="X212" s="3"/>
      <c r="Y212" s="3"/>
    </row>
    <row r="213" spans="3:25" ht="15.75" customHeight="1">
      <c r="C213" s="1"/>
      <c r="D213" s="1"/>
      <c r="E213" s="1"/>
      <c r="F213" s="1"/>
      <c r="G213" s="1"/>
      <c r="H213" s="1"/>
      <c r="I213" s="1"/>
      <c r="J213" s="1"/>
      <c r="K213" s="2"/>
      <c r="L213" s="2"/>
      <c r="M213" s="2"/>
      <c r="N213" s="2"/>
      <c r="O213" s="2"/>
      <c r="P213" s="2"/>
      <c r="Q213" s="3"/>
      <c r="R213" s="3"/>
      <c r="S213" s="1"/>
      <c r="T213" s="1"/>
      <c r="U213" s="4"/>
      <c r="V213" s="4"/>
      <c r="W213" s="4"/>
      <c r="X213" s="3"/>
      <c r="Y213" s="3"/>
    </row>
    <row r="214" spans="3:25" ht="15.75" customHeight="1">
      <c r="C214" s="1"/>
      <c r="D214" s="1"/>
      <c r="E214" s="1"/>
      <c r="F214" s="1"/>
      <c r="G214" s="1"/>
      <c r="H214" s="1"/>
      <c r="I214" s="1"/>
      <c r="J214" s="1"/>
      <c r="K214" s="2"/>
      <c r="L214" s="2"/>
      <c r="M214" s="2"/>
      <c r="N214" s="2"/>
      <c r="O214" s="2"/>
      <c r="P214" s="2"/>
      <c r="Q214" s="3"/>
      <c r="R214" s="3"/>
      <c r="S214" s="1"/>
      <c r="T214" s="1"/>
      <c r="U214" s="4"/>
      <c r="V214" s="4"/>
      <c r="W214" s="4"/>
      <c r="X214" s="3"/>
      <c r="Y214" s="3"/>
    </row>
    <row r="215" spans="3:25" ht="15.75" customHeight="1">
      <c r="C215" s="1"/>
      <c r="D215" s="1"/>
      <c r="E215" s="1"/>
      <c r="F215" s="1"/>
      <c r="G215" s="1"/>
      <c r="H215" s="1"/>
      <c r="I215" s="1"/>
      <c r="J215" s="1"/>
      <c r="K215" s="2"/>
      <c r="L215" s="2"/>
      <c r="M215" s="2"/>
      <c r="N215" s="2"/>
      <c r="O215" s="2"/>
      <c r="P215" s="2"/>
      <c r="Q215" s="3"/>
      <c r="R215" s="3"/>
      <c r="S215" s="1"/>
      <c r="T215" s="1"/>
      <c r="U215" s="4"/>
      <c r="V215" s="4"/>
      <c r="W215" s="4"/>
      <c r="X215" s="3"/>
      <c r="Y215" s="3"/>
    </row>
    <row r="216" spans="3:25" ht="15.75" customHeight="1">
      <c r="C216" s="1"/>
      <c r="D216" s="1"/>
      <c r="E216" s="1"/>
      <c r="F216" s="1"/>
      <c r="G216" s="1"/>
      <c r="H216" s="1"/>
      <c r="I216" s="1"/>
      <c r="J216" s="1"/>
      <c r="K216" s="2"/>
      <c r="L216" s="2"/>
      <c r="M216" s="2"/>
      <c r="N216" s="2"/>
      <c r="O216" s="2"/>
      <c r="P216" s="2"/>
      <c r="Q216" s="3"/>
      <c r="R216" s="3"/>
      <c r="S216" s="1"/>
      <c r="T216" s="1"/>
      <c r="U216" s="4"/>
      <c r="V216" s="4"/>
      <c r="W216" s="4"/>
      <c r="X216" s="3"/>
      <c r="Y216" s="3"/>
    </row>
    <row r="217" spans="3:25" ht="15.75" customHeight="1">
      <c r="C217" s="1"/>
      <c r="D217" s="1"/>
      <c r="E217" s="1"/>
      <c r="F217" s="1"/>
      <c r="G217" s="1"/>
      <c r="H217" s="1"/>
      <c r="I217" s="1"/>
      <c r="J217" s="1"/>
      <c r="K217" s="2"/>
      <c r="L217" s="2"/>
      <c r="M217" s="2"/>
      <c r="N217" s="2"/>
      <c r="O217" s="2"/>
      <c r="P217" s="2"/>
      <c r="Q217" s="3"/>
      <c r="R217" s="3"/>
      <c r="S217" s="1"/>
      <c r="T217" s="1"/>
      <c r="U217" s="4"/>
      <c r="V217" s="4"/>
      <c r="W217" s="4"/>
      <c r="X217" s="3"/>
      <c r="Y217" s="3"/>
    </row>
    <row r="218" spans="3:25" ht="15.75" customHeight="1">
      <c r="C218" s="1"/>
      <c r="D218" s="1"/>
      <c r="E218" s="1"/>
      <c r="F218" s="1"/>
      <c r="G218" s="1"/>
      <c r="H218" s="1"/>
      <c r="I218" s="1"/>
      <c r="J218" s="1"/>
      <c r="K218" s="2"/>
      <c r="L218" s="2"/>
      <c r="M218" s="2"/>
      <c r="N218" s="2"/>
      <c r="O218" s="2"/>
      <c r="P218" s="2"/>
      <c r="Q218" s="3"/>
      <c r="R218" s="3"/>
      <c r="S218" s="1"/>
      <c r="T218" s="1"/>
      <c r="U218" s="4"/>
      <c r="V218" s="4"/>
      <c r="W218" s="4"/>
      <c r="X218" s="3"/>
      <c r="Y218" s="3"/>
    </row>
    <row r="219" spans="3:25" ht="15.75" customHeight="1">
      <c r="C219" s="1"/>
      <c r="D219" s="1"/>
      <c r="E219" s="1"/>
      <c r="F219" s="1"/>
      <c r="G219" s="1"/>
      <c r="H219" s="1"/>
      <c r="I219" s="1"/>
      <c r="J219" s="1"/>
      <c r="K219" s="2"/>
      <c r="L219" s="2"/>
      <c r="M219" s="2"/>
      <c r="N219" s="2"/>
      <c r="O219" s="2"/>
      <c r="P219" s="2"/>
      <c r="Q219" s="3"/>
      <c r="R219" s="3"/>
      <c r="S219" s="1"/>
      <c r="T219" s="1"/>
      <c r="U219" s="4"/>
      <c r="V219" s="4"/>
      <c r="W219" s="4"/>
      <c r="X219" s="3"/>
      <c r="Y219" s="3"/>
    </row>
    <row r="220" spans="3:25" ht="15.75" customHeight="1">
      <c r="C220" s="1"/>
      <c r="D220" s="1"/>
      <c r="E220" s="1"/>
      <c r="F220" s="1"/>
      <c r="G220" s="1"/>
      <c r="H220" s="1"/>
      <c r="I220" s="1"/>
      <c r="J220" s="1"/>
      <c r="K220" s="2"/>
      <c r="L220" s="2"/>
      <c r="M220" s="2"/>
      <c r="N220" s="2"/>
      <c r="O220" s="2"/>
      <c r="P220" s="2"/>
      <c r="Q220" s="3"/>
      <c r="R220" s="3"/>
      <c r="S220" s="1"/>
      <c r="T220" s="1"/>
      <c r="U220" s="4"/>
      <c r="V220" s="4"/>
      <c r="W220" s="4"/>
      <c r="X220" s="3"/>
      <c r="Y220" s="3"/>
    </row>
    <row r="221" spans="3:25" ht="15.75" customHeight="1">
      <c r="C221" s="1"/>
      <c r="D221" s="1"/>
      <c r="E221" s="1"/>
      <c r="F221" s="1"/>
      <c r="G221" s="1"/>
      <c r="H221" s="1"/>
      <c r="I221" s="1"/>
      <c r="J221" s="1"/>
      <c r="K221" s="2"/>
      <c r="L221" s="2"/>
      <c r="M221" s="2"/>
      <c r="N221" s="2"/>
      <c r="O221" s="2"/>
      <c r="P221" s="2"/>
      <c r="Q221" s="3"/>
      <c r="R221" s="3"/>
      <c r="S221" s="1"/>
      <c r="T221" s="1"/>
      <c r="U221" s="4"/>
      <c r="V221" s="4"/>
      <c r="W221" s="4"/>
      <c r="X221" s="3"/>
      <c r="Y221" s="3"/>
    </row>
    <row r="222" spans="3:25" ht="15.75" customHeight="1">
      <c r="C222" s="1"/>
      <c r="D222" s="1"/>
      <c r="E222" s="1"/>
      <c r="F222" s="1"/>
      <c r="G222" s="1"/>
      <c r="H222" s="1"/>
      <c r="I222" s="1"/>
      <c r="J222" s="1"/>
      <c r="K222" s="2"/>
      <c r="L222" s="2"/>
      <c r="M222" s="2"/>
      <c r="N222" s="2"/>
      <c r="O222" s="2"/>
      <c r="P222" s="2"/>
      <c r="Q222" s="3"/>
      <c r="R222" s="3"/>
      <c r="S222" s="1"/>
      <c r="T222" s="1"/>
      <c r="U222" s="4"/>
      <c r="V222" s="4"/>
      <c r="W222" s="4"/>
      <c r="X222" s="3"/>
      <c r="Y222" s="3"/>
    </row>
    <row r="223" spans="3:25" ht="15.75" customHeight="1">
      <c r="C223" s="1"/>
      <c r="D223" s="1"/>
      <c r="E223" s="1"/>
      <c r="F223" s="1"/>
      <c r="G223" s="1"/>
      <c r="H223" s="1"/>
      <c r="I223" s="1"/>
      <c r="J223" s="1"/>
      <c r="K223" s="2"/>
      <c r="L223" s="2"/>
      <c r="M223" s="2"/>
      <c r="N223" s="2"/>
      <c r="O223" s="2"/>
      <c r="P223" s="2"/>
      <c r="Q223" s="3"/>
      <c r="R223" s="3"/>
      <c r="S223" s="1"/>
      <c r="T223" s="1"/>
      <c r="U223" s="4"/>
      <c r="V223" s="4"/>
      <c r="W223" s="4"/>
      <c r="X223" s="3"/>
      <c r="Y223" s="3"/>
    </row>
    <row r="224" spans="3:25" ht="15.75" customHeight="1">
      <c r="C224" s="1"/>
      <c r="D224" s="1"/>
      <c r="E224" s="1"/>
      <c r="F224" s="1"/>
      <c r="G224" s="1"/>
      <c r="H224" s="1"/>
      <c r="I224" s="1"/>
      <c r="J224" s="1"/>
      <c r="K224" s="2"/>
      <c r="L224" s="2"/>
      <c r="M224" s="2"/>
      <c r="N224" s="2"/>
      <c r="O224" s="2"/>
      <c r="P224" s="2"/>
      <c r="Q224" s="3"/>
      <c r="R224" s="3"/>
      <c r="S224" s="1"/>
      <c r="T224" s="1"/>
      <c r="U224" s="4"/>
      <c r="V224" s="4"/>
      <c r="W224" s="4"/>
      <c r="X224" s="3"/>
      <c r="Y224" s="3"/>
    </row>
    <row r="225" spans="3:25" ht="15.75" customHeight="1">
      <c r="C225" s="1"/>
      <c r="D225" s="1"/>
      <c r="E225" s="1"/>
      <c r="F225" s="1"/>
      <c r="G225" s="1"/>
      <c r="H225" s="1"/>
      <c r="I225" s="1"/>
      <c r="J225" s="1"/>
      <c r="K225" s="2"/>
      <c r="L225" s="2"/>
      <c r="M225" s="2"/>
      <c r="N225" s="2"/>
      <c r="O225" s="2"/>
      <c r="P225" s="2"/>
      <c r="Q225" s="3"/>
      <c r="R225" s="3"/>
      <c r="S225" s="1"/>
      <c r="T225" s="1"/>
      <c r="U225" s="4"/>
      <c r="V225" s="4"/>
      <c r="W225" s="4"/>
      <c r="X225" s="3"/>
      <c r="Y225" s="3"/>
    </row>
    <row r="226" spans="3:25" ht="15.75" customHeight="1">
      <c r="C226" s="1"/>
      <c r="D226" s="1"/>
      <c r="E226" s="1"/>
      <c r="F226" s="1"/>
      <c r="G226" s="1"/>
      <c r="H226" s="1"/>
      <c r="I226" s="1"/>
      <c r="J226" s="1"/>
      <c r="K226" s="2"/>
      <c r="L226" s="2"/>
      <c r="M226" s="2"/>
      <c r="N226" s="2"/>
      <c r="O226" s="2"/>
      <c r="P226" s="2"/>
      <c r="Q226" s="3"/>
      <c r="R226" s="3"/>
      <c r="S226" s="1"/>
      <c r="T226" s="1"/>
      <c r="U226" s="4"/>
      <c r="V226" s="4"/>
      <c r="W226" s="4"/>
      <c r="X226" s="3"/>
      <c r="Y226" s="3"/>
    </row>
    <row r="227" spans="3:25" ht="15.75" customHeight="1">
      <c r="C227" s="1"/>
      <c r="D227" s="1"/>
      <c r="E227" s="1"/>
      <c r="F227" s="1"/>
      <c r="G227" s="1"/>
      <c r="H227" s="1"/>
      <c r="I227" s="1"/>
      <c r="J227" s="1"/>
      <c r="K227" s="2"/>
      <c r="L227" s="2"/>
      <c r="M227" s="2"/>
      <c r="N227" s="2"/>
      <c r="O227" s="2"/>
      <c r="P227" s="2"/>
      <c r="Q227" s="3"/>
      <c r="R227" s="3"/>
      <c r="S227" s="1"/>
      <c r="T227" s="1"/>
      <c r="U227" s="4"/>
      <c r="V227" s="4"/>
      <c r="W227" s="4"/>
      <c r="X227" s="3"/>
      <c r="Y227" s="3"/>
    </row>
    <row r="228" spans="3:25" ht="15.75" customHeight="1">
      <c r="C228" s="1"/>
      <c r="D228" s="1"/>
      <c r="E228" s="1"/>
      <c r="F228" s="1"/>
      <c r="G228" s="1"/>
      <c r="H228" s="1"/>
      <c r="I228" s="1"/>
      <c r="J228" s="1"/>
      <c r="K228" s="2"/>
      <c r="L228" s="2"/>
      <c r="M228" s="2"/>
      <c r="N228" s="2"/>
      <c r="O228" s="2"/>
      <c r="P228" s="2"/>
      <c r="Q228" s="3"/>
      <c r="R228" s="3"/>
      <c r="S228" s="1"/>
      <c r="T228" s="1"/>
      <c r="U228" s="4"/>
      <c r="V228" s="4"/>
      <c r="W228" s="4"/>
      <c r="X228" s="3"/>
      <c r="Y228" s="3"/>
    </row>
    <row r="229" spans="3:25" ht="15.75" customHeight="1">
      <c r="C229" s="1"/>
      <c r="D229" s="1"/>
      <c r="E229" s="1"/>
      <c r="F229" s="1"/>
      <c r="G229" s="1"/>
      <c r="H229" s="1"/>
      <c r="I229" s="1"/>
      <c r="J229" s="1"/>
      <c r="K229" s="2"/>
      <c r="L229" s="2"/>
      <c r="M229" s="2"/>
      <c r="N229" s="2"/>
      <c r="O229" s="2"/>
      <c r="P229" s="2"/>
      <c r="Q229" s="3"/>
      <c r="R229" s="3"/>
      <c r="S229" s="1"/>
      <c r="T229" s="1"/>
      <c r="U229" s="4"/>
      <c r="V229" s="4"/>
      <c r="W229" s="4"/>
      <c r="X229" s="3"/>
      <c r="Y229" s="3"/>
    </row>
    <row r="230" spans="3:25" ht="15.75" customHeight="1">
      <c r="C230" s="1"/>
      <c r="D230" s="1"/>
      <c r="E230" s="1"/>
      <c r="F230" s="1"/>
      <c r="G230" s="1"/>
      <c r="H230" s="1"/>
      <c r="I230" s="1"/>
      <c r="J230" s="1"/>
      <c r="K230" s="2"/>
      <c r="L230" s="2"/>
      <c r="M230" s="2"/>
      <c r="N230" s="2"/>
      <c r="O230" s="2"/>
      <c r="P230" s="2"/>
      <c r="Q230" s="3"/>
      <c r="R230" s="3"/>
      <c r="S230" s="1"/>
      <c r="T230" s="1"/>
      <c r="U230" s="4"/>
      <c r="V230" s="4"/>
      <c r="W230" s="4"/>
      <c r="X230" s="3"/>
      <c r="Y230" s="3"/>
    </row>
    <row r="231" spans="3:25" ht="15.75" customHeight="1">
      <c r="C231" s="1"/>
      <c r="D231" s="1"/>
      <c r="E231" s="1"/>
      <c r="F231" s="1"/>
      <c r="G231" s="1"/>
      <c r="H231" s="1"/>
      <c r="I231" s="1"/>
      <c r="J231" s="1"/>
      <c r="K231" s="2"/>
      <c r="L231" s="2"/>
      <c r="M231" s="2"/>
      <c r="N231" s="2"/>
      <c r="O231" s="2"/>
      <c r="P231" s="2"/>
      <c r="Q231" s="3"/>
      <c r="R231" s="3"/>
      <c r="S231" s="1"/>
      <c r="T231" s="1"/>
      <c r="U231" s="4"/>
      <c r="V231" s="4"/>
      <c r="W231" s="4"/>
      <c r="X231" s="3"/>
      <c r="Y231" s="3"/>
    </row>
    <row r="232" spans="3:25" ht="15.75" customHeight="1">
      <c r="C232" s="1"/>
      <c r="D232" s="1"/>
      <c r="E232" s="1"/>
      <c r="F232" s="1"/>
      <c r="G232" s="1"/>
      <c r="H232" s="1"/>
      <c r="I232" s="1"/>
      <c r="J232" s="1"/>
      <c r="K232" s="2"/>
      <c r="L232" s="2"/>
      <c r="M232" s="2"/>
      <c r="N232" s="2"/>
      <c r="O232" s="2"/>
      <c r="P232" s="2"/>
      <c r="Q232" s="3"/>
      <c r="R232" s="3"/>
      <c r="S232" s="1"/>
      <c r="T232" s="1"/>
      <c r="U232" s="4"/>
      <c r="V232" s="4"/>
      <c r="W232" s="4"/>
      <c r="X232" s="3"/>
      <c r="Y232" s="3"/>
    </row>
    <row r="233" spans="3:25" ht="15.75" customHeight="1">
      <c r="C233" s="1"/>
      <c r="D233" s="1"/>
      <c r="E233" s="1"/>
      <c r="F233" s="1"/>
      <c r="G233" s="1"/>
      <c r="H233" s="1"/>
      <c r="I233" s="1"/>
      <c r="J233" s="1"/>
      <c r="K233" s="2"/>
      <c r="L233" s="2"/>
      <c r="M233" s="2"/>
      <c r="N233" s="2"/>
      <c r="O233" s="2"/>
      <c r="P233" s="2"/>
      <c r="Q233" s="3"/>
      <c r="R233" s="3"/>
      <c r="S233" s="1"/>
      <c r="T233" s="1"/>
      <c r="U233" s="4"/>
      <c r="V233" s="4"/>
      <c r="W233" s="4"/>
      <c r="X233" s="3"/>
      <c r="Y233" s="3"/>
    </row>
    <row r="234" spans="3:25" ht="15.75" customHeight="1">
      <c r="C234" s="1"/>
      <c r="D234" s="1"/>
      <c r="E234" s="1"/>
      <c r="F234" s="1"/>
      <c r="G234" s="1"/>
      <c r="H234" s="1"/>
      <c r="I234" s="1"/>
      <c r="J234" s="1"/>
      <c r="K234" s="2"/>
      <c r="L234" s="2"/>
      <c r="M234" s="2"/>
      <c r="N234" s="2"/>
      <c r="O234" s="2"/>
      <c r="P234" s="2"/>
      <c r="Q234" s="3"/>
      <c r="R234" s="3"/>
      <c r="S234" s="1"/>
      <c r="T234" s="1"/>
      <c r="U234" s="4"/>
      <c r="V234" s="4"/>
      <c r="W234" s="4"/>
      <c r="X234" s="3"/>
      <c r="Y234" s="3"/>
    </row>
    <row r="235" spans="3:25" ht="15.75" customHeight="1">
      <c r="C235" s="1"/>
      <c r="D235" s="1"/>
      <c r="E235" s="1"/>
      <c r="F235" s="1"/>
      <c r="G235" s="1"/>
      <c r="H235" s="1"/>
      <c r="I235" s="1"/>
      <c r="J235" s="1"/>
      <c r="K235" s="2"/>
      <c r="L235" s="2"/>
      <c r="M235" s="2"/>
      <c r="N235" s="2"/>
      <c r="O235" s="2"/>
      <c r="P235" s="2"/>
      <c r="Q235" s="3"/>
      <c r="R235" s="3"/>
      <c r="S235" s="1"/>
      <c r="T235" s="1"/>
      <c r="U235" s="4"/>
      <c r="V235" s="4"/>
      <c r="W235" s="4"/>
      <c r="X235" s="3"/>
      <c r="Y235" s="3"/>
    </row>
    <row r="236" spans="3:25" ht="15.75" customHeight="1">
      <c r="C236" s="1"/>
      <c r="D236" s="1"/>
      <c r="E236" s="1"/>
      <c r="F236" s="1"/>
      <c r="G236" s="1"/>
      <c r="H236" s="1"/>
      <c r="I236" s="1"/>
      <c r="J236" s="1"/>
      <c r="K236" s="2"/>
      <c r="L236" s="2"/>
      <c r="M236" s="2"/>
      <c r="N236" s="2"/>
      <c r="O236" s="2"/>
      <c r="P236" s="2"/>
      <c r="Q236" s="3"/>
      <c r="R236" s="3"/>
      <c r="S236" s="1"/>
      <c r="T236" s="1"/>
      <c r="U236" s="4"/>
      <c r="V236" s="4"/>
      <c r="W236" s="4"/>
      <c r="X236" s="3"/>
      <c r="Y236" s="3"/>
    </row>
    <row r="237" spans="3:25" ht="15.75" customHeight="1">
      <c r="C237" s="1"/>
      <c r="D237" s="1"/>
      <c r="E237" s="1"/>
      <c r="F237" s="1"/>
      <c r="G237" s="1"/>
      <c r="H237" s="1"/>
      <c r="I237" s="1"/>
      <c r="J237" s="1"/>
      <c r="K237" s="2"/>
      <c r="L237" s="2"/>
      <c r="M237" s="2"/>
      <c r="N237" s="2"/>
      <c r="O237" s="2"/>
      <c r="P237" s="2"/>
      <c r="Q237" s="3"/>
      <c r="R237" s="3"/>
      <c r="S237" s="1"/>
      <c r="T237" s="1"/>
      <c r="U237" s="4"/>
      <c r="V237" s="4"/>
      <c r="W237" s="4"/>
      <c r="X237" s="3"/>
      <c r="Y237" s="3"/>
    </row>
    <row r="238" spans="3:25" ht="15.75" customHeight="1">
      <c r="C238" s="1"/>
      <c r="D238" s="1"/>
      <c r="E238" s="1"/>
      <c r="F238" s="1"/>
      <c r="G238" s="1"/>
      <c r="H238" s="1"/>
      <c r="I238" s="1"/>
      <c r="J238" s="1"/>
      <c r="K238" s="2"/>
      <c r="L238" s="2"/>
      <c r="M238" s="2"/>
      <c r="N238" s="2"/>
      <c r="O238" s="2"/>
      <c r="P238" s="2"/>
      <c r="Q238" s="3"/>
      <c r="R238" s="3"/>
      <c r="S238" s="1"/>
      <c r="T238" s="1"/>
      <c r="U238" s="4"/>
      <c r="V238" s="4"/>
      <c r="W238" s="4"/>
      <c r="X238" s="3"/>
      <c r="Y238" s="3"/>
    </row>
    <row r="239" spans="3:25" ht="15.75" customHeight="1">
      <c r="C239" s="1"/>
      <c r="D239" s="1"/>
      <c r="E239" s="1"/>
      <c r="F239" s="1"/>
      <c r="G239" s="1"/>
      <c r="H239" s="1"/>
      <c r="I239" s="1"/>
      <c r="J239" s="1"/>
      <c r="K239" s="2"/>
      <c r="L239" s="2"/>
      <c r="M239" s="2"/>
      <c r="N239" s="2"/>
      <c r="O239" s="2"/>
      <c r="P239" s="2"/>
      <c r="Q239" s="3"/>
      <c r="R239" s="3"/>
      <c r="S239" s="1"/>
      <c r="T239" s="1"/>
      <c r="U239" s="4"/>
      <c r="V239" s="4"/>
      <c r="W239" s="4"/>
      <c r="X239" s="3"/>
      <c r="Y239" s="3"/>
    </row>
    <row r="240" spans="3:25" ht="15.75" customHeight="1">
      <c r="C240" s="1"/>
      <c r="D240" s="1"/>
      <c r="E240" s="1"/>
      <c r="F240" s="1"/>
      <c r="G240" s="1"/>
      <c r="H240" s="1"/>
      <c r="I240" s="1"/>
      <c r="J240" s="1"/>
      <c r="K240" s="2"/>
      <c r="L240" s="2"/>
      <c r="M240" s="2"/>
      <c r="N240" s="2"/>
      <c r="O240" s="2"/>
      <c r="P240" s="2"/>
      <c r="Q240" s="3"/>
      <c r="R240" s="3"/>
      <c r="S240" s="1"/>
      <c r="T240" s="1"/>
      <c r="U240" s="4"/>
      <c r="V240" s="4"/>
      <c r="W240" s="4"/>
      <c r="X240" s="3"/>
      <c r="Y240" s="3"/>
    </row>
    <row r="241" spans="3:25" ht="15.75" customHeight="1">
      <c r="C241" s="1"/>
      <c r="D241" s="1"/>
      <c r="E241" s="1"/>
      <c r="F241" s="1"/>
      <c r="G241" s="1"/>
      <c r="H241" s="1"/>
      <c r="I241" s="1"/>
      <c r="J241" s="1"/>
      <c r="K241" s="2"/>
      <c r="L241" s="2"/>
      <c r="M241" s="2"/>
      <c r="N241" s="2"/>
      <c r="O241" s="2"/>
      <c r="P241" s="2"/>
      <c r="Q241" s="3"/>
      <c r="R241" s="3"/>
      <c r="S241" s="1"/>
      <c r="T241" s="1"/>
      <c r="U241" s="4"/>
      <c r="V241" s="4"/>
      <c r="W241" s="4"/>
      <c r="X241" s="3"/>
      <c r="Y241" s="3"/>
    </row>
    <row r="242" spans="3:25" ht="15.75" customHeight="1">
      <c r="C242" s="1"/>
      <c r="D242" s="1"/>
      <c r="E242" s="1"/>
      <c r="F242" s="1"/>
      <c r="G242" s="1"/>
      <c r="H242" s="1"/>
      <c r="I242" s="1"/>
      <c r="J242" s="1"/>
      <c r="K242" s="2"/>
      <c r="L242" s="2"/>
      <c r="M242" s="2"/>
      <c r="N242" s="2"/>
      <c r="O242" s="2"/>
      <c r="P242" s="2"/>
      <c r="Q242" s="3"/>
      <c r="R242" s="3"/>
      <c r="S242" s="1"/>
      <c r="T242" s="1"/>
      <c r="U242" s="4"/>
      <c r="V242" s="4"/>
      <c r="W242" s="4"/>
      <c r="X242" s="3"/>
      <c r="Y242" s="3"/>
    </row>
    <row r="243" spans="3:25" ht="15.75" customHeight="1">
      <c r="C243" s="1"/>
      <c r="D243" s="1"/>
      <c r="E243" s="1"/>
      <c r="F243" s="1"/>
      <c r="G243" s="1"/>
      <c r="H243" s="1"/>
      <c r="I243" s="1"/>
      <c r="J243" s="1"/>
      <c r="K243" s="2"/>
      <c r="L243" s="2"/>
      <c r="M243" s="2"/>
      <c r="N243" s="2"/>
      <c r="O243" s="2"/>
      <c r="P243" s="2"/>
      <c r="Q243" s="3"/>
      <c r="R243" s="3"/>
      <c r="S243" s="1"/>
      <c r="T243" s="1"/>
      <c r="U243" s="4"/>
      <c r="V243" s="4"/>
      <c r="W243" s="4"/>
      <c r="X243" s="3"/>
      <c r="Y243" s="3"/>
    </row>
    <row r="244" spans="3:25" ht="15.75" customHeight="1">
      <c r="C244" s="1"/>
      <c r="D244" s="1"/>
      <c r="E244" s="1"/>
      <c r="F244" s="1"/>
      <c r="G244" s="1"/>
      <c r="H244" s="1"/>
      <c r="I244" s="1"/>
      <c r="J244" s="1"/>
      <c r="K244" s="2"/>
      <c r="L244" s="2"/>
      <c r="M244" s="2"/>
      <c r="N244" s="2"/>
      <c r="O244" s="2"/>
      <c r="P244" s="2"/>
      <c r="Q244" s="3"/>
      <c r="R244" s="3"/>
      <c r="S244" s="1"/>
      <c r="T244" s="1"/>
      <c r="U244" s="4"/>
      <c r="V244" s="4"/>
      <c r="W244" s="4"/>
      <c r="X244" s="3"/>
      <c r="Y244" s="3"/>
    </row>
    <row r="245" spans="3:25" ht="15.75" customHeight="1">
      <c r="C245" s="1"/>
      <c r="D245" s="1"/>
      <c r="E245" s="1"/>
      <c r="F245" s="1"/>
      <c r="G245" s="1"/>
      <c r="H245" s="1"/>
      <c r="I245" s="1"/>
      <c r="J245" s="1"/>
      <c r="K245" s="2"/>
      <c r="L245" s="2"/>
      <c r="M245" s="2"/>
      <c r="N245" s="2"/>
      <c r="O245" s="2"/>
      <c r="P245" s="2"/>
      <c r="Q245" s="3"/>
      <c r="R245" s="3"/>
      <c r="S245" s="1"/>
      <c r="T245" s="1"/>
      <c r="U245" s="4"/>
      <c r="V245" s="4"/>
      <c r="W245" s="4"/>
      <c r="X245" s="3"/>
      <c r="Y245" s="3"/>
    </row>
    <row r="246" spans="3:25" ht="15.75" customHeight="1">
      <c r="C246" s="1"/>
      <c r="D246" s="1"/>
      <c r="E246" s="1"/>
      <c r="F246" s="1"/>
      <c r="G246" s="1"/>
      <c r="H246" s="1"/>
      <c r="I246" s="1"/>
      <c r="J246" s="1"/>
      <c r="K246" s="2"/>
      <c r="L246" s="2"/>
      <c r="M246" s="2"/>
      <c r="N246" s="2"/>
      <c r="O246" s="2"/>
      <c r="P246" s="2"/>
      <c r="Q246" s="3"/>
      <c r="R246" s="3"/>
      <c r="S246" s="1"/>
      <c r="T246" s="1"/>
      <c r="U246" s="4"/>
      <c r="V246" s="4"/>
      <c r="W246" s="4"/>
      <c r="X246" s="3"/>
      <c r="Y246" s="3"/>
    </row>
    <row r="247" spans="3:25" ht="15.75" customHeight="1">
      <c r="C247" s="1"/>
      <c r="D247" s="1"/>
      <c r="E247" s="1"/>
      <c r="F247" s="1"/>
      <c r="G247" s="1"/>
      <c r="H247" s="1"/>
      <c r="I247" s="1"/>
      <c r="J247" s="1"/>
      <c r="K247" s="2"/>
      <c r="L247" s="2"/>
      <c r="M247" s="2"/>
      <c r="N247" s="2"/>
      <c r="O247" s="2"/>
      <c r="P247" s="2"/>
      <c r="Q247" s="3"/>
      <c r="R247" s="3"/>
      <c r="S247" s="1"/>
      <c r="T247" s="1"/>
      <c r="U247" s="4"/>
      <c r="V247" s="4"/>
      <c r="W247" s="4"/>
      <c r="X247" s="3"/>
      <c r="Y247" s="3"/>
    </row>
    <row r="248" spans="3:25" ht="15.75" customHeight="1">
      <c r="C248" s="1"/>
      <c r="D248" s="1"/>
      <c r="E248" s="1"/>
      <c r="F248" s="1"/>
      <c r="G248" s="1"/>
      <c r="H248" s="1"/>
      <c r="I248" s="1"/>
      <c r="J248" s="1"/>
      <c r="K248" s="2"/>
      <c r="L248" s="2"/>
      <c r="M248" s="2"/>
      <c r="N248" s="2"/>
      <c r="O248" s="2"/>
      <c r="P248" s="2"/>
      <c r="Q248" s="3"/>
      <c r="R248" s="3"/>
      <c r="S248" s="1"/>
      <c r="T248" s="1"/>
      <c r="U248" s="4"/>
      <c r="V248" s="4"/>
      <c r="W248" s="4"/>
      <c r="X248" s="3"/>
      <c r="Y248" s="3"/>
    </row>
    <row r="249" spans="3:25" ht="15.75" customHeight="1">
      <c r="C249" s="1"/>
      <c r="D249" s="1"/>
      <c r="E249" s="1"/>
      <c r="F249" s="1"/>
      <c r="G249" s="1"/>
      <c r="H249" s="1"/>
      <c r="I249" s="1"/>
      <c r="J249" s="1"/>
      <c r="K249" s="2"/>
      <c r="L249" s="2"/>
      <c r="M249" s="2"/>
      <c r="N249" s="2"/>
      <c r="O249" s="2"/>
      <c r="P249" s="2"/>
      <c r="Q249" s="3"/>
      <c r="R249" s="3"/>
      <c r="S249" s="1"/>
      <c r="T249" s="1"/>
      <c r="U249" s="4"/>
      <c r="V249" s="4"/>
      <c r="W249" s="4"/>
      <c r="X249" s="3"/>
      <c r="Y249" s="3"/>
    </row>
    <row r="250" spans="3:25" ht="15.75" customHeight="1">
      <c r="C250" s="1"/>
      <c r="D250" s="1"/>
      <c r="E250" s="1"/>
      <c r="F250" s="1"/>
      <c r="G250" s="1"/>
      <c r="H250" s="1"/>
      <c r="I250" s="1"/>
      <c r="J250" s="1"/>
      <c r="K250" s="2"/>
      <c r="L250" s="2"/>
      <c r="M250" s="2"/>
      <c r="N250" s="2"/>
      <c r="O250" s="2"/>
      <c r="P250" s="2"/>
      <c r="Q250" s="3"/>
      <c r="R250" s="3"/>
      <c r="S250" s="1"/>
      <c r="T250" s="1"/>
      <c r="U250" s="4"/>
      <c r="V250" s="4"/>
      <c r="W250" s="4"/>
      <c r="X250" s="3"/>
      <c r="Y250" s="3"/>
    </row>
    <row r="251" spans="3:25" ht="15.75" customHeight="1">
      <c r="C251" s="1"/>
      <c r="D251" s="1"/>
      <c r="E251" s="1"/>
      <c r="F251" s="1"/>
      <c r="G251" s="1"/>
      <c r="H251" s="1"/>
      <c r="I251" s="1"/>
      <c r="J251" s="1"/>
      <c r="K251" s="2"/>
      <c r="L251" s="2"/>
      <c r="M251" s="2"/>
      <c r="N251" s="2"/>
      <c r="O251" s="2"/>
      <c r="P251" s="2"/>
      <c r="Q251" s="3"/>
      <c r="R251" s="3"/>
      <c r="S251" s="1"/>
      <c r="T251" s="1"/>
      <c r="U251" s="4"/>
      <c r="V251" s="4"/>
      <c r="W251" s="4"/>
      <c r="X251" s="3"/>
      <c r="Y251" s="3"/>
    </row>
    <row r="252" spans="3:25" ht="15.75" customHeight="1">
      <c r="C252" s="1"/>
      <c r="D252" s="1"/>
      <c r="E252" s="1"/>
      <c r="F252" s="1"/>
      <c r="G252" s="1"/>
      <c r="H252" s="1"/>
      <c r="I252" s="1"/>
      <c r="J252" s="1"/>
      <c r="K252" s="2"/>
      <c r="L252" s="2"/>
      <c r="M252" s="2"/>
      <c r="N252" s="2"/>
      <c r="O252" s="2"/>
      <c r="P252" s="2"/>
      <c r="Q252" s="3"/>
      <c r="R252" s="3"/>
      <c r="S252" s="1"/>
      <c r="T252" s="1"/>
      <c r="U252" s="4"/>
      <c r="V252" s="4"/>
      <c r="W252" s="4"/>
      <c r="X252" s="3"/>
      <c r="Y252" s="3"/>
    </row>
    <row r="253" spans="3:25" ht="15.75" customHeight="1">
      <c r="C253" s="1"/>
      <c r="D253" s="1"/>
      <c r="E253" s="1"/>
      <c r="F253" s="1"/>
      <c r="G253" s="1"/>
      <c r="H253" s="1"/>
      <c r="I253" s="1"/>
      <c r="J253" s="1"/>
      <c r="K253" s="2"/>
      <c r="L253" s="2"/>
      <c r="M253" s="2"/>
      <c r="N253" s="2"/>
      <c r="O253" s="2"/>
      <c r="P253" s="2"/>
      <c r="Q253" s="3"/>
      <c r="R253" s="3"/>
      <c r="S253" s="1"/>
      <c r="T253" s="1"/>
      <c r="U253" s="4"/>
      <c r="V253" s="4"/>
      <c r="W253" s="4"/>
      <c r="X253" s="3"/>
      <c r="Y253" s="3"/>
    </row>
    <row r="254" spans="3:25" ht="15.75" customHeight="1">
      <c r="C254" s="1"/>
      <c r="D254" s="1"/>
      <c r="E254" s="1"/>
      <c r="F254" s="1"/>
      <c r="G254" s="1"/>
      <c r="H254" s="1"/>
      <c r="I254" s="1"/>
      <c r="J254" s="1"/>
      <c r="K254" s="2"/>
      <c r="L254" s="2"/>
      <c r="M254" s="2"/>
      <c r="N254" s="2"/>
      <c r="O254" s="2"/>
      <c r="P254" s="2"/>
      <c r="Q254" s="3"/>
      <c r="R254" s="3"/>
      <c r="S254" s="1"/>
      <c r="T254" s="1"/>
      <c r="U254" s="4"/>
      <c r="V254" s="4"/>
      <c r="W254" s="4"/>
      <c r="X254" s="3"/>
      <c r="Y254" s="3"/>
    </row>
    <row r="255" spans="3:25" ht="15.75" customHeight="1">
      <c r="C255" s="1"/>
      <c r="D255" s="1"/>
      <c r="E255" s="1"/>
      <c r="F255" s="1"/>
      <c r="G255" s="1"/>
      <c r="H255" s="1"/>
      <c r="I255" s="1"/>
      <c r="J255" s="1"/>
      <c r="K255" s="2"/>
      <c r="L255" s="2"/>
      <c r="M255" s="2"/>
      <c r="N255" s="2"/>
      <c r="O255" s="2"/>
      <c r="P255" s="2"/>
      <c r="Q255" s="3"/>
      <c r="R255" s="3"/>
      <c r="S255" s="1"/>
      <c r="T255" s="1"/>
      <c r="U255" s="4"/>
      <c r="V255" s="4"/>
      <c r="W255" s="4"/>
      <c r="X255" s="3"/>
      <c r="Y255" s="3"/>
    </row>
    <row r="256" spans="3:25" ht="15.75" customHeight="1">
      <c r="C256" s="1"/>
      <c r="D256" s="1"/>
      <c r="E256" s="1"/>
      <c r="F256" s="1"/>
      <c r="G256" s="1"/>
      <c r="H256" s="1"/>
      <c r="I256" s="1"/>
      <c r="J256" s="1"/>
      <c r="K256" s="2"/>
      <c r="L256" s="2"/>
      <c r="M256" s="2"/>
      <c r="N256" s="2"/>
      <c r="O256" s="2"/>
      <c r="P256" s="2"/>
      <c r="Q256" s="3"/>
      <c r="R256" s="3"/>
      <c r="S256" s="1"/>
      <c r="T256" s="1"/>
      <c r="U256" s="4"/>
      <c r="V256" s="4"/>
      <c r="W256" s="4"/>
      <c r="X256" s="3"/>
      <c r="Y256" s="3"/>
    </row>
    <row r="257" spans="3:25" ht="15.75" customHeight="1">
      <c r="C257" s="1"/>
      <c r="D257" s="1"/>
      <c r="E257" s="1"/>
      <c r="F257" s="1"/>
      <c r="G257" s="1"/>
      <c r="H257" s="1"/>
      <c r="I257" s="1"/>
      <c r="J257" s="1"/>
      <c r="K257" s="2"/>
      <c r="L257" s="2"/>
      <c r="M257" s="2"/>
      <c r="N257" s="2"/>
      <c r="O257" s="2"/>
      <c r="P257" s="2"/>
      <c r="Q257" s="3"/>
      <c r="R257" s="3"/>
      <c r="S257" s="1"/>
      <c r="T257" s="1"/>
      <c r="U257" s="4"/>
      <c r="V257" s="4"/>
      <c r="W257" s="4"/>
      <c r="X257" s="3"/>
      <c r="Y257" s="3"/>
    </row>
    <row r="258" spans="3:25" ht="15.75" customHeight="1">
      <c r="C258" s="1"/>
      <c r="D258" s="1"/>
      <c r="E258" s="1"/>
      <c r="F258" s="1"/>
      <c r="G258" s="1"/>
      <c r="H258" s="1"/>
      <c r="I258" s="1"/>
      <c r="J258" s="1"/>
      <c r="K258" s="2"/>
      <c r="L258" s="2"/>
      <c r="M258" s="2"/>
      <c r="N258" s="2"/>
      <c r="O258" s="2"/>
      <c r="P258" s="2"/>
      <c r="Q258" s="3"/>
      <c r="R258" s="3"/>
      <c r="S258" s="1"/>
      <c r="T258" s="1"/>
      <c r="U258" s="4"/>
      <c r="V258" s="4"/>
      <c r="W258" s="4"/>
      <c r="X258" s="3"/>
      <c r="Y258" s="3"/>
    </row>
    <row r="259" spans="3:25" ht="15.75" customHeight="1">
      <c r="C259" s="1"/>
      <c r="D259" s="1"/>
      <c r="E259" s="1"/>
      <c r="F259" s="1"/>
      <c r="G259" s="1"/>
      <c r="H259" s="1"/>
      <c r="I259" s="1"/>
      <c r="J259" s="1"/>
      <c r="K259" s="2"/>
      <c r="L259" s="2"/>
      <c r="M259" s="2"/>
      <c r="N259" s="2"/>
      <c r="O259" s="2"/>
      <c r="P259" s="2"/>
      <c r="Q259" s="3"/>
      <c r="R259" s="3"/>
      <c r="S259" s="1"/>
      <c r="T259" s="1"/>
      <c r="U259" s="4"/>
      <c r="V259" s="4"/>
      <c r="W259" s="4"/>
      <c r="X259" s="3"/>
      <c r="Y259" s="3"/>
    </row>
    <row r="260" spans="3:25" ht="15.75" customHeight="1">
      <c r="C260" s="1"/>
      <c r="D260" s="1"/>
      <c r="E260" s="1"/>
      <c r="F260" s="1"/>
      <c r="G260" s="1"/>
      <c r="H260" s="1"/>
      <c r="I260" s="1"/>
      <c r="J260" s="1"/>
      <c r="K260" s="2"/>
      <c r="L260" s="2"/>
      <c r="M260" s="2"/>
      <c r="N260" s="2"/>
      <c r="O260" s="2"/>
      <c r="P260" s="2"/>
      <c r="Q260" s="3"/>
      <c r="R260" s="3"/>
      <c r="S260" s="1"/>
      <c r="T260" s="1"/>
      <c r="U260" s="4"/>
      <c r="V260" s="4"/>
      <c r="W260" s="4"/>
      <c r="X260" s="3"/>
      <c r="Y260" s="3"/>
    </row>
    <row r="261" spans="3:25" ht="15.75" customHeight="1">
      <c r="C261" s="1"/>
      <c r="D261" s="1"/>
      <c r="E261" s="1"/>
      <c r="F261" s="1"/>
      <c r="G261" s="1"/>
      <c r="H261" s="1"/>
      <c r="I261" s="1"/>
      <c r="J261" s="1"/>
      <c r="K261" s="2"/>
      <c r="L261" s="2"/>
      <c r="M261" s="2"/>
      <c r="N261" s="2"/>
      <c r="O261" s="2"/>
      <c r="P261" s="2"/>
      <c r="Q261" s="3"/>
      <c r="R261" s="3"/>
      <c r="S261" s="1"/>
      <c r="T261" s="1"/>
      <c r="U261" s="4"/>
      <c r="V261" s="4"/>
      <c r="W261" s="4"/>
      <c r="X261" s="3"/>
      <c r="Y261" s="3"/>
    </row>
    <row r="262" spans="3:25" ht="15.75" customHeight="1">
      <c r="C262" s="1"/>
      <c r="D262" s="1"/>
      <c r="E262" s="1"/>
      <c r="F262" s="1"/>
      <c r="G262" s="1"/>
      <c r="H262" s="1"/>
      <c r="I262" s="1"/>
      <c r="J262" s="1"/>
      <c r="K262" s="2"/>
      <c r="L262" s="2"/>
      <c r="M262" s="2"/>
      <c r="N262" s="2"/>
      <c r="O262" s="2"/>
      <c r="P262" s="2"/>
      <c r="Q262" s="3"/>
      <c r="R262" s="3"/>
      <c r="S262" s="1"/>
      <c r="T262" s="1"/>
      <c r="U262" s="4"/>
      <c r="V262" s="4"/>
      <c r="W262" s="4"/>
      <c r="X262" s="3"/>
      <c r="Y262" s="3"/>
    </row>
    <row r="263" spans="3:25" ht="15.75" customHeight="1">
      <c r="C263" s="1"/>
      <c r="D263" s="1"/>
      <c r="E263" s="1"/>
      <c r="F263" s="1"/>
      <c r="G263" s="1"/>
      <c r="H263" s="1"/>
      <c r="I263" s="1"/>
      <c r="J263" s="1"/>
      <c r="K263" s="2"/>
      <c r="L263" s="2"/>
      <c r="M263" s="2"/>
      <c r="N263" s="2"/>
      <c r="O263" s="2"/>
      <c r="P263" s="2"/>
      <c r="Q263" s="3"/>
      <c r="R263" s="3"/>
      <c r="S263" s="1"/>
      <c r="T263" s="1"/>
      <c r="U263" s="4"/>
      <c r="V263" s="4"/>
      <c r="W263" s="4"/>
      <c r="X263" s="3"/>
      <c r="Y263" s="3"/>
    </row>
    <row r="264" spans="3:25" ht="15.75" customHeight="1">
      <c r="C264" s="1"/>
      <c r="D264" s="1"/>
      <c r="E264" s="1"/>
      <c r="F264" s="1"/>
      <c r="G264" s="1"/>
      <c r="H264" s="1"/>
      <c r="I264" s="1"/>
      <c r="J264" s="1"/>
      <c r="K264" s="2"/>
      <c r="L264" s="2"/>
      <c r="M264" s="2"/>
      <c r="N264" s="2"/>
      <c r="O264" s="2"/>
      <c r="P264" s="2"/>
      <c r="Q264" s="3"/>
      <c r="R264" s="3"/>
      <c r="S264" s="1"/>
      <c r="T264" s="1"/>
      <c r="U264" s="4"/>
      <c r="V264" s="4"/>
      <c r="W264" s="4"/>
      <c r="X264" s="3"/>
      <c r="Y264" s="3"/>
    </row>
    <row r="265" spans="3:25" ht="15.75" customHeight="1">
      <c r="C265" s="1"/>
      <c r="D265" s="1"/>
      <c r="E265" s="1"/>
      <c r="F265" s="1"/>
      <c r="G265" s="1"/>
      <c r="H265" s="1"/>
      <c r="I265" s="1"/>
      <c r="J265" s="1"/>
      <c r="K265" s="2"/>
      <c r="L265" s="2"/>
      <c r="M265" s="2"/>
      <c r="N265" s="2"/>
      <c r="O265" s="2"/>
      <c r="P265" s="2"/>
      <c r="Q265" s="3"/>
      <c r="R265" s="3"/>
      <c r="S265" s="1"/>
      <c r="T265" s="1"/>
      <c r="U265" s="4"/>
      <c r="V265" s="4"/>
      <c r="W265" s="4"/>
      <c r="X265" s="3"/>
      <c r="Y265" s="3"/>
    </row>
    <row r="266" spans="3:25" ht="15.75" customHeight="1">
      <c r="C266" s="1"/>
      <c r="D266" s="1"/>
      <c r="E266" s="1"/>
      <c r="F266" s="1"/>
      <c r="G266" s="1"/>
      <c r="H266" s="1"/>
      <c r="I266" s="1"/>
      <c r="J266" s="1"/>
      <c r="K266" s="2"/>
      <c r="L266" s="2"/>
      <c r="M266" s="2"/>
      <c r="N266" s="2"/>
      <c r="O266" s="2"/>
      <c r="P266" s="2"/>
      <c r="Q266" s="3"/>
      <c r="R266" s="3"/>
      <c r="S266" s="1"/>
      <c r="T266" s="1"/>
      <c r="U266" s="4"/>
      <c r="V266" s="4"/>
      <c r="W266" s="4"/>
      <c r="X266" s="3"/>
      <c r="Y266" s="3"/>
    </row>
    <row r="267" spans="3:25" ht="15.75" customHeight="1">
      <c r="C267" s="1"/>
      <c r="D267" s="1"/>
      <c r="E267" s="1"/>
      <c r="F267" s="1"/>
      <c r="G267" s="1"/>
      <c r="H267" s="1"/>
      <c r="I267" s="1"/>
      <c r="J267" s="1"/>
      <c r="K267" s="2"/>
      <c r="L267" s="2"/>
      <c r="M267" s="2"/>
      <c r="N267" s="2"/>
      <c r="O267" s="2"/>
      <c r="P267" s="2"/>
      <c r="Q267" s="3"/>
      <c r="R267" s="3"/>
      <c r="S267" s="1"/>
      <c r="T267" s="1"/>
      <c r="U267" s="4"/>
      <c r="V267" s="4"/>
      <c r="W267" s="4"/>
      <c r="X267" s="3"/>
      <c r="Y267" s="3"/>
    </row>
    <row r="268" spans="3:25" ht="15.75" customHeight="1">
      <c r="C268" s="1"/>
      <c r="D268" s="1"/>
      <c r="E268" s="1"/>
      <c r="F268" s="1"/>
      <c r="G268" s="1"/>
      <c r="H268" s="1"/>
      <c r="I268" s="1"/>
      <c r="J268" s="1"/>
      <c r="K268" s="2"/>
      <c r="L268" s="2"/>
      <c r="M268" s="2"/>
      <c r="N268" s="2"/>
      <c r="O268" s="2"/>
      <c r="P268" s="2"/>
      <c r="Q268" s="3"/>
      <c r="R268" s="3"/>
      <c r="S268" s="1"/>
      <c r="T268" s="1"/>
      <c r="U268" s="4"/>
      <c r="V268" s="4"/>
      <c r="W268" s="4"/>
      <c r="X268" s="3"/>
      <c r="Y268" s="3"/>
    </row>
    <row r="269" spans="3:25" ht="15.75" customHeight="1">
      <c r="C269" s="1"/>
      <c r="D269" s="1"/>
      <c r="E269" s="1"/>
      <c r="F269" s="1"/>
      <c r="G269" s="1"/>
      <c r="H269" s="1"/>
      <c r="I269" s="1"/>
      <c r="J269" s="1"/>
      <c r="K269" s="2"/>
      <c r="L269" s="2"/>
      <c r="M269" s="2"/>
      <c r="N269" s="2"/>
      <c r="O269" s="2"/>
      <c r="P269" s="2"/>
      <c r="Q269" s="3"/>
      <c r="R269" s="3"/>
      <c r="S269" s="1"/>
      <c r="T269" s="1"/>
      <c r="U269" s="4"/>
      <c r="V269" s="4"/>
      <c r="W269" s="4"/>
      <c r="X269" s="3"/>
      <c r="Y269" s="3"/>
    </row>
    <row r="270" spans="3:25" ht="15.75" customHeight="1">
      <c r="C270" s="1"/>
      <c r="D270" s="1"/>
      <c r="E270" s="1"/>
      <c r="F270" s="1"/>
      <c r="G270" s="1"/>
      <c r="H270" s="1"/>
      <c r="I270" s="1"/>
      <c r="J270" s="1"/>
      <c r="K270" s="2"/>
      <c r="L270" s="2"/>
      <c r="M270" s="2"/>
      <c r="N270" s="2"/>
      <c r="O270" s="2"/>
      <c r="P270" s="2"/>
      <c r="Q270" s="3"/>
      <c r="R270" s="3"/>
      <c r="S270" s="1"/>
      <c r="T270" s="1"/>
      <c r="U270" s="4"/>
      <c r="V270" s="4"/>
      <c r="W270" s="4"/>
      <c r="X270" s="3"/>
      <c r="Y270" s="3"/>
    </row>
    <row r="271" spans="3:25" ht="15.75" customHeight="1">
      <c r="C271" s="1"/>
      <c r="D271" s="1"/>
      <c r="E271" s="1"/>
      <c r="F271" s="1"/>
      <c r="G271" s="1"/>
      <c r="H271" s="1"/>
      <c r="I271" s="1"/>
      <c r="J271" s="1"/>
      <c r="K271" s="2"/>
      <c r="L271" s="2"/>
      <c r="M271" s="2"/>
      <c r="N271" s="2"/>
      <c r="O271" s="2"/>
      <c r="P271" s="2"/>
      <c r="Q271" s="3"/>
      <c r="R271" s="3"/>
      <c r="S271" s="1"/>
      <c r="T271" s="1"/>
      <c r="U271" s="4"/>
      <c r="V271" s="4"/>
      <c r="W271" s="4"/>
      <c r="X271" s="3"/>
      <c r="Y271" s="3"/>
    </row>
    <row r="272" spans="3:25" ht="15.75" customHeight="1">
      <c r="C272" s="1"/>
      <c r="D272" s="1"/>
      <c r="E272" s="1"/>
      <c r="F272" s="1"/>
      <c r="G272" s="1"/>
      <c r="H272" s="1"/>
      <c r="I272" s="1"/>
      <c r="J272" s="1"/>
      <c r="K272" s="2"/>
      <c r="L272" s="2"/>
      <c r="M272" s="2"/>
      <c r="N272" s="2"/>
      <c r="O272" s="2"/>
      <c r="P272" s="2"/>
      <c r="Q272" s="3"/>
      <c r="R272" s="3"/>
      <c r="S272" s="1"/>
      <c r="T272" s="1"/>
      <c r="U272" s="4"/>
      <c r="V272" s="4"/>
      <c r="W272" s="4"/>
      <c r="X272" s="3"/>
      <c r="Y272" s="3"/>
    </row>
    <row r="273" spans="3:25" ht="15.75" customHeight="1">
      <c r="C273" s="1"/>
      <c r="D273" s="1"/>
      <c r="E273" s="1"/>
      <c r="F273" s="1"/>
      <c r="G273" s="1"/>
      <c r="H273" s="1"/>
      <c r="I273" s="1"/>
      <c r="J273" s="1"/>
      <c r="K273" s="2"/>
      <c r="L273" s="2"/>
      <c r="M273" s="2"/>
      <c r="N273" s="2"/>
      <c r="O273" s="2"/>
      <c r="P273" s="2"/>
      <c r="Q273" s="3"/>
      <c r="R273" s="3"/>
      <c r="S273" s="1"/>
      <c r="T273" s="1"/>
      <c r="U273" s="4"/>
      <c r="V273" s="4"/>
      <c r="W273" s="4"/>
      <c r="X273" s="3"/>
      <c r="Y273" s="3"/>
    </row>
    <row r="274" spans="3:25" ht="15.75" customHeight="1">
      <c r="C274" s="1"/>
      <c r="D274" s="1"/>
      <c r="E274" s="1"/>
      <c r="F274" s="1"/>
      <c r="G274" s="1"/>
      <c r="H274" s="1"/>
      <c r="I274" s="1"/>
      <c r="J274" s="1"/>
      <c r="K274" s="2"/>
      <c r="L274" s="2"/>
      <c r="M274" s="2"/>
      <c r="N274" s="2"/>
      <c r="O274" s="2"/>
      <c r="P274" s="2"/>
      <c r="Q274" s="3"/>
      <c r="R274" s="3"/>
      <c r="S274" s="1"/>
      <c r="T274" s="1"/>
      <c r="U274" s="4"/>
      <c r="V274" s="4"/>
      <c r="W274" s="4"/>
      <c r="X274" s="3"/>
      <c r="Y274" s="3"/>
    </row>
    <row r="275" spans="3:25" ht="15.75" customHeight="1">
      <c r="C275" s="1"/>
      <c r="D275" s="1"/>
      <c r="E275" s="1"/>
      <c r="F275" s="1"/>
      <c r="G275" s="1"/>
      <c r="H275" s="1"/>
      <c r="I275" s="1"/>
      <c r="J275" s="1"/>
      <c r="K275" s="2"/>
      <c r="L275" s="2"/>
      <c r="M275" s="2"/>
      <c r="N275" s="2"/>
      <c r="O275" s="2"/>
      <c r="P275" s="2"/>
      <c r="Q275" s="3"/>
      <c r="R275" s="3"/>
      <c r="S275" s="1"/>
      <c r="T275" s="1"/>
      <c r="U275" s="4"/>
      <c r="V275" s="4"/>
      <c r="W275" s="4"/>
      <c r="X275" s="3"/>
      <c r="Y275" s="3"/>
    </row>
    <row r="276" spans="3:25" ht="15.75" customHeight="1">
      <c r="C276" s="1"/>
      <c r="D276" s="1"/>
      <c r="E276" s="1"/>
      <c r="F276" s="1"/>
      <c r="G276" s="1"/>
      <c r="H276" s="1"/>
      <c r="I276" s="1"/>
      <c r="J276" s="1"/>
      <c r="K276" s="2"/>
      <c r="L276" s="2"/>
      <c r="M276" s="2"/>
      <c r="N276" s="2"/>
      <c r="O276" s="2"/>
      <c r="P276" s="2"/>
      <c r="Q276" s="3"/>
      <c r="R276" s="3"/>
      <c r="S276" s="1"/>
      <c r="T276" s="1"/>
      <c r="U276" s="4"/>
      <c r="V276" s="4"/>
      <c r="W276" s="4"/>
      <c r="X276" s="3"/>
      <c r="Y276" s="3"/>
    </row>
    <row r="277" spans="3:25" ht="15.75" customHeight="1">
      <c r="C277" s="1"/>
      <c r="D277" s="1"/>
      <c r="E277" s="1"/>
      <c r="F277" s="1"/>
      <c r="G277" s="1"/>
      <c r="H277" s="1"/>
      <c r="I277" s="1"/>
      <c r="J277" s="1"/>
      <c r="K277" s="2"/>
      <c r="L277" s="2"/>
      <c r="M277" s="2"/>
      <c r="N277" s="2"/>
      <c r="O277" s="2"/>
      <c r="P277" s="2"/>
      <c r="Q277" s="3"/>
      <c r="R277" s="3"/>
      <c r="S277" s="1"/>
      <c r="T277" s="1"/>
      <c r="U277" s="4"/>
      <c r="V277" s="4"/>
      <c r="W277" s="4"/>
      <c r="X277" s="3"/>
      <c r="Y277" s="3"/>
    </row>
    <row r="278" spans="3:25" ht="15.75" customHeight="1">
      <c r="C278" s="1"/>
      <c r="D278" s="1"/>
      <c r="E278" s="1"/>
      <c r="F278" s="1"/>
      <c r="G278" s="1"/>
      <c r="H278" s="1"/>
      <c r="I278" s="1"/>
      <c r="J278" s="1"/>
      <c r="K278" s="2"/>
      <c r="L278" s="2"/>
      <c r="M278" s="2"/>
      <c r="N278" s="2"/>
      <c r="O278" s="2"/>
      <c r="P278" s="2"/>
      <c r="Q278" s="3"/>
      <c r="R278" s="3"/>
      <c r="S278" s="1"/>
      <c r="T278" s="1"/>
      <c r="U278" s="4"/>
      <c r="V278" s="4"/>
      <c r="W278" s="4"/>
      <c r="X278" s="3"/>
      <c r="Y278" s="3"/>
    </row>
    <row r="279" spans="3:25" ht="15.75" customHeight="1">
      <c r="C279" s="1"/>
      <c r="D279" s="1"/>
      <c r="E279" s="1"/>
      <c r="F279" s="1"/>
      <c r="G279" s="1"/>
      <c r="H279" s="1"/>
      <c r="I279" s="1"/>
      <c r="J279" s="1"/>
      <c r="K279" s="2"/>
      <c r="L279" s="2"/>
      <c r="M279" s="2"/>
      <c r="N279" s="2"/>
      <c r="O279" s="2"/>
      <c r="P279" s="2"/>
      <c r="Q279" s="3"/>
      <c r="R279" s="3"/>
      <c r="S279" s="1"/>
      <c r="T279" s="1"/>
      <c r="U279" s="4"/>
      <c r="V279" s="4"/>
      <c r="W279" s="4"/>
      <c r="X279" s="3"/>
      <c r="Y279" s="3"/>
    </row>
    <row r="280" spans="3:25" ht="15.75" customHeight="1">
      <c r="C280" s="1"/>
      <c r="D280" s="1"/>
      <c r="E280" s="1"/>
      <c r="F280" s="1"/>
      <c r="G280" s="1"/>
      <c r="H280" s="1"/>
      <c r="I280" s="1"/>
      <c r="J280" s="1"/>
      <c r="K280" s="2"/>
      <c r="L280" s="2"/>
      <c r="M280" s="2"/>
      <c r="N280" s="2"/>
      <c r="O280" s="2"/>
      <c r="P280" s="2"/>
      <c r="Q280" s="3"/>
      <c r="R280" s="3"/>
      <c r="S280" s="1"/>
      <c r="T280" s="1"/>
      <c r="U280" s="4"/>
      <c r="V280" s="4"/>
      <c r="W280" s="4"/>
      <c r="X280" s="3"/>
      <c r="Y280" s="3"/>
    </row>
    <row r="281" spans="3:25" ht="15.75" customHeight="1">
      <c r="C281" s="1"/>
      <c r="D281" s="1"/>
      <c r="E281" s="1"/>
      <c r="F281" s="1"/>
      <c r="G281" s="1"/>
      <c r="H281" s="1"/>
      <c r="I281" s="1"/>
      <c r="J281" s="1"/>
      <c r="K281" s="2"/>
      <c r="L281" s="2"/>
      <c r="M281" s="2"/>
      <c r="N281" s="2"/>
      <c r="O281" s="2"/>
      <c r="P281" s="2"/>
      <c r="Q281" s="3"/>
      <c r="R281" s="3"/>
      <c r="S281" s="1"/>
      <c r="T281" s="1"/>
      <c r="U281" s="4"/>
      <c r="V281" s="4"/>
      <c r="W281" s="4"/>
      <c r="X281" s="3"/>
      <c r="Y281" s="3"/>
    </row>
    <row r="282" spans="3:25" ht="15.75" customHeight="1">
      <c r="C282" s="1"/>
      <c r="D282" s="1"/>
      <c r="E282" s="1"/>
      <c r="F282" s="1"/>
      <c r="G282" s="1"/>
      <c r="H282" s="1"/>
      <c r="I282" s="1"/>
      <c r="J282" s="1"/>
      <c r="K282" s="2"/>
      <c r="L282" s="2"/>
      <c r="M282" s="2"/>
      <c r="N282" s="2"/>
      <c r="O282" s="2"/>
      <c r="P282" s="2"/>
      <c r="Q282" s="3"/>
      <c r="R282" s="3"/>
      <c r="S282" s="1"/>
      <c r="T282" s="1"/>
      <c r="U282" s="4"/>
      <c r="V282" s="4"/>
      <c r="W282" s="4"/>
      <c r="X282" s="3"/>
      <c r="Y282" s="3"/>
    </row>
    <row r="283" spans="3:25" ht="15.75" customHeight="1">
      <c r="C283" s="1"/>
      <c r="D283" s="1"/>
      <c r="E283" s="1"/>
      <c r="F283" s="1"/>
      <c r="G283" s="1"/>
      <c r="H283" s="1"/>
      <c r="I283" s="1"/>
      <c r="J283" s="1"/>
      <c r="K283" s="2"/>
      <c r="L283" s="2"/>
      <c r="M283" s="2"/>
      <c r="N283" s="2"/>
      <c r="O283" s="2"/>
      <c r="P283" s="2"/>
      <c r="Q283" s="3"/>
      <c r="R283" s="3"/>
      <c r="S283" s="1"/>
      <c r="T283" s="1"/>
      <c r="U283" s="4"/>
      <c r="V283" s="4"/>
      <c r="W283" s="4"/>
      <c r="X283" s="3"/>
      <c r="Y283" s="3"/>
    </row>
    <row r="284" spans="3:25" ht="15.75" customHeight="1">
      <c r="C284" s="1"/>
      <c r="D284" s="1"/>
      <c r="E284" s="1"/>
      <c r="F284" s="1"/>
      <c r="G284" s="1"/>
      <c r="H284" s="1"/>
      <c r="I284" s="1"/>
      <c r="J284" s="1"/>
      <c r="K284" s="2"/>
      <c r="L284" s="2"/>
      <c r="M284" s="2"/>
      <c r="N284" s="2"/>
      <c r="O284" s="2"/>
      <c r="P284" s="2"/>
      <c r="Q284" s="3"/>
      <c r="R284" s="3"/>
      <c r="S284" s="1"/>
      <c r="T284" s="1"/>
      <c r="U284" s="4"/>
      <c r="V284" s="4"/>
      <c r="W284" s="4"/>
      <c r="X284" s="3"/>
      <c r="Y284" s="3"/>
    </row>
    <row r="285" spans="3:25" ht="15.75" customHeight="1">
      <c r="C285" s="1"/>
      <c r="D285" s="1"/>
      <c r="E285" s="1"/>
      <c r="F285" s="1"/>
      <c r="G285" s="1"/>
      <c r="H285" s="1"/>
      <c r="I285" s="1"/>
      <c r="J285" s="1"/>
      <c r="K285" s="2"/>
      <c r="L285" s="2"/>
      <c r="M285" s="2"/>
      <c r="N285" s="2"/>
      <c r="O285" s="2"/>
      <c r="P285" s="2"/>
      <c r="Q285" s="3"/>
      <c r="R285" s="3"/>
      <c r="S285" s="1"/>
      <c r="T285" s="1"/>
      <c r="U285" s="4"/>
      <c r="V285" s="4"/>
      <c r="W285" s="4"/>
      <c r="X285" s="3"/>
      <c r="Y285" s="3"/>
    </row>
    <row r="286" spans="3:25" ht="15.75" customHeight="1">
      <c r="C286" s="1"/>
      <c r="D286" s="1"/>
      <c r="E286" s="1"/>
      <c r="F286" s="1"/>
      <c r="G286" s="1"/>
      <c r="H286" s="1"/>
      <c r="I286" s="1"/>
      <c r="J286" s="1"/>
      <c r="K286" s="2"/>
      <c r="L286" s="2"/>
      <c r="M286" s="2"/>
      <c r="N286" s="2"/>
      <c r="O286" s="2"/>
      <c r="P286" s="2"/>
      <c r="Q286" s="3"/>
      <c r="R286" s="3"/>
      <c r="S286" s="1"/>
      <c r="T286" s="1"/>
      <c r="U286" s="4"/>
      <c r="V286" s="4"/>
      <c r="W286" s="4"/>
      <c r="X286" s="3"/>
      <c r="Y286" s="3"/>
    </row>
    <row r="287" spans="3:25" ht="15.75" customHeight="1">
      <c r="C287" s="1"/>
      <c r="D287" s="1"/>
      <c r="E287" s="1"/>
      <c r="F287" s="1"/>
      <c r="G287" s="1"/>
      <c r="H287" s="1"/>
      <c r="I287" s="1"/>
      <c r="J287" s="1"/>
      <c r="K287" s="2"/>
      <c r="L287" s="2"/>
      <c r="M287" s="2"/>
      <c r="N287" s="2"/>
      <c r="O287" s="2"/>
      <c r="P287" s="2"/>
      <c r="Q287" s="3"/>
      <c r="R287" s="3"/>
      <c r="S287" s="1"/>
      <c r="T287" s="1"/>
      <c r="U287" s="4"/>
      <c r="V287" s="4"/>
      <c r="W287" s="4"/>
      <c r="X287" s="3"/>
      <c r="Y287" s="3"/>
    </row>
    <row r="288" spans="3:25" ht="15.75" customHeight="1">
      <c r="C288" s="1"/>
      <c r="D288" s="1"/>
      <c r="E288" s="1"/>
      <c r="F288" s="1"/>
      <c r="G288" s="1"/>
      <c r="H288" s="1"/>
      <c r="I288" s="1"/>
      <c r="J288" s="1"/>
      <c r="K288" s="2"/>
      <c r="L288" s="2"/>
      <c r="M288" s="2"/>
      <c r="N288" s="2"/>
      <c r="O288" s="2"/>
      <c r="P288" s="2"/>
      <c r="Q288" s="3"/>
      <c r="R288" s="3"/>
      <c r="S288" s="1"/>
      <c r="T288" s="1"/>
      <c r="U288" s="4"/>
      <c r="V288" s="4"/>
      <c r="W288" s="4"/>
      <c r="X288" s="3"/>
      <c r="Y288" s="3"/>
    </row>
    <row r="289" spans="3:25" ht="15.75" customHeight="1">
      <c r="C289" s="1"/>
      <c r="D289" s="1"/>
      <c r="E289" s="1"/>
      <c r="F289" s="1"/>
      <c r="G289" s="1"/>
      <c r="H289" s="1"/>
      <c r="I289" s="1"/>
      <c r="J289" s="1"/>
      <c r="K289" s="2"/>
      <c r="L289" s="2"/>
      <c r="M289" s="2"/>
      <c r="N289" s="2"/>
      <c r="O289" s="2"/>
      <c r="P289" s="2"/>
      <c r="Q289" s="3"/>
      <c r="R289" s="3"/>
      <c r="S289" s="1"/>
      <c r="T289" s="1"/>
      <c r="U289" s="4"/>
      <c r="V289" s="4"/>
      <c r="W289" s="4"/>
      <c r="X289" s="3"/>
      <c r="Y289" s="3"/>
    </row>
    <row r="290" spans="3:25" ht="15.75" customHeight="1">
      <c r="C290" s="1"/>
      <c r="D290" s="1"/>
      <c r="E290" s="1"/>
      <c r="F290" s="1"/>
      <c r="G290" s="1"/>
      <c r="H290" s="1"/>
      <c r="I290" s="1"/>
      <c r="J290" s="1"/>
      <c r="K290" s="2"/>
      <c r="L290" s="2"/>
      <c r="M290" s="2"/>
      <c r="N290" s="2"/>
      <c r="O290" s="2"/>
      <c r="P290" s="2"/>
      <c r="Q290" s="3"/>
      <c r="R290" s="3"/>
      <c r="S290" s="1"/>
      <c r="T290" s="1"/>
      <c r="U290" s="4"/>
      <c r="V290" s="4"/>
      <c r="W290" s="4"/>
      <c r="X290" s="3"/>
      <c r="Y290" s="3"/>
    </row>
    <row r="291" spans="3:25" ht="15.75" customHeight="1">
      <c r="C291" s="1"/>
      <c r="D291" s="1"/>
      <c r="E291" s="1"/>
      <c r="F291" s="1"/>
      <c r="G291" s="1"/>
      <c r="H291" s="1"/>
      <c r="I291" s="1"/>
      <c r="J291" s="1"/>
      <c r="K291" s="2"/>
      <c r="L291" s="2"/>
      <c r="M291" s="2"/>
      <c r="N291" s="2"/>
      <c r="O291" s="2"/>
      <c r="P291" s="2"/>
      <c r="Q291" s="3"/>
      <c r="R291" s="3"/>
      <c r="S291" s="1"/>
      <c r="T291" s="1"/>
      <c r="U291" s="4"/>
      <c r="V291" s="4"/>
      <c r="W291" s="4"/>
      <c r="X291" s="3"/>
      <c r="Y291" s="3"/>
    </row>
    <row r="292" spans="3:25" ht="15.75" customHeight="1">
      <c r="C292" s="1"/>
      <c r="D292" s="1"/>
      <c r="E292" s="1"/>
      <c r="F292" s="1"/>
      <c r="G292" s="1"/>
      <c r="H292" s="1"/>
      <c r="I292" s="1"/>
      <c r="J292" s="1"/>
      <c r="K292" s="2"/>
      <c r="L292" s="2"/>
      <c r="M292" s="2"/>
      <c r="N292" s="2"/>
      <c r="O292" s="2"/>
      <c r="P292" s="2"/>
      <c r="Q292" s="3"/>
      <c r="R292" s="3"/>
      <c r="S292" s="1"/>
      <c r="T292" s="1"/>
      <c r="U292" s="4"/>
      <c r="V292" s="4"/>
      <c r="W292" s="4"/>
      <c r="X292" s="3"/>
      <c r="Y292" s="3"/>
    </row>
    <row r="293" spans="3:25" ht="15.75" customHeight="1">
      <c r="C293" s="1"/>
      <c r="D293" s="1"/>
      <c r="E293" s="1"/>
      <c r="F293" s="1"/>
      <c r="G293" s="1"/>
      <c r="H293" s="1"/>
      <c r="I293" s="1"/>
      <c r="J293" s="1"/>
      <c r="K293" s="2"/>
      <c r="L293" s="2"/>
      <c r="M293" s="2"/>
      <c r="N293" s="2"/>
      <c r="O293" s="2"/>
      <c r="P293" s="2"/>
      <c r="Q293" s="3"/>
      <c r="R293" s="3"/>
      <c r="S293" s="1"/>
      <c r="T293" s="1"/>
      <c r="U293" s="4"/>
      <c r="V293" s="4"/>
      <c r="W293" s="4"/>
      <c r="X293" s="3"/>
      <c r="Y293" s="3"/>
    </row>
    <row r="294" spans="3:25" ht="15.75" customHeight="1">
      <c r="C294" s="1"/>
      <c r="D294" s="1"/>
      <c r="E294" s="1"/>
      <c r="F294" s="1"/>
      <c r="G294" s="1"/>
      <c r="H294" s="1"/>
      <c r="I294" s="1"/>
      <c r="J294" s="1"/>
      <c r="K294" s="2"/>
      <c r="L294" s="2"/>
      <c r="M294" s="2"/>
      <c r="N294" s="2"/>
      <c r="O294" s="2"/>
      <c r="P294" s="2"/>
      <c r="Q294" s="3"/>
      <c r="R294" s="3"/>
      <c r="S294" s="1"/>
      <c r="T294" s="1"/>
      <c r="U294" s="4"/>
      <c r="V294" s="4"/>
      <c r="W294" s="4"/>
      <c r="X294" s="3"/>
      <c r="Y294" s="3"/>
    </row>
    <row r="295" spans="3:25" ht="15.75" customHeight="1">
      <c r="C295" s="1"/>
      <c r="D295" s="1"/>
      <c r="E295" s="1"/>
      <c r="F295" s="1"/>
      <c r="G295" s="1"/>
      <c r="H295" s="1"/>
      <c r="I295" s="1"/>
      <c r="J295" s="1"/>
      <c r="K295" s="2"/>
      <c r="L295" s="2"/>
      <c r="M295" s="2"/>
      <c r="N295" s="2"/>
      <c r="O295" s="2"/>
      <c r="P295" s="2"/>
      <c r="Q295" s="3"/>
      <c r="R295" s="3"/>
      <c r="S295" s="1"/>
      <c r="T295" s="1"/>
      <c r="U295" s="4"/>
      <c r="V295" s="4"/>
      <c r="W295" s="4"/>
      <c r="X295" s="3"/>
      <c r="Y295" s="3"/>
    </row>
    <row r="296" spans="3:25" ht="15.75" customHeight="1">
      <c r="C296" s="1"/>
      <c r="D296" s="1"/>
      <c r="E296" s="1"/>
      <c r="F296" s="1"/>
      <c r="G296" s="1"/>
      <c r="H296" s="1"/>
      <c r="I296" s="1"/>
      <c r="J296" s="1"/>
      <c r="K296" s="2"/>
      <c r="L296" s="2"/>
      <c r="M296" s="2"/>
      <c r="N296" s="2"/>
      <c r="O296" s="2"/>
      <c r="P296" s="2"/>
      <c r="Q296" s="3"/>
      <c r="R296" s="3"/>
      <c r="S296" s="1"/>
      <c r="T296" s="1"/>
      <c r="U296" s="4"/>
      <c r="V296" s="4"/>
      <c r="W296" s="4"/>
      <c r="X296" s="3"/>
      <c r="Y296" s="3"/>
    </row>
    <row r="297" spans="3:25" ht="15.75" customHeight="1">
      <c r="C297" s="1"/>
      <c r="D297" s="1"/>
      <c r="E297" s="1"/>
      <c r="F297" s="1"/>
      <c r="G297" s="1"/>
      <c r="H297" s="1"/>
      <c r="I297" s="1"/>
      <c r="J297" s="1"/>
      <c r="K297" s="2"/>
      <c r="L297" s="2"/>
      <c r="M297" s="2"/>
      <c r="N297" s="2"/>
      <c r="O297" s="2"/>
      <c r="P297" s="2"/>
      <c r="Q297" s="3"/>
      <c r="R297" s="3"/>
      <c r="S297" s="1"/>
      <c r="T297" s="1"/>
      <c r="U297" s="4"/>
      <c r="V297" s="4"/>
      <c r="W297" s="4"/>
      <c r="X297" s="3"/>
      <c r="Y297" s="3"/>
    </row>
    <row r="298" spans="3:25" ht="15.75" customHeight="1">
      <c r="C298" s="1"/>
      <c r="D298" s="1"/>
      <c r="E298" s="1"/>
      <c r="F298" s="1"/>
      <c r="G298" s="1"/>
      <c r="H298" s="1"/>
      <c r="I298" s="1"/>
      <c r="J298" s="1"/>
      <c r="K298" s="2"/>
      <c r="L298" s="2"/>
      <c r="M298" s="2"/>
      <c r="N298" s="2"/>
      <c r="O298" s="2"/>
      <c r="P298" s="2"/>
      <c r="Q298" s="3"/>
      <c r="R298" s="3"/>
      <c r="S298" s="1"/>
      <c r="T298" s="1"/>
      <c r="U298" s="4"/>
      <c r="V298" s="4"/>
      <c r="W298" s="4"/>
      <c r="X298" s="3"/>
      <c r="Y298" s="3"/>
    </row>
    <row r="299" spans="3:25" ht="15.75" customHeight="1">
      <c r="C299" s="1"/>
      <c r="D299" s="1"/>
      <c r="E299" s="1"/>
      <c r="F299" s="1"/>
      <c r="G299" s="1"/>
      <c r="H299" s="1"/>
      <c r="I299" s="1"/>
      <c r="J299" s="1"/>
      <c r="K299" s="2"/>
      <c r="L299" s="2"/>
      <c r="M299" s="2"/>
      <c r="N299" s="2"/>
      <c r="O299" s="2"/>
      <c r="P299" s="2"/>
      <c r="Q299" s="3"/>
      <c r="R299" s="3"/>
      <c r="S299" s="1"/>
      <c r="T299" s="1"/>
      <c r="U299" s="4"/>
      <c r="V299" s="4"/>
      <c r="W299" s="4"/>
      <c r="X299" s="3"/>
      <c r="Y299" s="3"/>
    </row>
    <row r="300" spans="3:25" ht="15.75" customHeight="1">
      <c r="C300" s="1"/>
      <c r="D300" s="1"/>
      <c r="E300" s="1"/>
      <c r="F300" s="1"/>
      <c r="G300" s="1"/>
      <c r="H300" s="1"/>
      <c r="I300" s="1"/>
      <c r="J300" s="1"/>
      <c r="K300" s="2"/>
      <c r="L300" s="2"/>
      <c r="M300" s="2"/>
      <c r="N300" s="2"/>
      <c r="O300" s="2"/>
      <c r="P300" s="2"/>
      <c r="Q300" s="3"/>
      <c r="R300" s="3"/>
      <c r="S300" s="1"/>
      <c r="T300" s="1"/>
      <c r="U300" s="4"/>
      <c r="V300" s="4"/>
      <c r="W300" s="4"/>
      <c r="X300" s="3"/>
      <c r="Y300" s="3"/>
    </row>
    <row r="301" spans="3:25" ht="15.75" customHeight="1">
      <c r="C301" s="1"/>
      <c r="D301" s="1"/>
      <c r="E301" s="1"/>
      <c r="F301" s="1"/>
      <c r="G301" s="1"/>
      <c r="H301" s="1"/>
      <c r="I301" s="1"/>
      <c r="J301" s="1"/>
      <c r="K301" s="2"/>
      <c r="L301" s="2"/>
      <c r="M301" s="2"/>
      <c r="N301" s="2"/>
      <c r="O301" s="2"/>
      <c r="P301" s="2"/>
      <c r="Q301" s="3"/>
      <c r="R301" s="3"/>
      <c r="S301" s="1"/>
      <c r="T301" s="1"/>
      <c r="U301" s="4"/>
      <c r="V301" s="4"/>
      <c r="W301" s="4"/>
      <c r="X301" s="3"/>
      <c r="Y301" s="3"/>
    </row>
    <row r="302" spans="3:25" ht="15.75" customHeight="1">
      <c r="C302" s="1"/>
      <c r="D302" s="1"/>
      <c r="E302" s="1"/>
      <c r="F302" s="1"/>
      <c r="G302" s="1"/>
      <c r="H302" s="1"/>
      <c r="I302" s="1"/>
      <c r="J302" s="1"/>
      <c r="K302" s="2"/>
      <c r="L302" s="2"/>
      <c r="M302" s="2"/>
      <c r="N302" s="2"/>
      <c r="O302" s="2"/>
      <c r="P302" s="2"/>
      <c r="Q302" s="3"/>
      <c r="R302" s="3"/>
      <c r="S302" s="1"/>
      <c r="T302" s="1"/>
      <c r="U302" s="4"/>
      <c r="V302" s="4"/>
      <c r="W302" s="4"/>
      <c r="X302" s="3"/>
      <c r="Y302" s="3"/>
    </row>
    <row r="303" spans="3:25" ht="15.75" customHeight="1">
      <c r="C303" s="1"/>
      <c r="D303" s="1"/>
      <c r="E303" s="1"/>
      <c r="F303" s="1"/>
      <c r="G303" s="1"/>
      <c r="H303" s="1"/>
      <c r="I303" s="1"/>
      <c r="J303" s="1"/>
      <c r="K303" s="2"/>
      <c r="L303" s="2"/>
      <c r="M303" s="2"/>
      <c r="N303" s="2"/>
      <c r="O303" s="2"/>
      <c r="P303" s="2"/>
      <c r="Q303" s="3"/>
      <c r="R303" s="3"/>
      <c r="S303" s="1"/>
      <c r="T303" s="1"/>
      <c r="U303" s="4"/>
      <c r="V303" s="4"/>
      <c r="W303" s="4"/>
      <c r="X303" s="3"/>
      <c r="Y303" s="3"/>
    </row>
    <row r="304" spans="3:25" ht="15.75" customHeight="1">
      <c r="C304" s="1"/>
      <c r="D304" s="1"/>
      <c r="E304" s="1"/>
      <c r="F304" s="1"/>
      <c r="G304" s="1"/>
      <c r="H304" s="1"/>
      <c r="I304" s="1"/>
      <c r="J304" s="1"/>
      <c r="K304" s="2"/>
      <c r="L304" s="2"/>
      <c r="M304" s="2"/>
      <c r="N304" s="2"/>
      <c r="O304" s="2"/>
      <c r="P304" s="2"/>
      <c r="Q304" s="3"/>
      <c r="R304" s="3"/>
      <c r="S304" s="1"/>
      <c r="T304" s="1"/>
      <c r="U304" s="4"/>
      <c r="V304" s="4"/>
      <c r="W304" s="4"/>
      <c r="X304" s="3"/>
      <c r="Y304" s="3"/>
    </row>
    <row r="305" spans="3:25" ht="15.75" customHeight="1">
      <c r="C305" s="1"/>
      <c r="D305" s="1"/>
      <c r="E305" s="1"/>
      <c r="F305" s="1"/>
      <c r="G305" s="1"/>
      <c r="H305" s="1"/>
      <c r="I305" s="1"/>
      <c r="J305" s="1"/>
      <c r="K305" s="2"/>
      <c r="L305" s="2"/>
      <c r="M305" s="2"/>
      <c r="N305" s="2"/>
      <c r="O305" s="2"/>
      <c r="P305" s="2"/>
      <c r="Q305" s="3"/>
      <c r="R305" s="3"/>
      <c r="S305" s="1"/>
      <c r="T305" s="1"/>
      <c r="U305" s="4"/>
      <c r="V305" s="4"/>
      <c r="W305" s="4"/>
      <c r="X305" s="3"/>
      <c r="Y305" s="3"/>
    </row>
    <row r="306" spans="3:25" ht="15.75" customHeight="1">
      <c r="C306" s="1"/>
      <c r="D306" s="1"/>
      <c r="E306" s="1"/>
      <c r="F306" s="1"/>
      <c r="G306" s="1"/>
      <c r="H306" s="1"/>
      <c r="I306" s="1"/>
      <c r="J306" s="1"/>
      <c r="K306" s="2"/>
      <c r="L306" s="2"/>
      <c r="M306" s="2"/>
      <c r="N306" s="2"/>
      <c r="O306" s="2"/>
      <c r="P306" s="2"/>
      <c r="Q306" s="3"/>
      <c r="R306" s="3"/>
      <c r="S306" s="1"/>
      <c r="T306" s="1"/>
      <c r="U306" s="4"/>
      <c r="V306" s="4"/>
      <c r="W306" s="4"/>
      <c r="X306" s="3"/>
      <c r="Y306" s="3"/>
    </row>
    <row r="307" spans="3:25" ht="15.75" customHeight="1">
      <c r="C307" s="1"/>
      <c r="D307" s="1"/>
      <c r="E307" s="1"/>
      <c r="F307" s="1"/>
      <c r="G307" s="1"/>
      <c r="H307" s="1"/>
      <c r="I307" s="1"/>
      <c r="J307" s="1"/>
      <c r="K307" s="2"/>
      <c r="L307" s="2"/>
      <c r="M307" s="2"/>
      <c r="N307" s="2"/>
      <c r="O307" s="2"/>
      <c r="P307" s="2"/>
      <c r="Q307" s="3"/>
      <c r="R307" s="3"/>
      <c r="S307" s="1"/>
      <c r="T307" s="1"/>
      <c r="U307" s="4"/>
      <c r="V307" s="4"/>
      <c r="W307" s="4"/>
      <c r="X307" s="3"/>
      <c r="Y307" s="3"/>
    </row>
    <row r="308" spans="3:25" ht="15.75" customHeight="1">
      <c r="C308" s="1"/>
      <c r="D308" s="1"/>
      <c r="E308" s="1"/>
      <c r="F308" s="1"/>
      <c r="G308" s="1"/>
      <c r="H308" s="1"/>
      <c r="I308" s="1"/>
      <c r="J308" s="1"/>
      <c r="K308" s="2"/>
      <c r="L308" s="2"/>
      <c r="M308" s="2"/>
      <c r="N308" s="2"/>
      <c r="O308" s="2"/>
      <c r="P308" s="2"/>
      <c r="Q308" s="3"/>
      <c r="R308" s="3"/>
      <c r="S308" s="1"/>
      <c r="T308" s="1"/>
      <c r="U308" s="4"/>
      <c r="V308" s="4"/>
      <c r="W308" s="4"/>
      <c r="X308" s="3"/>
      <c r="Y308" s="3"/>
    </row>
    <row r="309" spans="3:25" ht="15.75" customHeight="1">
      <c r="C309" s="1"/>
      <c r="D309" s="1"/>
      <c r="E309" s="1"/>
      <c r="F309" s="1"/>
      <c r="G309" s="1"/>
      <c r="H309" s="1"/>
      <c r="I309" s="1"/>
      <c r="J309" s="1"/>
      <c r="K309" s="2"/>
      <c r="L309" s="2"/>
      <c r="M309" s="2"/>
      <c r="N309" s="2"/>
      <c r="O309" s="2"/>
      <c r="P309" s="2"/>
      <c r="Q309" s="3"/>
      <c r="R309" s="3"/>
      <c r="S309" s="1"/>
      <c r="T309" s="1"/>
      <c r="U309" s="4"/>
      <c r="V309" s="4"/>
      <c r="W309" s="4"/>
      <c r="X309" s="3"/>
      <c r="Y309" s="3"/>
    </row>
    <row r="310" spans="3:25" ht="15.75" customHeight="1">
      <c r="C310" s="1"/>
      <c r="D310" s="1"/>
      <c r="E310" s="1"/>
      <c r="F310" s="1"/>
      <c r="G310" s="1"/>
      <c r="H310" s="1"/>
      <c r="I310" s="1"/>
      <c r="J310" s="1"/>
      <c r="K310" s="2"/>
      <c r="L310" s="2"/>
      <c r="M310" s="2"/>
      <c r="N310" s="2"/>
      <c r="O310" s="2"/>
      <c r="P310" s="2"/>
      <c r="Q310" s="3"/>
      <c r="R310" s="3"/>
      <c r="S310" s="1"/>
      <c r="T310" s="1"/>
      <c r="U310" s="4"/>
      <c r="V310" s="4"/>
      <c r="W310" s="4"/>
      <c r="X310" s="3"/>
      <c r="Y310" s="3"/>
    </row>
    <row r="311" spans="3:25" ht="15.75" customHeight="1">
      <c r="C311" s="1"/>
      <c r="D311" s="1"/>
      <c r="E311" s="1"/>
      <c r="F311" s="1"/>
      <c r="G311" s="1"/>
      <c r="H311" s="1"/>
      <c r="I311" s="1"/>
      <c r="J311" s="1"/>
      <c r="K311" s="2"/>
      <c r="L311" s="2"/>
      <c r="M311" s="2"/>
      <c r="N311" s="2"/>
      <c r="O311" s="2"/>
      <c r="P311" s="2"/>
      <c r="Q311" s="3"/>
      <c r="R311" s="3"/>
      <c r="S311" s="1"/>
      <c r="T311" s="1"/>
      <c r="U311" s="4"/>
      <c r="V311" s="4"/>
      <c r="W311" s="4"/>
      <c r="X311" s="3"/>
      <c r="Y311" s="3"/>
    </row>
    <row r="312" spans="3:25" ht="15.75" customHeight="1">
      <c r="C312" s="1"/>
      <c r="D312" s="1"/>
      <c r="E312" s="1"/>
      <c r="F312" s="1"/>
      <c r="G312" s="1"/>
      <c r="H312" s="1"/>
      <c r="I312" s="1"/>
      <c r="J312" s="1"/>
      <c r="K312" s="2"/>
      <c r="L312" s="2"/>
      <c r="M312" s="2"/>
      <c r="N312" s="2"/>
      <c r="O312" s="2"/>
      <c r="P312" s="2"/>
      <c r="Q312" s="3"/>
      <c r="R312" s="3"/>
      <c r="S312" s="1"/>
      <c r="T312" s="1"/>
      <c r="U312" s="4"/>
      <c r="V312" s="4"/>
      <c r="W312" s="4"/>
      <c r="X312" s="3"/>
      <c r="Y312" s="3"/>
    </row>
    <row r="313" spans="3:25" ht="15.75" customHeight="1">
      <c r="C313" s="1"/>
      <c r="D313" s="1"/>
      <c r="E313" s="1"/>
      <c r="F313" s="1"/>
      <c r="G313" s="1"/>
      <c r="H313" s="1"/>
      <c r="I313" s="1"/>
      <c r="J313" s="1"/>
      <c r="K313" s="2"/>
      <c r="L313" s="2"/>
      <c r="M313" s="2"/>
      <c r="N313" s="2"/>
      <c r="O313" s="2"/>
      <c r="P313" s="2"/>
      <c r="Q313" s="3"/>
      <c r="R313" s="3"/>
      <c r="S313" s="1"/>
      <c r="T313" s="1"/>
      <c r="U313" s="4"/>
      <c r="V313" s="4"/>
      <c r="W313" s="4"/>
      <c r="X313" s="3"/>
      <c r="Y313" s="3"/>
    </row>
    <row r="314" spans="3:25" ht="15.75" customHeight="1">
      <c r="C314" s="1"/>
      <c r="D314" s="1"/>
      <c r="E314" s="1"/>
      <c r="F314" s="1"/>
      <c r="G314" s="1"/>
      <c r="H314" s="1"/>
      <c r="I314" s="1"/>
      <c r="J314" s="1"/>
      <c r="K314" s="2"/>
      <c r="L314" s="2"/>
      <c r="M314" s="2"/>
      <c r="N314" s="2"/>
      <c r="O314" s="2"/>
      <c r="P314" s="2"/>
      <c r="Q314" s="3"/>
      <c r="R314" s="3"/>
      <c r="S314" s="1"/>
      <c r="T314" s="1"/>
      <c r="U314" s="4"/>
      <c r="V314" s="4"/>
      <c r="W314" s="4"/>
      <c r="X314" s="3"/>
      <c r="Y314" s="3"/>
    </row>
    <row r="315" spans="3:25" ht="15.75" customHeight="1">
      <c r="C315" s="1"/>
      <c r="D315" s="1"/>
      <c r="E315" s="1"/>
      <c r="F315" s="1"/>
      <c r="G315" s="1"/>
      <c r="H315" s="1"/>
      <c r="I315" s="1"/>
      <c r="J315" s="1"/>
      <c r="K315" s="2"/>
      <c r="L315" s="2"/>
      <c r="M315" s="2"/>
      <c r="N315" s="2"/>
      <c r="O315" s="2"/>
      <c r="P315" s="2"/>
      <c r="Q315" s="3"/>
      <c r="R315" s="3"/>
      <c r="S315" s="1"/>
      <c r="T315" s="1"/>
      <c r="U315" s="4"/>
      <c r="V315" s="4"/>
      <c r="W315" s="4"/>
      <c r="X315" s="3"/>
      <c r="Y315" s="3"/>
    </row>
    <row r="316" spans="3:25" ht="15.75" customHeight="1">
      <c r="C316" s="1"/>
      <c r="D316" s="1"/>
      <c r="E316" s="1"/>
      <c r="F316" s="1"/>
      <c r="G316" s="1"/>
      <c r="H316" s="1"/>
      <c r="I316" s="1"/>
      <c r="J316" s="1"/>
      <c r="K316" s="2"/>
      <c r="L316" s="2"/>
      <c r="M316" s="2"/>
      <c r="N316" s="2"/>
      <c r="O316" s="2"/>
      <c r="P316" s="2"/>
      <c r="Q316" s="3"/>
      <c r="R316" s="3"/>
      <c r="S316" s="1"/>
      <c r="T316" s="1"/>
      <c r="U316" s="4"/>
      <c r="V316" s="4"/>
      <c r="W316" s="4"/>
      <c r="X316" s="3"/>
      <c r="Y316" s="3"/>
    </row>
    <row r="317" spans="3:25" ht="15.75" customHeight="1">
      <c r="C317" s="1"/>
      <c r="D317" s="1"/>
      <c r="E317" s="1"/>
      <c r="F317" s="1"/>
      <c r="G317" s="1"/>
      <c r="H317" s="1"/>
      <c r="I317" s="1"/>
      <c r="J317" s="1"/>
      <c r="K317" s="2"/>
      <c r="L317" s="2"/>
      <c r="M317" s="2"/>
      <c r="N317" s="2"/>
      <c r="O317" s="2"/>
      <c r="P317" s="2"/>
      <c r="Q317" s="3"/>
      <c r="R317" s="3"/>
      <c r="S317" s="1"/>
      <c r="T317" s="1"/>
      <c r="U317" s="4"/>
      <c r="V317" s="4"/>
      <c r="W317" s="4"/>
      <c r="X317" s="3"/>
      <c r="Y317" s="3"/>
    </row>
    <row r="318" spans="3:25" ht="15.75" customHeight="1">
      <c r="C318" s="1"/>
      <c r="D318" s="1"/>
      <c r="E318" s="1"/>
      <c r="F318" s="1"/>
      <c r="G318" s="1"/>
      <c r="H318" s="1"/>
      <c r="I318" s="1"/>
      <c r="J318" s="1"/>
      <c r="K318" s="2"/>
      <c r="L318" s="2"/>
      <c r="M318" s="2"/>
      <c r="N318" s="2"/>
      <c r="O318" s="2"/>
      <c r="P318" s="2"/>
      <c r="Q318" s="3"/>
      <c r="R318" s="3"/>
      <c r="S318" s="1"/>
      <c r="T318" s="1"/>
      <c r="U318" s="4"/>
      <c r="V318" s="4"/>
      <c r="W318" s="4"/>
      <c r="X318" s="3"/>
      <c r="Y318" s="3"/>
    </row>
    <row r="319" spans="3:25" ht="15.75" customHeight="1">
      <c r="C319" s="1"/>
      <c r="D319" s="1"/>
      <c r="E319" s="1"/>
      <c r="F319" s="1"/>
      <c r="G319" s="1"/>
      <c r="H319" s="1"/>
      <c r="I319" s="1"/>
      <c r="J319" s="1"/>
      <c r="K319" s="2"/>
      <c r="L319" s="2"/>
      <c r="M319" s="2"/>
      <c r="N319" s="2"/>
      <c r="O319" s="2"/>
      <c r="P319" s="2"/>
      <c r="Q319" s="3"/>
      <c r="R319" s="3"/>
      <c r="S319" s="1"/>
      <c r="T319" s="1"/>
      <c r="U319" s="4"/>
      <c r="V319" s="4"/>
      <c r="W319" s="4"/>
      <c r="X319" s="3"/>
      <c r="Y319" s="3"/>
    </row>
    <row r="320" spans="3:25" ht="15.75" customHeight="1">
      <c r="C320" s="1"/>
      <c r="D320" s="1"/>
      <c r="E320" s="1"/>
      <c r="F320" s="1"/>
      <c r="G320" s="1"/>
      <c r="H320" s="1"/>
      <c r="I320" s="1"/>
      <c r="J320" s="1"/>
      <c r="K320" s="2"/>
      <c r="L320" s="2"/>
      <c r="M320" s="2"/>
      <c r="N320" s="2"/>
      <c r="O320" s="2"/>
      <c r="P320" s="2"/>
      <c r="Q320" s="3"/>
      <c r="R320" s="3"/>
      <c r="S320" s="1"/>
      <c r="T320" s="1"/>
      <c r="U320" s="4"/>
      <c r="V320" s="4"/>
      <c r="W320" s="4"/>
      <c r="X320" s="3"/>
      <c r="Y320" s="3"/>
    </row>
    <row r="321" spans="3:25" ht="15.75" customHeight="1">
      <c r="C321" s="1"/>
      <c r="D321" s="1"/>
      <c r="E321" s="1"/>
      <c r="F321" s="1"/>
      <c r="G321" s="1"/>
      <c r="H321" s="1"/>
      <c r="I321" s="1"/>
      <c r="J321" s="1"/>
      <c r="K321" s="2"/>
      <c r="L321" s="2"/>
      <c r="M321" s="2"/>
      <c r="N321" s="2"/>
      <c r="O321" s="2"/>
      <c r="P321" s="2"/>
      <c r="Q321" s="3"/>
      <c r="R321" s="3"/>
      <c r="S321" s="1"/>
      <c r="T321" s="1"/>
      <c r="U321" s="4"/>
      <c r="V321" s="4"/>
      <c r="W321" s="4"/>
      <c r="X321" s="3"/>
      <c r="Y321" s="3"/>
    </row>
    <row r="322" spans="3:25" ht="15.75" customHeight="1">
      <c r="C322" s="1"/>
      <c r="D322" s="1"/>
      <c r="E322" s="1"/>
      <c r="F322" s="1"/>
      <c r="G322" s="1"/>
      <c r="H322" s="1"/>
      <c r="I322" s="1"/>
      <c r="J322" s="1"/>
      <c r="K322" s="2"/>
      <c r="L322" s="2"/>
      <c r="M322" s="2"/>
      <c r="N322" s="2"/>
      <c r="O322" s="2"/>
      <c r="P322" s="2"/>
      <c r="Q322" s="3"/>
      <c r="R322" s="3"/>
      <c r="S322" s="1"/>
      <c r="T322" s="1"/>
      <c r="U322" s="4"/>
      <c r="V322" s="4"/>
      <c r="W322" s="4"/>
      <c r="X322" s="3"/>
      <c r="Y322" s="3"/>
    </row>
    <row r="323" spans="3:25" ht="15.75" customHeight="1">
      <c r="C323" s="1"/>
      <c r="D323" s="1"/>
      <c r="E323" s="1"/>
      <c r="F323" s="1"/>
      <c r="G323" s="1"/>
      <c r="H323" s="1"/>
      <c r="I323" s="1"/>
      <c r="J323" s="1"/>
      <c r="K323" s="2"/>
      <c r="L323" s="2"/>
      <c r="M323" s="2"/>
      <c r="N323" s="2"/>
      <c r="O323" s="2"/>
      <c r="P323" s="2"/>
      <c r="Q323" s="3"/>
      <c r="R323" s="3"/>
      <c r="S323" s="1"/>
      <c r="T323" s="1"/>
      <c r="U323" s="4"/>
      <c r="V323" s="4"/>
      <c r="W323" s="4"/>
      <c r="X323" s="3"/>
      <c r="Y323" s="3"/>
    </row>
    <row r="324" spans="3:25" ht="15.75" customHeight="1">
      <c r="C324" s="1"/>
      <c r="D324" s="1"/>
      <c r="E324" s="1"/>
      <c r="F324" s="1"/>
      <c r="G324" s="1"/>
      <c r="H324" s="1"/>
      <c r="I324" s="1"/>
      <c r="J324" s="1"/>
      <c r="K324" s="2"/>
      <c r="L324" s="2"/>
      <c r="M324" s="2"/>
      <c r="N324" s="2"/>
      <c r="O324" s="2"/>
      <c r="P324" s="2"/>
      <c r="Q324" s="3"/>
      <c r="R324" s="3"/>
      <c r="S324" s="1"/>
      <c r="T324" s="1"/>
      <c r="U324" s="4"/>
      <c r="V324" s="4"/>
      <c r="W324" s="4"/>
      <c r="X324" s="3"/>
      <c r="Y324" s="3"/>
    </row>
    <row r="325" spans="3:25" ht="15.75" customHeight="1">
      <c r="C325" s="1"/>
      <c r="D325" s="1"/>
      <c r="E325" s="1"/>
      <c r="F325" s="1"/>
      <c r="G325" s="1"/>
      <c r="H325" s="1"/>
      <c r="I325" s="1"/>
      <c r="J325" s="1"/>
      <c r="K325" s="2"/>
      <c r="L325" s="2"/>
      <c r="M325" s="2"/>
      <c r="N325" s="2"/>
      <c r="O325" s="2"/>
      <c r="P325" s="2"/>
      <c r="Q325" s="3"/>
      <c r="R325" s="3"/>
      <c r="S325" s="1"/>
      <c r="T325" s="1"/>
      <c r="U325" s="4"/>
      <c r="V325" s="4"/>
      <c r="W325" s="4"/>
      <c r="X325" s="3"/>
      <c r="Y325" s="3"/>
    </row>
    <row r="326" spans="3:25" ht="15.75" customHeight="1">
      <c r="C326" s="1"/>
      <c r="D326" s="1"/>
      <c r="E326" s="1"/>
      <c r="F326" s="1"/>
      <c r="G326" s="1"/>
      <c r="H326" s="1"/>
      <c r="I326" s="1"/>
      <c r="J326" s="1"/>
      <c r="K326" s="2"/>
      <c r="L326" s="2"/>
      <c r="M326" s="2"/>
      <c r="N326" s="2"/>
      <c r="O326" s="2"/>
      <c r="P326" s="2"/>
      <c r="Q326" s="3"/>
      <c r="R326" s="3"/>
      <c r="S326" s="1"/>
      <c r="T326" s="1"/>
      <c r="U326" s="4"/>
      <c r="V326" s="4"/>
      <c r="W326" s="4"/>
      <c r="X326" s="3"/>
      <c r="Y326" s="3"/>
    </row>
    <row r="327" spans="3:25" ht="15.75" customHeight="1">
      <c r="C327" s="1"/>
      <c r="D327" s="1"/>
      <c r="E327" s="1"/>
      <c r="F327" s="1"/>
      <c r="G327" s="1"/>
      <c r="H327" s="1"/>
      <c r="I327" s="1"/>
      <c r="J327" s="1"/>
      <c r="K327" s="2"/>
      <c r="L327" s="2"/>
      <c r="M327" s="2"/>
      <c r="N327" s="2"/>
      <c r="O327" s="2"/>
      <c r="P327" s="2"/>
      <c r="Q327" s="3"/>
      <c r="R327" s="3"/>
      <c r="S327" s="1"/>
      <c r="T327" s="1"/>
      <c r="U327" s="4"/>
      <c r="V327" s="4"/>
      <c r="W327" s="4"/>
      <c r="X327" s="3"/>
      <c r="Y327" s="3"/>
    </row>
    <row r="328" spans="3:25" ht="15.75" customHeight="1">
      <c r="C328" s="1"/>
      <c r="D328" s="1"/>
      <c r="E328" s="1"/>
      <c r="F328" s="1"/>
      <c r="G328" s="1"/>
      <c r="H328" s="1"/>
      <c r="I328" s="1"/>
      <c r="J328" s="1"/>
      <c r="K328" s="2"/>
      <c r="L328" s="2"/>
      <c r="M328" s="2"/>
      <c r="N328" s="2"/>
      <c r="O328" s="2"/>
      <c r="P328" s="2"/>
      <c r="Q328" s="3"/>
      <c r="R328" s="3"/>
      <c r="S328" s="1"/>
      <c r="T328" s="1"/>
      <c r="U328" s="4"/>
      <c r="V328" s="4"/>
      <c r="W328" s="4"/>
      <c r="X328" s="3"/>
      <c r="Y328" s="3"/>
    </row>
    <row r="329" spans="3:25" ht="15.75" customHeight="1">
      <c r="C329" s="1"/>
      <c r="D329" s="1"/>
      <c r="E329" s="1"/>
      <c r="F329" s="1"/>
      <c r="G329" s="1"/>
      <c r="H329" s="1"/>
      <c r="I329" s="1"/>
      <c r="J329" s="1"/>
      <c r="K329" s="2"/>
      <c r="L329" s="2"/>
      <c r="M329" s="2"/>
      <c r="N329" s="2"/>
      <c r="O329" s="2"/>
      <c r="P329" s="2"/>
      <c r="Q329" s="3"/>
      <c r="R329" s="3"/>
      <c r="S329" s="1"/>
      <c r="T329" s="1"/>
      <c r="U329" s="4"/>
      <c r="V329" s="4"/>
      <c r="W329" s="4"/>
      <c r="X329" s="3"/>
      <c r="Y329" s="3"/>
    </row>
    <row r="330" spans="3:25" ht="15.75" customHeight="1">
      <c r="C330" s="1"/>
      <c r="D330" s="1"/>
      <c r="E330" s="1"/>
      <c r="F330" s="1"/>
      <c r="G330" s="1"/>
      <c r="H330" s="1"/>
      <c r="I330" s="1"/>
      <c r="J330" s="1"/>
      <c r="K330" s="2"/>
      <c r="L330" s="2"/>
      <c r="M330" s="2"/>
      <c r="N330" s="2"/>
      <c r="O330" s="2"/>
      <c r="P330" s="2"/>
      <c r="Q330" s="3"/>
      <c r="R330" s="3"/>
      <c r="S330" s="1"/>
      <c r="T330" s="1"/>
      <c r="U330" s="4"/>
      <c r="V330" s="4"/>
      <c r="W330" s="4"/>
      <c r="X330" s="3"/>
      <c r="Y330" s="3"/>
    </row>
    <row r="331" spans="3:25" ht="15.75" customHeight="1">
      <c r="C331" s="1"/>
      <c r="D331" s="1"/>
      <c r="E331" s="1"/>
      <c r="F331" s="1"/>
      <c r="G331" s="1"/>
      <c r="H331" s="1"/>
      <c r="I331" s="1"/>
      <c r="J331" s="1"/>
      <c r="K331" s="2"/>
      <c r="L331" s="2"/>
      <c r="M331" s="2"/>
      <c r="N331" s="2"/>
      <c r="O331" s="2"/>
      <c r="P331" s="2"/>
      <c r="Q331" s="3"/>
      <c r="R331" s="3"/>
      <c r="S331" s="1"/>
      <c r="T331" s="1"/>
      <c r="U331" s="4"/>
      <c r="V331" s="4"/>
      <c r="W331" s="4"/>
      <c r="X331" s="3"/>
      <c r="Y331" s="3"/>
    </row>
    <row r="332" spans="3:25" ht="15.75" customHeight="1">
      <c r="C332" s="1"/>
      <c r="D332" s="1"/>
      <c r="E332" s="1"/>
      <c r="F332" s="1"/>
      <c r="G332" s="1"/>
      <c r="H332" s="1"/>
      <c r="I332" s="1"/>
      <c r="J332" s="1"/>
      <c r="K332" s="2"/>
      <c r="L332" s="2"/>
      <c r="M332" s="2"/>
      <c r="N332" s="2"/>
      <c r="O332" s="2"/>
      <c r="P332" s="2"/>
      <c r="Q332" s="3"/>
      <c r="R332" s="3"/>
      <c r="S332" s="1"/>
      <c r="T332" s="1"/>
      <c r="U332" s="4"/>
      <c r="V332" s="4"/>
      <c r="W332" s="4"/>
      <c r="X332" s="3"/>
      <c r="Y332" s="3"/>
    </row>
    <row r="333" spans="3:25" ht="15.75" customHeight="1">
      <c r="C333" s="1"/>
      <c r="D333" s="1"/>
      <c r="E333" s="1"/>
      <c r="F333" s="1"/>
      <c r="G333" s="1"/>
      <c r="H333" s="1"/>
      <c r="I333" s="1"/>
      <c r="J333" s="1"/>
      <c r="K333" s="2"/>
      <c r="L333" s="2"/>
      <c r="M333" s="2"/>
      <c r="N333" s="2"/>
      <c r="O333" s="2"/>
      <c r="P333" s="2"/>
      <c r="Q333" s="3"/>
      <c r="R333" s="3"/>
      <c r="S333" s="1"/>
      <c r="T333" s="1"/>
      <c r="U333" s="4"/>
      <c r="V333" s="4"/>
      <c r="W333" s="4"/>
      <c r="X333" s="3"/>
      <c r="Y333" s="3"/>
    </row>
    <row r="334" spans="3:25" ht="15.75" customHeight="1">
      <c r="C334" s="1"/>
      <c r="D334" s="1"/>
      <c r="E334" s="1"/>
      <c r="F334" s="1"/>
      <c r="G334" s="1"/>
      <c r="H334" s="1"/>
      <c r="I334" s="1"/>
      <c r="J334" s="1"/>
      <c r="K334" s="2"/>
      <c r="L334" s="2"/>
      <c r="M334" s="2"/>
      <c r="N334" s="2"/>
      <c r="O334" s="2"/>
      <c r="P334" s="2"/>
      <c r="Q334" s="3"/>
      <c r="R334" s="3"/>
      <c r="S334" s="1"/>
      <c r="T334" s="1"/>
      <c r="U334" s="4"/>
      <c r="V334" s="4"/>
      <c r="W334" s="4"/>
      <c r="X334" s="3"/>
      <c r="Y334" s="3"/>
    </row>
    <row r="335" spans="3:25" ht="15.75" customHeight="1">
      <c r="C335" s="1"/>
      <c r="D335" s="1"/>
      <c r="E335" s="1"/>
      <c r="F335" s="1"/>
      <c r="G335" s="1"/>
      <c r="H335" s="1"/>
      <c r="I335" s="1"/>
      <c r="J335" s="1"/>
      <c r="K335" s="2"/>
      <c r="L335" s="2"/>
      <c r="M335" s="2"/>
      <c r="N335" s="2"/>
      <c r="O335" s="2"/>
      <c r="P335" s="2"/>
      <c r="Q335" s="3"/>
      <c r="R335" s="3"/>
      <c r="S335" s="1"/>
      <c r="T335" s="1"/>
      <c r="U335" s="4"/>
      <c r="V335" s="4"/>
      <c r="W335" s="4"/>
      <c r="X335" s="3"/>
      <c r="Y335" s="3"/>
    </row>
    <row r="336" spans="3:25" ht="15.75" customHeight="1">
      <c r="C336" s="1"/>
      <c r="D336" s="1"/>
      <c r="E336" s="1"/>
      <c r="F336" s="1"/>
      <c r="G336" s="1"/>
      <c r="H336" s="1"/>
      <c r="I336" s="1"/>
      <c r="J336" s="1"/>
      <c r="K336" s="2"/>
      <c r="L336" s="2"/>
      <c r="M336" s="2"/>
      <c r="N336" s="2"/>
      <c r="O336" s="2"/>
      <c r="P336" s="2"/>
      <c r="Q336" s="3"/>
      <c r="R336" s="3"/>
      <c r="S336" s="1"/>
      <c r="T336" s="1"/>
      <c r="U336" s="4"/>
      <c r="V336" s="4"/>
      <c r="W336" s="4"/>
      <c r="X336" s="3"/>
      <c r="Y336" s="3"/>
    </row>
    <row r="337" spans="3:25" ht="15.75" customHeight="1">
      <c r="C337" s="1"/>
      <c r="D337" s="1"/>
      <c r="E337" s="1"/>
      <c r="F337" s="1"/>
      <c r="G337" s="1"/>
      <c r="H337" s="1"/>
      <c r="I337" s="1"/>
      <c r="J337" s="1"/>
      <c r="K337" s="2"/>
      <c r="L337" s="2"/>
      <c r="M337" s="2"/>
      <c r="N337" s="2"/>
      <c r="O337" s="2"/>
      <c r="P337" s="2"/>
      <c r="Q337" s="3"/>
      <c r="R337" s="3"/>
      <c r="S337" s="1"/>
      <c r="T337" s="1"/>
      <c r="U337" s="4"/>
      <c r="V337" s="4"/>
      <c r="W337" s="4"/>
      <c r="X337" s="3"/>
      <c r="Y337" s="3"/>
    </row>
    <row r="338" spans="3:25" ht="15.75" customHeight="1">
      <c r="C338" s="1"/>
      <c r="D338" s="1"/>
      <c r="E338" s="1"/>
      <c r="F338" s="1"/>
      <c r="G338" s="1"/>
      <c r="H338" s="1"/>
      <c r="I338" s="1"/>
      <c r="J338" s="1"/>
      <c r="K338" s="2"/>
      <c r="L338" s="2"/>
      <c r="M338" s="2"/>
      <c r="N338" s="2"/>
      <c r="O338" s="2"/>
      <c r="P338" s="2"/>
      <c r="Q338" s="3"/>
      <c r="R338" s="3"/>
      <c r="S338" s="1"/>
      <c r="T338" s="1"/>
      <c r="U338" s="4"/>
      <c r="V338" s="4"/>
      <c r="W338" s="4"/>
      <c r="X338" s="3"/>
      <c r="Y338" s="3"/>
    </row>
    <row r="339" spans="3:25" ht="15.75" customHeight="1">
      <c r="C339" s="1"/>
      <c r="D339" s="1"/>
      <c r="E339" s="1"/>
      <c r="F339" s="1"/>
      <c r="G339" s="1"/>
      <c r="H339" s="1"/>
      <c r="I339" s="1"/>
      <c r="J339" s="1"/>
      <c r="K339" s="2"/>
      <c r="L339" s="2"/>
      <c r="M339" s="2"/>
      <c r="N339" s="2"/>
      <c r="O339" s="2"/>
      <c r="P339" s="2"/>
      <c r="Q339" s="3"/>
      <c r="R339" s="3"/>
      <c r="S339" s="1"/>
      <c r="T339" s="1"/>
      <c r="U339" s="4"/>
      <c r="V339" s="4"/>
      <c r="W339" s="4"/>
      <c r="X339" s="3"/>
      <c r="Y339" s="3"/>
    </row>
    <row r="340" spans="3:25" ht="15.75" customHeight="1">
      <c r="C340" s="1"/>
      <c r="D340" s="1"/>
      <c r="E340" s="1"/>
      <c r="F340" s="1"/>
      <c r="G340" s="1"/>
      <c r="H340" s="1"/>
      <c r="I340" s="1"/>
      <c r="J340" s="1"/>
      <c r="K340" s="2"/>
      <c r="L340" s="2"/>
      <c r="M340" s="2"/>
      <c r="N340" s="2"/>
      <c r="O340" s="2"/>
      <c r="P340" s="2"/>
      <c r="Q340" s="3"/>
      <c r="R340" s="3"/>
      <c r="S340" s="1"/>
      <c r="T340" s="1"/>
      <c r="U340" s="4"/>
      <c r="V340" s="4"/>
      <c r="W340" s="4"/>
      <c r="X340" s="3"/>
      <c r="Y340" s="3"/>
    </row>
    <row r="341" spans="3:25" ht="15.75" customHeight="1">
      <c r="C341" s="1"/>
      <c r="D341" s="1"/>
      <c r="E341" s="1"/>
      <c r="F341" s="1"/>
      <c r="G341" s="1"/>
      <c r="H341" s="1"/>
      <c r="I341" s="1"/>
      <c r="J341" s="1"/>
      <c r="K341" s="2"/>
      <c r="L341" s="2"/>
      <c r="M341" s="2"/>
      <c r="N341" s="2"/>
      <c r="O341" s="2"/>
      <c r="P341" s="2"/>
      <c r="Q341" s="3"/>
      <c r="R341" s="3"/>
      <c r="S341" s="1"/>
      <c r="T341" s="1"/>
      <c r="U341" s="4"/>
      <c r="V341" s="4"/>
      <c r="W341" s="4"/>
      <c r="X341" s="3"/>
      <c r="Y341" s="3"/>
    </row>
    <row r="342" spans="3:25" ht="15.75" customHeight="1">
      <c r="C342" s="1"/>
      <c r="D342" s="1"/>
      <c r="E342" s="1"/>
      <c r="F342" s="1"/>
      <c r="G342" s="1"/>
      <c r="H342" s="1"/>
      <c r="I342" s="1"/>
      <c r="J342" s="1"/>
      <c r="K342" s="2"/>
      <c r="L342" s="2"/>
      <c r="M342" s="2"/>
      <c r="N342" s="2"/>
      <c r="O342" s="2"/>
      <c r="P342" s="2"/>
      <c r="Q342" s="3"/>
      <c r="R342" s="3"/>
      <c r="S342" s="1"/>
      <c r="T342" s="1"/>
      <c r="U342" s="4"/>
      <c r="V342" s="4"/>
      <c r="W342" s="4"/>
      <c r="X342" s="3"/>
      <c r="Y342" s="3"/>
    </row>
    <row r="343" spans="3:25" ht="15.75" customHeight="1">
      <c r="C343" s="1"/>
      <c r="D343" s="1"/>
      <c r="E343" s="1"/>
      <c r="F343" s="1"/>
      <c r="G343" s="1"/>
      <c r="H343" s="1"/>
      <c r="I343" s="1"/>
      <c r="J343" s="1"/>
      <c r="K343" s="2"/>
      <c r="L343" s="2"/>
      <c r="M343" s="2"/>
      <c r="N343" s="2"/>
      <c r="O343" s="2"/>
      <c r="P343" s="2"/>
      <c r="Q343" s="3"/>
      <c r="R343" s="3"/>
      <c r="S343" s="1"/>
      <c r="T343" s="1"/>
      <c r="U343" s="4"/>
      <c r="V343" s="4"/>
      <c r="W343" s="4"/>
      <c r="X343" s="3"/>
      <c r="Y343" s="3"/>
    </row>
    <row r="344" spans="3:25" ht="15.75" customHeight="1">
      <c r="C344" s="1"/>
      <c r="D344" s="1"/>
      <c r="E344" s="1"/>
      <c r="F344" s="1"/>
      <c r="G344" s="1"/>
      <c r="H344" s="1"/>
      <c r="I344" s="1"/>
      <c r="J344" s="1"/>
      <c r="K344" s="2"/>
      <c r="L344" s="2"/>
      <c r="M344" s="2"/>
      <c r="N344" s="2"/>
      <c r="O344" s="2"/>
      <c r="P344" s="2"/>
      <c r="Q344" s="3"/>
      <c r="R344" s="3"/>
      <c r="S344" s="1"/>
      <c r="T344" s="1"/>
      <c r="U344" s="4"/>
      <c r="V344" s="4"/>
      <c r="W344" s="4"/>
      <c r="X344" s="3"/>
      <c r="Y344" s="3"/>
    </row>
    <row r="345" spans="3:25" ht="15.75" customHeight="1">
      <c r="C345" s="1"/>
      <c r="D345" s="1"/>
      <c r="E345" s="1"/>
      <c r="F345" s="1"/>
      <c r="G345" s="1"/>
      <c r="H345" s="1"/>
      <c r="I345" s="1"/>
      <c r="J345" s="1"/>
      <c r="K345" s="2"/>
      <c r="L345" s="2"/>
      <c r="M345" s="2"/>
      <c r="N345" s="2"/>
      <c r="O345" s="2"/>
      <c r="P345" s="2"/>
      <c r="Q345" s="3"/>
      <c r="R345" s="3"/>
      <c r="S345" s="1"/>
      <c r="T345" s="1"/>
      <c r="U345" s="4"/>
      <c r="V345" s="4"/>
      <c r="W345" s="4"/>
      <c r="X345" s="3"/>
      <c r="Y345" s="3"/>
    </row>
    <row r="346" spans="3:25" ht="15.75" customHeight="1">
      <c r="C346" s="1"/>
      <c r="D346" s="1"/>
      <c r="E346" s="1"/>
      <c r="F346" s="1"/>
      <c r="G346" s="1"/>
      <c r="H346" s="1"/>
      <c r="I346" s="1"/>
      <c r="J346" s="1"/>
      <c r="K346" s="2"/>
      <c r="L346" s="2"/>
      <c r="M346" s="2"/>
      <c r="N346" s="2"/>
      <c r="O346" s="2"/>
      <c r="P346" s="2"/>
      <c r="Q346" s="3"/>
      <c r="R346" s="3"/>
      <c r="S346" s="1"/>
      <c r="T346" s="1"/>
      <c r="U346" s="4"/>
      <c r="V346" s="4"/>
      <c r="W346" s="4"/>
      <c r="X346" s="3"/>
      <c r="Y346" s="3"/>
    </row>
    <row r="347" spans="3:25" ht="15.75" customHeight="1">
      <c r="C347" s="1"/>
      <c r="D347" s="1"/>
      <c r="E347" s="1"/>
      <c r="F347" s="1"/>
      <c r="G347" s="1"/>
      <c r="H347" s="1"/>
      <c r="I347" s="1"/>
      <c r="J347" s="1"/>
      <c r="K347" s="2"/>
      <c r="L347" s="2"/>
      <c r="M347" s="2"/>
      <c r="N347" s="2"/>
      <c r="O347" s="2"/>
      <c r="P347" s="2"/>
      <c r="Q347" s="3"/>
      <c r="R347" s="3"/>
      <c r="S347" s="1"/>
      <c r="T347" s="1"/>
      <c r="U347" s="4"/>
      <c r="V347" s="4"/>
      <c r="W347" s="4"/>
      <c r="X347" s="3"/>
      <c r="Y347" s="3"/>
    </row>
    <row r="348" spans="3:25" ht="15.75" customHeight="1">
      <c r="C348" s="1"/>
      <c r="D348" s="1"/>
      <c r="E348" s="1"/>
      <c r="F348" s="1"/>
      <c r="G348" s="1"/>
      <c r="H348" s="1"/>
      <c r="I348" s="1"/>
      <c r="J348" s="1"/>
      <c r="K348" s="2"/>
      <c r="L348" s="2"/>
      <c r="M348" s="2"/>
      <c r="N348" s="2"/>
      <c r="O348" s="2"/>
      <c r="P348" s="2"/>
      <c r="Q348" s="3"/>
      <c r="R348" s="3"/>
      <c r="S348" s="1"/>
      <c r="T348" s="1"/>
      <c r="U348" s="4"/>
      <c r="V348" s="4"/>
      <c r="W348" s="4"/>
      <c r="X348" s="3"/>
      <c r="Y348" s="3"/>
    </row>
    <row r="349" spans="3:25" ht="15.75" customHeight="1">
      <c r="C349" s="1"/>
      <c r="D349" s="1"/>
      <c r="E349" s="1"/>
      <c r="F349" s="1"/>
      <c r="G349" s="1"/>
      <c r="H349" s="1"/>
      <c r="I349" s="1"/>
      <c r="J349" s="1"/>
      <c r="K349" s="2"/>
      <c r="L349" s="2"/>
      <c r="M349" s="2"/>
      <c r="N349" s="2"/>
      <c r="O349" s="2"/>
      <c r="P349" s="2"/>
      <c r="Q349" s="3"/>
      <c r="R349" s="3"/>
      <c r="S349" s="1"/>
      <c r="T349" s="1"/>
      <c r="U349" s="4"/>
      <c r="V349" s="4"/>
      <c r="W349" s="4"/>
      <c r="X349" s="3"/>
      <c r="Y349" s="3"/>
    </row>
    <row r="350" spans="3:25" ht="15.75" customHeight="1">
      <c r="C350" s="1"/>
      <c r="D350" s="1"/>
      <c r="E350" s="1"/>
      <c r="F350" s="1"/>
      <c r="G350" s="1"/>
      <c r="H350" s="1"/>
      <c r="I350" s="1"/>
      <c r="J350" s="1"/>
      <c r="K350" s="2"/>
      <c r="L350" s="2"/>
      <c r="M350" s="2"/>
      <c r="N350" s="2"/>
      <c r="O350" s="2"/>
      <c r="P350" s="2"/>
      <c r="Q350" s="3"/>
      <c r="R350" s="3"/>
      <c r="S350" s="1"/>
      <c r="T350" s="1"/>
      <c r="U350" s="4"/>
      <c r="V350" s="4"/>
      <c r="W350" s="4"/>
      <c r="X350" s="3"/>
      <c r="Y350" s="3"/>
    </row>
    <row r="351" spans="3:25" ht="15.75" customHeight="1">
      <c r="C351" s="1"/>
      <c r="D351" s="1"/>
      <c r="E351" s="1"/>
      <c r="F351" s="1"/>
      <c r="G351" s="1"/>
      <c r="H351" s="1"/>
      <c r="I351" s="1"/>
      <c r="J351" s="1"/>
      <c r="K351" s="2"/>
      <c r="L351" s="2"/>
      <c r="M351" s="2"/>
      <c r="N351" s="2"/>
      <c r="O351" s="2"/>
      <c r="P351" s="2"/>
      <c r="Q351" s="3"/>
      <c r="R351" s="3"/>
      <c r="S351" s="1"/>
      <c r="T351" s="1"/>
      <c r="U351" s="4"/>
      <c r="V351" s="4"/>
      <c r="W351" s="4"/>
      <c r="X351" s="3"/>
      <c r="Y351" s="3"/>
    </row>
    <row r="352" spans="3:25" ht="15.75" customHeight="1">
      <c r="C352" s="1"/>
      <c r="D352" s="1"/>
      <c r="E352" s="1"/>
      <c r="F352" s="1"/>
      <c r="G352" s="1"/>
      <c r="H352" s="1"/>
      <c r="I352" s="1"/>
      <c r="J352" s="1"/>
      <c r="K352" s="2"/>
      <c r="L352" s="2"/>
      <c r="M352" s="2"/>
      <c r="N352" s="2"/>
      <c r="O352" s="2"/>
      <c r="P352" s="2"/>
      <c r="Q352" s="3"/>
      <c r="R352" s="3"/>
      <c r="S352" s="1"/>
      <c r="T352" s="1"/>
      <c r="U352" s="4"/>
      <c r="V352" s="4"/>
      <c r="W352" s="4"/>
      <c r="X352" s="3"/>
      <c r="Y352" s="3"/>
    </row>
    <row r="353" spans="3:25" ht="15.75" customHeight="1">
      <c r="C353" s="1"/>
      <c r="D353" s="1"/>
      <c r="E353" s="1"/>
      <c r="F353" s="1"/>
      <c r="G353" s="1"/>
      <c r="H353" s="1"/>
      <c r="I353" s="1"/>
      <c r="J353" s="1"/>
      <c r="K353" s="2"/>
      <c r="L353" s="2"/>
      <c r="M353" s="2"/>
      <c r="N353" s="2"/>
      <c r="O353" s="2"/>
      <c r="P353" s="2"/>
      <c r="Q353" s="3"/>
      <c r="R353" s="3"/>
      <c r="S353" s="1"/>
      <c r="T353" s="1"/>
      <c r="U353" s="4"/>
      <c r="V353" s="4"/>
      <c r="W353" s="4"/>
      <c r="X353" s="3"/>
      <c r="Y353" s="3"/>
    </row>
    <row r="354" spans="3:25" ht="15.75" customHeight="1">
      <c r="C354" s="1"/>
      <c r="D354" s="1"/>
      <c r="E354" s="1"/>
      <c r="F354" s="1"/>
      <c r="G354" s="1"/>
      <c r="H354" s="1"/>
      <c r="I354" s="1"/>
      <c r="J354" s="1"/>
      <c r="K354" s="2"/>
      <c r="L354" s="2"/>
      <c r="M354" s="2"/>
      <c r="N354" s="2"/>
      <c r="O354" s="2"/>
      <c r="P354" s="2"/>
      <c r="Q354" s="3"/>
      <c r="R354" s="3"/>
      <c r="S354" s="1"/>
      <c r="T354" s="1"/>
      <c r="U354" s="4"/>
      <c r="V354" s="4"/>
      <c r="W354" s="4"/>
      <c r="X354" s="3"/>
      <c r="Y354" s="3"/>
    </row>
    <row r="355" spans="3:25" ht="15.75" customHeight="1">
      <c r="C355" s="1"/>
      <c r="D355" s="1"/>
      <c r="E355" s="1"/>
      <c r="F355" s="1"/>
      <c r="G355" s="1"/>
      <c r="H355" s="1"/>
      <c r="I355" s="1"/>
      <c r="J355" s="1"/>
      <c r="K355" s="2"/>
      <c r="L355" s="2"/>
      <c r="M355" s="2"/>
      <c r="N355" s="2"/>
      <c r="O355" s="2"/>
      <c r="P355" s="2"/>
      <c r="Q355" s="3"/>
      <c r="R355" s="3"/>
      <c r="S355" s="1"/>
      <c r="T355" s="1"/>
      <c r="U355" s="4"/>
      <c r="V355" s="4"/>
      <c r="W355" s="4"/>
      <c r="X355" s="3"/>
      <c r="Y355" s="3"/>
    </row>
    <row r="356" spans="3:25" ht="15.75" customHeight="1">
      <c r="C356" s="1"/>
      <c r="D356" s="1"/>
      <c r="E356" s="1"/>
      <c r="F356" s="1"/>
      <c r="G356" s="1"/>
      <c r="H356" s="1"/>
      <c r="I356" s="1"/>
      <c r="J356" s="1"/>
      <c r="K356" s="2"/>
      <c r="L356" s="2"/>
      <c r="M356" s="2"/>
      <c r="N356" s="2"/>
      <c r="O356" s="2"/>
      <c r="P356" s="2"/>
      <c r="Q356" s="3"/>
      <c r="R356" s="3"/>
      <c r="S356" s="1"/>
      <c r="T356" s="1"/>
      <c r="U356" s="4"/>
      <c r="V356" s="4"/>
      <c r="W356" s="4"/>
      <c r="X356" s="3"/>
      <c r="Y356" s="3"/>
    </row>
    <row r="357" spans="3:25" ht="15.75" customHeight="1">
      <c r="C357" s="1"/>
      <c r="D357" s="1"/>
      <c r="E357" s="1"/>
      <c r="F357" s="1"/>
      <c r="G357" s="1"/>
      <c r="H357" s="1"/>
      <c r="I357" s="1"/>
      <c r="J357" s="1"/>
      <c r="K357" s="2"/>
      <c r="L357" s="2"/>
      <c r="M357" s="2"/>
      <c r="N357" s="2"/>
      <c r="O357" s="2"/>
      <c r="P357" s="2"/>
      <c r="Q357" s="3"/>
      <c r="R357" s="3"/>
      <c r="S357" s="1"/>
      <c r="T357" s="1"/>
      <c r="U357" s="4"/>
      <c r="V357" s="4"/>
      <c r="W357" s="4"/>
      <c r="X357" s="3"/>
      <c r="Y357" s="3"/>
    </row>
    <row r="358" spans="3:25" ht="15.75" customHeight="1">
      <c r="C358" s="1"/>
      <c r="D358" s="1"/>
      <c r="E358" s="1"/>
      <c r="F358" s="1"/>
      <c r="G358" s="1"/>
      <c r="H358" s="1"/>
      <c r="I358" s="1"/>
      <c r="J358" s="1"/>
      <c r="K358" s="2"/>
      <c r="L358" s="2"/>
      <c r="M358" s="2"/>
      <c r="N358" s="2"/>
      <c r="O358" s="2"/>
      <c r="P358" s="2"/>
      <c r="Q358" s="3"/>
      <c r="R358" s="3"/>
      <c r="S358" s="1"/>
      <c r="T358" s="1"/>
      <c r="U358" s="4"/>
      <c r="V358" s="4"/>
      <c r="W358" s="4"/>
      <c r="X358" s="3"/>
      <c r="Y358" s="3"/>
    </row>
    <row r="359" spans="3:25" ht="15.75" customHeight="1">
      <c r="C359" s="1"/>
      <c r="D359" s="1"/>
      <c r="E359" s="1"/>
      <c r="F359" s="1"/>
      <c r="G359" s="1"/>
      <c r="H359" s="1"/>
      <c r="I359" s="1"/>
      <c r="J359" s="1"/>
      <c r="K359" s="2"/>
      <c r="L359" s="2"/>
      <c r="M359" s="2"/>
      <c r="N359" s="2"/>
      <c r="O359" s="2"/>
      <c r="P359" s="2"/>
      <c r="Q359" s="3"/>
      <c r="R359" s="3"/>
      <c r="S359" s="1"/>
      <c r="T359" s="1"/>
      <c r="U359" s="4"/>
      <c r="V359" s="4"/>
      <c r="W359" s="4"/>
      <c r="X359" s="3"/>
      <c r="Y359" s="3"/>
    </row>
    <row r="360" spans="3:25" ht="15.75" customHeight="1">
      <c r="C360" s="1"/>
      <c r="D360" s="1"/>
      <c r="E360" s="1"/>
      <c r="F360" s="1"/>
      <c r="G360" s="1"/>
      <c r="H360" s="1"/>
      <c r="I360" s="1"/>
      <c r="J360" s="1"/>
      <c r="K360" s="2"/>
      <c r="L360" s="2"/>
      <c r="M360" s="2"/>
      <c r="N360" s="2"/>
      <c r="O360" s="2"/>
      <c r="P360" s="2"/>
      <c r="Q360" s="3"/>
      <c r="R360" s="3"/>
      <c r="S360" s="1"/>
      <c r="T360" s="1"/>
      <c r="U360" s="4"/>
      <c r="V360" s="4"/>
      <c r="W360" s="4"/>
      <c r="X360" s="3"/>
      <c r="Y360" s="3"/>
    </row>
    <row r="361" spans="3:25" ht="15.75" customHeight="1">
      <c r="C361" s="1"/>
      <c r="D361" s="1"/>
      <c r="E361" s="1"/>
      <c r="F361" s="1"/>
      <c r="G361" s="1"/>
      <c r="H361" s="1"/>
      <c r="I361" s="1"/>
      <c r="J361" s="1"/>
      <c r="K361" s="2"/>
      <c r="L361" s="2"/>
      <c r="M361" s="2"/>
      <c r="N361" s="2"/>
      <c r="O361" s="2"/>
      <c r="P361" s="2"/>
      <c r="Q361" s="3"/>
      <c r="R361" s="3"/>
      <c r="S361" s="1"/>
      <c r="T361" s="1"/>
      <c r="U361" s="4"/>
      <c r="V361" s="4"/>
      <c r="W361" s="4"/>
      <c r="X361" s="3"/>
      <c r="Y361" s="3"/>
    </row>
    <row r="362" spans="3:25" ht="15.75" customHeight="1">
      <c r="C362" s="1"/>
      <c r="D362" s="1"/>
      <c r="E362" s="1"/>
      <c r="F362" s="1"/>
      <c r="G362" s="1"/>
      <c r="H362" s="1"/>
      <c r="I362" s="1"/>
      <c r="J362" s="1"/>
      <c r="K362" s="2"/>
      <c r="L362" s="2"/>
      <c r="M362" s="2"/>
      <c r="N362" s="2"/>
      <c r="O362" s="2"/>
      <c r="P362" s="2"/>
      <c r="Q362" s="3"/>
      <c r="R362" s="3"/>
      <c r="S362" s="1"/>
      <c r="T362" s="1"/>
      <c r="U362" s="4"/>
      <c r="V362" s="4"/>
      <c r="W362" s="4"/>
      <c r="X362" s="3"/>
      <c r="Y362" s="3"/>
    </row>
    <row r="363" spans="3:25" ht="15.75" customHeight="1">
      <c r="C363" s="1"/>
      <c r="D363" s="1"/>
      <c r="E363" s="1"/>
      <c r="F363" s="1"/>
      <c r="G363" s="1"/>
      <c r="H363" s="1"/>
      <c r="I363" s="1"/>
      <c r="J363" s="1"/>
      <c r="K363" s="2"/>
      <c r="L363" s="2"/>
      <c r="M363" s="2"/>
      <c r="N363" s="2"/>
      <c r="O363" s="2"/>
      <c r="P363" s="2"/>
      <c r="Q363" s="3"/>
      <c r="R363" s="3"/>
      <c r="S363" s="1"/>
      <c r="T363" s="1"/>
      <c r="U363" s="4"/>
      <c r="V363" s="4"/>
      <c r="W363" s="4"/>
      <c r="X363" s="3"/>
      <c r="Y363" s="3"/>
    </row>
    <row r="364" spans="3:25" ht="15.75" customHeight="1">
      <c r="C364" s="1"/>
      <c r="D364" s="1"/>
      <c r="E364" s="1"/>
      <c r="F364" s="1"/>
      <c r="G364" s="1"/>
      <c r="H364" s="1"/>
      <c r="I364" s="1"/>
      <c r="J364" s="1"/>
      <c r="K364" s="2"/>
      <c r="L364" s="2"/>
      <c r="M364" s="2"/>
      <c r="N364" s="2"/>
      <c r="O364" s="2"/>
      <c r="P364" s="2"/>
      <c r="Q364" s="3"/>
      <c r="R364" s="3"/>
      <c r="S364" s="1"/>
      <c r="T364" s="1"/>
      <c r="U364" s="4"/>
      <c r="V364" s="4"/>
      <c r="W364" s="4"/>
      <c r="X364" s="3"/>
      <c r="Y364" s="3"/>
    </row>
    <row r="365" spans="3:25" ht="15.75" customHeight="1">
      <c r="C365" s="1"/>
      <c r="D365" s="1"/>
      <c r="E365" s="1"/>
      <c r="F365" s="1"/>
      <c r="G365" s="1"/>
      <c r="H365" s="1"/>
      <c r="I365" s="1"/>
      <c r="J365" s="1"/>
      <c r="K365" s="2"/>
      <c r="L365" s="2"/>
      <c r="M365" s="2"/>
      <c r="N365" s="2"/>
      <c r="O365" s="2"/>
      <c r="P365" s="2"/>
      <c r="Q365" s="3"/>
      <c r="R365" s="3"/>
      <c r="S365" s="1"/>
      <c r="T365" s="1"/>
      <c r="U365" s="4"/>
      <c r="V365" s="4"/>
      <c r="W365" s="4"/>
      <c r="X365" s="3"/>
      <c r="Y365" s="3"/>
    </row>
    <row r="366" spans="3:25" ht="15.75" customHeight="1">
      <c r="C366" s="1"/>
      <c r="D366" s="1"/>
      <c r="E366" s="1"/>
      <c r="F366" s="1"/>
      <c r="G366" s="1"/>
      <c r="H366" s="1"/>
      <c r="I366" s="1"/>
      <c r="J366" s="1"/>
      <c r="K366" s="2"/>
      <c r="L366" s="2"/>
      <c r="M366" s="2"/>
      <c r="N366" s="2"/>
      <c r="O366" s="2"/>
      <c r="P366" s="2"/>
      <c r="Q366" s="3"/>
      <c r="R366" s="3"/>
      <c r="S366" s="1"/>
      <c r="T366" s="1"/>
      <c r="U366" s="4"/>
      <c r="V366" s="4"/>
      <c r="W366" s="4"/>
      <c r="X366" s="3"/>
      <c r="Y366" s="3"/>
    </row>
    <row r="367" spans="3:25" ht="15.75" customHeight="1">
      <c r="C367" s="1"/>
      <c r="D367" s="1"/>
      <c r="E367" s="1"/>
      <c r="F367" s="1"/>
      <c r="G367" s="1"/>
      <c r="H367" s="1"/>
      <c r="I367" s="1"/>
      <c r="J367" s="1"/>
      <c r="K367" s="2"/>
      <c r="L367" s="2"/>
      <c r="M367" s="2"/>
      <c r="N367" s="2"/>
      <c r="O367" s="2"/>
      <c r="P367" s="2"/>
      <c r="Q367" s="3"/>
      <c r="R367" s="3"/>
      <c r="S367" s="1"/>
      <c r="T367" s="1"/>
      <c r="U367" s="4"/>
      <c r="V367" s="4"/>
      <c r="W367" s="4"/>
      <c r="X367" s="3"/>
      <c r="Y367" s="3"/>
    </row>
    <row r="368" spans="3:25" ht="15.75" customHeight="1">
      <c r="C368" s="1"/>
      <c r="D368" s="1"/>
      <c r="E368" s="1"/>
      <c r="F368" s="1"/>
      <c r="G368" s="1"/>
      <c r="H368" s="1"/>
      <c r="I368" s="1"/>
      <c r="J368" s="1"/>
      <c r="K368" s="2"/>
      <c r="L368" s="2"/>
      <c r="M368" s="2"/>
      <c r="N368" s="2"/>
      <c r="O368" s="2"/>
      <c r="P368" s="2"/>
      <c r="Q368" s="3"/>
      <c r="R368" s="3"/>
      <c r="S368" s="1"/>
      <c r="T368" s="1"/>
      <c r="U368" s="4"/>
      <c r="V368" s="4"/>
      <c r="W368" s="4"/>
      <c r="X368" s="3"/>
      <c r="Y368" s="3"/>
    </row>
    <row r="369" spans="3:25" ht="15.75" customHeight="1">
      <c r="C369" s="1"/>
      <c r="D369" s="1"/>
      <c r="E369" s="1"/>
      <c r="F369" s="1"/>
      <c r="G369" s="1"/>
      <c r="H369" s="1"/>
      <c r="I369" s="1"/>
      <c r="J369" s="1"/>
      <c r="K369" s="2"/>
      <c r="L369" s="2"/>
      <c r="M369" s="2"/>
      <c r="N369" s="2"/>
      <c r="O369" s="2"/>
      <c r="P369" s="2"/>
      <c r="Q369" s="3"/>
      <c r="R369" s="3"/>
      <c r="S369" s="1"/>
      <c r="T369" s="1"/>
      <c r="U369" s="4"/>
      <c r="V369" s="4"/>
      <c r="W369" s="4"/>
      <c r="X369" s="3"/>
      <c r="Y369" s="3"/>
    </row>
    <row r="370" spans="3:25" ht="15.75" customHeight="1">
      <c r="C370" s="1"/>
      <c r="D370" s="1"/>
      <c r="E370" s="1"/>
      <c r="F370" s="1"/>
      <c r="G370" s="1"/>
      <c r="H370" s="1"/>
      <c r="I370" s="1"/>
      <c r="J370" s="1"/>
      <c r="K370" s="2"/>
      <c r="L370" s="2"/>
      <c r="M370" s="2"/>
      <c r="N370" s="2"/>
      <c r="O370" s="2"/>
      <c r="P370" s="2"/>
      <c r="Q370" s="3"/>
      <c r="R370" s="3"/>
      <c r="S370" s="1"/>
      <c r="T370" s="1"/>
      <c r="U370" s="4"/>
      <c r="V370" s="4"/>
      <c r="W370" s="4"/>
      <c r="X370" s="3"/>
      <c r="Y370" s="3"/>
    </row>
    <row r="371" spans="3:25" ht="15.75" customHeight="1">
      <c r="C371" s="1"/>
      <c r="D371" s="1"/>
      <c r="E371" s="1"/>
      <c r="F371" s="1"/>
      <c r="G371" s="1"/>
      <c r="H371" s="1"/>
      <c r="I371" s="1"/>
      <c r="J371" s="1"/>
      <c r="K371" s="2"/>
      <c r="L371" s="2"/>
      <c r="M371" s="2"/>
      <c r="N371" s="2"/>
      <c r="O371" s="2"/>
      <c r="P371" s="2"/>
      <c r="Q371" s="3"/>
      <c r="R371" s="3"/>
      <c r="S371" s="1"/>
      <c r="T371" s="1"/>
      <c r="U371" s="4"/>
      <c r="V371" s="4"/>
      <c r="W371" s="4"/>
      <c r="X371" s="3"/>
      <c r="Y371" s="3"/>
    </row>
    <row r="372" spans="3:25" ht="15.75" customHeight="1">
      <c r="C372" s="1"/>
      <c r="D372" s="1"/>
      <c r="E372" s="1"/>
      <c r="F372" s="1"/>
      <c r="G372" s="1"/>
      <c r="H372" s="1"/>
      <c r="I372" s="1"/>
      <c r="J372" s="1"/>
      <c r="K372" s="2"/>
      <c r="L372" s="2"/>
      <c r="M372" s="2"/>
      <c r="N372" s="2"/>
      <c r="O372" s="2"/>
      <c r="P372" s="2"/>
      <c r="Q372" s="3"/>
      <c r="R372" s="3"/>
      <c r="S372" s="1"/>
      <c r="T372" s="1"/>
      <c r="U372" s="4"/>
      <c r="V372" s="4"/>
      <c r="W372" s="4"/>
      <c r="X372" s="3"/>
      <c r="Y372" s="3"/>
    </row>
    <row r="373" spans="3:25" ht="15.75" customHeight="1">
      <c r="C373" s="1"/>
      <c r="D373" s="1"/>
      <c r="E373" s="1"/>
      <c r="F373" s="1"/>
      <c r="G373" s="1"/>
      <c r="H373" s="1"/>
      <c r="I373" s="1"/>
      <c r="J373" s="1"/>
      <c r="K373" s="2"/>
      <c r="L373" s="2"/>
      <c r="M373" s="2"/>
      <c r="N373" s="2"/>
      <c r="O373" s="2"/>
      <c r="P373" s="2"/>
      <c r="Q373" s="3"/>
      <c r="R373" s="3"/>
      <c r="S373" s="1"/>
      <c r="T373" s="1"/>
      <c r="U373" s="4"/>
      <c r="V373" s="4"/>
      <c r="W373" s="4"/>
      <c r="X373" s="3"/>
      <c r="Y373" s="3"/>
    </row>
    <row r="374" spans="3:25" ht="15.75" customHeight="1">
      <c r="C374" s="1"/>
      <c r="D374" s="1"/>
      <c r="E374" s="1"/>
      <c r="F374" s="1"/>
      <c r="G374" s="1"/>
      <c r="H374" s="1"/>
      <c r="I374" s="1"/>
      <c r="J374" s="1"/>
      <c r="K374" s="2"/>
      <c r="L374" s="2"/>
      <c r="M374" s="2"/>
      <c r="N374" s="2"/>
      <c r="O374" s="2"/>
      <c r="P374" s="2"/>
      <c r="Q374" s="3"/>
      <c r="R374" s="3"/>
      <c r="S374" s="1"/>
      <c r="T374" s="1"/>
      <c r="U374" s="4"/>
      <c r="V374" s="4"/>
      <c r="W374" s="4"/>
      <c r="X374" s="3"/>
      <c r="Y374" s="3"/>
    </row>
    <row r="375" spans="3:25" ht="15.75" customHeight="1">
      <c r="C375" s="1"/>
      <c r="D375" s="1"/>
      <c r="E375" s="1"/>
      <c r="F375" s="1"/>
      <c r="G375" s="1"/>
      <c r="H375" s="1"/>
      <c r="I375" s="1"/>
      <c r="J375" s="1"/>
      <c r="K375" s="2"/>
      <c r="L375" s="2"/>
      <c r="M375" s="2"/>
      <c r="N375" s="2"/>
      <c r="O375" s="2"/>
      <c r="P375" s="2"/>
      <c r="Q375" s="3"/>
      <c r="R375" s="3"/>
      <c r="S375" s="1"/>
      <c r="T375" s="1"/>
      <c r="U375" s="4"/>
      <c r="V375" s="4"/>
      <c r="W375" s="4"/>
      <c r="X375" s="3"/>
      <c r="Y375" s="3"/>
    </row>
    <row r="376" spans="3:25" ht="15.75" customHeight="1">
      <c r="C376" s="1"/>
      <c r="D376" s="1"/>
      <c r="E376" s="1"/>
      <c r="F376" s="1"/>
      <c r="G376" s="1"/>
      <c r="H376" s="1"/>
      <c r="I376" s="1"/>
      <c r="J376" s="1"/>
      <c r="K376" s="2"/>
      <c r="L376" s="2"/>
      <c r="M376" s="2"/>
      <c r="N376" s="2"/>
      <c r="O376" s="2"/>
      <c r="P376" s="2"/>
      <c r="Q376" s="3"/>
      <c r="R376" s="3"/>
      <c r="S376" s="1"/>
      <c r="T376" s="1"/>
      <c r="U376" s="4"/>
      <c r="V376" s="4"/>
      <c r="W376" s="4"/>
      <c r="X376" s="3"/>
      <c r="Y376" s="3"/>
    </row>
    <row r="377" spans="3:25" ht="15.75" customHeight="1">
      <c r="C377" s="1"/>
      <c r="D377" s="1"/>
      <c r="E377" s="1"/>
      <c r="F377" s="1"/>
      <c r="G377" s="1"/>
      <c r="H377" s="1"/>
      <c r="I377" s="1"/>
      <c r="J377" s="1"/>
      <c r="K377" s="2"/>
      <c r="L377" s="2"/>
      <c r="M377" s="2"/>
      <c r="N377" s="2"/>
      <c r="O377" s="2"/>
      <c r="P377" s="2"/>
      <c r="Q377" s="3"/>
      <c r="R377" s="3"/>
      <c r="S377" s="1"/>
      <c r="T377" s="1"/>
      <c r="U377" s="4"/>
      <c r="V377" s="4"/>
      <c r="W377" s="4"/>
      <c r="X377" s="3"/>
      <c r="Y377" s="3"/>
    </row>
    <row r="378" spans="3:25" ht="15.75" customHeight="1">
      <c r="C378" s="1"/>
      <c r="D378" s="1"/>
      <c r="E378" s="1"/>
      <c r="F378" s="1"/>
      <c r="G378" s="1"/>
      <c r="H378" s="1"/>
      <c r="I378" s="1"/>
      <c r="J378" s="1"/>
      <c r="K378" s="2"/>
      <c r="L378" s="2"/>
      <c r="M378" s="2"/>
      <c r="N378" s="2"/>
      <c r="O378" s="2"/>
      <c r="P378" s="2"/>
      <c r="Q378" s="3"/>
      <c r="R378" s="3"/>
      <c r="S378" s="1"/>
      <c r="T378" s="1"/>
      <c r="U378" s="4"/>
      <c r="V378" s="4"/>
      <c r="W378" s="4"/>
      <c r="X378" s="3"/>
      <c r="Y378" s="3"/>
    </row>
    <row r="379" spans="3:25" ht="15.75" customHeight="1">
      <c r="C379" s="1"/>
      <c r="D379" s="1"/>
      <c r="E379" s="1"/>
      <c r="F379" s="1"/>
      <c r="G379" s="1"/>
      <c r="H379" s="1"/>
      <c r="I379" s="1"/>
      <c r="J379" s="1"/>
      <c r="K379" s="2"/>
      <c r="L379" s="2"/>
      <c r="M379" s="2"/>
      <c r="N379" s="2"/>
      <c r="O379" s="2"/>
      <c r="P379" s="2"/>
      <c r="Q379" s="3"/>
      <c r="R379" s="3"/>
      <c r="S379" s="1"/>
      <c r="T379" s="1"/>
      <c r="U379" s="4"/>
      <c r="V379" s="4"/>
      <c r="W379" s="4"/>
      <c r="X379" s="3"/>
      <c r="Y379" s="3"/>
    </row>
    <row r="380" spans="3:25" ht="15.75" customHeight="1">
      <c r="C380" s="1"/>
      <c r="D380" s="1"/>
      <c r="E380" s="1"/>
      <c r="F380" s="1"/>
      <c r="G380" s="1"/>
      <c r="H380" s="1"/>
      <c r="I380" s="1"/>
      <c r="J380" s="1"/>
      <c r="K380" s="2"/>
      <c r="L380" s="2"/>
      <c r="M380" s="2"/>
      <c r="N380" s="2"/>
      <c r="O380" s="2"/>
      <c r="P380" s="2"/>
      <c r="Q380" s="3"/>
      <c r="R380" s="3"/>
      <c r="S380" s="1"/>
      <c r="T380" s="1"/>
      <c r="U380" s="4"/>
      <c r="V380" s="4"/>
      <c r="W380" s="4"/>
      <c r="X380" s="3"/>
      <c r="Y380" s="3"/>
    </row>
    <row r="381" spans="3:25" ht="15.75" customHeight="1">
      <c r="C381" s="1"/>
      <c r="D381" s="1"/>
      <c r="E381" s="1"/>
      <c r="F381" s="1"/>
      <c r="G381" s="1"/>
      <c r="H381" s="1"/>
      <c r="I381" s="1"/>
      <c r="J381" s="1"/>
      <c r="K381" s="2"/>
      <c r="L381" s="2"/>
      <c r="M381" s="2"/>
      <c r="N381" s="2"/>
      <c r="O381" s="2"/>
      <c r="P381" s="2"/>
      <c r="Q381" s="3"/>
      <c r="R381" s="3"/>
      <c r="S381" s="1"/>
      <c r="T381" s="1"/>
      <c r="U381" s="4"/>
      <c r="V381" s="4"/>
      <c r="W381" s="4"/>
      <c r="X381" s="3"/>
      <c r="Y381" s="3"/>
    </row>
    <row r="382" spans="3:25" ht="15.75" customHeight="1">
      <c r="C382" s="1"/>
      <c r="D382" s="1"/>
      <c r="E382" s="1"/>
      <c r="F382" s="1"/>
      <c r="G382" s="1"/>
      <c r="H382" s="1"/>
      <c r="I382" s="1"/>
      <c r="J382" s="1"/>
      <c r="K382" s="2"/>
      <c r="L382" s="2"/>
      <c r="M382" s="2"/>
      <c r="N382" s="2"/>
      <c r="O382" s="2"/>
      <c r="P382" s="2"/>
      <c r="Q382" s="3"/>
      <c r="R382" s="3"/>
      <c r="S382" s="1"/>
      <c r="T382" s="1"/>
      <c r="U382" s="4"/>
      <c r="V382" s="4"/>
      <c r="W382" s="4"/>
      <c r="X382" s="3"/>
      <c r="Y382" s="3"/>
    </row>
    <row r="383" spans="3:25" ht="15.75" customHeight="1">
      <c r="C383" s="1"/>
      <c r="D383" s="1"/>
      <c r="E383" s="1"/>
      <c r="F383" s="1"/>
      <c r="G383" s="1"/>
      <c r="H383" s="1"/>
      <c r="I383" s="1"/>
      <c r="J383" s="1"/>
      <c r="K383" s="2"/>
      <c r="L383" s="2"/>
      <c r="M383" s="2"/>
      <c r="N383" s="2"/>
      <c r="O383" s="2"/>
      <c r="P383" s="2"/>
      <c r="Q383" s="3"/>
      <c r="R383" s="3"/>
      <c r="S383" s="1"/>
      <c r="T383" s="1"/>
      <c r="U383" s="4"/>
      <c r="V383" s="4"/>
      <c r="W383" s="4"/>
      <c r="X383" s="3"/>
      <c r="Y383" s="3"/>
    </row>
    <row r="384" spans="3:25" ht="15.75" customHeight="1">
      <c r="C384" s="1"/>
      <c r="D384" s="1"/>
      <c r="E384" s="1"/>
      <c r="F384" s="1"/>
      <c r="G384" s="1"/>
      <c r="H384" s="1"/>
      <c r="I384" s="1"/>
      <c r="J384" s="1"/>
      <c r="K384" s="2"/>
      <c r="L384" s="2"/>
      <c r="M384" s="2"/>
      <c r="N384" s="2"/>
      <c r="O384" s="2"/>
      <c r="P384" s="2"/>
      <c r="Q384" s="3"/>
      <c r="R384" s="3"/>
      <c r="S384" s="1"/>
      <c r="T384" s="1"/>
      <c r="U384" s="4"/>
      <c r="V384" s="4"/>
      <c r="W384" s="4"/>
      <c r="X384" s="3"/>
      <c r="Y384" s="3"/>
    </row>
    <row r="385" spans="3:25" ht="15.75" customHeight="1">
      <c r="C385" s="1"/>
      <c r="D385" s="1"/>
      <c r="E385" s="1"/>
      <c r="F385" s="1"/>
      <c r="G385" s="1"/>
      <c r="H385" s="1"/>
      <c r="I385" s="1"/>
      <c r="J385" s="1"/>
      <c r="K385" s="2"/>
      <c r="L385" s="2"/>
      <c r="M385" s="2"/>
      <c r="N385" s="2"/>
      <c r="O385" s="2"/>
      <c r="P385" s="2"/>
      <c r="Q385" s="3"/>
      <c r="R385" s="3"/>
      <c r="S385" s="1"/>
      <c r="T385" s="1"/>
      <c r="U385" s="4"/>
      <c r="V385" s="4"/>
      <c r="W385" s="4"/>
      <c r="X385" s="3"/>
      <c r="Y385" s="3"/>
    </row>
    <row r="386" spans="3:25" ht="15.75" customHeight="1">
      <c r="C386" s="1"/>
      <c r="D386" s="1"/>
      <c r="E386" s="1"/>
      <c r="F386" s="1"/>
      <c r="G386" s="1"/>
      <c r="H386" s="1"/>
      <c r="I386" s="1"/>
      <c r="J386" s="1"/>
      <c r="K386" s="2"/>
      <c r="L386" s="2"/>
      <c r="M386" s="2"/>
      <c r="N386" s="2"/>
      <c r="O386" s="2"/>
      <c r="P386" s="2"/>
      <c r="Q386" s="3"/>
      <c r="R386" s="3"/>
      <c r="S386" s="1"/>
      <c r="T386" s="1"/>
      <c r="U386" s="4"/>
      <c r="V386" s="4"/>
      <c r="W386" s="4"/>
      <c r="X386" s="3"/>
      <c r="Y386" s="3"/>
    </row>
    <row r="387" spans="3:25" ht="15.75" customHeight="1">
      <c r="C387" s="1"/>
      <c r="D387" s="1"/>
      <c r="E387" s="1"/>
      <c r="F387" s="1"/>
      <c r="G387" s="1"/>
      <c r="H387" s="1"/>
      <c r="I387" s="1"/>
      <c r="J387" s="1"/>
      <c r="K387" s="2"/>
      <c r="L387" s="2"/>
      <c r="M387" s="2"/>
      <c r="N387" s="2"/>
      <c r="O387" s="2"/>
      <c r="P387" s="2"/>
      <c r="Q387" s="3"/>
      <c r="R387" s="3"/>
      <c r="S387" s="1"/>
      <c r="T387" s="1"/>
      <c r="U387" s="4"/>
      <c r="V387" s="4"/>
      <c r="W387" s="4"/>
      <c r="X387" s="3"/>
      <c r="Y387" s="3"/>
    </row>
    <row r="388" spans="3:25" ht="15.75" customHeight="1">
      <c r="C388" s="1"/>
      <c r="D388" s="1"/>
      <c r="E388" s="1"/>
      <c r="F388" s="1"/>
      <c r="G388" s="1"/>
      <c r="H388" s="1"/>
      <c r="I388" s="1"/>
      <c r="J388" s="1"/>
      <c r="K388" s="2"/>
      <c r="L388" s="2"/>
      <c r="M388" s="2"/>
      <c r="N388" s="2"/>
      <c r="O388" s="2"/>
      <c r="P388" s="2"/>
      <c r="Q388" s="3"/>
      <c r="R388" s="3"/>
      <c r="S388" s="1"/>
      <c r="T388" s="1"/>
      <c r="U388" s="4"/>
      <c r="V388" s="4"/>
      <c r="W388" s="4"/>
      <c r="X388" s="3"/>
      <c r="Y388" s="3"/>
    </row>
    <row r="389" spans="3:25" ht="15.75" customHeight="1">
      <c r="C389" s="1"/>
      <c r="D389" s="1"/>
      <c r="E389" s="1"/>
      <c r="F389" s="1"/>
      <c r="G389" s="1"/>
      <c r="H389" s="1"/>
      <c r="I389" s="1"/>
      <c r="J389" s="1"/>
      <c r="K389" s="2"/>
      <c r="L389" s="2"/>
      <c r="M389" s="2"/>
      <c r="N389" s="2"/>
      <c r="O389" s="2"/>
      <c r="P389" s="2"/>
      <c r="Q389" s="3"/>
      <c r="R389" s="3"/>
      <c r="S389" s="1"/>
      <c r="T389" s="1"/>
      <c r="U389" s="4"/>
      <c r="V389" s="4"/>
      <c r="W389" s="4"/>
      <c r="X389" s="3"/>
      <c r="Y389" s="3"/>
    </row>
    <row r="390" spans="3:25" ht="15.75" customHeight="1">
      <c r="C390" s="1"/>
      <c r="D390" s="1"/>
      <c r="E390" s="1"/>
      <c r="F390" s="1"/>
      <c r="G390" s="1"/>
      <c r="H390" s="1"/>
      <c r="I390" s="1"/>
      <c r="J390" s="1"/>
      <c r="K390" s="2"/>
      <c r="L390" s="2"/>
      <c r="M390" s="2"/>
      <c r="N390" s="2"/>
      <c r="O390" s="2"/>
      <c r="P390" s="2"/>
      <c r="Q390" s="3"/>
      <c r="R390" s="3"/>
      <c r="S390" s="1"/>
      <c r="T390" s="1"/>
      <c r="U390" s="4"/>
      <c r="V390" s="4"/>
      <c r="W390" s="4"/>
      <c r="X390" s="3"/>
      <c r="Y390" s="3"/>
    </row>
    <row r="391" spans="3:25" ht="15.75" customHeight="1">
      <c r="C391" s="1"/>
      <c r="D391" s="1"/>
      <c r="E391" s="1"/>
      <c r="F391" s="1"/>
      <c r="G391" s="1"/>
      <c r="H391" s="1"/>
      <c r="I391" s="1"/>
      <c r="J391" s="1"/>
      <c r="K391" s="2"/>
      <c r="L391" s="2"/>
      <c r="M391" s="2"/>
      <c r="N391" s="2"/>
      <c r="O391" s="2"/>
      <c r="P391" s="2"/>
      <c r="Q391" s="3"/>
      <c r="R391" s="3"/>
      <c r="S391" s="1"/>
      <c r="T391" s="1"/>
      <c r="U391" s="4"/>
      <c r="V391" s="4"/>
      <c r="W391" s="4"/>
      <c r="X391" s="3"/>
      <c r="Y391" s="3"/>
    </row>
    <row r="392" spans="3:25" ht="15.75" customHeight="1">
      <c r="C392" s="1"/>
      <c r="D392" s="1"/>
      <c r="E392" s="1"/>
      <c r="F392" s="1"/>
      <c r="G392" s="1"/>
      <c r="H392" s="1"/>
      <c r="I392" s="1"/>
      <c r="J392" s="1"/>
      <c r="K392" s="2"/>
      <c r="L392" s="2"/>
      <c r="M392" s="2"/>
      <c r="N392" s="2"/>
      <c r="O392" s="2"/>
      <c r="P392" s="2"/>
      <c r="Q392" s="3"/>
      <c r="R392" s="3"/>
      <c r="S392" s="1"/>
      <c r="T392" s="1"/>
      <c r="U392" s="4"/>
      <c r="V392" s="4"/>
      <c r="W392" s="4"/>
      <c r="X392" s="3"/>
      <c r="Y392" s="3"/>
    </row>
    <row r="393" spans="3:25" ht="15.75" customHeight="1">
      <c r="C393" s="1"/>
      <c r="D393" s="1"/>
      <c r="E393" s="1"/>
      <c r="F393" s="1"/>
      <c r="G393" s="1"/>
      <c r="H393" s="1"/>
      <c r="I393" s="1"/>
      <c r="J393" s="1"/>
      <c r="K393" s="2"/>
      <c r="L393" s="2"/>
      <c r="M393" s="2"/>
      <c r="N393" s="2"/>
      <c r="O393" s="2"/>
      <c r="P393" s="2"/>
      <c r="Q393" s="3"/>
      <c r="R393" s="3"/>
      <c r="S393" s="1"/>
      <c r="T393" s="1"/>
      <c r="U393" s="4"/>
      <c r="V393" s="4"/>
      <c r="W393" s="4"/>
      <c r="X393" s="3"/>
      <c r="Y393" s="3"/>
    </row>
    <row r="394" spans="3:25" ht="15.75" customHeight="1">
      <c r="C394" s="1"/>
      <c r="D394" s="1"/>
      <c r="E394" s="1"/>
      <c r="F394" s="1"/>
      <c r="G394" s="1"/>
      <c r="H394" s="1"/>
      <c r="I394" s="1"/>
      <c r="J394" s="1"/>
      <c r="K394" s="2"/>
      <c r="L394" s="2"/>
      <c r="M394" s="2"/>
      <c r="N394" s="2"/>
      <c r="O394" s="2"/>
      <c r="P394" s="2"/>
      <c r="Q394" s="3"/>
      <c r="R394" s="3"/>
      <c r="S394" s="1"/>
      <c r="T394" s="1"/>
      <c r="U394" s="4"/>
      <c r="V394" s="4"/>
      <c r="W394" s="4"/>
      <c r="X394" s="3"/>
      <c r="Y394" s="3"/>
    </row>
    <row r="395" spans="3:25" ht="15.75" customHeight="1">
      <c r="C395" s="1"/>
      <c r="D395" s="1"/>
      <c r="E395" s="1"/>
      <c r="F395" s="1"/>
      <c r="G395" s="1"/>
      <c r="H395" s="1"/>
      <c r="I395" s="1"/>
      <c r="J395" s="1"/>
      <c r="K395" s="2"/>
      <c r="L395" s="2"/>
      <c r="M395" s="2"/>
      <c r="N395" s="2"/>
      <c r="O395" s="2"/>
      <c r="P395" s="2"/>
      <c r="Q395" s="3"/>
      <c r="R395" s="3"/>
      <c r="S395" s="1"/>
      <c r="T395" s="1"/>
      <c r="U395" s="4"/>
      <c r="V395" s="4"/>
      <c r="W395" s="4"/>
      <c r="X395" s="3"/>
      <c r="Y395" s="3"/>
    </row>
    <row r="396" spans="3:25" ht="15.75" customHeight="1">
      <c r="C396" s="1"/>
      <c r="D396" s="1"/>
      <c r="E396" s="1"/>
      <c r="F396" s="1"/>
      <c r="G396" s="1"/>
      <c r="H396" s="1"/>
      <c r="I396" s="1"/>
      <c r="J396" s="1"/>
      <c r="K396" s="2"/>
      <c r="L396" s="2"/>
      <c r="M396" s="2"/>
      <c r="N396" s="2"/>
      <c r="O396" s="2"/>
      <c r="P396" s="2"/>
      <c r="Q396" s="3"/>
      <c r="R396" s="3"/>
      <c r="S396" s="1"/>
      <c r="T396" s="1"/>
      <c r="U396" s="4"/>
      <c r="V396" s="4"/>
      <c r="W396" s="4"/>
      <c r="X396" s="3"/>
      <c r="Y396" s="3"/>
    </row>
    <row r="397" spans="3:25" ht="15.75" customHeight="1">
      <c r="C397" s="1"/>
      <c r="D397" s="1"/>
      <c r="E397" s="1"/>
      <c r="F397" s="1"/>
      <c r="G397" s="1"/>
      <c r="H397" s="1"/>
      <c r="I397" s="1"/>
      <c r="J397" s="1"/>
      <c r="K397" s="2"/>
      <c r="L397" s="2"/>
      <c r="M397" s="2"/>
      <c r="N397" s="2"/>
      <c r="O397" s="2"/>
      <c r="P397" s="2"/>
      <c r="Q397" s="3"/>
      <c r="R397" s="3"/>
      <c r="S397" s="1"/>
      <c r="T397" s="1"/>
      <c r="U397" s="4"/>
      <c r="V397" s="4"/>
      <c r="W397" s="4"/>
      <c r="X397" s="3"/>
      <c r="Y397" s="3"/>
    </row>
    <row r="398" spans="3:25" ht="15.75" customHeight="1">
      <c r="C398" s="1"/>
      <c r="D398" s="1"/>
      <c r="E398" s="1"/>
      <c r="F398" s="1"/>
      <c r="G398" s="1"/>
      <c r="H398" s="1"/>
      <c r="I398" s="1"/>
      <c r="J398" s="1"/>
      <c r="K398" s="2"/>
      <c r="L398" s="2"/>
      <c r="M398" s="2"/>
      <c r="N398" s="2"/>
      <c r="O398" s="2"/>
      <c r="P398" s="2"/>
      <c r="Q398" s="3"/>
      <c r="R398" s="3"/>
      <c r="S398" s="1"/>
      <c r="T398" s="1"/>
      <c r="U398" s="4"/>
      <c r="V398" s="4"/>
      <c r="W398" s="4"/>
      <c r="X398" s="3"/>
      <c r="Y398" s="3"/>
    </row>
    <row r="399" spans="3:25" ht="15.75" customHeight="1">
      <c r="C399" s="1"/>
      <c r="D399" s="1"/>
      <c r="E399" s="1"/>
      <c r="F399" s="1"/>
      <c r="G399" s="1"/>
      <c r="H399" s="1"/>
      <c r="I399" s="1"/>
      <c r="J399" s="1"/>
      <c r="K399" s="2"/>
      <c r="L399" s="2"/>
      <c r="M399" s="2"/>
      <c r="N399" s="2"/>
      <c r="O399" s="2"/>
      <c r="P399" s="2"/>
      <c r="Q399" s="3"/>
      <c r="R399" s="3"/>
      <c r="S399" s="1"/>
      <c r="T399" s="1"/>
      <c r="U399" s="4"/>
      <c r="V399" s="4"/>
      <c r="W399" s="4"/>
      <c r="X399" s="3"/>
      <c r="Y399" s="3"/>
    </row>
    <row r="400" spans="3:25" ht="15.75" customHeight="1">
      <c r="C400" s="1"/>
      <c r="D400" s="1"/>
      <c r="E400" s="1"/>
      <c r="F400" s="1"/>
      <c r="G400" s="1"/>
      <c r="H400" s="1"/>
      <c r="I400" s="1"/>
      <c r="J400" s="1"/>
      <c r="K400" s="2"/>
      <c r="L400" s="2"/>
      <c r="M400" s="2"/>
      <c r="N400" s="2"/>
      <c r="O400" s="2"/>
      <c r="P400" s="2"/>
      <c r="Q400" s="3"/>
      <c r="R400" s="3"/>
      <c r="S400" s="1"/>
      <c r="T400" s="1"/>
      <c r="U400" s="4"/>
      <c r="V400" s="4"/>
      <c r="W400" s="4"/>
      <c r="X400" s="3"/>
      <c r="Y400" s="3"/>
    </row>
    <row r="401" spans="3:25" ht="15.75" customHeight="1">
      <c r="C401" s="1"/>
      <c r="D401" s="1"/>
      <c r="E401" s="1"/>
      <c r="F401" s="1"/>
      <c r="G401" s="1"/>
      <c r="H401" s="1"/>
      <c r="I401" s="1"/>
      <c r="J401" s="1"/>
      <c r="K401" s="2"/>
      <c r="L401" s="2"/>
      <c r="M401" s="2"/>
      <c r="N401" s="2"/>
      <c r="O401" s="2"/>
      <c r="P401" s="2"/>
      <c r="Q401" s="3"/>
      <c r="R401" s="3"/>
      <c r="S401" s="1"/>
      <c r="T401" s="1"/>
      <c r="U401" s="4"/>
      <c r="V401" s="4"/>
      <c r="W401" s="4"/>
      <c r="X401" s="3"/>
      <c r="Y401" s="3"/>
    </row>
    <row r="402" spans="3:25" ht="15.75" customHeight="1">
      <c r="C402" s="1"/>
      <c r="D402" s="1"/>
      <c r="E402" s="1"/>
      <c r="F402" s="1"/>
      <c r="G402" s="1"/>
      <c r="H402" s="1"/>
      <c r="I402" s="1"/>
      <c r="J402" s="1"/>
      <c r="K402" s="2"/>
      <c r="L402" s="2"/>
      <c r="M402" s="2"/>
      <c r="N402" s="2"/>
      <c r="O402" s="2"/>
      <c r="P402" s="2"/>
      <c r="Q402" s="3"/>
      <c r="R402" s="3"/>
      <c r="S402" s="1"/>
      <c r="T402" s="1"/>
      <c r="U402" s="4"/>
      <c r="V402" s="4"/>
      <c r="W402" s="4"/>
      <c r="X402" s="3"/>
      <c r="Y402" s="3"/>
    </row>
    <row r="403" spans="3:25" ht="15.75" customHeight="1">
      <c r="C403" s="1"/>
      <c r="D403" s="1"/>
      <c r="E403" s="1"/>
      <c r="F403" s="1"/>
      <c r="G403" s="1"/>
      <c r="H403" s="1"/>
      <c r="I403" s="1"/>
      <c r="J403" s="1"/>
      <c r="K403" s="2"/>
      <c r="L403" s="2"/>
      <c r="M403" s="2"/>
      <c r="N403" s="2"/>
      <c r="O403" s="2"/>
      <c r="P403" s="2"/>
      <c r="Q403" s="3"/>
      <c r="R403" s="3"/>
      <c r="S403" s="1"/>
      <c r="T403" s="1"/>
      <c r="U403" s="4"/>
      <c r="V403" s="4"/>
      <c r="W403" s="4"/>
      <c r="X403" s="3"/>
      <c r="Y403" s="3"/>
    </row>
    <row r="404" spans="3:25" ht="15.75" customHeight="1">
      <c r="C404" s="1"/>
      <c r="D404" s="1"/>
      <c r="E404" s="1"/>
      <c r="F404" s="1"/>
      <c r="G404" s="1"/>
      <c r="H404" s="1"/>
      <c r="I404" s="1"/>
      <c r="J404" s="1"/>
      <c r="K404" s="2"/>
      <c r="L404" s="2"/>
      <c r="M404" s="2"/>
      <c r="N404" s="2"/>
      <c r="O404" s="2"/>
      <c r="P404" s="2"/>
      <c r="Q404" s="3"/>
      <c r="R404" s="3"/>
      <c r="S404" s="1"/>
      <c r="T404" s="1"/>
      <c r="U404" s="4"/>
      <c r="V404" s="4"/>
      <c r="W404" s="4"/>
      <c r="X404" s="3"/>
      <c r="Y404" s="3"/>
    </row>
    <row r="405" spans="3:25" ht="15.75" customHeight="1">
      <c r="C405" s="1"/>
      <c r="D405" s="1"/>
      <c r="E405" s="1"/>
      <c r="F405" s="1"/>
      <c r="G405" s="1"/>
      <c r="H405" s="1"/>
      <c r="I405" s="1"/>
      <c r="J405" s="1"/>
      <c r="K405" s="2"/>
      <c r="L405" s="2"/>
      <c r="M405" s="2"/>
      <c r="N405" s="2"/>
      <c r="O405" s="2"/>
      <c r="P405" s="2"/>
      <c r="Q405" s="3"/>
      <c r="R405" s="3"/>
      <c r="S405" s="1"/>
      <c r="T405" s="1"/>
      <c r="U405" s="4"/>
      <c r="V405" s="4"/>
      <c r="W405" s="4"/>
      <c r="X405" s="3"/>
      <c r="Y405" s="3"/>
    </row>
    <row r="406" spans="3:25" ht="15.75" customHeight="1">
      <c r="C406" s="1"/>
      <c r="D406" s="1"/>
      <c r="E406" s="1"/>
      <c r="F406" s="1"/>
      <c r="G406" s="1"/>
      <c r="H406" s="1"/>
      <c r="I406" s="1"/>
      <c r="J406" s="1"/>
      <c r="K406" s="2"/>
      <c r="L406" s="2"/>
      <c r="M406" s="2"/>
      <c r="N406" s="2"/>
      <c r="O406" s="2"/>
      <c r="P406" s="2"/>
      <c r="Q406" s="3"/>
      <c r="R406" s="3"/>
      <c r="S406" s="1"/>
      <c r="T406" s="1"/>
      <c r="U406" s="4"/>
      <c r="V406" s="4"/>
      <c r="W406" s="4"/>
      <c r="X406" s="3"/>
      <c r="Y406" s="3"/>
    </row>
    <row r="407" spans="3:25" ht="15.75" customHeight="1">
      <c r="C407" s="1"/>
      <c r="D407" s="1"/>
      <c r="E407" s="1"/>
      <c r="F407" s="1"/>
      <c r="G407" s="1"/>
      <c r="H407" s="1"/>
      <c r="I407" s="1"/>
      <c r="J407" s="1"/>
      <c r="K407" s="2"/>
      <c r="L407" s="2"/>
      <c r="M407" s="2"/>
      <c r="N407" s="2"/>
      <c r="O407" s="2"/>
      <c r="P407" s="2"/>
      <c r="Q407" s="3"/>
      <c r="R407" s="3"/>
      <c r="S407" s="1"/>
      <c r="T407" s="1"/>
      <c r="U407" s="4"/>
      <c r="V407" s="4"/>
      <c r="W407" s="4"/>
      <c r="X407" s="3"/>
      <c r="Y407" s="3"/>
    </row>
    <row r="408" spans="3:25" ht="15.75" customHeight="1">
      <c r="C408" s="1"/>
      <c r="D408" s="1"/>
      <c r="E408" s="1"/>
      <c r="F408" s="1"/>
      <c r="G408" s="1"/>
      <c r="H408" s="1"/>
      <c r="I408" s="1"/>
      <c r="J408" s="1"/>
      <c r="K408" s="2"/>
      <c r="L408" s="2"/>
      <c r="M408" s="2"/>
      <c r="N408" s="2"/>
      <c r="O408" s="2"/>
      <c r="P408" s="2"/>
      <c r="Q408" s="3"/>
      <c r="R408" s="3"/>
      <c r="S408" s="1"/>
      <c r="T408" s="1"/>
      <c r="U408" s="4"/>
      <c r="V408" s="4"/>
      <c r="W408" s="4"/>
      <c r="X408" s="3"/>
      <c r="Y408" s="3"/>
    </row>
    <row r="409" spans="3:25" ht="15.75" customHeight="1">
      <c r="C409" s="1"/>
      <c r="D409" s="1"/>
      <c r="E409" s="1"/>
      <c r="F409" s="1"/>
      <c r="G409" s="1"/>
      <c r="H409" s="1"/>
      <c r="I409" s="1"/>
      <c r="J409" s="1"/>
      <c r="K409" s="2"/>
      <c r="L409" s="2"/>
      <c r="M409" s="2"/>
      <c r="N409" s="2"/>
      <c r="O409" s="2"/>
      <c r="P409" s="2"/>
      <c r="Q409" s="3"/>
      <c r="R409" s="3"/>
      <c r="S409" s="1"/>
      <c r="T409" s="1"/>
      <c r="U409" s="4"/>
      <c r="V409" s="4"/>
      <c r="W409" s="4"/>
      <c r="X409" s="3"/>
      <c r="Y409" s="3"/>
    </row>
    <row r="410" spans="3:25" ht="15.75" customHeight="1">
      <c r="C410" s="1"/>
      <c r="D410" s="1"/>
      <c r="E410" s="1"/>
      <c r="F410" s="1"/>
      <c r="G410" s="1"/>
      <c r="H410" s="1"/>
      <c r="I410" s="1"/>
      <c r="J410" s="1"/>
      <c r="K410" s="2"/>
      <c r="L410" s="2"/>
      <c r="M410" s="2"/>
      <c r="N410" s="2"/>
      <c r="O410" s="2"/>
      <c r="P410" s="2"/>
      <c r="Q410" s="3"/>
      <c r="R410" s="3"/>
      <c r="S410" s="1"/>
      <c r="T410" s="1"/>
      <c r="U410" s="4"/>
      <c r="V410" s="4"/>
      <c r="W410" s="4"/>
      <c r="X410" s="3"/>
      <c r="Y410" s="3"/>
    </row>
    <row r="411" spans="3:25" ht="15.75" customHeight="1">
      <c r="C411" s="1"/>
      <c r="D411" s="1"/>
      <c r="E411" s="1"/>
      <c r="F411" s="1"/>
      <c r="G411" s="1"/>
      <c r="H411" s="1"/>
      <c r="I411" s="1"/>
      <c r="J411" s="1"/>
      <c r="K411" s="2"/>
      <c r="L411" s="2"/>
      <c r="M411" s="2"/>
      <c r="N411" s="2"/>
      <c r="O411" s="2"/>
      <c r="P411" s="2"/>
      <c r="Q411" s="3"/>
      <c r="R411" s="3"/>
      <c r="S411" s="1"/>
      <c r="T411" s="1"/>
      <c r="U411" s="4"/>
      <c r="V411" s="4"/>
      <c r="W411" s="4"/>
      <c r="X411" s="3"/>
      <c r="Y411" s="3"/>
    </row>
    <row r="412" spans="3:25" ht="15.75" customHeight="1">
      <c r="C412" s="1"/>
      <c r="D412" s="1"/>
      <c r="E412" s="1"/>
      <c r="F412" s="1"/>
      <c r="G412" s="1"/>
      <c r="H412" s="1"/>
      <c r="I412" s="1"/>
      <c r="J412" s="1"/>
      <c r="K412" s="2"/>
      <c r="L412" s="2"/>
      <c r="M412" s="2"/>
      <c r="N412" s="2"/>
      <c r="O412" s="2"/>
      <c r="P412" s="2"/>
      <c r="Q412" s="3"/>
      <c r="R412" s="3"/>
      <c r="S412" s="1"/>
      <c r="T412" s="1"/>
      <c r="U412" s="4"/>
      <c r="V412" s="4"/>
      <c r="W412" s="4"/>
      <c r="X412" s="3"/>
      <c r="Y412" s="3"/>
    </row>
    <row r="413" spans="3:25" ht="15.75" customHeight="1">
      <c r="C413" s="1"/>
      <c r="D413" s="1"/>
      <c r="E413" s="1"/>
      <c r="F413" s="1"/>
      <c r="G413" s="1"/>
      <c r="H413" s="1"/>
      <c r="I413" s="1"/>
      <c r="J413" s="1"/>
      <c r="K413" s="2"/>
      <c r="L413" s="2"/>
      <c r="M413" s="2"/>
      <c r="N413" s="2"/>
      <c r="O413" s="2"/>
      <c r="P413" s="2"/>
      <c r="Q413" s="3"/>
      <c r="R413" s="3"/>
      <c r="S413" s="1"/>
      <c r="T413" s="1"/>
      <c r="U413" s="4"/>
      <c r="V413" s="4"/>
      <c r="W413" s="4"/>
      <c r="X413" s="3"/>
      <c r="Y413" s="3"/>
    </row>
    <row r="414" spans="3:25" ht="15.75" customHeight="1">
      <c r="C414" s="1"/>
      <c r="D414" s="1"/>
      <c r="E414" s="1"/>
      <c r="F414" s="1"/>
      <c r="G414" s="1"/>
      <c r="H414" s="1"/>
      <c r="I414" s="1"/>
      <c r="J414" s="1"/>
      <c r="K414" s="2"/>
      <c r="L414" s="2"/>
      <c r="M414" s="2"/>
      <c r="N414" s="2"/>
      <c r="O414" s="2"/>
      <c r="P414" s="2"/>
      <c r="Q414" s="3"/>
      <c r="R414" s="3"/>
      <c r="S414" s="1"/>
      <c r="T414" s="1"/>
      <c r="U414" s="4"/>
      <c r="V414" s="4"/>
      <c r="W414" s="4"/>
      <c r="X414" s="3"/>
      <c r="Y414" s="3"/>
    </row>
    <row r="415" spans="3:25" ht="15.75" customHeight="1">
      <c r="C415" s="1"/>
      <c r="D415" s="1"/>
      <c r="E415" s="1"/>
      <c r="F415" s="1"/>
      <c r="G415" s="1"/>
      <c r="H415" s="1"/>
      <c r="I415" s="1"/>
      <c r="J415" s="1"/>
      <c r="K415" s="2"/>
      <c r="L415" s="2"/>
      <c r="M415" s="2"/>
      <c r="N415" s="2"/>
      <c r="O415" s="2"/>
      <c r="P415" s="2"/>
      <c r="Q415" s="3"/>
      <c r="R415" s="3"/>
      <c r="S415" s="1"/>
      <c r="T415" s="1"/>
      <c r="U415" s="4"/>
      <c r="V415" s="4"/>
      <c r="W415" s="4"/>
      <c r="X415" s="3"/>
      <c r="Y415" s="3"/>
    </row>
    <row r="416" spans="3:25" ht="15.75" customHeight="1">
      <c r="C416" s="1"/>
      <c r="D416" s="1"/>
      <c r="E416" s="1"/>
      <c r="F416" s="1"/>
      <c r="G416" s="1"/>
      <c r="H416" s="1"/>
      <c r="I416" s="1"/>
      <c r="J416" s="1"/>
      <c r="K416" s="2"/>
      <c r="L416" s="2"/>
      <c r="M416" s="2"/>
      <c r="N416" s="2"/>
      <c r="O416" s="2"/>
      <c r="P416" s="2"/>
      <c r="Q416" s="3"/>
      <c r="R416" s="3"/>
      <c r="S416" s="1"/>
      <c r="T416" s="1"/>
      <c r="U416" s="4"/>
      <c r="V416" s="4"/>
      <c r="W416" s="4"/>
      <c r="X416" s="3"/>
      <c r="Y416" s="3"/>
    </row>
    <row r="417" spans="3:25" ht="15.75" customHeight="1">
      <c r="C417" s="1"/>
      <c r="D417" s="1"/>
      <c r="E417" s="1"/>
      <c r="F417" s="1"/>
      <c r="G417" s="1"/>
      <c r="H417" s="1"/>
      <c r="I417" s="1"/>
      <c r="J417" s="1"/>
      <c r="K417" s="2"/>
      <c r="L417" s="2"/>
      <c r="M417" s="2"/>
      <c r="N417" s="2"/>
      <c r="O417" s="2"/>
      <c r="P417" s="2"/>
      <c r="Q417" s="3"/>
      <c r="R417" s="3"/>
      <c r="S417" s="1"/>
      <c r="T417" s="1"/>
      <c r="U417" s="4"/>
      <c r="V417" s="4"/>
      <c r="W417" s="4"/>
      <c r="X417" s="3"/>
      <c r="Y417" s="3"/>
    </row>
    <row r="418" spans="3:25" ht="15.75" customHeight="1">
      <c r="C418" s="1"/>
      <c r="D418" s="1"/>
      <c r="E418" s="1"/>
      <c r="F418" s="1"/>
      <c r="G418" s="1"/>
      <c r="H418" s="1"/>
      <c r="I418" s="1"/>
      <c r="J418" s="1"/>
      <c r="K418" s="2"/>
      <c r="L418" s="2"/>
      <c r="M418" s="2"/>
      <c r="N418" s="2"/>
      <c r="O418" s="2"/>
      <c r="P418" s="2"/>
      <c r="Q418" s="3"/>
      <c r="R418" s="3"/>
      <c r="S418" s="1"/>
      <c r="T418" s="1"/>
      <c r="U418" s="4"/>
      <c r="V418" s="4"/>
      <c r="W418" s="4"/>
      <c r="X418" s="3"/>
      <c r="Y418" s="3"/>
    </row>
    <row r="419" spans="3:25" ht="15.75" customHeight="1">
      <c r="C419" s="1"/>
      <c r="D419" s="1"/>
      <c r="E419" s="1"/>
      <c r="F419" s="1"/>
      <c r="G419" s="1"/>
      <c r="H419" s="1"/>
      <c r="I419" s="1"/>
      <c r="J419" s="1"/>
      <c r="K419" s="2"/>
      <c r="L419" s="2"/>
      <c r="M419" s="2"/>
      <c r="N419" s="2"/>
      <c r="O419" s="2"/>
      <c r="P419" s="2"/>
      <c r="Q419" s="3"/>
      <c r="R419" s="3"/>
      <c r="S419" s="1"/>
      <c r="T419" s="1"/>
      <c r="U419" s="4"/>
      <c r="V419" s="4"/>
      <c r="W419" s="4"/>
      <c r="X419" s="3"/>
      <c r="Y419" s="3"/>
    </row>
    <row r="420" spans="3:25" ht="15.75" customHeight="1">
      <c r="C420" s="1"/>
      <c r="D420" s="1"/>
      <c r="E420" s="1"/>
      <c r="F420" s="1"/>
      <c r="G420" s="1"/>
      <c r="H420" s="1"/>
      <c r="I420" s="1"/>
      <c r="J420" s="1"/>
      <c r="K420" s="2"/>
      <c r="L420" s="2"/>
      <c r="M420" s="2"/>
      <c r="N420" s="2"/>
      <c r="O420" s="2"/>
      <c r="P420" s="2"/>
      <c r="Q420" s="3"/>
      <c r="R420" s="3"/>
      <c r="S420" s="1"/>
      <c r="T420" s="1"/>
      <c r="U420" s="4"/>
      <c r="V420" s="4"/>
      <c r="W420" s="4"/>
      <c r="X420" s="3"/>
      <c r="Y420" s="3"/>
    </row>
    <row r="421" spans="3:25" ht="15.75" customHeight="1">
      <c r="C421" s="1"/>
      <c r="D421" s="1"/>
      <c r="E421" s="1"/>
      <c r="F421" s="1"/>
      <c r="G421" s="1"/>
      <c r="H421" s="1"/>
      <c r="I421" s="1"/>
      <c r="J421" s="1"/>
      <c r="K421" s="2"/>
      <c r="L421" s="2"/>
      <c r="M421" s="2"/>
      <c r="N421" s="2"/>
      <c r="O421" s="2"/>
      <c r="P421" s="2"/>
      <c r="Q421" s="3"/>
      <c r="R421" s="3"/>
      <c r="S421" s="1"/>
      <c r="T421" s="1"/>
      <c r="U421" s="4"/>
      <c r="V421" s="4"/>
      <c r="W421" s="4"/>
      <c r="X421" s="3"/>
      <c r="Y421" s="3"/>
    </row>
    <row r="422" spans="3:25" ht="15.75" customHeight="1">
      <c r="C422" s="1"/>
      <c r="D422" s="1"/>
      <c r="E422" s="1"/>
      <c r="F422" s="1"/>
      <c r="G422" s="1"/>
      <c r="H422" s="1"/>
      <c r="I422" s="1"/>
      <c r="J422" s="1"/>
      <c r="K422" s="2"/>
      <c r="L422" s="2"/>
      <c r="M422" s="2"/>
      <c r="N422" s="2"/>
      <c r="O422" s="2"/>
      <c r="P422" s="2"/>
      <c r="Q422" s="3"/>
      <c r="R422" s="3"/>
      <c r="S422" s="1"/>
      <c r="T422" s="1"/>
      <c r="U422" s="4"/>
      <c r="V422" s="4"/>
      <c r="W422" s="4"/>
      <c r="X422" s="3"/>
      <c r="Y422" s="3"/>
    </row>
    <row r="423" spans="3:25" ht="15.75" customHeight="1">
      <c r="C423" s="1"/>
      <c r="D423" s="1"/>
      <c r="E423" s="1"/>
      <c r="F423" s="1"/>
      <c r="G423" s="1"/>
      <c r="H423" s="1"/>
      <c r="I423" s="1"/>
      <c r="J423" s="1"/>
      <c r="K423" s="2"/>
      <c r="L423" s="2"/>
      <c r="M423" s="2"/>
      <c r="N423" s="2"/>
      <c r="O423" s="2"/>
      <c r="P423" s="2"/>
      <c r="Q423" s="3"/>
      <c r="R423" s="3"/>
      <c r="S423" s="1"/>
      <c r="T423" s="1"/>
      <c r="U423" s="4"/>
      <c r="V423" s="4"/>
      <c r="W423" s="4"/>
      <c r="X423" s="3"/>
      <c r="Y423" s="3"/>
    </row>
    <row r="424" spans="3:25" ht="15.75" customHeight="1">
      <c r="C424" s="1"/>
      <c r="D424" s="1"/>
      <c r="E424" s="1"/>
      <c r="F424" s="1"/>
      <c r="G424" s="1"/>
      <c r="H424" s="1"/>
      <c r="I424" s="1"/>
      <c r="J424" s="1"/>
      <c r="K424" s="2"/>
      <c r="L424" s="2"/>
      <c r="M424" s="2"/>
      <c r="N424" s="2"/>
      <c r="O424" s="2"/>
      <c r="P424" s="2"/>
      <c r="Q424" s="3"/>
      <c r="R424" s="3"/>
      <c r="S424" s="1"/>
      <c r="T424" s="1"/>
      <c r="U424" s="4"/>
      <c r="V424" s="4"/>
      <c r="W424" s="4"/>
      <c r="X424" s="3"/>
      <c r="Y424" s="3"/>
    </row>
    <row r="425" spans="3:25" ht="15.75" customHeight="1">
      <c r="C425" s="1"/>
      <c r="D425" s="1"/>
      <c r="E425" s="1"/>
      <c r="F425" s="1"/>
      <c r="G425" s="1"/>
      <c r="H425" s="1"/>
      <c r="I425" s="1"/>
      <c r="J425" s="1"/>
      <c r="K425" s="2"/>
      <c r="L425" s="2"/>
      <c r="M425" s="2"/>
      <c r="N425" s="2"/>
      <c r="O425" s="2"/>
      <c r="P425" s="2"/>
      <c r="Q425" s="3"/>
      <c r="R425" s="3"/>
      <c r="S425" s="1"/>
      <c r="T425" s="1"/>
      <c r="U425" s="4"/>
      <c r="V425" s="4"/>
      <c r="W425" s="4"/>
      <c r="X425" s="3"/>
      <c r="Y425" s="3"/>
    </row>
    <row r="426" spans="3:25" ht="15.75" customHeight="1">
      <c r="C426" s="1"/>
      <c r="D426" s="1"/>
      <c r="E426" s="1"/>
      <c r="F426" s="1"/>
      <c r="G426" s="1"/>
      <c r="H426" s="1"/>
      <c r="I426" s="1"/>
      <c r="J426" s="1"/>
      <c r="K426" s="2"/>
      <c r="L426" s="2"/>
      <c r="M426" s="2"/>
      <c r="N426" s="2"/>
      <c r="O426" s="2"/>
      <c r="P426" s="2"/>
      <c r="Q426" s="3"/>
      <c r="R426" s="3"/>
      <c r="S426" s="1"/>
      <c r="T426" s="1"/>
      <c r="U426" s="4"/>
      <c r="V426" s="4"/>
      <c r="W426" s="4"/>
      <c r="X426" s="3"/>
      <c r="Y426" s="3"/>
    </row>
    <row r="427" spans="3:25" ht="15.75" customHeight="1">
      <c r="C427" s="1"/>
      <c r="D427" s="1"/>
      <c r="E427" s="1"/>
      <c r="F427" s="1"/>
      <c r="G427" s="1"/>
      <c r="H427" s="1"/>
      <c r="I427" s="1"/>
      <c r="J427" s="1"/>
      <c r="K427" s="2"/>
      <c r="L427" s="2"/>
      <c r="M427" s="2"/>
      <c r="N427" s="2"/>
      <c r="O427" s="2"/>
      <c r="P427" s="2"/>
      <c r="Q427" s="3"/>
      <c r="R427" s="3"/>
      <c r="S427" s="1"/>
      <c r="T427" s="1"/>
      <c r="U427" s="4"/>
      <c r="V427" s="4"/>
      <c r="W427" s="4"/>
      <c r="X427" s="3"/>
      <c r="Y427" s="3"/>
    </row>
    <row r="428" spans="3:25" ht="15.75" customHeight="1">
      <c r="C428" s="1"/>
      <c r="D428" s="1"/>
      <c r="E428" s="1"/>
      <c r="F428" s="1"/>
      <c r="G428" s="1"/>
      <c r="H428" s="1"/>
      <c r="I428" s="1"/>
      <c r="J428" s="1"/>
      <c r="K428" s="2"/>
      <c r="L428" s="2"/>
      <c r="M428" s="2"/>
      <c r="N428" s="2"/>
      <c r="O428" s="2"/>
      <c r="P428" s="2"/>
      <c r="Q428" s="3"/>
      <c r="R428" s="3"/>
      <c r="S428" s="1"/>
      <c r="T428" s="1"/>
      <c r="U428" s="4"/>
      <c r="V428" s="4"/>
      <c r="W428" s="4"/>
      <c r="X428" s="3"/>
      <c r="Y428" s="3"/>
    </row>
    <row r="429" spans="3:25" ht="15.75" customHeight="1">
      <c r="C429" s="1"/>
      <c r="D429" s="1"/>
      <c r="E429" s="1"/>
      <c r="F429" s="1"/>
      <c r="G429" s="1"/>
      <c r="H429" s="1"/>
      <c r="I429" s="1"/>
      <c r="J429" s="1"/>
      <c r="K429" s="2"/>
      <c r="L429" s="2"/>
      <c r="M429" s="2"/>
      <c r="N429" s="2"/>
      <c r="O429" s="2"/>
      <c r="P429" s="2"/>
      <c r="Q429" s="3"/>
      <c r="R429" s="3"/>
      <c r="S429" s="1"/>
      <c r="T429" s="1"/>
      <c r="U429" s="4"/>
      <c r="V429" s="4"/>
      <c r="W429" s="4"/>
      <c r="X429" s="3"/>
      <c r="Y429" s="3"/>
    </row>
    <row r="430" spans="3:25" ht="15.75" customHeight="1">
      <c r="C430" s="1"/>
      <c r="D430" s="1"/>
      <c r="E430" s="1"/>
      <c r="F430" s="1"/>
      <c r="G430" s="1"/>
      <c r="H430" s="1"/>
      <c r="I430" s="1"/>
      <c r="J430" s="1"/>
      <c r="K430" s="2"/>
      <c r="L430" s="2"/>
      <c r="M430" s="2"/>
      <c r="N430" s="2"/>
      <c r="O430" s="2"/>
      <c r="P430" s="2"/>
      <c r="Q430" s="3"/>
      <c r="R430" s="3"/>
      <c r="S430" s="1"/>
      <c r="T430" s="1"/>
      <c r="U430" s="4"/>
      <c r="V430" s="4"/>
      <c r="W430" s="4"/>
      <c r="X430" s="3"/>
      <c r="Y430" s="3"/>
    </row>
    <row r="431" spans="3:25" ht="15.75" customHeight="1">
      <c r="C431" s="1"/>
      <c r="D431" s="1"/>
      <c r="E431" s="1"/>
      <c r="F431" s="1"/>
      <c r="G431" s="1"/>
      <c r="H431" s="1"/>
      <c r="I431" s="1"/>
      <c r="J431" s="1"/>
      <c r="K431" s="2"/>
      <c r="L431" s="2"/>
      <c r="M431" s="2"/>
      <c r="N431" s="2"/>
      <c r="O431" s="2"/>
      <c r="P431" s="2"/>
      <c r="Q431" s="3"/>
      <c r="R431" s="3"/>
      <c r="S431" s="1"/>
      <c r="T431" s="1"/>
      <c r="U431" s="4"/>
      <c r="V431" s="4"/>
      <c r="W431" s="4"/>
      <c r="X431" s="3"/>
      <c r="Y431" s="3"/>
    </row>
    <row r="432" spans="3:25" ht="15.75" customHeight="1">
      <c r="C432" s="1"/>
      <c r="D432" s="1"/>
      <c r="E432" s="1"/>
      <c r="F432" s="1"/>
      <c r="G432" s="1"/>
      <c r="H432" s="1"/>
      <c r="I432" s="1"/>
      <c r="J432" s="1"/>
      <c r="K432" s="2"/>
      <c r="L432" s="2"/>
      <c r="M432" s="2"/>
      <c r="N432" s="2"/>
      <c r="O432" s="2"/>
      <c r="P432" s="2"/>
      <c r="Q432" s="3"/>
      <c r="R432" s="3"/>
      <c r="S432" s="1"/>
      <c r="T432" s="1"/>
      <c r="U432" s="4"/>
      <c r="V432" s="4"/>
      <c r="W432" s="4"/>
      <c r="X432" s="3"/>
      <c r="Y432" s="3"/>
    </row>
    <row r="433" spans="3:25" ht="15.75" customHeight="1">
      <c r="C433" s="1"/>
      <c r="D433" s="1"/>
      <c r="E433" s="1"/>
      <c r="F433" s="1"/>
      <c r="G433" s="1"/>
      <c r="H433" s="1"/>
      <c r="I433" s="1"/>
      <c r="J433" s="1"/>
      <c r="K433" s="2"/>
      <c r="L433" s="2"/>
      <c r="M433" s="2"/>
      <c r="N433" s="2"/>
      <c r="O433" s="2"/>
      <c r="P433" s="2"/>
      <c r="Q433" s="3"/>
      <c r="R433" s="3"/>
      <c r="S433" s="1"/>
      <c r="T433" s="1"/>
      <c r="U433" s="4"/>
      <c r="V433" s="4"/>
      <c r="W433" s="4"/>
      <c r="X433" s="3"/>
      <c r="Y433" s="3"/>
    </row>
    <row r="434" spans="3:25" ht="15.75" customHeight="1">
      <c r="C434" s="1"/>
      <c r="D434" s="1"/>
      <c r="E434" s="1"/>
      <c r="F434" s="1"/>
      <c r="G434" s="1"/>
      <c r="H434" s="1"/>
      <c r="I434" s="1"/>
      <c r="J434" s="1"/>
      <c r="K434" s="2"/>
      <c r="L434" s="2"/>
      <c r="M434" s="2"/>
      <c r="N434" s="2"/>
      <c r="O434" s="2"/>
      <c r="P434" s="2"/>
      <c r="Q434" s="3"/>
      <c r="R434" s="3"/>
      <c r="S434" s="1"/>
      <c r="T434" s="1"/>
      <c r="U434" s="4"/>
      <c r="V434" s="4"/>
      <c r="W434" s="4"/>
      <c r="X434" s="3"/>
      <c r="Y434" s="3"/>
    </row>
    <row r="435" spans="3:25" ht="15.75" customHeight="1">
      <c r="C435" s="1"/>
      <c r="D435" s="1"/>
      <c r="E435" s="1"/>
      <c r="F435" s="1"/>
      <c r="G435" s="1"/>
      <c r="H435" s="1"/>
      <c r="I435" s="1"/>
      <c r="J435" s="1"/>
      <c r="K435" s="2"/>
      <c r="L435" s="2"/>
      <c r="M435" s="2"/>
      <c r="N435" s="2"/>
      <c r="O435" s="2"/>
      <c r="P435" s="2"/>
      <c r="Q435" s="3"/>
      <c r="R435" s="3"/>
      <c r="S435" s="1"/>
      <c r="T435" s="1"/>
      <c r="U435" s="4"/>
      <c r="V435" s="4"/>
      <c r="W435" s="4"/>
      <c r="X435" s="3"/>
      <c r="Y435" s="3"/>
    </row>
    <row r="436" spans="3:25" ht="15.75" customHeight="1">
      <c r="C436" s="1"/>
      <c r="D436" s="1"/>
      <c r="E436" s="1"/>
      <c r="F436" s="1"/>
      <c r="G436" s="1"/>
      <c r="H436" s="1"/>
      <c r="I436" s="1"/>
      <c r="J436" s="1"/>
      <c r="K436" s="2"/>
      <c r="L436" s="2"/>
      <c r="M436" s="2"/>
      <c r="N436" s="2"/>
      <c r="O436" s="2"/>
      <c r="P436" s="2"/>
      <c r="Q436" s="3"/>
      <c r="R436" s="3"/>
      <c r="S436" s="1"/>
      <c r="T436" s="1"/>
      <c r="U436" s="4"/>
      <c r="V436" s="4"/>
      <c r="W436" s="4"/>
      <c r="X436" s="3"/>
      <c r="Y436" s="3"/>
    </row>
    <row r="437" spans="3:25" ht="15.75" customHeight="1">
      <c r="C437" s="1"/>
      <c r="D437" s="1"/>
      <c r="E437" s="1"/>
      <c r="F437" s="1"/>
      <c r="G437" s="1"/>
      <c r="H437" s="1"/>
      <c r="I437" s="1"/>
      <c r="J437" s="1"/>
      <c r="K437" s="2"/>
      <c r="L437" s="2"/>
      <c r="M437" s="2"/>
      <c r="N437" s="2"/>
      <c r="O437" s="2"/>
      <c r="P437" s="2"/>
      <c r="Q437" s="3"/>
      <c r="R437" s="3"/>
      <c r="S437" s="1"/>
      <c r="T437" s="1"/>
      <c r="U437" s="4"/>
      <c r="V437" s="4"/>
      <c r="W437" s="4"/>
      <c r="X437" s="3"/>
      <c r="Y437" s="3"/>
    </row>
    <row r="438" spans="3:25" ht="15.75" customHeight="1">
      <c r="C438" s="1"/>
      <c r="D438" s="1"/>
      <c r="E438" s="1"/>
      <c r="F438" s="1"/>
      <c r="G438" s="1"/>
      <c r="H438" s="1"/>
      <c r="I438" s="1"/>
      <c r="J438" s="1"/>
      <c r="K438" s="2"/>
      <c r="L438" s="2"/>
      <c r="M438" s="2"/>
      <c r="N438" s="2"/>
      <c r="O438" s="2"/>
      <c r="P438" s="2"/>
      <c r="Q438" s="3"/>
      <c r="R438" s="3"/>
      <c r="S438" s="1"/>
      <c r="T438" s="1"/>
      <c r="U438" s="4"/>
      <c r="V438" s="4"/>
      <c r="W438" s="4"/>
      <c r="X438" s="3"/>
      <c r="Y438" s="3"/>
    </row>
    <row r="439" spans="3:25" ht="15.75" customHeight="1">
      <c r="C439" s="1"/>
      <c r="D439" s="1"/>
      <c r="E439" s="1"/>
      <c r="F439" s="1"/>
      <c r="G439" s="1"/>
      <c r="H439" s="1"/>
      <c r="I439" s="1"/>
      <c r="J439" s="1"/>
      <c r="K439" s="2"/>
      <c r="L439" s="2"/>
      <c r="M439" s="2"/>
      <c r="N439" s="2"/>
      <c r="O439" s="2"/>
      <c r="P439" s="2"/>
      <c r="Q439" s="3"/>
      <c r="R439" s="3"/>
      <c r="S439" s="1"/>
      <c r="T439" s="1"/>
      <c r="U439" s="4"/>
      <c r="V439" s="4"/>
      <c r="W439" s="4"/>
      <c r="X439" s="3"/>
      <c r="Y439" s="3"/>
    </row>
    <row r="440" spans="3:25" ht="15.75" customHeight="1">
      <c r="C440" s="1"/>
      <c r="D440" s="1"/>
      <c r="E440" s="1"/>
      <c r="F440" s="1"/>
      <c r="G440" s="1"/>
      <c r="H440" s="1"/>
      <c r="I440" s="1"/>
      <c r="J440" s="1"/>
      <c r="K440" s="2"/>
      <c r="L440" s="2"/>
      <c r="M440" s="2"/>
      <c r="N440" s="2"/>
      <c r="O440" s="2"/>
      <c r="P440" s="2"/>
      <c r="Q440" s="3"/>
      <c r="R440" s="3"/>
      <c r="S440" s="1"/>
      <c r="T440" s="1"/>
      <c r="U440" s="4"/>
      <c r="V440" s="4"/>
      <c r="W440" s="4"/>
      <c r="X440" s="3"/>
      <c r="Y440" s="3"/>
    </row>
    <row r="441" spans="3:25" ht="15.75" customHeight="1">
      <c r="C441" s="1"/>
      <c r="D441" s="1"/>
      <c r="E441" s="1"/>
      <c r="F441" s="1"/>
      <c r="G441" s="1"/>
      <c r="H441" s="1"/>
      <c r="I441" s="1"/>
      <c r="J441" s="1"/>
      <c r="K441" s="2"/>
      <c r="L441" s="2"/>
      <c r="M441" s="2"/>
      <c r="N441" s="2"/>
      <c r="O441" s="2"/>
      <c r="P441" s="2"/>
      <c r="Q441" s="3"/>
      <c r="R441" s="3"/>
      <c r="S441" s="1"/>
      <c r="T441" s="1"/>
      <c r="U441" s="4"/>
      <c r="V441" s="4"/>
      <c r="W441" s="4"/>
      <c r="X441" s="3"/>
      <c r="Y441" s="3"/>
    </row>
    <row r="442" spans="3:25" ht="15.75" customHeight="1">
      <c r="C442" s="1"/>
      <c r="D442" s="1"/>
      <c r="E442" s="1"/>
      <c r="F442" s="1"/>
      <c r="G442" s="1"/>
      <c r="H442" s="1"/>
      <c r="I442" s="1"/>
      <c r="J442" s="1"/>
      <c r="K442" s="2"/>
      <c r="L442" s="2"/>
      <c r="M442" s="2"/>
      <c r="N442" s="2"/>
      <c r="O442" s="2"/>
      <c r="P442" s="2"/>
      <c r="Q442" s="3"/>
      <c r="R442" s="3"/>
      <c r="S442" s="1"/>
      <c r="T442" s="1"/>
      <c r="U442" s="4"/>
      <c r="V442" s="4"/>
      <c r="W442" s="4"/>
      <c r="X442" s="3"/>
      <c r="Y442" s="3"/>
    </row>
    <row r="443" spans="3:25" ht="15.75" customHeight="1">
      <c r="C443" s="1"/>
      <c r="D443" s="1"/>
      <c r="E443" s="1"/>
      <c r="F443" s="1"/>
      <c r="G443" s="1"/>
      <c r="H443" s="1"/>
      <c r="I443" s="1"/>
      <c r="J443" s="1"/>
      <c r="K443" s="2"/>
      <c r="L443" s="2"/>
      <c r="M443" s="2"/>
      <c r="N443" s="2"/>
      <c r="O443" s="2"/>
      <c r="P443" s="2"/>
      <c r="Q443" s="3"/>
      <c r="R443" s="3"/>
      <c r="S443" s="1"/>
      <c r="T443" s="1"/>
      <c r="U443" s="4"/>
      <c r="V443" s="4"/>
      <c r="W443" s="4"/>
      <c r="X443" s="3"/>
      <c r="Y443" s="3"/>
    </row>
    <row r="444" spans="3:25" ht="15.75" customHeight="1">
      <c r="C444" s="1"/>
      <c r="D444" s="1"/>
      <c r="E444" s="1"/>
      <c r="F444" s="1"/>
      <c r="G444" s="1"/>
      <c r="H444" s="1"/>
      <c r="I444" s="1"/>
      <c r="J444" s="1"/>
      <c r="K444" s="2"/>
      <c r="L444" s="2"/>
      <c r="M444" s="2"/>
      <c r="N444" s="2"/>
      <c r="O444" s="2"/>
      <c r="P444" s="2"/>
      <c r="Q444" s="3"/>
      <c r="R444" s="3"/>
      <c r="S444" s="1"/>
      <c r="T444" s="1"/>
      <c r="U444" s="4"/>
      <c r="V444" s="4"/>
      <c r="W444" s="4"/>
      <c r="X444" s="3"/>
      <c r="Y444" s="3"/>
    </row>
    <row r="445" spans="3:25" ht="15.75" customHeight="1">
      <c r="C445" s="1"/>
      <c r="D445" s="1"/>
      <c r="E445" s="1"/>
      <c r="F445" s="1"/>
      <c r="G445" s="1"/>
      <c r="H445" s="1"/>
      <c r="I445" s="1"/>
      <c r="J445" s="1"/>
      <c r="K445" s="2"/>
      <c r="L445" s="2"/>
      <c r="M445" s="2"/>
      <c r="N445" s="2"/>
      <c r="O445" s="2"/>
      <c r="P445" s="2"/>
      <c r="Q445" s="3"/>
      <c r="R445" s="3"/>
      <c r="S445" s="1"/>
      <c r="T445" s="1"/>
      <c r="U445" s="4"/>
      <c r="V445" s="4"/>
      <c r="W445" s="4"/>
      <c r="X445" s="3"/>
      <c r="Y445" s="3"/>
    </row>
    <row r="446" spans="3:25" ht="15.75" customHeight="1">
      <c r="C446" s="1"/>
      <c r="D446" s="1"/>
      <c r="E446" s="1"/>
      <c r="F446" s="1"/>
      <c r="G446" s="1"/>
      <c r="H446" s="1"/>
      <c r="I446" s="1"/>
      <c r="J446" s="1"/>
      <c r="K446" s="2"/>
      <c r="L446" s="2"/>
      <c r="M446" s="2"/>
      <c r="N446" s="2"/>
      <c r="O446" s="2"/>
      <c r="P446" s="2"/>
      <c r="Q446" s="3"/>
      <c r="R446" s="3"/>
      <c r="S446" s="1"/>
      <c r="T446" s="1"/>
      <c r="U446" s="4"/>
      <c r="V446" s="4"/>
      <c r="W446" s="4"/>
      <c r="X446" s="3"/>
      <c r="Y446" s="3"/>
    </row>
    <row r="447" spans="3:25" ht="15.75" customHeight="1">
      <c r="C447" s="1"/>
      <c r="D447" s="1"/>
      <c r="E447" s="1"/>
      <c r="F447" s="1"/>
      <c r="G447" s="1"/>
      <c r="H447" s="1"/>
      <c r="I447" s="1"/>
      <c r="J447" s="1"/>
      <c r="K447" s="2"/>
      <c r="L447" s="2"/>
      <c r="M447" s="2"/>
      <c r="N447" s="2"/>
      <c r="O447" s="2"/>
      <c r="P447" s="2"/>
      <c r="Q447" s="3"/>
      <c r="R447" s="3"/>
      <c r="S447" s="1"/>
      <c r="T447" s="1"/>
      <c r="U447" s="4"/>
      <c r="V447" s="4"/>
      <c r="W447" s="4"/>
      <c r="X447" s="3"/>
      <c r="Y447" s="3"/>
    </row>
    <row r="448" spans="3:25" ht="15.75" customHeight="1">
      <c r="C448" s="1"/>
      <c r="D448" s="1"/>
      <c r="E448" s="1"/>
      <c r="F448" s="1"/>
      <c r="G448" s="1"/>
      <c r="H448" s="1"/>
      <c r="I448" s="1"/>
      <c r="J448" s="1"/>
      <c r="K448" s="2"/>
      <c r="L448" s="2"/>
      <c r="M448" s="2"/>
      <c r="N448" s="2"/>
      <c r="O448" s="2"/>
      <c r="P448" s="2"/>
      <c r="Q448" s="3"/>
      <c r="R448" s="3"/>
      <c r="S448" s="1"/>
      <c r="T448" s="1"/>
      <c r="U448" s="4"/>
      <c r="V448" s="4"/>
      <c r="W448" s="4"/>
      <c r="X448" s="3"/>
      <c r="Y448" s="3"/>
    </row>
    <row r="449" spans="3:25" ht="15.75" customHeight="1">
      <c r="C449" s="1"/>
      <c r="D449" s="1"/>
      <c r="E449" s="1"/>
      <c r="F449" s="1"/>
      <c r="G449" s="1"/>
      <c r="H449" s="1"/>
      <c r="I449" s="1"/>
      <c r="J449" s="1"/>
      <c r="K449" s="2"/>
      <c r="L449" s="2"/>
      <c r="M449" s="2"/>
      <c r="N449" s="2"/>
      <c r="O449" s="2"/>
      <c r="P449" s="2"/>
      <c r="Q449" s="3"/>
      <c r="R449" s="3"/>
      <c r="S449" s="1"/>
      <c r="T449" s="1"/>
      <c r="U449" s="4"/>
      <c r="V449" s="4"/>
      <c r="W449" s="4"/>
      <c r="X449" s="3"/>
      <c r="Y449" s="3"/>
    </row>
    <row r="450" spans="3:25" ht="15.75" customHeight="1">
      <c r="C450" s="1"/>
      <c r="D450" s="1"/>
      <c r="E450" s="1"/>
      <c r="F450" s="1"/>
      <c r="G450" s="1"/>
      <c r="H450" s="1"/>
      <c r="I450" s="1"/>
      <c r="J450" s="1"/>
      <c r="K450" s="2"/>
      <c r="L450" s="2"/>
      <c r="M450" s="2"/>
      <c r="N450" s="2"/>
      <c r="O450" s="2"/>
      <c r="P450" s="2"/>
      <c r="Q450" s="3"/>
      <c r="R450" s="3"/>
      <c r="S450" s="1"/>
      <c r="T450" s="1"/>
      <c r="U450" s="4"/>
      <c r="V450" s="4"/>
      <c r="W450" s="4"/>
      <c r="X450" s="3"/>
      <c r="Y450" s="3"/>
    </row>
    <row r="451" spans="3:25" ht="15.75" customHeight="1">
      <c r="C451" s="1"/>
      <c r="D451" s="1"/>
      <c r="E451" s="1"/>
      <c r="F451" s="1"/>
      <c r="G451" s="1"/>
      <c r="H451" s="1"/>
      <c r="I451" s="1"/>
      <c r="J451" s="1"/>
      <c r="K451" s="2"/>
      <c r="L451" s="2"/>
      <c r="M451" s="2"/>
      <c r="N451" s="2"/>
      <c r="O451" s="2"/>
      <c r="P451" s="2"/>
      <c r="Q451" s="3"/>
      <c r="R451" s="3"/>
      <c r="S451" s="1"/>
      <c r="T451" s="1"/>
      <c r="U451" s="4"/>
      <c r="V451" s="4"/>
      <c r="W451" s="4"/>
      <c r="X451" s="3"/>
      <c r="Y451" s="3"/>
    </row>
    <row r="452" spans="3:25" ht="15.75" customHeight="1">
      <c r="C452" s="1"/>
      <c r="D452" s="1"/>
      <c r="E452" s="1"/>
      <c r="F452" s="1"/>
      <c r="G452" s="1"/>
      <c r="H452" s="1"/>
      <c r="I452" s="1"/>
      <c r="J452" s="1"/>
      <c r="K452" s="2"/>
      <c r="L452" s="2"/>
      <c r="M452" s="2"/>
      <c r="N452" s="2"/>
      <c r="O452" s="2"/>
      <c r="P452" s="2"/>
      <c r="Q452" s="3"/>
      <c r="R452" s="3"/>
      <c r="S452" s="1"/>
      <c r="T452" s="1"/>
      <c r="U452" s="4"/>
      <c r="V452" s="4"/>
      <c r="W452" s="4"/>
      <c r="X452" s="3"/>
      <c r="Y452" s="3"/>
    </row>
    <row r="453" spans="3:25" ht="15.75" customHeight="1">
      <c r="C453" s="1"/>
      <c r="D453" s="1"/>
      <c r="E453" s="1"/>
      <c r="F453" s="1"/>
      <c r="G453" s="1"/>
      <c r="H453" s="1"/>
      <c r="I453" s="1"/>
      <c r="J453" s="1"/>
      <c r="K453" s="2"/>
      <c r="L453" s="2"/>
      <c r="M453" s="2"/>
      <c r="N453" s="2"/>
      <c r="O453" s="2"/>
      <c r="P453" s="2"/>
      <c r="Q453" s="3"/>
      <c r="R453" s="3"/>
      <c r="S453" s="1"/>
      <c r="T453" s="1"/>
      <c r="U453" s="4"/>
      <c r="V453" s="4"/>
      <c r="W453" s="4"/>
      <c r="X453" s="3"/>
      <c r="Y453" s="3"/>
    </row>
    <row r="454" spans="3:25" ht="15.75" customHeight="1">
      <c r="C454" s="1"/>
      <c r="D454" s="1"/>
      <c r="E454" s="1"/>
      <c r="F454" s="1"/>
      <c r="G454" s="1"/>
      <c r="H454" s="1"/>
      <c r="I454" s="1"/>
      <c r="J454" s="1"/>
      <c r="K454" s="2"/>
      <c r="L454" s="2"/>
      <c r="M454" s="2"/>
      <c r="N454" s="2"/>
      <c r="O454" s="2"/>
      <c r="P454" s="2"/>
      <c r="Q454" s="3"/>
      <c r="R454" s="3"/>
      <c r="S454" s="1"/>
      <c r="T454" s="1"/>
      <c r="U454" s="4"/>
      <c r="V454" s="4"/>
      <c r="W454" s="4"/>
      <c r="X454" s="3"/>
      <c r="Y454" s="3"/>
    </row>
    <row r="455" spans="3:25" ht="15.75" customHeight="1">
      <c r="C455" s="1"/>
      <c r="D455" s="1"/>
      <c r="E455" s="1"/>
      <c r="F455" s="1"/>
      <c r="G455" s="1"/>
      <c r="H455" s="1"/>
      <c r="I455" s="1"/>
      <c r="J455" s="1"/>
      <c r="K455" s="2"/>
      <c r="L455" s="2"/>
      <c r="M455" s="2"/>
      <c r="N455" s="2"/>
      <c r="O455" s="2"/>
      <c r="P455" s="2"/>
      <c r="Q455" s="3"/>
      <c r="R455" s="3"/>
      <c r="S455" s="1"/>
      <c r="T455" s="1"/>
      <c r="U455" s="4"/>
      <c r="V455" s="4"/>
      <c r="W455" s="4"/>
      <c r="X455" s="3"/>
      <c r="Y455" s="3"/>
    </row>
    <row r="456" spans="3:25" ht="15.75" customHeight="1">
      <c r="C456" s="1"/>
      <c r="D456" s="1"/>
      <c r="E456" s="1"/>
      <c r="F456" s="1"/>
      <c r="G456" s="1"/>
      <c r="H456" s="1"/>
      <c r="I456" s="1"/>
      <c r="J456" s="1"/>
      <c r="K456" s="2"/>
      <c r="L456" s="2"/>
      <c r="M456" s="2"/>
      <c r="N456" s="2"/>
      <c r="O456" s="2"/>
      <c r="P456" s="2"/>
      <c r="Q456" s="3"/>
      <c r="R456" s="3"/>
      <c r="S456" s="1"/>
      <c r="T456" s="1"/>
      <c r="U456" s="4"/>
      <c r="V456" s="4"/>
      <c r="W456" s="4"/>
      <c r="X456" s="3"/>
      <c r="Y456" s="3"/>
    </row>
    <row r="457" spans="3:25" ht="15.75" customHeight="1">
      <c r="C457" s="1"/>
      <c r="D457" s="1"/>
      <c r="E457" s="1"/>
      <c r="F457" s="1"/>
      <c r="G457" s="1"/>
      <c r="H457" s="1"/>
      <c r="I457" s="1"/>
      <c r="J457" s="1"/>
      <c r="K457" s="2"/>
      <c r="L457" s="2"/>
      <c r="M457" s="2"/>
      <c r="N457" s="2"/>
      <c r="O457" s="2"/>
      <c r="P457" s="2"/>
      <c r="Q457" s="3"/>
      <c r="R457" s="3"/>
      <c r="S457" s="1"/>
      <c r="T457" s="1"/>
      <c r="U457" s="4"/>
      <c r="V457" s="4"/>
      <c r="W457" s="4"/>
      <c r="X457" s="3"/>
      <c r="Y457" s="3"/>
    </row>
    <row r="458" spans="3:25" ht="15.75" customHeight="1">
      <c r="C458" s="1"/>
      <c r="D458" s="1"/>
      <c r="E458" s="1"/>
      <c r="F458" s="1"/>
      <c r="G458" s="1"/>
      <c r="H458" s="1"/>
      <c r="I458" s="1"/>
      <c r="J458" s="1"/>
      <c r="K458" s="2"/>
      <c r="L458" s="2"/>
      <c r="M458" s="2"/>
      <c r="N458" s="2"/>
      <c r="O458" s="2"/>
      <c r="P458" s="2"/>
      <c r="Q458" s="3"/>
      <c r="R458" s="3"/>
      <c r="S458" s="1"/>
      <c r="T458" s="1"/>
      <c r="U458" s="4"/>
      <c r="V458" s="4"/>
      <c r="W458" s="4"/>
      <c r="X458" s="3"/>
      <c r="Y458" s="3"/>
    </row>
    <row r="459" spans="3:25" ht="15.75" customHeight="1">
      <c r="C459" s="1"/>
      <c r="D459" s="1"/>
      <c r="E459" s="1"/>
      <c r="F459" s="1"/>
      <c r="G459" s="1"/>
      <c r="H459" s="1"/>
      <c r="I459" s="1"/>
      <c r="J459" s="1"/>
      <c r="K459" s="2"/>
      <c r="L459" s="2"/>
      <c r="M459" s="2"/>
      <c r="N459" s="2"/>
      <c r="O459" s="2"/>
      <c r="P459" s="2"/>
      <c r="Q459" s="3"/>
      <c r="R459" s="3"/>
      <c r="S459" s="1"/>
      <c r="T459" s="1"/>
      <c r="U459" s="4"/>
      <c r="V459" s="4"/>
      <c r="W459" s="4"/>
      <c r="X459" s="3"/>
      <c r="Y459" s="3"/>
    </row>
    <row r="460" spans="3:25" ht="15.75" customHeight="1">
      <c r="C460" s="1"/>
      <c r="D460" s="1"/>
      <c r="E460" s="1"/>
      <c r="F460" s="1"/>
      <c r="G460" s="1"/>
      <c r="H460" s="1"/>
      <c r="I460" s="1"/>
      <c r="J460" s="1"/>
      <c r="K460" s="2"/>
      <c r="L460" s="2"/>
      <c r="M460" s="2"/>
      <c r="N460" s="2"/>
      <c r="O460" s="2"/>
      <c r="P460" s="2"/>
      <c r="Q460" s="3"/>
      <c r="R460" s="3"/>
      <c r="S460" s="1"/>
      <c r="T460" s="1"/>
      <c r="U460" s="4"/>
      <c r="V460" s="4"/>
      <c r="W460" s="4"/>
      <c r="X460" s="3"/>
      <c r="Y460" s="3"/>
    </row>
    <row r="461" spans="3:25" ht="15.75" customHeight="1">
      <c r="C461" s="1"/>
      <c r="D461" s="1"/>
      <c r="E461" s="1"/>
      <c r="F461" s="1"/>
      <c r="G461" s="1"/>
      <c r="H461" s="1"/>
      <c r="I461" s="1"/>
      <c r="J461" s="1"/>
      <c r="K461" s="2"/>
      <c r="L461" s="2"/>
      <c r="M461" s="2"/>
      <c r="N461" s="2"/>
      <c r="O461" s="2"/>
      <c r="P461" s="2"/>
      <c r="Q461" s="3"/>
      <c r="R461" s="3"/>
      <c r="S461" s="1"/>
      <c r="T461" s="1"/>
      <c r="U461" s="4"/>
      <c r="V461" s="4"/>
      <c r="W461" s="4"/>
      <c r="X461" s="3"/>
      <c r="Y461" s="3"/>
    </row>
    <row r="462" spans="3:25" ht="15.75" customHeight="1">
      <c r="C462" s="1"/>
      <c r="D462" s="1"/>
      <c r="E462" s="1"/>
      <c r="F462" s="1"/>
      <c r="G462" s="1"/>
      <c r="H462" s="1"/>
      <c r="I462" s="1"/>
      <c r="J462" s="1"/>
      <c r="K462" s="2"/>
      <c r="L462" s="2"/>
      <c r="M462" s="2"/>
      <c r="N462" s="2"/>
      <c r="O462" s="2"/>
      <c r="P462" s="2"/>
      <c r="Q462" s="3"/>
      <c r="R462" s="3"/>
      <c r="S462" s="1"/>
      <c r="T462" s="1"/>
      <c r="U462" s="4"/>
      <c r="V462" s="4"/>
      <c r="W462" s="4"/>
      <c r="X462" s="3"/>
      <c r="Y462" s="3"/>
    </row>
    <row r="463" spans="3:25" ht="15.75" customHeight="1">
      <c r="C463" s="1"/>
      <c r="D463" s="1"/>
      <c r="E463" s="1"/>
      <c r="F463" s="1"/>
      <c r="G463" s="1"/>
      <c r="H463" s="1"/>
      <c r="I463" s="1"/>
      <c r="J463" s="1"/>
      <c r="K463" s="2"/>
      <c r="L463" s="2"/>
      <c r="M463" s="2"/>
      <c r="N463" s="2"/>
      <c r="O463" s="2"/>
      <c r="P463" s="2"/>
      <c r="Q463" s="3"/>
      <c r="R463" s="3"/>
      <c r="S463" s="1"/>
      <c r="T463" s="1"/>
      <c r="U463" s="4"/>
      <c r="V463" s="4"/>
      <c r="W463" s="4"/>
      <c r="X463" s="3"/>
      <c r="Y463" s="3"/>
    </row>
    <row r="464" spans="3:25" ht="15.75" customHeight="1">
      <c r="C464" s="1"/>
      <c r="D464" s="1"/>
      <c r="E464" s="1"/>
      <c r="F464" s="1"/>
      <c r="G464" s="1"/>
      <c r="H464" s="1"/>
      <c r="I464" s="1"/>
      <c r="J464" s="1"/>
      <c r="K464" s="2"/>
      <c r="L464" s="2"/>
      <c r="M464" s="2"/>
      <c r="N464" s="2"/>
      <c r="O464" s="2"/>
      <c r="P464" s="2"/>
      <c r="Q464" s="3"/>
      <c r="R464" s="3"/>
      <c r="S464" s="1"/>
      <c r="T464" s="1"/>
      <c r="U464" s="4"/>
      <c r="V464" s="4"/>
      <c r="W464" s="4"/>
      <c r="X464" s="3"/>
      <c r="Y464" s="3"/>
    </row>
    <row r="465" spans="3:25" ht="15.75" customHeight="1">
      <c r="C465" s="1"/>
      <c r="D465" s="1"/>
      <c r="E465" s="1"/>
      <c r="F465" s="1"/>
      <c r="G465" s="1"/>
      <c r="H465" s="1"/>
      <c r="I465" s="1"/>
      <c r="J465" s="1"/>
      <c r="K465" s="2"/>
      <c r="L465" s="2"/>
      <c r="M465" s="2"/>
      <c r="N465" s="2"/>
      <c r="O465" s="2"/>
      <c r="P465" s="2"/>
      <c r="Q465" s="3"/>
      <c r="R465" s="3"/>
      <c r="S465" s="1"/>
      <c r="T465" s="1"/>
      <c r="U465" s="4"/>
      <c r="V465" s="4"/>
      <c r="W465" s="4"/>
      <c r="X465" s="3"/>
      <c r="Y465" s="3"/>
    </row>
    <row r="466" spans="3:25" ht="15.75" customHeight="1">
      <c r="C466" s="1"/>
      <c r="D466" s="1"/>
      <c r="E466" s="1"/>
      <c r="F466" s="1"/>
      <c r="G466" s="1"/>
      <c r="H466" s="1"/>
      <c r="I466" s="1"/>
      <c r="J466" s="1"/>
      <c r="K466" s="2"/>
      <c r="L466" s="2"/>
      <c r="M466" s="2"/>
      <c r="N466" s="2"/>
      <c r="O466" s="2"/>
      <c r="P466" s="2"/>
      <c r="Q466" s="3"/>
      <c r="R466" s="3"/>
      <c r="S466" s="1"/>
      <c r="T466" s="1"/>
      <c r="U466" s="4"/>
      <c r="V466" s="4"/>
      <c r="W466" s="4"/>
      <c r="X466" s="3"/>
      <c r="Y466" s="3"/>
    </row>
    <row r="467" spans="3:25" ht="15.75" customHeight="1">
      <c r="C467" s="1"/>
      <c r="D467" s="1"/>
      <c r="E467" s="1"/>
      <c r="F467" s="1"/>
      <c r="G467" s="1"/>
      <c r="H467" s="1"/>
      <c r="I467" s="1"/>
      <c r="J467" s="1"/>
      <c r="K467" s="2"/>
      <c r="L467" s="2"/>
      <c r="M467" s="2"/>
      <c r="N467" s="2"/>
      <c r="O467" s="2"/>
      <c r="P467" s="2"/>
      <c r="Q467" s="3"/>
      <c r="R467" s="3"/>
      <c r="S467" s="1"/>
      <c r="T467" s="1"/>
      <c r="U467" s="4"/>
      <c r="V467" s="4"/>
      <c r="W467" s="4"/>
      <c r="X467" s="3"/>
      <c r="Y467" s="3"/>
    </row>
    <row r="468" spans="3:25" ht="15.75" customHeight="1">
      <c r="C468" s="1"/>
      <c r="D468" s="1"/>
      <c r="E468" s="1"/>
      <c r="F468" s="1"/>
      <c r="G468" s="1"/>
      <c r="H468" s="1"/>
      <c r="I468" s="1"/>
      <c r="J468" s="1"/>
      <c r="K468" s="2"/>
      <c r="L468" s="2"/>
      <c r="M468" s="2"/>
      <c r="N468" s="2"/>
      <c r="O468" s="2"/>
      <c r="P468" s="2"/>
      <c r="Q468" s="3"/>
      <c r="R468" s="3"/>
      <c r="S468" s="1"/>
      <c r="T468" s="1"/>
      <c r="U468" s="4"/>
      <c r="V468" s="4"/>
      <c r="W468" s="4"/>
      <c r="X468" s="3"/>
      <c r="Y468" s="3"/>
    </row>
    <row r="469" spans="3:25" ht="15.75" customHeight="1">
      <c r="C469" s="1"/>
      <c r="D469" s="1"/>
      <c r="E469" s="1"/>
      <c r="F469" s="1"/>
      <c r="G469" s="1"/>
      <c r="H469" s="1"/>
      <c r="I469" s="1"/>
      <c r="J469" s="1"/>
      <c r="K469" s="2"/>
      <c r="L469" s="2"/>
      <c r="M469" s="2"/>
      <c r="N469" s="2"/>
      <c r="O469" s="2"/>
      <c r="P469" s="2"/>
      <c r="Q469" s="3"/>
      <c r="R469" s="3"/>
      <c r="S469" s="1"/>
      <c r="T469" s="1"/>
      <c r="U469" s="4"/>
      <c r="V469" s="4"/>
      <c r="W469" s="4"/>
      <c r="X469" s="3"/>
      <c r="Y469" s="3"/>
    </row>
    <row r="470" spans="3:25" ht="15.75" customHeight="1">
      <c r="C470" s="1"/>
      <c r="D470" s="1"/>
      <c r="E470" s="1"/>
      <c r="F470" s="1"/>
      <c r="G470" s="1"/>
      <c r="H470" s="1"/>
      <c r="I470" s="1"/>
      <c r="J470" s="1"/>
      <c r="K470" s="2"/>
      <c r="L470" s="2"/>
      <c r="M470" s="2"/>
      <c r="N470" s="2"/>
      <c r="O470" s="2"/>
      <c r="P470" s="2"/>
      <c r="Q470" s="3"/>
      <c r="R470" s="3"/>
      <c r="S470" s="1"/>
      <c r="T470" s="1"/>
      <c r="U470" s="4"/>
      <c r="V470" s="4"/>
      <c r="W470" s="4"/>
      <c r="X470" s="3"/>
      <c r="Y470" s="3"/>
    </row>
    <row r="471" spans="3:25" ht="15.75" customHeight="1">
      <c r="C471" s="1"/>
      <c r="D471" s="1"/>
      <c r="E471" s="1"/>
      <c r="F471" s="1"/>
      <c r="G471" s="1"/>
      <c r="H471" s="1"/>
      <c r="I471" s="1"/>
      <c r="J471" s="1"/>
      <c r="K471" s="2"/>
      <c r="L471" s="2"/>
      <c r="M471" s="2"/>
      <c r="N471" s="2"/>
      <c r="O471" s="2"/>
      <c r="P471" s="2"/>
      <c r="Q471" s="3"/>
      <c r="R471" s="3"/>
      <c r="S471" s="1"/>
      <c r="T471" s="1"/>
      <c r="U471" s="4"/>
      <c r="V471" s="4"/>
      <c r="W471" s="4"/>
      <c r="X471" s="3"/>
      <c r="Y471" s="3"/>
    </row>
    <row r="472" spans="3:25" ht="15.75" customHeight="1">
      <c r="C472" s="1"/>
      <c r="D472" s="1"/>
      <c r="E472" s="1"/>
      <c r="F472" s="1"/>
      <c r="G472" s="1"/>
      <c r="H472" s="1"/>
      <c r="I472" s="1"/>
      <c r="J472" s="1"/>
      <c r="K472" s="2"/>
      <c r="L472" s="2"/>
      <c r="M472" s="2"/>
      <c r="N472" s="2"/>
      <c r="O472" s="2"/>
      <c r="P472" s="2"/>
      <c r="Q472" s="3"/>
      <c r="R472" s="3"/>
      <c r="S472" s="1"/>
      <c r="T472" s="1"/>
      <c r="U472" s="4"/>
      <c r="V472" s="4"/>
      <c r="W472" s="4"/>
      <c r="X472" s="3"/>
      <c r="Y472" s="3"/>
    </row>
    <row r="473" spans="3:25" ht="15.75" customHeight="1">
      <c r="C473" s="1"/>
      <c r="D473" s="1"/>
      <c r="E473" s="1"/>
      <c r="F473" s="1"/>
      <c r="G473" s="1"/>
      <c r="H473" s="1"/>
      <c r="I473" s="1"/>
      <c r="J473" s="1"/>
      <c r="K473" s="2"/>
      <c r="L473" s="2"/>
      <c r="M473" s="2"/>
      <c r="N473" s="2"/>
      <c r="O473" s="2"/>
      <c r="P473" s="2"/>
      <c r="Q473" s="3"/>
      <c r="R473" s="3"/>
      <c r="S473" s="1"/>
      <c r="T473" s="1"/>
      <c r="U473" s="4"/>
      <c r="V473" s="4"/>
      <c r="W473" s="4"/>
      <c r="X473" s="3"/>
      <c r="Y473" s="3"/>
    </row>
    <row r="474" spans="3:25" ht="15.75" customHeight="1">
      <c r="C474" s="1"/>
      <c r="D474" s="1"/>
      <c r="E474" s="1"/>
      <c r="F474" s="1"/>
      <c r="G474" s="1"/>
      <c r="H474" s="1"/>
      <c r="I474" s="1"/>
      <c r="J474" s="1"/>
      <c r="K474" s="2"/>
      <c r="L474" s="2"/>
      <c r="M474" s="2"/>
      <c r="N474" s="2"/>
      <c r="O474" s="2"/>
      <c r="P474" s="2"/>
      <c r="Q474" s="3"/>
      <c r="R474" s="3"/>
      <c r="S474" s="1"/>
      <c r="T474" s="1"/>
      <c r="U474" s="4"/>
      <c r="V474" s="4"/>
      <c r="W474" s="4"/>
      <c r="X474" s="3"/>
      <c r="Y474" s="3"/>
    </row>
    <row r="475" spans="3:25" ht="15.75" customHeight="1">
      <c r="C475" s="1"/>
      <c r="D475" s="1"/>
      <c r="E475" s="1"/>
      <c r="F475" s="1"/>
      <c r="G475" s="1"/>
      <c r="H475" s="1"/>
      <c r="I475" s="1"/>
      <c r="J475" s="1"/>
      <c r="K475" s="2"/>
      <c r="L475" s="2"/>
      <c r="M475" s="2"/>
      <c r="N475" s="2"/>
      <c r="O475" s="2"/>
      <c r="P475" s="2"/>
      <c r="Q475" s="3"/>
      <c r="R475" s="3"/>
      <c r="S475" s="1"/>
      <c r="T475" s="1"/>
      <c r="U475" s="4"/>
      <c r="V475" s="4"/>
      <c r="W475" s="4"/>
      <c r="X475" s="3"/>
      <c r="Y475" s="3"/>
    </row>
    <row r="476" spans="3:25" ht="15.75" customHeight="1">
      <c r="C476" s="1"/>
      <c r="D476" s="1"/>
      <c r="E476" s="1"/>
      <c r="F476" s="1"/>
      <c r="G476" s="1"/>
      <c r="H476" s="1"/>
      <c r="I476" s="1"/>
      <c r="J476" s="1"/>
      <c r="K476" s="2"/>
      <c r="L476" s="2"/>
      <c r="M476" s="2"/>
      <c r="N476" s="2"/>
      <c r="O476" s="2"/>
      <c r="P476" s="2"/>
      <c r="Q476" s="3"/>
      <c r="R476" s="3"/>
      <c r="S476" s="1"/>
      <c r="T476" s="1"/>
      <c r="U476" s="4"/>
      <c r="V476" s="4"/>
      <c r="W476" s="4"/>
      <c r="X476" s="3"/>
      <c r="Y476" s="3"/>
    </row>
    <row r="477" spans="3:25" ht="15.75" customHeight="1">
      <c r="C477" s="1"/>
      <c r="D477" s="1"/>
      <c r="E477" s="1"/>
      <c r="F477" s="1"/>
      <c r="G477" s="1"/>
      <c r="H477" s="1"/>
      <c r="I477" s="1"/>
      <c r="J477" s="1"/>
      <c r="K477" s="2"/>
      <c r="L477" s="2"/>
      <c r="M477" s="2"/>
      <c r="N477" s="2"/>
      <c r="O477" s="2"/>
      <c r="P477" s="2"/>
      <c r="Q477" s="3"/>
      <c r="R477" s="3"/>
      <c r="S477" s="1"/>
      <c r="T477" s="1"/>
      <c r="U477" s="4"/>
      <c r="V477" s="4"/>
      <c r="W477" s="4"/>
      <c r="X477" s="3"/>
      <c r="Y477" s="3"/>
    </row>
    <row r="478" spans="3:25" ht="15.75" customHeight="1">
      <c r="C478" s="1"/>
      <c r="D478" s="1"/>
      <c r="E478" s="1"/>
      <c r="F478" s="1"/>
      <c r="G478" s="1"/>
      <c r="H478" s="1"/>
      <c r="I478" s="1"/>
      <c r="J478" s="1"/>
      <c r="K478" s="2"/>
      <c r="L478" s="2"/>
      <c r="M478" s="2"/>
      <c r="N478" s="2"/>
      <c r="O478" s="2"/>
      <c r="P478" s="2"/>
      <c r="Q478" s="3"/>
      <c r="R478" s="3"/>
      <c r="S478" s="1"/>
      <c r="T478" s="1"/>
      <c r="U478" s="4"/>
      <c r="V478" s="4"/>
      <c r="W478" s="4"/>
      <c r="X478" s="3"/>
      <c r="Y478" s="3"/>
    </row>
    <row r="479" spans="3:25" ht="15.75" customHeight="1">
      <c r="C479" s="1"/>
      <c r="D479" s="1"/>
      <c r="E479" s="1"/>
      <c r="F479" s="1"/>
      <c r="G479" s="1"/>
      <c r="H479" s="1"/>
      <c r="I479" s="1"/>
      <c r="J479" s="1"/>
      <c r="K479" s="2"/>
      <c r="L479" s="2"/>
      <c r="M479" s="2"/>
      <c r="N479" s="2"/>
      <c r="O479" s="2"/>
      <c r="P479" s="2"/>
      <c r="Q479" s="3"/>
      <c r="R479" s="3"/>
      <c r="S479" s="1"/>
      <c r="T479" s="1"/>
      <c r="U479" s="4"/>
      <c r="V479" s="4"/>
      <c r="W479" s="4"/>
      <c r="X479" s="3"/>
      <c r="Y479" s="3"/>
    </row>
    <row r="480" spans="3:25" ht="15.75" customHeight="1">
      <c r="C480" s="1"/>
      <c r="D480" s="1"/>
      <c r="E480" s="1"/>
      <c r="F480" s="1"/>
      <c r="G480" s="1"/>
      <c r="H480" s="1"/>
      <c r="I480" s="1"/>
      <c r="J480" s="1"/>
      <c r="K480" s="2"/>
      <c r="L480" s="2"/>
      <c r="M480" s="2"/>
      <c r="N480" s="2"/>
      <c r="O480" s="2"/>
      <c r="P480" s="2"/>
      <c r="Q480" s="3"/>
      <c r="R480" s="3"/>
      <c r="S480" s="1"/>
      <c r="T480" s="1"/>
      <c r="U480" s="4"/>
      <c r="V480" s="4"/>
      <c r="W480" s="4"/>
      <c r="X480" s="3"/>
      <c r="Y480" s="3"/>
    </row>
    <row r="481" spans="3:25" ht="15.75" customHeight="1">
      <c r="C481" s="1"/>
      <c r="D481" s="1"/>
      <c r="E481" s="1"/>
      <c r="F481" s="1"/>
      <c r="G481" s="1"/>
      <c r="H481" s="1"/>
      <c r="I481" s="1"/>
      <c r="J481" s="1"/>
      <c r="K481" s="2"/>
      <c r="L481" s="2"/>
      <c r="M481" s="2"/>
      <c r="N481" s="2"/>
      <c r="O481" s="2"/>
      <c r="P481" s="2"/>
      <c r="Q481" s="3"/>
      <c r="R481" s="3"/>
      <c r="S481" s="1"/>
      <c r="T481" s="1"/>
      <c r="U481" s="4"/>
      <c r="V481" s="4"/>
      <c r="W481" s="4"/>
      <c r="X481" s="3"/>
      <c r="Y481" s="3"/>
    </row>
    <row r="482" spans="3:25" ht="15.75" customHeight="1">
      <c r="C482" s="1"/>
      <c r="D482" s="1"/>
      <c r="E482" s="1"/>
      <c r="F482" s="1"/>
      <c r="G482" s="1"/>
      <c r="H482" s="1"/>
      <c r="I482" s="1"/>
      <c r="J482" s="1"/>
      <c r="K482" s="2"/>
      <c r="L482" s="2"/>
      <c r="M482" s="2"/>
      <c r="N482" s="2"/>
      <c r="O482" s="2"/>
      <c r="P482" s="2"/>
      <c r="Q482" s="3"/>
      <c r="R482" s="3"/>
      <c r="S482" s="1"/>
      <c r="T482" s="1"/>
      <c r="U482" s="4"/>
      <c r="V482" s="4"/>
      <c r="W482" s="4"/>
      <c r="X482" s="3"/>
      <c r="Y482" s="3"/>
    </row>
    <row r="483" spans="3:25" ht="15.75" customHeight="1">
      <c r="C483" s="1"/>
      <c r="D483" s="1"/>
      <c r="E483" s="1"/>
      <c r="F483" s="1"/>
      <c r="G483" s="1"/>
      <c r="H483" s="1"/>
      <c r="I483" s="1"/>
      <c r="J483" s="1"/>
      <c r="K483" s="2"/>
      <c r="L483" s="2"/>
      <c r="M483" s="2"/>
      <c r="N483" s="2"/>
      <c r="O483" s="2"/>
      <c r="P483" s="2"/>
      <c r="Q483" s="3"/>
      <c r="R483" s="3"/>
      <c r="S483" s="1"/>
      <c r="T483" s="1"/>
      <c r="U483" s="4"/>
      <c r="V483" s="4"/>
      <c r="W483" s="4"/>
      <c r="X483" s="3"/>
      <c r="Y483" s="3"/>
    </row>
    <row r="484" spans="3:25" ht="15.75" customHeight="1">
      <c r="C484" s="1"/>
      <c r="D484" s="1"/>
      <c r="E484" s="1"/>
      <c r="F484" s="1"/>
      <c r="G484" s="1"/>
      <c r="H484" s="1"/>
      <c r="I484" s="1"/>
      <c r="J484" s="1"/>
      <c r="K484" s="2"/>
      <c r="L484" s="2"/>
      <c r="M484" s="2"/>
      <c r="N484" s="2"/>
      <c r="O484" s="2"/>
      <c r="P484" s="2"/>
      <c r="Q484" s="3"/>
      <c r="R484" s="3"/>
      <c r="S484" s="1"/>
      <c r="T484" s="1"/>
      <c r="U484" s="4"/>
      <c r="V484" s="4"/>
      <c r="W484" s="4"/>
      <c r="X484" s="3"/>
      <c r="Y484" s="3"/>
    </row>
    <row r="485" spans="3:25" ht="15.75" customHeight="1">
      <c r="C485" s="1"/>
      <c r="D485" s="1"/>
      <c r="E485" s="1"/>
      <c r="F485" s="1"/>
      <c r="G485" s="1"/>
      <c r="H485" s="1"/>
      <c r="I485" s="1"/>
      <c r="J485" s="1"/>
      <c r="K485" s="2"/>
      <c r="L485" s="2"/>
      <c r="M485" s="2"/>
      <c r="N485" s="2"/>
      <c r="O485" s="2"/>
      <c r="P485" s="2"/>
      <c r="Q485" s="3"/>
      <c r="R485" s="3"/>
      <c r="S485" s="1"/>
      <c r="T485" s="1"/>
      <c r="U485" s="4"/>
      <c r="V485" s="4"/>
      <c r="W485" s="4"/>
      <c r="X485" s="3"/>
      <c r="Y485" s="3"/>
    </row>
    <row r="486" spans="3:25" ht="15.75" customHeight="1">
      <c r="C486" s="1"/>
      <c r="D486" s="1"/>
      <c r="E486" s="1"/>
      <c r="F486" s="1"/>
      <c r="G486" s="1"/>
      <c r="H486" s="1"/>
      <c r="I486" s="1"/>
      <c r="J486" s="1"/>
      <c r="K486" s="2"/>
      <c r="L486" s="2"/>
      <c r="M486" s="2"/>
      <c r="N486" s="2"/>
      <c r="O486" s="2"/>
      <c r="P486" s="2"/>
      <c r="Q486" s="3"/>
      <c r="R486" s="3"/>
      <c r="S486" s="1"/>
      <c r="T486" s="1"/>
      <c r="U486" s="4"/>
      <c r="V486" s="4"/>
      <c r="W486" s="4"/>
      <c r="X486" s="3"/>
      <c r="Y486" s="3"/>
    </row>
    <row r="487" spans="3:25" ht="15.75" customHeight="1">
      <c r="C487" s="1"/>
      <c r="D487" s="1"/>
      <c r="E487" s="1"/>
      <c r="F487" s="1"/>
      <c r="G487" s="1"/>
      <c r="H487" s="1"/>
      <c r="I487" s="1"/>
      <c r="J487" s="1"/>
      <c r="K487" s="2"/>
      <c r="L487" s="2"/>
      <c r="M487" s="2"/>
      <c r="N487" s="2"/>
      <c r="O487" s="2"/>
      <c r="P487" s="2"/>
      <c r="Q487" s="3"/>
      <c r="R487" s="3"/>
      <c r="S487" s="1"/>
      <c r="T487" s="1"/>
      <c r="U487" s="4"/>
      <c r="V487" s="4"/>
      <c r="W487" s="4"/>
      <c r="X487" s="3"/>
      <c r="Y487" s="3"/>
    </row>
    <row r="488" spans="3:25" ht="15.75" customHeight="1">
      <c r="C488" s="1"/>
      <c r="D488" s="1"/>
      <c r="E488" s="1"/>
      <c r="F488" s="1"/>
      <c r="G488" s="1"/>
      <c r="H488" s="1"/>
      <c r="I488" s="1"/>
      <c r="J488" s="1"/>
      <c r="K488" s="2"/>
      <c r="L488" s="2"/>
      <c r="M488" s="2"/>
      <c r="N488" s="2"/>
      <c r="O488" s="2"/>
      <c r="P488" s="2"/>
      <c r="Q488" s="3"/>
      <c r="R488" s="3"/>
      <c r="S488" s="1"/>
      <c r="T488" s="1"/>
      <c r="U488" s="4"/>
      <c r="V488" s="4"/>
      <c r="W488" s="4"/>
      <c r="X488" s="3"/>
      <c r="Y488" s="3"/>
    </row>
    <row r="489" spans="3:25" ht="15.75" customHeight="1">
      <c r="C489" s="1"/>
      <c r="D489" s="1"/>
      <c r="E489" s="1"/>
      <c r="F489" s="1"/>
      <c r="G489" s="1"/>
      <c r="H489" s="1"/>
      <c r="I489" s="1"/>
      <c r="J489" s="1"/>
      <c r="K489" s="2"/>
      <c r="L489" s="2"/>
      <c r="M489" s="2"/>
      <c r="N489" s="2"/>
      <c r="O489" s="2"/>
      <c r="P489" s="2"/>
      <c r="Q489" s="3"/>
      <c r="R489" s="3"/>
      <c r="S489" s="1"/>
      <c r="T489" s="1"/>
      <c r="U489" s="4"/>
      <c r="V489" s="4"/>
      <c r="W489" s="4"/>
      <c r="X489" s="3"/>
      <c r="Y489" s="3"/>
    </row>
    <row r="490" spans="3:25" ht="15.75" customHeight="1">
      <c r="C490" s="1"/>
      <c r="D490" s="1"/>
      <c r="E490" s="1"/>
      <c r="F490" s="1"/>
      <c r="G490" s="1"/>
      <c r="H490" s="1"/>
      <c r="I490" s="1"/>
      <c r="J490" s="1"/>
      <c r="K490" s="2"/>
      <c r="L490" s="2"/>
      <c r="M490" s="2"/>
      <c r="N490" s="2"/>
      <c r="O490" s="2"/>
      <c r="P490" s="2"/>
      <c r="Q490" s="3"/>
      <c r="R490" s="3"/>
      <c r="S490" s="1"/>
      <c r="T490" s="1"/>
      <c r="U490" s="4"/>
      <c r="V490" s="4"/>
      <c r="W490" s="4"/>
      <c r="X490" s="3"/>
      <c r="Y490" s="3"/>
    </row>
    <row r="491" spans="3:25" ht="15.75" customHeight="1">
      <c r="C491" s="1"/>
      <c r="D491" s="1"/>
      <c r="E491" s="1"/>
      <c r="F491" s="1"/>
      <c r="G491" s="1"/>
      <c r="H491" s="1"/>
      <c r="I491" s="1"/>
      <c r="J491" s="1"/>
      <c r="K491" s="2"/>
      <c r="L491" s="2"/>
      <c r="M491" s="2"/>
      <c r="N491" s="2"/>
      <c r="O491" s="2"/>
      <c r="P491" s="2"/>
      <c r="Q491" s="3"/>
      <c r="R491" s="3"/>
      <c r="S491" s="1"/>
      <c r="T491" s="1"/>
      <c r="U491" s="4"/>
      <c r="V491" s="4"/>
      <c r="W491" s="4"/>
      <c r="X491" s="3"/>
      <c r="Y491" s="3"/>
    </row>
    <row r="492" spans="3:25" ht="15.75" customHeight="1">
      <c r="C492" s="1"/>
      <c r="D492" s="1"/>
      <c r="E492" s="1"/>
      <c r="F492" s="1"/>
      <c r="G492" s="1"/>
      <c r="H492" s="1"/>
      <c r="I492" s="1"/>
      <c r="J492" s="1"/>
      <c r="K492" s="2"/>
      <c r="L492" s="2"/>
      <c r="M492" s="2"/>
      <c r="N492" s="2"/>
      <c r="O492" s="2"/>
      <c r="P492" s="2"/>
      <c r="Q492" s="3"/>
      <c r="R492" s="3"/>
      <c r="S492" s="1"/>
      <c r="T492" s="1"/>
      <c r="U492" s="4"/>
      <c r="V492" s="4"/>
      <c r="W492" s="4"/>
      <c r="X492" s="3"/>
      <c r="Y492" s="3"/>
    </row>
    <row r="493" spans="3:25" ht="15.75" customHeight="1">
      <c r="C493" s="1"/>
      <c r="D493" s="1"/>
      <c r="E493" s="1"/>
      <c r="F493" s="1"/>
      <c r="G493" s="1"/>
      <c r="H493" s="1"/>
      <c r="I493" s="1"/>
      <c r="J493" s="1"/>
      <c r="K493" s="2"/>
      <c r="L493" s="2"/>
      <c r="M493" s="2"/>
      <c r="N493" s="2"/>
      <c r="O493" s="2"/>
      <c r="P493" s="2"/>
      <c r="Q493" s="3"/>
      <c r="R493" s="3"/>
      <c r="S493" s="1"/>
      <c r="T493" s="1"/>
      <c r="U493" s="4"/>
      <c r="V493" s="4"/>
      <c r="W493" s="4"/>
      <c r="X493" s="3"/>
      <c r="Y493" s="3"/>
    </row>
    <row r="494" spans="3:25" ht="15.75" customHeight="1">
      <c r="C494" s="1"/>
      <c r="D494" s="1"/>
      <c r="E494" s="1"/>
      <c r="F494" s="1"/>
      <c r="G494" s="1"/>
      <c r="H494" s="1"/>
      <c r="I494" s="1"/>
      <c r="J494" s="1"/>
      <c r="K494" s="2"/>
      <c r="L494" s="2"/>
      <c r="M494" s="2"/>
      <c r="N494" s="2"/>
      <c r="O494" s="2"/>
      <c r="P494" s="2"/>
      <c r="Q494" s="3"/>
      <c r="R494" s="3"/>
      <c r="S494" s="1"/>
      <c r="T494" s="1"/>
      <c r="U494" s="4"/>
      <c r="V494" s="4"/>
      <c r="W494" s="4"/>
      <c r="X494" s="3"/>
      <c r="Y494" s="3"/>
    </row>
    <row r="495" spans="3:25" ht="15.75" customHeight="1">
      <c r="C495" s="1"/>
      <c r="D495" s="1"/>
      <c r="E495" s="1"/>
      <c r="F495" s="1"/>
      <c r="G495" s="1"/>
      <c r="H495" s="1"/>
      <c r="I495" s="1"/>
      <c r="J495" s="1"/>
      <c r="K495" s="2"/>
      <c r="L495" s="2"/>
      <c r="M495" s="2"/>
      <c r="N495" s="2"/>
      <c r="O495" s="2"/>
      <c r="P495" s="2"/>
      <c r="Q495" s="3"/>
      <c r="R495" s="3"/>
      <c r="S495" s="1"/>
      <c r="T495" s="1"/>
      <c r="U495" s="4"/>
      <c r="V495" s="4"/>
      <c r="W495" s="4"/>
      <c r="X495" s="3"/>
      <c r="Y495" s="3"/>
    </row>
    <row r="496" spans="3:25" ht="15.75" customHeight="1">
      <c r="C496" s="1"/>
      <c r="D496" s="1"/>
      <c r="E496" s="1"/>
      <c r="F496" s="1"/>
      <c r="G496" s="1"/>
      <c r="H496" s="1"/>
      <c r="I496" s="1"/>
      <c r="J496" s="1"/>
      <c r="K496" s="2"/>
      <c r="L496" s="2"/>
      <c r="M496" s="2"/>
      <c r="N496" s="2"/>
      <c r="O496" s="2"/>
      <c r="P496" s="2"/>
      <c r="Q496" s="3"/>
      <c r="R496" s="3"/>
      <c r="S496" s="1"/>
      <c r="T496" s="1"/>
      <c r="U496" s="4"/>
      <c r="V496" s="4"/>
      <c r="W496" s="4"/>
      <c r="X496" s="3"/>
      <c r="Y496" s="3"/>
    </row>
    <row r="497" spans="3:25" ht="15.75" customHeight="1">
      <c r="C497" s="1"/>
      <c r="D497" s="1"/>
      <c r="E497" s="1"/>
      <c r="F497" s="1"/>
      <c r="G497" s="1"/>
      <c r="H497" s="1"/>
      <c r="I497" s="1"/>
      <c r="J497" s="1"/>
      <c r="K497" s="2"/>
      <c r="L497" s="2"/>
      <c r="M497" s="2"/>
      <c r="N497" s="2"/>
      <c r="O497" s="2"/>
      <c r="P497" s="2"/>
      <c r="Q497" s="3"/>
      <c r="R497" s="3"/>
      <c r="S497" s="1"/>
      <c r="T497" s="1"/>
      <c r="U497" s="4"/>
      <c r="V497" s="4"/>
      <c r="W497" s="4"/>
      <c r="X497" s="3"/>
      <c r="Y497" s="3"/>
    </row>
    <row r="498" spans="3:25" ht="15.75" customHeight="1">
      <c r="C498" s="1"/>
      <c r="D498" s="1"/>
      <c r="E498" s="1"/>
      <c r="F498" s="1"/>
      <c r="G498" s="1"/>
      <c r="H498" s="1"/>
      <c r="I498" s="1"/>
      <c r="J498" s="1"/>
      <c r="K498" s="2"/>
      <c r="L498" s="2"/>
      <c r="M498" s="2"/>
      <c r="N498" s="2"/>
      <c r="O498" s="2"/>
      <c r="P498" s="2"/>
      <c r="Q498" s="3"/>
      <c r="R498" s="3"/>
      <c r="S498" s="1"/>
      <c r="T498" s="1"/>
      <c r="U498" s="4"/>
      <c r="V498" s="4"/>
      <c r="W498" s="4"/>
      <c r="X498" s="3"/>
      <c r="Y498" s="3"/>
    </row>
    <row r="499" spans="3:25" ht="15.75" customHeight="1">
      <c r="C499" s="1"/>
      <c r="D499" s="1"/>
      <c r="E499" s="1"/>
      <c r="F499" s="1"/>
      <c r="G499" s="1"/>
      <c r="H499" s="1"/>
      <c r="I499" s="1"/>
      <c r="J499" s="1"/>
      <c r="K499" s="2"/>
      <c r="L499" s="2"/>
      <c r="M499" s="2"/>
      <c r="N499" s="2"/>
      <c r="O499" s="2"/>
      <c r="P499" s="2"/>
      <c r="Q499" s="3"/>
      <c r="R499" s="3"/>
      <c r="S499" s="1"/>
      <c r="T499" s="1"/>
      <c r="U499" s="4"/>
      <c r="V499" s="4"/>
      <c r="W499" s="4"/>
      <c r="X499" s="3"/>
      <c r="Y499" s="3"/>
    </row>
    <row r="500" spans="3:25" ht="15.75" customHeight="1">
      <c r="C500" s="1"/>
      <c r="D500" s="1"/>
      <c r="E500" s="1"/>
      <c r="F500" s="1"/>
      <c r="G500" s="1"/>
      <c r="H500" s="1"/>
      <c r="I500" s="1"/>
      <c r="J500" s="1"/>
      <c r="K500" s="2"/>
      <c r="L500" s="2"/>
      <c r="M500" s="2"/>
      <c r="N500" s="2"/>
      <c r="O500" s="2"/>
      <c r="P500" s="2"/>
      <c r="Q500" s="3"/>
      <c r="R500" s="3"/>
      <c r="S500" s="1"/>
      <c r="T500" s="1"/>
      <c r="U500" s="4"/>
      <c r="V500" s="4"/>
      <c r="W500" s="4"/>
      <c r="X500" s="3"/>
      <c r="Y500" s="3"/>
    </row>
    <row r="501" spans="3:25" ht="15.75" customHeight="1">
      <c r="C501" s="1"/>
      <c r="D501" s="1"/>
      <c r="E501" s="1"/>
      <c r="F501" s="1"/>
      <c r="G501" s="1"/>
      <c r="H501" s="1"/>
      <c r="I501" s="1"/>
      <c r="J501" s="1"/>
      <c r="K501" s="2"/>
      <c r="L501" s="2"/>
      <c r="M501" s="2"/>
      <c r="N501" s="2"/>
      <c r="O501" s="2"/>
      <c r="P501" s="2"/>
      <c r="Q501" s="3"/>
      <c r="R501" s="3"/>
      <c r="S501" s="1"/>
      <c r="T501" s="1"/>
      <c r="U501" s="4"/>
      <c r="V501" s="4"/>
      <c r="W501" s="4"/>
      <c r="X501" s="3"/>
      <c r="Y501" s="3"/>
    </row>
    <row r="502" spans="3:25" ht="15.75" customHeight="1">
      <c r="C502" s="1"/>
      <c r="D502" s="1"/>
      <c r="E502" s="1"/>
      <c r="F502" s="1"/>
      <c r="G502" s="1"/>
      <c r="H502" s="1"/>
      <c r="I502" s="1"/>
      <c r="J502" s="1"/>
      <c r="K502" s="2"/>
      <c r="L502" s="2"/>
      <c r="M502" s="2"/>
      <c r="N502" s="2"/>
      <c r="O502" s="2"/>
      <c r="P502" s="2"/>
      <c r="Q502" s="3"/>
      <c r="R502" s="3"/>
      <c r="S502" s="1"/>
      <c r="T502" s="1"/>
      <c r="U502" s="4"/>
      <c r="V502" s="4"/>
      <c r="W502" s="4"/>
      <c r="X502" s="3"/>
      <c r="Y502" s="3"/>
    </row>
    <row r="503" spans="3:25" ht="15.75" customHeight="1">
      <c r="C503" s="1"/>
      <c r="D503" s="1"/>
      <c r="E503" s="1"/>
      <c r="F503" s="1"/>
      <c r="G503" s="1"/>
      <c r="H503" s="1"/>
      <c r="I503" s="1"/>
      <c r="J503" s="1"/>
      <c r="K503" s="2"/>
      <c r="L503" s="2"/>
      <c r="M503" s="2"/>
      <c r="N503" s="2"/>
      <c r="O503" s="2"/>
      <c r="P503" s="2"/>
      <c r="Q503" s="3"/>
      <c r="R503" s="3"/>
      <c r="S503" s="1"/>
      <c r="T503" s="1"/>
      <c r="U503" s="4"/>
      <c r="V503" s="4"/>
      <c r="W503" s="4"/>
      <c r="X503" s="3"/>
      <c r="Y503" s="3"/>
    </row>
    <row r="504" spans="3:25" ht="15.75" customHeight="1">
      <c r="C504" s="1"/>
      <c r="D504" s="1"/>
      <c r="E504" s="1"/>
      <c r="F504" s="1"/>
      <c r="G504" s="1"/>
      <c r="H504" s="1"/>
      <c r="I504" s="1"/>
      <c r="J504" s="1"/>
      <c r="K504" s="2"/>
      <c r="L504" s="2"/>
      <c r="M504" s="2"/>
      <c r="N504" s="2"/>
      <c r="O504" s="2"/>
      <c r="P504" s="2"/>
      <c r="Q504" s="3"/>
      <c r="R504" s="3"/>
      <c r="S504" s="1"/>
      <c r="T504" s="1"/>
      <c r="U504" s="4"/>
      <c r="V504" s="4"/>
      <c r="W504" s="4"/>
      <c r="X504" s="3"/>
      <c r="Y504" s="3"/>
    </row>
    <row r="505" spans="3:25" ht="15.75" customHeight="1">
      <c r="C505" s="1"/>
      <c r="D505" s="1"/>
      <c r="E505" s="1"/>
      <c r="F505" s="1"/>
      <c r="G505" s="1"/>
      <c r="H505" s="1"/>
      <c r="I505" s="1"/>
      <c r="J505" s="1"/>
      <c r="K505" s="2"/>
      <c r="L505" s="2"/>
      <c r="M505" s="2"/>
      <c r="N505" s="2"/>
      <c r="O505" s="2"/>
      <c r="P505" s="2"/>
      <c r="Q505" s="3"/>
      <c r="R505" s="3"/>
      <c r="S505" s="1"/>
      <c r="T505" s="1"/>
      <c r="U505" s="4"/>
      <c r="V505" s="4"/>
      <c r="W505" s="4"/>
      <c r="X505" s="3"/>
      <c r="Y505" s="3"/>
    </row>
    <row r="506" spans="3:25" ht="15.75" customHeight="1">
      <c r="C506" s="1"/>
      <c r="D506" s="1"/>
      <c r="E506" s="1"/>
      <c r="F506" s="1"/>
      <c r="G506" s="1"/>
      <c r="H506" s="1"/>
      <c r="I506" s="1"/>
      <c r="J506" s="1"/>
      <c r="K506" s="2"/>
      <c r="L506" s="2"/>
      <c r="M506" s="2"/>
      <c r="N506" s="2"/>
      <c r="O506" s="2"/>
      <c r="P506" s="2"/>
      <c r="Q506" s="3"/>
      <c r="R506" s="3"/>
      <c r="S506" s="1"/>
      <c r="T506" s="1"/>
      <c r="U506" s="4"/>
      <c r="V506" s="4"/>
      <c r="W506" s="4"/>
      <c r="X506" s="3"/>
      <c r="Y506" s="3"/>
    </row>
    <row r="507" spans="3:25" ht="15.75" customHeight="1">
      <c r="C507" s="1"/>
      <c r="D507" s="1"/>
      <c r="E507" s="1"/>
      <c r="F507" s="1"/>
      <c r="G507" s="1"/>
      <c r="H507" s="1"/>
      <c r="I507" s="1"/>
      <c r="J507" s="1"/>
      <c r="K507" s="2"/>
      <c r="L507" s="2"/>
      <c r="M507" s="2"/>
      <c r="N507" s="2"/>
      <c r="O507" s="2"/>
      <c r="P507" s="2"/>
      <c r="Q507" s="3"/>
      <c r="R507" s="3"/>
      <c r="S507" s="1"/>
      <c r="T507" s="1"/>
      <c r="U507" s="4"/>
      <c r="V507" s="4"/>
      <c r="W507" s="4"/>
      <c r="X507" s="3"/>
      <c r="Y507" s="3"/>
    </row>
    <row r="508" spans="3:25" ht="15.75" customHeight="1">
      <c r="C508" s="1"/>
      <c r="D508" s="1"/>
      <c r="E508" s="1"/>
      <c r="F508" s="1"/>
      <c r="G508" s="1"/>
      <c r="H508" s="1"/>
      <c r="I508" s="1"/>
      <c r="J508" s="1"/>
      <c r="K508" s="2"/>
      <c r="L508" s="2"/>
      <c r="M508" s="2"/>
      <c r="N508" s="2"/>
      <c r="O508" s="2"/>
      <c r="P508" s="2"/>
      <c r="Q508" s="3"/>
      <c r="R508" s="3"/>
      <c r="S508" s="1"/>
      <c r="T508" s="1"/>
      <c r="U508" s="4"/>
      <c r="V508" s="4"/>
      <c r="W508" s="4"/>
      <c r="X508" s="3"/>
      <c r="Y508" s="3"/>
    </row>
    <row r="509" spans="3:25" ht="15.75" customHeight="1">
      <c r="C509" s="1"/>
      <c r="D509" s="1"/>
      <c r="E509" s="1"/>
      <c r="F509" s="1"/>
      <c r="G509" s="1"/>
      <c r="H509" s="1"/>
      <c r="I509" s="1"/>
      <c r="J509" s="1"/>
      <c r="K509" s="2"/>
      <c r="L509" s="2"/>
      <c r="M509" s="2"/>
      <c r="N509" s="2"/>
      <c r="O509" s="2"/>
      <c r="P509" s="2"/>
      <c r="Q509" s="3"/>
      <c r="R509" s="3"/>
      <c r="S509" s="1"/>
      <c r="T509" s="1"/>
      <c r="U509" s="4"/>
      <c r="V509" s="4"/>
      <c r="W509" s="4"/>
      <c r="X509" s="3"/>
      <c r="Y509" s="3"/>
    </row>
    <row r="510" spans="3:25" ht="15.75" customHeight="1">
      <c r="C510" s="1"/>
      <c r="D510" s="1"/>
      <c r="E510" s="1"/>
      <c r="F510" s="1"/>
      <c r="G510" s="1"/>
      <c r="H510" s="1"/>
      <c r="I510" s="1"/>
      <c r="J510" s="1"/>
      <c r="K510" s="2"/>
      <c r="L510" s="2"/>
      <c r="M510" s="2"/>
      <c r="N510" s="2"/>
      <c r="O510" s="2"/>
      <c r="P510" s="2"/>
      <c r="Q510" s="3"/>
      <c r="R510" s="3"/>
      <c r="S510" s="1"/>
      <c r="T510" s="1"/>
      <c r="U510" s="4"/>
      <c r="V510" s="4"/>
      <c r="W510" s="4"/>
      <c r="X510" s="3"/>
      <c r="Y510" s="3"/>
    </row>
    <row r="511" spans="3:25" ht="15.75" customHeight="1">
      <c r="C511" s="1"/>
      <c r="D511" s="1"/>
      <c r="E511" s="1"/>
      <c r="F511" s="1"/>
      <c r="G511" s="1"/>
      <c r="H511" s="1"/>
      <c r="I511" s="1"/>
      <c r="J511" s="1"/>
      <c r="K511" s="2"/>
      <c r="L511" s="2"/>
      <c r="M511" s="2"/>
      <c r="N511" s="2"/>
      <c r="O511" s="2"/>
      <c r="P511" s="2"/>
      <c r="Q511" s="3"/>
      <c r="R511" s="3"/>
      <c r="S511" s="1"/>
      <c r="T511" s="1"/>
      <c r="U511" s="4"/>
      <c r="V511" s="4"/>
      <c r="W511" s="4"/>
      <c r="X511" s="3"/>
      <c r="Y511" s="3"/>
    </row>
    <row r="512" spans="3:25" ht="15.75" customHeight="1">
      <c r="C512" s="1"/>
      <c r="D512" s="1"/>
      <c r="E512" s="1"/>
      <c r="F512" s="1"/>
      <c r="G512" s="1"/>
      <c r="H512" s="1"/>
      <c r="I512" s="1"/>
      <c r="J512" s="1"/>
      <c r="K512" s="2"/>
      <c r="L512" s="2"/>
      <c r="M512" s="2"/>
      <c r="N512" s="2"/>
      <c r="O512" s="2"/>
      <c r="P512" s="2"/>
      <c r="Q512" s="3"/>
      <c r="R512" s="3"/>
      <c r="S512" s="1"/>
      <c r="T512" s="1"/>
      <c r="U512" s="4"/>
      <c r="V512" s="4"/>
      <c r="W512" s="4"/>
      <c r="X512" s="3"/>
      <c r="Y512" s="3"/>
    </row>
    <row r="513" spans="3:25" ht="15.75" customHeight="1">
      <c r="C513" s="1"/>
      <c r="D513" s="1"/>
      <c r="E513" s="1"/>
      <c r="F513" s="1"/>
      <c r="G513" s="1"/>
      <c r="H513" s="1"/>
      <c r="I513" s="1"/>
      <c r="J513" s="1"/>
      <c r="K513" s="2"/>
      <c r="L513" s="2"/>
      <c r="M513" s="2"/>
      <c r="N513" s="2"/>
      <c r="O513" s="2"/>
      <c r="P513" s="2"/>
      <c r="Q513" s="3"/>
      <c r="R513" s="3"/>
      <c r="S513" s="1"/>
      <c r="T513" s="1"/>
      <c r="U513" s="4"/>
      <c r="V513" s="4"/>
      <c r="W513" s="4"/>
      <c r="X513" s="3"/>
      <c r="Y513" s="3"/>
    </row>
    <row r="514" spans="3:25" ht="15.75" customHeight="1">
      <c r="C514" s="1"/>
      <c r="D514" s="1"/>
      <c r="E514" s="1"/>
      <c r="F514" s="1"/>
      <c r="G514" s="1"/>
      <c r="H514" s="1"/>
      <c r="I514" s="1"/>
      <c r="J514" s="1"/>
      <c r="K514" s="2"/>
      <c r="L514" s="2"/>
      <c r="M514" s="2"/>
      <c r="N514" s="2"/>
      <c r="O514" s="2"/>
      <c r="P514" s="2"/>
      <c r="Q514" s="3"/>
      <c r="R514" s="3"/>
      <c r="S514" s="1"/>
      <c r="T514" s="1"/>
      <c r="U514" s="4"/>
      <c r="V514" s="4"/>
      <c r="W514" s="4"/>
      <c r="X514" s="3"/>
      <c r="Y514" s="3"/>
    </row>
    <row r="515" spans="3:25" ht="15.75" customHeight="1">
      <c r="C515" s="1"/>
      <c r="D515" s="1"/>
      <c r="E515" s="1"/>
      <c r="F515" s="1"/>
      <c r="G515" s="1"/>
      <c r="H515" s="1"/>
      <c r="I515" s="1"/>
      <c r="J515" s="1"/>
      <c r="K515" s="2"/>
      <c r="L515" s="2"/>
      <c r="M515" s="2"/>
      <c r="N515" s="2"/>
      <c r="O515" s="2"/>
      <c r="P515" s="2"/>
      <c r="Q515" s="3"/>
      <c r="R515" s="3"/>
      <c r="S515" s="1"/>
      <c r="T515" s="1"/>
      <c r="U515" s="4"/>
      <c r="V515" s="4"/>
      <c r="W515" s="4"/>
      <c r="X515" s="3"/>
      <c r="Y515" s="3"/>
    </row>
    <row r="516" spans="3:25" ht="15.75" customHeight="1">
      <c r="C516" s="1"/>
      <c r="D516" s="1"/>
      <c r="E516" s="1"/>
      <c r="F516" s="1"/>
      <c r="G516" s="1"/>
      <c r="H516" s="1"/>
      <c r="I516" s="1"/>
      <c r="J516" s="1"/>
      <c r="K516" s="2"/>
      <c r="L516" s="2"/>
      <c r="M516" s="2"/>
      <c r="N516" s="2"/>
      <c r="O516" s="2"/>
      <c r="P516" s="2"/>
      <c r="Q516" s="3"/>
      <c r="R516" s="3"/>
      <c r="S516" s="1"/>
      <c r="T516" s="1"/>
      <c r="U516" s="4"/>
      <c r="V516" s="4"/>
      <c r="W516" s="4"/>
      <c r="X516" s="3"/>
      <c r="Y516" s="3"/>
    </row>
    <row r="517" spans="3:25" ht="15.75" customHeight="1">
      <c r="C517" s="1"/>
      <c r="D517" s="1"/>
      <c r="E517" s="1"/>
      <c r="F517" s="1"/>
      <c r="G517" s="1"/>
      <c r="H517" s="1"/>
      <c r="I517" s="1"/>
      <c r="J517" s="1"/>
      <c r="K517" s="2"/>
      <c r="L517" s="2"/>
      <c r="M517" s="2"/>
      <c r="N517" s="2"/>
      <c r="O517" s="2"/>
      <c r="P517" s="2"/>
      <c r="Q517" s="3"/>
      <c r="R517" s="3"/>
      <c r="S517" s="1"/>
      <c r="T517" s="1"/>
      <c r="U517" s="4"/>
      <c r="V517" s="4"/>
      <c r="W517" s="4"/>
      <c r="X517" s="3"/>
      <c r="Y517" s="3"/>
    </row>
    <row r="518" spans="3:25" ht="15.75" customHeight="1">
      <c r="C518" s="1"/>
      <c r="D518" s="1"/>
      <c r="E518" s="1"/>
      <c r="F518" s="1"/>
      <c r="G518" s="1"/>
      <c r="H518" s="1"/>
      <c r="I518" s="1"/>
      <c r="J518" s="1"/>
      <c r="K518" s="2"/>
      <c r="L518" s="2"/>
      <c r="M518" s="2"/>
      <c r="N518" s="2"/>
      <c r="O518" s="2"/>
      <c r="P518" s="2"/>
      <c r="Q518" s="3"/>
      <c r="R518" s="3"/>
      <c r="S518" s="1"/>
      <c r="T518" s="1"/>
      <c r="U518" s="4"/>
      <c r="V518" s="4"/>
      <c r="W518" s="4"/>
      <c r="X518" s="3"/>
      <c r="Y518" s="3"/>
    </row>
    <row r="519" spans="3:25" ht="15.75" customHeight="1">
      <c r="C519" s="1"/>
      <c r="D519" s="1"/>
      <c r="E519" s="1"/>
      <c r="F519" s="1"/>
      <c r="G519" s="1"/>
      <c r="H519" s="1"/>
      <c r="I519" s="1"/>
      <c r="J519" s="1"/>
      <c r="K519" s="2"/>
      <c r="L519" s="2"/>
      <c r="M519" s="2"/>
      <c r="N519" s="2"/>
      <c r="O519" s="2"/>
      <c r="P519" s="2"/>
      <c r="Q519" s="3"/>
      <c r="R519" s="3"/>
      <c r="S519" s="1"/>
      <c r="T519" s="1"/>
      <c r="U519" s="4"/>
      <c r="V519" s="4"/>
      <c r="W519" s="4"/>
      <c r="X519" s="3"/>
      <c r="Y519" s="3"/>
    </row>
    <row r="520" spans="3:25" ht="15.75" customHeight="1">
      <c r="C520" s="1"/>
      <c r="D520" s="1"/>
      <c r="E520" s="1"/>
      <c r="F520" s="1"/>
      <c r="G520" s="1"/>
      <c r="H520" s="1"/>
      <c r="I520" s="1"/>
      <c r="J520" s="1"/>
      <c r="K520" s="2"/>
      <c r="L520" s="2"/>
      <c r="M520" s="2"/>
      <c r="N520" s="2"/>
      <c r="O520" s="2"/>
      <c r="P520" s="2"/>
      <c r="Q520" s="3"/>
      <c r="R520" s="3"/>
      <c r="S520" s="1"/>
      <c r="T520" s="1"/>
      <c r="U520" s="4"/>
      <c r="V520" s="4"/>
      <c r="W520" s="4"/>
      <c r="X520" s="3"/>
      <c r="Y520" s="3"/>
    </row>
    <row r="521" spans="3:25" ht="15.75" customHeight="1">
      <c r="C521" s="1"/>
      <c r="D521" s="1"/>
      <c r="E521" s="1"/>
      <c r="F521" s="1"/>
      <c r="G521" s="1"/>
      <c r="H521" s="1"/>
      <c r="I521" s="1"/>
      <c r="J521" s="1"/>
      <c r="K521" s="2"/>
      <c r="L521" s="2"/>
      <c r="M521" s="2"/>
      <c r="N521" s="2"/>
      <c r="O521" s="2"/>
      <c r="P521" s="2"/>
      <c r="Q521" s="3"/>
      <c r="R521" s="3"/>
      <c r="S521" s="1"/>
      <c r="T521" s="1"/>
      <c r="U521" s="4"/>
      <c r="V521" s="4"/>
      <c r="W521" s="4"/>
      <c r="X521" s="3"/>
      <c r="Y521" s="3"/>
    </row>
    <row r="522" spans="3:25" ht="15.75" customHeight="1">
      <c r="C522" s="1"/>
      <c r="D522" s="1"/>
      <c r="E522" s="1"/>
      <c r="F522" s="1"/>
      <c r="G522" s="1"/>
      <c r="H522" s="1"/>
      <c r="I522" s="1"/>
      <c r="J522" s="1"/>
      <c r="K522" s="2"/>
      <c r="L522" s="2"/>
      <c r="M522" s="2"/>
      <c r="N522" s="2"/>
      <c r="O522" s="2"/>
      <c r="P522" s="2"/>
      <c r="Q522" s="3"/>
      <c r="R522" s="3"/>
      <c r="S522" s="1"/>
      <c r="T522" s="1"/>
      <c r="U522" s="4"/>
      <c r="V522" s="4"/>
      <c r="W522" s="4"/>
      <c r="X522" s="3"/>
      <c r="Y522" s="3"/>
    </row>
    <row r="523" spans="3:25" ht="15.75" customHeight="1">
      <c r="C523" s="1"/>
      <c r="D523" s="1"/>
      <c r="E523" s="1"/>
      <c r="F523" s="1"/>
      <c r="G523" s="1"/>
      <c r="H523" s="1"/>
      <c r="I523" s="1"/>
      <c r="J523" s="1"/>
      <c r="K523" s="2"/>
      <c r="L523" s="2"/>
      <c r="M523" s="2"/>
      <c r="N523" s="2"/>
      <c r="O523" s="2"/>
      <c r="P523" s="2"/>
      <c r="Q523" s="3"/>
      <c r="R523" s="3"/>
      <c r="S523" s="1"/>
      <c r="T523" s="1"/>
      <c r="U523" s="4"/>
      <c r="V523" s="4"/>
      <c r="W523" s="4"/>
      <c r="X523" s="3"/>
      <c r="Y523" s="3"/>
    </row>
    <row r="524" spans="3:25" ht="15.75" customHeight="1">
      <c r="C524" s="1"/>
      <c r="D524" s="1"/>
      <c r="E524" s="1"/>
      <c r="F524" s="1"/>
      <c r="G524" s="1"/>
      <c r="H524" s="1"/>
      <c r="I524" s="1"/>
      <c r="J524" s="1"/>
      <c r="K524" s="2"/>
      <c r="L524" s="2"/>
      <c r="M524" s="2"/>
      <c r="N524" s="2"/>
      <c r="O524" s="2"/>
      <c r="P524" s="2"/>
      <c r="Q524" s="3"/>
      <c r="R524" s="3"/>
      <c r="S524" s="1"/>
      <c r="T524" s="1"/>
      <c r="U524" s="4"/>
      <c r="V524" s="4"/>
      <c r="W524" s="4"/>
      <c r="X524" s="3"/>
      <c r="Y524" s="3"/>
    </row>
    <row r="525" spans="3:25" ht="15.75" customHeight="1">
      <c r="C525" s="1"/>
      <c r="D525" s="1"/>
      <c r="E525" s="1"/>
      <c r="F525" s="1"/>
      <c r="G525" s="1"/>
      <c r="H525" s="1"/>
      <c r="I525" s="1"/>
      <c r="J525" s="1"/>
      <c r="K525" s="2"/>
      <c r="L525" s="2"/>
      <c r="M525" s="2"/>
      <c r="N525" s="2"/>
      <c r="O525" s="2"/>
      <c r="P525" s="2"/>
      <c r="Q525" s="3"/>
      <c r="R525" s="3"/>
      <c r="S525" s="1"/>
      <c r="T525" s="1"/>
      <c r="U525" s="4"/>
      <c r="V525" s="4"/>
      <c r="W525" s="4"/>
      <c r="X525" s="3"/>
      <c r="Y525" s="3"/>
    </row>
    <row r="526" spans="3:25" ht="15.75" customHeight="1">
      <c r="C526" s="1"/>
      <c r="D526" s="1"/>
      <c r="E526" s="1"/>
      <c r="F526" s="1"/>
      <c r="G526" s="1"/>
      <c r="H526" s="1"/>
      <c r="I526" s="1"/>
      <c r="J526" s="1"/>
      <c r="K526" s="2"/>
      <c r="L526" s="2"/>
      <c r="M526" s="2"/>
      <c r="N526" s="2"/>
      <c r="O526" s="2"/>
      <c r="P526" s="2"/>
      <c r="Q526" s="3"/>
      <c r="R526" s="3"/>
      <c r="S526" s="1"/>
      <c r="T526" s="1"/>
      <c r="U526" s="4"/>
      <c r="V526" s="4"/>
      <c r="W526" s="4"/>
      <c r="X526" s="3"/>
      <c r="Y526" s="3"/>
    </row>
    <row r="527" spans="3:25" ht="15.75" customHeight="1">
      <c r="C527" s="1"/>
      <c r="D527" s="1"/>
      <c r="E527" s="1"/>
      <c r="F527" s="1"/>
      <c r="G527" s="1"/>
      <c r="H527" s="1"/>
      <c r="I527" s="1"/>
      <c r="J527" s="1"/>
      <c r="K527" s="2"/>
      <c r="L527" s="2"/>
      <c r="M527" s="2"/>
      <c r="N527" s="2"/>
      <c r="O527" s="2"/>
      <c r="P527" s="2"/>
      <c r="Q527" s="3"/>
      <c r="R527" s="3"/>
      <c r="S527" s="1"/>
      <c r="T527" s="1"/>
      <c r="U527" s="4"/>
      <c r="V527" s="4"/>
      <c r="W527" s="4"/>
      <c r="X527" s="3"/>
      <c r="Y527" s="3"/>
    </row>
    <row r="528" spans="3:25" ht="15.75" customHeight="1">
      <c r="C528" s="1"/>
      <c r="D528" s="1"/>
      <c r="E528" s="1"/>
      <c r="F528" s="1"/>
      <c r="G528" s="1"/>
      <c r="H528" s="1"/>
      <c r="I528" s="1"/>
      <c r="J528" s="1"/>
      <c r="K528" s="2"/>
      <c r="L528" s="2"/>
      <c r="M528" s="2"/>
      <c r="N528" s="2"/>
      <c r="O528" s="2"/>
      <c r="P528" s="2"/>
      <c r="Q528" s="3"/>
      <c r="R528" s="3"/>
      <c r="S528" s="1"/>
      <c r="T528" s="1"/>
      <c r="U528" s="4"/>
      <c r="V528" s="4"/>
      <c r="W528" s="4"/>
      <c r="X528" s="3"/>
      <c r="Y528" s="3"/>
    </row>
    <row r="529" spans="3:25" ht="15.75" customHeight="1">
      <c r="C529" s="1"/>
      <c r="D529" s="1"/>
      <c r="E529" s="1"/>
      <c r="F529" s="1"/>
      <c r="G529" s="1"/>
      <c r="H529" s="1"/>
      <c r="I529" s="1"/>
      <c r="J529" s="1"/>
      <c r="K529" s="2"/>
      <c r="L529" s="2"/>
      <c r="M529" s="2"/>
      <c r="N529" s="2"/>
      <c r="O529" s="2"/>
      <c r="P529" s="2"/>
      <c r="Q529" s="3"/>
      <c r="R529" s="3"/>
      <c r="S529" s="1"/>
      <c r="T529" s="1"/>
      <c r="U529" s="4"/>
      <c r="V529" s="4"/>
      <c r="W529" s="4"/>
      <c r="X529" s="3"/>
      <c r="Y529" s="3"/>
    </row>
    <row r="530" spans="3:25" ht="15.75" customHeight="1">
      <c r="C530" s="1"/>
      <c r="D530" s="1"/>
      <c r="E530" s="1"/>
      <c r="F530" s="1"/>
      <c r="G530" s="1"/>
      <c r="H530" s="1"/>
      <c r="I530" s="1"/>
      <c r="J530" s="1"/>
      <c r="K530" s="2"/>
      <c r="L530" s="2"/>
      <c r="M530" s="2"/>
      <c r="N530" s="2"/>
      <c r="O530" s="2"/>
      <c r="P530" s="2"/>
      <c r="Q530" s="3"/>
      <c r="R530" s="3"/>
      <c r="S530" s="1"/>
      <c r="T530" s="1"/>
      <c r="U530" s="4"/>
      <c r="V530" s="4"/>
      <c r="W530" s="4"/>
      <c r="X530" s="3"/>
      <c r="Y530" s="3"/>
    </row>
    <row r="531" spans="3:25" ht="15.75" customHeight="1">
      <c r="C531" s="1"/>
      <c r="D531" s="1"/>
      <c r="E531" s="1"/>
      <c r="F531" s="1"/>
      <c r="G531" s="1"/>
      <c r="H531" s="1"/>
      <c r="I531" s="1"/>
      <c r="J531" s="1"/>
      <c r="K531" s="2"/>
      <c r="L531" s="2"/>
      <c r="M531" s="2"/>
      <c r="N531" s="2"/>
      <c r="O531" s="2"/>
      <c r="P531" s="2"/>
      <c r="Q531" s="3"/>
      <c r="R531" s="3"/>
      <c r="S531" s="1"/>
      <c r="T531" s="1"/>
      <c r="U531" s="4"/>
      <c r="V531" s="4"/>
      <c r="W531" s="4"/>
      <c r="X531" s="3"/>
      <c r="Y531" s="3"/>
    </row>
    <row r="532" spans="3:25" ht="15.75" customHeight="1">
      <c r="C532" s="1"/>
      <c r="D532" s="1"/>
      <c r="E532" s="1"/>
      <c r="F532" s="1"/>
      <c r="G532" s="1"/>
      <c r="H532" s="1"/>
      <c r="I532" s="1"/>
      <c r="J532" s="1"/>
      <c r="K532" s="2"/>
      <c r="L532" s="2"/>
      <c r="M532" s="2"/>
      <c r="N532" s="2"/>
      <c r="O532" s="2"/>
      <c r="P532" s="2"/>
      <c r="Q532" s="3"/>
      <c r="R532" s="3"/>
      <c r="S532" s="1"/>
      <c r="T532" s="1"/>
      <c r="U532" s="4"/>
      <c r="V532" s="4"/>
      <c r="W532" s="4"/>
      <c r="X532" s="3"/>
      <c r="Y532" s="3"/>
    </row>
    <row r="533" spans="3:25" ht="15.75" customHeight="1">
      <c r="C533" s="1"/>
      <c r="D533" s="1"/>
      <c r="E533" s="1"/>
      <c r="F533" s="1"/>
      <c r="G533" s="1"/>
      <c r="H533" s="1"/>
      <c r="I533" s="1"/>
      <c r="J533" s="1"/>
      <c r="K533" s="2"/>
      <c r="L533" s="2"/>
      <c r="M533" s="2"/>
      <c r="N533" s="2"/>
      <c r="O533" s="2"/>
      <c r="P533" s="2"/>
      <c r="Q533" s="3"/>
      <c r="R533" s="3"/>
      <c r="S533" s="1"/>
      <c r="T533" s="1"/>
      <c r="U533" s="4"/>
      <c r="V533" s="4"/>
      <c r="W533" s="4"/>
      <c r="X533" s="3"/>
      <c r="Y533" s="3"/>
    </row>
    <row r="534" spans="3:25" ht="15.75" customHeight="1">
      <c r="C534" s="1"/>
      <c r="D534" s="1"/>
      <c r="E534" s="1"/>
      <c r="F534" s="1"/>
      <c r="G534" s="1"/>
      <c r="H534" s="1"/>
      <c r="I534" s="1"/>
      <c r="J534" s="1"/>
      <c r="K534" s="2"/>
      <c r="L534" s="2"/>
      <c r="M534" s="2"/>
      <c r="N534" s="2"/>
      <c r="O534" s="2"/>
      <c r="P534" s="2"/>
      <c r="Q534" s="3"/>
      <c r="R534" s="3"/>
      <c r="S534" s="1"/>
      <c r="T534" s="1"/>
      <c r="U534" s="4"/>
      <c r="V534" s="4"/>
      <c r="W534" s="4"/>
      <c r="X534" s="3"/>
      <c r="Y534" s="3"/>
    </row>
    <row r="535" spans="3:25" ht="15.75" customHeight="1">
      <c r="C535" s="1"/>
      <c r="D535" s="1"/>
      <c r="E535" s="1"/>
      <c r="F535" s="1"/>
      <c r="G535" s="1"/>
      <c r="H535" s="1"/>
      <c r="I535" s="1"/>
      <c r="J535" s="1"/>
      <c r="K535" s="2"/>
      <c r="L535" s="2"/>
      <c r="M535" s="2"/>
      <c r="N535" s="2"/>
      <c r="O535" s="2"/>
      <c r="P535" s="2"/>
      <c r="Q535" s="3"/>
      <c r="R535" s="3"/>
      <c r="S535" s="1"/>
      <c r="T535" s="1"/>
      <c r="U535" s="4"/>
      <c r="V535" s="4"/>
      <c r="W535" s="4"/>
      <c r="X535" s="3"/>
      <c r="Y535" s="3"/>
    </row>
    <row r="536" spans="3:25" ht="15.75" customHeight="1">
      <c r="C536" s="1"/>
      <c r="D536" s="1"/>
      <c r="E536" s="1"/>
      <c r="F536" s="1"/>
      <c r="G536" s="1"/>
      <c r="H536" s="1"/>
      <c r="I536" s="1"/>
      <c r="J536" s="1"/>
      <c r="K536" s="2"/>
      <c r="L536" s="2"/>
      <c r="M536" s="2"/>
      <c r="N536" s="2"/>
      <c r="O536" s="2"/>
      <c r="P536" s="2"/>
      <c r="Q536" s="3"/>
      <c r="R536" s="3"/>
      <c r="S536" s="1"/>
      <c r="T536" s="1"/>
      <c r="U536" s="4"/>
      <c r="V536" s="4"/>
      <c r="W536" s="4"/>
      <c r="X536" s="3"/>
      <c r="Y536" s="3"/>
    </row>
    <row r="537" spans="3:25" ht="15.75" customHeight="1">
      <c r="C537" s="1"/>
      <c r="D537" s="1"/>
      <c r="E537" s="1"/>
      <c r="F537" s="1"/>
      <c r="G537" s="1"/>
      <c r="H537" s="1"/>
      <c r="I537" s="1"/>
      <c r="J537" s="1"/>
      <c r="K537" s="2"/>
      <c r="L537" s="2"/>
      <c r="M537" s="2"/>
      <c r="N537" s="2"/>
      <c r="O537" s="2"/>
      <c r="P537" s="2"/>
      <c r="Q537" s="3"/>
      <c r="R537" s="3"/>
      <c r="S537" s="1"/>
      <c r="T537" s="1"/>
      <c r="U537" s="4"/>
      <c r="V537" s="4"/>
      <c r="W537" s="4"/>
      <c r="X537" s="3"/>
      <c r="Y537" s="3"/>
    </row>
    <row r="538" spans="3:25" ht="15.75" customHeight="1">
      <c r="C538" s="1"/>
      <c r="D538" s="1"/>
      <c r="E538" s="1"/>
      <c r="F538" s="1"/>
      <c r="G538" s="1"/>
      <c r="H538" s="1"/>
      <c r="I538" s="1"/>
      <c r="J538" s="1"/>
      <c r="K538" s="2"/>
      <c r="L538" s="2"/>
      <c r="M538" s="2"/>
      <c r="N538" s="2"/>
      <c r="O538" s="2"/>
      <c r="P538" s="2"/>
      <c r="Q538" s="3"/>
      <c r="R538" s="3"/>
      <c r="S538" s="1"/>
      <c r="T538" s="1"/>
      <c r="U538" s="4"/>
      <c r="V538" s="4"/>
      <c r="W538" s="4"/>
      <c r="X538" s="3"/>
      <c r="Y538" s="3"/>
    </row>
    <row r="539" spans="3:25" ht="15.75" customHeight="1">
      <c r="C539" s="1"/>
      <c r="D539" s="1"/>
      <c r="E539" s="1"/>
      <c r="F539" s="1"/>
      <c r="G539" s="1"/>
      <c r="H539" s="1"/>
      <c r="I539" s="1"/>
      <c r="J539" s="1"/>
      <c r="K539" s="2"/>
      <c r="L539" s="2"/>
      <c r="M539" s="2"/>
      <c r="N539" s="2"/>
      <c r="O539" s="2"/>
      <c r="P539" s="2"/>
      <c r="Q539" s="3"/>
      <c r="R539" s="3"/>
      <c r="S539" s="1"/>
      <c r="T539" s="1"/>
      <c r="U539" s="4"/>
      <c r="V539" s="4"/>
      <c r="W539" s="4"/>
      <c r="X539" s="3"/>
      <c r="Y539" s="3"/>
    </row>
    <row r="540" spans="3:25" ht="15.75" customHeight="1">
      <c r="C540" s="1"/>
      <c r="D540" s="1"/>
      <c r="E540" s="1"/>
      <c r="F540" s="1"/>
      <c r="G540" s="1"/>
      <c r="H540" s="1"/>
      <c r="I540" s="1"/>
      <c r="J540" s="1"/>
      <c r="K540" s="2"/>
      <c r="L540" s="2"/>
      <c r="M540" s="2"/>
      <c r="N540" s="2"/>
      <c r="O540" s="2"/>
      <c r="P540" s="2"/>
      <c r="Q540" s="3"/>
      <c r="R540" s="3"/>
      <c r="S540" s="1"/>
      <c r="T540" s="1"/>
      <c r="U540" s="4"/>
      <c r="V540" s="4"/>
      <c r="W540" s="4"/>
      <c r="X540" s="3"/>
      <c r="Y540" s="3"/>
    </row>
    <row r="541" spans="3:25" ht="15.75" customHeight="1">
      <c r="C541" s="1"/>
      <c r="D541" s="1"/>
      <c r="E541" s="1"/>
      <c r="F541" s="1"/>
      <c r="G541" s="1"/>
      <c r="H541" s="1"/>
      <c r="I541" s="1"/>
      <c r="J541" s="1"/>
      <c r="K541" s="2"/>
      <c r="L541" s="2"/>
      <c r="M541" s="2"/>
      <c r="N541" s="2"/>
      <c r="O541" s="2"/>
      <c r="P541" s="2"/>
      <c r="Q541" s="3"/>
      <c r="R541" s="3"/>
      <c r="S541" s="1"/>
      <c r="T541" s="1"/>
      <c r="U541" s="4"/>
      <c r="V541" s="4"/>
      <c r="W541" s="4"/>
      <c r="X541" s="3"/>
      <c r="Y541" s="3"/>
    </row>
    <row r="542" spans="3:25" ht="15.75" customHeight="1">
      <c r="C542" s="1"/>
      <c r="D542" s="1"/>
      <c r="E542" s="1"/>
      <c r="F542" s="1"/>
      <c r="G542" s="1"/>
      <c r="H542" s="1"/>
      <c r="I542" s="1"/>
      <c r="J542" s="1"/>
      <c r="K542" s="2"/>
      <c r="L542" s="2"/>
      <c r="M542" s="2"/>
      <c r="N542" s="2"/>
      <c r="O542" s="2"/>
      <c r="P542" s="2"/>
      <c r="Q542" s="3"/>
      <c r="R542" s="3"/>
      <c r="S542" s="1"/>
      <c r="T542" s="1"/>
      <c r="U542" s="4"/>
      <c r="V542" s="4"/>
      <c r="W542" s="4"/>
      <c r="X542" s="3"/>
      <c r="Y542" s="3"/>
    </row>
    <row r="543" spans="3:25" ht="15.75" customHeight="1">
      <c r="C543" s="1"/>
      <c r="D543" s="1"/>
      <c r="E543" s="1"/>
      <c r="F543" s="1"/>
      <c r="G543" s="1"/>
      <c r="H543" s="1"/>
      <c r="I543" s="1"/>
      <c r="J543" s="1"/>
      <c r="K543" s="2"/>
      <c r="L543" s="2"/>
      <c r="M543" s="2"/>
      <c r="N543" s="2"/>
      <c r="O543" s="2"/>
      <c r="P543" s="2"/>
      <c r="Q543" s="3"/>
      <c r="R543" s="3"/>
      <c r="S543" s="1"/>
      <c r="T543" s="1"/>
      <c r="U543" s="4"/>
      <c r="V543" s="4"/>
      <c r="W543" s="4"/>
      <c r="X543" s="3"/>
      <c r="Y543" s="3"/>
    </row>
    <row r="544" spans="3:25" ht="15.75" customHeight="1">
      <c r="C544" s="1"/>
      <c r="D544" s="1"/>
      <c r="E544" s="1"/>
      <c r="F544" s="1"/>
      <c r="G544" s="1"/>
      <c r="H544" s="1"/>
      <c r="I544" s="1"/>
      <c r="J544" s="1"/>
      <c r="K544" s="2"/>
      <c r="L544" s="2"/>
      <c r="M544" s="2"/>
      <c r="N544" s="2"/>
      <c r="O544" s="2"/>
      <c r="P544" s="2"/>
      <c r="Q544" s="3"/>
      <c r="R544" s="3"/>
      <c r="S544" s="1"/>
      <c r="T544" s="1"/>
      <c r="U544" s="4"/>
      <c r="V544" s="4"/>
      <c r="W544" s="4"/>
      <c r="X544" s="3"/>
      <c r="Y544" s="3"/>
    </row>
    <row r="545" spans="3:25" ht="15.75" customHeight="1">
      <c r="C545" s="1"/>
      <c r="D545" s="1"/>
      <c r="E545" s="1"/>
      <c r="F545" s="1"/>
      <c r="G545" s="1"/>
      <c r="H545" s="1"/>
      <c r="I545" s="1"/>
      <c r="J545" s="1"/>
      <c r="K545" s="2"/>
      <c r="L545" s="2"/>
      <c r="M545" s="2"/>
      <c r="N545" s="2"/>
      <c r="O545" s="2"/>
      <c r="P545" s="2"/>
      <c r="Q545" s="3"/>
      <c r="R545" s="3"/>
      <c r="S545" s="1"/>
      <c r="T545" s="1"/>
      <c r="U545" s="4"/>
      <c r="V545" s="4"/>
      <c r="W545" s="4"/>
      <c r="X545" s="3"/>
      <c r="Y545" s="3"/>
    </row>
    <row r="546" spans="3:25" ht="15.75" customHeight="1">
      <c r="C546" s="1"/>
      <c r="D546" s="1"/>
      <c r="E546" s="1"/>
      <c r="F546" s="1"/>
      <c r="G546" s="1"/>
      <c r="H546" s="1"/>
      <c r="I546" s="1"/>
      <c r="J546" s="1"/>
      <c r="K546" s="2"/>
      <c r="L546" s="2"/>
      <c r="M546" s="2"/>
      <c r="N546" s="2"/>
      <c r="O546" s="2"/>
      <c r="P546" s="2"/>
      <c r="Q546" s="3"/>
      <c r="R546" s="3"/>
      <c r="S546" s="1"/>
      <c r="T546" s="1"/>
      <c r="U546" s="4"/>
      <c r="V546" s="4"/>
      <c r="W546" s="4"/>
      <c r="X546" s="3"/>
      <c r="Y546" s="3"/>
    </row>
    <row r="547" spans="3:25" ht="15.75" customHeight="1">
      <c r="C547" s="1"/>
      <c r="D547" s="1"/>
      <c r="E547" s="1"/>
      <c r="F547" s="1"/>
      <c r="G547" s="1"/>
      <c r="H547" s="1"/>
      <c r="I547" s="1"/>
      <c r="J547" s="1"/>
      <c r="K547" s="2"/>
      <c r="L547" s="2"/>
      <c r="M547" s="2"/>
      <c r="N547" s="2"/>
      <c r="O547" s="2"/>
      <c r="P547" s="2"/>
      <c r="Q547" s="3"/>
      <c r="R547" s="3"/>
      <c r="S547" s="1"/>
      <c r="T547" s="1"/>
      <c r="U547" s="4"/>
      <c r="V547" s="4"/>
      <c r="W547" s="4"/>
      <c r="X547" s="3"/>
      <c r="Y547" s="3"/>
    </row>
    <row r="548" spans="3:25" ht="15.75" customHeight="1">
      <c r="C548" s="1"/>
      <c r="D548" s="1"/>
      <c r="E548" s="1"/>
      <c r="F548" s="1"/>
      <c r="G548" s="1"/>
      <c r="H548" s="1"/>
      <c r="I548" s="1"/>
      <c r="J548" s="1"/>
      <c r="K548" s="2"/>
      <c r="L548" s="2"/>
      <c r="M548" s="2"/>
      <c r="N548" s="2"/>
      <c r="O548" s="2"/>
      <c r="P548" s="2"/>
      <c r="Q548" s="3"/>
      <c r="R548" s="3"/>
      <c r="S548" s="1"/>
      <c r="T548" s="1"/>
      <c r="U548" s="4"/>
      <c r="V548" s="4"/>
      <c r="W548" s="4"/>
      <c r="X548" s="3"/>
      <c r="Y548" s="3"/>
    </row>
    <row r="549" spans="3:25" ht="15.75" customHeight="1">
      <c r="C549" s="1"/>
      <c r="D549" s="1"/>
      <c r="E549" s="1"/>
      <c r="F549" s="1"/>
      <c r="G549" s="1"/>
      <c r="H549" s="1"/>
      <c r="I549" s="1"/>
      <c r="J549" s="1"/>
      <c r="K549" s="2"/>
      <c r="L549" s="2"/>
      <c r="M549" s="2"/>
      <c r="N549" s="2"/>
      <c r="O549" s="2"/>
      <c r="P549" s="2"/>
      <c r="Q549" s="3"/>
      <c r="R549" s="3"/>
      <c r="S549" s="1"/>
      <c r="T549" s="1"/>
      <c r="U549" s="4"/>
      <c r="V549" s="4"/>
      <c r="W549" s="4"/>
      <c r="X549" s="3"/>
      <c r="Y549" s="3"/>
    </row>
    <row r="550" spans="3:25" ht="15.75" customHeight="1">
      <c r="C550" s="1"/>
      <c r="D550" s="1"/>
      <c r="E550" s="1"/>
      <c r="F550" s="1"/>
      <c r="G550" s="1"/>
      <c r="H550" s="1"/>
      <c r="I550" s="1"/>
      <c r="J550" s="1"/>
      <c r="K550" s="2"/>
      <c r="L550" s="2"/>
      <c r="M550" s="2"/>
      <c r="N550" s="2"/>
      <c r="O550" s="2"/>
      <c r="P550" s="2"/>
      <c r="Q550" s="3"/>
      <c r="R550" s="3"/>
      <c r="S550" s="1"/>
      <c r="T550" s="1"/>
      <c r="U550" s="4"/>
      <c r="V550" s="4"/>
      <c r="W550" s="4"/>
      <c r="X550" s="3"/>
      <c r="Y550" s="3"/>
    </row>
    <row r="551" spans="3:25" ht="15.75" customHeight="1">
      <c r="C551" s="1"/>
      <c r="D551" s="1"/>
      <c r="E551" s="1"/>
      <c r="F551" s="1"/>
      <c r="G551" s="1"/>
      <c r="H551" s="1"/>
      <c r="I551" s="1"/>
      <c r="J551" s="1"/>
      <c r="K551" s="2"/>
      <c r="L551" s="2"/>
      <c r="M551" s="2"/>
      <c r="N551" s="2"/>
      <c r="O551" s="2"/>
      <c r="P551" s="2"/>
      <c r="Q551" s="3"/>
      <c r="R551" s="3"/>
      <c r="S551" s="1"/>
      <c r="T551" s="1"/>
      <c r="U551" s="4"/>
      <c r="V551" s="4"/>
      <c r="W551" s="4"/>
      <c r="X551" s="3"/>
      <c r="Y551" s="3"/>
    </row>
    <row r="552" spans="3:25" ht="15.75" customHeight="1">
      <c r="C552" s="1"/>
      <c r="D552" s="1"/>
      <c r="E552" s="1"/>
      <c r="F552" s="1"/>
      <c r="G552" s="1"/>
      <c r="H552" s="1"/>
      <c r="I552" s="1"/>
      <c r="J552" s="1"/>
      <c r="K552" s="2"/>
      <c r="L552" s="2"/>
      <c r="M552" s="2"/>
      <c r="N552" s="2"/>
      <c r="O552" s="2"/>
      <c r="P552" s="2"/>
      <c r="Q552" s="3"/>
      <c r="R552" s="3"/>
      <c r="S552" s="1"/>
      <c r="T552" s="1"/>
      <c r="U552" s="4"/>
      <c r="V552" s="4"/>
      <c r="W552" s="4"/>
      <c r="X552" s="3"/>
      <c r="Y552" s="3"/>
    </row>
    <row r="553" spans="3:25" ht="15.75" customHeight="1">
      <c r="C553" s="1"/>
      <c r="D553" s="1"/>
      <c r="E553" s="1"/>
      <c r="F553" s="1"/>
      <c r="G553" s="1"/>
      <c r="H553" s="1"/>
      <c r="I553" s="1"/>
      <c r="J553" s="1"/>
      <c r="K553" s="2"/>
      <c r="L553" s="2"/>
      <c r="M553" s="2"/>
      <c r="N553" s="2"/>
      <c r="O553" s="2"/>
      <c r="P553" s="2"/>
      <c r="Q553" s="3"/>
      <c r="R553" s="3"/>
      <c r="S553" s="1"/>
      <c r="T553" s="1"/>
      <c r="U553" s="4"/>
      <c r="V553" s="4"/>
      <c r="W553" s="4"/>
      <c r="X553" s="3"/>
      <c r="Y553" s="3"/>
    </row>
    <row r="554" spans="3:25" ht="15.75" customHeight="1">
      <c r="C554" s="1"/>
      <c r="D554" s="1"/>
      <c r="E554" s="1"/>
      <c r="F554" s="1"/>
      <c r="G554" s="1"/>
      <c r="H554" s="1"/>
      <c r="I554" s="1"/>
      <c r="J554" s="1"/>
      <c r="K554" s="2"/>
      <c r="L554" s="2"/>
      <c r="M554" s="2"/>
      <c r="N554" s="2"/>
      <c r="O554" s="2"/>
      <c r="P554" s="2"/>
      <c r="Q554" s="3"/>
      <c r="R554" s="3"/>
      <c r="S554" s="1"/>
      <c r="T554" s="1"/>
      <c r="U554" s="4"/>
      <c r="V554" s="4"/>
      <c r="W554" s="4"/>
      <c r="X554" s="3"/>
      <c r="Y554" s="3"/>
    </row>
    <row r="555" spans="3:25" ht="15.75" customHeight="1">
      <c r="C555" s="1"/>
      <c r="D555" s="1"/>
      <c r="E555" s="1"/>
      <c r="F555" s="1"/>
      <c r="G555" s="1"/>
      <c r="H555" s="1"/>
      <c r="I555" s="1"/>
      <c r="J555" s="1"/>
      <c r="K555" s="2"/>
      <c r="L555" s="2"/>
      <c r="M555" s="2"/>
      <c r="N555" s="2"/>
      <c r="O555" s="2"/>
      <c r="P555" s="2"/>
      <c r="Q555" s="3"/>
      <c r="R555" s="3"/>
      <c r="S555" s="1"/>
      <c r="T555" s="1"/>
      <c r="U555" s="4"/>
      <c r="V555" s="4"/>
      <c r="W555" s="4"/>
      <c r="X555" s="3"/>
      <c r="Y555" s="3"/>
    </row>
    <row r="556" spans="3:25" ht="15.75" customHeight="1">
      <c r="C556" s="1"/>
      <c r="D556" s="1"/>
      <c r="E556" s="1"/>
      <c r="F556" s="1"/>
      <c r="G556" s="1"/>
      <c r="H556" s="1"/>
      <c r="I556" s="1"/>
      <c r="J556" s="1"/>
      <c r="K556" s="2"/>
      <c r="L556" s="2"/>
      <c r="M556" s="2"/>
      <c r="N556" s="2"/>
      <c r="O556" s="2"/>
      <c r="P556" s="2"/>
      <c r="Q556" s="3"/>
      <c r="R556" s="3"/>
      <c r="S556" s="1"/>
      <c r="T556" s="1"/>
      <c r="U556" s="4"/>
      <c r="V556" s="4"/>
      <c r="W556" s="4"/>
      <c r="X556" s="3"/>
      <c r="Y556" s="3"/>
    </row>
    <row r="557" spans="3:25" ht="15.75" customHeight="1">
      <c r="C557" s="1"/>
      <c r="D557" s="1"/>
      <c r="E557" s="1"/>
      <c r="F557" s="1"/>
      <c r="G557" s="1"/>
      <c r="H557" s="1"/>
      <c r="I557" s="1"/>
      <c r="J557" s="1"/>
      <c r="K557" s="2"/>
      <c r="L557" s="2"/>
      <c r="M557" s="2"/>
      <c r="N557" s="2"/>
      <c r="O557" s="2"/>
      <c r="P557" s="2"/>
      <c r="Q557" s="3"/>
      <c r="R557" s="3"/>
      <c r="S557" s="1"/>
      <c r="T557" s="1"/>
      <c r="U557" s="4"/>
      <c r="V557" s="4"/>
      <c r="W557" s="4"/>
      <c r="X557" s="3"/>
      <c r="Y557" s="3"/>
    </row>
    <row r="558" spans="3:25" ht="15.75" customHeight="1">
      <c r="C558" s="1"/>
      <c r="D558" s="1"/>
      <c r="E558" s="1"/>
      <c r="F558" s="1"/>
      <c r="G558" s="1"/>
      <c r="H558" s="1"/>
      <c r="I558" s="1"/>
      <c r="J558" s="1"/>
      <c r="K558" s="2"/>
      <c r="L558" s="2"/>
      <c r="M558" s="2"/>
      <c r="N558" s="2"/>
      <c r="O558" s="2"/>
      <c r="P558" s="2"/>
      <c r="Q558" s="3"/>
      <c r="R558" s="3"/>
      <c r="S558" s="1"/>
      <c r="T558" s="1"/>
      <c r="U558" s="4"/>
      <c r="V558" s="4"/>
      <c r="W558" s="4"/>
      <c r="X558" s="3"/>
      <c r="Y558" s="3"/>
    </row>
    <row r="559" spans="3:25" ht="15.75" customHeight="1">
      <c r="C559" s="1"/>
      <c r="D559" s="1"/>
      <c r="E559" s="1"/>
      <c r="F559" s="1"/>
      <c r="G559" s="1"/>
      <c r="H559" s="1"/>
      <c r="I559" s="1"/>
      <c r="J559" s="1"/>
      <c r="K559" s="2"/>
      <c r="L559" s="2"/>
      <c r="M559" s="2"/>
      <c r="N559" s="2"/>
      <c r="O559" s="2"/>
      <c r="P559" s="2"/>
      <c r="Q559" s="3"/>
      <c r="R559" s="3"/>
      <c r="S559" s="1"/>
      <c r="T559" s="1"/>
      <c r="U559" s="4"/>
      <c r="V559" s="4"/>
      <c r="W559" s="4"/>
      <c r="X559" s="3"/>
      <c r="Y559" s="3"/>
    </row>
    <row r="560" spans="3:25" ht="15.75" customHeight="1">
      <c r="C560" s="1"/>
      <c r="D560" s="1"/>
      <c r="E560" s="1"/>
      <c r="F560" s="1"/>
      <c r="G560" s="1"/>
      <c r="H560" s="1"/>
      <c r="I560" s="1"/>
      <c r="J560" s="1"/>
      <c r="K560" s="2"/>
      <c r="L560" s="2"/>
      <c r="M560" s="2"/>
      <c r="N560" s="2"/>
      <c r="O560" s="2"/>
      <c r="P560" s="2"/>
      <c r="Q560" s="3"/>
      <c r="R560" s="3"/>
      <c r="S560" s="1"/>
      <c r="T560" s="1"/>
      <c r="U560" s="4"/>
      <c r="V560" s="4"/>
      <c r="W560" s="4"/>
      <c r="X560" s="3"/>
      <c r="Y560" s="3"/>
    </row>
    <row r="561" spans="3:25" ht="15.75" customHeight="1">
      <c r="C561" s="1"/>
      <c r="D561" s="1"/>
      <c r="E561" s="1"/>
      <c r="F561" s="1"/>
      <c r="G561" s="1"/>
      <c r="H561" s="1"/>
      <c r="I561" s="1"/>
      <c r="J561" s="1"/>
      <c r="K561" s="2"/>
      <c r="L561" s="2"/>
      <c r="M561" s="2"/>
      <c r="N561" s="2"/>
      <c r="O561" s="2"/>
      <c r="P561" s="2"/>
      <c r="Q561" s="3"/>
      <c r="R561" s="3"/>
      <c r="S561" s="1"/>
      <c r="T561" s="1"/>
      <c r="U561" s="4"/>
      <c r="V561" s="4"/>
      <c r="W561" s="4"/>
      <c r="X561" s="3"/>
      <c r="Y561" s="3"/>
    </row>
    <row r="562" spans="3:25" ht="15.75" customHeight="1">
      <c r="C562" s="1"/>
      <c r="D562" s="1"/>
      <c r="E562" s="1"/>
      <c r="F562" s="1"/>
      <c r="G562" s="1"/>
      <c r="H562" s="1"/>
      <c r="I562" s="1"/>
      <c r="J562" s="1"/>
      <c r="K562" s="2"/>
      <c r="L562" s="2"/>
      <c r="M562" s="2"/>
      <c r="N562" s="2"/>
      <c r="O562" s="2"/>
      <c r="P562" s="2"/>
      <c r="Q562" s="3"/>
      <c r="R562" s="3"/>
      <c r="S562" s="1"/>
      <c r="T562" s="1"/>
      <c r="U562" s="4"/>
      <c r="V562" s="4"/>
      <c r="W562" s="4"/>
      <c r="X562" s="3"/>
      <c r="Y562" s="3"/>
    </row>
    <row r="563" spans="3:25" ht="15.75" customHeight="1">
      <c r="C563" s="1"/>
      <c r="D563" s="1"/>
      <c r="E563" s="1"/>
      <c r="F563" s="1"/>
      <c r="G563" s="1"/>
      <c r="H563" s="1"/>
      <c r="I563" s="1"/>
      <c r="J563" s="1"/>
      <c r="K563" s="2"/>
      <c r="L563" s="2"/>
      <c r="M563" s="2"/>
      <c r="N563" s="2"/>
      <c r="O563" s="2"/>
      <c r="P563" s="2"/>
      <c r="Q563" s="3"/>
      <c r="R563" s="3"/>
      <c r="S563" s="1"/>
      <c r="T563" s="1"/>
      <c r="U563" s="4"/>
      <c r="V563" s="4"/>
      <c r="W563" s="4"/>
      <c r="X563" s="3"/>
      <c r="Y563" s="3"/>
    </row>
    <row r="564" spans="3:25" ht="15.75" customHeight="1">
      <c r="C564" s="1"/>
      <c r="D564" s="1"/>
      <c r="E564" s="1"/>
      <c r="F564" s="1"/>
      <c r="G564" s="1"/>
      <c r="H564" s="1"/>
      <c r="I564" s="1"/>
      <c r="J564" s="1"/>
      <c r="K564" s="2"/>
      <c r="L564" s="2"/>
      <c r="M564" s="2"/>
      <c r="N564" s="2"/>
      <c r="O564" s="2"/>
      <c r="P564" s="2"/>
      <c r="Q564" s="3"/>
      <c r="R564" s="3"/>
      <c r="S564" s="1"/>
      <c r="T564" s="1"/>
      <c r="U564" s="4"/>
      <c r="V564" s="4"/>
      <c r="W564" s="4"/>
      <c r="X564" s="3"/>
      <c r="Y564" s="3"/>
    </row>
    <row r="565" spans="3:25" ht="15.75" customHeight="1">
      <c r="C565" s="1"/>
      <c r="D565" s="1"/>
      <c r="E565" s="1"/>
      <c r="F565" s="1"/>
      <c r="G565" s="1"/>
      <c r="H565" s="1"/>
      <c r="I565" s="1"/>
      <c r="J565" s="1"/>
      <c r="K565" s="2"/>
      <c r="L565" s="2"/>
      <c r="M565" s="2"/>
      <c r="N565" s="2"/>
      <c r="O565" s="2"/>
      <c r="P565" s="2"/>
      <c r="Q565" s="3"/>
      <c r="R565" s="3"/>
      <c r="S565" s="1"/>
      <c r="T565" s="1"/>
      <c r="U565" s="4"/>
      <c r="V565" s="4"/>
      <c r="W565" s="4"/>
      <c r="X565" s="3"/>
      <c r="Y565" s="3"/>
    </row>
    <row r="566" spans="3:25" ht="15.75" customHeight="1">
      <c r="C566" s="1"/>
      <c r="D566" s="1"/>
      <c r="E566" s="1"/>
      <c r="F566" s="1"/>
      <c r="G566" s="1"/>
      <c r="H566" s="1"/>
      <c r="I566" s="1"/>
      <c r="J566" s="1"/>
      <c r="K566" s="2"/>
      <c r="L566" s="2"/>
      <c r="M566" s="2"/>
      <c r="N566" s="2"/>
      <c r="O566" s="2"/>
      <c r="P566" s="2"/>
      <c r="Q566" s="3"/>
      <c r="R566" s="3"/>
      <c r="S566" s="1"/>
      <c r="T566" s="1"/>
      <c r="U566" s="4"/>
      <c r="V566" s="4"/>
      <c r="W566" s="4"/>
      <c r="X566" s="3"/>
      <c r="Y566" s="3"/>
    </row>
    <row r="567" spans="3:25" ht="15.75" customHeight="1">
      <c r="C567" s="1"/>
      <c r="D567" s="1"/>
      <c r="E567" s="1"/>
      <c r="F567" s="1"/>
      <c r="G567" s="1"/>
      <c r="H567" s="1"/>
      <c r="I567" s="1"/>
      <c r="J567" s="1"/>
      <c r="K567" s="2"/>
      <c r="L567" s="2"/>
      <c r="M567" s="2"/>
      <c r="N567" s="2"/>
      <c r="O567" s="2"/>
      <c r="P567" s="2"/>
      <c r="Q567" s="3"/>
      <c r="R567" s="3"/>
      <c r="S567" s="1"/>
      <c r="T567" s="1"/>
      <c r="U567" s="4"/>
      <c r="V567" s="4"/>
      <c r="W567" s="4"/>
      <c r="X567" s="3"/>
      <c r="Y567" s="3"/>
    </row>
    <row r="568" spans="3:25" ht="15.75" customHeight="1">
      <c r="C568" s="1"/>
      <c r="D568" s="1"/>
      <c r="E568" s="1"/>
      <c r="F568" s="1"/>
      <c r="G568" s="1"/>
      <c r="H568" s="1"/>
      <c r="I568" s="1"/>
      <c r="J568" s="1"/>
      <c r="K568" s="2"/>
      <c r="L568" s="2"/>
      <c r="M568" s="2"/>
      <c r="N568" s="2"/>
      <c r="O568" s="2"/>
      <c r="P568" s="2"/>
      <c r="Q568" s="3"/>
      <c r="R568" s="3"/>
      <c r="S568" s="1"/>
      <c r="T568" s="1"/>
      <c r="U568" s="4"/>
      <c r="V568" s="4"/>
      <c r="W568" s="4"/>
      <c r="X568" s="3"/>
      <c r="Y568" s="3"/>
    </row>
    <row r="569" spans="3:25" ht="15.75" customHeight="1">
      <c r="C569" s="1"/>
      <c r="D569" s="1"/>
      <c r="E569" s="1"/>
      <c r="F569" s="1"/>
      <c r="G569" s="1"/>
      <c r="H569" s="1"/>
      <c r="I569" s="1"/>
      <c r="J569" s="1"/>
      <c r="K569" s="2"/>
      <c r="L569" s="2"/>
      <c r="M569" s="2"/>
      <c r="N569" s="2"/>
      <c r="O569" s="2"/>
      <c r="P569" s="2"/>
      <c r="Q569" s="3"/>
      <c r="R569" s="3"/>
      <c r="S569" s="1"/>
      <c r="T569" s="1"/>
      <c r="U569" s="4"/>
      <c r="V569" s="4"/>
      <c r="W569" s="4"/>
      <c r="X569" s="3"/>
      <c r="Y569" s="3"/>
    </row>
    <row r="570" spans="3:25" ht="15.75" customHeight="1">
      <c r="C570" s="1"/>
      <c r="D570" s="1"/>
      <c r="E570" s="1"/>
      <c r="F570" s="1"/>
      <c r="G570" s="1"/>
      <c r="H570" s="1"/>
      <c r="I570" s="1"/>
      <c r="J570" s="1"/>
      <c r="K570" s="2"/>
      <c r="L570" s="2"/>
      <c r="M570" s="2"/>
      <c r="N570" s="2"/>
      <c r="O570" s="2"/>
      <c r="P570" s="2"/>
      <c r="Q570" s="3"/>
      <c r="R570" s="3"/>
      <c r="S570" s="1"/>
      <c r="T570" s="1"/>
      <c r="U570" s="4"/>
      <c r="V570" s="4"/>
      <c r="W570" s="4"/>
      <c r="X570" s="3"/>
      <c r="Y570" s="3"/>
    </row>
    <row r="571" spans="3:25" ht="15.75" customHeight="1">
      <c r="C571" s="1"/>
      <c r="D571" s="1"/>
      <c r="E571" s="1"/>
      <c r="F571" s="1"/>
      <c r="G571" s="1"/>
      <c r="H571" s="1"/>
      <c r="I571" s="1"/>
      <c r="J571" s="1"/>
      <c r="K571" s="2"/>
      <c r="L571" s="2"/>
      <c r="M571" s="2"/>
      <c r="N571" s="2"/>
      <c r="O571" s="2"/>
      <c r="P571" s="2"/>
      <c r="Q571" s="3"/>
      <c r="R571" s="3"/>
      <c r="S571" s="1"/>
      <c r="T571" s="1"/>
      <c r="U571" s="4"/>
      <c r="V571" s="4"/>
      <c r="W571" s="4"/>
      <c r="X571" s="3"/>
      <c r="Y571" s="3"/>
    </row>
    <row r="572" spans="3:25" ht="15.75" customHeight="1">
      <c r="C572" s="1"/>
      <c r="D572" s="1"/>
      <c r="E572" s="1"/>
      <c r="F572" s="1"/>
      <c r="G572" s="1"/>
      <c r="H572" s="1"/>
      <c r="I572" s="1"/>
      <c r="J572" s="1"/>
      <c r="K572" s="2"/>
      <c r="L572" s="2"/>
      <c r="M572" s="2"/>
      <c r="N572" s="2"/>
      <c r="O572" s="2"/>
      <c r="P572" s="2"/>
      <c r="Q572" s="3"/>
      <c r="R572" s="3"/>
      <c r="S572" s="1"/>
      <c r="T572" s="1"/>
      <c r="U572" s="4"/>
      <c r="V572" s="4"/>
      <c r="W572" s="4"/>
      <c r="X572" s="3"/>
      <c r="Y572" s="3"/>
    </row>
    <row r="573" spans="3:25" ht="15.75" customHeight="1">
      <c r="C573" s="1"/>
      <c r="D573" s="1"/>
      <c r="E573" s="1"/>
      <c r="F573" s="1"/>
      <c r="G573" s="1"/>
      <c r="H573" s="1"/>
      <c r="I573" s="1"/>
      <c r="J573" s="1"/>
      <c r="K573" s="2"/>
      <c r="L573" s="2"/>
      <c r="M573" s="2"/>
      <c r="N573" s="2"/>
      <c r="O573" s="2"/>
      <c r="P573" s="2"/>
      <c r="Q573" s="3"/>
      <c r="R573" s="3"/>
      <c r="S573" s="1"/>
      <c r="T573" s="1"/>
      <c r="U573" s="4"/>
      <c r="V573" s="4"/>
      <c r="W573" s="4"/>
      <c r="X573" s="3"/>
      <c r="Y573" s="3"/>
    </row>
    <row r="574" spans="3:25" ht="15.75" customHeight="1">
      <c r="C574" s="1"/>
      <c r="D574" s="1"/>
      <c r="E574" s="1"/>
      <c r="F574" s="1"/>
      <c r="G574" s="1"/>
      <c r="H574" s="1"/>
      <c r="I574" s="1"/>
      <c r="J574" s="1"/>
      <c r="K574" s="2"/>
      <c r="L574" s="2"/>
      <c r="M574" s="2"/>
      <c r="N574" s="2"/>
      <c r="O574" s="2"/>
      <c r="P574" s="2"/>
      <c r="Q574" s="3"/>
      <c r="R574" s="3"/>
      <c r="S574" s="1"/>
      <c r="T574" s="1"/>
      <c r="U574" s="4"/>
      <c r="V574" s="4"/>
      <c r="W574" s="4"/>
      <c r="X574" s="3"/>
      <c r="Y574" s="3"/>
    </row>
    <row r="575" spans="3:25" ht="15.75" customHeight="1">
      <c r="C575" s="1"/>
      <c r="D575" s="1"/>
      <c r="E575" s="1"/>
      <c r="F575" s="1"/>
      <c r="G575" s="1"/>
      <c r="H575" s="1"/>
      <c r="I575" s="1"/>
      <c r="J575" s="1"/>
      <c r="K575" s="2"/>
      <c r="L575" s="2"/>
      <c r="M575" s="2"/>
      <c r="N575" s="2"/>
      <c r="O575" s="2"/>
      <c r="P575" s="2"/>
      <c r="Q575" s="3"/>
      <c r="R575" s="3"/>
      <c r="S575" s="1"/>
      <c r="T575" s="1"/>
      <c r="U575" s="4"/>
      <c r="V575" s="4"/>
      <c r="W575" s="4"/>
      <c r="X575" s="3"/>
      <c r="Y575" s="3"/>
    </row>
    <row r="576" spans="3:25" ht="15.75" customHeight="1">
      <c r="C576" s="1"/>
      <c r="D576" s="1"/>
      <c r="E576" s="1"/>
      <c r="F576" s="1"/>
      <c r="G576" s="1"/>
      <c r="H576" s="1"/>
      <c r="I576" s="1"/>
      <c r="J576" s="1"/>
      <c r="K576" s="2"/>
      <c r="L576" s="2"/>
      <c r="M576" s="2"/>
      <c r="N576" s="2"/>
      <c r="O576" s="2"/>
      <c r="P576" s="2"/>
      <c r="Q576" s="3"/>
      <c r="R576" s="3"/>
      <c r="S576" s="1"/>
      <c r="T576" s="1"/>
      <c r="U576" s="4"/>
      <c r="V576" s="4"/>
      <c r="W576" s="4"/>
      <c r="X576" s="3"/>
      <c r="Y576" s="3"/>
    </row>
    <row r="577" spans="3:25" ht="15.75" customHeight="1">
      <c r="C577" s="1"/>
      <c r="D577" s="1"/>
      <c r="E577" s="1"/>
      <c r="F577" s="1"/>
      <c r="G577" s="1"/>
      <c r="H577" s="1"/>
      <c r="I577" s="1"/>
      <c r="J577" s="1"/>
      <c r="K577" s="2"/>
      <c r="L577" s="2"/>
      <c r="M577" s="2"/>
      <c r="N577" s="2"/>
      <c r="O577" s="2"/>
      <c r="P577" s="2"/>
      <c r="Q577" s="3"/>
      <c r="R577" s="3"/>
      <c r="S577" s="1"/>
      <c r="T577" s="1"/>
      <c r="U577" s="4"/>
      <c r="V577" s="4"/>
      <c r="W577" s="4"/>
      <c r="X577" s="3"/>
      <c r="Y577" s="3"/>
    </row>
    <row r="578" spans="3:25" ht="15.75" customHeight="1">
      <c r="C578" s="1"/>
      <c r="D578" s="1"/>
      <c r="E578" s="1"/>
      <c r="F578" s="1"/>
      <c r="G578" s="1"/>
      <c r="H578" s="1"/>
      <c r="I578" s="1"/>
      <c r="J578" s="1"/>
      <c r="K578" s="2"/>
      <c r="L578" s="2"/>
      <c r="M578" s="2"/>
      <c r="N578" s="2"/>
      <c r="O578" s="2"/>
      <c r="P578" s="2"/>
      <c r="Q578" s="3"/>
      <c r="R578" s="3"/>
      <c r="S578" s="1"/>
      <c r="T578" s="1"/>
      <c r="U578" s="4"/>
      <c r="V578" s="4"/>
      <c r="W578" s="4"/>
      <c r="X578" s="3"/>
      <c r="Y578" s="3"/>
    </row>
    <row r="579" spans="3:25" ht="15.75" customHeight="1">
      <c r="C579" s="1"/>
      <c r="D579" s="1"/>
      <c r="E579" s="1"/>
      <c r="F579" s="1"/>
      <c r="G579" s="1"/>
      <c r="H579" s="1"/>
      <c r="I579" s="1"/>
      <c r="J579" s="1"/>
      <c r="K579" s="2"/>
      <c r="L579" s="2"/>
      <c r="M579" s="2"/>
      <c r="N579" s="2"/>
      <c r="O579" s="2"/>
      <c r="P579" s="2"/>
      <c r="Q579" s="3"/>
      <c r="R579" s="3"/>
      <c r="S579" s="1"/>
      <c r="T579" s="1"/>
      <c r="U579" s="4"/>
      <c r="V579" s="4"/>
      <c r="W579" s="4"/>
      <c r="X579" s="3"/>
      <c r="Y579" s="3"/>
    </row>
    <row r="580" spans="3:25" ht="15.75" customHeight="1">
      <c r="C580" s="1"/>
      <c r="D580" s="1"/>
      <c r="E580" s="1"/>
      <c r="F580" s="1"/>
      <c r="G580" s="1"/>
      <c r="H580" s="1"/>
      <c r="I580" s="1"/>
      <c r="J580" s="1"/>
      <c r="K580" s="2"/>
      <c r="L580" s="2"/>
      <c r="M580" s="2"/>
      <c r="N580" s="2"/>
      <c r="O580" s="2"/>
      <c r="P580" s="2"/>
      <c r="Q580" s="3"/>
      <c r="R580" s="3"/>
      <c r="S580" s="1"/>
      <c r="T580" s="1"/>
      <c r="U580" s="4"/>
      <c r="V580" s="4"/>
      <c r="W580" s="4"/>
      <c r="X580" s="3"/>
      <c r="Y580" s="3"/>
    </row>
    <row r="581" spans="3:25" ht="15.75" customHeight="1">
      <c r="C581" s="1"/>
      <c r="D581" s="1"/>
      <c r="E581" s="1"/>
      <c r="F581" s="1"/>
      <c r="G581" s="1"/>
      <c r="H581" s="1"/>
      <c r="I581" s="1"/>
      <c r="J581" s="1"/>
      <c r="K581" s="2"/>
      <c r="L581" s="2"/>
      <c r="M581" s="2"/>
      <c r="N581" s="2"/>
      <c r="O581" s="2"/>
      <c r="P581" s="2"/>
      <c r="Q581" s="3"/>
      <c r="R581" s="3"/>
      <c r="S581" s="1"/>
      <c r="T581" s="1"/>
      <c r="U581" s="4"/>
      <c r="V581" s="4"/>
      <c r="W581" s="4"/>
      <c r="X581" s="3"/>
      <c r="Y581" s="3"/>
    </row>
    <row r="582" spans="3:25" ht="15.75" customHeight="1">
      <c r="C582" s="1"/>
      <c r="D582" s="1"/>
      <c r="E582" s="1"/>
      <c r="F582" s="1"/>
      <c r="G582" s="1"/>
      <c r="H582" s="1"/>
      <c r="I582" s="1"/>
      <c r="J582" s="1"/>
      <c r="K582" s="2"/>
      <c r="L582" s="2"/>
      <c r="M582" s="2"/>
      <c r="N582" s="2"/>
      <c r="O582" s="2"/>
      <c r="P582" s="2"/>
      <c r="Q582" s="3"/>
      <c r="R582" s="3"/>
      <c r="S582" s="1"/>
      <c r="T582" s="1"/>
      <c r="U582" s="4"/>
      <c r="V582" s="4"/>
      <c r="W582" s="4"/>
      <c r="X582" s="3"/>
      <c r="Y582" s="3"/>
    </row>
    <row r="583" spans="3:25" ht="15.75" customHeight="1">
      <c r="C583" s="1"/>
      <c r="D583" s="1"/>
      <c r="E583" s="1"/>
      <c r="F583" s="1"/>
      <c r="G583" s="1"/>
      <c r="H583" s="1"/>
      <c r="I583" s="1"/>
      <c r="J583" s="1"/>
      <c r="K583" s="2"/>
      <c r="L583" s="2"/>
      <c r="M583" s="2"/>
      <c r="N583" s="2"/>
      <c r="O583" s="2"/>
      <c r="P583" s="2"/>
      <c r="Q583" s="3"/>
      <c r="R583" s="3"/>
      <c r="S583" s="1"/>
      <c r="T583" s="1"/>
      <c r="U583" s="4"/>
      <c r="V583" s="4"/>
      <c r="W583" s="4"/>
      <c r="X583" s="3"/>
      <c r="Y583" s="3"/>
    </row>
    <row r="584" spans="3:25" ht="15.75" customHeight="1">
      <c r="C584" s="1"/>
      <c r="D584" s="1"/>
      <c r="E584" s="1"/>
      <c r="F584" s="1"/>
      <c r="G584" s="1"/>
      <c r="H584" s="1"/>
      <c r="I584" s="1"/>
      <c r="J584" s="1"/>
      <c r="K584" s="2"/>
      <c r="L584" s="2"/>
      <c r="M584" s="2"/>
      <c r="N584" s="2"/>
      <c r="O584" s="2"/>
      <c r="P584" s="2"/>
      <c r="Q584" s="3"/>
      <c r="R584" s="3"/>
      <c r="S584" s="1"/>
      <c r="T584" s="1"/>
      <c r="U584" s="4"/>
      <c r="V584" s="4"/>
      <c r="W584" s="4"/>
      <c r="X584" s="3"/>
      <c r="Y584" s="3"/>
    </row>
    <row r="585" spans="3:25" ht="15.75" customHeight="1">
      <c r="C585" s="1"/>
      <c r="D585" s="1"/>
      <c r="E585" s="1"/>
      <c r="F585" s="1"/>
      <c r="G585" s="1"/>
      <c r="H585" s="1"/>
      <c r="I585" s="1"/>
      <c r="J585" s="1"/>
      <c r="K585" s="2"/>
      <c r="L585" s="2"/>
      <c r="M585" s="2"/>
      <c r="N585" s="2"/>
      <c r="O585" s="2"/>
      <c r="P585" s="2"/>
      <c r="Q585" s="3"/>
      <c r="R585" s="3"/>
      <c r="S585" s="1"/>
      <c r="T585" s="1"/>
      <c r="U585" s="4"/>
      <c r="V585" s="4"/>
      <c r="W585" s="4"/>
      <c r="X585" s="3"/>
      <c r="Y585" s="3"/>
    </row>
    <row r="586" spans="3:25" ht="15.75" customHeight="1">
      <c r="C586" s="1"/>
      <c r="D586" s="1"/>
      <c r="E586" s="1"/>
      <c r="F586" s="1"/>
      <c r="G586" s="1"/>
      <c r="H586" s="1"/>
      <c r="I586" s="1"/>
      <c r="J586" s="1"/>
      <c r="K586" s="2"/>
      <c r="L586" s="2"/>
      <c r="M586" s="2"/>
      <c r="N586" s="2"/>
      <c r="O586" s="2"/>
      <c r="P586" s="2"/>
      <c r="Q586" s="3"/>
      <c r="R586" s="3"/>
      <c r="S586" s="1"/>
      <c r="T586" s="1"/>
      <c r="U586" s="4"/>
      <c r="V586" s="4"/>
      <c r="W586" s="4"/>
      <c r="X586" s="3"/>
      <c r="Y586" s="3"/>
    </row>
    <row r="587" spans="3:25" ht="15.75" customHeight="1">
      <c r="C587" s="1"/>
      <c r="D587" s="1"/>
      <c r="E587" s="1"/>
      <c r="F587" s="1"/>
      <c r="G587" s="1"/>
      <c r="H587" s="1"/>
      <c r="I587" s="1"/>
      <c r="J587" s="1"/>
      <c r="K587" s="2"/>
      <c r="L587" s="2"/>
      <c r="M587" s="2"/>
      <c r="N587" s="2"/>
      <c r="O587" s="2"/>
      <c r="P587" s="2"/>
      <c r="Q587" s="3"/>
      <c r="R587" s="3"/>
      <c r="S587" s="1"/>
      <c r="T587" s="1"/>
      <c r="U587" s="4"/>
      <c r="V587" s="4"/>
      <c r="W587" s="4"/>
      <c r="X587" s="3"/>
      <c r="Y587" s="3"/>
    </row>
    <row r="588" spans="3:25" ht="15.75" customHeight="1">
      <c r="C588" s="1"/>
      <c r="D588" s="1"/>
      <c r="E588" s="1"/>
      <c r="F588" s="1"/>
      <c r="G588" s="1"/>
      <c r="H588" s="1"/>
      <c r="I588" s="1"/>
      <c r="J588" s="1"/>
      <c r="K588" s="2"/>
      <c r="L588" s="2"/>
      <c r="M588" s="2"/>
      <c r="N588" s="2"/>
      <c r="O588" s="2"/>
      <c r="P588" s="2"/>
      <c r="Q588" s="3"/>
      <c r="R588" s="3"/>
      <c r="S588" s="1"/>
      <c r="T588" s="1"/>
      <c r="U588" s="4"/>
      <c r="V588" s="4"/>
      <c r="W588" s="4"/>
      <c r="X588" s="3"/>
      <c r="Y588" s="3"/>
    </row>
    <row r="589" spans="3:25" ht="15.75" customHeight="1">
      <c r="C589" s="1"/>
      <c r="D589" s="1"/>
      <c r="E589" s="1"/>
      <c r="F589" s="1"/>
      <c r="G589" s="1"/>
      <c r="H589" s="1"/>
      <c r="I589" s="1"/>
      <c r="J589" s="1"/>
      <c r="K589" s="2"/>
      <c r="L589" s="2"/>
      <c r="M589" s="2"/>
      <c r="N589" s="2"/>
      <c r="O589" s="2"/>
      <c r="P589" s="2"/>
      <c r="Q589" s="3"/>
      <c r="R589" s="3"/>
      <c r="S589" s="1"/>
      <c r="T589" s="1"/>
      <c r="U589" s="4"/>
      <c r="V589" s="4"/>
      <c r="W589" s="4"/>
      <c r="X589" s="3"/>
      <c r="Y589" s="3"/>
    </row>
    <row r="590" spans="3:25" ht="15.75" customHeight="1">
      <c r="C590" s="1"/>
      <c r="D590" s="1"/>
      <c r="E590" s="1"/>
      <c r="F590" s="1"/>
      <c r="G590" s="1"/>
      <c r="H590" s="1"/>
      <c r="I590" s="1"/>
      <c r="J590" s="1"/>
      <c r="K590" s="2"/>
      <c r="L590" s="2"/>
      <c r="M590" s="2"/>
      <c r="N590" s="2"/>
      <c r="O590" s="2"/>
      <c r="P590" s="2"/>
      <c r="Q590" s="3"/>
      <c r="R590" s="3"/>
      <c r="S590" s="1"/>
      <c r="T590" s="1"/>
      <c r="U590" s="4"/>
      <c r="V590" s="4"/>
      <c r="W590" s="4"/>
      <c r="X590" s="3"/>
      <c r="Y590" s="3"/>
    </row>
    <row r="591" spans="3:25" ht="15.75" customHeight="1">
      <c r="C591" s="1"/>
      <c r="D591" s="1"/>
      <c r="E591" s="1"/>
      <c r="F591" s="1"/>
      <c r="G591" s="1"/>
      <c r="H591" s="1"/>
      <c r="I591" s="1"/>
      <c r="J591" s="1"/>
      <c r="K591" s="2"/>
      <c r="L591" s="2"/>
      <c r="M591" s="2"/>
      <c r="N591" s="2"/>
      <c r="O591" s="2"/>
      <c r="P591" s="2"/>
      <c r="Q591" s="3"/>
      <c r="R591" s="3"/>
      <c r="S591" s="1"/>
      <c r="T591" s="1"/>
      <c r="U591" s="4"/>
      <c r="V591" s="4"/>
      <c r="W591" s="4"/>
      <c r="X591" s="3"/>
      <c r="Y591" s="3"/>
    </row>
    <row r="592" spans="3:25" ht="15.75" customHeight="1">
      <c r="C592" s="1"/>
      <c r="D592" s="1"/>
      <c r="E592" s="1"/>
      <c r="F592" s="1"/>
      <c r="G592" s="1"/>
      <c r="H592" s="1"/>
      <c r="I592" s="1"/>
      <c r="J592" s="1"/>
      <c r="K592" s="2"/>
      <c r="L592" s="2"/>
      <c r="M592" s="2"/>
      <c r="N592" s="2"/>
      <c r="O592" s="2"/>
      <c r="P592" s="2"/>
      <c r="Q592" s="3"/>
      <c r="R592" s="3"/>
      <c r="S592" s="1"/>
      <c r="T592" s="1"/>
      <c r="U592" s="4"/>
      <c r="V592" s="4"/>
      <c r="W592" s="4"/>
      <c r="X592" s="3"/>
      <c r="Y592" s="3"/>
    </row>
    <row r="593" spans="3:25" ht="15.75" customHeight="1">
      <c r="C593" s="1"/>
      <c r="D593" s="1"/>
      <c r="E593" s="1"/>
      <c r="F593" s="1"/>
      <c r="G593" s="1"/>
      <c r="H593" s="1"/>
      <c r="I593" s="1"/>
      <c r="J593" s="1"/>
      <c r="K593" s="2"/>
      <c r="L593" s="2"/>
      <c r="M593" s="2"/>
      <c r="N593" s="2"/>
      <c r="O593" s="2"/>
      <c r="P593" s="2"/>
      <c r="Q593" s="3"/>
      <c r="R593" s="3"/>
      <c r="S593" s="1"/>
      <c r="T593" s="1"/>
      <c r="U593" s="4"/>
      <c r="V593" s="4"/>
      <c r="W593" s="4"/>
      <c r="X593" s="3"/>
      <c r="Y593" s="3"/>
    </row>
    <row r="594" spans="3:25" ht="15.75" customHeight="1">
      <c r="C594" s="1"/>
      <c r="D594" s="1"/>
      <c r="E594" s="1"/>
      <c r="F594" s="1"/>
      <c r="G594" s="1"/>
      <c r="H594" s="1"/>
      <c r="I594" s="1"/>
      <c r="J594" s="1"/>
      <c r="K594" s="2"/>
      <c r="L594" s="2"/>
      <c r="M594" s="2"/>
      <c r="N594" s="2"/>
      <c r="O594" s="2"/>
      <c r="P594" s="2"/>
      <c r="Q594" s="3"/>
      <c r="R594" s="3"/>
      <c r="S594" s="1"/>
      <c r="T594" s="1"/>
      <c r="U594" s="4"/>
      <c r="V594" s="4"/>
      <c r="W594" s="4"/>
      <c r="X594" s="3"/>
      <c r="Y594" s="3"/>
    </row>
    <row r="595" spans="3:25" ht="15.75" customHeight="1">
      <c r="C595" s="1"/>
      <c r="D595" s="1"/>
      <c r="E595" s="1"/>
      <c r="F595" s="1"/>
      <c r="G595" s="1"/>
      <c r="H595" s="1"/>
      <c r="I595" s="1"/>
      <c r="J595" s="1"/>
      <c r="K595" s="2"/>
      <c r="L595" s="2"/>
      <c r="M595" s="2"/>
      <c r="N595" s="2"/>
      <c r="O595" s="2"/>
      <c r="P595" s="2"/>
      <c r="Q595" s="3"/>
      <c r="R595" s="3"/>
      <c r="S595" s="1"/>
      <c r="T595" s="1"/>
      <c r="U595" s="4"/>
      <c r="V595" s="4"/>
      <c r="W595" s="4"/>
      <c r="X595" s="3"/>
      <c r="Y595" s="3"/>
    </row>
    <row r="596" spans="3:25" ht="15.75" customHeight="1">
      <c r="C596" s="1"/>
      <c r="D596" s="1"/>
      <c r="E596" s="1"/>
      <c r="F596" s="1"/>
      <c r="G596" s="1"/>
      <c r="H596" s="1"/>
      <c r="I596" s="1"/>
      <c r="J596" s="1"/>
      <c r="K596" s="2"/>
      <c r="L596" s="2"/>
      <c r="M596" s="2"/>
      <c r="N596" s="2"/>
      <c r="O596" s="2"/>
      <c r="P596" s="2"/>
      <c r="Q596" s="3"/>
      <c r="R596" s="3"/>
      <c r="S596" s="1"/>
      <c r="T596" s="1"/>
      <c r="U596" s="4"/>
      <c r="V596" s="4"/>
      <c r="W596" s="4"/>
      <c r="X596" s="3"/>
      <c r="Y596" s="3"/>
    </row>
    <row r="597" spans="3:25" ht="15.75" customHeight="1">
      <c r="C597" s="1"/>
      <c r="D597" s="1"/>
      <c r="E597" s="1"/>
      <c r="F597" s="1"/>
      <c r="G597" s="1"/>
      <c r="H597" s="1"/>
      <c r="I597" s="1"/>
      <c r="J597" s="1"/>
      <c r="K597" s="2"/>
      <c r="L597" s="2"/>
      <c r="M597" s="2"/>
      <c r="N597" s="2"/>
      <c r="O597" s="2"/>
      <c r="P597" s="2"/>
      <c r="Q597" s="3"/>
      <c r="R597" s="3"/>
      <c r="S597" s="1"/>
      <c r="T597" s="1"/>
      <c r="U597" s="4"/>
      <c r="V597" s="4"/>
      <c r="W597" s="4"/>
      <c r="X597" s="3"/>
      <c r="Y597" s="3"/>
    </row>
    <row r="598" spans="3:25" ht="15.75" customHeight="1">
      <c r="C598" s="1"/>
      <c r="D598" s="1"/>
      <c r="E598" s="1"/>
      <c r="F598" s="1"/>
      <c r="G598" s="1"/>
      <c r="H598" s="1"/>
      <c r="I598" s="1"/>
      <c r="J598" s="1"/>
      <c r="K598" s="2"/>
      <c r="L598" s="2"/>
      <c r="M598" s="2"/>
      <c r="N598" s="2"/>
      <c r="O598" s="2"/>
      <c r="P598" s="2"/>
      <c r="Q598" s="3"/>
      <c r="R598" s="3"/>
      <c r="S598" s="1"/>
      <c r="T598" s="1"/>
      <c r="U598" s="4"/>
      <c r="V598" s="4"/>
      <c r="W598" s="4"/>
      <c r="X598" s="3"/>
      <c r="Y598" s="3"/>
    </row>
    <row r="599" spans="3:25" ht="15.75" customHeight="1">
      <c r="C599" s="1"/>
      <c r="D599" s="1"/>
      <c r="E599" s="1"/>
      <c r="F599" s="1"/>
      <c r="G599" s="1"/>
      <c r="H599" s="1"/>
      <c r="I599" s="1"/>
      <c r="J599" s="1"/>
      <c r="K599" s="2"/>
      <c r="L599" s="2"/>
      <c r="M599" s="2"/>
      <c r="N599" s="2"/>
      <c r="O599" s="2"/>
      <c r="P599" s="2"/>
      <c r="Q599" s="3"/>
      <c r="R599" s="3"/>
      <c r="S599" s="1"/>
      <c r="T599" s="1"/>
      <c r="U599" s="4"/>
      <c r="V599" s="4"/>
      <c r="W599" s="4"/>
      <c r="X599" s="3"/>
      <c r="Y599" s="3"/>
    </row>
    <row r="600" spans="3:25" ht="15.75" customHeight="1">
      <c r="C600" s="1"/>
      <c r="D600" s="1"/>
      <c r="E600" s="1"/>
      <c r="F600" s="1"/>
      <c r="G600" s="1"/>
      <c r="H600" s="1"/>
      <c r="I600" s="1"/>
      <c r="J600" s="1"/>
      <c r="K600" s="2"/>
      <c r="L600" s="2"/>
      <c r="M600" s="2"/>
      <c r="N600" s="2"/>
      <c r="O600" s="2"/>
      <c r="P600" s="2"/>
      <c r="Q600" s="3"/>
      <c r="R600" s="3"/>
      <c r="S600" s="1"/>
      <c r="T600" s="1"/>
      <c r="U600" s="4"/>
      <c r="V600" s="4"/>
      <c r="W600" s="4"/>
      <c r="X600" s="3"/>
      <c r="Y600" s="3"/>
    </row>
    <row r="601" spans="3:25" ht="15.75" customHeight="1">
      <c r="C601" s="1"/>
      <c r="D601" s="1"/>
      <c r="E601" s="1"/>
      <c r="F601" s="1"/>
      <c r="G601" s="1"/>
      <c r="H601" s="1"/>
      <c r="I601" s="1"/>
      <c r="J601" s="1"/>
      <c r="K601" s="2"/>
      <c r="L601" s="2"/>
      <c r="M601" s="2"/>
      <c r="N601" s="2"/>
      <c r="O601" s="2"/>
      <c r="P601" s="2"/>
      <c r="Q601" s="3"/>
      <c r="R601" s="3"/>
      <c r="S601" s="1"/>
      <c r="T601" s="1"/>
      <c r="U601" s="4"/>
      <c r="V601" s="4"/>
      <c r="W601" s="4"/>
      <c r="X601" s="3"/>
      <c r="Y601" s="3"/>
    </row>
    <row r="602" spans="3:25" ht="15.75" customHeight="1">
      <c r="C602" s="1"/>
      <c r="D602" s="1"/>
      <c r="E602" s="1"/>
      <c r="F602" s="1"/>
      <c r="G602" s="1"/>
      <c r="H602" s="1"/>
      <c r="I602" s="1"/>
      <c r="J602" s="1"/>
      <c r="K602" s="2"/>
      <c r="L602" s="2"/>
      <c r="M602" s="2"/>
      <c r="N602" s="2"/>
      <c r="O602" s="2"/>
      <c r="P602" s="2"/>
      <c r="Q602" s="3"/>
      <c r="R602" s="3"/>
      <c r="S602" s="1"/>
      <c r="T602" s="1"/>
      <c r="U602" s="4"/>
      <c r="V602" s="4"/>
      <c r="W602" s="4"/>
      <c r="X602" s="3"/>
      <c r="Y602" s="3"/>
    </row>
    <row r="603" spans="3:25" ht="15.75" customHeight="1">
      <c r="C603" s="1"/>
      <c r="D603" s="1"/>
      <c r="E603" s="1"/>
      <c r="F603" s="1"/>
      <c r="G603" s="1"/>
      <c r="H603" s="1"/>
      <c r="I603" s="1"/>
      <c r="J603" s="1"/>
      <c r="K603" s="2"/>
      <c r="L603" s="2"/>
      <c r="M603" s="2"/>
      <c r="N603" s="2"/>
      <c r="O603" s="2"/>
      <c r="P603" s="2"/>
      <c r="Q603" s="3"/>
      <c r="R603" s="3"/>
      <c r="S603" s="1"/>
      <c r="T603" s="1"/>
      <c r="U603" s="4"/>
      <c r="V603" s="4"/>
      <c r="W603" s="4"/>
      <c r="X603" s="3"/>
      <c r="Y603" s="3"/>
    </row>
    <row r="604" spans="3:25" ht="15.75" customHeight="1">
      <c r="C604" s="1"/>
      <c r="D604" s="1"/>
      <c r="E604" s="1"/>
      <c r="F604" s="1"/>
      <c r="G604" s="1"/>
      <c r="H604" s="1"/>
      <c r="I604" s="1"/>
      <c r="J604" s="1"/>
      <c r="K604" s="2"/>
      <c r="L604" s="2"/>
      <c r="M604" s="2"/>
      <c r="N604" s="2"/>
      <c r="O604" s="2"/>
      <c r="P604" s="2"/>
      <c r="Q604" s="3"/>
      <c r="R604" s="3"/>
      <c r="S604" s="1"/>
      <c r="T604" s="1"/>
      <c r="U604" s="4"/>
      <c r="V604" s="4"/>
      <c r="W604" s="4"/>
      <c r="X604" s="3"/>
      <c r="Y604" s="3"/>
    </row>
    <row r="605" spans="3:25" ht="15.75" customHeight="1">
      <c r="C605" s="1"/>
      <c r="D605" s="1"/>
      <c r="E605" s="1"/>
      <c r="F605" s="1"/>
      <c r="G605" s="1"/>
      <c r="H605" s="1"/>
      <c r="I605" s="1"/>
      <c r="J605" s="1"/>
      <c r="K605" s="2"/>
      <c r="L605" s="2"/>
      <c r="M605" s="2"/>
      <c r="N605" s="2"/>
      <c r="O605" s="2"/>
      <c r="P605" s="2"/>
      <c r="Q605" s="3"/>
      <c r="R605" s="3"/>
      <c r="S605" s="1"/>
      <c r="T605" s="1"/>
      <c r="U605" s="4"/>
      <c r="V605" s="4"/>
      <c r="W605" s="4"/>
      <c r="X605" s="3"/>
      <c r="Y605" s="3"/>
    </row>
    <row r="606" spans="3:25" ht="15.75" customHeight="1">
      <c r="C606" s="1"/>
      <c r="D606" s="1"/>
      <c r="E606" s="1"/>
      <c r="F606" s="1"/>
      <c r="G606" s="1"/>
      <c r="H606" s="1"/>
      <c r="I606" s="1"/>
      <c r="J606" s="1"/>
      <c r="K606" s="2"/>
      <c r="L606" s="2"/>
      <c r="M606" s="2"/>
      <c r="N606" s="2"/>
      <c r="O606" s="2"/>
      <c r="P606" s="2"/>
      <c r="Q606" s="3"/>
      <c r="R606" s="3"/>
      <c r="S606" s="1"/>
      <c r="T606" s="1"/>
      <c r="U606" s="4"/>
      <c r="V606" s="4"/>
      <c r="W606" s="4"/>
      <c r="X606" s="3"/>
      <c r="Y606" s="3"/>
    </row>
    <row r="607" spans="3:25" ht="15.75" customHeight="1">
      <c r="C607" s="1"/>
      <c r="D607" s="1"/>
      <c r="E607" s="1"/>
      <c r="F607" s="1"/>
      <c r="G607" s="1"/>
      <c r="H607" s="1"/>
      <c r="I607" s="1"/>
      <c r="J607" s="1"/>
      <c r="K607" s="2"/>
      <c r="L607" s="2"/>
      <c r="M607" s="2"/>
      <c r="N607" s="2"/>
      <c r="O607" s="2"/>
      <c r="P607" s="2"/>
      <c r="Q607" s="3"/>
      <c r="R607" s="3"/>
      <c r="S607" s="1"/>
      <c r="T607" s="1"/>
      <c r="U607" s="4"/>
      <c r="V607" s="4"/>
      <c r="W607" s="4"/>
      <c r="X607" s="3"/>
      <c r="Y607" s="3"/>
    </row>
    <row r="608" spans="3:25" ht="15.75" customHeight="1">
      <c r="C608" s="1"/>
      <c r="D608" s="1"/>
      <c r="E608" s="1"/>
      <c r="F608" s="1"/>
      <c r="G608" s="1"/>
      <c r="H608" s="1"/>
      <c r="I608" s="1"/>
      <c r="J608" s="1"/>
      <c r="K608" s="2"/>
      <c r="L608" s="2"/>
      <c r="M608" s="2"/>
      <c r="N608" s="2"/>
      <c r="O608" s="2"/>
      <c r="P608" s="2"/>
      <c r="Q608" s="3"/>
      <c r="R608" s="3"/>
      <c r="S608" s="1"/>
      <c r="T608" s="1"/>
      <c r="U608" s="4"/>
      <c r="V608" s="4"/>
      <c r="W608" s="4"/>
      <c r="X608" s="3"/>
      <c r="Y608" s="3"/>
    </row>
    <row r="609" spans="3:25" ht="15.75" customHeight="1">
      <c r="C609" s="1"/>
      <c r="D609" s="1"/>
      <c r="E609" s="1"/>
      <c r="F609" s="1"/>
      <c r="G609" s="1"/>
      <c r="H609" s="1"/>
      <c r="I609" s="1"/>
      <c r="J609" s="1"/>
      <c r="K609" s="2"/>
      <c r="L609" s="2"/>
      <c r="M609" s="2"/>
      <c r="N609" s="2"/>
      <c r="O609" s="2"/>
      <c r="P609" s="2"/>
      <c r="Q609" s="3"/>
      <c r="R609" s="3"/>
      <c r="S609" s="1"/>
      <c r="T609" s="1"/>
      <c r="U609" s="4"/>
      <c r="V609" s="4"/>
      <c r="W609" s="4"/>
      <c r="X609" s="3"/>
      <c r="Y609" s="3"/>
    </row>
    <row r="610" spans="3:25" ht="15.75" customHeight="1">
      <c r="C610" s="1"/>
      <c r="D610" s="1"/>
      <c r="E610" s="1"/>
      <c r="F610" s="1"/>
      <c r="G610" s="1"/>
      <c r="H610" s="1"/>
      <c r="I610" s="1"/>
      <c r="J610" s="1"/>
      <c r="K610" s="2"/>
      <c r="L610" s="2"/>
      <c r="M610" s="2"/>
      <c r="N610" s="2"/>
      <c r="O610" s="2"/>
      <c r="P610" s="2"/>
      <c r="Q610" s="3"/>
      <c r="R610" s="3"/>
      <c r="S610" s="1"/>
      <c r="T610" s="1"/>
      <c r="U610" s="4"/>
      <c r="V610" s="4"/>
      <c r="W610" s="4"/>
      <c r="X610" s="3"/>
      <c r="Y610" s="3"/>
    </row>
    <row r="611" spans="3:25" ht="15.75" customHeight="1">
      <c r="C611" s="1"/>
      <c r="D611" s="1"/>
      <c r="E611" s="1"/>
      <c r="F611" s="1"/>
      <c r="G611" s="1"/>
      <c r="H611" s="1"/>
      <c r="I611" s="1"/>
      <c r="J611" s="1"/>
      <c r="K611" s="2"/>
      <c r="L611" s="2"/>
      <c r="M611" s="2"/>
      <c r="N611" s="2"/>
      <c r="O611" s="2"/>
      <c r="P611" s="2"/>
      <c r="Q611" s="3"/>
      <c r="R611" s="3"/>
      <c r="S611" s="1"/>
      <c r="T611" s="1"/>
      <c r="U611" s="4"/>
      <c r="V611" s="4"/>
      <c r="W611" s="4"/>
      <c r="X611" s="3"/>
      <c r="Y611" s="3"/>
    </row>
    <row r="612" spans="3:25" ht="15.75" customHeight="1">
      <c r="C612" s="1"/>
      <c r="D612" s="1"/>
      <c r="E612" s="1"/>
      <c r="F612" s="1"/>
      <c r="G612" s="1"/>
      <c r="H612" s="1"/>
      <c r="I612" s="1"/>
      <c r="J612" s="1"/>
      <c r="K612" s="2"/>
      <c r="L612" s="2"/>
      <c r="M612" s="2"/>
      <c r="N612" s="2"/>
      <c r="O612" s="2"/>
      <c r="P612" s="2"/>
      <c r="Q612" s="3"/>
      <c r="R612" s="3"/>
      <c r="S612" s="1"/>
      <c r="T612" s="1"/>
      <c r="U612" s="4"/>
      <c r="V612" s="4"/>
      <c r="W612" s="4"/>
      <c r="X612" s="3"/>
      <c r="Y612" s="3"/>
    </row>
    <row r="613" spans="3:25" ht="15.75" customHeight="1">
      <c r="C613" s="1"/>
      <c r="D613" s="1"/>
      <c r="E613" s="1"/>
      <c r="F613" s="1"/>
      <c r="G613" s="1"/>
      <c r="H613" s="1"/>
      <c r="I613" s="1"/>
      <c r="J613" s="1"/>
      <c r="K613" s="2"/>
      <c r="L613" s="2"/>
      <c r="M613" s="2"/>
      <c r="N613" s="2"/>
      <c r="O613" s="2"/>
      <c r="P613" s="2"/>
      <c r="Q613" s="3"/>
      <c r="R613" s="3"/>
      <c r="S613" s="1"/>
      <c r="T613" s="1"/>
      <c r="U613" s="4"/>
      <c r="V613" s="4"/>
      <c r="W613" s="4"/>
      <c r="X613" s="3"/>
      <c r="Y613" s="3"/>
    </row>
    <row r="614" spans="3:25" ht="15.75" customHeight="1">
      <c r="C614" s="1"/>
      <c r="D614" s="1"/>
      <c r="E614" s="1"/>
      <c r="F614" s="1"/>
      <c r="G614" s="1"/>
      <c r="H614" s="1"/>
      <c r="I614" s="1"/>
      <c r="J614" s="1"/>
      <c r="K614" s="2"/>
      <c r="L614" s="2"/>
      <c r="M614" s="2"/>
      <c r="N614" s="2"/>
      <c r="O614" s="2"/>
      <c r="P614" s="2"/>
      <c r="Q614" s="3"/>
      <c r="R614" s="3"/>
      <c r="S614" s="1"/>
      <c r="T614" s="1"/>
      <c r="U614" s="4"/>
      <c r="V614" s="4"/>
      <c r="W614" s="4"/>
      <c r="X614" s="3"/>
      <c r="Y614" s="3"/>
    </row>
    <row r="615" spans="3:25" ht="15.75" customHeight="1">
      <c r="C615" s="1"/>
      <c r="D615" s="1"/>
      <c r="E615" s="1"/>
      <c r="F615" s="1"/>
      <c r="G615" s="1"/>
      <c r="H615" s="1"/>
      <c r="I615" s="1"/>
      <c r="J615" s="1"/>
      <c r="K615" s="2"/>
      <c r="L615" s="2"/>
      <c r="M615" s="2"/>
      <c r="N615" s="2"/>
      <c r="O615" s="2"/>
      <c r="P615" s="2"/>
      <c r="Q615" s="3"/>
      <c r="R615" s="3"/>
      <c r="S615" s="1"/>
      <c r="T615" s="1"/>
      <c r="U615" s="4"/>
      <c r="V615" s="4"/>
      <c r="W615" s="4"/>
      <c r="X615" s="3"/>
      <c r="Y615" s="3"/>
    </row>
    <row r="616" spans="3:25" ht="15.75" customHeight="1">
      <c r="C616" s="1"/>
      <c r="D616" s="1"/>
      <c r="E616" s="1"/>
      <c r="F616" s="1"/>
      <c r="G616" s="1"/>
      <c r="H616" s="1"/>
      <c r="I616" s="1"/>
      <c r="J616" s="1"/>
      <c r="K616" s="2"/>
      <c r="L616" s="2"/>
      <c r="M616" s="2"/>
      <c r="N616" s="2"/>
      <c r="O616" s="2"/>
      <c r="P616" s="2"/>
      <c r="Q616" s="3"/>
      <c r="R616" s="3"/>
      <c r="S616" s="1"/>
      <c r="T616" s="1"/>
      <c r="U616" s="4"/>
      <c r="V616" s="4"/>
      <c r="W616" s="4"/>
      <c r="X616" s="3"/>
      <c r="Y616" s="3"/>
    </row>
    <row r="617" spans="3:25" ht="15.75" customHeight="1">
      <c r="C617" s="1"/>
      <c r="D617" s="1"/>
      <c r="E617" s="1"/>
      <c r="F617" s="1"/>
      <c r="G617" s="1"/>
      <c r="H617" s="1"/>
      <c r="I617" s="1"/>
      <c r="J617" s="1"/>
      <c r="K617" s="2"/>
      <c r="L617" s="2"/>
      <c r="M617" s="2"/>
      <c r="N617" s="2"/>
      <c r="O617" s="2"/>
      <c r="P617" s="2"/>
      <c r="Q617" s="3"/>
      <c r="R617" s="3"/>
      <c r="S617" s="1"/>
      <c r="T617" s="1"/>
      <c r="U617" s="4"/>
      <c r="V617" s="4"/>
      <c r="W617" s="4"/>
      <c r="X617" s="3"/>
      <c r="Y617" s="3"/>
    </row>
    <row r="618" spans="3:25" ht="15.75" customHeight="1">
      <c r="C618" s="1"/>
      <c r="D618" s="1"/>
      <c r="E618" s="1"/>
      <c r="F618" s="1"/>
      <c r="G618" s="1"/>
      <c r="H618" s="1"/>
      <c r="I618" s="1"/>
      <c r="J618" s="1"/>
      <c r="K618" s="2"/>
      <c r="L618" s="2"/>
      <c r="M618" s="2"/>
      <c r="N618" s="2"/>
      <c r="O618" s="2"/>
      <c r="P618" s="2"/>
      <c r="Q618" s="3"/>
      <c r="R618" s="3"/>
      <c r="S618" s="1"/>
      <c r="T618" s="1"/>
      <c r="U618" s="4"/>
      <c r="V618" s="4"/>
      <c r="W618" s="4"/>
      <c r="X618" s="3"/>
      <c r="Y618" s="3"/>
    </row>
    <row r="619" spans="3:25" ht="15.75" customHeight="1">
      <c r="C619" s="1"/>
      <c r="D619" s="1"/>
      <c r="E619" s="1"/>
      <c r="F619" s="1"/>
      <c r="G619" s="1"/>
      <c r="H619" s="1"/>
      <c r="I619" s="1"/>
      <c r="J619" s="1"/>
      <c r="K619" s="2"/>
      <c r="L619" s="2"/>
      <c r="M619" s="2"/>
      <c r="N619" s="2"/>
      <c r="O619" s="2"/>
      <c r="P619" s="2"/>
      <c r="Q619" s="3"/>
      <c r="R619" s="3"/>
      <c r="S619" s="1"/>
      <c r="T619" s="1"/>
      <c r="U619" s="4"/>
      <c r="V619" s="4"/>
      <c r="W619" s="4"/>
      <c r="X619" s="3"/>
      <c r="Y619" s="3"/>
    </row>
    <row r="620" spans="3:25" ht="15.75" customHeight="1">
      <c r="C620" s="1"/>
      <c r="D620" s="1"/>
      <c r="E620" s="1"/>
      <c r="F620" s="1"/>
      <c r="G620" s="1"/>
      <c r="H620" s="1"/>
      <c r="I620" s="1"/>
      <c r="J620" s="1"/>
      <c r="K620" s="2"/>
      <c r="L620" s="2"/>
      <c r="M620" s="2"/>
      <c r="N620" s="2"/>
      <c r="O620" s="2"/>
      <c r="P620" s="2"/>
      <c r="Q620" s="3"/>
      <c r="R620" s="3"/>
      <c r="S620" s="1"/>
      <c r="T620" s="1"/>
      <c r="U620" s="4"/>
      <c r="V620" s="4"/>
      <c r="W620" s="4"/>
      <c r="X620" s="3"/>
      <c r="Y620" s="3"/>
    </row>
    <row r="621" spans="3:25" ht="15.75" customHeight="1">
      <c r="C621" s="1"/>
      <c r="D621" s="1"/>
      <c r="E621" s="1"/>
      <c r="F621" s="1"/>
      <c r="G621" s="1"/>
      <c r="H621" s="1"/>
      <c r="I621" s="1"/>
      <c r="J621" s="1"/>
      <c r="K621" s="2"/>
      <c r="L621" s="2"/>
      <c r="M621" s="2"/>
      <c r="N621" s="2"/>
      <c r="O621" s="2"/>
      <c r="P621" s="2"/>
      <c r="Q621" s="3"/>
      <c r="R621" s="3"/>
      <c r="S621" s="1"/>
      <c r="T621" s="1"/>
      <c r="U621" s="4"/>
      <c r="V621" s="4"/>
      <c r="W621" s="4"/>
      <c r="X621" s="3"/>
      <c r="Y621" s="3"/>
    </row>
    <row r="622" spans="3:25" ht="15.75" customHeight="1">
      <c r="C622" s="1"/>
      <c r="D622" s="1"/>
      <c r="E622" s="1"/>
      <c r="F622" s="1"/>
      <c r="G622" s="1"/>
      <c r="H622" s="1"/>
      <c r="I622" s="1"/>
      <c r="J622" s="1"/>
      <c r="K622" s="2"/>
      <c r="L622" s="2"/>
      <c r="M622" s="2"/>
      <c r="N622" s="2"/>
      <c r="O622" s="2"/>
      <c r="P622" s="2"/>
      <c r="Q622" s="3"/>
      <c r="R622" s="3"/>
      <c r="S622" s="1"/>
      <c r="T622" s="1"/>
      <c r="U622" s="4"/>
      <c r="V622" s="4"/>
      <c r="W622" s="4"/>
      <c r="X622" s="3"/>
      <c r="Y622" s="3"/>
    </row>
    <row r="623" spans="3:25" ht="15.75" customHeight="1">
      <c r="C623" s="1"/>
      <c r="D623" s="1"/>
      <c r="E623" s="1"/>
      <c r="F623" s="1"/>
      <c r="G623" s="1"/>
      <c r="H623" s="1"/>
      <c r="I623" s="1"/>
      <c r="J623" s="1"/>
      <c r="K623" s="2"/>
      <c r="L623" s="2"/>
      <c r="M623" s="2"/>
      <c r="N623" s="2"/>
      <c r="O623" s="2"/>
      <c r="P623" s="2"/>
      <c r="Q623" s="3"/>
      <c r="R623" s="3"/>
      <c r="S623" s="1"/>
      <c r="T623" s="1"/>
      <c r="U623" s="4"/>
      <c r="V623" s="4"/>
      <c r="W623" s="4"/>
      <c r="X623" s="3"/>
      <c r="Y623" s="3"/>
    </row>
    <row r="624" spans="3:25" ht="15.75" customHeight="1">
      <c r="C624" s="1"/>
      <c r="D624" s="1"/>
      <c r="E624" s="1"/>
      <c r="F624" s="1"/>
      <c r="G624" s="1"/>
      <c r="H624" s="1"/>
      <c r="I624" s="1"/>
      <c r="J624" s="1"/>
      <c r="K624" s="2"/>
      <c r="L624" s="2"/>
      <c r="M624" s="2"/>
      <c r="N624" s="2"/>
      <c r="O624" s="2"/>
      <c r="P624" s="2"/>
      <c r="Q624" s="3"/>
      <c r="R624" s="3"/>
      <c r="S624" s="1"/>
      <c r="T624" s="1"/>
      <c r="U624" s="4"/>
      <c r="V624" s="4"/>
      <c r="W624" s="4"/>
      <c r="X624" s="3"/>
      <c r="Y624" s="3"/>
    </row>
    <row r="625" spans="3:25" ht="15.75" customHeight="1">
      <c r="C625" s="1"/>
      <c r="D625" s="1"/>
      <c r="E625" s="1"/>
      <c r="F625" s="1"/>
      <c r="G625" s="1"/>
      <c r="H625" s="1"/>
      <c r="I625" s="1"/>
      <c r="J625" s="1"/>
      <c r="K625" s="2"/>
      <c r="L625" s="2"/>
      <c r="M625" s="2"/>
      <c r="N625" s="2"/>
      <c r="O625" s="2"/>
      <c r="P625" s="2"/>
      <c r="Q625" s="3"/>
      <c r="R625" s="3"/>
      <c r="S625" s="1"/>
      <c r="T625" s="1"/>
      <c r="U625" s="4"/>
      <c r="V625" s="4"/>
      <c r="W625" s="4"/>
      <c r="X625" s="3"/>
      <c r="Y625" s="3"/>
    </row>
    <row r="626" spans="3:25" ht="15.75" customHeight="1">
      <c r="C626" s="1"/>
      <c r="D626" s="1"/>
      <c r="E626" s="1"/>
      <c r="F626" s="1"/>
      <c r="G626" s="1"/>
      <c r="H626" s="1"/>
      <c r="I626" s="1"/>
      <c r="J626" s="1"/>
      <c r="K626" s="2"/>
      <c r="L626" s="2"/>
      <c r="M626" s="2"/>
      <c r="N626" s="2"/>
      <c r="O626" s="2"/>
      <c r="P626" s="2"/>
      <c r="Q626" s="3"/>
      <c r="R626" s="3"/>
      <c r="S626" s="1"/>
      <c r="T626" s="1"/>
      <c r="U626" s="4"/>
      <c r="V626" s="4"/>
      <c r="W626" s="4"/>
      <c r="X626" s="3"/>
      <c r="Y626" s="3"/>
    </row>
    <row r="627" spans="3:25" ht="15.75" customHeight="1">
      <c r="C627" s="1"/>
      <c r="D627" s="1"/>
      <c r="E627" s="1"/>
      <c r="F627" s="1"/>
      <c r="G627" s="1"/>
      <c r="H627" s="1"/>
      <c r="I627" s="1"/>
      <c r="J627" s="1"/>
      <c r="K627" s="2"/>
      <c r="L627" s="2"/>
      <c r="M627" s="2"/>
      <c r="N627" s="2"/>
      <c r="O627" s="2"/>
      <c r="P627" s="2"/>
      <c r="Q627" s="3"/>
      <c r="R627" s="3"/>
      <c r="S627" s="1"/>
      <c r="T627" s="1"/>
      <c r="U627" s="4"/>
      <c r="V627" s="4"/>
      <c r="W627" s="4"/>
      <c r="X627" s="3"/>
      <c r="Y627" s="3"/>
    </row>
    <row r="628" spans="3:25" ht="15.75" customHeight="1">
      <c r="C628" s="1"/>
      <c r="D628" s="1"/>
      <c r="E628" s="1"/>
      <c r="F628" s="1"/>
      <c r="G628" s="1"/>
      <c r="H628" s="1"/>
      <c r="I628" s="1"/>
      <c r="J628" s="1"/>
      <c r="K628" s="2"/>
      <c r="L628" s="2"/>
      <c r="M628" s="2"/>
      <c r="N628" s="2"/>
      <c r="O628" s="2"/>
      <c r="P628" s="2"/>
      <c r="Q628" s="3"/>
      <c r="R628" s="3"/>
      <c r="S628" s="1"/>
      <c r="T628" s="1"/>
      <c r="U628" s="4"/>
      <c r="V628" s="4"/>
      <c r="W628" s="4"/>
      <c r="X628" s="3"/>
      <c r="Y628" s="3"/>
    </row>
    <row r="629" spans="3:25" ht="15.75" customHeight="1">
      <c r="C629" s="1"/>
      <c r="D629" s="1"/>
      <c r="E629" s="1"/>
      <c r="F629" s="1"/>
      <c r="G629" s="1"/>
      <c r="H629" s="1"/>
      <c r="I629" s="1"/>
      <c r="J629" s="1"/>
      <c r="K629" s="2"/>
      <c r="L629" s="2"/>
      <c r="M629" s="2"/>
      <c r="N629" s="2"/>
      <c r="O629" s="2"/>
      <c r="P629" s="2"/>
      <c r="Q629" s="3"/>
      <c r="R629" s="3"/>
      <c r="S629" s="1"/>
      <c r="T629" s="1"/>
      <c r="U629" s="4"/>
      <c r="V629" s="4"/>
      <c r="W629" s="4"/>
      <c r="X629" s="3"/>
      <c r="Y629" s="3"/>
    </row>
    <row r="630" spans="3:25" ht="15.75" customHeight="1">
      <c r="C630" s="1"/>
      <c r="D630" s="1"/>
      <c r="E630" s="1"/>
      <c r="F630" s="1"/>
      <c r="G630" s="1"/>
      <c r="H630" s="1"/>
      <c r="I630" s="1"/>
      <c r="J630" s="1"/>
      <c r="K630" s="2"/>
      <c r="L630" s="2"/>
      <c r="M630" s="2"/>
      <c r="N630" s="2"/>
      <c r="O630" s="2"/>
      <c r="P630" s="2"/>
      <c r="Q630" s="3"/>
      <c r="R630" s="3"/>
      <c r="S630" s="1"/>
      <c r="T630" s="1"/>
      <c r="U630" s="4"/>
      <c r="V630" s="4"/>
      <c r="W630" s="4"/>
      <c r="X630" s="3"/>
      <c r="Y630" s="3"/>
    </row>
    <row r="631" spans="3:25" ht="15.75" customHeight="1">
      <c r="C631" s="1"/>
      <c r="D631" s="1"/>
      <c r="E631" s="1"/>
      <c r="F631" s="1"/>
      <c r="G631" s="1"/>
      <c r="H631" s="1"/>
      <c r="I631" s="1"/>
      <c r="J631" s="1"/>
      <c r="K631" s="2"/>
      <c r="L631" s="2"/>
      <c r="M631" s="2"/>
      <c r="N631" s="2"/>
      <c r="O631" s="2"/>
      <c r="P631" s="2"/>
      <c r="Q631" s="3"/>
      <c r="R631" s="3"/>
      <c r="S631" s="1"/>
      <c r="T631" s="1"/>
      <c r="U631" s="4"/>
      <c r="V631" s="4"/>
      <c r="W631" s="4"/>
      <c r="X631" s="3"/>
      <c r="Y631" s="3"/>
    </row>
    <row r="632" spans="3:25" ht="15.75" customHeight="1">
      <c r="C632" s="1"/>
      <c r="D632" s="1"/>
      <c r="E632" s="1"/>
      <c r="F632" s="1"/>
      <c r="G632" s="1"/>
      <c r="H632" s="1"/>
      <c r="I632" s="1"/>
      <c r="J632" s="1"/>
      <c r="K632" s="2"/>
      <c r="L632" s="2"/>
      <c r="M632" s="2"/>
      <c r="N632" s="2"/>
      <c r="O632" s="2"/>
      <c r="P632" s="2"/>
      <c r="Q632" s="3"/>
      <c r="R632" s="3"/>
      <c r="S632" s="1"/>
      <c r="T632" s="1"/>
      <c r="U632" s="4"/>
      <c r="V632" s="4"/>
      <c r="W632" s="4"/>
      <c r="X632" s="3"/>
      <c r="Y632" s="3"/>
    </row>
    <row r="633" spans="3:25" ht="15.75" customHeight="1">
      <c r="C633" s="1"/>
      <c r="D633" s="1"/>
      <c r="E633" s="1"/>
      <c r="F633" s="1"/>
      <c r="G633" s="1"/>
      <c r="H633" s="1"/>
      <c r="I633" s="1"/>
      <c r="J633" s="1"/>
      <c r="K633" s="2"/>
      <c r="L633" s="2"/>
      <c r="M633" s="2"/>
      <c r="N633" s="2"/>
      <c r="O633" s="2"/>
      <c r="P633" s="2"/>
      <c r="Q633" s="3"/>
      <c r="R633" s="3"/>
      <c r="S633" s="1"/>
      <c r="T633" s="1"/>
      <c r="U633" s="4"/>
      <c r="V633" s="4"/>
      <c r="W633" s="4"/>
      <c r="X633" s="3"/>
      <c r="Y633" s="3"/>
    </row>
    <row r="634" spans="3:25" ht="15.75" customHeight="1">
      <c r="C634" s="1"/>
      <c r="D634" s="1"/>
      <c r="E634" s="1"/>
      <c r="F634" s="1"/>
      <c r="G634" s="1"/>
      <c r="H634" s="1"/>
      <c r="I634" s="1"/>
      <c r="J634" s="1"/>
      <c r="K634" s="2"/>
      <c r="L634" s="2"/>
      <c r="M634" s="2"/>
      <c r="N634" s="2"/>
      <c r="O634" s="2"/>
      <c r="P634" s="2"/>
      <c r="Q634" s="3"/>
      <c r="R634" s="3"/>
      <c r="S634" s="1"/>
      <c r="T634" s="1"/>
      <c r="U634" s="4"/>
      <c r="V634" s="4"/>
      <c r="W634" s="4"/>
      <c r="X634" s="3"/>
      <c r="Y634" s="3"/>
    </row>
    <row r="635" spans="3:25" ht="15.75" customHeight="1">
      <c r="C635" s="1"/>
      <c r="D635" s="1"/>
      <c r="E635" s="1"/>
      <c r="F635" s="1"/>
      <c r="G635" s="1"/>
      <c r="H635" s="1"/>
      <c r="I635" s="1"/>
      <c r="J635" s="1"/>
      <c r="K635" s="2"/>
      <c r="L635" s="2"/>
      <c r="M635" s="2"/>
      <c r="N635" s="2"/>
      <c r="O635" s="2"/>
      <c r="P635" s="2"/>
      <c r="Q635" s="3"/>
      <c r="R635" s="3"/>
      <c r="S635" s="1"/>
      <c r="T635" s="1"/>
      <c r="U635" s="4"/>
      <c r="V635" s="4"/>
      <c r="W635" s="4"/>
      <c r="X635" s="3"/>
      <c r="Y635" s="3"/>
    </row>
    <row r="636" spans="3:25" ht="15.75" customHeight="1">
      <c r="C636" s="1"/>
      <c r="D636" s="1"/>
      <c r="E636" s="1"/>
      <c r="F636" s="1"/>
      <c r="G636" s="1"/>
      <c r="H636" s="1"/>
      <c r="I636" s="1"/>
      <c r="J636" s="1"/>
      <c r="K636" s="2"/>
      <c r="L636" s="2"/>
      <c r="M636" s="2"/>
      <c r="N636" s="2"/>
      <c r="O636" s="2"/>
      <c r="P636" s="2"/>
      <c r="Q636" s="3"/>
      <c r="R636" s="3"/>
      <c r="S636" s="1"/>
      <c r="T636" s="1"/>
      <c r="U636" s="4"/>
      <c r="V636" s="4"/>
      <c r="W636" s="4"/>
      <c r="X636" s="3"/>
      <c r="Y636" s="3"/>
    </row>
    <row r="637" spans="3:25" ht="15.75" customHeight="1">
      <c r="C637" s="1"/>
      <c r="D637" s="1"/>
      <c r="E637" s="1"/>
      <c r="F637" s="1"/>
      <c r="G637" s="1"/>
      <c r="H637" s="1"/>
      <c r="I637" s="1"/>
      <c r="J637" s="1"/>
      <c r="K637" s="2"/>
      <c r="L637" s="2"/>
      <c r="M637" s="2"/>
      <c r="N637" s="2"/>
      <c r="O637" s="2"/>
      <c r="P637" s="2"/>
      <c r="Q637" s="3"/>
      <c r="R637" s="3"/>
      <c r="S637" s="1"/>
      <c r="T637" s="1"/>
      <c r="U637" s="4"/>
      <c r="V637" s="4"/>
      <c r="W637" s="4"/>
      <c r="X637" s="3"/>
      <c r="Y637" s="3"/>
    </row>
    <row r="638" spans="3:25" ht="15.75" customHeight="1">
      <c r="C638" s="1"/>
      <c r="D638" s="1"/>
      <c r="E638" s="1"/>
      <c r="F638" s="1"/>
      <c r="G638" s="1"/>
      <c r="H638" s="1"/>
      <c r="I638" s="1"/>
      <c r="J638" s="1"/>
      <c r="K638" s="2"/>
      <c r="L638" s="2"/>
      <c r="M638" s="2"/>
      <c r="N638" s="2"/>
      <c r="O638" s="2"/>
      <c r="P638" s="2"/>
      <c r="Q638" s="3"/>
      <c r="R638" s="3"/>
      <c r="S638" s="1"/>
      <c r="T638" s="1"/>
      <c r="U638" s="4"/>
      <c r="V638" s="4"/>
      <c r="W638" s="4"/>
      <c r="X638" s="3"/>
      <c r="Y638" s="3"/>
    </row>
    <row r="639" spans="3:25" ht="15.75" customHeight="1">
      <c r="C639" s="1"/>
      <c r="D639" s="1"/>
      <c r="E639" s="1"/>
      <c r="F639" s="1"/>
      <c r="G639" s="1"/>
      <c r="H639" s="1"/>
      <c r="I639" s="1"/>
      <c r="J639" s="1"/>
      <c r="K639" s="2"/>
      <c r="L639" s="2"/>
      <c r="M639" s="2"/>
      <c r="N639" s="2"/>
      <c r="O639" s="2"/>
      <c r="P639" s="2"/>
      <c r="Q639" s="3"/>
      <c r="R639" s="3"/>
      <c r="S639" s="1"/>
      <c r="T639" s="1"/>
      <c r="U639" s="4"/>
      <c r="V639" s="4"/>
      <c r="W639" s="4"/>
      <c r="X639" s="3"/>
      <c r="Y639" s="3"/>
    </row>
    <row r="640" spans="3:25" ht="15.75" customHeight="1">
      <c r="C640" s="1"/>
      <c r="D640" s="1"/>
      <c r="E640" s="1"/>
      <c r="F640" s="1"/>
      <c r="G640" s="1"/>
      <c r="H640" s="1"/>
      <c r="I640" s="1"/>
      <c r="J640" s="1"/>
      <c r="K640" s="2"/>
      <c r="L640" s="2"/>
      <c r="M640" s="2"/>
      <c r="N640" s="2"/>
      <c r="O640" s="2"/>
      <c r="P640" s="2"/>
      <c r="Q640" s="3"/>
      <c r="R640" s="3"/>
      <c r="S640" s="1"/>
      <c r="T640" s="1"/>
      <c r="U640" s="4"/>
      <c r="V640" s="4"/>
      <c r="W640" s="4"/>
      <c r="X640" s="3"/>
      <c r="Y640" s="3"/>
    </row>
    <row r="641" spans="3:25" ht="15.75" customHeight="1">
      <c r="C641" s="1"/>
      <c r="D641" s="1"/>
      <c r="E641" s="1"/>
      <c r="F641" s="1"/>
      <c r="G641" s="1"/>
      <c r="H641" s="1"/>
      <c r="I641" s="1"/>
      <c r="J641" s="1"/>
      <c r="K641" s="2"/>
      <c r="L641" s="2"/>
      <c r="M641" s="2"/>
      <c r="N641" s="2"/>
      <c r="O641" s="2"/>
      <c r="P641" s="2"/>
      <c r="Q641" s="3"/>
      <c r="R641" s="3"/>
      <c r="S641" s="1"/>
      <c r="T641" s="1"/>
      <c r="U641" s="4"/>
      <c r="V641" s="4"/>
      <c r="W641" s="4"/>
      <c r="X641" s="3"/>
      <c r="Y641" s="3"/>
    </row>
    <row r="642" spans="3:25" ht="15.75" customHeight="1">
      <c r="C642" s="1"/>
      <c r="D642" s="1"/>
      <c r="E642" s="1"/>
      <c r="F642" s="1"/>
      <c r="G642" s="1"/>
      <c r="H642" s="1"/>
      <c r="I642" s="1"/>
      <c r="J642" s="1"/>
      <c r="K642" s="2"/>
      <c r="L642" s="2"/>
      <c r="M642" s="2"/>
      <c r="N642" s="2"/>
      <c r="O642" s="2"/>
      <c r="P642" s="2"/>
      <c r="Q642" s="3"/>
      <c r="R642" s="3"/>
      <c r="S642" s="1"/>
      <c r="T642" s="1"/>
      <c r="U642" s="4"/>
      <c r="V642" s="4"/>
      <c r="W642" s="4"/>
      <c r="X642" s="3"/>
      <c r="Y642" s="3"/>
    </row>
    <row r="643" spans="3:25" ht="15.75" customHeight="1">
      <c r="C643" s="1"/>
      <c r="D643" s="1"/>
      <c r="E643" s="1"/>
      <c r="F643" s="1"/>
      <c r="G643" s="1"/>
      <c r="H643" s="1"/>
      <c r="I643" s="1"/>
      <c r="J643" s="1"/>
      <c r="K643" s="2"/>
      <c r="L643" s="2"/>
      <c r="M643" s="2"/>
      <c r="N643" s="2"/>
      <c r="O643" s="2"/>
      <c r="P643" s="2"/>
      <c r="Q643" s="3"/>
      <c r="R643" s="3"/>
      <c r="S643" s="1"/>
      <c r="T643" s="1"/>
      <c r="U643" s="4"/>
      <c r="V643" s="4"/>
      <c r="W643" s="4"/>
      <c r="X643" s="3"/>
      <c r="Y643" s="3"/>
    </row>
    <row r="644" spans="3:25" ht="15.75" customHeight="1">
      <c r="C644" s="1"/>
      <c r="D644" s="1"/>
      <c r="E644" s="1"/>
      <c r="F644" s="1"/>
      <c r="G644" s="1"/>
      <c r="H644" s="1"/>
      <c r="I644" s="1"/>
      <c r="J644" s="1"/>
      <c r="K644" s="2"/>
      <c r="L644" s="2"/>
      <c r="M644" s="2"/>
      <c r="N644" s="2"/>
      <c r="O644" s="2"/>
      <c r="P644" s="2"/>
      <c r="Q644" s="3"/>
      <c r="R644" s="3"/>
      <c r="S644" s="1"/>
      <c r="T644" s="1"/>
      <c r="U644" s="4"/>
      <c r="V644" s="4"/>
      <c r="W644" s="4"/>
      <c r="X644" s="3"/>
      <c r="Y644" s="3"/>
    </row>
    <row r="645" spans="3:25" ht="15.75" customHeight="1">
      <c r="C645" s="1"/>
      <c r="D645" s="1"/>
      <c r="E645" s="1"/>
      <c r="F645" s="1"/>
      <c r="G645" s="1"/>
      <c r="H645" s="1"/>
      <c r="I645" s="1"/>
      <c r="J645" s="1"/>
      <c r="K645" s="2"/>
      <c r="L645" s="2"/>
      <c r="M645" s="2"/>
      <c r="N645" s="2"/>
      <c r="O645" s="2"/>
      <c r="P645" s="2"/>
      <c r="Q645" s="3"/>
      <c r="R645" s="3"/>
      <c r="S645" s="1"/>
      <c r="T645" s="1"/>
      <c r="U645" s="4"/>
      <c r="V645" s="4"/>
      <c r="W645" s="4"/>
      <c r="X645" s="3"/>
      <c r="Y645" s="3"/>
    </row>
    <row r="646" spans="3:25" ht="15.75" customHeight="1">
      <c r="C646" s="1"/>
      <c r="D646" s="1"/>
      <c r="E646" s="1"/>
      <c r="F646" s="1"/>
      <c r="G646" s="1"/>
      <c r="H646" s="1"/>
      <c r="I646" s="1"/>
      <c r="J646" s="1"/>
      <c r="K646" s="2"/>
      <c r="L646" s="2"/>
      <c r="M646" s="2"/>
      <c r="N646" s="2"/>
      <c r="O646" s="2"/>
      <c r="P646" s="2"/>
      <c r="Q646" s="3"/>
      <c r="R646" s="3"/>
      <c r="S646" s="1"/>
      <c r="T646" s="1"/>
      <c r="U646" s="4"/>
      <c r="V646" s="4"/>
      <c r="W646" s="4"/>
      <c r="X646" s="3"/>
      <c r="Y646" s="3"/>
    </row>
    <row r="647" spans="3:25" ht="15.75" customHeight="1">
      <c r="C647" s="1"/>
      <c r="D647" s="1"/>
      <c r="E647" s="1"/>
      <c r="F647" s="1"/>
      <c r="G647" s="1"/>
      <c r="H647" s="1"/>
      <c r="I647" s="1"/>
      <c r="J647" s="1"/>
      <c r="K647" s="2"/>
      <c r="L647" s="2"/>
      <c r="M647" s="2"/>
      <c r="N647" s="2"/>
      <c r="O647" s="2"/>
      <c r="P647" s="2"/>
      <c r="Q647" s="3"/>
      <c r="R647" s="3"/>
      <c r="S647" s="1"/>
      <c r="T647" s="1"/>
      <c r="U647" s="4"/>
      <c r="V647" s="4"/>
      <c r="W647" s="4"/>
      <c r="X647" s="3"/>
      <c r="Y647" s="3"/>
    </row>
    <row r="648" spans="3:25" ht="15.75" customHeight="1">
      <c r="C648" s="1"/>
      <c r="D648" s="1"/>
      <c r="E648" s="1"/>
      <c r="F648" s="1"/>
      <c r="G648" s="1"/>
      <c r="H648" s="1"/>
      <c r="I648" s="1"/>
      <c r="J648" s="1"/>
      <c r="K648" s="2"/>
      <c r="L648" s="2"/>
      <c r="M648" s="2"/>
      <c r="N648" s="2"/>
      <c r="O648" s="2"/>
      <c r="P648" s="2"/>
      <c r="Q648" s="3"/>
      <c r="R648" s="3"/>
      <c r="S648" s="1"/>
      <c r="T648" s="1"/>
      <c r="U648" s="4"/>
      <c r="V648" s="4"/>
      <c r="W648" s="4"/>
      <c r="X648" s="3"/>
      <c r="Y648" s="3"/>
    </row>
    <row r="649" spans="3:25" ht="15.75" customHeight="1">
      <c r="C649" s="1"/>
      <c r="D649" s="1"/>
      <c r="E649" s="1"/>
      <c r="F649" s="1"/>
      <c r="G649" s="1"/>
      <c r="H649" s="1"/>
      <c r="I649" s="1"/>
      <c r="J649" s="1"/>
      <c r="K649" s="2"/>
      <c r="L649" s="2"/>
      <c r="M649" s="2"/>
      <c r="N649" s="2"/>
      <c r="O649" s="2"/>
      <c r="P649" s="2"/>
      <c r="Q649" s="3"/>
      <c r="R649" s="3"/>
      <c r="S649" s="1"/>
      <c r="T649" s="1"/>
      <c r="U649" s="4"/>
      <c r="V649" s="4"/>
      <c r="W649" s="4"/>
      <c r="X649" s="3"/>
      <c r="Y649" s="3"/>
    </row>
    <row r="650" spans="3:25" ht="15.75" customHeight="1">
      <c r="C650" s="1"/>
      <c r="D650" s="1"/>
      <c r="E650" s="1"/>
      <c r="F650" s="1"/>
      <c r="G650" s="1"/>
      <c r="H650" s="1"/>
      <c r="I650" s="1"/>
      <c r="J650" s="1"/>
      <c r="K650" s="2"/>
      <c r="L650" s="2"/>
      <c r="M650" s="2"/>
      <c r="N650" s="2"/>
      <c r="O650" s="2"/>
      <c r="P650" s="2"/>
      <c r="Q650" s="3"/>
      <c r="R650" s="3"/>
      <c r="S650" s="1"/>
      <c r="T650" s="1"/>
      <c r="U650" s="4"/>
      <c r="V650" s="4"/>
      <c r="W650" s="4"/>
      <c r="X650" s="3"/>
      <c r="Y650" s="3"/>
    </row>
    <row r="651" spans="3:25" ht="15.75" customHeight="1">
      <c r="C651" s="1"/>
      <c r="D651" s="1"/>
      <c r="E651" s="1"/>
      <c r="F651" s="1"/>
      <c r="G651" s="1"/>
      <c r="H651" s="1"/>
      <c r="I651" s="1"/>
      <c r="J651" s="1"/>
      <c r="K651" s="2"/>
      <c r="L651" s="2"/>
      <c r="M651" s="2"/>
      <c r="N651" s="2"/>
      <c r="O651" s="2"/>
      <c r="P651" s="2"/>
      <c r="Q651" s="3"/>
      <c r="R651" s="3"/>
      <c r="S651" s="1"/>
      <c r="T651" s="1"/>
      <c r="U651" s="4"/>
      <c r="V651" s="4"/>
      <c r="W651" s="4"/>
      <c r="X651" s="3"/>
      <c r="Y651" s="3"/>
    </row>
    <row r="652" spans="3:25" ht="15.75" customHeight="1">
      <c r="C652" s="1"/>
      <c r="D652" s="1"/>
      <c r="E652" s="1"/>
      <c r="F652" s="1"/>
      <c r="G652" s="1"/>
      <c r="H652" s="1"/>
      <c r="I652" s="1"/>
      <c r="J652" s="1"/>
      <c r="K652" s="2"/>
      <c r="L652" s="2"/>
      <c r="M652" s="2"/>
      <c r="N652" s="2"/>
      <c r="O652" s="2"/>
      <c r="P652" s="2"/>
      <c r="Q652" s="3"/>
      <c r="R652" s="3"/>
      <c r="S652" s="1"/>
      <c r="T652" s="1"/>
      <c r="U652" s="4"/>
      <c r="V652" s="4"/>
      <c r="W652" s="4"/>
      <c r="X652" s="3"/>
      <c r="Y652" s="3"/>
    </row>
    <row r="653" spans="3:25" ht="15.75" customHeight="1">
      <c r="C653" s="1"/>
      <c r="D653" s="1"/>
      <c r="E653" s="1"/>
      <c r="F653" s="1"/>
      <c r="G653" s="1"/>
      <c r="H653" s="1"/>
      <c r="I653" s="1"/>
      <c r="J653" s="1"/>
      <c r="K653" s="2"/>
      <c r="L653" s="2"/>
      <c r="M653" s="2"/>
      <c r="N653" s="2"/>
      <c r="O653" s="2"/>
      <c r="P653" s="2"/>
      <c r="Q653" s="3"/>
      <c r="R653" s="3"/>
      <c r="S653" s="1"/>
      <c r="T653" s="1"/>
      <c r="U653" s="4"/>
      <c r="V653" s="4"/>
      <c r="W653" s="4"/>
      <c r="X653" s="3"/>
      <c r="Y653" s="3"/>
    </row>
    <row r="654" spans="3:25" ht="15.75" customHeight="1">
      <c r="C654" s="1"/>
      <c r="D654" s="1"/>
      <c r="E654" s="1"/>
      <c r="F654" s="1"/>
      <c r="G654" s="1"/>
      <c r="H654" s="1"/>
      <c r="I654" s="1"/>
      <c r="J654" s="1"/>
      <c r="K654" s="2"/>
      <c r="L654" s="2"/>
      <c r="M654" s="2"/>
      <c r="N654" s="2"/>
      <c r="O654" s="2"/>
      <c r="P654" s="2"/>
      <c r="Q654" s="3"/>
      <c r="R654" s="3"/>
      <c r="S654" s="1"/>
      <c r="T654" s="1"/>
      <c r="U654" s="4"/>
      <c r="V654" s="4"/>
      <c r="W654" s="4"/>
      <c r="X654" s="3"/>
      <c r="Y654" s="3"/>
    </row>
    <row r="655" spans="3:25" ht="15.75" customHeight="1">
      <c r="C655" s="1"/>
      <c r="D655" s="1"/>
      <c r="E655" s="1"/>
      <c r="F655" s="1"/>
      <c r="G655" s="1"/>
      <c r="H655" s="1"/>
      <c r="I655" s="1"/>
      <c r="J655" s="1"/>
      <c r="K655" s="2"/>
      <c r="L655" s="2"/>
      <c r="M655" s="2"/>
      <c r="N655" s="2"/>
      <c r="O655" s="2"/>
      <c r="P655" s="2"/>
      <c r="Q655" s="3"/>
      <c r="R655" s="3"/>
      <c r="S655" s="1"/>
      <c r="T655" s="1"/>
      <c r="U655" s="4"/>
      <c r="V655" s="4"/>
      <c r="W655" s="4"/>
      <c r="X655" s="3"/>
      <c r="Y655" s="3"/>
    </row>
    <row r="656" spans="3:25" ht="15.75" customHeight="1">
      <c r="C656" s="1"/>
      <c r="D656" s="1"/>
      <c r="E656" s="1"/>
      <c r="F656" s="1"/>
      <c r="G656" s="1"/>
      <c r="H656" s="1"/>
      <c r="I656" s="1"/>
      <c r="J656" s="1"/>
      <c r="K656" s="2"/>
      <c r="L656" s="2"/>
      <c r="M656" s="2"/>
      <c r="N656" s="2"/>
      <c r="O656" s="2"/>
      <c r="P656" s="2"/>
      <c r="Q656" s="3"/>
      <c r="R656" s="3"/>
      <c r="S656" s="1"/>
      <c r="T656" s="1"/>
      <c r="U656" s="4"/>
      <c r="V656" s="4"/>
      <c r="W656" s="4"/>
      <c r="X656" s="3"/>
      <c r="Y656" s="3"/>
    </row>
    <row r="657" spans="3:25" ht="15.75" customHeight="1">
      <c r="C657" s="1"/>
      <c r="D657" s="1"/>
      <c r="E657" s="1"/>
      <c r="F657" s="1"/>
      <c r="G657" s="1"/>
      <c r="H657" s="1"/>
      <c r="I657" s="1"/>
      <c r="J657" s="1"/>
      <c r="K657" s="2"/>
      <c r="L657" s="2"/>
      <c r="M657" s="2"/>
      <c r="N657" s="2"/>
      <c r="O657" s="2"/>
      <c r="P657" s="2"/>
      <c r="Q657" s="3"/>
      <c r="R657" s="3"/>
      <c r="S657" s="1"/>
      <c r="T657" s="1"/>
      <c r="U657" s="4"/>
      <c r="V657" s="4"/>
      <c r="W657" s="4"/>
      <c r="X657" s="3"/>
      <c r="Y657" s="3"/>
    </row>
    <row r="658" spans="3:25" ht="15.75" customHeight="1">
      <c r="C658" s="1"/>
      <c r="D658" s="1"/>
      <c r="E658" s="1"/>
      <c r="F658" s="1"/>
      <c r="G658" s="1"/>
      <c r="H658" s="1"/>
      <c r="I658" s="1"/>
      <c r="J658" s="1"/>
      <c r="K658" s="2"/>
      <c r="L658" s="2"/>
      <c r="M658" s="2"/>
      <c r="N658" s="2"/>
      <c r="O658" s="2"/>
      <c r="P658" s="2"/>
      <c r="Q658" s="3"/>
      <c r="R658" s="3"/>
      <c r="S658" s="1"/>
      <c r="T658" s="1"/>
      <c r="U658" s="4"/>
      <c r="V658" s="4"/>
      <c r="W658" s="4"/>
      <c r="X658" s="3"/>
      <c r="Y658" s="3"/>
    </row>
    <row r="659" spans="3:25" ht="15.75" customHeight="1">
      <c r="C659" s="1"/>
      <c r="D659" s="1"/>
      <c r="E659" s="1"/>
      <c r="F659" s="1"/>
      <c r="G659" s="1"/>
      <c r="H659" s="1"/>
      <c r="I659" s="1"/>
      <c r="J659" s="1"/>
      <c r="K659" s="2"/>
      <c r="L659" s="2"/>
      <c r="M659" s="2"/>
      <c r="N659" s="2"/>
      <c r="O659" s="2"/>
      <c r="P659" s="2"/>
      <c r="Q659" s="3"/>
      <c r="R659" s="3"/>
      <c r="S659" s="1"/>
      <c r="T659" s="1"/>
      <c r="U659" s="4"/>
      <c r="V659" s="4"/>
      <c r="W659" s="4"/>
      <c r="X659" s="3"/>
      <c r="Y659" s="3"/>
    </row>
    <row r="660" spans="3:25" ht="15.75" customHeight="1">
      <c r="C660" s="1"/>
      <c r="D660" s="1"/>
      <c r="E660" s="1"/>
      <c r="F660" s="1"/>
      <c r="G660" s="1"/>
      <c r="H660" s="1"/>
      <c r="I660" s="1"/>
      <c r="J660" s="1"/>
      <c r="K660" s="2"/>
      <c r="L660" s="2"/>
      <c r="M660" s="2"/>
      <c r="N660" s="2"/>
      <c r="O660" s="2"/>
      <c r="P660" s="2"/>
      <c r="Q660" s="3"/>
      <c r="R660" s="3"/>
      <c r="S660" s="1"/>
      <c r="T660" s="1"/>
      <c r="U660" s="4"/>
      <c r="V660" s="4"/>
      <c r="W660" s="4"/>
      <c r="X660" s="3"/>
      <c r="Y660" s="3"/>
    </row>
    <row r="661" spans="3:25" ht="15.75" customHeight="1">
      <c r="C661" s="1"/>
      <c r="D661" s="1"/>
      <c r="E661" s="1"/>
      <c r="F661" s="1"/>
      <c r="G661" s="1"/>
      <c r="H661" s="1"/>
      <c r="I661" s="1"/>
      <c r="J661" s="1"/>
      <c r="K661" s="2"/>
      <c r="L661" s="2"/>
      <c r="M661" s="2"/>
      <c r="N661" s="2"/>
      <c r="O661" s="2"/>
      <c r="P661" s="2"/>
      <c r="Q661" s="3"/>
      <c r="R661" s="3"/>
      <c r="S661" s="1"/>
      <c r="T661" s="1"/>
      <c r="U661" s="4"/>
      <c r="V661" s="4"/>
      <c r="W661" s="4"/>
      <c r="X661" s="3"/>
      <c r="Y661" s="3"/>
    </row>
    <row r="662" spans="3:25" ht="15.75" customHeight="1">
      <c r="C662" s="1"/>
      <c r="D662" s="1"/>
      <c r="E662" s="1"/>
      <c r="F662" s="1"/>
      <c r="G662" s="1"/>
      <c r="H662" s="1"/>
      <c r="I662" s="1"/>
      <c r="J662" s="1"/>
      <c r="K662" s="2"/>
      <c r="L662" s="2"/>
      <c r="M662" s="2"/>
      <c r="N662" s="2"/>
      <c r="O662" s="2"/>
      <c r="P662" s="2"/>
      <c r="Q662" s="3"/>
      <c r="R662" s="3"/>
      <c r="S662" s="1"/>
      <c r="T662" s="1"/>
      <c r="U662" s="4"/>
      <c r="V662" s="4"/>
      <c r="W662" s="4"/>
      <c r="X662" s="3"/>
      <c r="Y662" s="3"/>
    </row>
    <row r="663" spans="3:25" ht="15.75" customHeight="1">
      <c r="C663" s="1"/>
      <c r="D663" s="1"/>
      <c r="E663" s="1"/>
      <c r="F663" s="1"/>
      <c r="G663" s="1"/>
      <c r="H663" s="1"/>
      <c r="I663" s="1"/>
      <c r="J663" s="1"/>
      <c r="K663" s="2"/>
      <c r="L663" s="2"/>
      <c r="M663" s="2"/>
      <c r="N663" s="2"/>
      <c r="O663" s="2"/>
      <c r="P663" s="2"/>
      <c r="Q663" s="3"/>
      <c r="R663" s="3"/>
      <c r="S663" s="1"/>
      <c r="T663" s="1"/>
      <c r="U663" s="4"/>
      <c r="V663" s="4"/>
      <c r="W663" s="4"/>
      <c r="X663" s="3"/>
      <c r="Y663" s="3"/>
    </row>
    <row r="664" spans="3:25" ht="15.75" customHeight="1">
      <c r="C664" s="1"/>
      <c r="D664" s="1"/>
      <c r="E664" s="1"/>
      <c r="F664" s="1"/>
      <c r="G664" s="1"/>
      <c r="H664" s="1"/>
      <c r="I664" s="1"/>
      <c r="J664" s="1"/>
      <c r="K664" s="2"/>
      <c r="L664" s="2"/>
      <c r="M664" s="2"/>
      <c r="N664" s="2"/>
      <c r="O664" s="2"/>
      <c r="P664" s="2"/>
      <c r="Q664" s="3"/>
      <c r="R664" s="3"/>
      <c r="S664" s="1"/>
      <c r="T664" s="1"/>
      <c r="U664" s="4"/>
      <c r="V664" s="4"/>
      <c r="W664" s="4"/>
      <c r="X664" s="3"/>
      <c r="Y664" s="3"/>
    </row>
    <row r="665" spans="3:25" ht="15.75" customHeight="1">
      <c r="C665" s="1"/>
      <c r="D665" s="1"/>
      <c r="E665" s="1"/>
      <c r="F665" s="1"/>
      <c r="G665" s="1"/>
      <c r="H665" s="1"/>
      <c r="I665" s="1"/>
      <c r="J665" s="1"/>
      <c r="K665" s="2"/>
      <c r="L665" s="2"/>
      <c r="M665" s="2"/>
      <c r="N665" s="2"/>
      <c r="O665" s="2"/>
      <c r="P665" s="2"/>
      <c r="Q665" s="3"/>
      <c r="R665" s="3"/>
      <c r="S665" s="1"/>
      <c r="T665" s="1"/>
      <c r="U665" s="4"/>
      <c r="V665" s="4"/>
      <c r="W665" s="4"/>
      <c r="X665" s="3"/>
      <c r="Y665" s="3"/>
    </row>
    <row r="666" spans="3:25" ht="15.75" customHeight="1">
      <c r="C666" s="1"/>
      <c r="D666" s="1"/>
      <c r="E666" s="1"/>
      <c r="F666" s="1"/>
      <c r="G666" s="1"/>
      <c r="H666" s="1"/>
      <c r="I666" s="1"/>
      <c r="J666" s="1"/>
      <c r="K666" s="2"/>
      <c r="L666" s="2"/>
      <c r="M666" s="2"/>
      <c r="N666" s="2"/>
      <c r="O666" s="2"/>
      <c r="P666" s="2"/>
      <c r="Q666" s="3"/>
      <c r="R666" s="3"/>
      <c r="S666" s="1"/>
      <c r="T666" s="1"/>
      <c r="U666" s="4"/>
      <c r="V666" s="4"/>
      <c r="W666" s="4"/>
      <c r="X666" s="3"/>
      <c r="Y666" s="3"/>
    </row>
    <row r="667" spans="3:25" ht="15.75" customHeight="1">
      <c r="C667" s="1"/>
      <c r="D667" s="1"/>
      <c r="E667" s="1"/>
      <c r="F667" s="1"/>
      <c r="G667" s="1"/>
      <c r="H667" s="1"/>
      <c r="I667" s="1"/>
      <c r="J667" s="1"/>
      <c r="K667" s="2"/>
      <c r="L667" s="2"/>
      <c r="M667" s="2"/>
      <c r="N667" s="2"/>
      <c r="O667" s="2"/>
      <c r="P667" s="2"/>
      <c r="Q667" s="3"/>
      <c r="R667" s="3"/>
      <c r="S667" s="1"/>
      <c r="T667" s="1"/>
      <c r="U667" s="4"/>
      <c r="V667" s="4"/>
      <c r="W667" s="4"/>
      <c r="X667" s="3"/>
      <c r="Y667" s="3"/>
    </row>
    <row r="668" spans="3:25" ht="15.75" customHeight="1">
      <c r="C668" s="1"/>
      <c r="D668" s="1"/>
      <c r="E668" s="1"/>
      <c r="F668" s="1"/>
      <c r="G668" s="1"/>
      <c r="H668" s="1"/>
      <c r="I668" s="1"/>
      <c r="J668" s="1"/>
      <c r="K668" s="2"/>
      <c r="L668" s="2"/>
      <c r="M668" s="2"/>
      <c r="N668" s="2"/>
      <c r="O668" s="2"/>
      <c r="P668" s="2"/>
      <c r="Q668" s="3"/>
      <c r="R668" s="3"/>
      <c r="S668" s="1"/>
      <c r="T668" s="1"/>
      <c r="U668" s="4"/>
      <c r="V668" s="4"/>
      <c r="W668" s="4"/>
      <c r="X668" s="3"/>
      <c r="Y668" s="3"/>
    </row>
    <row r="669" spans="3:25" ht="15.75" customHeight="1">
      <c r="C669" s="1"/>
      <c r="D669" s="1"/>
      <c r="E669" s="1"/>
      <c r="F669" s="1"/>
      <c r="G669" s="1"/>
      <c r="H669" s="1"/>
      <c r="I669" s="1"/>
      <c r="J669" s="1"/>
      <c r="K669" s="2"/>
      <c r="L669" s="2"/>
      <c r="M669" s="2"/>
      <c r="N669" s="2"/>
      <c r="O669" s="2"/>
      <c r="P669" s="2"/>
      <c r="Q669" s="3"/>
      <c r="R669" s="3"/>
      <c r="S669" s="1"/>
      <c r="T669" s="1"/>
      <c r="U669" s="4"/>
      <c r="V669" s="4"/>
      <c r="W669" s="4"/>
      <c r="X669" s="3"/>
      <c r="Y669" s="3"/>
    </row>
    <row r="670" spans="3:25" ht="15.75" customHeight="1">
      <c r="C670" s="1"/>
      <c r="D670" s="1"/>
      <c r="E670" s="1"/>
      <c r="F670" s="1"/>
      <c r="G670" s="1"/>
      <c r="H670" s="1"/>
      <c r="I670" s="1"/>
      <c r="J670" s="1"/>
      <c r="K670" s="2"/>
      <c r="L670" s="2"/>
      <c r="M670" s="2"/>
      <c r="N670" s="2"/>
      <c r="O670" s="2"/>
      <c r="P670" s="2"/>
      <c r="Q670" s="3"/>
      <c r="R670" s="3"/>
      <c r="S670" s="1"/>
      <c r="T670" s="1"/>
      <c r="U670" s="4"/>
      <c r="V670" s="4"/>
      <c r="W670" s="4"/>
      <c r="X670" s="3"/>
      <c r="Y670" s="3"/>
    </row>
    <row r="671" spans="3:25" ht="15.75" customHeight="1">
      <c r="C671" s="1"/>
      <c r="D671" s="1"/>
      <c r="E671" s="1"/>
      <c r="F671" s="1"/>
      <c r="G671" s="1"/>
      <c r="H671" s="1"/>
      <c r="I671" s="1"/>
      <c r="J671" s="1"/>
      <c r="K671" s="2"/>
      <c r="L671" s="2"/>
      <c r="M671" s="2"/>
      <c r="N671" s="2"/>
      <c r="O671" s="2"/>
      <c r="P671" s="2"/>
      <c r="Q671" s="3"/>
      <c r="R671" s="3"/>
      <c r="S671" s="1"/>
      <c r="T671" s="1"/>
      <c r="U671" s="4"/>
      <c r="V671" s="4"/>
      <c r="W671" s="4"/>
      <c r="X671" s="3"/>
      <c r="Y671" s="3"/>
    </row>
    <row r="672" spans="3:25" ht="15.75" customHeight="1">
      <c r="C672" s="1"/>
      <c r="D672" s="1"/>
      <c r="E672" s="1"/>
      <c r="F672" s="1"/>
      <c r="G672" s="1"/>
      <c r="H672" s="1"/>
      <c r="I672" s="1"/>
      <c r="J672" s="1"/>
      <c r="K672" s="2"/>
      <c r="L672" s="2"/>
      <c r="M672" s="2"/>
      <c r="N672" s="2"/>
      <c r="O672" s="2"/>
      <c r="P672" s="2"/>
      <c r="Q672" s="3"/>
      <c r="R672" s="3"/>
      <c r="S672" s="1"/>
      <c r="T672" s="1"/>
      <c r="U672" s="4"/>
      <c r="V672" s="4"/>
      <c r="W672" s="4"/>
      <c r="X672" s="3"/>
      <c r="Y672" s="3"/>
    </row>
    <row r="673" spans="3:25" ht="15.75" customHeight="1">
      <c r="C673" s="1"/>
      <c r="D673" s="1"/>
      <c r="E673" s="1"/>
      <c r="F673" s="1"/>
      <c r="G673" s="1"/>
      <c r="H673" s="1"/>
      <c r="I673" s="1"/>
      <c r="J673" s="1"/>
      <c r="K673" s="2"/>
      <c r="L673" s="2"/>
      <c r="M673" s="2"/>
      <c r="N673" s="2"/>
      <c r="O673" s="2"/>
      <c r="P673" s="2"/>
      <c r="Q673" s="3"/>
      <c r="R673" s="3"/>
      <c r="S673" s="1"/>
      <c r="T673" s="1"/>
      <c r="U673" s="4"/>
      <c r="V673" s="4"/>
      <c r="W673" s="4"/>
      <c r="X673" s="3"/>
      <c r="Y673" s="3"/>
    </row>
    <row r="674" spans="3:25" ht="15.75" customHeight="1">
      <c r="C674" s="1"/>
      <c r="D674" s="1"/>
      <c r="E674" s="1"/>
      <c r="F674" s="1"/>
      <c r="G674" s="1"/>
      <c r="H674" s="1"/>
      <c r="I674" s="1"/>
      <c r="J674" s="1"/>
      <c r="K674" s="2"/>
      <c r="L674" s="2"/>
      <c r="M674" s="2"/>
      <c r="N674" s="2"/>
      <c r="O674" s="2"/>
      <c r="P674" s="2"/>
      <c r="Q674" s="3"/>
      <c r="R674" s="3"/>
      <c r="S674" s="1"/>
      <c r="T674" s="1"/>
      <c r="U674" s="4"/>
      <c r="V674" s="4"/>
      <c r="W674" s="4"/>
      <c r="X674" s="3"/>
      <c r="Y674" s="3"/>
    </row>
    <row r="675" spans="3:25" ht="15.75" customHeight="1">
      <c r="C675" s="1"/>
      <c r="D675" s="1"/>
      <c r="E675" s="1"/>
      <c r="F675" s="1"/>
      <c r="G675" s="1"/>
      <c r="H675" s="1"/>
      <c r="I675" s="1"/>
      <c r="J675" s="1"/>
      <c r="K675" s="2"/>
      <c r="L675" s="2"/>
      <c r="M675" s="2"/>
      <c r="N675" s="2"/>
      <c r="O675" s="2"/>
      <c r="P675" s="2"/>
      <c r="Q675" s="3"/>
      <c r="R675" s="3"/>
      <c r="S675" s="1"/>
      <c r="T675" s="1"/>
      <c r="U675" s="4"/>
      <c r="V675" s="4"/>
      <c r="W675" s="4"/>
      <c r="X675" s="3"/>
      <c r="Y675" s="3"/>
    </row>
    <row r="676" spans="3:25" ht="15.75" customHeight="1">
      <c r="C676" s="1"/>
      <c r="D676" s="1"/>
      <c r="E676" s="1"/>
      <c r="F676" s="1"/>
      <c r="G676" s="1"/>
      <c r="H676" s="1"/>
      <c r="I676" s="1"/>
      <c r="J676" s="1"/>
      <c r="K676" s="2"/>
      <c r="L676" s="2"/>
      <c r="M676" s="2"/>
      <c r="N676" s="2"/>
      <c r="O676" s="2"/>
      <c r="P676" s="2"/>
      <c r="Q676" s="3"/>
      <c r="R676" s="3"/>
      <c r="S676" s="1"/>
      <c r="T676" s="1"/>
      <c r="U676" s="4"/>
      <c r="V676" s="4"/>
      <c r="W676" s="4"/>
      <c r="X676" s="3"/>
      <c r="Y676" s="3"/>
    </row>
    <row r="677" spans="3:25" ht="15.75" customHeight="1">
      <c r="C677" s="1"/>
      <c r="D677" s="1"/>
      <c r="E677" s="1"/>
      <c r="F677" s="1"/>
      <c r="G677" s="1"/>
      <c r="H677" s="1"/>
      <c r="I677" s="1"/>
      <c r="J677" s="1"/>
      <c r="K677" s="2"/>
      <c r="L677" s="2"/>
      <c r="M677" s="2"/>
      <c r="N677" s="2"/>
      <c r="O677" s="2"/>
      <c r="P677" s="2"/>
      <c r="Q677" s="3"/>
      <c r="R677" s="3"/>
      <c r="S677" s="1"/>
      <c r="T677" s="1"/>
      <c r="U677" s="4"/>
      <c r="V677" s="4"/>
      <c r="W677" s="4"/>
      <c r="X677" s="3"/>
      <c r="Y677" s="3"/>
    </row>
    <row r="678" spans="3:25" ht="15.75" customHeight="1">
      <c r="C678" s="1"/>
      <c r="D678" s="1"/>
      <c r="E678" s="1"/>
      <c r="F678" s="1"/>
      <c r="G678" s="1"/>
      <c r="H678" s="1"/>
      <c r="I678" s="1"/>
      <c r="J678" s="1"/>
      <c r="K678" s="2"/>
      <c r="L678" s="2"/>
      <c r="M678" s="2"/>
      <c r="N678" s="2"/>
      <c r="O678" s="2"/>
      <c r="P678" s="2"/>
      <c r="Q678" s="3"/>
      <c r="R678" s="3"/>
      <c r="S678" s="1"/>
      <c r="T678" s="1"/>
      <c r="U678" s="4"/>
      <c r="V678" s="4"/>
      <c r="W678" s="4"/>
      <c r="X678" s="3"/>
      <c r="Y678" s="3"/>
    </row>
    <row r="679" spans="3:25" ht="15.75" customHeight="1">
      <c r="C679" s="1"/>
      <c r="D679" s="1"/>
      <c r="E679" s="1"/>
      <c r="F679" s="1"/>
      <c r="G679" s="1"/>
      <c r="H679" s="1"/>
      <c r="I679" s="1"/>
      <c r="J679" s="1"/>
      <c r="K679" s="2"/>
      <c r="L679" s="2"/>
      <c r="M679" s="2"/>
      <c r="N679" s="2"/>
      <c r="O679" s="2"/>
      <c r="P679" s="2"/>
      <c r="Q679" s="3"/>
      <c r="R679" s="3"/>
      <c r="S679" s="1"/>
      <c r="T679" s="1"/>
      <c r="U679" s="4"/>
      <c r="V679" s="4"/>
      <c r="W679" s="4"/>
      <c r="X679" s="3"/>
      <c r="Y679" s="3"/>
    </row>
    <row r="680" spans="3:25" ht="15.75" customHeight="1">
      <c r="C680" s="1"/>
      <c r="D680" s="1"/>
      <c r="E680" s="1"/>
      <c r="F680" s="1"/>
      <c r="G680" s="1"/>
      <c r="H680" s="1"/>
      <c r="I680" s="1"/>
      <c r="J680" s="1"/>
      <c r="K680" s="2"/>
      <c r="L680" s="2"/>
      <c r="M680" s="2"/>
      <c r="N680" s="2"/>
      <c r="O680" s="2"/>
      <c r="P680" s="2"/>
      <c r="Q680" s="3"/>
      <c r="R680" s="3"/>
      <c r="S680" s="1"/>
      <c r="T680" s="1"/>
      <c r="U680" s="4"/>
      <c r="V680" s="4"/>
      <c r="W680" s="4"/>
      <c r="X680" s="3"/>
      <c r="Y680" s="3"/>
    </row>
    <row r="681" spans="3:25" ht="15.75" customHeight="1">
      <c r="C681" s="1"/>
      <c r="D681" s="1"/>
      <c r="E681" s="1"/>
      <c r="F681" s="1"/>
      <c r="G681" s="1"/>
      <c r="H681" s="1"/>
      <c r="I681" s="1"/>
      <c r="J681" s="1"/>
      <c r="K681" s="2"/>
      <c r="L681" s="2"/>
      <c r="M681" s="2"/>
      <c r="N681" s="2"/>
      <c r="O681" s="2"/>
      <c r="P681" s="2"/>
      <c r="Q681" s="3"/>
      <c r="R681" s="3"/>
      <c r="S681" s="1"/>
      <c r="T681" s="1"/>
      <c r="U681" s="4"/>
      <c r="V681" s="4"/>
      <c r="W681" s="4"/>
      <c r="X681" s="3"/>
      <c r="Y681" s="3"/>
    </row>
    <row r="682" spans="3:25" ht="15.75" customHeight="1">
      <c r="C682" s="1"/>
      <c r="D682" s="1"/>
      <c r="E682" s="1"/>
      <c r="F682" s="1"/>
      <c r="G682" s="1"/>
      <c r="H682" s="1"/>
      <c r="I682" s="1"/>
      <c r="J682" s="1"/>
      <c r="K682" s="2"/>
      <c r="L682" s="2"/>
      <c r="M682" s="2"/>
      <c r="N682" s="2"/>
      <c r="O682" s="2"/>
      <c r="P682" s="2"/>
      <c r="Q682" s="3"/>
      <c r="R682" s="3"/>
      <c r="S682" s="1"/>
      <c r="T682" s="1"/>
      <c r="U682" s="4"/>
      <c r="V682" s="4"/>
      <c r="W682" s="4"/>
      <c r="X682" s="3"/>
      <c r="Y682" s="3"/>
    </row>
    <row r="683" spans="3:25" ht="15.75" customHeight="1">
      <c r="C683" s="1"/>
      <c r="D683" s="1"/>
      <c r="E683" s="1"/>
      <c r="F683" s="1"/>
      <c r="G683" s="1"/>
      <c r="H683" s="1"/>
      <c r="I683" s="1"/>
      <c r="J683" s="1"/>
      <c r="K683" s="2"/>
      <c r="L683" s="2"/>
      <c r="M683" s="2"/>
      <c r="N683" s="2"/>
      <c r="O683" s="2"/>
      <c r="P683" s="2"/>
      <c r="Q683" s="3"/>
      <c r="R683" s="3"/>
      <c r="S683" s="1"/>
      <c r="T683" s="1"/>
      <c r="U683" s="4"/>
      <c r="V683" s="4"/>
      <c r="W683" s="4"/>
      <c r="X683" s="3"/>
      <c r="Y683" s="3"/>
    </row>
    <row r="684" spans="3:25" ht="15.75" customHeight="1">
      <c r="C684" s="1"/>
      <c r="D684" s="1"/>
      <c r="E684" s="1"/>
      <c r="F684" s="1"/>
      <c r="G684" s="1"/>
      <c r="H684" s="1"/>
      <c r="I684" s="1"/>
      <c r="J684" s="1"/>
      <c r="K684" s="2"/>
      <c r="L684" s="2"/>
      <c r="M684" s="2"/>
      <c r="N684" s="2"/>
      <c r="O684" s="2"/>
      <c r="P684" s="2"/>
      <c r="Q684" s="3"/>
      <c r="R684" s="3"/>
      <c r="S684" s="1"/>
      <c r="T684" s="1"/>
      <c r="U684" s="4"/>
      <c r="V684" s="4"/>
      <c r="W684" s="4"/>
      <c r="X684" s="3"/>
      <c r="Y684" s="3"/>
    </row>
    <row r="685" spans="3:25" ht="15.75" customHeight="1">
      <c r="C685" s="1"/>
      <c r="D685" s="1"/>
      <c r="E685" s="1"/>
      <c r="F685" s="1"/>
      <c r="G685" s="1"/>
      <c r="H685" s="1"/>
      <c r="I685" s="1"/>
      <c r="J685" s="1"/>
      <c r="K685" s="2"/>
      <c r="L685" s="2"/>
      <c r="M685" s="2"/>
      <c r="N685" s="2"/>
      <c r="O685" s="2"/>
      <c r="P685" s="2"/>
      <c r="Q685" s="3"/>
      <c r="R685" s="3"/>
      <c r="S685" s="1"/>
      <c r="T685" s="1"/>
      <c r="U685" s="4"/>
      <c r="V685" s="4"/>
      <c r="W685" s="4"/>
      <c r="X685" s="3"/>
      <c r="Y685" s="3"/>
    </row>
    <row r="686" spans="3:25" ht="15.75" customHeight="1">
      <c r="C686" s="1"/>
      <c r="D686" s="1"/>
      <c r="E686" s="1"/>
      <c r="F686" s="1"/>
      <c r="G686" s="1"/>
      <c r="H686" s="1"/>
      <c r="I686" s="1"/>
      <c r="J686" s="1"/>
      <c r="K686" s="2"/>
      <c r="L686" s="2"/>
      <c r="M686" s="2"/>
      <c r="N686" s="2"/>
      <c r="O686" s="2"/>
      <c r="P686" s="2"/>
      <c r="Q686" s="3"/>
      <c r="R686" s="3"/>
      <c r="S686" s="1"/>
      <c r="T686" s="1"/>
      <c r="U686" s="4"/>
      <c r="V686" s="4"/>
      <c r="W686" s="4"/>
      <c r="X686" s="3"/>
      <c r="Y686" s="3"/>
    </row>
    <row r="687" spans="3:25" ht="15.75" customHeight="1">
      <c r="C687" s="1"/>
      <c r="D687" s="1"/>
      <c r="E687" s="1"/>
      <c r="F687" s="1"/>
      <c r="G687" s="1"/>
      <c r="H687" s="1"/>
      <c r="I687" s="1"/>
      <c r="J687" s="1"/>
      <c r="K687" s="2"/>
      <c r="L687" s="2"/>
      <c r="M687" s="2"/>
      <c r="N687" s="2"/>
      <c r="O687" s="2"/>
      <c r="P687" s="2"/>
      <c r="Q687" s="3"/>
      <c r="R687" s="3"/>
      <c r="S687" s="1"/>
      <c r="T687" s="1"/>
      <c r="U687" s="4"/>
      <c r="V687" s="4"/>
      <c r="W687" s="4"/>
      <c r="X687" s="3"/>
      <c r="Y687" s="3"/>
    </row>
    <row r="688" spans="3:25" ht="15.75" customHeight="1">
      <c r="C688" s="1"/>
      <c r="D688" s="1"/>
      <c r="E688" s="1"/>
      <c r="F688" s="1"/>
      <c r="G688" s="1"/>
      <c r="H688" s="1"/>
      <c r="I688" s="1"/>
      <c r="J688" s="1"/>
      <c r="K688" s="2"/>
      <c r="L688" s="2"/>
      <c r="M688" s="2"/>
      <c r="N688" s="2"/>
      <c r="O688" s="2"/>
      <c r="P688" s="2"/>
      <c r="Q688" s="3"/>
      <c r="R688" s="3"/>
      <c r="S688" s="1"/>
      <c r="T688" s="1"/>
      <c r="U688" s="4"/>
      <c r="V688" s="4"/>
      <c r="W688" s="4"/>
      <c r="X688" s="3"/>
      <c r="Y688" s="3"/>
    </row>
    <row r="689" spans="3:25" ht="15.75" customHeight="1">
      <c r="C689" s="1"/>
      <c r="D689" s="1"/>
      <c r="E689" s="1"/>
      <c r="F689" s="1"/>
      <c r="G689" s="1"/>
      <c r="H689" s="1"/>
      <c r="I689" s="1"/>
      <c r="J689" s="1"/>
      <c r="K689" s="2"/>
      <c r="L689" s="2"/>
      <c r="M689" s="2"/>
      <c r="N689" s="2"/>
      <c r="O689" s="2"/>
      <c r="P689" s="2"/>
      <c r="Q689" s="3"/>
      <c r="R689" s="3"/>
      <c r="S689" s="1"/>
      <c r="T689" s="1"/>
      <c r="U689" s="4"/>
      <c r="V689" s="4"/>
      <c r="W689" s="4"/>
      <c r="X689" s="3"/>
      <c r="Y689" s="3"/>
    </row>
    <row r="690" spans="3:25" ht="15.75" customHeight="1">
      <c r="C690" s="1"/>
      <c r="D690" s="1"/>
      <c r="E690" s="1"/>
      <c r="F690" s="1"/>
      <c r="G690" s="1"/>
      <c r="H690" s="1"/>
      <c r="I690" s="1"/>
      <c r="J690" s="1"/>
      <c r="K690" s="2"/>
      <c r="L690" s="2"/>
      <c r="M690" s="2"/>
      <c r="N690" s="2"/>
      <c r="O690" s="2"/>
      <c r="P690" s="2"/>
      <c r="Q690" s="3"/>
      <c r="R690" s="3"/>
      <c r="S690" s="1"/>
      <c r="T690" s="1"/>
      <c r="U690" s="4"/>
      <c r="V690" s="4"/>
      <c r="W690" s="4"/>
      <c r="X690" s="3"/>
      <c r="Y690" s="3"/>
    </row>
    <row r="691" spans="3:25" ht="15.75" customHeight="1">
      <c r="C691" s="1"/>
      <c r="D691" s="1"/>
      <c r="E691" s="1"/>
      <c r="F691" s="1"/>
      <c r="G691" s="1"/>
      <c r="H691" s="1"/>
      <c r="I691" s="1"/>
      <c r="J691" s="1"/>
      <c r="K691" s="2"/>
      <c r="L691" s="2"/>
      <c r="M691" s="2"/>
      <c r="N691" s="2"/>
      <c r="O691" s="2"/>
      <c r="P691" s="2"/>
      <c r="Q691" s="3"/>
      <c r="R691" s="3"/>
      <c r="S691" s="1"/>
      <c r="T691" s="1"/>
      <c r="U691" s="4"/>
      <c r="V691" s="4"/>
      <c r="W691" s="4"/>
      <c r="X691" s="3"/>
      <c r="Y691" s="3"/>
    </row>
    <row r="692" spans="3:25" ht="15.75" customHeight="1">
      <c r="C692" s="1"/>
      <c r="D692" s="1"/>
      <c r="E692" s="1"/>
      <c r="F692" s="1"/>
      <c r="G692" s="1"/>
      <c r="H692" s="1"/>
      <c r="I692" s="1"/>
      <c r="J692" s="1"/>
      <c r="K692" s="2"/>
      <c r="L692" s="2"/>
      <c r="M692" s="2"/>
      <c r="N692" s="2"/>
      <c r="O692" s="2"/>
      <c r="P692" s="2"/>
      <c r="Q692" s="3"/>
      <c r="R692" s="3"/>
      <c r="S692" s="1"/>
      <c r="T692" s="1"/>
      <c r="U692" s="4"/>
      <c r="V692" s="4"/>
      <c r="W692" s="4"/>
      <c r="X692" s="3"/>
      <c r="Y692" s="3"/>
    </row>
    <row r="693" spans="3:25" ht="15.75" customHeight="1">
      <c r="C693" s="1"/>
      <c r="D693" s="1"/>
      <c r="E693" s="1"/>
      <c r="F693" s="1"/>
      <c r="G693" s="1"/>
      <c r="H693" s="1"/>
      <c r="I693" s="1"/>
      <c r="J693" s="1"/>
      <c r="K693" s="2"/>
      <c r="L693" s="2"/>
      <c r="M693" s="2"/>
      <c r="N693" s="2"/>
      <c r="O693" s="2"/>
      <c r="P693" s="2"/>
      <c r="Q693" s="3"/>
      <c r="R693" s="3"/>
      <c r="S693" s="1"/>
      <c r="T693" s="1"/>
      <c r="U693" s="4"/>
      <c r="V693" s="4"/>
      <c r="W693" s="4"/>
      <c r="X693" s="3"/>
      <c r="Y693" s="3"/>
    </row>
    <row r="694" spans="3:25" ht="15.75" customHeight="1">
      <c r="C694" s="1"/>
      <c r="D694" s="1"/>
      <c r="E694" s="1"/>
      <c r="F694" s="1"/>
      <c r="G694" s="1"/>
      <c r="H694" s="1"/>
      <c r="I694" s="1"/>
      <c r="J694" s="1"/>
      <c r="K694" s="2"/>
      <c r="L694" s="2"/>
      <c r="M694" s="2"/>
      <c r="N694" s="2"/>
      <c r="O694" s="2"/>
      <c r="P694" s="2"/>
      <c r="Q694" s="3"/>
      <c r="R694" s="3"/>
      <c r="S694" s="1"/>
      <c r="T694" s="1"/>
      <c r="U694" s="4"/>
      <c r="V694" s="4"/>
      <c r="W694" s="4"/>
      <c r="X694" s="3"/>
      <c r="Y694" s="3"/>
    </row>
    <row r="695" spans="3:25" ht="15.75" customHeight="1">
      <c r="C695" s="1"/>
      <c r="D695" s="1"/>
      <c r="E695" s="1"/>
      <c r="F695" s="1"/>
      <c r="G695" s="1"/>
      <c r="H695" s="1"/>
      <c r="I695" s="1"/>
      <c r="J695" s="1"/>
      <c r="K695" s="2"/>
      <c r="L695" s="2"/>
      <c r="M695" s="2"/>
      <c r="N695" s="2"/>
      <c r="O695" s="2"/>
      <c r="P695" s="2"/>
      <c r="Q695" s="3"/>
      <c r="R695" s="3"/>
      <c r="S695" s="1"/>
      <c r="T695" s="1"/>
      <c r="U695" s="4"/>
      <c r="V695" s="4"/>
      <c r="W695" s="4"/>
      <c r="X695" s="3"/>
      <c r="Y695" s="3"/>
    </row>
    <row r="696" spans="3:25" ht="15.75" customHeight="1">
      <c r="C696" s="1"/>
      <c r="D696" s="1"/>
      <c r="E696" s="1"/>
      <c r="F696" s="1"/>
      <c r="G696" s="1"/>
      <c r="H696" s="1"/>
      <c r="I696" s="1"/>
      <c r="J696" s="1"/>
      <c r="K696" s="2"/>
      <c r="L696" s="2"/>
      <c r="M696" s="2"/>
      <c r="N696" s="2"/>
      <c r="O696" s="2"/>
      <c r="P696" s="2"/>
      <c r="Q696" s="3"/>
      <c r="R696" s="3"/>
      <c r="S696" s="1"/>
      <c r="T696" s="1"/>
      <c r="U696" s="4"/>
      <c r="V696" s="4"/>
      <c r="W696" s="4"/>
      <c r="X696" s="3"/>
      <c r="Y696" s="3"/>
    </row>
    <row r="697" spans="3:25" ht="15.75" customHeight="1">
      <c r="C697" s="1"/>
      <c r="D697" s="1"/>
      <c r="E697" s="1"/>
      <c r="F697" s="1"/>
      <c r="G697" s="1"/>
      <c r="H697" s="1"/>
      <c r="I697" s="1"/>
      <c r="J697" s="1"/>
      <c r="K697" s="2"/>
      <c r="L697" s="2"/>
      <c r="M697" s="2"/>
      <c r="N697" s="2"/>
      <c r="O697" s="2"/>
      <c r="P697" s="2"/>
      <c r="Q697" s="3"/>
      <c r="R697" s="3"/>
      <c r="S697" s="1"/>
      <c r="T697" s="1"/>
      <c r="U697" s="4"/>
      <c r="V697" s="4"/>
      <c r="W697" s="4"/>
      <c r="X697" s="3"/>
      <c r="Y697" s="3"/>
    </row>
    <row r="698" spans="3:25" ht="15.75" customHeight="1">
      <c r="C698" s="1"/>
      <c r="D698" s="1"/>
      <c r="E698" s="1"/>
      <c r="F698" s="1"/>
      <c r="G698" s="1"/>
      <c r="H698" s="1"/>
      <c r="I698" s="1"/>
      <c r="J698" s="1"/>
      <c r="K698" s="2"/>
      <c r="L698" s="2"/>
      <c r="M698" s="2"/>
      <c r="N698" s="2"/>
      <c r="O698" s="2"/>
      <c r="P698" s="2"/>
      <c r="Q698" s="3"/>
      <c r="R698" s="3"/>
      <c r="S698" s="1"/>
      <c r="T698" s="1"/>
      <c r="U698" s="4"/>
      <c r="V698" s="4"/>
      <c r="W698" s="4"/>
      <c r="X698" s="3"/>
      <c r="Y698" s="3"/>
    </row>
    <row r="699" spans="3:25" ht="15.75" customHeight="1">
      <c r="C699" s="1"/>
      <c r="D699" s="1"/>
      <c r="E699" s="1"/>
      <c r="F699" s="1"/>
      <c r="G699" s="1"/>
      <c r="H699" s="1"/>
      <c r="I699" s="1"/>
      <c r="J699" s="1"/>
      <c r="K699" s="2"/>
      <c r="L699" s="2"/>
      <c r="M699" s="2"/>
      <c r="N699" s="2"/>
      <c r="O699" s="2"/>
      <c r="P699" s="2"/>
      <c r="Q699" s="3"/>
      <c r="R699" s="3"/>
      <c r="S699" s="1"/>
      <c r="T699" s="1"/>
      <c r="U699" s="4"/>
      <c r="V699" s="4"/>
      <c r="W699" s="4"/>
      <c r="X699" s="3"/>
      <c r="Y699" s="3"/>
    </row>
    <row r="700" spans="3:25" ht="15.75" customHeight="1">
      <c r="C700" s="1"/>
      <c r="D700" s="1"/>
      <c r="E700" s="1"/>
      <c r="F700" s="1"/>
      <c r="G700" s="1"/>
      <c r="H700" s="1"/>
      <c r="I700" s="1"/>
      <c r="J700" s="1"/>
      <c r="K700" s="2"/>
      <c r="L700" s="2"/>
      <c r="M700" s="2"/>
      <c r="N700" s="2"/>
      <c r="O700" s="2"/>
      <c r="P700" s="2"/>
      <c r="Q700" s="3"/>
      <c r="R700" s="3"/>
      <c r="S700" s="1"/>
      <c r="T700" s="1"/>
      <c r="U700" s="4"/>
      <c r="V700" s="4"/>
      <c r="W700" s="4"/>
      <c r="X700" s="3"/>
      <c r="Y700" s="3"/>
    </row>
    <row r="701" spans="3:25" ht="15.75" customHeight="1">
      <c r="C701" s="1"/>
      <c r="D701" s="1"/>
      <c r="E701" s="1"/>
      <c r="F701" s="1"/>
      <c r="G701" s="1"/>
      <c r="H701" s="1"/>
      <c r="I701" s="1"/>
      <c r="J701" s="1"/>
      <c r="K701" s="2"/>
      <c r="L701" s="2"/>
      <c r="M701" s="2"/>
      <c r="N701" s="2"/>
      <c r="O701" s="2"/>
      <c r="P701" s="2"/>
      <c r="Q701" s="3"/>
      <c r="R701" s="3"/>
      <c r="S701" s="1"/>
      <c r="T701" s="1"/>
      <c r="U701" s="4"/>
      <c r="V701" s="4"/>
      <c r="W701" s="4"/>
      <c r="X701" s="3"/>
      <c r="Y701" s="3"/>
    </row>
    <row r="702" spans="3:25" ht="15.75" customHeight="1">
      <c r="C702" s="1"/>
      <c r="D702" s="1"/>
      <c r="E702" s="1"/>
      <c r="F702" s="1"/>
      <c r="G702" s="1"/>
      <c r="H702" s="1"/>
      <c r="I702" s="1"/>
      <c r="J702" s="1"/>
      <c r="K702" s="2"/>
      <c r="L702" s="2"/>
      <c r="M702" s="2"/>
      <c r="N702" s="2"/>
      <c r="O702" s="2"/>
      <c r="P702" s="2"/>
      <c r="Q702" s="3"/>
      <c r="R702" s="3"/>
      <c r="S702" s="1"/>
      <c r="T702" s="1"/>
      <c r="U702" s="4"/>
      <c r="V702" s="4"/>
      <c r="W702" s="4"/>
      <c r="X702" s="3"/>
      <c r="Y702" s="3"/>
    </row>
    <row r="703" spans="3:25" ht="15.75" customHeight="1">
      <c r="C703" s="1"/>
      <c r="D703" s="1"/>
      <c r="E703" s="1"/>
      <c r="F703" s="1"/>
      <c r="G703" s="1"/>
      <c r="H703" s="1"/>
      <c r="I703" s="1"/>
      <c r="J703" s="1"/>
      <c r="K703" s="2"/>
      <c r="L703" s="2"/>
      <c r="M703" s="2"/>
      <c r="N703" s="2"/>
      <c r="O703" s="2"/>
      <c r="P703" s="2"/>
      <c r="Q703" s="3"/>
      <c r="R703" s="3"/>
      <c r="S703" s="1"/>
      <c r="T703" s="1"/>
      <c r="U703" s="4"/>
      <c r="V703" s="4"/>
      <c r="W703" s="4"/>
      <c r="X703" s="3"/>
      <c r="Y703" s="3"/>
    </row>
    <row r="704" spans="3:25" ht="15.75" customHeight="1">
      <c r="C704" s="1"/>
      <c r="D704" s="1"/>
      <c r="E704" s="1"/>
      <c r="F704" s="1"/>
      <c r="G704" s="1"/>
      <c r="H704" s="1"/>
      <c r="I704" s="1"/>
      <c r="J704" s="1"/>
      <c r="K704" s="2"/>
      <c r="L704" s="2"/>
      <c r="M704" s="2"/>
      <c r="N704" s="2"/>
      <c r="O704" s="2"/>
      <c r="P704" s="2"/>
      <c r="Q704" s="3"/>
      <c r="R704" s="3"/>
      <c r="S704" s="1"/>
      <c r="T704" s="1"/>
      <c r="U704" s="4"/>
      <c r="V704" s="4"/>
      <c r="W704" s="4"/>
      <c r="X704" s="3"/>
      <c r="Y704" s="3"/>
    </row>
    <row r="705" spans="3:25" ht="15.75" customHeight="1">
      <c r="C705" s="1"/>
      <c r="D705" s="1"/>
      <c r="E705" s="1"/>
      <c r="F705" s="1"/>
      <c r="G705" s="1"/>
      <c r="H705" s="1"/>
      <c r="I705" s="1"/>
      <c r="J705" s="1"/>
      <c r="K705" s="2"/>
      <c r="L705" s="2"/>
      <c r="M705" s="2"/>
      <c r="N705" s="2"/>
      <c r="O705" s="2"/>
      <c r="P705" s="2"/>
      <c r="Q705" s="3"/>
      <c r="R705" s="3"/>
      <c r="S705" s="1"/>
      <c r="T705" s="1"/>
      <c r="U705" s="4"/>
      <c r="V705" s="4"/>
      <c r="W705" s="4"/>
      <c r="X705" s="3"/>
      <c r="Y705" s="3"/>
    </row>
    <row r="706" spans="3:25" ht="15.75" customHeight="1">
      <c r="C706" s="1"/>
      <c r="D706" s="1"/>
      <c r="E706" s="1"/>
      <c r="F706" s="1"/>
      <c r="G706" s="1"/>
      <c r="H706" s="1"/>
      <c r="I706" s="1"/>
      <c r="J706" s="1"/>
      <c r="K706" s="2"/>
      <c r="L706" s="2"/>
      <c r="M706" s="2"/>
      <c r="N706" s="2"/>
      <c r="O706" s="2"/>
      <c r="P706" s="2"/>
      <c r="Q706" s="3"/>
      <c r="R706" s="3"/>
      <c r="S706" s="1"/>
      <c r="T706" s="1"/>
      <c r="U706" s="4"/>
      <c r="V706" s="4"/>
      <c r="W706" s="4"/>
      <c r="X706" s="3"/>
      <c r="Y706" s="3"/>
    </row>
    <row r="707" spans="3:25" ht="15.75" customHeight="1">
      <c r="C707" s="1"/>
      <c r="D707" s="1"/>
      <c r="E707" s="1"/>
      <c r="F707" s="1"/>
      <c r="G707" s="1"/>
      <c r="H707" s="1"/>
      <c r="I707" s="1"/>
      <c r="J707" s="1"/>
      <c r="K707" s="2"/>
      <c r="L707" s="2"/>
      <c r="M707" s="2"/>
      <c r="N707" s="2"/>
      <c r="O707" s="2"/>
      <c r="P707" s="2"/>
      <c r="Q707" s="3"/>
      <c r="R707" s="3"/>
      <c r="S707" s="1"/>
      <c r="T707" s="1"/>
      <c r="U707" s="4"/>
      <c r="V707" s="4"/>
      <c r="W707" s="4"/>
      <c r="X707" s="3"/>
      <c r="Y707" s="3"/>
    </row>
    <row r="708" spans="3:25" ht="15.75" customHeight="1">
      <c r="C708" s="1"/>
      <c r="D708" s="1"/>
      <c r="E708" s="1"/>
      <c r="F708" s="1"/>
      <c r="G708" s="1"/>
      <c r="H708" s="1"/>
      <c r="I708" s="1"/>
      <c r="J708" s="1"/>
      <c r="K708" s="2"/>
      <c r="L708" s="2"/>
      <c r="M708" s="2"/>
      <c r="N708" s="2"/>
      <c r="O708" s="2"/>
      <c r="P708" s="2"/>
      <c r="Q708" s="3"/>
      <c r="R708" s="3"/>
      <c r="S708" s="1"/>
      <c r="T708" s="1"/>
      <c r="U708" s="4"/>
      <c r="V708" s="4"/>
      <c r="W708" s="4"/>
      <c r="X708" s="3"/>
      <c r="Y708" s="3"/>
    </row>
    <row r="709" spans="3:25" ht="15.75" customHeight="1">
      <c r="C709" s="1"/>
      <c r="D709" s="1"/>
      <c r="E709" s="1"/>
      <c r="F709" s="1"/>
      <c r="G709" s="1"/>
      <c r="H709" s="1"/>
      <c r="I709" s="1"/>
      <c r="J709" s="1"/>
      <c r="K709" s="2"/>
      <c r="L709" s="2"/>
      <c r="M709" s="2"/>
      <c r="N709" s="2"/>
      <c r="O709" s="2"/>
      <c r="P709" s="2"/>
      <c r="Q709" s="3"/>
      <c r="R709" s="3"/>
      <c r="S709" s="1"/>
      <c r="T709" s="1"/>
      <c r="U709" s="4"/>
      <c r="V709" s="4"/>
      <c r="W709" s="4"/>
      <c r="X709" s="3"/>
      <c r="Y709" s="3"/>
    </row>
    <row r="710" spans="3:25" ht="15.75" customHeight="1">
      <c r="C710" s="1"/>
      <c r="D710" s="1"/>
      <c r="E710" s="1"/>
      <c r="F710" s="1"/>
      <c r="G710" s="1"/>
      <c r="H710" s="1"/>
      <c r="I710" s="1"/>
      <c r="J710" s="1"/>
      <c r="K710" s="2"/>
      <c r="L710" s="2"/>
      <c r="M710" s="2"/>
      <c r="N710" s="2"/>
      <c r="O710" s="2"/>
      <c r="P710" s="2"/>
      <c r="Q710" s="3"/>
      <c r="R710" s="3"/>
      <c r="S710" s="1"/>
      <c r="T710" s="1"/>
      <c r="U710" s="4"/>
      <c r="V710" s="4"/>
      <c r="W710" s="4"/>
      <c r="X710" s="3"/>
      <c r="Y710" s="3"/>
    </row>
    <row r="711" spans="3:25" ht="15.75" customHeight="1">
      <c r="C711" s="1"/>
      <c r="D711" s="1"/>
      <c r="E711" s="1"/>
      <c r="F711" s="1"/>
      <c r="G711" s="1"/>
      <c r="H711" s="1"/>
      <c r="I711" s="1"/>
      <c r="J711" s="1"/>
      <c r="K711" s="2"/>
      <c r="L711" s="2"/>
      <c r="M711" s="2"/>
      <c r="N711" s="2"/>
      <c r="O711" s="2"/>
      <c r="P711" s="2"/>
      <c r="Q711" s="3"/>
      <c r="R711" s="3"/>
      <c r="S711" s="1"/>
      <c r="T711" s="1"/>
      <c r="U711" s="4"/>
      <c r="V711" s="4"/>
      <c r="W711" s="4"/>
      <c r="X711" s="3"/>
      <c r="Y711" s="3"/>
    </row>
    <row r="712" spans="3:25" ht="15.75" customHeight="1">
      <c r="C712" s="1"/>
      <c r="D712" s="1"/>
      <c r="E712" s="1"/>
      <c r="F712" s="1"/>
      <c r="G712" s="1"/>
      <c r="H712" s="1"/>
      <c r="I712" s="1"/>
      <c r="J712" s="1"/>
      <c r="K712" s="2"/>
      <c r="L712" s="2"/>
      <c r="M712" s="2"/>
      <c r="N712" s="2"/>
      <c r="O712" s="2"/>
      <c r="P712" s="2"/>
      <c r="Q712" s="3"/>
      <c r="R712" s="3"/>
      <c r="S712" s="1"/>
      <c r="T712" s="1"/>
      <c r="U712" s="4"/>
      <c r="V712" s="4"/>
      <c r="W712" s="4"/>
      <c r="X712" s="3"/>
      <c r="Y712" s="3"/>
    </row>
    <row r="713" spans="3:25" ht="15.75" customHeight="1">
      <c r="C713" s="1"/>
      <c r="D713" s="1"/>
      <c r="E713" s="1"/>
      <c r="F713" s="1"/>
      <c r="G713" s="1"/>
      <c r="H713" s="1"/>
      <c r="I713" s="1"/>
      <c r="J713" s="1"/>
      <c r="K713" s="2"/>
      <c r="L713" s="2"/>
      <c r="M713" s="2"/>
      <c r="N713" s="2"/>
      <c r="O713" s="2"/>
      <c r="P713" s="2"/>
      <c r="Q713" s="3"/>
      <c r="R713" s="3"/>
      <c r="S713" s="1"/>
      <c r="T713" s="1"/>
      <c r="U713" s="4"/>
      <c r="V713" s="4"/>
      <c r="W713" s="4"/>
      <c r="X713" s="3"/>
      <c r="Y713" s="3"/>
    </row>
    <row r="714" spans="3:25" ht="15.75" customHeight="1">
      <c r="C714" s="1"/>
      <c r="D714" s="1"/>
      <c r="E714" s="1"/>
      <c r="F714" s="1"/>
      <c r="G714" s="1"/>
      <c r="H714" s="1"/>
      <c r="I714" s="1"/>
      <c r="J714" s="1"/>
      <c r="K714" s="2"/>
      <c r="L714" s="2"/>
      <c r="M714" s="2"/>
      <c r="N714" s="2"/>
      <c r="O714" s="2"/>
      <c r="P714" s="2"/>
      <c r="Q714" s="3"/>
      <c r="R714" s="3"/>
      <c r="S714" s="1"/>
      <c r="T714" s="1"/>
      <c r="U714" s="4"/>
      <c r="V714" s="4"/>
      <c r="W714" s="4"/>
      <c r="X714" s="3"/>
      <c r="Y714" s="3"/>
    </row>
    <row r="715" spans="3:25" ht="15.75" customHeight="1">
      <c r="C715" s="1"/>
      <c r="D715" s="1"/>
      <c r="E715" s="1"/>
      <c r="F715" s="1"/>
      <c r="G715" s="1"/>
      <c r="H715" s="1"/>
      <c r="I715" s="1"/>
      <c r="J715" s="1"/>
      <c r="K715" s="2"/>
      <c r="L715" s="2"/>
      <c r="M715" s="2"/>
      <c r="N715" s="2"/>
      <c r="O715" s="2"/>
      <c r="P715" s="2"/>
      <c r="Q715" s="3"/>
      <c r="R715" s="3"/>
      <c r="S715" s="1"/>
      <c r="T715" s="1"/>
      <c r="U715" s="4"/>
      <c r="V715" s="4"/>
      <c r="W715" s="4"/>
      <c r="X715" s="3"/>
      <c r="Y715" s="3"/>
    </row>
    <row r="716" spans="3:25" ht="15.75" customHeight="1">
      <c r="C716" s="1"/>
      <c r="D716" s="1"/>
      <c r="E716" s="1"/>
      <c r="F716" s="1"/>
      <c r="G716" s="1"/>
      <c r="H716" s="1"/>
      <c r="I716" s="1"/>
      <c r="J716" s="1"/>
      <c r="K716" s="2"/>
      <c r="L716" s="2"/>
      <c r="M716" s="2"/>
      <c r="N716" s="2"/>
      <c r="O716" s="2"/>
      <c r="P716" s="2"/>
      <c r="Q716" s="3"/>
      <c r="R716" s="3"/>
      <c r="S716" s="1"/>
      <c r="T716" s="1"/>
      <c r="U716" s="4"/>
      <c r="V716" s="4"/>
      <c r="W716" s="4"/>
      <c r="X716" s="3"/>
      <c r="Y716" s="3"/>
    </row>
    <row r="717" spans="3:25" ht="15.75" customHeight="1">
      <c r="C717" s="1"/>
      <c r="D717" s="1"/>
      <c r="E717" s="1"/>
      <c r="F717" s="1"/>
      <c r="G717" s="1"/>
      <c r="H717" s="1"/>
      <c r="I717" s="1"/>
      <c r="J717" s="1"/>
      <c r="K717" s="2"/>
      <c r="L717" s="2"/>
      <c r="M717" s="2"/>
      <c r="N717" s="2"/>
      <c r="O717" s="2"/>
      <c r="P717" s="2"/>
      <c r="Q717" s="3"/>
      <c r="R717" s="3"/>
      <c r="S717" s="1"/>
      <c r="T717" s="1"/>
      <c r="U717" s="4"/>
      <c r="V717" s="4"/>
      <c r="W717" s="4"/>
      <c r="X717" s="3"/>
      <c r="Y717" s="3"/>
    </row>
    <row r="718" spans="3:25" ht="15.75" customHeight="1">
      <c r="C718" s="1"/>
      <c r="D718" s="1"/>
      <c r="E718" s="1"/>
      <c r="F718" s="1"/>
      <c r="G718" s="1"/>
      <c r="H718" s="1"/>
      <c r="I718" s="1"/>
      <c r="J718" s="1"/>
      <c r="K718" s="2"/>
      <c r="L718" s="2"/>
      <c r="M718" s="2"/>
      <c r="N718" s="2"/>
      <c r="O718" s="2"/>
      <c r="P718" s="2"/>
      <c r="Q718" s="3"/>
      <c r="R718" s="3"/>
      <c r="S718" s="1"/>
      <c r="T718" s="1"/>
      <c r="U718" s="4"/>
      <c r="V718" s="4"/>
      <c r="W718" s="4"/>
      <c r="X718" s="3"/>
      <c r="Y718" s="3"/>
    </row>
    <row r="719" spans="3:25" ht="15.75" customHeight="1">
      <c r="C719" s="1"/>
      <c r="D719" s="1"/>
      <c r="E719" s="1"/>
      <c r="F719" s="1"/>
      <c r="G719" s="1"/>
      <c r="H719" s="1"/>
      <c r="I719" s="1"/>
      <c r="J719" s="1"/>
      <c r="K719" s="2"/>
      <c r="L719" s="2"/>
      <c r="M719" s="2"/>
      <c r="N719" s="2"/>
      <c r="O719" s="2"/>
      <c r="P719" s="2"/>
      <c r="Q719" s="3"/>
      <c r="R719" s="3"/>
      <c r="S719" s="1"/>
      <c r="T719" s="1"/>
      <c r="U719" s="4"/>
      <c r="V719" s="4"/>
      <c r="W719" s="4"/>
      <c r="X719" s="3"/>
      <c r="Y719" s="3"/>
    </row>
    <row r="720" spans="3:25" ht="15.75" customHeight="1">
      <c r="C720" s="1"/>
      <c r="D720" s="1"/>
      <c r="E720" s="1"/>
      <c r="F720" s="1"/>
      <c r="G720" s="1"/>
      <c r="H720" s="1"/>
      <c r="I720" s="1"/>
      <c r="J720" s="1"/>
      <c r="K720" s="2"/>
      <c r="L720" s="2"/>
      <c r="M720" s="2"/>
      <c r="N720" s="2"/>
      <c r="O720" s="2"/>
      <c r="P720" s="2"/>
      <c r="Q720" s="3"/>
      <c r="R720" s="3"/>
      <c r="S720" s="1"/>
      <c r="T720" s="1"/>
      <c r="U720" s="4"/>
      <c r="V720" s="4"/>
      <c r="W720" s="4"/>
      <c r="X720" s="3"/>
      <c r="Y720" s="3"/>
    </row>
    <row r="721" spans="3:25" ht="15.75" customHeight="1">
      <c r="C721" s="1"/>
      <c r="D721" s="1"/>
      <c r="E721" s="1"/>
      <c r="F721" s="1"/>
      <c r="G721" s="1"/>
      <c r="H721" s="1"/>
      <c r="I721" s="1"/>
      <c r="J721" s="1"/>
      <c r="K721" s="2"/>
      <c r="L721" s="2"/>
      <c r="M721" s="2"/>
      <c r="N721" s="2"/>
      <c r="O721" s="2"/>
      <c r="P721" s="2"/>
      <c r="Q721" s="3"/>
      <c r="R721" s="3"/>
      <c r="S721" s="1"/>
      <c r="T721" s="1"/>
      <c r="U721" s="4"/>
      <c r="V721" s="4"/>
      <c r="W721" s="4"/>
      <c r="X721" s="3"/>
      <c r="Y721" s="3"/>
    </row>
    <row r="722" spans="3:25" ht="15.75" customHeight="1">
      <c r="C722" s="1"/>
      <c r="D722" s="1"/>
      <c r="E722" s="1"/>
      <c r="F722" s="1"/>
      <c r="G722" s="1"/>
      <c r="H722" s="1"/>
      <c r="I722" s="1"/>
      <c r="J722" s="1"/>
      <c r="K722" s="2"/>
      <c r="L722" s="2"/>
      <c r="M722" s="2"/>
      <c r="N722" s="2"/>
      <c r="O722" s="2"/>
      <c r="P722" s="2"/>
      <c r="Q722" s="3"/>
      <c r="R722" s="3"/>
      <c r="S722" s="1"/>
      <c r="T722" s="1"/>
      <c r="U722" s="4"/>
      <c r="V722" s="4"/>
      <c r="W722" s="4"/>
      <c r="X722" s="3"/>
      <c r="Y722" s="3"/>
    </row>
    <row r="723" spans="3:25" ht="15.75" customHeight="1">
      <c r="C723" s="1"/>
      <c r="D723" s="1"/>
      <c r="E723" s="1"/>
      <c r="F723" s="1"/>
      <c r="G723" s="1"/>
      <c r="H723" s="1"/>
      <c r="I723" s="1"/>
      <c r="J723" s="1"/>
      <c r="K723" s="2"/>
      <c r="L723" s="2"/>
      <c r="M723" s="2"/>
      <c r="N723" s="2"/>
      <c r="O723" s="2"/>
      <c r="P723" s="2"/>
      <c r="Q723" s="3"/>
      <c r="R723" s="3"/>
      <c r="S723" s="1"/>
      <c r="T723" s="1"/>
      <c r="U723" s="4"/>
      <c r="V723" s="4"/>
      <c r="W723" s="4"/>
      <c r="X723" s="3"/>
      <c r="Y723" s="3"/>
    </row>
    <row r="724" spans="3:25" ht="15.75" customHeight="1">
      <c r="C724" s="1"/>
      <c r="D724" s="1"/>
      <c r="E724" s="1"/>
      <c r="F724" s="1"/>
      <c r="G724" s="1"/>
      <c r="H724" s="1"/>
      <c r="I724" s="1"/>
      <c r="J724" s="1"/>
      <c r="K724" s="2"/>
      <c r="L724" s="2"/>
      <c r="M724" s="2"/>
      <c r="N724" s="2"/>
      <c r="O724" s="2"/>
      <c r="P724" s="2"/>
      <c r="Q724" s="3"/>
      <c r="R724" s="3"/>
      <c r="S724" s="1"/>
      <c r="T724" s="1"/>
      <c r="U724" s="4"/>
      <c r="V724" s="4"/>
      <c r="W724" s="4"/>
      <c r="X724" s="3"/>
      <c r="Y724" s="3"/>
    </row>
    <row r="725" spans="3:25" ht="15.75" customHeight="1">
      <c r="C725" s="1"/>
      <c r="D725" s="1"/>
      <c r="E725" s="1"/>
      <c r="F725" s="1"/>
      <c r="G725" s="1"/>
      <c r="H725" s="1"/>
      <c r="I725" s="1"/>
      <c r="J725" s="1"/>
      <c r="K725" s="2"/>
      <c r="L725" s="2"/>
      <c r="M725" s="2"/>
      <c r="N725" s="2"/>
      <c r="O725" s="2"/>
      <c r="P725" s="2"/>
      <c r="Q725" s="3"/>
      <c r="R725" s="3"/>
      <c r="S725" s="1"/>
      <c r="T725" s="1"/>
      <c r="U725" s="4"/>
      <c r="V725" s="4"/>
      <c r="W725" s="4"/>
      <c r="X725" s="3"/>
      <c r="Y725" s="3"/>
    </row>
    <row r="726" spans="3:25" ht="15.75" customHeight="1">
      <c r="C726" s="1"/>
      <c r="D726" s="1"/>
      <c r="E726" s="1"/>
      <c r="F726" s="1"/>
      <c r="G726" s="1"/>
      <c r="H726" s="1"/>
      <c r="I726" s="1"/>
      <c r="J726" s="1"/>
      <c r="K726" s="2"/>
      <c r="L726" s="2"/>
      <c r="M726" s="2"/>
      <c r="N726" s="2"/>
      <c r="O726" s="2"/>
      <c r="P726" s="2"/>
      <c r="Q726" s="3"/>
      <c r="R726" s="3"/>
      <c r="S726" s="1"/>
      <c r="T726" s="1"/>
      <c r="U726" s="4"/>
      <c r="V726" s="4"/>
      <c r="W726" s="4"/>
      <c r="X726" s="3"/>
      <c r="Y726" s="3"/>
    </row>
    <row r="727" spans="3:25" ht="15.75" customHeight="1">
      <c r="C727" s="1"/>
      <c r="D727" s="1"/>
      <c r="E727" s="1"/>
      <c r="F727" s="1"/>
      <c r="G727" s="1"/>
      <c r="H727" s="1"/>
      <c r="I727" s="1"/>
      <c r="J727" s="1"/>
      <c r="K727" s="2"/>
      <c r="L727" s="2"/>
      <c r="M727" s="2"/>
      <c r="N727" s="2"/>
      <c r="O727" s="2"/>
      <c r="P727" s="2"/>
      <c r="Q727" s="3"/>
      <c r="R727" s="3"/>
      <c r="S727" s="1"/>
      <c r="T727" s="1"/>
      <c r="U727" s="4"/>
      <c r="V727" s="4"/>
      <c r="W727" s="4"/>
      <c r="X727" s="3"/>
      <c r="Y727" s="3"/>
    </row>
    <row r="728" spans="3:25" ht="15.75" customHeight="1">
      <c r="C728" s="1"/>
      <c r="D728" s="1"/>
      <c r="E728" s="1"/>
      <c r="F728" s="1"/>
      <c r="G728" s="1"/>
      <c r="H728" s="1"/>
      <c r="I728" s="1"/>
      <c r="J728" s="1"/>
      <c r="K728" s="2"/>
      <c r="L728" s="2"/>
      <c r="M728" s="2"/>
      <c r="N728" s="2"/>
      <c r="O728" s="2"/>
      <c r="P728" s="2"/>
      <c r="Q728" s="3"/>
      <c r="R728" s="3"/>
      <c r="S728" s="1"/>
      <c r="T728" s="1"/>
      <c r="U728" s="4"/>
      <c r="V728" s="4"/>
      <c r="W728" s="4"/>
      <c r="X728" s="3"/>
      <c r="Y728" s="3"/>
    </row>
    <row r="729" spans="3:25" ht="15.75" customHeight="1">
      <c r="C729" s="1"/>
      <c r="D729" s="1"/>
      <c r="E729" s="1"/>
      <c r="F729" s="1"/>
      <c r="G729" s="1"/>
      <c r="H729" s="1"/>
      <c r="I729" s="1"/>
      <c r="J729" s="1"/>
      <c r="K729" s="2"/>
      <c r="L729" s="2"/>
      <c r="M729" s="2"/>
      <c r="N729" s="2"/>
      <c r="O729" s="2"/>
      <c r="P729" s="2"/>
      <c r="Q729" s="3"/>
      <c r="R729" s="3"/>
      <c r="S729" s="1"/>
      <c r="T729" s="1"/>
      <c r="U729" s="4"/>
      <c r="V729" s="4"/>
      <c r="W729" s="4"/>
      <c r="X729" s="3"/>
      <c r="Y729" s="3"/>
    </row>
    <row r="730" spans="3:25" ht="15.75" customHeight="1">
      <c r="C730" s="1"/>
      <c r="D730" s="1"/>
      <c r="E730" s="1"/>
      <c r="F730" s="1"/>
      <c r="G730" s="1"/>
      <c r="H730" s="1"/>
      <c r="I730" s="1"/>
      <c r="J730" s="1"/>
      <c r="K730" s="2"/>
      <c r="L730" s="2"/>
      <c r="M730" s="2"/>
      <c r="N730" s="2"/>
      <c r="O730" s="2"/>
      <c r="P730" s="2"/>
      <c r="Q730" s="3"/>
      <c r="R730" s="3"/>
      <c r="S730" s="1"/>
      <c r="T730" s="1"/>
      <c r="U730" s="4"/>
      <c r="V730" s="4"/>
      <c r="W730" s="4"/>
      <c r="X730" s="3"/>
      <c r="Y730" s="3"/>
    </row>
    <row r="731" spans="3:25" ht="15.75" customHeight="1">
      <c r="C731" s="1"/>
      <c r="D731" s="1"/>
      <c r="E731" s="1"/>
      <c r="F731" s="1"/>
      <c r="G731" s="1"/>
      <c r="H731" s="1"/>
      <c r="I731" s="1"/>
      <c r="J731" s="1"/>
      <c r="K731" s="2"/>
      <c r="L731" s="2"/>
      <c r="M731" s="2"/>
      <c r="N731" s="2"/>
      <c r="O731" s="2"/>
      <c r="P731" s="2"/>
      <c r="Q731" s="3"/>
      <c r="R731" s="3"/>
      <c r="S731" s="1"/>
      <c r="T731" s="1"/>
      <c r="U731" s="4"/>
      <c r="V731" s="4"/>
      <c r="W731" s="4"/>
      <c r="X731" s="3"/>
      <c r="Y731" s="3"/>
    </row>
    <row r="732" spans="3:25" ht="15.75" customHeight="1">
      <c r="C732" s="1"/>
      <c r="D732" s="1"/>
      <c r="E732" s="1"/>
      <c r="F732" s="1"/>
      <c r="G732" s="1"/>
      <c r="H732" s="1"/>
      <c r="I732" s="1"/>
      <c r="J732" s="1"/>
      <c r="K732" s="2"/>
      <c r="L732" s="2"/>
      <c r="M732" s="2"/>
      <c r="N732" s="2"/>
      <c r="O732" s="2"/>
      <c r="P732" s="2"/>
      <c r="Q732" s="3"/>
      <c r="R732" s="3"/>
      <c r="S732" s="1"/>
      <c r="T732" s="1"/>
      <c r="U732" s="4"/>
      <c r="V732" s="4"/>
      <c r="W732" s="4"/>
      <c r="X732" s="3"/>
      <c r="Y732" s="3"/>
    </row>
    <row r="733" spans="3:25" ht="15.75" customHeight="1">
      <c r="C733" s="1"/>
      <c r="D733" s="1"/>
      <c r="E733" s="1"/>
      <c r="F733" s="1"/>
      <c r="G733" s="1"/>
      <c r="H733" s="1"/>
      <c r="I733" s="1"/>
      <c r="J733" s="1"/>
      <c r="K733" s="2"/>
      <c r="L733" s="2"/>
      <c r="M733" s="2"/>
      <c r="N733" s="2"/>
      <c r="O733" s="2"/>
      <c r="P733" s="2"/>
      <c r="Q733" s="3"/>
      <c r="R733" s="3"/>
      <c r="S733" s="1"/>
      <c r="T733" s="1"/>
      <c r="U733" s="4"/>
      <c r="V733" s="4"/>
      <c r="W733" s="4"/>
      <c r="X733" s="3"/>
      <c r="Y733" s="3"/>
    </row>
    <row r="734" spans="3:25" ht="15.75" customHeight="1">
      <c r="C734" s="1"/>
      <c r="D734" s="1"/>
      <c r="E734" s="1"/>
      <c r="F734" s="1"/>
      <c r="G734" s="1"/>
      <c r="H734" s="1"/>
      <c r="I734" s="1"/>
      <c r="J734" s="1"/>
      <c r="K734" s="2"/>
      <c r="L734" s="2"/>
      <c r="M734" s="2"/>
      <c r="N734" s="2"/>
      <c r="O734" s="2"/>
      <c r="P734" s="2"/>
      <c r="Q734" s="3"/>
      <c r="R734" s="3"/>
      <c r="S734" s="1"/>
      <c r="T734" s="1"/>
      <c r="U734" s="4"/>
      <c r="V734" s="4"/>
      <c r="W734" s="4"/>
      <c r="X734" s="3"/>
      <c r="Y734" s="3"/>
    </row>
    <row r="735" spans="3:25" ht="15.75" customHeight="1">
      <c r="C735" s="1"/>
      <c r="D735" s="1"/>
      <c r="E735" s="1"/>
      <c r="F735" s="1"/>
      <c r="G735" s="1"/>
      <c r="H735" s="1"/>
      <c r="I735" s="1"/>
      <c r="J735" s="1"/>
      <c r="K735" s="2"/>
      <c r="L735" s="2"/>
      <c r="M735" s="2"/>
      <c r="N735" s="2"/>
      <c r="O735" s="2"/>
      <c r="P735" s="2"/>
      <c r="Q735" s="3"/>
      <c r="R735" s="3"/>
      <c r="S735" s="1"/>
      <c r="T735" s="1"/>
      <c r="U735" s="4"/>
      <c r="V735" s="4"/>
      <c r="W735" s="4"/>
      <c r="X735" s="3"/>
      <c r="Y735" s="3"/>
    </row>
    <row r="736" spans="3:25" ht="15.75" customHeight="1">
      <c r="C736" s="1"/>
      <c r="D736" s="1"/>
      <c r="E736" s="1"/>
      <c r="F736" s="1"/>
      <c r="G736" s="1"/>
      <c r="H736" s="1"/>
      <c r="I736" s="1"/>
      <c r="J736" s="1"/>
      <c r="K736" s="2"/>
      <c r="L736" s="2"/>
      <c r="M736" s="2"/>
      <c r="N736" s="2"/>
      <c r="O736" s="2"/>
      <c r="P736" s="2"/>
      <c r="Q736" s="3"/>
      <c r="R736" s="3"/>
      <c r="S736" s="1"/>
      <c r="T736" s="1"/>
      <c r="U736" s="4"/>
      <c r="V736" s="4"/>
      <c r="W736" s="4"/>
      <c r="X736" s="3"/>
      <c r="Y736" s="3"/>
    </row>
    <row r="737" spans="3:25" ht="15.75" customHeight="1">
      <c r="C737" s="1"/>
      <c r="D737" s="1"/>
      <c r="E737" s="1"/>
      <c r="F737" s="1"/>
      <c r="G737" s="1"/>
      <c r="H737" s="1"/>
      <c r="I737" s="1"/>
      <c r="J737" s="1"/>
      <c r="K737" s="2"/>
      <c r="L737" s="2"/>
      <c r="M737" s="2"/>
      <c r="N737" s="2"/>
      <c r="O737" s="2"/>
      <c r="P737" s="2"/>
      <c r="Q737" s="3"/>
      <c r="R737" s="3"/>
      <c r="S737" s="1"/>
      <c r="T737" s="1"/>
      <c r="U737" s="4"/>
      <c r="V737" s="4"/>
      <c r="W737" s="4"/>
      <c r="X737" s="3"/>
      <c r="Y737" s="3"/>
    </row>
    <row r="738" spans="3:25" ht="15.75" customHeight="1">
      <c r="C738" s="1"/>
      <c r="D738" s="1"/>
      <c r="E738" s="1"/>
      <c r="F738" s="1"/>
      <c r="G738" s="1"/>
      <c r="H738" s="1"/>
      <c r="I738" s="1"/>
      <c r="J738" s="1"/>
      <c r="K738" s="2"/>
      <c r="L738" s="2"/>
      <c r="M738" s="2"/>
      <c r="N738" s="2"/>
      <c r="O738" s="2"/>
      <c r="P738" s="2"/>
      <c r="Q738" s="3"/>
      <c r="R738" s="3"/>
      <c r="S738" s="1"/>
      <c r="T738" s="1"/>
      <c r="U738" s="4"/>
      <c r="V738" s="4"/>
      <c r="W738" s="4"/>
      <c r="X738" s="3"/>
      <c r="Y738" s="3"/>
    </row>
    <row r="739" spans="3:25" ht="15.75" customHeight="1">
      <c r="C739" s="1"/>
      <c r="D739" s="1"/>
      <c r="E739" s="1"/>
      <c r="F739" s="1"/>
      <c r="G739" s="1"/>
      <c r="H739" s="1"/>
      <c r="I739" s="1"/>
      <c r="J739" s="1"/>
      <c r="K739" s="2"/>
      <c r="L739" s="2"/>
      <c r="M739" s="2"/>
      <c r="N739" s="2"/>
      <c r="O739" s="2"/>
      <c r="P739" s="2"/>
      <c r="Q739" s="3"/>
      <c r="R739" s="3"/>
      <c r="S739" s="1"/>
      <c r="T739" s="1"/>
      <c r="U739" s="4"/>
      <c r="V739" s="4"/>
      <c r="W739" s="4"/>
      <c r="X739" s="3"/>
      <c r="Y739" s="3"/>
    </row>
    <row r="740" spans="3:25" ht="15.75" customHeight="1">
      <c r="C740" s="1"/>
      <c r="D740" s="1"/>
      <c r="E740" s="1"/>
      <c r="F740" s="1"/>
      <c r="G740" s="1"/>
      <c r="H740" s="1"/>
      <c r="I740" s="1"/>
      <c r="J740" s="1"/>
      <c r="K740" s="2"/>
      <c r="L740" s="2"/>
      <c r="M740" s="2"/>
      <c r="N740" s="2"/>
      <c r="O740" s="2"/>
      <c r="P740" s="2"/>
      <c r="Q740" s="3"/>
      <c r="R740" s="3"/>
      <c r="S740" s="1"/>
      <c r="T740" s="1"/>
      <c r="U740" s="4"/>
      <c r="V740" s="4"/>
      <c r="W740" s="4"/>
      <c r="X740" s="3"/>
      <c r="Y740" s="3"/>
    </row>
    <row r="741" spans="3:25" ht="15.75" customHeight="1">
      <c r="C741" s="1"/>
      <c r="D741" s="1"/>
      <c r="E741" s="1"/>
      <c r="F741" s="1"/>
      <c r="G741" s="1"/>
      <c r="H741" s="1"/>
      <c r="I741" s="1"/>
      <c r="J741" s="1"/>
      <c r="K741" s="2"/>
      <c r="L741" s="2"/>
      <c r="M741" s="2"/>
      <c r="N741" s="2"/>
      <c r="O741" s="2"/>
      <c r="P741" s="2"/>
      <c r="Q741" s="3"/>
      <c r="R741" s="3"/>
      <c r="S741" s="1"/>
      <c r="T741" s="1"/>
      <c r="U741" s="4"/>
      <c r="V741" s="4"/>
      <c r="W741" s="4"/>
      <c r="X741" s="3"/>
      <c r="Y741" s="3"/>
    </row>
    <row r="742" spans="3:25" ht="15.75" customHeight="1">
      <c r="C742" s="1"/>
      <c r="D742" s="1"/>
      <c r="E742" s="1"/>
      <c r="F742" s="1"/>
      <c r="G742" s="1"/>
      <c r="H742" s="1"/>
      <c r="I742" s="1"/>
      <c r="J742" s="1"/>
      <c r="K742" s="2"/>
      <c r="L742" s="2"/>
      <c r="M742" s="2"/>
      <c r="N742" s="2"/>
      <c r="O742" s="2"/>
      <c r="P742" s="2"/>
      <c r="Q742" s="3"/>
      <c r="R742" s="3"/>
      <c r="S742" s="1"/>
      <c r="T742" s="1"/>
      <c r="U742" s="4"/>
      <c r="V742" s="4"/>
      <c r="W742" s="4"/>
      <c r="X742" s="3"/>
      <c r="Y742" s="3"/>
    </row>
    <row r="743" spans="3:25" ht="15.75" customHeight="1">
      <c r="C743" s="1"/>
      <c r="D743" s="1"/>
      <c r="E743" s="1"/>
      <c r="F743" s="1"/>
      <c r="G743" s="1"/>
      <c r="H743" s="1"/>
      <c r="I743" s="1"/>
      <c r="J743" s="1"/>
      <c r="K743" s="2"/>
      <c r="L743" s="2"/>
      <c r="M743" s="2"/>
      <c r="N743" s="2"/>
      <c r="O743" s="2"/>
      <c r="P743" s="2"/>
      <c r="Q743" s="3"/>
      <c r="R743" s="3"/>
      <c r="S743" s="1"/>
      <c r="T743" s="1"/>
      <c r="U743" s="4"/>
      <c r="V743" s="4"/>
      <c r="W743" s="4"/>
      <c r="X743" s="3"/>
      <c r="Y743" s="3"/>
    </row>
    <row r="744" spans="3:25" ht="15.75" customHeight="1">
      <c r="C744" s="1"/>
      <c r="D744" s="1"/>
      <c r="E744" s="1"/>
      <c r="F744" s="1"/>
      <c r="G744" s="1"/>
      <c r="H744" s="1"/>
      <c r="I744" s="1"/>
      <c r="J744" s="1"/>
      <c r="K744" s="2"/>
      <c r="L744" s="2"/>
      <c r="M744" s="2"/>
      <c r="N744" s="2"/>
      <c r="O744" s="2"/>
      <c r="P744" s="2"/>
      <c r="Q744" s="3"/>
      <c r="R744" s="3"/>
      <c r="S744" s="1"/>
      <c r="T744" s="1"/>
      <c r="U744" s="4"/>
      <c r="V744" s="4"/>
      <c r="W744" s="4"/>
      <c r="X744" s="3"/>
      <c r="Y744" s="3"/>
    </row>
    <row r="745" spans="3:25" ht="15.75" customHeight="1">
      <c r="C745" s="1"/>
      <c r="D745" s="1"/>
      <c r="E745" s="1"/>
      <c r="F745" s="1"/>
      <c r="G745" s="1"/>
      <c r="H745" s="1"/>
      <c r="I745" s="1"/>
      <c r="J745" s="1"/>
      <c r="K745" s="2"/>
      <c r="L745" s="2"/>
      <c r="M745" s="2"/>
      <c r="N745" s="2"/>
      <c r="O745" s="2"/>
      <c r="P745" s="2"/>
      <c r="Q745" s="3"/>
      <c r="R745" s="3"/>
      <c r="S745" s="1"/>
      <c r="T745" s="1"/>
      <c r="U745" s="4"/>
      <c r="V745" s="4"/>
      <c r="W745" s="4"/>
      <c r="X745" s="3"/>
      <c r="Y745" s="3"/>
    </row>
    <row r="746" spans="3:25" ht="15.75" customHeight="1">
      <c r="C746" s="1"/>
      <c r="D746" s="1"/>
      <c r="E746" s="1"/>
      <c r="F746" s="1"/>
      <c r="G746" s="1"/>
      <c r="H746" s="1"/>
      <c r="I746" s="1"/>
      <c r="J746" s="1"/>
      <c r="K746" s="2"/>
      <c r="L746" s="2"/>
      <c r="M746" s="2"/>
      <c r="N746" s="2"/>
      <c r="O746" s="2"/>
      <c r="P746" s="2"/>
      <c r="Q746" s="3"/>
      <c r="R746" s="3"/>
      <c r="S746" s="1"/>
      <c r="T746" s="1"/>
      <c r="U746" s="4"/>
      <c r="V746" s="4"/>
      <c r="W746" s="4"/>
      <c r="X746" s="3"/>
      <c r="Y746" s="3"/>
    </row>
    <row r="747" spans="3:25" ht="15.75" customHeight="1">
      <c r="C747" s="1"/>
      <c r="D747" s="1"/>
      <c r="E747" s="1"/>
      <c r="F747" s="1"/>
      <c r="G747" s="1"/>
      <c r="H747" s="1"/>
      <c r="I747" s="1"/>
      <c r="J747" s="1"/>
      <c r="K747" s="2"/>
      <c r="L747" s="2"/>
      <c r="M747" s="2"/>
      <c r="N747" s="2"/>
      <c r="O747" s="2"/>
      <c r="P747" s="2"/>
      <c r="Q747" s="3"/>
      <c r="R747" s="3"/>
      <c r="S747" s="1"/>
      <c r="T747" s="1"/>
      <c r="U747" s="4"/>
      <c r="V747" s="4"/>
      <c r="W747" s="4"/>
      <c r="X747" s="3"/>
      <c r="Y747" s="3"/>
    </row>
    <row r="748" spans="3:25" ht="15.75" customHeight="1">
      <c r="C748" s="1"/>
      <c r="D748" s="1"/>
      <c r="E748" s="1"/>
      <c r="F748" s="1"/>
      <c r="G748" s="1"/>
      <c r="H748" s="1"/>
      <c r="I748" s="1"/>
      <c r="J748" s="1"/>
      <c r="K748" s="2"/>
      <c r="L748" s="2"/>
      <c r="M748" s="2"/>
      <c r="N748" s="2"/>
      <c r="O748" s="2"/>
      <c r="P748" s="2"/>
      <c r="Q748" s="3"/>
      <c r="R748" s="3"/>
      <c r="S748" s="1"/>
      <c r="T748" s="1"/>
      <c r="U748" s="4"/>
      <c r="V748" s="4"/>
      <c r="W748" s="4"/>
      <c r="X748" s="3"/>
      <c r="Y748" s="3"/>
    </row>
    <row r="749" spans="3:25" ht="15.75" customHeight="1">
      <c r="C749" s="1"/>
      <c r="D749" s="1"/>
      <c r="E749" s="1"/>
      <c r="F749" s="1"/>
      <c r="G749" s="1"/>
      <c r="H749" s="1"/>
      <c r="I749" s="1"/>
      <c r="J749" s="1"/>
      <c r="K749" s="2"/>
      <c r="L749" s="2"/>
      <c r="M749" s="2"/>
      <c r="N749" s="2"/>
      <c r="O749" s="2"/>
      <c r="P749" s="2"/>
      <c r="Q749" s="3"/>
      <c r="R749" s="3"/>
      <c r="S749" s="1"/>
      <c r="T749" s="1"/>
      <c r="U749" s="4"/>
      <c r="V749" s="4"/>
      <c r="W749" s="4"/>
      <c r="X749" s="3"/>
      <c r="Y749" s="3"/>
    </row>
    <row r="750" spans="3:25" ht="15.75" customHeight="1">
      <c r="C750" s="1"/>
      <c r="D750" s="1"/>
      <c r="E750" s="1"/>
      <c r="F750" s="1"/>
      <c r="G750" s="1"/>
      <c r="H750" s="1"/>
      <c r="I750" s="1"/>
      <c r="J750" s="1"/>
      <c r="K750" s="2"/>
      <c r="L750" s="2"/>
      <c r="M750" s="2"/>
      <c r="N750" s="2"/>
      <c r="O750" s="2"/>
      <c r="P750" s="2"/>
      <c r="Q750" s="3"/>
      <c r="R750" s="3"/>
      <c r="S750" s="1"/>
      <c r="T750" s="1"/>
      <c r="U750" s="4"/>
      <c r="V750" s="4"/>
      <c r="W750" s="4"/>
      <c r="X750" s="3"/>
      <c r="Y750" s="3"/>
    </row>
    <row r="751" spans="3:25" ht="15.75" customHeight="1">
      <c r="C751" s="1"/>
      <c r="D751" s="1"/>
      <c r="E751" s="1"/>
      <c r="F751" s="1"/>
      <c r="G751" s="1"/>
      <c r="H751" s="1"/>
      <c r="I751" s="1"/>
      <c r="J751" s="1"/>
      <c r="K751" s="2"/>
      <c r="L751" s="2"/>
      <c r="M751" s="2"/>
      <c r="N751" s="2"/>
      <c r="O751" s="2"/>
      <c r="P751" s="2"/>
      <c r="Q751" s="3"/>
      <c r="R751" s="3"/>
      <c r="S751" s="1"/>
      <c r="T751" s="1"/>
      <c r="U751" s="4"/>
      <c r="V751" s="4"/>
      <c r="W751" s="4"/>
      <c r="X751" s="3"/>
      <c r="Y751" s="3"/>
    </row>
    <row r="752" spans="3:25" ht="15.75" customHeight="1">
      <c r="C752" s="1"/>
      <c r="D752" s="1"/>
      <c r="E752" s="1"/>
      <c r="F752" s="1"/>
      <c r="G752" s="1"/>
      <c r="H752" s="1"/>
      <c r="I752" s="1"/>
      <c r="J752" s="1"/>
      <c r="K752" s="2"/>
      <c r="L752" s="2"/>
      <c r="M752" s="2"/>
      <c r="N752" s="2"/>
      <c r="O752" s="2"/>
      <c r="P752" s="2"/>
      <c r="Q752" s="3"/>
      <c r="R752" s="3"/>
      <c r="S752" s="1"/>
      <c r="T752" s="1"/>
      <c r="U752" s="4"/>
      <c r="V752" s="4"/>
      <c r="W752" s="4"/>
      <c r="X752" s="3"/>
      <c r="Y752" s="3"/>
    </row>
    <row r="753" spans="3:25" ht="15.75" customHeight="1">
      <c r="C753" s="1"/>
      <c r="D753" s="1"/>
      <c r="E753" s="1"/>
      <c r="F753" s="1"/>
      <c r="G753" s="1"/>
      <c r="H753" s="1"/>
      <c r="I753" s="1"/>
      <c r="J753" s="1"/>
      <c r="K753" s="2"/>
      <c r="L753" s="2"/>
      <c r="M753" s="2"/>
      <c r="N753" s="2"/>
      <c r="O753" s="2"/>
      <c r="P753" s="2"/>
      <c r="Q753" s="3"/>
      <c r="R753" s="3"/>
      <c r="S753" s="1"/>
      <c r="T753" s="1"/>
      <c r="U753" s="4"/>
      <c r="V753" s="4"/>
      <c r="W753" s="4"/>
      <c r="X753" s="3"/>
      <c r="Y753" s="3"/>
    </row>
    <row r="754" spans="3:25" ht="15.75" customHeight="1">
      <c r="C754" s="1"/>
      <c r="D754" s="1"/>
      <c r="E754" s="1"/>
      <c r="F754" s="1"/>
      <c r="G754" s="1"/>
      <c r="H754" s="1"/>
      <c r="I754" s="1"/>
      <c r="J754" s="1"/>
      <c r="K754" s="2"/>
      <c r="L754" s="2"/>
      <c r="M754" s="2"/>
      <c r="N754" s="2"/>
      <c r="O754" s="2"/>
      <c r="P754" s="2"/>
      <c r="Q754" s="3"/>
      <c r="R754" s="3"/>
      <c r="S754" s="1"/>
      <c r="T754" s="1"/>
      <c r="U754" s="4"/>
      <c r="V754" s="4"/>
      <c r="W754" s="4"/>
      <c r="X754" s="3"/>
      <c r="Y754" s="3"/>
    </row>
    <row r="755" spans="3:25" ht="15.75" customHeight="1">
      <c r="C755" s="1"/>
      <c r="D755" s="1"/>
      <c r="E755" s="1"/>
      <c r="F755" s="1"/>
      <c r="G755" s="1"/>
      <c r="H755" s="1"/>
      <c r="I755" s="1"/>
      <c r="J755" s="1"/>
      <c r="K755" s="2"/>
      <c r="L755" s="2"/>
      <c r="M755" s="2"/>
      <c r="N755" s="2"/>
      <c r="O755" s="2"/>
      <c r="P755" s="2"/>
      <c r="Q755" s="3"/>
      <c r="R755" s="3"/>
      <c r="S755" s="1"/>
      <c r="T755" s="1"/>
      <c r="U755" s="4"/>
      <c r="V755" s="4"/>
      <c r="W755" s="4"/>
      <c r="X755" s="3"/>
      <c r="Y755" s="3"/>
    </row>
    <row r="756" spans="3:25" ht="15.75" customHeight="1">
      <c r="C756" s="1"/>
      <c r="D756" s="1"/>
      <c r="E756" s="1"/>
      <c r="F756" s="1"/>
      <c r="G756" s="1"/>
      <c r="H756" s="1"/>
      <c r="I756" s="1"/>
      <c r="J756" s="1"/>
      <c r="K756" s="2"/>
      <c r="L756" s="2"/>
      <c r="M756" s="2"/>
      <c r="N756" s="2"/>
      <c r="O756" s="2"/>
      <c r="P756" s="2"/>
      <c r="Q756" s="3"/>
      <c r="R756" s="3"/>
      <c r="S756" s="1"/>
      <c r="T756" s="1"/>
      <c r="U756" s="4"/>
      <c r="V756" s="4"/>
      <c r="W756" s="4"/>
      <c r="X756" s="3"/>
      <c r="Y756" s="3"/>
    </row>
    <row r="757" spans="3:25" ht="15.75" customHeight="1">
      <c r="C757" s="1"/>
      <c r="D757" s="1"/>
      <c r="E757" s="1"/>
      <c r="F757" s="1"/>
      <c r="G757" s="1"/>
      <c r="H757" s="1"/>
      <c r="I757" s="1"/>
      <c r="J757" s="1"/>
      <c r="K757" s="2"/>
      <c r="L757" s="2"/>
      <c r="M757" s="2"/>
      <c r="N757" s="2"/>
      <c r="O757" s="2"/>
      <c r="P757" s="2"/>
      <c r="Q757" s="3"/>
      <c r="R757" s="3"/>
      <c r="S757" s="1"/>
      <c r="T757" s="1"/>
      <c r="U757" s="4"/>
      <c r="V757" s="4"/>
      <c r="W757" s="4"/>
      <c r="X757" s="3"/>
      <c r="Y757" s="3"/>
    </row>
    <row r="758" spans="3:25" ht="15.75" customHeight="1">
      <c r="C758" s="1"/>
      <c r="D758" s="1"/>
      <c r="E758" s="1"/>
      <c r="F758" s="1"/>
      <c r="G758" s="1"/>
      <c r="H758" s="1"/>
      <c r="I758" s="1"/>
      <c r="J758" s="1"/>
      <c r="K758" s="2"/>
      <c r="L758" s="2"/>
      <c r="M758" s="2"/>
      <c r="N758" s="2"/>
      <c r="O758" s="2"/>
      <c r="P758" s="2"/>
      <c r="Q758" s="3"/>
      <c r="R758" s="3"/>
      <c r="S758" s="1"/>
      <c r="T758" s="1"/>
      <c r="U758" s="4"/>
      <c r="V758" s="4"/>
      <c r="W758" s="4"/>
      <c r="X758" s="3"/>
      <c r="Y758" s="3"/>
    </row>
    <row r="759" spans="3:25" ht="15.75" customHeight="1">
      <c r="C759" s="1"/>
      <c r="D759" s="1"/>
      <c r="E759" s="1"/>
      <c r="F759" s="1"/>
      <c r="G759" s="1"/>
      <c r="H759" s="1"/>
      <c r="I759" s="1"/>
      <c r="J759" s="1"/>
      <c r="K759" s="2"/>
      <c r="L759" s="2"/>
      <c r="M759" s="2"/>
      <c r="N759" s="2"/>
      <c r="O759" s="2"/>
      <c r="P759" s="2"/>
      <c r="Q759" s="3"/>
      <c r="R759" s="3"/>
      <c r="S759" s="1"/>
      <c r="T759" s="1"/>
      <c r="U759" s="4"/>
      <c r="V759" s="4"/>
      <c r="W759" s="4"/>
      <c r="X759" s="3"/>
      <c r="Y759" s="3"/>
    </row>
    <row r="760" spans="3:25" ht="15.75" customHeight="1">
      <c r="C760" s="1"/>
      <c r="D760" s="1"/>
      <c r="E760" s="1"/>
      <c r="F760" s="1"/>
      <c r="G760" s="1"/>
      <c r="H760" s="1"/>
      <c r="I760" s="1"/>
      <c r="J760" s="1"/>
      <c r="K760" s="2"/>
      <c r="L760" s="2"/>
      <c r="M760" s="2"/>
      <c r="N760" s="2"/>
      <c r="O760" s="2"/>
      <c r="P760" s="2"/>
      <c r="Q760" s="3"/>
      <c r="R760" s="3"/>
      <c r="S760" s="1"/>
      <c r="T760" s="1"/>
      <c r="U760" s="4"/>
      <c r="V760" s="4"/>
      <c r="W760" s="4"/>
      <c r="X760" s="3"/>
      <c r="Y760" s="3"/>
    </row>
    <row r="761" spans="3:25" ht="15.75" customHeight="1">
      <c r="C761" s="1"/>
      <c r="D761" s="1"/>
      <c r="E761" s="1"/>
      <c r="F761" s="1"/>
      <c r="G761" s="1"/>
      <c r="H761" s="1"/>
      <c r="I761" s="1"/>
      <c r="J761" s="1"/>
      <c r="K761" s="2"/>
      <c r="L761" s="2"/>
      <c r="M761" s="2"/>
      <c r="N761" s="2"/>
      <c r="O761" s="2"/>
      <c r="P761" s="2"/>
      <c r="Q761" s="3"/>
      <c r="R761" s="3"/>
      <c r="S761" s="1"/>
      <c r="T761" s="1"/>
      <c r="U761" s="4"/>
      <c r="V761" s="4"/>
      <c r="W761" s="4"/>
      <c r="X761" s="3"/>
      <c r="Y761" s="3"/>
    </row>
    <row r="762" spans="3:25" ht="15.75" customHeight="1">
      <c r="C762" s="1"/>
      <c r="D762" s="1"/>
      <c r="E762" s="1"/>
      <c r="F762" s="1"/>
      <c r="G762" s="1"/>
      <c r="H762" s="1"/>
      <c r="I762" s="1"/>
      <c r="J762" s="1"/>
      <c r="K762" s="2"/>
      <c r="L762" s="2"/>
      <c r="M762" s="2"/>
      <c r="N762" s="2"/>
      <c r="O762" s="2"/>
      <c r="P762" s="2"/>
      <c r="Q762" s="3"/>
      <c r="R762" s="3"/>
      <c r="S762" s="1"/>
      <c r="T762" s="1"/>
      <c r="U762" s="4"/>
      <c r="V762" s="4"/>
      <c r="W762" s="4"/>
      <c r="X762" s="3"/>
      <c r="Y762" s="3"/>
    </row>
    <row r="763" spans="3:25" ht="15.75" customHeight="1">
      <c r="C763" s="1"/>
      <c r="D763" s="1"/>
      <c r="E763" s="1"/>
      <c r="F763" s="1"/>
      <c r="G763" s="1"/>
      <c r="H763" s="1"/>
      <c r="I763" s="1"/>
      <c r="J763" s="1"/>
      <c r="K763" s="2"/>
      <c r="L763" s="2"/>
      <c r="M763" s="2"/>
      <c r="N763" s="2"/>
      <c r="O763" s="2"/>
      <c r="P763" s="2"/>
      <c r="Q763" s="3"/>
      <c r="R763" s="3"/>
      <c r="S763" s="1"/>
      <c r="T763" s="1"/>
      <c r="U763" s="4"/>
      <c r="V763" s="4"/>
      <c r="W763" s="4"/>
      <c r="X763" s="3"/>
      <c r="Y763" s="3"/>
    </row>
    <row r="764" spans="3:25" ht="15.75" customHeight="1">
      <c r="C764" s="1"/>
      <c r="D764" s="1"/>
      <c r="E764" s="1"/>
      <c r="F764" s="1"/>
      <c r="G764" s="1"/>
      <c r="H764" s="1"/>
      <c r="I764" s="1"/>
      <c r="J764" s="1"/>
      <c r="K764" s="2"/>
      <c r="L764" s="2"/>
      <c r="M764" s="2"/>
      <c r="N764" s="2"/>
      <c r="O764" s="2"/>
      <c r="P764" s="2"/>
      <c r="Q764" s="3"/>
      <c r="R764" s="3"/>
      <c r="S764" s="1"/>
      <c r="T764" s="1"/>
      <c r="U764" s="4"/>
      <c r="V764" s="4"/>
      <c r="W764" s="4"/>
      <c r="X764" s="3"/>
      <c r="Y764" s="3"/>
    </row>
    <row r="765" spans="3:25" ht="15.75" customHeight="1">
      <c r="C765" s="1"/>
      <c r="D765" s="1"/>
      <c r="E765" s="1"/>
      <c r="F765" s="1"/>
      <c r="G765" s="1"/>
      <c r="H765" s="1"/>
      <c r="I765" s="1"/>
      <c r="J765" s="1"/>
      <c r="K765" s="2"/>
      <c r="L765" s="2"/>
      <c r="M765" s="2"/>
      <c r="N765" s="2"/>
      <c r="O765" s="2"/>
      <c r="P765" s="2"/>
      <c r="Q765" s="3"/>
      <c r="R765" s="3"/>
      <c r="S765" s="1"/>
      <c r="T765" s="1"/>
      <c r="U765" s="4"/>
      <c r="V765" s="4"/>
      <c r="W765" s="4"/>
      <c r="X765" s="3"/>
      <c r="Y765" s="3"/>
    </row>
    <row r="766" spans="3:25" ht="15.75" customHeight="1">
      <c r="C766" s="1"/>
      <c r="D766" s="1"/>
      <c r="E766" s="1"/>
      <c r="F766" s="1"/>
      <c r="G766" s="1"/>
      <c r="H766" s="1"/>
      <c r="I766" s="1"/>
      <c r="J766" s="1"/>
      <c r="K766" s="2"/>
      <c r="L766" s="2"/>
      <c r="M766" s="2"/>
      <c r="N766" s="2"/>
      <c r="O766" s="2"/>
      <c r="P766" s="2"/>
      <c r="Q766" s="3"/>
      <c r="R766" s="3"/>
      <c r="S766" s="1"/>
      <c r="T766" s="1"/>
      <c r="U766" s="4"/>
      <c r="V766" s="4"/>
      <c r="W766" s="4"/>
      <c r="X766" s="3"/>
      <c r="Y766" s="3"/>
    </row>
    <row r="767" spans="3:25" ht="15.75" customHeight="1">
      <c r="C767" s="1"/>
      <c r="D767" s="1"/>
      <c r="E767" s="1"/>
      <c r="F767" s="1"/>
      <c r="G767" s="1"/>
      <c r="H767" s="1"/>
      <c r="I767" s="1"/>
      <c r="J767" s="1"/>
      <c r="K767" s="2"/>
      <c r="L767" s="2"/>
      <c r="M767" s="2"/>
      <c r="N767" s="2"/>
      <c r="O767" s="2"/>
      <c r="P767" s="2"/>
      <c r="Q767" s="3"/>
      <c r="R767" s="3"/>
      <c r="S767" s="1"/>
      <c r="T767" s="1"/>
      <c r="U767" s="4"/>
      <c r="V767" s="4"/>
      <c r="W767" s="4"/>
      <c r="X767" s="3"/>
      <c r="Y767" s="3"/>
    </row>
    <row r="768" spans="3:25" ht="15.75" customHeight="1">
      <c r="C768" s="1"/>
      <c r="D768" s="1"/>
      <c r="E768" s="1"/>
      <c r="F768" s="1"/>
      <c r="G768" s="1"/>
      <c r="H768" s="1"/>
      <c r="I768" s="1"/>
      <c r="J768" s="1"/>
      <c r="K768" s="2"/>
      <c r="L768" s="2"/>
      <c r="M768" s="2"/>
      <c r="N768" s="2"/>
      <c r="O768" s="2"/>
      <c r="P768" s="2"/>
      <c r="Q768" s="3"/>
      <c r="R768" s="3"/>
      <c r="S768" s="1"/>
      <c r="T768" s="1"/>
      <c r="U768" s="4"/>
      <c r="V768" s="4"/>
      <c r="W768" s="4"/>
      <c r="X768" s="3"/>
      <c r="Y768" s="3"/>
    </row>
    <row r="769" spans="3:25" ht="15.75" customHeight="1">
      <c r="C769" s="1"/>
      <c r="D769" s="1"/>
      <c r="E769" s="1"/>
      <c r="F769" s="1"/>
      <c r="G769" s="1"/>
      <c r="H769" s="1"/>
      <c r="I769" s="1"/>
      <c r="J769" s="1"/>
      <c r="K769" s="2"/>
      <c r="L769" s="2"/>
      <c r="M769" s="2"/>
      <c r="N769" s="2"/>
      <c r="O769" s="2"/>
      <c r="P769" s="2"/>
      <c r="Q769" s="3"/>
      <c r="R769" s="3"/>
      <c r="S769" s="1"/>
      <c r="T769" s="1"/>
      <c r="U769" s="4"/>
      <c r="V769" s="4"/>
      <c r="W769" s="4"/>
      <c r="X769" s="3"/>
      <c r="Y769" s="3"/>
    </row>
    <row r="770" spans="3:25" ht="15.75" customHeight="1">
      <c r="C770" s="1"/>
      <c r="D770" s="1"/>
      <c r="E770" s="1"/>
      <c r="F770" s="1"/>
      <c r="G770" s="1"/>
      <c r="H770" s="1"/>
      <c r="I770" s="1"/>
      <c r="J770" s="1"/>
      <c r="K770" s="2"/>
      <c r="L770" s="2"/>
      <c r="M770" s="2"/>
      <c r="N770" s="2"/>
      <c r="O770" s="2"/>
      <c r="P770" s="2"/>
      <c r="Q770" s="3"/>
      <c r="R770" s="3"/>
      <c r="S770" s="1"/>
      <c r="T770" s="1"/>
      <c r="U770" s="4"/>
      <c r="V770" s="4"/>
      <c r="W770" s="4"/>
      <c r="X770" s="3"/>
      <c r="Y770" s="3"/>
    </row>
    <row r="771" spans="3:25" ht="15.75" customHeight="1">
      <c r="C771" s="1"/>
      <c r="D771" s="1"/>
      <c r="E771" s="1"/>
      <c r="F771" s="1"/>
      <c r="G771" s="1"/>
      <c r="H771" s="1"/>
      <c r="I771" s="1"/>
      <c r="J771" s="1"/>
      <c r="K771" s="2"/>
      <c r="L771" s="2"/>
      <c r="M771" s="2"/>
      <c r="N771" s="2"/>
      <c r="O771" s="2"/>
      <c r="P771" s="2"/>
      <c r="Q771" s="3"/>
      <c r="R771" s="3"/>
      <c r="S771" s="1"/>
      <c r="T771" s="1"/>
      <c r="U771" s="4"/>
      <c r="V771" s="4"/>
      <c r="W771" s="4"/>
      <c r="X771" s="3"/>
      <c r="Y771" s="3"/>
    </row>
    <row r="772" spans="3:25" ht="15.75" customHeight="1">
      <c r="C772" s="1"/>
      <c r="D772" s="1"/>
      <c r="E772" s="1"/>
      <c r="F772" s="1"/>
      <c r="G772" s="1"/>
      <c r="H772" s="1"/>
      <c r="I772" s="1"/>
      <c r="J772" s="1"/>
      <c r="K772" s="2"/>
      <c r="L772" s="2"/>
      <c r="M772" s="2"/>
      <c r="N772" s="2"/>
      <c r="O772" s="2"/>
      <c r="P772" s="2"/>
      <c r="Q772" s="3"/>
      <c r="R772" s="3"/>
      <c r="S772" s="1"/>
      <c r="T772" s="1"/>
      <c r="U772" s="4"/>
      <c r="V772" s="4"/>
      <c r="W772" s="4"/>
      <c r="X772" s="3"/>
      <c r="Y772" s="3"/>
    </row>
    <row r="773" spans="3:25" ht="15.75" customHeight="1">
      <c r="C773" s="1"/>
      <c r="D773" s="1"/>
      <c r="E773" s="1"/>
      <c r="F773" s="1"/>
      <c r="G773" s="1"/>
      <c r="H773" s="1"/>
      <c r="I773" s="1"/>
      <c r="J773" s="1"/>
      <c r="K773" s="2"/>
      <c r="L773" s="2"/>
      <c r="M773" s="2"/>
      <c r="N773" s="2"/>
      <c r="O773" s="2"/>
      <c r="P773" s="2"/>
      <c r="Q773" s="3"/>
      <c r="R773" s="3"/>
      <c r="S773" s="1"/>
      <c r="T773" s="1"/>
      <c r="U773" s="4"/>
      <c r="V773" s="4"/>
      <c r="W773" s="4"/>
      <c r="X773" s="3"/>
      <c r="Y773" s="3"/>
    </row>
    <row r="774" spans="3:25" ht="15.75" customHeight="1">
      <c r="C774" s="1"/>
      <c r="D774" s="1"/>
      <c r="E774" s="1"/>
      <c r="F774" s="1"/>
      <c r="G774" s="1"/>
      <c r="H774" s="1"/>
      <c r="I774" s="1"/>
      <c r="J774" s="1"/>
      <c r="K774" s="2"/>
      <c r="L774" s="2"/>
      <c r="M774" s="2"/>
      <c r="N774" s="2"/>
      <c r="O774" s="2"/>
      <c r="P774" s="2"/>
      <c r="Q774" s="3"/>
      <c r="R774" s="3"/>
      <c r="S774" s="1"/>
      <c r="T774" s="1"/>
      <c r="U774" s="4"/>
      <c r="V774" s="4"/>
      <c r="W774" s="4"/>
      <c r="X774" s="3"/>
      <c r="Y774" s="3"/>
    </row>
    <row r="775" spans="3:25" ht="15.75" customHeight="1">
      <c r="C775" s="1"/>
      <c r="D775" s="1"/>
      <c r="E775" s="1"/>
      <c r="F775" s="1"/>
      <c r="G775" s="1"/>
      <c r="H775" s="1"/>
      <c r="I775" s="1"/>
      <c r="J775" s="1"/>
      <c r="K775" s="2"/>
      <c r="L775" s="2"/>
      <c r="M775" s="2"/>
      <c r="N775" s="2"/>
      <c r="O775" s="2"/>
      <c r="P775" s="2"/>
      <c r="Q775" s="3"/>
      <c r="R775" s="3"/>
      <c r="S775" s="1"/>
      <c r="T775" s="1"/>
      <c r="U775" s="4"/>
      <c r="V775" s="4"/>
      <c r="W775" s="4"/>
      <c r="X775" s="3"/>
      <c r="Y775" s="3"/>
    </row>
    <row r="776" spans="3:25" ht="15.75" customHeight="1">
      <c r="C776" s="1"/>
      <c r="D776" s="1"/>
      <c r="E776" s="1"/>
      <c r="F776" s="1"/>
      <c r="G776" s="1"/>
      <c r="H776" s="1"/>
      <c r="I776" s="1"/>
      <c r="J776" s="1"/>
      <c r="K776" s="2"/>
      <c r="L776" s="2"/>
      <c r="M776" s="2"/>
      <c r="N776" s="2"/>
      <c r="O776" s="2"/>
      <c r="P776" s="2"/>
      <c r="Q776" s="3"/>
      <c r="R776" s="3"/>
      <c r="S776" s="1"/>
      <c r="T776" s="1"/>
      <c r="U776" s="4"/>
      <c r="V776" s="4"/>
      <c r="W776" s="4"/>
      <c r="X776" s="3"/>
      <c r="Y776" s="3"/>
    </row>
    <row r="777" spans="3:25" ht="15.75" customHeight="1">
      <c r="C777" s="1"/>
      <c r="D777" s="1"/>
      <c r="E777" s="1"/>
      <c r="F777" s="1"/>
      <c r="G777" s="1"/>
      <c r="H777" s="1"/>
      <c r="I777" s="1"/>
      <c r="J777" s="1"/>
      <c r="K777" s="2"/>
      <c r="L777" s="2"/>
      <c r="M777" s="2"/>
      <c r="N777" s="2"/>
      <c r="O777" s="2"/>
      <c r="P777" s="2"/>
      <c r="Q777" s="3"/>
      <c r="R777" s="3"/>
      <c r="S777" s="1"/>
      <c r="T777" s="1"/>
      <c r="U777" s="4"/>
      <c r="V777" s="4"/>
      <c r="W777" s="4"/>
      <c r="X777" s="3"/>
      <c r="Y777" s="3"/>
    </row>
    <row r="778" spans="3:25" ht="15.75" customHeight="1">
      <c r="C778" s="1"/>
      <c r="D778" s="1"/>
      <c r="E778" s="1"/>
      <c r="F778" s="1"/>
      <c r="G778" s="1"/>
      <c r="H778" s="1"/>
      <c r="I778" s="1"/>
      <c r="J778" s="1"/>
      <c r="K778" s="2"/>
      <c r="L778" s="2"/>
      <c r="M778" s="2"/>
      <c r="N778" s="2"/>
      <c r="O778" s="2"/>
      <c r="P778" s="2"/>
      <c r="Q778" s="3"/>
      <c r="R778" s="3"/>
      <c r="S778" s="1"/>
      <c r="T778" s="1"/>
      <c r="U778" s="4"/>
      <c r="V778" s="4"/>
      <c r="W778" s="4"/>
      <c r="X778" s="3"/>
      <c r="Y778" s="3"/>
    </row>
    <row r="779" spans="3:25" ht="15.75" customHeight="1">
      <c r="C779" s="1"/>
      <c r="D779" s="1"/>
      <c r="E779" s="1"/>
      <c r="F779" s="1"/>
      <c r="G779" s="1"/>
      <c r="H779" s="1"/>
      <c r="I779" s="1"/>
      <c r="J779" s="1"/>
      <c r="K779" s="2"/>
      <c r="L779" s="2"/>
      <c r="M779" s="2"/>
      <c r="N779" s="2"/>
      <c r="O779" s="2"/>
      <c r="P779" s="2"/>
      <c r="Q779" s="3"/>
      <c r="R779" s="3"/>
      <c r="S779" s="1"/>
      <c r="T779" s="1"/>
      <c r="U779" s="4"/>
      <c r="V779" s="4"/>
      <c r="W779" s="4"/>
      <c r="X779" s="3"/>
      <c r="Y779" s="3"/>
    </row>
    <row r="780" spans="3:25" ht="15.75" customHeight="1">
      <c r="C780" s="1"/>
      <c r="D780" s="1"/>
      <c r="E780" s="1"/>
      <c r="F780" s="1"/>
      <c r="G780" s="1"/>
      <c r="H780" s="1"/>
      <c r="I780" s="1"/>
      <c r="J780" s="1"/>
      <c r="K780" s="2"/>
      <c r="L780" s="2"/>
      <c r="M780" s="2"/>
      <c r="N780" s="2"/>
      <c r="O780" s="2"/>
      <c r="P780" s="2"/>
      <c r="Q780" s="3"/>
      <c r="R780" s="3"/>
      <c r="S780" s="1"/>
      <c r="T780" s="1"/>
      <c r="U780" s="4"/>
      <c r="V780" s="4"/>
      <c r="W780" s="4"/>
      <c r="X780" s="3"/>
      <c r="Y780" s="3"/>
    </row>
    <row r="781" spans="3:25" ht="15.75" customHeight="1">
      <c r="C781" s="1"/>
      <c r="D781" s="1"/>
      <c r="E781" s="1"/>
      <c r="F781" s="1"/>
      <c r="G781" s="1"/>
      <c r="H781" s="1"/>
      <c r="I781" s="1"/>
      <c r="J781" s="1"/>
      <c r="K781" s="2"/>
      <c r="L781" s="2"/>
      <c r="M781" s="2"/>
      <c r="N781" s="2"/>
      <c r="O781" s="2"/>
      <c r="P781" s="2"/>
      <c r="Q781" s="3"/>
      <c r="R781" s="3"/>
      <c r="S781" s="1"/>
      <c r="T781" s="1"/>
      <c r="U781" s="4"/>
      <c r="V781" s="4"/>
      <c r="W781" s="4"/>
      <c r="X781" s="3"/>
      <c r="Y781" s="3"/>
    </row>
    <row r="782" spans="3:25" ht="15.75" customHeight="1">
      <c r="C782" s="1"/>
      <c r="D782" s="1"/>
      <c r="E782" s="1"/>
      <c r="F782" s="1"/>
      <c r="G782" s="1"/>
      <c r="H782" s="1"/>
      <c r="I782" s="1"/>
      <c r="J782" s="1"/>
      <c r="K782" s="2"/>
      <c r="L782" s="2"/>
      <c r="M782" s="2"/>
      <c r="N782" s="2"/>
      <c r="O782" s="2"/>
      <c r="P782" s="2"/>
      <c r="Q782" s="3"/>
      <c r="R782" s="3"/>
      <c r="S782" s="1"/>
      <c r="T782" s="1"/>
      <c r="U782" s="4"/>
      <c r="V782" s="4"/>
      <c r="W782" s="4"/>
      <c r="X782" s="3"/>
      <c r="Y782" s="3"/>
    </row>
    <row r="783" spans="3:25" ht="15.75" customHeight="1">
      <c r="C783" s="1"/>
      <c r="D783" s="1"/>
      <c r="E783" s="1"/>
      <c r="F783" s="1"/>
      <c r="G783" s="1"/>
      <c r="H783" s="1"/>
      <c r="I783" s="1"/>
      <c r="J783" s="1"/>
      <c r="K783" s="2"/>
      <c r="L783" s="2"/>
      <c r="M783" s="2"/>
      <c r="N783" s="2"/>
      <c r="O783" s="2"/>
      <c r="P783" s="2"/>
      <c r="Q783" s="3"/>
      <c r="R783" s="3"/>
      <c r="S783" s="1"/>
      <c r="T783" s="1"/>
      <c r="U783" s="4"/>
      <c r="V783" s="4"/>
      <c r="W783" s="4"/>
      <c r="X783" s="3"/>
      <c r="Y783" s="3"/>
    </row>
    <row r="784" spans="3:25" ht="15.75" customHeight="1">
      <c r="C784" s="1"/>
      <c r="D784" s="1"/>
      <c r="E784" s="1"/>
      <c r="F784" s="1"/>
      <c r="G784" s="1"/>
      <c r="H784" s="1"/>
      <c r="I784" s="1"/>
      <c r="J784" s="1"/>
      <c r="K784" s="2"/>
      <c r="L784" s="2"/>
      <c r="M784" s="2"/>
      <c r="N784" s="2"/>
      <c r="O784" s="2"/>
      <c r="P784" s="2"/>
      <c r="Q784" s="3"/>
      <c r="R784" s="3"/>
      <c r="S784" s="1"/>
      <c r="T784" s="1"/>
      <c r="U784" s="4"/>
      <c r="V784" s="4"/>
      <c r="W784" s="4"/>
      <c r="X784" s="3"/>
      <c r="Y784" s="3"/>
    </row>
    <row r="785" spans="3:25" ht="15.75" customHeight="1">
      <c r="C785" s="1"/>
      <c r="D785" s="1"/>
      <c r="E785" s="1"/>
      <c r="F785" s="1"/>
      <c r="G785" s="1"/>
      <c r="H785" s="1"/>
      <c r="I785" s="1"/>
      <c r="J785" s="1"/>
      <c r="K785" s="2"/>
      <c r="L785" s="2"/>
      <c r="M785" s="2"/>
      <c r="N785" s="2"/>
      <c r="O785" s="2"/>
      <c r="P785" s="2"/>
      <c r="Q785" s="3"/>
      <c r="R785" s="3"/>
      <c r="S785" s="1"/>
      <c r="T785" s="1"/>
      <c r="U785" s="4"/>
      <c r="V785" s="4"/>
      <c r="W785" s="4"/>
      <c r="X785" s="3"/>
      <c r="Y785" s="3"/>
    </row>
    <row r="786" spans="3:25" ht="15.75" customHeight="1">
      <c r="C786" s="1"/>
      <c r="D786" s="1"/>
      <c r="E786" s="1"/>
      <c r="F786" s="1"/>
      <c r="G786" s="1"/>
      <c r="H786" s="1"/>
      <c r="I786" s="1"/>
      <c r="J786" s="1"/>
      <c r="K786" s="2"/>
      <c r="L786" s="2"/>
      <c r="M786" s="2"/>
      <c r="N786" s="2"/>
      <c r="O786" s="2"/>
      <c r="P786" s="2"/>
      <c r="Q786" s="3"/>
      <c r="R786" s="3"/>
      <c r="S786" s="1"/>
      <c r="T786" s="1"/>
      <c r="U786" s="4"/>
      <c r="V786" s="4"/>
      <c r="W786" s="4"/>
      <c r="X786" s="3"/>
      <c r="Y786" s="3"/>
    </row>
    <row r="787" spans="3:25" ht="15.75" customHeight="1">
      <c r="C787" s="1"/>
      <c r="D787" s="1"/>
      <c r="E787" s="1"/>
      <c r="F787" s="1"/>
      <c r="G787" s="1"/>
      <c r="H787" s="1"/>
      <c r="I787" s="1"/>
      <c r="J787" s="1"/>
      <c r="K787" s="2"/>
      <c r="L787" s="2"/>
      <c r="M787" s="2"/>
      <c r="N787" s="2"/>
      <c r="O787" s="2"/>
      <c r="P787" s="2"/>
      <c r="Q787" s="3"/>
      <c r="R787" s="3"/>
      <c r="S787" s="1"/>
      <c r="T787" s="1"/>
      <c r="U787" s="4"/>
      <c r="V787" s="4"/>
      <c r="W787" s="4"/>
      <c r="X787" s="3"/>
      <c r="Y787" s="3"/>
    </row>
    <row r="788" spans="3:25" ht="15.75" customHeight="1">
      <c r="C788" s="1"/>
      <c r="D788" s="1"/>
      <c r="E788" s="1"/>
      <c r="F788" s="1"/>
      <c r="G788" s="1"/>
      <c r="H788" s="1"/>
      <c r="I788" s="1"/>
      <c r="J788" s="1"/>
      <c r="K788" s="2"/>
      <c r="L788" s="2"/>
      <c r="M788" s="2"/>
      <c r="N788" s="2"/>
      <c r="O788" s="2"/>
      <c r="P788" s="2"/>
      <c r="Q788" s="3"/>
      <c r="R788" s="3"/>
      <c r="S788" s="1"/>
      <c r="T788" s="1"/>
      <c r="U788" s="4"/>
      <c r="V788" s="4"/>
      <c r="W788" s="4"/>
      <c r="X788" s="3"/>
      <c r="Y788" s="3"/>
    </row>
    <row r="789" spans="3:25" ht="15.75" customHeight="1">
      <c r="C789" s="1"/>
      <c r="D789" s="1"/>
      <c r="E789" s="1"/>
      <c r="F789" s="1"/>
      <c r="G789" s="1"/>
      <c r="H789" s="1"/>
      <c r="I789" s="1"/>
      <c r="J789" s="1"/>
      <c r="K789" s="2"/>
      <c r="L789" s="2"/>
      <c r="M789" s="2"/>
      <c r="N789" s="2"/>
      <c r="O789" s="2"/>
      <c r="P789" s="2"/>
      <c r="Q789" s="3"/>
      <c r="R789" s="3"/>
      <c r="S789" s="1"/>
      <c r="T789" s="1"/>
      <c r="U789" s="4"/>
      <c r="V789" s="4"/>
      <c r="W789" s="4"/>
      <c r="X789" s="3"/>
      <c r="Y789" s="3"/>
    </row>
    <row r="790" spans="3:25" ht="15.75" customHeight="1">
      <c r="C790" s="1"/>
      <c r="D790" s="1"/>
      <c r="E790" s="1"/>
      <c r="F790" s="1"/>
      <c r="G790" s="1"/>
      <c r="H790" s="1"/>
      <c r="I790" s="1"/>
      <c r="J790" s="1"/>
      <c r="K790" s="2"/>
      <c r="L790" s="2"/>
      <c r="M790" s="2"/>
      <c r="N790" s="2"/>
      <c r="O790" s="2"/>
      <c r="P790" s="2"/>
      <c r="Q790" s="3"/>
      <c r="R790" s="3"/>
      <c r="S790" s="1"/>
      <c r="T790" s="1"/>
      <c r="U790" s="4"/>
      <c r="V790" s="4"/>
      <c r="W790" s="4"/>
      <c r="X790" s="3"/>
      <c r="Y790" s="3"/>
    </row>
    <row r="791" spans="3:25" ht="15.75" customHeight="1">
      <c r="C791" s="1"/>
      <c r="D791" s="1"/>
      <c r="E791" s="1"/>
      <c r="F791" s="1"/>
      <c r="G791" s="1"/>
      <c r="H791" s="1"/>
      <c r="I791" s="1"/>
      <c r="J791" s="1"/>
      <c r="K791" s="2"/>
      <c r="L791" s="2"/>
      <c r="M791" s="2"/>
      <c r="N791" s="2"/>
      <c r="O791" s="2"/>
      <c r="P791" s="2"/>
      <c r="Q791" s="3"/>
      <c r="R791" s="3"/>
      <c r="S791" s="1"/>
      <c r="T791" s="1"/>
      <c r="U791" s="4"/>
      <c r="V791" s="4"/>
      <c r="W791" s="4"/>
      <c r="X791" s="3"/>
      <c r="Y791" s="3"/>
    </row>
    <row r="792" spans="3:25" ht="15.75" customHeight="1">
      <c r="C792" s="1"/>
      <c r="D792" s="1"/>
      <c r="E792" s="1"/>
      <c r="F792" s="1"/>
      <c r="G792" s="1"/>
      <c r="H792" s="1"/>
      <c r="I792" s="1"/>
      <c r="J792" s="1"/>
      <c r="K792" s="2"/>
      <c r="L792" s="2"/>
      <c r="M792" s="2"/>
      <c r="N792" s="2"/>
      <c r="O792" s="2"/>
      <c r="P792" s="2"/>
      <c r="Q792" s="3"/>
      <c r="R792" s="3"/>
      <c r="S792" s="1"/>
      <c r="T792" s="1"/>
      <c r="U792" s="4"/>
      <c r="V792" s="4"/>
      <c r="W792" s="4"/>
      <c r="X792" s="3"/>
      <c r="Y792" s="3"/>
    </row>
    <row r="793" spans="3:25" ht="15.75" customHeight="1">
      <c r="C793" s="1"/>
      <c r="D793" s="1"/>
      <c r="E793" s="1"/>
      <c r="F793" s="1"/>
      <c r="G793" s="1"/>
      <c r="H793" s="1"/>
      <c r="I793" s="1"/>
      <c r="J793" s="1"/>
      <c r="K793" s="2"/>
      <c r="L793" s="2"/>
      <c r="M793" s="2"/>
      <c r="N793" s="2"/>
      <c r="O793" s="2"/>
      <c r="P793" s="2"/>
      <c r="Q793" s="3"/>
      <c r="R793" s="3"/>
      <c r="S793" s="1"/>
      <c r="T793" s="1"/>
      <c r="U793" s="4"/>
      <c r="V793" s="4"/>
      <c r="W793" s="4"/>
      <c r="X793" s="3"/>
      <c r="Y793" s="3"/>
    </row>
    <row r="794" spans="3:25" ht="15.75" customHeight="1">
      <c r="C794" s="1"/>
      <c r="D794" s="1"/>
      <c r="E794" s="1"/>
      <c r="F794" s="1"/>
      <c r="G794" s="1"/>
      <c r="H794" s="1"/>
      <c r="I794" s="1"/>
      <c r="J794" s="1"/>
      <c r="K794" s="2"/>
      <c r="L794" s="2"/>
      <c r="M794" s="2"/>
      <c r="N794" s="2"/>
      <c r="O794" s="2"/>
      <c r="P794" s="2"/>
      <c r="Q794" s="3"/>
      <c r="R794" s="3"/>
      <c r="S794" s="1"/>
      <c r="T794" s="1"/>
      <c r="U794" s="4"/>
      <c r="V794" s="4"/>
      <c r="W794" s="4"/>
      <c r="X794" s="3"/>
      <c r="Y794" s="3"/>
    </row>
    <row r="795" spans="3:25" ht="15.75" customHeight="1">
      <c r="C795" s="1"/>
      <c r="D795" s="1"/>
      <c r="E795" s="1"/>
      <c r="F795" s="1"/>
      <c r="G795" s="1"/>
      <c r="H795" s="1"/>
      <c r="I795" s="1"/>
      <c r="J795" s="1"/>
      <c r="K795" s="2"/>
      <c r="L795" s="2"/>
      <c r="M795" s="2"/>
      <c r="N795" s="2"/>
      <c r="O795" s="2"/>
      <c r="P795" s="2"/>
      <c r="Q795" s="3"/>
      <c r="R795" s="3"/>
      <c r="S795" s="1"/>
      <c r="T795" s="1"/>
      <c r="U795" s="4"/>
      <c r="V795" s="4"/>
      <c r="W795" s="4"/>
      <c r="X795" s="3"/>
      <c r="Y795" s="3"/>
    </row>
    <row r="796" spans="3:25" ht="15.75" customHeight="1">
      <c r="C796" s="1"/>
      <c r="D796" s="1"/>
      <c r="E796" s="1"/>
      <c r="F796" s="1"/>
      <c r="G796" s="1"/>
      <c r="H796" s="1"/>
      <c r="I796" s="1"/>
      <c r="J796" s="1"/>
      <c r="K796" s="2"/>
      <c r="L796" s="2"/>
      <c r="M796" s="2"/>
      <c r="N796" s="2"/>
      <c r="O796" s="2"/>
      <c r="P796" s="2"/>
      <c r="Q796" s="3"/>
      <c r="R796" s="3"/>
      <c r="S796" s="1"/>
      <c r="T796" s="1"/>
      <c r="U796" s="4"/>
      <c r="V796" s="4"/>
      <c r="W796" s="4"/>
      <c r="X796" s="3"/>
      <c r="Y796" s="3"/>
    </row>
    <row r="797" spans="3:25" ht="15.75" customHeight="1">
      <c r="C797" s="1"/>
      <c r="D797" s="1"/>
      <c r="E797" s="1"/>
      <c r="F797" s="1"/>
      <c r="G797" s="1"/>
      <c r="H797" s="1"/>
      <c r="I797" s="1"/>
      <c r="J797" s="1"/>
      <c r="K797" s="2"/>
      <c r="L797" s="2"/>
      <c r="M797" s="2"/>
      <c r="N797" s="2"/>
      <c r="O797" s="2"/>
      <c r="P797" s="2"/>
      <c r="Q797" s="3"/>
      <c r="R797" s="3"/>
      <c r="S797" s="1"/>
      <c r="T797" s="1"/>
      <c r="U797" s="4"/>
      <c r="V797" s="4"/>
      <c r="W797" s="4"/>
      <c r="X797" s="3"/>
      <c r="Y797" s="3"/>
    </row>
    <row r="798" spans="3:25" ht="15.75" customHeight="1">
      <c r="C798" s="1"/>
      <c r="D798" s="1"/>
      <c r="E798" s="1"/>
      <c r="F798" s="1"/>
      <c r="G798" s="1"/>
      <c r="H798" s="1"/>
      <c r="I798" s="1"/>
      <c r="J798" s="1"/>
      <c r="K798" s="2"/>
      <c r="L798" s="2"/>
      <c r="M798" s="2"/>
      <c r="N798" s="2"/>
      <c r="O798" s="2"/>
      <c r="P798" s="2"/>
      <c r="Q798" s="3"/>
      <c r="R798" s="3"/>
      <c r="S798" s="1"/>
      <c r="T798" s="1"/>
      <c r="U798" s="4"/>
      <c r="V798" s="4"/>
      <c r="W798" s="4"/>
      <c r="X798" s="3"/>
      <c r="Y798" s="3"/>
    </row>
    <row r="799" spans="3:25" ht="15.75" customHeight="1">
      <c r="C799" s="1"/>
      <c r="D799" s="1"/>
      <c r="E799" s="1"/>
      <c r="F799" s="1"/>
      <c r="G799" s="1"/>
      <c r="H799" s="1"/>
      <c r="I799" s="1"/>
      <c r="J799" s="1"/>
      <c r="K799" s="2"/>
      <c r="L799" s="2"/>
      <c r="M799" s="2"/>
      <c r="N799" s="2"/>
      <c r="O799" s="2"/>
      <c r="P799" s="2"/>
      <c r="Q799" s="3"/>
      <c r="R799" s="3"/>
      <c r="S799" s="1"/>
      <c r="T799" s="1"/>
      <c r="U799" s="4"/>
      <c r="V799" s="4"/>
      <c r="W799" s="4"/>
      <c r="X799" s="3"/>
      <c r="Y799" s="3"/>
    </row>
    <row r="800" spans="3:25" ht="15.75" customHeight="1">
      <c r="C800" s="1"/>
      <c r="D800" s="1"/>
      <c r="E800" s="1"/>
      <c r="F800" s="1"/>
      <c r="G800" s="1"/>
      <c r="H800" s="1"/>
      <c r="I800" s="1"/>
      <c r="J800" s="1"/>
      <c r="K800" s="2"/>
      <c r="L800" s="2"/>
      <c r="M800" s="2"/>
      <c r="N800" s="2"/>
      <c r="O800" s="2"/>
      <c r="P800" s="2"/>
      <c r="Q800" s="3"/>
      <c r="R800" s="3"/>
      <c r="S800" s="1"/>
      <c r="T800" s="1"/>
      <c r="U800" s="4"/>
      <c r="V800" s="4"/>
      <c r="W800" s="4"/>
      <c r="X800" s="3"/>
      <c r="Y800" s="3"/>
    </row>
    <row r="801" spans="3:25" ht="15.75" customHeight="1">
      <c r="C801" s="1"/>
      <c r="D801" s="1"/>
      <c r="E801" s="1"/>
      <c r="F801" s="1"/>
      <c r="G801" s="1"/>
      <c r="H801" s="1"/>
      <c r="I801" s="1"/>
      <c r="J801" s="1"/>
      <c r="K801" s="2"/>
      <c r="L801" s="2"/>
      <c r="M801" s="2"/>
      <c r="N801" s="2"/>
      <c r="O801" s="2"/>
      <c r="P801" s="2"/>
      <c r="Q801" s="3"/>
      <c r="R801" s="3"/>
      <c r="S801" s="1"/>
      <c r="T801" s="1"/>
      <c r="U801" s="4"/>
      <c r="V801" s="4"/>
      <c r="W801" s="4"/>
      <c r="X801" s="3"/>
      <c r="Y801" s="3"/>
    </row>
    <row r="802" spans="3:25" ht="15.75" customHeight="1">
      <c r="C802" s="1"/>
      <c r="D802" s="1"/>
      <c r="E802" s="1"/>
      <c r="F802" s="1"/>
      <c r="G802" s="1"/>
      <c r="H802" s="1"/>
      <c r="I802" s="1"/>
      <c r="J802" s="1"/>
      <c r="K802" s="2"/>
      <c r="L802" s="2"/>
      <c r="M802" s="2"/>
      <c r="N802" s="2"/>
      <c r="O802" s="2"/>
      <c r="P802" s="2"/>
      <c r="Q802" s="3"/>
      <c r="R802" s="3"/>
      <c r="S802" s="1"/>
      <c r="T802" s="1"/>
      <c r="U802" s="4"/>
      <c r="V802" s="4"/>
      <c r="W802" s="4"/>
      <c r="X802" s="3"/>
      <c r="Y802" s="3"/>
    </row>
    <row r="803" spans="3:25" ht="15.75" customHeight="1">
      <c r="C803" s="1"/>
      <c r="D803" s="1"/>
      <c r="E803" s="1"/>
      <c r="F803" s="1"/>
      <c r="G803" s="1"/>
      <c r="H803" s="1"/>
      <c r="I803" s="1"/>
      <c r="J803" s="1"/>
      <c r="K803" s="2"/>
      <c r="L803" s="2"/>
      <c r="M803" s="2"/>
      <c r="N803" s="2"/>
      <c r="O803" s="2"/>
      <c r="P803" s="2"/>
      <c r="Q803" s="3"/>
      <c r="R803" s="3"/>
      <c r="S803" s="1"/>
      <c r="T803" s="1"/>
      <c r="U803" s="4"/>
      <c r="V803" s="4"/>
      <c r="W803" s="4"/>
      <c r="X803" s="3"/>
      <c r="Y803" s="3"/>
    </row>
    <row r="804" spans="3:25" ht="15.75" customHeight="1">
      <c r="C804" s="1"/>
      <c r="D804" s="1"/>
      <c r="E804" s="1"/>
      <c r="F804" s="1"/>
      <c r="G804" s="1"/>
      <c r="H804" s="1"/>
      <c r="I804" s="1"/>
      <c r="J804" s="1"/>
      <c r="K804" s="2"/>
      <c r="L804" s="2"/>
      <c r="M804" s="2"/>
      <c r="N804" s="2"/>
      <c r="O804" s="2"/>
      <c r="P804" s="2"/>
      <c r="Q804" s="3"/>
      <c r="R804" s="3"/>
      <c r="S804" s="1"/>
      <c r="T804" s="1"/>
      <c r="U804" s="4"/>
      <c r="V804" s="4"/>
      <c r="W804" s="4"/>
      <c r="X804" s="3"/>
      <c r="Y804" s="3"/>
    </row>
    <row r="805" spans="3:25" ht="15.75" customHeight="1">
      <c r="C805" s="1"/>
      <c r="D805" s="1"/>
      <c r="E805" s="1"/>
      <c r="F805" s="1"/>
      <c r="G805" s="1"/>
      <c r="H805" s="1"/>
      <c r="I805" s="1"/>
      <c r="J805" s="1"/>
      <c r="K805" s="2"/>
      <c r="L805" s="2"/>
      <c r="M805" s="2"/>
      <c r="N805" s="2"/>
      <c r="O805" s="2"/>
      <c r="P805" s="2"/>
      <c r="Q805" s="3"/>
      <c r="R805" s="3"/>
      <c r="S805" s="1"/>
      <c r="T805" s="1"/>
      <c r="U805" s="4"/>
      <c r="V805" s="4"/>
      <c r="W805" s="4"/>
      <c r="X805" s="3"/>
      <c r="Y805" s="3"/>
    </row>
    <row r="806" spans="3:25" ht="15.75" customHeight="1">
      <c r="C806" s="1"/>
      <c r="D806" s="1"/>
      <c r="E806" s="1"/>
      <c r="F806" s="1"/>
      <c r="G806" s="1"/>
      <c r="H806" s="1"/>
      <c r="I806" s="1"/>
      <c r="J806" s="1"/>
      <c r="K806" s="2"/>
      <c r="L806" s="2"/>
      <c r="M806" s="2"/>
      <c r="N806" s="2"/>
      <c r="O806" s="2"/>
      <c r="P806" s="2"/>
      <c r="Q806" s="3"/>
      <c r="R806" s="3"/>
      <c r="S806" s="1"/>
      <c r="T806" s="1"/>
      <c r="U806" s="4"/>
      <c r="V806" s="4"/>
      <c r="W806" s="4"/>
      <c r="X806" s="3"/>
      <c r="Y806" s="3"/>
    </row>
    <row r="807" spans="3:25" ht="15.75" customHeight="1">
      <c r="C807" s="1"/>
      <c r="D807" s="1"/>
      <c r="E807" s="1"/>
      <c r="F807" s="1"/>
      <c r="G807" s="1"/>
      <c r="H807" s="1"/>
      <c r="I807" s="1"/>
      <c r="J807" s="1"/>
      <c r="K807" s="2"/>
      <c r="L807" s="2"/>
      <c r="M807" s="2"/>
      <c r="N807" s="2"/>
      <c r="O807" s="2"/>
      <c r="P807" s="2"/>
      <c r="Q807" s="3"/>
      <c r="R807" s="3"/>
      <c r="S807" s="1"/>
      <c r="T807" s="1"/>
      <c r="U807" s="4"/>
      <c r="V807" s="4"/>
      <c r="W807" s="4"/>
      <c r="X807" s="3"/>
      <c r="Y807" s="3"/>
    </row>
    <row r="808" spans="3:25" ht="15.75" customHeight="1">
      <c r="C808" s="1"/>
      <c r="D808" s="1"/>
      <c r="E808" s="1"/>
      <c r="F808" s="1"/>
      <c r="G808" s="1"/>
      <c r="H808" s="1"/>
      <c r="I808" s="1"/>
      <c r="J808" s="1"/>
      <c r="K808" s="2"/>
      <c r="L808" s="2"/>
      <c r="M808" s="2"/>
      <c r="N808" s="2"/>
      <c r="O808" s="2"/>
      <c r="P808" s="2"/>
      <c r="Q808" s="3"/>
      <c r="R808" s="3"/>
      <c r="S808" s="1"/>
      <c r="T808" s="1"/>
      <c r="U808" s="4"/>
      <c r="V808" s="4"/>
      <c r="W808" s="4"/>
      <c r="X808" s="3"/>
      <c r="Y808" s="3"/>
    </row>
    <row r="809" spans="3:25" ht="15.75" customHeight="1">
      <c r="C809" s="1"/>
      <c r="D809" s="1"/>
      <c r="E809" s="1"/>
      <c r="F809" s="1"/>
      <c r="G809" s="1"/>
      <c r="H809" s="1"/>
      <c r="I809" s="1"/>
      <c r="J809" s="1"/>
      <c r="K809" s="2"/>
      <c r="L809" s="2"/>
      <c r="M809" s="2"/>
      <c r="N809" s="2"/>
      <c r="O809" s="2"/>
      <c r="P809" s="2"/>
      <c r="Q809" s="3"/>
      <c r="R809" s="3"/>
      <c r="S809" s="1"/>
      <c r="T809" s="1"/>
      <c r="U809" s="4"/>
      <c r="V809" s="4"/>
      <c r="W809" s="4"/>
      <c r="X809" s="3"/>
      <c r="Y809" s="3"/>
    </row>
    <row r="810" spans="3:25" ht="15.75" customHeight="1">
      <c r="C810" s="1"/>
      <c r="D810" s="1"/>
      <c r="E810" s="1"/>
      <c r="F810" s="1"/>
      <c r="G810" s="1"/>
      <c r="H810" s="1"/>
      <c r="I810" s="1"/>
      <c r="J810" s="1"/>
      <c r="K810" s="2"/>
      <c r="L810" s="2"/>
      <c r="M810" s="2"/>
      <c r="N810" s="2"/>
      <c r="O810" s="2"/>
      <c r="P810" s="2"/>
      <c r="Q810" s="3"/>
      <c r="R810" s="3"/>
      <c r="S810" s="1"/>
      <c r="T810" s="1"/>
      <c r="U810" s="4"/>
      <c r="V810" s="4"/>
      <c r="W810" s="4"/>
      <c r="X810" s="3"/>
      <c r="Y810" s="3"/>
    </row>
    <row r="811" spans="3:25" ht="15.75" customHeight="1">
      <c r="C811" s="1"/>
      <c r="D811" s="1"/>
      <c r="E811" s="1"/>
      <c r="F811" s="1"/>
      <c r="G811" s="1"/>
      <c r="H811" s="1"/>
      <c r="I811" s="1"/>
      <c r="J811" s="1"/>
      <c r="K811" s="2"/>
      <c r="L811" s="2"/>
      <c r="M811" s="2"/>
      <c r="N811" s="2"/>
      <c r="O811" s="2"/>
      <c r="P811" s="2"/>
      <c r="Q811" s="3"/>
      <c r="R811" s="3"/>
      <c r="S811" s="1"/>
      <c r="T811" s="1"/>
      <c r="U811" s="4"/>
      <c r="V811" s="4"/>
      <c r="W811" s="4"/>
      <c r="X811" s="3"/>
      <c r="Y811" s="3"/>
    </row>
    <row r="812" spans="3:25" ht="15.75" customHeight="1">
      <c r="C812" s="1"/>
      <c r="D812" s="1"/>
      <c r="E812" s="1"/>
      <c r="F812" s="1"/>
      <c r="G812" s="1"/>
      <c r="H812" s="1"/>
      <c r="I812" s="1"/>
      <c r="J812" s="1"/>
      <c r="K812" s="2"/>
      <c r="L812" s="2"/>
      <c r="M812" s="2"/>
      <c r="N812" s="2"/>
      <c r="O812" s="2"/>
      <c r="P812" s="2"/>
      <c r="Q812" s="3"/>
      <c r="R812" s="3"/>
      <c r="S812" s="1"/>
      <c r="T812" s="1"/>
      <c r="U812" s="4"/>
      <c r="V812" s="4"/>
      <c r="W812" s="4"/>
      <c r="X812" s="3"/>
      <c r="Y812" s="3"/>
    </row>
    <row r="813" spans="3:25" ht="15.75" customHeight="1">
      <c r="C813" s="1"/>
      <c r="D813" s="1"/>
      <c r="E813" s="1"/>
      <c r="F813" s="1"/>
      <c r="G813" s="1"/>
      <c r="H813" s="1"/>
      <c r="I813" s="1"/>
      <c r="J813" s="1"/>
      <c r="K813" s="2"/>
      <c r="L813" s="2"/>
      <c r="M813" s="2"/>
      <c r="N813" s="2"/>
      <c r="O813" s="2"/>
      <c r="P813" s="2"/>
      <c r="Q813" s="3"/>
      <c r="R813" s="3"/>
      <c r="S813" s="1"/>
      <c r="T813" s="1"/>
      <c r="U813" s="4"/>
      <c r="V813" s="4"/>
      <c r="W813" s="4"/>
      <c r="X813" s="3"/>
      <c r="Y813" s="3"/>
    </row>
    <row r="814" spans="3:25" ht="15.75" customHeight="1">
      <c r="C814" s="1"/>
      <c r="D814" s="1"/>
      <c r="E814" s="1"/>
      <c r="F814" s="1"/>
      <c r="G814" s="1"/>
      <c r="H814" s="1"/>
      <c r="I814" s="1"/>
      <c r="J814" s="1"/>
      <c r="K814" s="2"/>
      <c r="L814" s="2"/>
      <c r="M814" s="2"/>
      <c r="N814" s="2"/>
      <c r="O814" s="2"/>
      <c r="P814" s="2"/>
      <c r="Q814" s="3"/>
      <c r="R814" s="3"/>
      <c r="S814" s="1"/>
      <c r="T814" s="1"/>
      <c r="U814" s="4"/>
      <c r="V814" s="4"/>
      <c r="W814" s="4"/>
      <c r="X814" s="3"/>
      <c r="Y814" s="3"/>
    </row>
    <row r="815" spans="3:25" ht="15.75" customHeight="1">
      <c r="C815" s="1"/>
      <c r="D815" s="1"/>
      <c r="E815" s="1"/>
      <c r="F815" s="1"/>
      <c r="G815" s="1"/>
      <c r="H815" s="1"/>
      <c r="I815" s="1"/>
      <c r="J815" s="1"/>
      <c r="K815" s="2"/>
      <c r="L815" s="2"/>
      <c r="M815" s="2"/>
      <c r="N815" s="2"/>
      <c r="O815" s="2"/>
      <c r="P815" s="2"/>
      <c r="Q815" s="3"/>
      <c r="R815" s="3"/>
      <c r="S815" s="1"/>
      <c r="T815" s="1"/>
      <c r="U815" s="4"/>
      <c r="V815" s="4"/>
      <c r="W815" s="4"/>
      <c r="X815" s="3"/>
      <c r="Y815" s="3"/>
    </row>
    <row r="816" spans="3:25" ht="15.75" customHeight="1">
      <c r="C816" s="1"/>
      <c r="D816" s="1"/>
      <c r="E816" s="1"/>
      <c r="F816" s="1"/>
      <c r="G816" s="1"/>
      <c r="H816" s="1"/>
      <c r="I816" s="1"/>
      <c r="J816" s="1"/>
      <c r="K816" s="2"/>
      <c r="L816" s="2"/>
      <c r="M816" s="2"/>
      <c r="N816" s="2"/>
      <c r="O816" s="2"/>
      <c r="P816" s="2"/>
      <c r="Q816" s="3"/>
      <c r="R816" s="3"/>
      <c r="S816" s="1"/>
      <c r="T816" s="1"/>
      <c r="U816" s="4"/>
      <c r="V816" s="4"/>
      <c r="W816" s="4"/>
      <c r="X816" s="3"/>
      <c r="Y816" s="3"/>
    </row>
    <row r="817" spans="3:25" ht="15.75" customHeight="1">
      <c r="C817" s="1"/>
      <c r="D817" s="1"/>
      <c r="E817" s="1"/>
      <c r="F817" s="1"/>
      <c r="G817" s="1"/>
      <c r="H817" s="1"/>
      <c r="I817" s="1"/>
      <c r="J817" s="1"/>
      <c r="K817" s="2"/>
      <c r="L817" s="2"/>
      <c r="M817" s="2"/>
      <c r="N817" s="2"/>
      <c r="O817" s="2"/>
      <c r="P817" s="2"/>
      <c r="Q817" s="3"/>
      <c r="R817" s="3"/>
      <c r="S817" s="1"/>
      <c r="T817" s="1"/>
      <c r="U817" s="4"/>
      <c r="V817" s="4"/>
      <c r="W817" s="4"/>
      <c r="X817" s="3"/>
      <c r="Y817" s="3"/>
    </row>
    <row r="818" spans="3:25" ht="15.75" customHeight="1">
      <c r="C818" s="1"/>
      <c r="D818" s="1"/>
      <c r="E818" s="1"/>
      <c r="F818" s="1"/>
      <c r="G818" s="1"/>
      <c r="H818" s="1"/>
      <c r="I818" s="1"/>
      <c r="J818" s="1"/>
      <c r="K818" s="2"/>
      <c r="L818" s="2"/>
      <c r="M818" s="2"/>
      <c r="N818" s="2"/>
      <c r="O818" s="2"/>
      <c r="P818" s="2"/>
      <c r="Q818" s="3"/>
      <c r="R818" s="3"/>
      <c r="S818" s="1"/>
      <c r="T818" s="1"/>
      <c r="U818" s="4"/>
      <c r="V818" s="4"/>
      <c r="W818" s="4"/>
      <c r="X818" s="3"/>
      <c r="Y818" s="3"/>
    </row>
    <row r="819" spans="3:25" ht="15.75" customHeight="1">
      <c r="C819" s="1"/>
      <c r="D819" s="1"/>
      <c r="E819" s="1"/>
      <c r="F819" s="1"/>
      <c r="G819" s="1"/>
      <c r="H819" s="1"/>
      <c r="I819" s="1"/>
      <c r="J819" s="1"/>
      <c r="K819" s="2"/>
      <c r="L819" s="2"/>
      <c r="M819" s="2"/>
      <c r="N819" s="2"/>
      <c r="O819" s="2"/>
      <c r="P819" s="2"/>
      <c r="Q819" s="3"/>
      <c r="R819" s="3"/>
      <c r="S819" s="1"/>
      <c r="T819" s="1"/>
      <c r="U819" s="4"/>
      <c r="V819" s="4"/>
      <c r="W819" s="4"/>
      <c r="X819" s="3"/>
      <c r="Y819" s="3"/>
    </row>
    <row r="820" spans="3:25" ht="15.75" customHeight="1">
      <c r="C820" s="1"/>
      <c r="D820" s="1"/>
      <c r="E820" s="1"/>
      <c r="F820" s="1"/>
      <c r="G820" s="1"/>
      <c r="H820" s="1"/>
      <c r="I820" s="1"/>
      <c r="J820" s="1"/>
      <c r="K820" s="2"/>
      <c r="L820" s="2"/>
      <c r="M820" s="2"/>
      <c r="N820" s="2"/>
      <c r="O820" s="2"/>
      <c r="P820" s="2"/>
      <c r="Q820" s="3"/>
      <c r="R820" s="3"/>
      <c r="S820" s="1"/>
      <c r="T820" s="1"/>
      <c r="U820" s="4"/>
      <c r="V820" s="4"/>
      <c r="W820" s="4"/>
      <c r="X820" s="3"/>
      <c r="Y820" s="3"/>
    </row>
    <row r="821" spans="3:25" ht="15.75" customHeight="1">
      <c r="C821" s="1"/>
      <c r="D821" s="1"/>
      <c r="E821" s="1"/>
      <c r="F821" s="1"/>
      <c r="G821" s="1"/>
      <c r="H821" s="1"/>
      <c r="I821" s="1"/>
      <c r="J821" s="1"/>
      <c r="K821" s="2"/>
      <c r="L821" s="2"/>
      <c r="M821" s="2"/>
      <c r="N821" s="2"/>
      <c r="O821" s="2"/>
      <c r="P821" s="2"/>
      <c r="Q821" s="3"/>
      <c r="R821" s="3"/>
      <c r="S821" s="1"/>
      <c r="T821" s="1"/>
      <c r="U821" s="4"/>
      <c r="V821" s="4"/>
      <c r="W821" s="4"/>
      <c r="X821" s="3"/>
      <c r="Y821" s="3"/>
    </row>
    <row r="822" spans="3:25" ht="15.75" customHeight="1">
      <c r="C822" s="1"/>
      <c r="D822" s="1"/>
      <c r="E822" s="1"/>
      <c r="F822" s="1"/>
      <c r="G822" s="1"/>
      <c r="H822" s="1"/>
      <c r="I822" s="1"/>
      <c r="J822" s="1"/>
      <c r="K822" s="2"/>
      <c r="L822" s="2"/>
      <c r="M822" s="2"/>
      <c r="N822" s="2"/>
      <c r="O822" s="2"/>
      <c r="P822" s="2"/>
      <c r="Q822" s="3"/>
      <c r="R822" s="3"/>
      <c r="S822" s="1"/>
      <c r="T822" s="1"/>
      <c r="U822" s="4"/>
      <c r="V822" s="4"/>
      <c r="W822" s="4"/>
      <c r="X822" s="3"/>
      <c r="Y822" s="3"/>
    </row>
    <row r="823" spans="3:25" ht="15.75" customHeight="1">
      <c r="C823" s="1"/>
      <c r="D823" s="1"/>
      <c r="E823" s="1"/>
      <c r="F823" s="1"/>
      <c r="G823" s="1"/>
      <c r="H823" s="1"/>
      <c r="I823" s="1"/>
      <c r="J823" s="1"/>
      <c r="K823" s="2"/>
      <c r="L823" s="2"/>
      <c r="M823" s="2"/>
      <c r="N823" s="2"/>
      <c r="O823" s="2"/>
      <c r="P823" s="2"/>
      <c r="Q823" s="3"/>
      <c r="R823" s="3"/>
      <c r="S823" s="1"/>
      <c r="T823" s="1"/>
      <c r="U823" s="4"/>
      <c r="V823" s="4"/>
      <c r="W823" s="4"/>
      <c r="X823" s="3"/>
      <c r="Y823" s="3"/>
    </row>
    <row r="824" spans="3:25" ht="15.75" customHeight="1">
      <c r="C824" s="1"/>
      <c r="D824" s="1"/>
      <c r="E824" s="1"/>
      <c r="F824" s="1"/>
      <c r="G824" s="1"/>
      <c r="H824" s="1"/>
      <c r="I824" s="1"/>
      <c r="J824" s="1"/>
      <c r="K824" s="2"/>
      <c r="L824" s="2"/>
      <c r="M824" s="2"/>
      <c r="N824" s="2"/>
      <c r="O824" s="2"/>
      <c r="P824" s="2"/>
      <c r="Q824" s="3"/>
      <c r="R824" s="3"/>
      <c r="S824" s="1"/>
      <c r="T824" s="1"/>
      <c r="U824" s="4"/>
      <c r="V824" s="4"/>
      <c r="W824" s="4"/>
      <c r="X824" s="3"/>
      <c r="Y824" s="3"/>
    </row>
    <row r="825" spans="3:25" ht="15.75" customHeight="1">
      <c r="C825" s="1"/>
      <c r="D825" s="1"/>
      <c r="E825" s="1"/>
      <c r="F825" s="1"/>
      <c r="G825" s="1"/>
      <c r="H825" s="1"/>
      <c r="I825" s="1"/>
      <c r="J825" s="1"/>
      <c r="K825" s="2"/>
      <c r="L825" s="2"/>
      <c r="M825" s="2"/>
      <c r="N825" s="2"/>
      <c r="O825" s="2"/>
      <c r="P825" s="2"/>
      <c r="Q825" s="3"/>
      <c r="R825" s="3"/>
      <c r="S825" s="1"/>
      <c r="T825" s="1"/>
      <c r="U825" s="4"/>
      <c r="V825" s="4"/>
      <c r="W825" s="4"/>
      <c r="X825" s="3"/>
      <c r="Y825" s="3"/>
    </row>
    <row r="826" spans="3:25" ht="15.75" customHeight="1">
      <c r="C826" s="1"/>
      <c r="D826" s="1"/>
      <c r="E826" s="1"/>
      <c r="F826" s="1"/>
      <c r="G826" s="1"/>
      <c r="H826" s="1"/>
      <c r="I826" s="1"/>
      <c r="J826" s="1"/>
      <c r="K826" s="2"/>
      <c r="L826" s="2"/>
      <c r="M826" s="2"/>
      <c r="N826" s="2"/>
      <c r="O826" s="2"/>
      <c r="P826" s="2"/>
      <c r="Q826" s="3"/>
      <c r="R826" s="3"/>
      <c r="S826" s="1"/>
      <c r="T826" s="1"/>
      <c r="U826" s="4"/>
      <c r="V826" s="4"/>
      <c r="W826" s="4"/>
      <c r="X826" s="3"/>
      <c r="Y826" s="3"/>
    </row>
    <row r="827" spans="3:25" ht="15.75" customHeight="1">
      <c r="C827" s="1"/>
      <c r="D827" s="1"/>
      <c r="E827" s="1"/>
      <c r="F827" s="1"/>
      <c r="G827" s="1"/>
      <c r="H827" s="1"/>
      <c r="I827" s="1"/>
      <c r="J827" s="1"/>
      <c r="K827" s="2"/>
      <c r="L827" s="2"/>
      <c r="M827" s="2"/>
      <c r="N827" s="2"/>
      <c r="O827" s="2"/>
      <c r="P827" s="2"/>
      <c r="Q827" s="3"/>
      <c r="R827" s="3"/>
      <c r="S827" s="1"/>
      <c r="T827" s="1"/>
      <c r="U827" s="4"/>
      <c r="V827" s="4"/>
      <c r="W827" s="4"/>
      <c r="X827" s="3"/>
      <c r="Y827" s="3"/>
    </row>
    <row r="828" spans="3:25" ht="15.75" customHeight="1">
      <c r="C828" s="1"/>
      <c r="D828" s="1"/>
      <c r="E828" s="1"/>
      <c r="F828" s="1"/>
      <c r="G828" s="1"/>
      <c r="H828" s="1"/>
      <c r="I828" s="1"/>
      <c r="J828" s="1"/>
      <c r="K828" s="2"/>
      <c r="L828" s="2"/>
      <c r="M828" s="2"/>
      <c r="N828" s="2"/>
      <c r="O828" s="2"/>
      <c r="P828" s="2"/>
      <c r="Q828" s="3"/>
      <c r="R828" s="3"/>
      <c r="S828" s="1"/>
      <c r="T828" s="1"/>
      <c r="U828" s="4"/>
      <c r="V828" s="4"/>
      <c r="W828" s="4"/>
      <c r="X828" s="3"/>
      <c r="Y828" s="3"/>
    </row>
    <row r="829" spans="3:25" ht="15.75" customHeight="1">
      <c r="C829" s="1"/>
      <c r="D829" s="1"/>
      <c r="E829" s="1"/>
      <c r="F829" s="1"/>
      <c r="G829" s="1"/>
      <c r="H829" s="1"/>
      <c r="I829" s="1"/>
      <c r="J829" s="1"/>
      <c r="K829" s="2"/>
      <c r="L829" s="2"/>
      <c r="M829" s="2"/>
      <c r="N829" s="2"/>
      <c r="O829" s="2"/>
      <c r="P829" s="2"/>
      <c r="Q829" s="3"/>
      <c r="R829" s="3"/>
      <c r="S829" s="1"/>
      <c r="T829" s="1"/>
      <c r="U829" s="4"/>
      <c r="V829" s="4"/>
      <c r="W829" s="4"/>
      <c r="X829" s="3"/>
      <c r="Y829" s="3"/>
    </row>
    <row r="830" spans="3:25" ht="15.75" customHeight="1">
      <c r="C830" s="1"/>
      <c r="D830" s="1"/>
      <c r="E830" s="1"/>
      <c r="F830" s="1"/>
      <c r="G830" s="1"/>
      <c r="H830" s="1"/>
      <c r="I830" s="1"/>
      <c r="J830" s="1"/>
      <c r="K830" s="2"/>
      <c r="L830" s="2"/>
      <c r="M830" s="2"/>
      <c r="N830" s="2"/>
      <c r="O830" s="2"/>
      <c r="P830" s="2"/>
      <c r="Q830" s="3"/>
      <c r="R830" s="3"/>
      <c r="S830" s="1"/>
      <c r="T830" s="1"/>
      <c r="U830" s="4"/>
      <c r="V830" s="4"/>
      <c r="W830" s="4"/>
      <c r="X830" s="3"/>
      <c r="Y830" s="3"/>
    </row>
    <row r="831" spans="3:25" ht="15.75" customHeight="1">
      <c r="C831" s="1"/>
      <c r="D831" s="1"/>
      <c r="E831" s="1"/>
      <c r="F831" s="1"/>
      <c r="G831" s="1"/>
      <c r="H831" s="1"/>
      <c r="I831" s="1"/>
      <c r="J831" s="1"/>
      <c r="K831" s="2"/>
      <c r="L831" s="2"/>
      <c r="M831" s="2"/>
      <c r="N831" s="2"/>
      <c r="O831" s="2"/>
      <c r="P831" s="2"/>
      <c r="Q831" s="3"/>
      <c r="R831" s="3"/>
      <c r="S831" s="1"/>
      <c r="T831" s="1"/>
      <c r="U831" s="4"/>
      <c r="V831" s="4"/>
      <c r="W831" s="4"/>
      <c r="X831" s="3"/>
      <c r="Y831" s="3"/>
    </row>
    <row r="832" spans="3:25" ht="15.75" customHeight="1">
      <c r="C832" s="1"/>
      <c r="D832" s="1"/>
      <c r="E832" s="1"/>
      <c r="F832" s="1"/>
      <c r="G832" s="1"/>
      <c r="H832" s="1"/>
      <c r="I832" s="1"/>
      <c r="J832" s="1"/>
      <c r="K832" s="2"/>
      <c r="L832" s="2"/>
      <c r="M832" s="2"/>
      <c r="N832" s="2"/>
      <c r="O832" s="2"/>
      <c r="P832" s="2"/>
      <c r="Q832" s="3"/>
      <c r="R832" s="3"/>
      <c r="S832" s="1"/>
      <c r="T832" s="1"/>
      <c r="U832" s="4"/>
      <c r="V832" s="4"/>
      <c r="W832" s="4"/>
      <c r="X832" s="3"/>
      <c r="Y832" s="3"/>
    </row>
    <row r="833" spans="3:25" ht="15.75" customHeight="1">
      <c r="C833" s="1"/>
      <c r="D833" s="1"/>
      <c r="E833" s="1"/>
      <c r="F833" s="1"/>
      <c r="G833" s="1"/>
      <c r="H833" s="1"/>
      <c r="I833" s="1"/>
      <c r="J833" s="1"/>
      <c r="K833" s="2"/>
      <c r="L833" s="2"/>
      <c r="M833" s="2"/>
      <c r="N833" s="2"/>
      <c r="O833" s="2"/>
      <c r="P833" s="2"/>
      <c r="Q833" s="3"/>
      <c r="R833" s="3"/>
      <c r="S833" s="1"/>
      <c r="T833" s="1"/>
      <c r="U833" s="4"/>
      <c r="V833" s="4"/>
      <c r="W833" s="4"/>
      <c r="X833" s="3"/>
      <c r="Y833" s="3"/>
    </row>
    <row r="834" spans="3:25" ht="15.75" customHeight="1">
      <c r="C834" s="1"/>
      <c r="D834" s="1"/>
      <c r="E834" s="1"/>
      <c r="F834" s="1"/>
      <c r="G834" s="1"/>
      <c r="H834" s="1"/>
      <c r="I834" s="1"/>
      <c r="J834" s="1"/>
      <c r="K834" s="2"/>
      <c r="L834" s="2"/>
      <c r="M834" s="2"/>
      <c r="N834" s="2"/>
      <c r="O834" s="2"/>
      <c r="P834" s="2"/>
      <c r="Q834" s="3"/>
      <c r="R834" s="3"/>
      <c r="S834" s="1"/>
      <c r="T834" s="1"/>
      <c r="U834" s="4"/>
      <c r="V834" s="4"/>
      <c r="W834" s="4"/>
      <c r="X834" s="3"/>
      <c r="Y834" s="3"/>
    </row>
    <row r="835" spans="3:25" ht="15.75" customHeight="1">
      <c r="C835" s="1"/>
      <c r="D835" s="1"/>
      <c r="E835" s="1"/>
      <c r="F835" s="1"/>
      <c r="G835" s="1"/>
      <c r="H835" s="1"/>
      <c r="I835" s="1"/>
      <c r="J835" s="1"/>
      <c r="K835" s="2"/>
      <c r="L835" s="2"/>
      <c r="M835" s="2"/>
      <c r="N835" s="2"/>
      <c r="O835" s="2"/>
      <c r="P835" s="2"/>
      <c r="Q835" s="3"/>
      <c r="R835" s="3"/>
      <c r="S835" s="1"/>
      <c r="T835" s="1"/>
      <c r="U835" s="4"/>
      <c r="V835" s="4"/>
      <c r="W835" s="4"/>
      <c r="X835" s="3"/>
      <c r="Y835" s="3"/>
    </row>
    <row r="836" spans="3:25" ht="15.75" customHeight="1">
      <c r="C836" s="1"/>
      <c r="D836" s="1"/>
      <c r="E836" s="1"/>
      <c r="F836" s="1"/>
      <c r="G836" s="1"/>
      <c r="H836" s="1"/>
      <c r="I836" s="1"/>
      <c r="J836" s="1"/>
      <c r="K836" s="2"/>
      <c r="L836" s="2"/>
      <c r="M836" s="2"/>
      <c r="N836" s="2"/>
      <c r="O836" s="2"/>
      <c r="P836" s="2"/>
      <c r="Q836" s="3"/>
      <c r="R836" s="3"/>
      <c r="S836" s="1"/>
      <c r="T836" s="1"/>
      <c r="U836" s="4"/>
      <c r="V836" s="4"/>
      <c r="W836" s="4"/>
      <c r="X836" s="3"/>
      <c r="Y836" s="3"/>
    </row>
    <row r="837" spans="3:25" ht="15.75" customHeight="1">
      <c r="C837" s="1"/>
      <c r="D837" s="1"/>
      <c r="E837" s="1"/>
      <c r="F837" s="1"/>
      <c r="G837" s="1"/>
      <c r="H837" s="1"/>
      <c r="I837" s="1"/>
      <c r="J837" s="1"/>
      <c r="K837" s="2"/>
      <c r="L837" s="2"/>
      <c r="M837" s="2"/>
      <c r="N837" s="2"/>
      <c r="O837" s="2"/>
      <c r="P837" s="2"/>
      <c r="Q837" s="3"/>
      <c r="R837" s="3"/>
      <c r="S837" s="1"/>
      <c r="T837" s="1"/>
      <c r="U837" s="4"/>
      <c r="V837" s="4"/>
      <c r="W837" s="4"/>
      <c r="X837" s="3"/>
      <c r="Y837" s="3"/>
    </row>
    <row r="838" spans="3:25" ht="15.75" customHeight="1">
      <c r="C838" s="1"/>
      <c r="D838" s="1"/>
      <c r="E838" s="1"/>
      <c r="F838" s="1"/>
      <c r="G838" s="1"/>
      <c r="H838" s="1"/>
      <c r="I838" s="1"/>
      <c r="J838" s="1"/>
      <c r="K838" s="2"/>
      <c r="L838" s="2"/>
      <c r="M838" s="2"/>
      <c r="N838" s="2"/>
      <c r="O838" s="2"/>
      <c r="P838" s="2"/>
      <c r="Q838" s="3"/>
      <c r="R838" s="3"/>
      <c r="S838" s="1"/>
      <c r="T838" s="1"/>
      <c r="U838" s="4"/>
      <c r="V838" s="4"/>
      <c r="W838" s="4"/>
      <c r="X838" s="3"/>
      <c r="Y838" s="3"/>
    </row>
    <row r="839" spans="3:25" ht="15.75" customHeight="1">
      <c r="C839" s="1"/>
      <c r="D839" s="1"/>
      <c r="E839" s="1"/>
      <c r="F839" s="1"/>
      <c r="G839" s="1"/>
      <c r="H839" s="1"/>
      <c r="I839" s="1"/>
      <c r="J839" s="1"/>
      <c r="K839" s="2"/>
      <c r="L839" s="2"/>
      <c r="M839" s="2"/>
      <c r="N839" s="2"/>
      <c r="O839" s="2"/>
      <c r="P839" s="2"/>
      <c r="Q839" s="3"/>
      <c r="R839" s="3"/>
      <c r="S839" s="1"/>
      <c r="T839" s="1"/>
      <c r="U839" s="4"/>
      <c r="V839" s="4"/>
      <c r="W839" s="4"/>
      <c r="X839" s="3"/>
      <c r="Y839" s="3"/>
    </row>
    <row r="840" spans="3:25" ht="15.75" customHeight="1">
      <c r="C840" s="1"/>
      <c r="D840" s="1"/>
      <c r="E840" s="1"/>
      <c r="F840" s="1"/>
      <c r="G840" s="1"/>
      <c r="H840" s="1"/>
      <c r="I840" s="1"/>
      <c r="J840" s="1"/>
      <c r="K840" s="2"/>
      <c r="L840" s="2"/>
      <c r="M840" s="2"/>
      <c r="N840" s="2"/>
      <c r="O840" s="2"/>
      <c r="P840" s="2"/>
      <c r="Q840" s="3"/>
      <c r="R840" s="3"/>
      <c r="S840" s="1"/>
      <c r="T840" s="1"/>
      <c r="U840" s="4"/>
      <c r="V840" s="4"/>
      <c r="W840" s="4"/>
      <c r="X840" s="3"/>
      <c r="Y840" s="3"/>
    </row>
    <row r="841" spans="3:25" ht="15.75" customHeight="1">
      <c r="C841" s="1"/>
      <c r="D841" s="1"/>
      <c r="E841" s="1"/>
      <c r="F841" s="1"/>
      <c r="G841" s="1"/>
      <c r="H841" s="1"/>
      <c r="I841" s="1"/>
      <c r="J841" s="1"/>
      <c r="K841" s="2"/>
      <c r="L841" s="2"/>
      <c r="M841" s="2"/>
      <c r="N841" s="2"/>
      <c r="O841" s="2"/>
      <c r="P841" s="2"/>
      <c r="Q841" s="3"/>
      <c r="R841" s="3"/>
      <c r="S841" s="1"/>
      <c r="T841" s="1"/>
      <c r="U841" s="4"/>
      <c r="V841" s="4"/>
      <c r="W841" s="4"/>
      <c r="X841" s="3"/>
      <c r="Y841" s="3"/>
    </row>
    <row r="842" spans="3:25" ht="15.75" customHeight="1">
      <c r="C842" s="1"/>
      <c r="D842" s="1"/>
      <c r="E842" s="1"/>
      <c r="F842" s="1"/>
      <c r="G842" s="1"/>
      <c r="H842" s="1"/>
      <c r="I842" s="1"/>
      <c r="J842" s="1"/>
      <c r="K842" s="2"/>
      <c r="L842" s="2"/>
      <c r="M842" s="2"/>
      <c r="N842" s="2"/>
      <c r="O842" s="2"/>
      <c r="P842" s="2"/>
      <c r="Q842" s="3"/>
      <c r="R842" s="3"/>
      <c r="S842" s="1"/>
      <c r="T842" s="1"/>
      <c r="U842" s="4"/>
      <c r="V842" s="4"/>
      <c r="W842" s="4"/>
      <c r="X842" s="3"/>
      <c r="Y842" s="3"/>
    </row>
    <row r="843" spans="3:25" ht="15.75" customHeight="1">
      <c r="C843" s="1"/>
      <c r="D843" s="1"/>
      <c r="E843" s="1"/>
      <c r="F843" s="1"/>
      <c r="G843" s="1"/>
      <c r="H843" s="1"/>
      <c r="I843" s="1"/>
      <c r="J843" s="1"/>
      <c r="K843" s="2"/>
      <c r="L843" s="2"/>
      <c r="M843" s="2"/>
      <c r="N843" s="2"/>
      <c r="O843" s="2"/>
      <c r="P843" s="2"/>
      <c r="Q843" s="3"/>
      <c r="R843" s="3"/>
      <c r="S843" s="1"/>
      <c r="T843" s="1"/>
      <c r="U843" s="4"/>
      <c r="V843" s="4"/>
      <c r="W843" s="4"/>
      <c r="X843" s="3"/>
      <c r="Y843" s="3"/>
    </row>
    <row r="844" spans="3:25" ht="15.75" customHeight="1">
      <c r="C844" s="1"/>
      <c r="D844" s="1"/>
      <c r="E844" s="1"/>
      <c r="F844" s="1"/>
      <c r="G844" s="1"/>
      <c r="H844" s="1"/>
      <c r="I844" s="1"/>
      <c r="J844" s="1"/>
      <c r="K844" s="2"/>
      <c r="L844" s="2"/>
      <c r="M844" s="2"/>
      <c r="N844" s="2"/>
      <c r="O844" s="2"/>
      <c r="P844" s="2"/>
      <c r="Q844" s="3"/>
      <c r="R844" s="3"/>
      <c r="S844" s="1"/>
      <c r="T844" s="1"/>
      <c r="U844" s="4"/>
      <c r="V844" s="4"/>
      <c r="W844" s="4"/>
      <c r="X844" s="3"/>
      <c r="Y844" s="3"/>
    </row>
    <row r="845" spans="3:25" ht="15.75" customHeight="1">
      <c r="C845" s="1"/>
      <c r="D845" s="1"/>
      <c r="E845" s="1"/>
      <c r="F845" s="1"/>
      <c r="G845" s="1"/>
      <c r="H845" s="1"/>
      <c r="I845" s="1"/>
      <c r="J845" s="1"/>
      <c r="K845" s="2"/>
      <c r="L845" s="2"/>
      <c r="M845" s="2"/>
      <c r="N845" s="2"/>
      <c r="O845" s="2"/>
      <c r="P845" s="2"/>
      <c r="Q845" s="3"/>
      <c r="R845" s="3"/>
      <c r="S845" s="1"/>
      <c r="T845" s="1"/>
      <c r="U845" s="4"/>
      <c r="V845" s="4"/>
      <c r="W845" s="4"/>
      <c r="X845" s="3"/>
      <c r="Y845" s="3"/>
    </row>
    <row r="846" spans="3:25" ht="15.75" customHeight="1">
      <c r="C846" s="1"/>
      <c r="D846" s="1"/>
      <c r="E846" s="1"/>
      <c r="F846" s="1"/>
      <c r="G846" s="1"/>
      <c r="H846" s="1"/>
      <c r="I846" s="1"/>
      <c r="J846" s="1"/>
      <c r="K846" s="2"/>
      <c r="L846" s="2"/>
      <c r="M846" s="2"/>
      <c r="N846" s="2"/>
      <c r="O846" s="2"/>
      <c r="P846" s="2"/>
      <c r="Q846" s="3"/>
      <c r="R846" s="3"/>
      <c r="S846" s="1"/>
      <c r="T846" s="1"/>
      <c r="U846" s="4"/>
      <c r="V846" s="4"/>
      <c r="W846" s="4"/>
      <c r="X846" s="3"/>
      <c r="Y846" s="3"/>
    </row>
    <row r="847" spans="3:25" ht="15.75" customHeight="1">
      <c r="C847" s="1"/>
      <c r="D847" s="1"/>
      <c r="E847" s="1"/>
      <c r="F847" s="1"/>
      <c r="G847" s="1"/>
      <c r="H847" s="1"/>
      <c r="I847" s="1"/>
      <c r="J847" s="1"/>
      <c r="K847" s="2"/>
      <c r="L847" s="2"/>
      <c r="M847" s="2"/>
      <c r="N847" s="2"/>
      <c r="O847" s="2"/>
      <c r="P847" s="2"/>
      <c r="Q847" s="3"/>
      <c r="R847" s="3"/>
      <c r="S847" s="1"/>
      <c r="T847" s="1"/>
      <c r="U847" s="4"/>
      <c r="V847" s="4"/>
      <c r="W847" s="4"/>
      <c r="X847" s="3"/>
      <c r="Y847" s="3"/>
    </row>
    <row r="848" spans="3:25" ht="15.75" customHeight="1">
      <c r="C848" s="1"/>
      <c r="D848" s="1"/>
      <c r="E848" s="1"/>
      <c r="F848" s="1"/>
      <c r="G848" s="1"/>
      <c r="H848" s="1"/>
      <c r="I848" s="1"/>
      <c r="J848" s="1"/>
      <c r="K848" s="2"/>
      <c r="L848" s="2"/>
      <c r="M848" s="2"/>
      <c r="N848" s="2"/>
      <c r="O848" s="2"/>
      <c r="P848" s="2"/>
      <c r="Q848" s="3"/>
      <c r="R848" s="3"/>
      <c r="S848" s="1"/>
      <c r="T848" s="1"/>
      <c r="U848" s="4"/>
      <c r="V848" s="4"/>
      <c r="W848" s="4"/>
      <c r="X848" s="3"/>
      <c r="Y848" s="3"/>
    </row>
    <row r="849" spans="3:25" ht="15.75" customHeight="1">
      <c r="C849" s="1"/>
      <c r="D849" s="1"/>
      <c r="E849" s="1"/>
      <c r="F849" s="1"/>
      <c r="G849" s="1"/>
      <c r="H849" s="1"/>
      <c r="I849" s="1"/>
      <c r="J849" s="1"/>
      <c r="K849" s="2"/>
      <c r="L849" s="2"/>
      <c r="M849" s="2"/>
      <c r="N849" s="2"/>
      <c r="O849" s="2"/>
      <c r="P849" s="2"/>
      <c r="Q849" s="3"/>
      <c r="R849" s="3"/>
      <c r="S849" s="1"/>
      <c r="T849" s="1"/>
      <c r="U849" s="4"/>
      <c r="V849" s="4"/>
      <c r="W849" s="4"/>
      <c r="X849" s="3"/>
      <c r="Y849" s="3"/>
    </row>
    <row r="850" spans="3:25" ht="15.75" customHeight="1">
      <c r="C850" s="1"/>
      <c r="D850" s="1"/>
      <c r="E850" s="1"/>
      <c r="F850" s="1"/>
      <c r="G850" s="1"/>
      <c r="H850" s="1"/>
      <c r="I850" s="1"/>
      <c r="J850" s="1"/>
      <c r="K850" s="2"/>
      <c r="L850" s="2"/>
      <c r="M850" s="2"/>
      <c r="N850" s="2"/>
      <c r="O850" s="2"/>
      <c r="P850" s="2"/>
      <c r="Q850" s="3"/>
      <c r="R850" s="3"/>
      <c r="S850" s="1"/>
      <c r="T850" s="1"/>
      <c r="U850" s="4"/>
      <c r="V850" s="4"/>
      <c r="W850" s="4"/>
      <c r="X850" s="3"/>
      <c r="Y850" s="3"/>
    </row>
    <row r="851" spans="3:25" ht="15.75" customHeight="1">
      <c r="C851" s="1"/>
      <c r="D851" s="1"/>
      <c r="E851" s="1"/>
      <c r="F851" s="1"/>
      <c r="G851" s="1"/>
      <c r="H851" s="1"/>
      <c r="I851" s="1"/>
      <c r="J851" s="1"/>
      <c r="K851" s="2"/>
      <c r="L851" s="2"/>
      <c r="M851" s="2"/>
      <c r="N851" s="2"/>
      <c r="O851" s="2"/>
      <c r="P851" s="2"/>
      <c r="Q851" s="3"/>
      <c r="R851" s="3"/>
      <c r="S851" s="1"/>
      <c r="T851" s="1"/>
      <c r="U851" s="4"/>
      <c r="V851" s="4"/>
      <c r="W851" s="4"/>
      <c r="X851" s="3"/>
      <c r="Y851" s="3"/>
    </row>
    <row r="852" spans="3:25" ht="15.75" customHeight="1">
      <c r="C852" s="1"/>
      <c r="D852" s="1"/>
      <c r="E852" s="1"/>
      <c r="F852" s="1"/>
      <c r="G852" s="1"/>
      <c r="H852" s="1"/>
      <c r="I852" s="1"/>
      <c r="J852" s="1"/>
      <c r="K852" s="2"/>
      <c r="L852" s="2"/>
      <c r="M852" s="2"/>
      <c r="N852" s="2"/>
      <c r="O852" s="2"/>
      <c r="P852" s="2"/>
      <c r="Q852" s="3"/>
      <c r="R852" s="3"/>
      <c r="S852" s="1"/>
      <c r="T852" s="1"/>
      <c r="U852" s="4"/>
      <c r="V852" s="4"/>
      <c r="W852" s="4"/>
      <c r="X852" s="3"/>
      <c r="Y852" s="3"/>
    </row>
    <row r="853" spans="3:25" ht="15.75" customHeight="1">
      <c r="C853" s="1"/>
      <c r="D853" s="1"/>
      <c r="E853" s="1"/>
      <c r="F853" s="1"/>
      <c r="G853" s="1"/>
      <c r="H853" s="1"/>
      <c r="I853" s="1"/>
      <c r="J853" s="1"/>
      <c r="K853" s="2"/>
      <c r="L853" s="2"/>
      <c r="M853" s="2"/>
      <c r="N853" s="2"/>
      <c r="O853" s="2"/>
      <c r="P853" s="2"/>
      <c r="Q853" s="3"/>
      <c r="R853" s="3"/>
      <c r="S853" s="1"/>
      <c r="T853" s="1"/>
      <c r="U853" s="4"/>
      <c r="V853" s="4"/>
      <c r="W853" s="4"/>
      <c r="X853" s="3"/>
      <c r="Y853" s="3"/>
    </row>
    <row r="854" spans="3:25" ht="15.75" customHeight="1">
      <c r="C854" s="1"/>
      <c r="D854" s="1"/>
      <c r="E854" s="1"/>
      <c r="F854" s="1"/>
      <c r="G854" s="1"/>
      <c r="H854" s="1"/>
      <c r="I854" s="1"/>
      <c r="J854" s="1"/>
      <c r="K854" s="2"/>
      <c r="L854" s="2"/>
      <c r="M854" s="2"/>
      <c r="N854" s="2"/>
      <c r="O854" s="2"/>
      <c r="P854" s="2"/>
      <c r="Q854" s="3"/>
      <c r="R854" s="3"/>
      <c r="S854" s="1"/>
      <c r="T854" s="1"/>
      <c r="U854" s="4"/>
      <c r="V854" s="4"/>
      <c r="W854" s="4"/>
      <c r="X854" s="3"/>
      <c r="Y854" s="3"/>
    </row>
    <row r="855" spans="3:25" ht="15.75" customHeight="1">
      <c r="C855" s="1"/>
      <c r="D855" s="1"/>
      <c r="E855" s="1"/>
      <c r="F855" s="1"/>
      <c r="G855" s="1"/>
      <c r="H855" s="1"/>
      <c r="I855" s="1"/>
      <c r="J855" s="1"/>
      <c r="K855" s="2"/>
      <c r="L855" s="2"/>
      <c r="M855" s="2"/>
      <c r="N855" s="2"/>
      <c r="O855" s="2"/>
      <c r="P855" s="2"/>
      <c r="Q855" s="3"/>
      <c r="R855" s="3"/>
      <c r="S855" s="1"/>
      <c r="T855" s="1"/>
      <c r="U855" s="4"/>
      <c r="V855" s="4"/>
      <c r="W855" s="4"/>
      <c r="X855" s="3"/>
      <c r="Y855" s="3"/>
    </row>
    <row r="856" spans="3:25" ht="15.75" customHeight="1">
      <c r="C856" s="1"/>
      <c r="D856" s="1"/>
      <c r="E856" s="1"/>
      <c r="F856" s="1"/>
      <c r="G856" s="1"/>
      <c r="H856" s="1"/>
      <c r="I856" s="1"/>
      <c r="J856" s="1"/>
      <c r="K856" s="2"/>
      <c r="L856" s="2"/>
      <c r="M856" s="2"/>
      <c r="N856" s="2"/>
      <c r="O856" s="2"/>
      <c r="P856" s="2"/>
      <c r="Q856" s="3"/>
      <c r="R856" s="3"/>
      <c r="S856" s="1"/>
      <c r="T856" s="1"/>
      <c r="U856" s="4"/>
      <c r="V856" s="4"/>
      <c r="W856" s="4"/>
      <c r="X856" s="3"/>
      <c r="Y856" s="3"/>
    </row>
    <row r="857" spans="3:25" ht="15.75" customHeight="1">
      <c r="C857" s="1"/>
      <c r="D857" s="1"/>
      <c r="E857" s="1"/>
      <c r="F857" s="1"/>
      <c r="G857" s="1"/>
      <c r="H857" s="1"/>
      <c r="I857" s="1"/>
      <c r="J857" s="1"/>
      <c r="K857" s="2"/>
      <c r="L857" s="2"/>
      <c r="M857" s="2"/>
      <c r="N857" s="2"/>
      <c r="O857" s="2"/>
      <c r="P857" s="2"/>
      <c r="Q857" s="3"/>
      <c r="R857" s="3"/>
      <c r="S857" s="1"/>
      <c r="T857" s="1"/>
      <c r="U857" s="4"/>
      <c r="V857" s="4"/>
      <c r="W857" s="4"/>
      <c r="X857" s="3"/>
      <c r="Y857" s="3"/>
    </row>
    <row r="858" spans="3:25" ht="15.75" customHeight="1">
      <c r="C858" s="1"/>
      <c r="D858" s="1"/>
      <c r="E858" s="1"/>
      <c r="F858" s="1"/>
      <c r="G858" s="1"/>
      <c r="H858" s="1"/>
      <c r="I858" s="1"/>
      <c r="J858" s="1"/>
      <c r="K858" s="2"/>
      <c r="L858" s="2"/>
      <c r="M858" s="2"/>
      <c r="N858" s="2"/>
      <c r="O858" s="2"/>
      <c r="P858" s="2"/>
      <c r="Q858" s="3"/>
      <c r="R858" s="3"/>
      <c r="S858" s="1"/>
      <c r="T858" s="1"/>
      <c r="U858" s="4"/>
      <c r="V858" s="4"/>
      <c r="W858" s="4"/>
      <c r="X858" s="3"/>
      <c r="Y858" s="3"/>
    </row>
    <row r="859" spans="3:25" ht="15.75" customHeight="1">
      <c r="C859" s="1"/>
      <c r="D859" s="1"/>
      <c r="E859" s="1"/>
      <c r="F859" s="1"/>
      <c r="G859" s="1"/>
      <c r="H859" s="1"/>
      <c r="I859" s="1"/>
      <c r="J859" s="1"/>
      <c r="K859" s="2"/>
      <c r="L859" s="2"/>
      <c r="M859" s="2"/>
      <c r="N859" s="2"/>
      <c r="O859" s="2"/>
      <c r="P859" s="2"/>
      <c r="Q859" s="3"/>
      <c r="R859" s="3"/>
      <c r="S859" s="1"/>
      <c r="T859" s="1"/>
      <c r="U859" s="4"/>
      <c r="V859" s="4"/>
      <c r="W859" s="4"/>
      <c r="X859" s="3"/>
      <c r="Y859" s="3"/>
    </row>
    <row r="860" spans="3:25" ht="15.75" customHeight="1">
      <c r="C860" s="1"/>
      <c r="D860" s="1"/>
      <c r="E860" s="1"/>
      <c r="F860" s="1"/>
      <c r="G860" s="1"/>
      <c r="H860" s="1"/>
      <c r="I860" s="1"/>
      <c r="J860" s="1"/>
      <c r="K860" s="2"/>
      <c r="L860" s="2"/>
      <c r="M860" s="2"/>
      <c r="N860" s="2"/>
      <c r="O860" s="2"/>
      <c r="P860" s="2"/>
      <c r="Q860" s="3"/>
      <c r="R860" s="3"/>
      <c r="S860" s="1"/>
      <c r="T860" s="1"/>
      <c r="U860" s="4"/>
      <c r="V860" s="4"/>
      <c r="W860" s="4"/>
      <c r="X860" s="3"/>
      <c r="Y860" s="3"/>
    </row>
    <row r="861" spans="3:25" ht="15.75" customHeight="1">
      <c r="C861" s="1"/>
      <c r="D861" s="1"/>
      <c r="E861" s="1"/>
      <c r="F861" s="1"/>
      <c r="G861" s="1"/>
      <c r="H861" s="1"/>
      <c r="I861" s="1"/>
      <c r="J861" s="1"/>
      <c r="K861" s="2"/>
      <c r="L861" s="2"/>
      <c r="M861" s="2"/>
      <c r="N861" s="2"/>
      <c r="O861" s="2"/>
      <c r="P861" s="2"/>
      <c r="Q861" s="3"/>
      <c r="R861" s="3"/>
      <c r="S861" s="1"/>
      <c r="T861" s="1"/>
      <c r="U861" s="4"/>
      <c r="V861" s="4"/>
      <c r="W861" s="4"/>
      <c r="X861" s="3"/>
      <c r="Y861" s="3"/>
    </row>
    <row r="862" spans="3:25" ht="15.75" customHeight="1">
      <c r="C862" s="1"/>
      <c r="D862" s="1"/>
      <c r="E862" s="1"/>
      <c r="F862" s="1"/>
      <c r="G862" s="1"/>
      <c r="H862" s="1"/>
      <c r="I862" s="1"/>
      <c r="J862" s="1"/>
      <c r="K862" s="2"/>
      <c r="L862" s="2"/>
      <c r="M862" s="2"/>
      <c r="N862" s="2"/>
      <c r="O862" s="2"/>
      <c r="P862" s="2"/>
      <c r="Q862" s="3"/>
      <c r="R862" s="3"/>
      <c r="S862" s="1"/>
      <c r="T862" s="1"/>
      <c r="U862" s="4"/>
      <c r="V862" s="4"/>
      <c r="W862" s="4"/>
      <c r="X862" s="3"/>
      <c r="Y862" s="3"/>
    </row>
    <row r="863" spans="3:25" ht="15.75" customHeight="1">
      <c r="C863" s="1"/>
      <c r="D863" s="1"/>
      <c r="E863" s="1"/>
      <c r="F863" s="1"/>
      <c r="G863" s="1"/>
      <c r="H863" s="1"/>
      <c r="I863" s="1"/>
      <c r="J863" s="1"/>
      <c r="K863" s="2"/>
      <c r="L863" s="2"/>
      <c r="M863" s="2"/>
      <c r="N863" s="2"/>
      <c r="O863" s="2"/>
      <c r="P863" s="2"/>
      <c r="Q863" s="3"/>
      <c r="R863" s="3"/>
      <c r="S863" s="1"/>
      <c r="T863" s="1"/>
      <c r="U863" s="4"/>
      <c r="V863" s="4"/>
      <c r="W863" s="4"/>
      <c r="X863" s="3"/>
      <c r="Y863" s="3"/>
    </row>
    <row r="864" spans="3:25" ht="15.75" customHeight="1">
      <c r="C864" s="1"/>
      <c r="D864" s="1"/>
      <c r="E864" s="1"/>
      <c r="F864" s="1"/>
      <c r="G864" s="1"/>
      <c r="H864" s="1"/>
      <c r="I864" s="1"/>
      <c r="J864" s="1"/>
      <c r="K864" s="2"/>
      <c r="L864" s="2"/>
      <c r="M864" s="2"/>
      <c r="N864" s="2"/>
      <c r="O864" s="2"/>
      <c r="P864" s="2"/>
      <c r="Q864" s="3"/>
      <c r="R864" s="3"/>
      <c r="S864" s="1"/>
      <c r="T864" s="1"/>
      <c r="U864" s="4"/>
      <c r="V864" s="4"/>
      <c r="W864" s="4"/>
      <c r="X864" s="3"/>
      <c r="Y864" s="3"/>
    </row>
    <row r="865" spans="3:25" ht="15.75" customHeight="1">
      <c r="C865" s="1"/>
      <c r="D865" s="1"/>
      <c r="E865" s="1"/>
      <c r="F865" s="1"/>
      <c r="G865" s="1"/>
      <c r="H865" s="1"/>
      <c r="I865" s="1"/>
      <c r="J865" s="1"/>
      <c r="K865" s="2"/>
      <c r="L865" s="2"/>
      <c r="M865" s="2"/>
      <c r="N865" s="2"/>
      <c r="O865" s="2"/>
      <c r="P865" s="2"/>
      <c r="Q865" s="3"/>
      <c r="R865" s="3"/>
      <c r="S865" s="1"/>
      <c r="T865" s="1"/>
      <c r="U865" s="4"/>
      <c r="V865" s="4"/>
      <c r="W865" s="4"/>
      <c r="X865" s="3"/>
      <c r="Y865" s="3"/>
    </row>
    <row r="866" spans="3:25" ht="15.75" customHeight="1">
      <c r="C866" s="1"/>
      <c r="D866" s="1"/>
      <c r="E866" s="1"/>
      <c r="F866" s="1"/>
      <c r="G866" s="1"/>
      <c r="H866" s="1"/>
      <c r="I866" s="1"/>
      <c r="J866" s="1"/>
      <c r="K866" s="2"/>
      <c r="L866" s="2"/>
      <c r="M866" s="2"/>
      <c r="N866" s="2"/>
      <c r="O866" s="2"/>
      <c r="P866" s="2"/>
      <c r="Q866" s="3"/>
      <c r="R866" s="3"/>
      <c r="S866" s="1"/>
      <c r="T866" s="1"/>
      <c r="U866" s="4"/>
      <c r="V866" s="4"/>
      <c r="W866" s="4"/>
      <c r="X866" s="3"/>
      <c r="Y866" s="3"/>
    </row>
    <row r="867" spans="3:25" ht="15.75" customHeight="1">
      <c r="C867" s="1"/>
      <c r="D867" s="1"/>
      <c r="E867" s="1"/>
      <c r="F867" s="1"/>
      <c r="G867" s="1"/>
      <c r="H867" s="1"/>
      <c r="I867" s="1"/>
      <c r="J867" s="1"/>
      <c r="K867" s="2"/>
      <c r="L867" s="2"/>
      <c r="M867" s="2"/>
      <c r="N867" s="2"/>
      <c r="O867" s="2"/>
      <c r="P867" s="2"/>
      <c r="Q867" s="3"/>
      <c r="R867" s="3"/>
      <c r="S867" s="1"/>
      <c r="T867" s="1"/>
      <c r="U867" s="4"/>
      <c r="V867" s="4"/>
      <c r="W867" s="4"/>
      <c r="X867" s="3"/>
      <c r="Y867" s="3"/>
    </row>
    <row r="868" spans="3:25" ht="15.75" customHeight="1">
      <c r="C868" s="1"/>
      <c r="D868" s="1"/>
      <c r="E868" s="1"/>
      <c r="F868" s="1"/>
      <c r="G868" s="1"/>
      <c r="H868" s="1"/>
      <c r="I868" s="1"/>
      <c r="J868" s="1"/>
      <c r="K868" s="2"/>
      <c r="L868" s="2"/>
      <c r="M868" s="2"/>
      <c r="N868" s="2"/>
      <c r="O868" s="2"/>
      <c r="P868" s="2"/>
      <c r="Q868" s="3"/>
      <c r="R868" s="3"/>
      <c r="S868" s="1"/>
      <c r="T868" s="1"/>
      <c r="U868" s="4"/>
      <c r="V868" s="4"/>
      <c r="W868" s="4"/>
      <c r="X868" s="3"/>
      <c r="Y868" s="3"/>
    </row>
    <row r="869" spans="3:25" ht="15.75" customHeight="1">
      <c r="C869" s="1"/>
      <c r="D869" s="1"/>
      <c r="E869" s="1"/>
      <c r="F869" s="1"/>
      <c r="G869" s="1"/>
      <c r="H869" s="1"/>
      <c r="I869" s="1"/>
      <c r="J869" s="1"/>
      <c r="K869" s="2"/>
      <c r="L869" s="2"/>
      <c r="M869" s="2"/>
      <c r="N869" s="2"/>
      <c r="O869" s="2"/>
      <c r="P869" s="2"/>
      <c r="Q869" s="3"/>
      <c r="R869" s="3"/>
      <c r="S869" s="1"/>
      <c r="T869" s="1"/>
      <c r="U869" s="4"/>
      <c r="V869" s="4"/>
      <c r="W869" s="4"/>
      <c r="X869" s="3"/>
      <c r="Y869" s="3"/>
    </row>
    <row r="870" spans="3:25" ht="15.75" customHeight="1">
      <c r="C870" s="1"/>
      <c r="D870" s="1"/>
      <c r="E870" s="1"/>
      <c r="F870" s="1"/>
      <c r="G870" s="1"/>
      <c r="H870" s="1"/>
      <c r="I870" s="1"/>
      <c r="J870" s="1"/>
      <c r="K870" s="2"/>
      <c r="L870" s="2"/>
      <c r="M870" s="2"/>
      <c r="N870" s="2"/>
      <c r="O870" s="2"/>
      <c r="P870" s="2"/>
      <c r="Q870" s="3"/>
      <c r="R870" s="3"/>
      <c r="S870" s="1"/>
      <c r="T870" s="1"/>
      <c r="U870" s="4"/>
      <c r="V870" s="4"/>
      <c r="W870" s="4"/>
      <c r="X870" s="3"/>
      <c r="Y870" s="3"/>
    </row>
    <row r="871" spans="3:25" ht="15.75" customHeight="1">
      <c r="C871" s="1"/>
      <c r="D871" s="1"/>
      <c r="E871" s="1"/>
      <c r="F871" s="1"/>
      <c r="G871" s="1"/>
      <c r="H871" s="1"/>
      <c r="I871" s="1"/>
      <c r="J871" s="1"/>
      <c r="K871" s="2"/>
      <c r="L871" s="2"/>
      <c r="M871" s="2"/>
      <c r="N871" s="2"/>
      <c r="O871" s="2"/>
      <c r="P871" s="2"/>
      <c r="Q871" s="3"/>
      <c r="R871" s="3"/>
      <c r="S871" s="1"/>
      <c r="T871" s="1"/>
      <c r="U871" s="4"/>
      <c r="V871" s="4"/>
      <c r="W871" s="4"/>
      <c r="X871" s="3"/>
      <c r="Y871" s="3"/>
    </row>
    <row r="872" spans="3:25" ht="15.75" customHeight="1">
      <c r="C872" s="1"/>
      <c r="D872" s="1"/>
      <c r="E872" s="1"/>
      <c r="F872" s="1"/>
      <c r="G872" s="1"/>
      <c r="H872" s="1"/>
      <c r="I872" s="1"/>
      <c r="J872" s="1"/>
      <c r="K872" s="2"/>
      <c r="L872" s="2"/>
      <c r="M872" s="2"/>
      <c r="N872" s="2"/>
      <c r="O872" s="2"/>
      <c r="P872" s="2"/>
      <c r="Q872" s="3"/>
      <c r="R872" s="3"/>
      <c r="S872" s="1"/>
      <c r="T872" s="1"/>
      <c r="U872" s="4"/>
      <c r="V872" s="4"/>
      <c r="W872" s="4"/>
      <c r="X872" s="3"/>
      <c r="Y872" s="3"/>
    </row>
    <row r="873" spans="3:25" ht="15.75" customHeight="1">
      <c r="C873" s="1"/>
      <c r="D873" s="1"/>
      <c r="E873" s="1"/>
      <c r="F873" s="1"/>
      <c r="G873" s="1"/>
      <c r="H873" s="1"/>
      <c r="I873" s="1"/>
      <c r="J873" s="1"/>
      <c r="K873" s="2"/>
      <c r="L873" s="2"/>
      <c r="M873" s="2"/>
      <c r="N873" s="2"/>
      <c r="O873" s="2"/>
      <c r="P873" s="2"/>
      <c r="Q873" s="3"/>
      <c r="R873" s="3"/>
      <c r="S873" s="1"/>
      <c r="T873" s="1"/>
      <c r="U873" s="4"/>
      <c r="V873" s="4"/>
      <c r="W873" s="4"/>
      <c r="X873" s="3"/>
      <c r="Y873" s="3"/>
    </row>
    <row r="874" spans="3:25" ht="15.75" customHeight="1">
      <c r="C874" s="1"/>
      <c r="D874" s="1"/>
      <c r="E874" s="1"/>
      <c r="F874" s="1"/>
      <c r="G874" s="1"/>
      <c r="H874" s="1"/>
      <c r="I874" s="1"/>
      <c r="J874" s="1"/>
      <c r="K874" s="2"/>
      <c r="L874" s="2"/>
      <c r="M874" s="2"/>
      <c r="N874" s="2"/>
      <c r="O874" s="2"/>
      <c r="P874" s="2"/>
      <c r="Q874" s="3"/>
      <c r="R874" s="3"/>
      <c r="S874" s="1"/>
      <c r="T874" s="1"/>
      <c r="U874" s="4"/>
      <c r="V874" s="4"/>
      <c r="W874" s="4"/>
      <c r="X874" s="3"/>
      <c r="Y874" s="3"/>
    </row>
    <row r="875" spans="3:25" ht="15.75" customHeight="1">
      <c r="C875" s="1"/>
      <c r="D875" s="1"/>
      <c r="E875" s="1"/>
      <c r="F875" s="1"/>
      <c r="G875" s="1"/>
      <c r="H875" s="1"/>
      <c r="I875" s="1"/>
      <c r="J875" s="1"/>
      <c r="K875" s="2"/>
      <c r="L875" s="2"/>
      <c r="M875" s="2"/>
      <c r="N875" s="2"/>
      <c r="O875" s="2"/>
      <c r="P875" s="2"/>
      <c r="Q875" s="3"/>
      <c r="R875" s="3"/>
      <c r="S875" s="1"/>
      <c r="T875" s="1"/>
      <c r="U875" s="4"/>
      <c r="V875" s="4"/>
      <c r="W875" s="4"/>
      <c r="X875" s="3"/>
      <c r="Y875" s="3"/>
    </row>
    <row r="876" spans="3:25" ht="15.75" customHeight="1">
      <c r="C876" s="1"/>
      <c r="D876" s="1"/>
      <c r="E876" s="1"/>
      <c r="F876" s="1"/>
      <c r="G876" s="1"/>
      <c r="H876" s="1"/>
      <c r="I876" s="1"/>
      <c r="J876" s="1"/>
      <c r="K876" s="2"/>
      <c r="L876" s="2"/>
      <c r="M876" s="2"/>
      <c r="N876" s="2"/>
      <c r="O876" s="2"/>
      <c r="P876" s="2"/>
      <c r="Q876" s="3"/>
      <c r="R876" s="3"/>
      <c r="S876" s="1"/>
      <c r="T876" s="1"/>
      <c r="U876" s="4"/>
      <c r="V876" s="4"/>
      <c r="W876" s="4"/>
      <c r="X876" s="3"/>
      <c r="Y876" s="3"/>
    </row>
    <row r="877" spans="3:25" ht="15.75" customHeight="1">
      <c r="C877" s="1"/>
      <c r="D877" s="1"/>
      <c r="E877" s="1"/>
      <c r="F877" s="1"/>
      <c r="G877" s="1"/>
      <c r="H877" s="1"/>
      <c r="I877" s="1"/>
      <c r="J877" s="1"/>
      <c r="K877" s="2"/>
      <c r="L877" s="2"/>
      <c r="M877" s="2"/>
      <c r="N877" s="2"/>
      <c r="O877" s="2"/>
      <c r="P877" s="2"/>
      <c r="Q877" s="3"/>
      <c r="R877" s="3"/>
      <c r="S877" s="1"/>
      <c r="T877" s="1"/>
      <c r="U877" s="4"/>
      <c r="V877" s="4"/>
      <c r="W877" s="4"/>
      <c r="X877" s="3"/>
      <c r="Y877" s="3"/>
    </row>
    <row r="878" spans="3:25" ht="15.75" customHeight="1">
      <c r="C878" s="1"/>
      <c r="D878" s="1"/>
      <c r="E878" s="1"/>
      <c r="F878" s="1"/>
      <c r="G878" s="1"/>
      <c r="H878" s="1"/>
      <c r="I878" s="1"/>
      <c r="J878" s="1"/>
      <c r="K878" s="2"/>
      <c r="L878" s="2"/>
      <c r="M878" s="2"/>
      <c r="N878" s="2"/>
      <c r="O878" s="2"/>
      <c r="P878" s="2"/>
      <c r="Q878" s="3"/>
      <c r="R878" s="3"/>
      <c r="S878" s="1"/>
      <c r="T878" s="1"/>
      <c r="U878" s="4"/>
      <c r="V878" s="4"/>
      <c r="W878" s="4"/>
      <c r="X878" s="3"/>
      <c r="Y878" s="3"/>
    </row>
    <row r="879" spans="3:25" ht="15.75" customHeight="1">
      <c r="C879" s="1"/>
      <c r="D879" s="1"/>
      <c r="E879" s="1"/>
      <c r="F879" s="1"/>
      <c r="G879" s="1"/>
      <c r="H879" s="1"/>
      <c r="I879" s="1"/>
      <c r="J879" s="1"/>
      <c r="K879" s="2"/>
      <c r="L879" s="2"/>
      <c r="M879" s="2"/>
      <c r="N879" s="2"/>
      <c r="O879" s="2"/>
      <c r="P879" s="2"/>
      <c r="Q879" s="3"/>
      <c r="R879" s="3"/>
      <c r="S879" s="1"/>
      <c r="T879" s="1"/>
      <c r="U879" s="4"/>
      <c r="V879" s="4"/>
      <c r="W879" s="4"/>
      <c r="X879" s="3"/>
      <c r="Y879" s="3"/>
    </row>
    <row r="880" spans="3:25" ht="15.75" customHeight="1">
      <c r="C880" s="1"/>
      <c r="D880" s="1"/>
      <c r="E880" s="1"/>
      <c r="F880" s="1"/>
      <c r="G880" s="1"/>
      <c r="H880" s="1"/>
      <c r="I880" s="1"/>
      <c r="J880" s="1"/>
      <c r="K880" s="2"/>
      <c r="L880" s="2"/>
      <c r="M880" s="2"/>
      <c r="N880" s="2"/>
      <c r="O880" s="2"/>
      <c r="P880" s="2"/>
      <c r="Q880" s="3"/>
      <c r="R880" s="3"/>
      <c r="S880" s="1"/>
      <c r="T880" s="1"/>
      <c r="U880" s="4"/>
      <c r="V880" s="4"/>
      <c r="W880" s="4"/>
      <c r="X880" s="3"/>
      <c r="Y880" s="3"/>
    </row>
    <row r="881" spans="3:25" ht="15.75" customHeight="1">
      <c r="C881" s="1"/>
      <c r="D881" s="1"/>
      <c r="E881" s="1"/>
      <c r="F881" s="1"/>
      <c r="G881" s="1"/>
      <c r="H881" s="1"/>
      <c r="I881" s="1"/>
      <c r="J881" s="1"/>
      <c r="K881" s="2"/>
      <c r="L881" s="2"/>
      <c r="M881" s="2"/>
      <c r="N881" s="2"/>
      <c r="O881" s="2"/>
      <c r="P881" s="2"/>
      <c r="Q881" s="3"/>
      <c r="R881" s="3"/>
      <c r="S881" s="1"/>
      <c r="T881" s="1"/>
      <c r="U881" s="4"/>
      <c r="V881" s="4"/>
      <c r="W881" s="4"/>
      <c r="X881" s="3"/>
      <c r="Y881" s="3"/>
    </row>
    <row r="882" spans="3:25" ht="15.75" customHeight="1">
      <c r="C882" s="1"/>
      <c r="D882" s="1"/>
      <c r="E882" s="1"/>
      <c r="F882" s="1"/>
      <c r="G882" s="1"/>
      <c r="H882" s="1"/>
      <c r="I882" s="1"/>
      <c r="J882" s="1"/>
      <c r="K882" s="2"/>
      <c r="L882" s="2"/>
      <c r="M882" s="2"/>
      <c r="N882" s="2"/>
      <c r="O882" s="2"/>
      <c r="P882" s="2"/>
      <c r="Q882" s="3"/>
      <c r="R882" s="3"/>
      <c r="S882" s="1"/>
      <c r="T882" s="1"/>
      <c r="U882" s="4"/>
      <c r="V882" s="4"/>
      <c r="W882" s="4"/>
      <c r="X882" s="3"/>
      <c r="Y882" s="3"/>
    </row>
    <row r="883" spans="3:25" ht="15.75" customHeight="1">
      <c r="C883" s="1"/>
      <c r="D883" s="1"/>
      <c r="E883" s="1"/>
      <c r="F883" s="1"/>
      <c r="G883" s="1"/>
      <c r="H883" s="1"/>
      <c r="I883" s="1"/>
      <c r="J883" s="1"/>
      <c r="K883" s="2"/>
      <c r="L883" s="2"/>
      <c r="M883" s="2"/>
      <c r="N883" s="2"/>
      <c r="O883" s="2"/>
      <c r="P883" s="2"/>
      <c r="Q883" s="3"/>
      <c r="R883" s="3"/>
      <c r="S883" s="1"/>
      <c r="T883" s="1"/>
      <c r="U883" s="4"/>
      <c r="V883" s="4"/>
      <c r="W883" s="4"/>
      <c r="X883" s="3"/>
      <c r="Y883" s="3"/>
    </row>
    <row r="884" spans="3:25" ht="15.75" customHeight="1">
      <c r="C884" s="1"/>
      <c r="D884" s="1"/>
      <c r="E884" s="1"/>
      <c r="F884" s="1"/>
      <c r="G884" s="1"/>
      <c r="H884" s="1"/>
      <c r="I884" s="1"/>
      <c r="J884" s="1"/>
      <c r="K884" s="2"/>
      <c r="L884" s="2"/>
      <c r="M884" s="2"/>
      <c r="N884" s="2"/>
      <c r="O884" s="2"/>
      <c r="P884" s="2"/>
      <c r="Q884" s="3"/>
      <c r="R884" s="3"/>
      <c r="S884" s="1"/>
      <c r="T884" s="1"/>
      <c r="U884" s="4"/>
      <c r="V884" s="4"/>
      <c r="W884" s="4"/>
      <c r="X884" s="3"/>
      <c r="Y884" s="3"/>
    </row>
    <row r="885" spans="3:25" ht="15.75" customHeight="1">
      <c r="C885" s="1"/>
      <c r="D885" s="1"/>
      <c r="E885" s="1"/>
      <c r="F885" s="1"/>
      <c r="G885" s="1"/>
      <c r="H885" s="1"/>
      <c r="I885" s="1"/>
      <c r="J885" s="1"/>
      <c r="K885" s="2"/>
      <c r="L885" s="2"/>
      <c r="M885" s="2"/>
      <c r="N885" s="2"/>
      <c r="O885" s="2"/>
      <c r="P885" s="2"/>
      <c r="Q885" s="3"/>
      <c r="R885" s="3"/>
      <c r="S885" s="1"/>
      <c r="T885" s="1"/>
      <c r="U885" s="4"/>
      <c r="V885" s="4"/>
      <c r="W885" s="4"/>
      <c r="X885" s="3"/>
      <c r="Y885" s="3"/>
    </row>
    <row r="886" spans="3:25" ht="15.75" customHeight="1">
      <c r="C886" s="1"/>
      <c r="D886" s="1"/>
      <c r="E886" s="1"/>
      <c r="F886" s="1"/>
      <c r="G886" s="1"/>
      <c r="H886" s="1"/>
      <c r="I886" s="1"/>
      <c r="J886" s="1"/>
      <c r="K886" s="2"/>
      <c r="L886" s="2"/>
      <c r="M886" s="2"/>
      <c r="N886" s="2"/>
      <c r="O886" s="2"/>
      <c r="P886" s="2"/>
      <c r="Q886" s="3"/>
      <c r="R886" s="3"/>
      <c r="S886" s="1"/>
      <c r="T886" s="1"/>
      <c r="U886" s="4"/>
      <c r="V886" s="4"/>
      <c r="W886" s="4"/>
      <c r="X886" s="3"/>
      <c r="Y886" s="3"/>
    </row>
    <row r="887" spans="3:25" ht="15.75" customHeight="1">
      <c r="C887" s="1"/>
      <c r="D887" s="1"/>
      <c r="E887" s="1"/>
      <c r="F887" s="1"/>
      <c r="G887" s="1"/>
      <c r="H887" s="1"/>
      <c r="I887" s="1"/>
      <c r="J887" s="1"/>
      <c r="K887" s="2"/>
      <c r="L887" s="2"/>
      <c r="M887" s="2"/>
      <c r="N887" s="2"/>
      <c r="O887" s="2"/>
      <c r="P887" s="2"/>
      <c r="Q887" s="3"/>
      <c r="R887" s="3"/>
      <c r="S887" s="1"/>
      <c r="T887" s="1"/>
      <c r="U887" s="4"/>
      <c r="V887" s="4"/>
      <c r="W887" s="4"/>
      <c r="X887" s="3"/>
      <c r="Y887" s="3"/>
    </row>
    <row r="888" spans="3:25" ht="15.75" customHeight="1">
      <c r="C888" s="1"/>
      <c r="D888" s="1"/>
      <c r="E888" s="1"/>
      <c r="F888" s="1"/>
      <c r="G888" s="1"/>
      <c r="H888" s="1"/>
      <c r="I888" s="1"/>
      <c r="J888" s="1"/>
      <c r="K888" s="2"/>
      <c r="L888" s="2"/>
      <c r="M888" s="2"/>
      <c r="N888" s="2"/>
      <c r="O888" s="2"/>
      <c r="P888" s="2"/>
      <c r="Q888" s="3"/>
      <c r="R888" s="3"/>
      <c r="S888" s="1"/>
      <c r="T888" s="1"/>
      <c r="U888" s="4"/>
      <c r="V888" s="4"/>
      <c r="W888" s="4"/>
      <c r="X888" s="3"/>
      <c r="Y888" s="3"/>
    </row>
    <row r="889" spans="3:25" ht="15.75" customHeight="1">
      <c r="C889" s="1"/>
      <c r="D889" s="1"/>
      <c r="E889" s="1"/>
      <c r="F889" s="1"/>
      <c r="G889" s="1"/>
      <c r="H889" s="1"/>
      <c r="I889" s="1"/>
      <c r="J889" s="1"/>
      <c r="K889" s="2"/>
      <c r="L889" s="2"/>
      <c r="M889" s="2"/>
      <c r="N889" s="2"/>
      <c r="O889" s="2"/>
      <c r="P889" s="2"/>
      <c r="Q889" s="3"/>
      <c r="R889" s="3"/>
      <c r="S889" s="1"/>
      <c r="T889" s="1"/>
      <c r="U889" s="4"/>
      <c r="V889" s="4"/>
      <c r="W889" s="4"/>
      <c r="X889" s="3"/>
      <c r="Y889" s="3"/>
    </row>
    <row r="890" spans="3:25" ht="15.75" customHeight="1">
      <c r="C890" s="1"/>
      <c r="D890" s="1"/>
      <c r="E890" s="1"/>
      <c r="F890" s="1"/>
      <c r="G890" s="1"/>
      <c r="H890" s="1"/>
      <c r="I890" s="1"/>
      <c r="J890" s="1"/>
      <c r="K890" s="2"/>
      <c r="L890" s="2"/>
      <c r="M890" s="2"/>
      <c r="N890" s="2"/>
      <c r="O890" s="2"/>
      <c r="P890" s="2"/>
      <c r="Q890" s="3"/>
      <c r="R890" s="3"/>
      <c r="S890" s="1"/>
      <c r="T890" s="1"/>
      <c r="U890" s="4"/>
      <c r="V890" s="4"/>
      <c r="W890" s="4"/>
      <c r="X890" s="3"/>
      <c r="Y890" s="3"/>
    </row>
    <row r="891" spans="3:25" ht="15.75" customHeight="1">
      <c r="C891" s="1"/>
      <c r="D891" s="1"/>
      <c r="E891" s="1"/>
      <c r="F891" s="1"/>
      <c r="G891" s="1"/>
      <c r="H891" s="1"/>
      <c r="I891" s="1"/>
      <c r="J891" s="1"/>
      <c r="K891" s="2"/>
      <c r="L891" s="2"/>
      <c r="M891" s="2"/>
      <c r="N891" s="2"/>
      <c r="O891" s="2"/>
      <c r="P891" s="2"/>
      <c r="Q891" s="3"/>
      <c r="R891" s="3"/>
      <c r="S891" s="1"/>
      <c r="T891" s="1"/>
      <c r="U891" s="4"/>
      <c r="V891" s="4"/>
      <c r="W891" s="4"/>
      <c r="X891" s="3"/>
      <c r="Y891" s="3"/>
    </row>
    <row r="892" spans="3:25" ht="15.75" customHeight="1">
      <c r="C892" s="1"/>
      <c r="D892" s="1"/>
      <c r="E892" s="1"/>
      <c r="F892" s="1"/>
      <c r="G892" s="1"/>
      <c r="H892" s="1"/>
      <c r="I892" s="1"/>
      <c r="J892" s="1"/>
      <c r="K892" s="2"/>
      <c r="L892" s="2"/>
      <c r="M892" s="2"/>
      <c r="N892" s="2"/>
      <c r="O892" s="2"/>
      <c r="P892" s="2"/>
      <c r="Q892" s="3"/>
      <c r="R892" s="3"/>
      <c r="S892" s="1"/>
      <c r="T892" s="1"/>
      <c r="U892" s="4"/>
      <c r="V892" s="4"/>
      <c r="W892" s="4"/>
      <c r="X892" s="3"/>
      <c r="Y892" s="3"/>
    </row>
    <row r="893" spans="3:25" ht="15.75" customHeight="1">
      <c r="C893" s="1"/>
      <c r="D893" s="1"/>
      <c r="E893" s="1"/>
      <c r="F893" s="1"/>
      <c r="G893" s="1"/>
      <c r="H893" s="1"/>
      <c r="I893" s="1"/>
      <c r="J893" s="1"/>
      <c r="K893" s="2"/>
      <c r="L893" s="2"/>
      <c r="M893" s="2"/>
      <c r="N893" s="2"/>
      <c r="O893" s="2"/>
      <c r="P893" s="2"/>
      <c r="Q893" s="3"/>
      <c r="R893" s="3"/>
      <c r="S893" s="1"/>
      <c r="T893" s="1"/>
      <c r="U893" s="4"/>
      <c r="V893" s="4"/>
      <c r="W893" s="4"/>
      <c r="X893" s="3"/>
      <c r="Y893" s="3"/>
    </row>
    <row r="894" spans="3:25" ht="15.75" customHeight="1">
      <c r="C894" s="1"/>
      <c r="D894" s="1"/>
      <c r="E894" s="1"/>
      <c r="F894" s="1"/>
      <c r="G894" s="1"/>
      <c r="H894" s="1"/>
      <c r="I894" s="1"/>
      <c r="J894" s="1"/>
      <c r="K894" s="2"/>
      <c r="L894" s="2"/>
      <c r="M894" s="2"/>
      <c r="N894" s="2"/>
      <c r="O894" s="2"/>
      <c r="P894" s="2"/>
      <c r="Q894" s="3"/>
      <c r="R894" s="3"/>
      <c r="S894" s="1"/>
      <c r="T894" s="1"/>
      <c r="U894" s="4"/>
      <c r="V894" s="4"/>
      <c r="W894" s="4"/>
      <c r="X894" s="3"/>
      <c r="Y894" s="3"/>
    </row>
    <row r="895" spans="3:25" ht="15.75" customHeight="1">
      <c r="C895" s="1"/>
      <c r="D895" s="1"/>
      <c r="E895" s="1"/>
      <c r="F895" s="1"/>
      <c r="G895" s="1"/>
      <c r="H895" s="1"/>
      <c r="I895" s="1"/>
      <c r="J895" s="1"/>
      <c r="K895" s="2"/>
      <c r="L895" s="2"/>
      <c r="M895" s="2"/>
      <c r="N895" s="2"/>
      <c r="O895" s="2"/>
      <c r="P895" s="2"/>
      <c r="Q895" s="3"/>
      <c r="R895" s="3"/>
      <c r="S895" s="1"/>
      <c r="T895" s="1"/>
      <c r="U895" s="4"/>
      <c r="V895" s="4"/>
      <c r="W895" s="4"/>
      <c r="X895" s="3"/>
      <c r="Y895" s="3"/>
    </row>
    <row r="896" spans="3:25" ht="15.75" customHeight="1">
      <c r="C896" s="1"/>
      <c r="D896" s="1"/>
      <c r="E896" s="1"/>
      <c r="F896" s="1"/>
      <c r="G896" s="1"/>
      <c r="H896" s="1"/>
      <c r="I896" s="1"/>
      <c r="J896" s="1"/>
      <c r="K896" s="2"/>
      <c r="L896" s="2"/>
      <c r="M896" s="2"/>
      <c r="N896" s="2"/>
      <c r="O896" s="2"/>
      <c r="P896" s="2"/>
      <c r="Q896" s="3"/>
      <c r="R896" s="3"/>
      <c r="S896" s="1"/>
      <c r="T896" s="1"/>
      <c r="U896" s="4"/>
      <c r="V896" s="4"/>
      <c r="W896" s="4"/>
      <c r="X896" s="3"/>
      <c r="Y896" s="3"/>
    </row>
    <row r="897" spans="3:25" ht="15.75" customHeight="1">
      <c r="C897" s="1"/>
      <c r="D897" s="1"/>
      <c r="E897" s="1"/>
      <c r="F897" s="1"/>
      <c r="G897" s="1"/>
      <c r="H897" s="1"/>
      <c r="I897" s="1"/>
      <c r="J897" s="1"/>
      <c r="K897" s="2"/>
      <c r="L897" s="2"/>
      <c r="M897" s="2"/>
      <c r="N897" s="2"/>
      <c r="O897" s="2"/>
      <c r="P897" s="2"/>
      <c r="Q897" s="3"/>
      <c r="R897" s="3"/>
      <c r="S897" s="1"/>
      <c r="T897" s="1"/>
      <c r="U897" s="4"/>
      <c r="V897" s="4"/>
      <c r="W897" s="4"/>
      <c r="X897" s="3"/>
      <c r="Y897" s="3"/>
    </row>
    <row r="898" spans="3:25" ht="15.75" customHeight="1">
      <c r="C898" s="1"/>
      <c r="D898" s="1"/>
      <c r="E898" s="1"/>
      <c r="F898" s="1"/>
      <c r="G898" s="1"/>
      <c r="H898" s="1"/>
      <c r="I898" s="1"/>
      <c r="J898" s="1"/>
      <c r="K898" s="2"/>
      <c r="L898" s="2"/>
      <c r="M898" s="2"/>
      <c r="N898" s="2"/>
      <c r="O898" s="2"/>
      <c r="P898" s="2"/>
      <c r="Q898" s="3"/>
      <c r="R898" s="3"/>
      <c r="S898" s="1"/>
      <c r="T898" s="1"/>
      <c r="U898" s="4"/>
      <c r="V898" s="4"/>
      <c r="W898" s="4"/>
      <c r="X898" s="3"/>
      <c r="Y898" s="3"/>
    </row>
    <row r="899" spans="3:25" ht="15.75" customHeight="1">
      <c r="C899" s="1"/>
      <c r="D899" s="1"/>
      <c r="E899" s="1"/>
      <c r="F899" s="1"/>
      <c r="G899" s="1"/>
      <c r="H899" s="1"/>
      <c r="I899" s="1"/>
      <c r="J899" s="1"/>
      <c r="K899" s="2"/>
      <c r="L899" s="2"/>
      <c r="M899" s="2"/>
      <c r="N899" s="2"/>
      <c r="O899" s="2"/>
      <c r="P899" s="2"/>
      <c r="Q899" s="3"/>
      <c r="R899" s="3"/>
      <c r="S899" s="1"/>
      <c r="T899" s="1"/>
      <c r="U899" s="4"/>
      <c r="V899" s="4"/>
      <c r="W899" s="4"/>
      <c r="X899" s="3"/>
      <c r="Y899" s="3"/>
    </row>
    <row r="900" spans="3:25" ht="15.75" customHeight="1">
      <c r="C900" s="1"/>
      <c r="D900" s="1"/>
      <c r="E900" s="1"/>
      <c r="F900" s="1"/>
      <c r="G900" s="1"/>
      <c r="H900" s="1"/>
      <c r="I900" s="1"/>
      <c r="J900" s="1"/>
      <c r="K900" s="2"/>
      <c r="L900" s="2"/>
      <c r="M900" s="2"/>
      <c r="N900" s="2"/>
      <c r="O900" s="2"/>
      <c r="P900" s="2"/>
      <c r="Q900" s="3"/>
      <c r="R900" s="3"/>
      <c r="S900" s="1"/>
      <c r="T900" s="1"/>
      <c r="U900" s="4"/>
      <c r="V900" s="4"/>
      <c r="W900" s="4"/>
      <c r="X900" s="3"/>
      <c r="Y900" s="3"/>
    </row>
    <row r="901" spans="3:25" ht="15.75" customHeight="1">
      <c r="C901" s="1"/>
      <c r="D901" s="1"/>
      <c r="E901" s="1"/>
      <c r="F901" s="1"/>
      <c r="G901" s="1"/>
      <c r="H901" s="1"/>
      <c r="I901" s="1"/>
      <c r="J901" s="1"/>
      <c r="K901" s="2"/>
      <c r="L901" s="2"/>
      <c r="M901" s="2"/>
      <c r="N901" s="2"/>
      <c r="O901" s="2"/>
      <c r="P901" s="2"/>
      <c r="Q901" s="3"/>
      <c r="R901" s="3"/>
      <c r="S901" s="1"/>
      <c r="T901" s="1"/>
      <c r="U901" s="4"/>
      <c r="V901" s="4"/>
      <c r="W901" s="4"/>
      <c r="X901" s="3"/>
      <c r="Y901" s="3"/>
    </row>
    <row r="902" spans="3:25" ht="15.75" customHeight="1">
      <c r="C902" s="1"/>
      <c r="D902" s="1"/>
      <c r="E902" s="1"/>
      <c r="F902" s="1"/>
      <c r="G902" s="1"/>
      <c r="H902" s="1"/>
      <c r="I902" s="1"/>
      <c r="J902" s="1"/>
      <c r="K902" s="2"/>
      <c r="L902" s="2"/>
      <c r="M902" s="2"/>
      <c r="N902" s="2"/>
      <c r="O902" s="2"/>
      <c r="P902" s="2"/>
      <c r="Q902" s="3"/>
      <c r="R902" s="3"/>
      <c r="S902" s="1"/>
      <c r="T902" s="1"/>
      <c r="U902" s="4"/>
      <c r="V902" s="4"/>
      <c r="W902" s="4"/>
      <c r="X902" s="3"/>
      <c r="Y902" s="3"/>
    </row>
    <row r="903" spans="3:25" ht="15.75" customHeight="1">
      <c r="C903" s="1"/>
      <c r="D903" s="1"/>
      <c r="E903" s="1"/>
      <c r="F903" s="1"/>
      <c r="G903" s="1"/>
      <c r="H903" s="1"/>
      <c r="I903" s="1"/>
      <c r="J903" s="1"/>
      <c r="K903" s="2"/>
      <c r="L903" s="2"/>
      <c r="M903" s="2"/>
      <c r="N903" s="2"/>
      <c r="O903" s="2"/>
      <c r="P903" s="2"/>
      <c r="Q903" s="3"/>
      <c r="R903" s="3"/>
      <c r="S903" s="1"/>
      <c r="T903" s="1"/>
      <c r="U903" s="4"/>
      <c r="V903" s="4"/>
      <c r="W903" s="4"/>
      <c r="X903" s="3"/>
      <c r="Y903" s="3"/>
    </row>
    <row r="904" spans="3:25" ht="15.75" customHeight="1">
      <c r="C904" s="1"/>
      <c r="D904" s="1"/>
      <c r="E904" s="1"/>
      <c r="F904" s="1"/>
      <c r="G904" s="1"/>
      <c r="H904" s="1"/>
      <c r="I904" s="1"/>
      <c r="J904" s="1"/>
      <c r="K904" s="2"/>
      <c r="L904" s="2"/>
      <c r="M904" s="2"/>
      <c r="N904" s="2"/>
      <c r="O904" s="2"/>
      <c r="P904" s="2"/>
      <c r="Q904" s="3"/>
      <c r="R904" s="3"/>
      <c r="S904" s="1"/>
      <c r="T904" s="1"/>
      <c r="U904" s="4"/>
      <c r="V904" s="4"/>
      <c r="W904" s="4"/>
      <c r="X904" s="3"/>
      <c r="Y904" s="3"/>
    </row>
    <row r="905" spans="3:25" ht="15.75" customHeight="1">
      <c r="C905" s="1"/>
      <c r="D905" s="1"/>
      <c r="E905" s="1"/>
      <c r="F905" s="1"/>
      <c r="G905" s="1"/>
      <c r="H905" s="1"/>
      <c r="I905" s="1"/>
      <c r="J905" s="1"/>
      <c r="K905" s="2"/>
      <c r="L905" s="2"/>
      <c r="M905" s="2"/>
      <c r="N905" s="2"/>
      <c r="O905" s="2"/>
      <c r="P905" s="2"/>
      <c r="Q905" s="3"/>
      <c r="R905" s="3"/>
      <c r="S905" s="1"/>
      <c r="T905" s="1"/>
      <c r="U905" s="4"/>
      <c r="V905" s="4"/>
      <c r="W905" s="4"/>
      <c r="X905" s="3"/>
      <c r="Y905" s="3"/>
    </row>
    <row r="906" spans="3:25" ht="15.75" customHeight="1">
      <c r="C906" s="1"/>
      <c r="D906" s="1"/>
      <c r="E906" s="1"/>
      <c r="F906" s="1"/>
      <c r="G906" s="1"/>
      <c r="H906" s="1"/>
      <c r="I906" s="1"/>
      <c r="J906" s="1"/>
      <c r="K906" s="2"/>
      <c r="L906" s="2"/>
      <c r="M906" s="2"/>
      <c r="N906" s="2"/>
      <c r="O906" s="2"/>
      <c r="P906" s="2"/>
      <c r="Q906" s="3"/>
      <c r="R906" s="3"/>
      <c r="S906" s="1"/>
      <c r="T906" s="1"/>
      <c r="U906" s="4"/>
      <c r="V906" s="4"/>
      <c r="W906" s="4"/>
      <c r="X906" s="3"/>
      <c r="Y906" s="3"/>
    </row>
    <row r="907" spans="3:25" ht="15.75" customHeight="1">
      <c r="C907" s="1"/>
      <c r="D907" s="1"/>
      <c r="E907" s="1"/>
      <c r="F907" s="1"/>
      <c r="G907" s="1"/>
      <c r="H907" s="1"/>
      <c r="I907" s="1"/>
      <c r="J907" s="1"/>
      <c r="K907" s="2"/>
      <c r="L907" s="2"/>
      <c r="M907" s="2"/>
      <c r="N907" s="2"/>
      <c r="O907" s="2"/>
      <c r="P907" s="2"/>
      <c r="Q907" s="3"/>
      <c r="R907" s="3"/>
      <c r="S907" s="1"/>
      <c r="T907" s="1"/>
      <c r="U907" s="4"/>
      <c r="V907" s="4"/>
      <c r="W907" s="4"/>
      <c r="X907" s="3"/>
      <c r="Y907" s="3"/>
    </row>
    <row r="908" spans="3:25" ht="15.75" customHeight="1">
      <c r="C908" s="1"/>
      <c r="D908" s="1"/>
      <c r="E908" s="1"/>
      <c r="F908" s="1"/>
      <c r="G908" s="1"/>
      <c r="H908" s="1"/>
      <c r="I908" s="1"/>
      <c r="J908" s="1"/>
      <c r="K908" s="2"/>
      <c r="L908" s="2"/>
      <c r="M908" s="2"/>
      <c r="N908" s="2"/>
      <c r="O908" s="2"/>
      <c r="P908" s="2"/>
      <c r="Q908" s="3"/>
      <c r="R908" s="3"/>
      <c r="S908" s="1"/>
      <c r="T908" s="1"/>
      <c r="U908" s="4"/>
      <c r="V908" s="4"/>
      <c r="W908" s="4"/>
      <c r="X908" s="3"/>
      <c r="Y908" s="3"/>
    </row>
    <row r="909" spans="3:25" ht="15.75" customHeight="1">
      <c r="C909" s="1"/>
      <c r="D909" s="1"/>
      <c r="E909" s="1"/>
      <c r="F909" s="1"/>
      <c r="G909" s="1"/>
      <c r="H909" s="1"/>
      <c r="I909" s="1"/>
      <c r="J909" s="1"/>
      <c r="K909" s="2"/>
      <c r="L909" s="2"/>
      <c r="M909" s="2"/>
      <c r="N909" s="2"/>
      <c r="O909" s="2"/>
      <c r="P909" s="2"/>
      <c r="Q909" s="3"/>
      <c r="R909" s="3"/>
      <c r="S909" s="1"/>
      <c r="T909" s="1"/>
      <c r="U909" s="4"/>
      <c r="V909" s="4"/>
      <c r="W909" s="4"/>
      <c r="X909" s="3"/>
      <c r="Y909" s="3"/>
    </row>
    <row r="910" spans="3:25" ht="15.75" customHeight="1">
      <c r="C910" s="1"/>
      <c r="D910" s="1"/>
      <c r="E910" s="1"/>
      <c r="F910" s="1"/>
      <c r="G910" s="1"/>
      <c r="H910" s="1"/>
      <c r="I910" s="1"/>
      <c r="J910" s="1"/>
      <c r="K910" s="2"/>
      <c r="L910" s="2"/>
      <c r="M910" s="2"/>
      <c r="N910" s="2"/>
      <c r="O910" s="2"/>
      <c r="P910" s="2"/>
      <c r="Q910" s="3"/>
      <c r="R910" s="3"/>
      <c r="S910" s="1"/>
      <c r="T910" s="1"/>
      <c r="U910" s="4"/>
      <c r="V910" s="4"/>
      <c r="W910" s="4"/>
      <c r="X910" s="3"/>
      <c r="Y910" s="3"/>
    </row>
    <row r="911" spans="3:25" ht="15.75" customHeight="1">
      <c r="C911" s="1"/>
      <c r="D911" s="1"/>
      <c r="E911" s="1"/>
      <c r="F911" s="1"/>
      <c r="G911" s="1"/>
      <c r="H911" s="1"/>
      <c r="I911" s="1"/>
      <c r="J911" s="1"/>
      <c r="K911" s="2"/>
      <c r="L911" s="2"/>
      <c r="M911" s="2"/>
      <c r="N911" s="2"/>
      <c r="O911" s="2"/>
      <c r="P911" s="2"/>
      <c r="Q911" s="3"/>
      <c r="R911" s="3"/>
      <c r="S911" s="1"/>
      <c r="T911" s="1"/>
      <c r="U911" s="4"/>
      <c r="V911" s="4"/>
      <c r="W911" s="4"/>
      <c r="X911" s="3"/>
      <c r="Y911" s="3"/>
    </row>
    <row r="912" spans="3:25" ht="15.75" customHeight="1">
      <c r="C912" s="1"/>
      <c r="D912" s="1"/>
      <c r="E912" s="1"/>
      <c r="F912" s="1"/>
      <c r="G912" s="1"/>
      <c r="H912" s="1"/>
      <c r="I912" s="1"/>
      <c r="J912" s="1"/>
      <c r="K912" s="2"/>
      <c r="L912" s="2"/>
      <c r="M912" s="2"/>
      <c r="N912" s="2"/>
      <c r="O912" s="2"/>
      <c r="P912" s="2"/>
      <c r="Q912" s="3"/>
      <c r="R912" s="3"/>
      <c r="S912" s="1"/>
      <c r="T912" s="1"/>
      <c r="U912" s="4"/>
      <c r="V912" s="4"/>
      <c r="W912" s="4"/>
      <c r="X912" s="3"/>
      <c r="Y912" s="3"/>
    </row>
    <row r="913" spans="3:25" ht="15.75" customHeight="1">
      <c r="C913" s="1"/>
      <c r="D913" s="1"/>
      <c r="E913" s="1"/>
      <c r="F913" s="1"/>
      <c r="G913" s="1"/>
      <c r="H913" s="1"/>
      <c r="I913" s="1"/>
      <c r="J913" s="1"/>
      <c r="K913" s="2"/>
      <c r="L913" s="2"/>
      <c r="M913" s="2"/>
      <c r="N913" s="2"/>
      <c r="O913" s="2"/>
      <c r="P913" s="2"/>
      <c r="Q913" s="3"/>
      <c r="R913" s="3"/>
      <c r="S913" s="1"/>
      <c r="T913" s="1"/>
      <c r="U913" s="4"/>
      <c r="V913" s="4"/>
      <c r="W913" s="4"/>
      <c r="X913" s="3"/>
      <c r="Y913" s="3"/>
    </row>
    <row r="914" spans="3:25" ht="15.75" customHeight="1">
      <c r="C914" s="1"/>
      <c r="D914" s="1"/>
      <c r="E914" s="1"/>
      <c r="F914" s="1"/>
      <c r="G914" s="1"/>
      <c r="H914" s="1"/>
      <c r="I914" s="1"/>
      <c r="J914" s="1"/>
      <c r="K914" s="2"/>
      <c r="L914" s="2"/>
      <c r="M914" s="2"/>
      <c r="N914" s="2"/>
      <c r="O914" s="2"/>
      <c r="P914" s="2"/>
      <c r="Q914" s="3"/>
      <c r="R914" s="3"/>
      <c r="S914" s="1"/>
      <c r="T914" s="1"/>
      <c r="U914" s="4"/>
      <c r="V914" s="4"/>
      <c r="W914" s="4"/>
      <c r="X914" s="3"/>
      <c r="Y914" s="3"/>
    </row>
    <row r="915" spans="3:25" ht="15.75" customHeight="1">
      <c r="C915" s="1"/>
      <c r="D915" s="1"/>
      <c r="E915" s="1"/>
      <c r="F915" s="1"/>
      <c r="G915" s="1"/>
      <c r="H915" s="1"/>
      <c r="I915" s="1"/>
      <c r="J915" s="1"/>
      <c r="K915" s="2"/>
      <c r="L915" s="2"/>
      <c r="M915" s="2"/>
      <c r="N915" s="2"/>
      <c r="O915" s="2"/>
      <c r="P915" s="2"/>
      <c r="Q915" s="3"/>
      <c r="R915" s="3"/>
      <c r="S915" s="1"/>
      <c r="T915" s="1"/>
      <c r="U915" s="4"/>
      <c r="V915" s="4"/>
      <c r="W915" s="4"/>
      <c r="X915" s="3"/>
      <c r="Y915" s="3"/>
    </row>
    <row r="916" spans="3:25" ht="15.75" customHeight="1">
      <c r="C916" s="1"/>
      <c r="D916" s="1"/>
      <c r="E916" s="1"/>
      <c r="F916" s="1"/>
      <c r="G916" s="1"/>
      <c r="H916" s="1"/>
      <c r="I916" s="1"/>
      <c r="J916" s="1"/>
      <c r="K916" s="2"/>
      <c r="L916" s="2"/>
      <c r="M916" s="2"/>
      <c r="N916" s="2"/>
      <c r="O916" s="2"/>
      <c r="P916" s="2"/>
      <c r="Q916" s="3"/>
      <c r="R916" s="3"/>
      <c r="S916" s="1"/>
      <c r="T916" s="1"/>
      <c r="U916" s="4"/>
      <c r="V916" s="4"/>
      <c r="W916" s="4"/>
      <c r="X916" s="3"/>
      <c r="Y916" s="3"/>
    </row>
    <row r="917" spans="3:25" ht="15.75" customHeight="1">
      <c r="C917" s="1"/>
      <c r="D917" s="1"/>
      <c r="E917" s="1"/>
      <c r="F917" s="1"/>
      <c r="G917" s="1"/>
      <c r="H917" s="1"/>
      <c r="I917" s="1"/>
      <c r="J917" s="1"/>
      <c r="K917" s="2"/>
      <c r="L917" s="2"/>
      <c r="M917" s="2"/>
      <c r="N917" s="2"/>
      <c r="O917" s="2"/>
      <c r="P917" s="2"/>
      <c r="Q917" s="3"/>
      <c r="R917" s="3"/>
      <c r="S917" s="1"/>
      <c r="T917" s="1"/>
      <c r="U917" s="4"/>
      <c r="V917" s="4"/>
      <c r="W917" s="4"/>
      <c r="X917" s="3"/>
      <c r="Y917" s="3"/>
    </row>
    <row r="918" spans="3:25" ht="15.75" customHeight="1">
      <c r="C918" s="1"/>
      <c r="D918" s="1"/>
      <c r="E918" s="1"/>
      <c r="F918" s="1"/>
      <c r="G918" s="1"/>
      <c r="H918" s="1"/>
      <c r="I918" s="1"/>
      <c r="J918" s="1"/>
      <c r="K918" s="2"/>
      <c r="L918" s="2"/>
      <c r="M918" s="2"/>
      <c r="N918" s="2"/>
      <c r="O918" s="2"/>
      <c r="P918" s="2"/>
      <c r="Q918" s="3"/>
      <c r="R918" s="3"/>
      <c r="S918" s="1"/>
      <c r="T918" s="1"/>
      <c r="U918" s="4"/>
      <c r="V918" s="4"/>
      <c r="W918" s="4"/>
      <c r="X918" s="3"/>
      <c r="Y918" s="3"/>
    </row>
    <row r="919" spans="3:25" ht="15.75" customHeight="1">
      <c r="C919" s="1"/>
      <c r="D919" s="1"/>
      <c r="E919" s="1"/>
      <c r="F919" s="1"/>
      <c r="G919" s="1"/>
      <c r="H919" s="1"/>
      <c r="I919" s="1"/>
      <c r="J919" s="1"/>
      <c r="K919" s="2"/>
      <c r="L919" s="2"/>
      <c r="M919" s="2"/>
      <c r="N919" s="2"/>
      <c r="O919" s="2"/>
      <c r="P919" s="2"/>
      <c r="Q919" s="3"/>
      <c r="R919" s="3"/>
      <c r="S919" s="1"/>
      <c r="T919" s="1"/>
      <c r="U919" s="4"/>
      <c r="V919" s="4"/>
      <c r="W919" s="4"/>
      <c r="X919" s="3"/>
      <c r="Y919" s="3"/>
    </row>
    <row r="920" spans="3:25" ht="15.75" customHeight="1">
      <c r="C920" s="1"/>
      <c r="D920" s="1"/>
      <c r="E920" s="1"/>
      <c r="F920" s="1"/>
      <c r="G920" s="1"/>
      <c r="H920" s="1"/>
      <c r="I920" s="1"/>
      <c r="J920" s="1"/>
      <c r="K920" s="2"/>
      <c r="L920" s="2"/>
      <c r="M920" s="2"/>
      <c r="N920" s="2"/>
      <c r="O920" s="2"/>
      <c r="P920" s="2"/>
      <c r="Q920" s="3"/>
      <c r="R920" s="3"/>
      <c r="S920" s="1"/>
      <c r="T920" s="1"/>
      <c r="U920" s="4"/>
      <c r="V920" s="4"/>
      <c r="W920" s="4"/>
      <c r="X920" s="3"/>
      <c r="Y920" s="3"/>
    </row>
    <row r="921" spans="3:25" ht="15.75" customHeight="1">
      <c r="C921" s="1"/>
      <c r="D921" s="1"/>
      <c r="E921" s="1"/>
      <c r="F921" s="1"/>
      <c r="G921" s="1"/>
      <c r="H921" s="1"/>
      <c r="I921" s="1"/>
      <c r="J921" s="1"/>
      <c r="K921" s="2"/>
      <c r="L921" s="2"/>
      <c r="M921" s="2"/>
      <c r="N921" s="2"/>
      <c r="O921" s="2"/>
      <c r="P921" s="2"/>
      <c r="Q921" s="3"/>
      <c r="R921" s="3"/>
      <c r="S921" s="1"/>
      <c r="T921" s="1"/>
      <c r="U921" s="4"/>
      <c r="V921" s="4"/>
      <c r="W921" s="4"/>
      <c r="X921" s="3"/>
      <c r="Y921" s="3"/>
    </row>
    <row r="922" spans="3:25" ht="15.75" customHeight="1">
      <c r="C922" s="1"/>
      <c r="D922" s="1"/>
      <c r="E922" s="1"/>
      <c r="F922" s="1"/>
      <c r="G922" s="1"/>
      <c r="H922" s="1"/>
      <c r="I922" s="1"/>
      <c r="J922" s="1"/>
      <c r="K922" s="2"/>
      <c r="L922" s="2"/>
      <c r="M922" s="2"/>
      <c r="N922" s="2"/>
      <c r="O922" s="2"/>
      <c r="P922" s="2"/>
      <c r="Q922" s="3"/>
      <c r="R922" s="3"/>
      <c r="S922" s="1"/>
      <c r="T922" s="1"/>
      <c r="U922" s="4"/>
      <c r="V922" s="4"/>
      <c r="W922" s="4"/>
      <c r="X922" s="3"/>
      <c r="Y922" s="3"/>
    </row>
    <row r="923" spans="3:25" ht="15.75" customHeight="1">
      <c r="C923" s="1"/>
      <c r="D923" s="1"/>
      <c r="E923" s="1"/>
      <c r="F923" s="1"/>
      <c r="G923" s="1"/>
      <c r="H923" s="1"/>
      <c r="I923" s="1"/>
      <c r="J923" s="1"/>
      <c r="K923" s="2"/>
      <c r="L923" s="2"/>
      <c r="M923" s="2"/>
      <c r="N923" s="2"/>
      <c r="O923" s="2"/>
      <c r="P923" s="2"/>
      <c r="Q923" s="3"/>
      <c r="R923" s="3"/>
      <c r="S923" s="1"/>
      <c r="T923" s="1"/>
      <c r="U923" s="4"/>
      <c r="V923" s="4"/>
      <c r="W923" s="4"/>
      <c r="X923" s="3"/>
      <c r="Y923" s="3"/>
    </row>
    <row r="924" spans="3:25" ht="15.75" customHeight="1">
      <c r="C924" s="1"/>
      <c r="D924" s="1"/>
      <c r="E924" s="1"/>
      <c r="F924" s="1"/>
      <c r="G924" s="1"/>
      <c r="H924" s="1"/>
      <c r="I924" s="1"/>
      <c r="J924" s="1"/>
      <c r="K924" s="2"/>
      <c r="L924" s="2"/>
      <c r="M924" s="2"/>
      <c r="N924" s="2"/>
      <c r="O924" s="2"/>
      <c r="P924" s="2"/>
      <c r="Q924" s="3"/>
      <c r="R924" s="3"/>
      <c r="S924" s="1"/>
      <c r="T924" s="1"/>
      <c r="U924" s="4"/>
      <c r="V924" s="4"/>
      <c r="W924" s="4"/>
      <c r="X924" s="3"/>
      <c r="Y924" s="3"/>
    </row>
    <row r="925" spans="3:25" ht="15.75" customHeight="1">
      <c r="C925" s="1"/>
      <c r="D925" s="1"/>
      <c r="E925" s="1"/>
      <c r="F925" s="1"/>
      <c r="G925" s="1"/>
      <c r="H925" s="1"/>
      <c r="I925" s="1"/>
      <c r="J925" s="1"/>
      <c r="K925" s="2"/>
      <c r="L925" s="2"/>
      <c r="M925" s="2"/>
      <c r="N925" s="2"/>
      <c r="O925" s="2"/>
      <c r="P925" s="2"/>
      <c r="Q925" s="3"/>
      <c r="R925" s="3"/>
      <c r="S925" s="1"/>
      <c r="T925" s="1"/>
      <c r="U925" s="4"/>
      <c r="V925" s="4"/>
      <c r="W925" s="4"/>
      <c r="X925" s="3"/>
      <c r="Y925" s="3"/>
    </row>
    <row r="926" spans="3:25" ht="15.75" customHeight="1">
      <c r="C926" s="1"/>
      <c r="D926" s="1"/>
      <c r="E926" s="1"/>
      <c r="F926" s="1"/>
      <c r="G926" s="1"/>
      <c r="H926" s="1"/>
      <c r="I926" s="1"/>
      <c r="J926" s="1"/>
      <c r="K926" s="2"/>
      <c r="L926" s="2"/>
      <c r="M926" s="2"/>
      <c r="N926" s="2"/>
      <c r="O926" s="2"/>
      <c r="P926" s="2"/>
      <c r="Q926" s="3"/>
      <c r="R926" s="3"/>
      <c r="S926" s="1"/>
      <c r="T926" s="1"/>
      <c r="U926" s="4"/>
      <c r="V926" s="4"/>
      <c r="W926" s="4"/>
      <c r="X926" s="3"/>
      <c r="Y926" s="3"/>
    </row>
    <row r="927" spans="3:25" ht="15.75" customHeight="1">
      <c r="C927" s="1"/>
      <c r="D927" s="1"/>
      <c r="E927" s="1"/>
      <c r="F927" s="1"/>
      <c r="G927" s="1"/>
      <c r="H927" s="1"/>
      <c r="I927" s="1"/>
      <c r="J927" s="1"/>
      <c r="K927" s="2"/>
      <c r="L927" s="2"/>
      <c r="M927" s="2"/>
      <c r="N927" s="2"/>
      <c r="O927" s="2"/>
      <c r="P927" s="2"/>
      <c r="Q927" s="3"/>
      <c r="R927" s="3"/>
      <c r="S927" s="1"/>
      <c r="T927" s="1"/>
      <c r="U927" s="4"/>
      <c r="V927" s="4"/>
      <c r="W927" s="4"/>
      <c r="X927" s="3"/>
      <c r="Y927" s="3"/>
    </row>
    <row r="928" spans="3:25" ht="15.75" customHeight="1">
      <c r="C928" s="1"/>
      <c r="D928" s="1"/>
      <c r="E928" s="1"/>
      <c r="F928" s="1"/>
      <c r="G928" s="1"/>
      <c r="H928" s="1"/>
      <c r="I928" s="1"/>
      <c r="J928" s="1"/>
      <c r="K928" s="2"/>
      <c r="L928" s="2"/>
      <c r="M928" s="2"/>
      <c r="N928" s="2"/>
      <c r="O928" s="2"/>
      <c r="P928" s="2"/>
      <c r="Q928" s="3"/>
      <c r="R928" s="3"/>
      <c r="S928" s="1"/>
      <c r="T928" s="1"/>
      <c r="U928" s="4"/>
      <c r="V928" s="4"/>
      <c r="W928" s="4"/>
      <c r="X928" s="3"/>
      <c r="Y928" s="3"/>
    </row>
    <row r="929" spans="3:25" ht="15.75" customHeight="1">
      <c r="C929" s="1"/>
      <c r="D929" s="1"/>
      <c r="E929" s="1"/>
      <c r="F929" s="1"/>
      <c r="G929" s="1"/>
      <c r="H929" s="1"/>
      <c r="I929" s="1"/>
      <c r="J929" s="1"/>
      <c r="K929" s="2"/>
      <c r="L929" s="2"/>
      <c r="M929" s="2"/>
      <c r="N929" s="2"/>
      <c r="O929" s="2"/>
      <c r="P929" s="2"/>
      <c r="Q929" s="3"/>
      <c r="R929" s="3"/>
      <c r="S929" s="1"/>
      <c r="T929" s="1"/>
      <c r="U929" s="4"/>
      <c r="V929" s="4"/>
      <c r="W929" s="4"/>
      <c r="X929" s="3"/>
      <c r="Y929" s="3"/>
    </row>
    <row r="930" spans="3:25" ht="15.75" customHeight="1">
      <c r="C930" s="1"/>
      <c r="D930" s="1"/>
      <c r="E930" s="1"/>
      <c r="F930" s="1"/>
      <c r="G930" s="1"/>
      <c r="H930" s="1"/>
      <c r="I930" s="1"/>
      <c r="J930" s="1"/>
      <c r="K930" s="2"/>
      <c r="L930" s="2"/>
      <c r="M930" s="2"/>
      <c r="N930" s="2"/>
      <c r="O930" s="2"/>
      <c r="P930" s="2"/>
      <c r="Q930" s="3"/>
      <c r="R930" s="3"/>
      <c r="S930" s="1"/>
      <c r="T930" s="1"/>
      <c r="U930" s="4"/>
      <c r="V930" s="4"/>
      <c r="W930" s="4"/>
      <c r="X930" s="3"/>
      <c r="Y930" s="3"/>
    </row>
    <row r="931" spans="3:25" ht="15.75" customHeight="1">
      <c r="C931" s="1"/>
      <c r="D931" s="1"/>
      <c r="E931" s="1"/>
      <c r="F931" s="1"/>
      <c r="G931" s="1"/>
      <c r="H931" s="1"/>
      <c r="I931" s="1"/>
      <c r="J931" s="1"/>
      <c r="K931" s="2"/>
      <c r="L931" s="2"/>
      <c r="M931" s="2"/>
      <c r="N931" s="2"/>
      <c r="O931" s="2"/>
      <c r="P931" s="2"/>
      <c r="Q931" s="3"/>
      <c r="R931" s="3"/>
      <c r="S931" s="1"/>
      <c r="T931" s="1"/>
      <c r="U931" s="4"/>
      <c r="V931" s="4"/>
      <c r="W931" s="4"/>
      <c r="X931" s="3"/>
      <c r="Y931" s="3"/>
    </row>
    <row r="932" spans="3:25" ht="15.75" customHeight="1">
      <c r="C932" s="1"/>
      <c r="D932" s="1"/>
      <c r="E932" s="1"/>
      <c r="F932" s="1"/>
      <c r="G932" s="1"/>
      <c r="H932" s="1"/>
      <c r="I932" s="1"/>
      <c r="J932" s="1"/>
      <c r="K932" s="2"/>
      <c r="L932" s="2"/>
      <c r="M932" s="2"/>
      <c r="N932" s="2"/>
      <c r="O932" s="2"/>
      <c r="P932" s="2"/>
      <c r="Q932" s="3"/>
      <c r="R932" s="3"/>
      <c r="S932" s="1"/>
      <c r="T932" s="1"/>
      <c r="U932" s="4"/>
      <c r="V932" s="4"/>
      <c r="W932" s="4"/>
      <c r="X932" s="3"/>
      <c r="Y932" s="3"/>
    </row>
    <row r="933" spans="3:25" ht="15.75" customHeight="1">
      <c r="C933" s="1"/>
      <c r="D933" s="1"/>
      <c r="E933" s="1"/>
      <c r="F933" s="1"/>
      <c r="G933" s="1"/>
      <c r="H933" s="1"/>
      <c r="I933" s="1"/>
      <c r="J933" s="1"/>
      <c r="K933" s="2"/>
      <c r="L933" s="2"/>
      <c r="M933" s="2"/>
      <c r="N933" s="2"/>
      <c r="O933" s="2"/>
      <c r="P933" s="2"/>
      <c r="Q933" s="3"/>
      <c r="R933" s="3"/>
      <c r="S933" s="1"/>
      <c r="T933" s="1"/>
      <c r="U933" s="4"/>
      <c r="V933" s="4"/>
      <c r="W933" s="4"/>
      <c r="X933" s="3"/>
      <c r="Y933" s="3"/>
    </row>
    <row r="934" spans="3:25" ht="15.75" customHeight="1">
      <c r="C934" s="1"/>
      <c r="D934" s="1"/>
      <c r="E934" s="1"/>
      <c r="F934" s="1"/>
      <c r="G934" s="1"/>
      <c r="H934" s="1"/>
      <c r="I934" s="1"/>
      <c r="J934" s="1"/>
      <c r="K934" s="2"/>
      <c r="L934" s="2"/>
      <c r="M934" s="2"/>
      <c r="N934" s="2"/>
      <c r="O934" s="2"/>
      <c r="P934" s="2"/>
      <c r="Q934" s="3"/>
      <c r="R934" s="3"/>
      <c r="S934" s="1"/>
      <c r="T934" s="1"/>
      <c r="U934" s="4"/>
      <c r="V934" s="4"/>
      <c r="W934" s="4"/>
      <c r="X934" s="3"/>
      <c r="Y934" s="3"/>
    </row>
    <row r="935" spans="3:25" ht="15.75" customHeight="1">
      <c r="C935" s="1"/>
      <c r="D935" s="1"/>
      <c r="E935" s="1"/>
      <c r="F935" s="1"/>
      <c r="G935" s="1"/>
      <c r="H935" s="1"/>
      <c r="I935" s="1"/>
      <c r="J935" s="1"/>
      <c r="K935" s="2"/>
      <c r="L935" s="2"/>
      <c r="M935" s="2"/>
      <c r="N935" s="2"/>
      <c r="O935" s="2"/>
      <c r="P935" s="2"/>
      <c r="Q935" s="3"/>
      <c r="R935" s="3"/>
      <c r="S935" s="1"/>
      <c r="T935" s="1"/>
      <c r="U935" s="4"/>
      <c r="V935" s="4"/>
      <c r="W935" s="4"/>
      <c r="X935" s="3"/>
      <c r="Y935" s="3"/>
    </row>
    <row r="936" spans="3:25" ht="15.75" customHeight="1">
      <c r="C936" s="1"/>
      <c r="D936" s="1"/>
      <c r="E936" s="1"/>
      <c r="F936" s="1"/>
      <c r="G936" s="1"/>
      <c r="H936" s="1"/>
      <c r="I936" s="1"/>
      <c r="J936" s="1"/>
      <c r="K936" s="2"/>
      <c r="L936" s="2"/>
      <c r="M936" s="2"/>
      <c r="N936" s="2"/>
      <c r="O936" s="2"/>
      <c r="P936" s="2"/>
      <c r="Q936" s="3"/>
      <c r="R936" s="3"/>
      <c r="S936" s="1"/>
      <c r="T936" s="1"/>
      <c r="U936" s="4"/>
      <c r="V936" s="4"/>
      <c r="W936" s="4"/>
      <c r="X936" s="3"/>
      <c r="Y936" s="3"/>
    </row>
    <row r="937" spans="3:25" ht="15.75" customHeight="1">
      <c r="C937" s="1"/>
      <c r="D937" s="1"/>
      <c r="E937" s="1"/>
      <c r="F937" s="1"/>
      <c r="G937" s="1"/>
      <c r="H937" s="1"/>
      <c r="I937" s="1"/>
      <c r="J937" s="1"/>
      <c r="K937" s="2"/>
      <c r="L937" s="2"/>
      <c r="M937" s="2"/>
      <c r="N937" s="2"/>
      <c r="O937" s="2"/>
      <c r="P937" s="2"/>
      <c r="Q937" s="3"/>
      <c r="R937" s="3"/>
      <c r="S937" s="1"/>
      <c r="T937" s="1"/>
      <c r="U937" s="4"/>
      <c r="V937" s="4"/>
      <c r="W937" s="4"/>
      <c r="X937" s="3"/>
      <c r="Y937" s="3"/>
    </row>
    <row r="938" spans="3:25" ht="15.75" customHeight="1">
      <c r="C938" s="1"/>
      <c r="D938" s="1"/>
      <c r="E938" s="1"/>
      <c r="F938" s="1"/>
      <c r="G938" s="1"/>
      <c r="H938" s="1"/>
      <c r="I938" s="1"/>
      <c r="J938" s="1"/>
      <c r="K938" s="2"/>
      <c r="L938" s="2"/>
      <c r="M938" s="2"/>
      <c r="N938" s="2"/>
      <c r="O938" s="2"/>
      <c r="P938" s="2"/>
      <c r="Q938" s="3"/>
      <c r="R938" s="3"/>
      <c r="S938" s="1"/>
      <c r="T938" s="1"/>
      <c r="U938" s="4"/>
      <c r="V938" s="4"/>
      <c r="W938" s="4"/>
      <c r="X938" s="3"/>
      <c r="Y938" s="3"/>
    </row>
    <row r="939" spans="3:25" ht="15.75" customHeight="1">
      <c r="C939" s="1"/>
      <c r="D939" s="1"/>
      <c r="E939" s="1"/>
      <c r="F939" s="1"/>
      <c r="G939" s="1"/>
      <c r="H939" s="1"/>
      <c r="I939" s="1"/>
      <c r="J939" s="1"/>
      <c r="K939" s="2"/>
      <c r="L939" s="2"/>
      <c r="M939" s="2"/>
      <c r="N939" s="2"/>
      <c r="O939" s="2"/>
      <c r="P939" s="2"/>
      <c r="Q939" s="3"/>
      <c r="R939" s="3"/>
      <c r="S939" s="1"/>
      <c r="T939" s="1"/>
      <c r="U939" s="4"/>
      <c r="V939" s="4"/>
      <c r="W939" s="4"/>
      <c r="X939" s="3"/>
      <c r="Y939" s="3"/>
    </row>
    <row r="940" spans="3:25" ht="15.75" customHeight="1">
      <c r="C940" s="1"/>
      <c r="D940" s="1"/>
      <c r="E940" s="1"/>
      <c r="F940" s="1"/>
      <c r="G940" s="1"/>
      <c r="H940" s="1"/>
      <c r="I940" s="1"/>
      <c r="J940" s="1"/>
      <c r="K940" s="2"/>
      <c r="L940" s="2"/>
      <c r="M940" s="2"/>
      <c r="N940" s="2"/>
      <c r="O940" s="2"/>
      <c r="P940" s="2"/>
      <c r="Q940" s="3"/>
      <c r="R940" s="3"/>
      <c r="S940" s="1"/>
      <c r="T940" s="1"/>
      <c r="U940" s="4"/>
      <c r="V940" s="4"/>
      <c r="W940" s="4"/>
      <c r="X940" s="3"/>
      <c r="Y940" s="3"/>
    </row>
    <row r="941" spans="3:25" ht="15.75" customHeight="1">
      <c r="C941" s="1"/>
      <c r="D941" s="1"/>
      <c r="E941" s="1"/>
      <c r="F941" s="1"/>
      <c r="G941" s="1"/>
      <c r="H941" s="1"/>
      <c r="I941" s="1"/>
      <c r="J941" s="1"/>
      <c r="K941" s="2"/>
      <c r="L941" s="2"/>
      <c r="M941" s="2"/>
      <c r="N941" s="2"/>
      <c r="O941" s="2"/>
      <c r="P941" s="2"/>
      <c r="Q941" s="3"/>
      <c r="R941" s="3"/>
      <c r="S941" s="1"/>
      <c r="T941" s="1"/>
      <c r="U941" s="4"/>
      <c r="V941" s="4"/>
      <c r="W941" s="4"/>
      <c r="X941" s="3"/>
      <c r="Y941" s="3"/>
    </row>
    <row r="942" spans="3:25" ht="15.75" customHeight="1">
      <c r="C942" s="1"/>
      <c r="D942" s="1"/>
      <c r="E942" s="1"/>
      <c r="F942" s="1"/>
      <c r="G942" s="1"/>
      <c r="H942" s="1"/>
      <c r="I942" s="1"/>
      <c r="J942" s="1"/>
      <c r="K942" s="2"/>
      <c r="L942" s="2"/>
      <c r="M942" s="2"/>
      <c r="N942" s="2"/>
      <c r="O942" s="2"/>
      <c r="P942" s="2"/>
      <c r="Q942" s="3"/>
      <c r="R942" s="3"/>
      <c r="S942" s="1"/>
      <c r="T942" s="1"/>
      <c r="U942" s="4"/>
      <c r="V942" s="4"/>
      <c r="W942" s="4"/>
      <c r="X942" s="3"/>
      <c r="Y942" s="3"/>
    </row>
    <row r="943" spans="3:25" ht="15.75" customHeight="1">
      <c r="C943" s="1"/>
      <c r="D943" s="1"/>
      <c r="E943" s="1"/>
      <c r="F943" s="1"/>
      <c r="G943" s="1"/>
      <c r="H943" s="1"/>
      <c r="I943" s="1"/>
      <c r="J943" s="1"/>
      <c r="K943" s="2"/>
      <c r="L943" s="2"/>
      <c r="M943" s="2"/>
      <c r="N943" s="2"/>
      <c r="O943" s="2"/>
      <c r="P943" s="2"/>
      <c r="Q943" s="3"/>
      <c r="R943" s="3"/>
      <c r="S943" s="1"/>
      <c r="T943" s="1"/>
      <c r="U943" s="4"/>
      <c r="V943" s="4"/>
      <c r="W943" s="4"/>
      <c r="X943" s="3"/>
      <c r="Y943" s="3"/>
    </row>
    <row r="944" spans="3:25" ht="15.75" customHeight="1">
      <c r="C944" s="1"/>
      <c r="D944" s="1"/>
      <c r="E944" s="1"/>
      <c r="F944" s="1"/>
      <c r="G944" s="1"/>
      <c r="H944" s="1"/>
      <c r="I944" s="1"/>
      <c r="J944" s="1"/>
      <c r="K944" s="2"/>
      <c r="L944" s="2"/>
      <c r="M944" s="2"/>
      <c r="N944" s="2"/>
      <c r="O944" s="2"/>
      <c r="P944" s="2"/>
      <c r="Q944" s="3"/>
      <c r="R944" s="3"/>
      <c r="S944" s="1"/>
      <c r="T944" s="1"/>
      <c r="U944" s="4"/>
      <c r="V944" s="4"/>
      <c r="W944" s="4"/>
      <c r="X944" s="3"/>
      <c r="Y944" s="3"/>
    </row>
    <row r="945" spans="3:25" ht="15.75" customHeight="1">
      <c r="C945" s="1"/>
      <c r="D945" s="1"/>
      <c r="E945" s="1"/>
      <c r="F945" s="1"/>
      <c r="G945" s="1"/>
      <c r="H945" s="1"/>
      <c r="I945" s="1"/>
      <c r="J945" s="1"/>
      <c r="K945" s="2"/>
      <c r="L945" s="2"/>
      <c r="M945" s="2"/>
      <c r="N945" s="2"/>
      <c r="O945" s="2"/>
      <c r="P945" s="2"/>
      <c r="Q945" s="3"/>
      <c r="R945" s="3"/>
      <c r="S945" s="1"/>
      <c r="T945" s="1"/>
      <c r="U945" s="4"/>
      <c r="V945" s="4"/>
      <c r="W945" s="4"/>
      <c r="X945" s="3"/>
      <c r="Y945" s="3"/>
    </row>
    <row r="946" spans="3:25" ht="15.75" customHeight="1">
      <c r="C946" s="1"/>
      <c r="D946" s="1"/>
      <c r="E946" s="1"/>
      <c r="F946" s="1"/>
      <c r="G946" s="1"/>
      <c r="H946" s="1"/>
      <c r="I946" s="1"/>
      <c r="J946" s="1"/>
      <c r="K946" s="2"/>
      <c r="L946" s="2"/>
      <c r="M946" s="2"/>
      <c r="N946" s="2"/>
      <c r="O946" s="2"/>
      <c r="P946" s="2"/>
      <c r="Q946" s="3"/>
      <c r="R946" s="3"/>
      <c r="S946" s="1"/>
      <c r="T946" s="1"/>
      <c r="U946" s="4"/>
      <c r="V946" s="4"/>
      <c r="W946" s="4"/>
      <c r="X946" s="3"/>
      <c r="Y946" s="3"/>
    </row>
    <row r="947" spans="3:25" ht="15.75" customHeight="1">
      <c r="C947" s="1"/>
      <c r="D947" s="1"/>
      <c r="E947" s="1"/>
      <c r="F947" s="1"/>
      <c r="G947" s="1"/>
      <c r="H947" s="1"/>
      <c r="I947" s="1"/>
      <c r="J947" s="1"/>
      <c r="K947" s="2"/>
      <c r="L947" s="2"/>
      <c r="M947" s="2"/>
      <c r="N947" s="2"/>
      <c r="O947" s="2"/>
      <c r="P947" s="2"/>
      <c r="Q947" s="3"/>
      <c r="R947" s="3"/>
      <c r="S947" s="1"/>
      <c r="T947" s="1"/>
      <c r="U947" s="4"/>
      <c r="V947" s="4"/>
      <c r="W947" s="4"/>
      <c r="X947" s="3"/>
      <c r="Y947" s="3"/>
    </row>
    <row r="948" spans="3:25" ht="15.75" customHeight="1">
      <c r="C948" s="1"/>
      <c r="D948" s="1"/>
      <c r="E948" s="1"/>
      <c r="F948" s="1"/>
      <c r="G948" s="1"/>
      <c r="H948" s="1"/>
      <c r="I948" s="1"/>
      <c r="J948" s="1"/>
      <c r="K948" s="2"/>
      <c r="L948" s="2"/>
      <c r="M948" s="2"/>
      <c r="N948" s="2"/>
      <c r="O948" s="2"/>
      <c r="P948" s="2"/>
      <c r="Q948" s="3"/>
      <c r="R948" s="3"/>
      <c r="S948" s="1"/>
      <c r="T948" s="1"/>
      <c r="U948" s="4"/>
      <c r="V948" s="4"/>
      <c r="W948" s="4"/>
      <c r="X948" s="3"/>
      <c r="Y948" s="3"/>
    </row>
    <row r="949" spans="3:25" ht="15.75" customHeight="1">
      <c r="C949" s="1"/>
      <c r="D949" s="1"/>
      <c r="E949" s="1"/>
      <c r="F949" s="1"/>
      <c r="G949" s="1"/>
      <c r="H949" s="1"/>
      <c r="I949" s="1"/>
      <c r="J949" s="1"/>
      <c r="K949" s="2"/>
      <c r="L949" s="2"/>
      <c r="M949" s="2"/>
      <c r="N949" s="2"/>
      <c r="O949" s="2"/>
      <c r="P949" s="2"/>
      <c r="Q949" s="3"/>
      <c r="R949" s="3"/>
      <c r="S949" s="1"/>
      <c r="T949" s="1"/>
      <c r="U949" s="4"/>
      <c r="V949" s="4"/>
      <c r="W949" s="4"/>
      <c r="X949" s="3"/>
      <c r="Y949" s="3"/>
    </row>
    <row r="950" spans="3:25" ht="15.75" customHeight="1">
      <c r="C950" s="1"/>
      <c r="D950" s="1"/>
      <c r="E950" s="1"/>
      <c r="F950" s="1"/>
      <c r="G950" s="1"/>
      <c r="H950" s="1"/>
      <c r="I950" s="1"/>
      <c r="J950" s="1"/>
      <c r="K950" s="2"/>
      <c r="L950" s="2"/>
      <c r="M950" s="2"/>
      <c r="N950" s="2"/>
      <c r="O950" s="2"/>
      <c r="P950" s="2"/>
      <c r="Q950" s="3"/>
      <c r="R950" s="3"/>
      <c r="S950" s="1"/>
      <c r="T950" s="1"/>
      <c r="U950" s="4"/>
      <c r="V950" s="4"/>
      <c r="W950" s="4"/>
      <c r="X950" s="3"/>
      <c r="Y950" s="3"/>
    </row>
    <row r="951" spans="3:25" ht="15.75" customHeight="1">
      <c r="C951" s="1"/>
      <c r="D951" s="1"/>
      <c r="E951" s="1"/>
      <c r="F951" s="1"/>
      <c r="G951" s="1"/>
      <c r="H951" s="1"/>
      <c r="I951" s="1"/>
      <c r="J951" s="1"/>
      <c r="K951" s="2"/>
      <c r="L951" s="2"/>
      <c r="M951" s="2"/>
      <c r="N951" s="2"/>
      <c r="O951" s="2"/>
      <c r="P951" s="2"/>
      <c r="Q951" s="3"/>
      <c r="R951" s="3"/>
      <c r="S951" s="1"/>
      <c r="T951" s="1"/>
      <c r="U951" s="4"/>
      <c r="V951" s="4"/>
      <c r="W951" s="4"/>
      <c r="X951" s="3"/>
      <c r="Y951" s="3"/>
    </row>
    <row r="952" spans="3:25" ht="15.75" customHeight="1">
      <c r="C952" s="1"/>
      <c r="D952" s="1"/>
      <c r="E952" s="1"/>
      <c r="F952" s="1"/>
      <c r="G952" s="1"/>
      <c r="H952" s="1"/>
      <c r="I952" s="1"/>
      <c r="J952" s="1"/>
      <c r="K952" s="2"/>
      <c r="L952" s="2"/>
      <c r="M952" s="2"/>
      <c r="N952" s="2"/>
      <c r="O952" s="2"/>
      <c r="P952" s="2"/>
      <c r="Q952" s="3"/>
      <c r="R952" s="3"/>
      <c r="S952" s="1"/>
      <c r="T952" s="1"/>
      <c r="U952" s="4"/>
      <c r="V952" s="4"/>
      <c r="W952" s="4"/>
      <c r="X952" s="3"/>
      <c r="Y952" s="3"/>
    </row>
    <row r="953" spans="3:25" ht="15.75" customHeight="1">
      <c r="C953" s="1"/>
      <c r="D953" s="1"/>
      <c r="E953" s="1"/>
      <c r="F953" s="1"/>
      <c r="G953" s="1"/>
      <c r="H953" s="1"/>
      <c r="I953" s="1"/>
      <c r="J953" s="1"/>
      <c r="K953" s="2"/>
      <c r="L953" s="2"/>
      <c r="M953" s="2"/>
      <c r="N953" s="2"/>
      <c r="O953" s="2"/>
      <c r="P953" s="2"/>
      <c r="Q953" s="3"/>
      <c r="R953" s="3"/>
      <c r="S953" s="1"/>
      <c r="T953" s="1"/>
      <c r="U953" s="4"/>
      <c r="V953" s="4"/>
      <c r="W953" s="4"/>
      <c r="X953" s="3"/>
      <c r="Y953" s="3"/>
    </row>
    <row r="954" spans="3:25" ht="15.75" customHeight="1">
      <c r="C954" s="1"/>
      <c r="D954" s="1"/>
      <c r="E954" s="1"/>
      <c r="F954" s="1"/>
      <c r="G954" s="1"/>
      <c r="H954" s="1"/>
      <c r="I954" s="1"/>
      <c r="J954" s="1"/>
      <c r="K954" s="2"/>
      <c r="L954" s="2"/>
      <c r="M954" s="2"/>
      <c r="N954" s="2"/>
      <c r="O954" s="2"/>
      <c r="P954" s="2"/>
      <c r="Q954" s="3"/>
      <c r="R954" s="3"/>
      <c r="S954" s="1"/>
      <c r="T954" s="1"/>
      <c r="U954" s="4"/>
      <c r="V954" s="4"/>
      <c r="W954" s="4"/>
      <c r="X954" s="3"/>
      <c r="Y954" s="3"/>
    </row>
    <row r="955" spans="3:25" ht="15.75" customHeight="1">
      <c r="C955" s="1"/>
      <c r="D955" s="1"/>
      <c r="E955" s="1"/>
      <c r="F955" s="1"/>
      <c r="G955" s="1"/>
      <c r="H955" s="1"/>
      <c r="I955" s="1"/>
      <c r="J955" s="1"/>
      <c r="K955" s="2"/>
      <c r="L955" s="2"/>
      <c r="M955" s="2"/>
      <c r="N955" s="2"/>
      <c r="O955" s="2"/>
      <c r="P955" s="2"/>
      <c r="Q955" s="3"/>
      <c r="R955" s="3"/>
      <c r="S955" s="1"/>
      <c r="T955" s="1"/>
      <c r="U955" s="4"/>
      <c r="V955" s="4"/>
      <c r="W955" s="4"/>
      <c r="X955" s="3"/>
      <c r="Y955" s="3"/>
    </row>
    <row r="956" spans="3:25" ht="15.75" customHeight="1">
      <c r="C956" s="1"/>
      <c r="D956" s="1"/>
      <c r="E956" s="1"/>
      <c r="F956" s="1"/>
      <c r="G956" s="1"/>
      <c r="H956" s="1"/>
      <c r="I956" s="1"/>
      <c r="J956" s="1"/>
      <c r="K956" s="2"/>
      <c r="L956" s="2"/>
      <c r="M956" s="2"/>
      <c r="N956" s="2"/>
      <c r="O956" s="2"/>
      <c r="P956" s="2"/>
      <c r="Q956" s="3"/>
      <c r="R956" s="3"/>
      <c r="S956" s="1"/>
      <c r="T956" s="1"/>
      <c r="U956" s="4"/>
      <c r="V956" s="4"/>
      <c r="W956" s="4"/>
      <c r="X956" s="3"/>
      <c r="Y956" s="3"/>
    </row>
    <row r="957" spans="3:25" ht="15.75" customHeight="1">
      <c r="C957" s="1"/>
      <c r="D957" s="1"/>
      <c r="E957" s="1"/>
      <c r="F957" s="1"/>
      <c r="G957" s="1"/>
      <c r="H957" s="1"/>
      <c r="I957" s="1"/>
      <c r="J957" s="1"/>
      <c r="K957" s="2"/>
      <c r="L957" s="2"/>
      <c r="M957" s="2"/>
      <c r="N957" s="2"/>
      <c r="O957" s="2"/>
      <c r="P957" s="2"/>
      <c r="Q957" s="3"/>
      <c r="R957" s="3"/>
      <c r="S957" s="1"/>
      <c r="T957" s="1"/>
      <c r="U957" s="4"/>
      <c r="V957" s="4"/>
      <c r="W957" s="4"/>
      <c r="X957" s="3"/>
      <c r="Y957" s="3"/>
    </row>
    <row r="958" spans="3:25" ht="15.75" customHeight="1">
      <c r="C958" s="1"/>
      <c r="D958" s="1"/>
      <c r="E958" s="1"/>
      <c r="F958" s="1"/>
      <c r="G958" s="1"/>
      <c r="H958" s="1"/>
      <c r="I958" s="1"/>
      <c r="J958" s="1"/>
      <c r="K958" s="2"/>
      <c r="L958" s="2"/>
      <c r="M958" s="2"/>
      <c r="N958" s="2"/>
      <c r="O958" s="2"/>
      <c r="P958" s="2"/>
      <c r="Q958" s="3"/>
      <c r="R958" s="3"/>
      <c r="S958" s="1"/>
      <c r="T958" s="1"/>
      <c r="U958" s="4"/>
      <c r="V958" s="4"/>
      <c r="W958" s="4"/>
      <c r="X958" s="3"/>
      <c r="Y958" s="3"/>
    </row>
    <row r="959" spans="3:25" ht="15.75" customHeight="1">
      <c r="C959" s="1"/>
      <c r="D959" s="1"/>
      <c r="E959" s="1"/>
      <c r="F959" s="1"/>
      <c r="G959" s="1"/>
      <c r="H959" s="1"/>
      <c r="I959" s="1"/>
      <c r="J959" s="1"/>
      <c r="K959" s="2"/>
      <c r="L959" s="2"/>
      <c r="M959" s="2"/>
      <c r="N959" s="2"/>
      <c r="O959" s="2"/>
      <c r="P959" s="2"/>
      <c r="Q959" s="3"/>
      <c r="R959" s="3"/>
      <c r="S959" s="1"/>
      <c r="T959" s="1"/>
      <c r="U959" s="4"/>
      <c r="V959" s="4"/>
      <c r="W959" s="4"/>
      <c r="X959" s="3"/>
      <c r="Y959" s="3"/>
    </row>
    <row r="960" spans="3:25" ht="15.75" customHeight="1">
      <c r="C960" s="1"/>
      <c r="D960" s="1"/>
      <c r="E960" s="1"/>
      <c r="F960" s="1"/>
      <c r="G960" s="1"/>
      <c r="H960" s="1"/>
      <c r="I960" s="1"/>
      <c r="J960" s="1"/>
      <c r="K960" s="2"/>
      <c r="L960" s="2"/>
      <c r="M960" s="2"/>
      <c r="N960" s="2"/>
      <c r="O960" s="2"/>
      <c r="P960" s="2"/>
      <c r="Q960" s="3"/>
      <c r="R960" s="3"/>
      <c r="S960" s="1"/>
      <c r="T960" s="1"/>
      <c r="U960" s="4"/>
      <c r="V960" s="4"/>
      <c r="W960" s="4"/>
      <c r="X960" s="3"/>
      <c r="Y960" s="3"/>
    </row>
    <row r="961" spans="3:25" ht="15.75" customHeight="1">
      <c r="C961" s="1"/>
      <c r="D961" s="1"/>
      <c r="E961" s="1"/>
      <c r="F961" s="1"/>
      <c r="G961" s="1"/>
      <c r="H961" s="1"/>
      <c r="I961" s="1"/>
      <c r="J961" s="1"/>
      <c r="K961" s="2"/>
      <c r="L961" s="2"/>
      <c r="M961" s="2"/>
      <c r="N961" s="2"/>
      <c r="O961" s="2"/>
      <c r="P961" s="2"/>
      <c r="Q961" s="3"/>
      <c r="R961" s="3"/>
      <c r="S961" s="1"/>
      <c r="T961" s="1"/>
      <c r="U961" s="4"/>
      <c r="V961" s="4"/>
      <c r="W961" s="4"/>
      <c r="X961" s="3"/>
      <c r="Y961" s="3"/>
    </row>
    <row r="962" spans="3:25" ht="15.75" customHeight="1">
      <c r="C962" s="1"/>
      <c r="D962" s="1"/>
      <c r="E962" s="1"/>
      <c r="F962" s="1"/>
      <c r="G962" s="1"/>
      <c r="H962" s="1"/>
      <c r="I962" s="1"/>
      <c r="J962" s="1"/>
      <c r="K962" s="2"/>
      <c r="L962" s="2"/>
      <c r="M962" s="2"/>
      <c r="N962" s="2"/>
      <c r="O962" s="2"/>
      <c r="P962" s="2"/>
      <c r="Q962" s="3"/>
      <c r="R962" s="3"/>
      <c r="S962" s="1"/>
      <c r="T962" s="1"/>
      <c r="U962" s="4"/>
      <c r="V962" s="4"/>
      <c r="W962" s="4"/>
      <c r="X962" s="3"/>
      <c r="Y962" s="3"/>
    </row>
    <row r="963" spans="3:25" ht="15.75" customHeight="1">
      <c r="C963" s="1"/>
      <c r="D963" s="1"/>
      <c r="E963" s="1"/>
      <c r="F963" s="1"/>
      <c r="G963" s="1"/>
      <c r="H963" s="1"/>
      <c r="I963" s="1"/>
      <c r="J963" s="1"/>
      <c r="K963" s="2"/>
      <c r="L963" s="2"/>
      <c r="M963" s="2"/>
      <c r="N963" s="2"/>
      <c r="O963" s="2"/>
      <c r="P963" s="2"/>
      <c r="Q963" s="3"/>
      <c r="R963" s="3"/>
      <c r="S963" s="1"/>
      <c r="T963" s="1"/>
      <c r="U963" s="4"/>
      <c r="V963" s="4"/>
      <c r="W963" s="4"/>
      <c r="X963" s="3"/>
      <c r="Y963" s="3"/>
    </row>
    <row r="964" spans="3:25" ht="15.75" customHeight="1">
      <c r="C964" s="1"/>
      <c r="D964" s="1"/>
      <c r="E964" s="1"/>
      <c r="F964" s="1"/>
      <c r="G964" s="1"/>
      <c r="H964" s="1"/>
      <c r="I964" s="1"/>
      <c r="J964" s="1"/>
      <c r="K964" s="2"/>
      <c r="L964" s="2"/>
      <c r="M964" s="2"/>
      <c r="N964" s="2"/>
      <c r="O964" s="2"/>
      <c r="P964" s="2"/>
      <c r="Q964" s="3"/>
      <c r="R964" s="3"/>
      <c r="S964" s="1"/>
      <c r="T964" s="1"/>
      <c r="U964" s="4"/>
      <c r="V964" s="4"/>
      <c r="W964" s="4"/>
      <c r="X964" s="3"/>
      <c r="Y964" s="3"/>
    </row>
    <row r="965" spans="3:25" ht="15.75" customHeight="1">
      <c r="C965" s="1"/>
      <c r="D965" s="1"/>
      <c r="E965" s="1"/>
      <c r="F965" s="1"/>
      <c r="G965" s="1"/>
      <c r="H965" s="1"/>
      <c r="I965" s="1"/>
      <c r="J965" s="1"/>
      <c r="K965" s="2"/>
      <c r="L965" s="2"/>
      <c r="M965" s="2"/>
      <c r="N965" s="2"/>
      <c r="O965" s="2"/>
      <c r="P965" s="2"/>
      <c r="Q965" s="3"/>
      <c r="R965" s="3"/>
      <c r="S965" s="1"/>
      <c r="T965" s="1"/>
      <c r="U965" s="4"/>
      <c r="V965" s="4"/>
      <c r="W965" s="4"/>
      <c r="X965" s="3"/>
      <c r="Y965" s="3"/>
    </row>
    <row r="966" spans="3:25" ht="15.75" customHeight="1">
      <c r="C966" s="1"/>
      <c r="D966" s="1"/>
      <c r="E966" s="1"/>
      <c r="F966" s="1"/>
      <c r="G966" s="1"/>
      <c r="H966" s="1"/>
      <c r="I966" s="1"/>
      <c r="J966" s="1"/>
      <c r="K966" s="2"/>
      <c r="L966" s="2"/>
      <c r="M966" s="2"/>
      <c r="N966" s="2"/>
      <c r="O966" s="2"/>
      <c r="P966" s="2"/>
      <c r="Q966" s="3"/>
      <c r="R966" s="3"/>
      <c r="S966" s="1"/>
      <c r="T966" s="1"/>
      <c r="U966" s="4"/>
      <c r="V966" s="4"/>
      <c r="W966" s="4"/>
      <c r="X966" s="3"/>
      <c r="Y966" s="3"/>
    </row>
    <row r="967" spans="3:25" ht="15.75" customHeight="1">
      <c r="C967" s="1"/>
      <c r="D967" s="1"/>
      <c r="E967" s="1"/>
      <c r="F967" s="1"/>
      <c r="G967" s="1"/>
      <c r="H967" s="1"/>
      <c r="I967" s="1"/>
      <c r="J967" s="1"/>
      <c r="K967" s="2"/>
      <c r="L967" s="2"/>
      <c r="M967" s="2"/>
      <c r="N967" s="2"/>
      <c r="O967" s="2"/>
      <c r="P967" s="2"/>
      <c r="Q967" s="3"/>
      <c r="R967" s="3"/>
      <c r="S967" s="1"/>
      <c r="T967" s="1"/>
      <c r="U967" s="4"/>
      <c r="V967" s="4"/>
      <c r="W967" s="4"/>
      <c r="X967" s="3"/>
      <c r="Y967" s="3"/>
    </row>
    <row r="968" spans="3:25" ht="15.75" customHeight="1">
      <c r="C968" s="1"/>
      <c r="D968" s="1"/>
      <c r="E968" s="1"/>
      <c r="F968" s="1"/>
      <c r="G968" s="1"/>
      <c r="H968" s="1"/>
      <c r="I968" s="1"/>
      <c r="J968" s="1"/>
      <c r="K968" s="2"/>
      <c r="L968" s="2"/>
      <c r="M968" s="2"/>
      <c r="N968" s="2"/>
      <c r="O968" s="2"/>
      <c r="P968" s="2"/>
      <c r="Q968" s="3"/>
      <c r="R968" s="3"/>
      <c r="S968" s="1"/>
      <c r="T968" s="1"/>
      <c r="U968" s="4"/>
      <c r="V968" s="4"/>
      <c r="W968" s="4"/>
      <c r="X968" s="3"/>
      <c r="Y968" s="3"/>
    </row>
    <row r="969" spans="3:25" ht="15.75" customHeight="1">
      <c r="C969" s="1"/>
      <c r="D969" s="1"/>
      <c r="E969" s="1"/>
      <c r="F969" s="1"/>
      <c r="G969" s="1"/>
      <c r="H969" s="1"/>
      <c r="I969" s="1"/>
      <c r="J969" s="1"/>
      <c r="K969" s="2"/>
      <c r="L969" s="2"/>
      <c r="M969" s="2"/>
      <c r="N969" s="2"/>
      <c r="O969" s="2"/>
      <c r="P969" s="2"/>
      <c r="Q969" s="3"/>
      <c r="R969" s="3"/>
      <c r="S969" s="1"/>
      <c r="T969" s="1"/>
      <c r="U969" s="4"/>
      <c r="V969" s="4"/>
      <c r="W969" s="4"/>
      <c r="X969" s="3"/>
      <c r="Y969" s="3"/>
    </row>
    <row r="970" spans="3:25" ht="15.75" customHeight="1">
      <c r="C970" s="1"/>
      <c r="D970" s="1"/>
      <c r="E970" s="1"/>
      <c r="F970" s="1"/>
      <c r="G970" s="1"/>
      <c r="H970" s="1"/>
      <c r="I970" s="1"/>
      <c r="J970" s="1"/>
      <c r="K970" s="2"/>
      <c r="L970" s="2"/>
      <c r="M970" s="2"/>
      <c r="N970" s="2"/>
      <c r="O970" s="2"/>
      <c r="P970" s="2"/>
      <c r="Q970" s="3"/>
      <c r="R970" s="3"/>
      <c r="S970" s="1"/>
      <c r="T970" s="1"/>
      <c r="U970" s="4"/>
      <c r="V970" s="4"/>
      <c r="W970" s="4"/>
      <c r="X970" s="3"/>
      <c r="Y970" s="3"/>
    </row>
    <row r="971" spans="3:25" ht="15.75" customHeight="1">
      <c r="C971" s="1"/>
      <c r="D971" s="1"/>
      <c r="E971" s="1"/>
      <c r="F971" s="1"/>
      <c r="G971" s="1"/>
      <c r="H971" s="1"/>
      <c r="I971" s="1"/>
      <c r="J971" s="1"/>
      <c r="K971" s="2"/>
      <c r="L971" s="2"/>
      <c r="M971" s="2"/>
      <c r="N971" s="2"/>
      <c r="O971" s="2"/>
      <c r="P971" s="2"/>
      <c r="Q971" s="3"/>
      <c r="R971" s="3"/>
      <c r="S971" s="1"/>
      <c r="T971" s="1"/>
      <c r="U971" s="4"/>
      <c r="V971" s="4"/>
      <c r="W971" s="4"/>
      <c r="X971" s="3"/>
      <c r="Y971" s="3"/>
    </row>
    <row r="972" spans="3:25" ht="15.75" customHeight="1">
      <c r="C972" s="1"/>
      <c r="D972" s="1"/>
      <c r="E972" s="1"/>
      <c r="F972" s="1"/>
      <c r="G972" s="1"/>
      <c r="H972" s="1"/>
      <c r="I972" s="1"/>
      <c r="J972" s="1"/>
      <c r="K972" s="2"/>
      <c r="L972" s="2"/>
      <c r="M972" s="2"/>
      <c r="N972" s="2"/>
      <c r="O972" s="2"/>
      <c r="P972" s="2"/>
      <c r="Q972" s="3"/>
      <c r="R972" s="3"/>
      <c r="S972" s="1"/>
      <c r="T972" s="1"/>
      <c r="U972" s="4"/>
      <c r="V972" s="4"/>
      <c r="W972" s="4"/>
      <c r="X972" s="3"/>
      <c r="Y972" s="3"/>
    </row>
    <row r="973" spans="3:25" ht="15.75" customHeight="1">
      <c r="C973" s="1"/>
      <c r="D973" s="1"/>
      <c r="E973" s="1"/>
      <c r="F973" s="1"/>
      <c r="G973" s="1"/>
      <c r="H973" s="1"/>
      <c r="I973" s="1"/>
      <c r="J973" s="1"/>
      <c r="K973" s="2"/>
      <c r="L973" s="2"/>
      <c r="M973" s="2"/>
      <c r="N973" s="2"/>
      <c r="O973" s="2"/>
      <c r="P973" s="2"/>
      <c r="Q973" s="3"/>
      <c r="R973" s="3"/>
      <c r="S973" s="1"/>
      <c r="T973" s="1"/>
      <c r="U973" s="4"/>
      <c r="V973" s="4"/>
      <c r="W973" s="4"/>
      <c r="X973" s="3"/>
      <c r="Y973" s="3"/>
    </row>
    <row r="974" spans="3:25" ht="15.75" customHeight="1">
      <c r="C974" s="1"/>
      <c r="D974" s="1"/>
      <c r="E974" s="1"/>
      <c r="F974" s="1"/>
      <c r="G974" s="1"/>
      <c r="H974" s="1"/>
      <c r="I974" s="1"/>
      <c r="J974" s="1"/>
      <c r="K974" s="2"/>
      <c r="L974" s="2"/>
      <c r="M974" s="2"/>
      <c r="N974" s="2"/>
      <c r="O974" s="2"/>
      <c r="P974" s="2"/>
      <c r="Q974" s="3"/>
      <c r="R974" s="3"/>
      <c r="S974" s="1"/>
      <c r="T974" s="1"/>
      <c r="U974" s="4"/>
      <c r="V974" s="4"/>
      <c r="W974" s="4"/>
      <c r="X974" s="3"/>
      <c r="Y974" s="3"/>
    </row>
    <row r="975" spans="3:25" ht="15.75" customHeight="1">
      <c r="C975" s="1"/>
      <c r="D975" s="1"/>
      <c r="E975" s="1"/>
      <c r="F975" s="1"/>
      <c r="G975" s="1"/>
      <c r="H975" s="1"/>
      <c r="I975" s="1"/>
      <c r="J975" s="1"/>
      <c r="K975" s="2"/>
      <c r="L975" s="2"/>
      <c r="M975" s="2"/>
      <c r="N975" s="2"/>
      <c r="O975" s="2"/>
      <c r="P975" s="2"/>
      <c r="Q975" s="3"/>
      <c r="R975" s="3"/>
      <c r="S975" s="1"/>
      <c r="T975" s="1"/>
      <c r="U975" s="4"/>
      <c r="V975" s="4"/>
      <c r="W975" s="4"/>
      <c r="X975" s="3"/>
      <c r="Y975" s="3"/>
    </row>
    <row r="976" spans="3:25" ht="15.75" customHeight="1">
      <c r="C976" s="1"/>
      <c r="D976" s="1"/>
      <c r="E976" s="1"/>
      <c r="F976" s="1"/>
      <c r="G976" s="1"/>
      <c r="H976" s="1"/>
      <c r="I976" s="1"/>
      <c r="J976" s="1"/>
      <c r="K976" s="2"/>
      <c r="L976" s="2"/>
      <c r="M976" s="2"/>
      <c r="N976" s="2"/>
      <c r="O976" s="2"/>
      <c r="P976" s="2"/>
      <c r="Q976" s="3"/>
      <c r="R976" s="3"/>
      <c r="S976" s="1"/>
      <c r="T976" s="1"/>
      <c r="U976" s="4"/>
      <c r="V976" s="4"/>
      <c r="W976" s="4"/>
      <c r="X976" s="3"/>
      <c r="Y976" s="3"/>
    </row>
    <row r="977" spans="3:25" ht="15.75" customHeight="1">
      <c r="C977" s="1"/>
      <c r="D977" s="1"/>
      <c r="E977" s="1"/>
      <c r="F977" s="1"/>
      <c r="G977" s="1"/>
      <c r="H977" s="1"/>
      <c r="I977" s="1"/>
      <c r="J977" s="1"/>
      <c r="K977" s="2"/>
      <c r="L977" s="2"/>
      <c r="M977" s="2"/>
      <c r="N977" s="2"/>
      <c r="O977" s="2"/>
      <c r="P977" s="2"/>
      <c r="Q977" s="3"/>
      <c r="R977" s="3"/>
      <c r="S977" s="1"/>
      <c r="T977" s="1"/>
      <c r="U977" s="4"/>
      <c r="V977" s="4"/>
      <c r="W977" s="4"/>
      <c r="X977" s="3"/>
      <c r="Y977" s="3"/>
    </row>
    <row r="978" spans="3:25" ht="15.75" customHeight="1">
      <c r="C978" s="1"/>
      <c r="D978" s="1"/>
      <c r="E978" s="1"/>
      <c r="F978" s="1"/>
      <c r="G978" s="1"/>
      <c r="H978" s="1"/>
      <c r="I978" s="1"/>
      <c r="J978" s="1"/>
      <c r="K978" s="2"/>
      <c r="L978" s="2"/>
      <c r="M978" s="2"/>
      <c r="N978" s="2"/>
      <c r="O978" s="2"/>
      <c r="P978" s="2"/>
      <c r="Q978" s="3"/>
      <c r="R978" s="3"/>
      <c r="S978" s="1"/>
      <c r="T978" s="1"/>
      <c r="U978" s="4"/>
      <c r="V978" s="4"/>
      <c r="W978" s="4"/>
      <c r="X978" s="3"/>
      <c r="Y978" s="3"/>
    </row>
    <row r="979" spans="3:25" ht="15.75" customHeight="1">
      <c r="C979" s="1"/>
      <c r="D979" s="1"/>
      <c r="E979" s="1"/>
      <c r="F979" s="1"/>
      <c r="G979" s="1"/>
      <c r="H979" s="1"/>
      <c r="I979" s="1"/>
      <c r="J979" s="1"/>
      <c r="K979" s="2"/>
      <c r="L979" s="2"/>
      <c r="M979" s="2"/>
      <c r="N979" s="2"/>
      <c r="O979" s="2"/>
      <c r="P979" s="2"/>
      <c r="Q979" s="3"/>
      <c r="R979" s="3"/>
      <c r="S979" s="1"/>
      <c r="T979" s="1"/>
      <c r="U979" s="4"/>
      <c r="V979" s="4"/>
      <c r="W979" s="4"/>
      <c r="X979" s="3"/>
      <c r="Y979" s="3"/>
    </row>
    <row r="980" spans="3:25" ht="15.75" customHeight="1">
      <c r="C980" s="1"/>
      <c r="D980" s="1"/>
      <c r="E980" s="1"/>
      <c r="F980" s="1"/>
      <c r="G980" s="1"/>
      <c r="H980" s="1"/>
      <c r="I980" s="1"/>
      <c r="J980" s="1"/>
      <c r="K980" s="2"/>
      <c r="L980" s="2"/>
      <c r="M980" s="2"/>
      <c r="N980" s="2"/>
      <c r="O980" s="2"/>
      <c r="P980" s="2"/>
      <c r="Q980" s="3"/>
      <c r="R980" s="3"/>
      <c r="S980" s="1"/>
      <c r="T980" s="1"/>
      <c r="U980" s="4"/>
      <c r="V980" s="4"/>
      <c r="W980" s="4"/>
      <c r="X980" s="3"/>
      <c r="Y980" s="3"/>
    </row>
    <row r="981" spans="3:25" ht="15.75" customHeight="1">
      <c r="C981" s="1"/>
      <c r="D981" s="1"/>
      <c r="E981" s="1"/>
      <c r="F981" s="1"/>
      <c r="G981" s="1"/>
      <c r="H981" s="1"/>
      <c r="I981" s="1"/>
      <c r="J981" s="1"/>
      <c r="K981" s="2"/>
      <c r="L981" s="2"/>
      <c r="M981" s="2"/>
      <c r="N981" s="2"/>
      <c r="O981" s="2"/>
      <c r="P981" s="2"/>
      <c r="Q981" s="3"/>
      <c r="R981" s="3"/>
      <c r="S981" s="1"/>
      <c r="T981" s="1"/>
      <c r="U981" s="4"/>
      <c r="V981" s="4"/>
      <c r="W981" s="4"/>
      <c r="X981" s="3"/>
      <c r="Y981" s="3"/>
    </row>
    <row r="982" spans="3:25" ht="15.75" customHeight="1">
      <c r="C982" s="1"/>
      <c r="D982" s="1"/>
      <c r="E982" s="1"/>
      <c r="F982" s="1"/>
      <c r="G982" s="1"/>
      <c r="H982" s="1"/>
      <c r="I982" s="1"/>
      <c r="J982" s="1"/>
      <c r="K982" s="2"/>
      <c r="L982" s="2"/>
      <c r="M982" s="2"/>
      <c r="N982" s="2"/>
      <c r="O982" s="2"/>
      <c r="P982" s="2"/>
      <c r="Q982" s="3"/>
      <c r="R982" s="3"/>
      <c r="S982" s="1"/>
      <c r="T982" s="1"/>
      <c r="U982" s="4"/>
      <c r="V982" s="4"/>
      <c r="W982" s="4"/>
      <c r="X982" s="3"/>
      <c r="Y982" s="3"/>
    </row>
    <row r="983" spans="3:25" ht="15.75" customHeight="1">
      <c r="C983" s="1"/>
      <c r="D983" s="1"/>
      <c r="E983" s="1"/>
      <c r="F983" s="1"/>
      <c r="G983" s="1"/>
      <c r="H983" s="1"/>
      <c r="I983" s="1"/>
      <c r="J983" s="1"/>
      <c r="K983" s="2"/>
      <c r="L983" s="2"/>
      <c r="M983" s="2"/>
      <c r="N983" s="2"/>
      <c r="O983" s="2"/>
      <c r="P983" s="2"/>
      <c r="Q983" s="3"/>
      <c r="R983" s="3"/>
      <c r="S983" s="1"/>
      <c r="T983" s="1"/>
      <c r="U983" s="4"/>
      <c r="V983" s="4"/>
      <c r="W983" s="4"/>
      <c r="X983" s="3"/>
      <c r="Y983" s="3"/>
    </row>
    <row r="984" spans="3:25" ht="15.75" customHeight="1">
      <c r="C984" s="1"/>
      <c r="D984" s="1"/>
      <c r="E984" s="1"/>
      <c r="F984" s="1"/>
      <c r="G984" s="1"/>
      <c r="H984" s="1"/>
      <c r="I984" s="1"/>
      <c r="J984" s="1"/>
      <c r="K984" s="2"/>
      <c r="L984" s="2"/>
      <c r="M984" s="2"/>
      <c r="N984" s="2"/>
      <c r="O984" s="2"/>
      <c r="P984" s="2"/>
      <c r="Q984" s="3"/>
      <c r="R984" s="3"/>
      <c r="S984" s="1"/>
      <c r="T984" s="1"/>
      <c r="U984" s="4"/>
      <c r="V984" s="4"/>
      <c r="W984" s="4"/>
      <c r="X984" s="3"/>
      <c r="Y984" s="3"/>
    </row>
    <row r="985" spans="3:25" ht="15.75" customHeight="1">
      <c r="C985" s="1"/>
      <c r="D985" s="1"/>
      <c r="E985" s="1"/>
      <c r="F985" s="1"/>
      <c r="G985" s="1"/>
      <c r="H985" s="1"/>
      <c r="I985" s="1"/>
      <c r="J985" s="1"/>
      <c r="K985" s="2"/>
      <c r="L985" s="2"/>
      <c r="M985" s="2"/>
      <c r="N985" s="2"/>
      <c r="O985" s="2"/>
      <c r="P985" s="2"/>
      <c r="Q985" s="3"/>
      <c r="R985" s="3"/>
      <c r="S985" s="1"/>
      <c r="T985" s="1"/>
      <c r="U985" s="4"/>
      <c r="V985" s="4"/>
      <c r="W985" s="4"/>
      <c r="X985" s="3"/>
      <c r="Y985" s="3"/>
    </row>
    <row r="986" spans="3:25" ht="15.75" customHeight="1">
      <c r="C986" s="1"/>
      <c r="D986" s="1"/>
      <c r="E986" s="1"/>
      <c r="F986" s="1"/>
      <c r="G986" s="1"/>
      <c r="H986" s="1"/>
      <c r="I986" s="1"/>
      <c r="J986" s="1"/>
      <c r="K986" s="2"/>
      <c r="L986" s="2"/>
      <c r="M986" s="2"/>
      <c r="N986" s="2"/>
      <c r="O986" s="2"/>
      <c r="P986" s="2"/>
      <c r="Q986" s="3"/>
      <c r="R986" s="3"/>
      <c r="S986" s="1"/>
      <c r="T986" s="1"/>
      <c r="U986" s="4"/>
      <c r="V986" s="4"/>
      <c r="W986" s="4"/>
      <c r="X986" s="3"/>
      <c r="Y986" s="3"/>
    </row>
    <row r="987" spans="3:25" ht="15.75" customHeight="1">
      <c r="C987" s="1"/>
      <c r="D987" s="1"/>
      <c r="E987" s="1"/>
      <c r="F987" s="1"/>
      <c r="G987" s="1"/>
      <c r="H987" s="1"/>
      <c r="I987" s="1"/>
      <c r="J987" s="1"/>
      <c r="K987" s="2"/>
      <c r="L987" s="2"/>
      <c r="M987" s="2"/>
      <c r="N987" s="2"/>
      <c r="O987" s="2"/>
      <c r="P987" s="2"/>
      <c r="Q987" s="3"/>
      <c r="R987" s="3"/>
      <c r="S987" s="1"/>
      <c r="T987" s="1"/>
      <c r="U987" s="4"/>
      <c r="V987" s="4"/>
      <c r="W987" s="4"/>
      <c r="X987" s="3"/>
      <c r="Y987" s="3"/>
    </row>
    <row r="988" spans="3:25" ht="15.75" customHeight="1">
      <c r="C988" s="1"/>
      <c r="D988" s="1"/>
      <c r="E988" s="1"/>
      <c r="F988" s="1"/>
      <c r="G988" s="1"/>
      <c r="H988" s="1"/>
      <c r="I988" s="1"/>
      <c r="J988" s="1"/>
      <c r="K988" s="2"/>
      <c r="L988" s="2"/>
      <c r="M988" s="2"/>
      <c r="N988" s="2"/>
      <c r="O988" s="2"/>
      <c r="P988" s="2"/>
      <c r="Q988" s="3"/>
      <c r="R988" s="3"/>
      <c r="S988" s="1"/>
      <c r="T988" s="1"/>
      <c r="U988" s="4"/>
      <c r="V988" s="4"/>
      <c r="W988" s="4"/>
      <c r="X988" s="3"/>
      <c r="Y988" s="3"/>
    </row>
    <row r="989" spans="3:25" ht="15.75" customHeight="1">
      <c r="C989" s="1"/>
      <c r="D989" s="1"/>
      <c r="E989" s="1"/>
      <c r="F989" s="1"/>
      <c r="G989" s="1"/>
      <c r="H989" s="1"/>
      <c r="I989" s="1"/>
      <c r="J989" s="1"/>
      <c r="K989" s="2"/>
      <c r="L989" s="2"/>
      <c r="M989" s="2"/>
      <c r="N989" s="2"/>
      <c r="O989" s="2"/>
      <c r="P989" s="2"/>
      <c r="Q989" s="3"/>
      <c r="R989" s="3"/>
      <c r="S989" s="1"/>
      <c r="T989" s="1"/>
      <c r="U989" s="4"/>
      <c r="V989" s="4"/>
      <c r="W989" s="4"/>
      <c r="X989" s="3"/>
      <c r="Y989" s="3"/>
    </row>
    <row r="990" spans="3:25" ht="15.75" customHeight="1">
      <c r="C990" s="1"/>
      <c r="D990" s="1"/>
      <c r="E990" s="1"/>
      <c r="F990" s="1"/>
      <c r="G990" s="1"/>
      <c r="H990" s="1"/>
      <c r="I990" s="1"/>
      <c r="J990" s="1"/>
      <c r="K990" s="2"/>
      <c r="L990" s="2"/>
      <c r="M990" s="2"/>
      <c r="N990" s="2"/>
      <c r="O990" s="2"/>
      <c r="P990" s="2"/>
      <c r="Q990" s="3"/>
      <c r="R990" s="3"/>
      <c r="S990" s="1"/>
      <c r="T990" s="1"/>
      <c r="U990" s="4"/>
      <c r="V990" s="4"/>
      <c r="W990" s="4"/>
      <c r="X990" s="3"/>
      <c r="Y990" s="3"/>
    </row>
    <row r="991" spans="3:25" ht="15.75" customHeight="1">
      <c r="C991" s="1"/>
      <c r="D991" s="1"/>
      <c r="E991" s="1"/>
      <c r="F991" s="1"/>
      <c r="G991" s="1"/>
      <c r="H991" s="1"/>
      <c r="I991" s="1"/>
      <c r="J991" s="1"/>
      <c r="K991" s="2"/>
      <c r="L991" s="2"/>
      <c r="M991" s="2"/>
      <c r="N991" s="2"/>
      <c r="O991" s="2"/>
      <c r="P991" s="2"/>
      <c r="Q991" s="3"/>
      <c r="R991" s="3"/>
      <c r="S991" s="1"/>
      <c r="T991" s="1"/>
      <c r="U991" s="4"/>
      <c r="V991" s="4"/>
      <c r="W991" s="4"/>
      <c r="X991" s="3"/>
      <c r="Y991" s="3"/>
    </row>
    <row r="992" spans="3:25" ht="15.75" customHeight="1">
      <c r="C992" s="1"/>
      <c r="D992" s="1"/>
      <c r="E992" s="1"/>
      <c r="F992" s="1"/>
      <c r="G992" s="1"/>
      <c r="H992" s="1"/>
      <c r="I992" s="1"/>
      <c r="J992" s="1"/>
      <c r="K992" s="2"/>
      <c r="L992" s="2"/>
      <c r="M992" s="2"/>
      <c r="N992" s="2"/>
      <c r="O992" s="2"/>
      <c r="P992" s="2"/>
      <c r="Q992" s="3"/>
      <c r="R992" s="3"/>
      <c r="S992" s="1"/>
      <c r="T992" s="1"/>
      <c r="U992" s="4"/>
      <c r="V992" s="4"/>
      <c r="W992" s="4"/>
      <c r="X992" s="3"/>
      <c r="Y992" s="3"/>
    </row>
    <row r="993" spans="3:25" ht="15.75" customHeight="1">
      <c r="C993" s="1"/>
      <c r="D993" s="1"/>
      <c r="E993" s="1"/>
      <c r="F993" s="1"/>
      <c r="G993" s="1"/>
      <c r="H993" s="1"/>
      <c r="I993" s="1"/>
      <c r="J993" s="1"/>
      <c r="K993" s="2"/>
      <c r="L993" s="2"/>
      <c r="M993" s="2"/>
      <c r="N993" s="2"/>
      <c r="O993" s="2"/>
      <c r="P993" s="2"/>
      <c r="Q993" s="3"/>
      <c r="R993" s="3"/>
      <c r="S993" s="1"/>
      <c r="T993" s="1"/>
      <c r="U993" s="4"/>
      <c r="V993" s="4"/>
      <c r="W993" s="4"/>
      <c r="X993" s="3"/>
      <c r="Y993" s="3"/>
    </row>
    <row r="994" spans="3:25" ht="15.75" customHeight="1">
      <c r="C994" s="1"/>
      <c r="D994" s="1"/>
      <c r="E994" s="1"/>
      <c r="F994" s="1"/>
      <c r="G994" s="1"/>
      <c r="H994" s="1"/>
      <c r="I994" s="1"/>
      <c r="J994" s="1"/>
      <c r="K994" s="2"/>
      <c r="L994" s="2"/>
      <c r="M994" s="2"/>
      <c r="N994" s="2"/>
      <c r="O994" s="2"/>
      <c r="P994" s="2"/>
      <c r="Q994" s="3"/>
      <c r="R994" s="3"/>
      <c r="S994" s="1"/>
      <c r="T994" s="1"/>
      <c r="U994" s="4"/>
      <c r="V994" s="4"/>
      <c r="W994" s="4"/>
      <c r="X994" s="3"/>
      <c r="Y994" s="3"/>
    </row>
    <row r="995" spans="3:25" ht="15.75" customHeight="1">
      <c r="C995" s="1"/>
      <c r="D995" s="1"/>
      <c r="E995" s="1"/>
      <c r="F995" s="1"/>
      <c r="G995" s="1"/>
      <c r="H995" s="1"/>
      <c r="I995" s="1"/>
      <c r="J995" s="1"/>
      <c r="K995" s="2"/>
      <c r="L995" s="2"/>
      <c r="M995" s="2"/>
      <c r="N995" s="2"/>
      <c r="O995" s="2"/>
      <c r="P995" s="2"/>
      <c r="Q995" s="3"/>
      <c r="R995" s="3"/>
      <c r="S995" s="1"/>
      <c r="T995" s="1"/>
      <c r="U995" s="4"/>
      <c r="V995" s="4"/>
      <c r="W995" s="4"/>
      <c r="X995" s="3"/>
      <c r="Y995" s="3"/>
    </row>
    <row r="996" spans="3:25" ht="15.75" customHeight="1">
      <c r="C996" s="1"/>
      <c r="D996" s="1"/>
      <c r="E996" s="1"/>
      <c r="F996" s="1"/>
      <c r="G996" s="1"/>
      <c r="H996" s="1"/>
      <c r="I996" s="1"/>
      <c r="J996" s="1"/>
      <c r="K996" s="2"/>
      <c r="L996" s="2"/>
      <c r="M996" s="2"/>
      <c r="N996" s="2"/>
      <c r="O996" s="2"/>
      <c r="P996" s="2"/>
      <c r="Q996" s="3"/>
      <c r="R996" s="3"/>
      <c r="S996" s="1"/>
      <c r="T996" s="1"/>
      <c r="U996" s="4"/>
      <c r="V996" s="4"/>
      <c r="W996" s="4"/>
      <c r="X996" s="3"/>
      <c r="Y996" s="3"/>
    </row>
    <row r="997" spans="3:25" ht="15.75" customHeight="1">
      <c r="C997" s="1"/>
      <c r="D997" s="1"/>
      <c r="E997" s="1"/>
      <c r="F997" s="1"/>
      <c r="G997" s="1"/>
      <c r="H997" s="1"/>
      <c r="I997" s="1"/>
      <c r="J997" s="1"/>
      <c r="K997" s="2"/>
      <c r="L997" s="2"/>
      <c r="M997" s="2"/>
      <c r="N997" s="2"/>
      <c r="O997" s="2"/>
      <c r="P997" s="2"/>
      <c r="Q997" s="3"/>
      <c r="R997" s="3"/>
      <c r="S997" s="1"/>
      <c r="T997" s="1"/>
      <c r="U997" s="4"/>
      <c r="V997" s="4"/>
      <c r="W997" s="4"/>
      <c r="X997" s="3"/>
      <c r="Y997" s="3"/>
    </row>
    <row r="998" spans="3:25" ht="15.75" customHeight="1">
      <c r="C998" s="1"/>
      <c r="D998" s="1"/>
      <c r="E998" s="1"/>
      <c r="F998" s="1"/>
      <c r="G998" s="1"/>
      <c r="H998" s="1"/>
      <c r="I998" s="1"/>
      <c r="J998" s="1"/>
      <c r="K998" s="2"/>
      <c r="L998" s="2"/>
      <c r="M998" s="2"/>
      <c r="N998" s="2"/>
      <c r="O998" s="2"/>
      <c r="P998" s="2"/>
      <c r="Q998" s="3"/>
      <c r="R998" s="3"/>
      <c r="S998" s="1"/>
      <c r="T998" s="1"/>
      <c r="U998" s="4"/>
      <c r="V998" s="4"/>
      <c r="W998" s="4"/>
      <c r="X998" s="3"/>
      <c r="Y998" s="3"/>
    </row>
    <row r="999" spans="3:25" ht="15.75" customHeight="1">
      <c r="C999" s="1"/>
      <c r="D999" s="1"/>
      <c r="E999" s="1"/>
      <c r="F999" s="1"/>
      <c r="G999" s="1"/>
      <c r="H999" s="1"/>
      <c r="I999" s="1"/>
      <c r="J999" s="1"/>
      <c r="K999" s="2"/>
      <c r="L999" s="2"/>
      <c r="M999" s="2"/>
      <c r="N999" s="2"/>
      <c r="O999" s="2"/>
      <c r="P999" s="2"/>
      <c r="Q999" s="3"/>
      <c r="R999" s="3"/>
      <c r="S999" s="1"/>
      <c r="T999" s="1"/>
      <c r="U999" s="4"/>
      <c r="V999" s="4"/>
      <c r="W999" s="4"/>
      <c r="X999" s="3"/>
      <c r="Y999" s="3"/>
    </row>
    <row r="1000" spans="3:25" ht="15.75" customHeight="1">
      <c r="C1000" s="1"/>
      <c r="D1000" s="1"/>
      <c r="E1000" s="1"/>
      <c r="F1000" s="1"/>
      <c r="G1000" s="1"/>
      <c r="H1000" s="1"/>
      <c r="I1000" s="1"/>
      <c r="J1000" s="1"/>
      <c r="K1000" s="2"/>
      <c r="L1000" s="2"/>
      <c r="M1000" s="2"/>
      <c r="N1000" s="2"/>
      <c r="O1000" s="2"/>
      <c r="P1000" s="2"/>
      <c r="Q1000" s="3"/>
      <c r="R1000" s="3"/>
      <c r="S1000" s="1"/>
      <c r="T1000" s="1"/>
      <c r="U1000" s="4"/>
      <c r="V1000" s="4"/>
      <c r="W1000" s="4"/>
      <c r="X1000" s="3"/>
      <c r="Y1000" s="3"/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J8"/>
  <sheetViews>
    <sheetView tabSelected="1" workbookViewId="0">
      <selection activeCell="B11" sqref="B11"/>
    </sheetView>
  </sheetViews>
  <sheetFormatPr defaultColWidth="11.5546875" defaultRowHeight="15"/>
  <cols>
    <col min="1" max="1" width="61.5546875" bestFit="1" customWidth="1"/>
    <col min="2" max="2" width="20.5546875" customWidth="1"/>
    <col min="3" max="3" width="16.6640625" bestFit="1" customWidth="1"/>
    <col min="4" max="4" width="14.88671875" bestFit="1" customWidth="1"/>
    <col min="5" max="5" width="27" bestFit="1" customWidth="1"/>
    <col min="6" max="6" width="23.44140625" bestFit="1" customWidth="1"/>
    <col min="7" max="7" width="21.44140625" bestFit="1" customWidth="1"/>
    <col min="8" max="8" width="26.33203125" bestFit="1" customWidth="1"/>
    <col min="9" max="9" width="22.6640625" bestFit="1" customWidth="1"/>
    <col min="10" max="10" width="20.88671875" bestFit="1" customWidth="1"/>
  </cols>
  <sheetData>
    <row r="1" spans="1:10" ht="15.75">
      <c r="A1" s="118" t="s">
        <v>6</v>
      </c>
      <c r="B1" s="119" t="s">
        <v>1107</v>
      </c>
      <c r="C1" s="119"/>
      <c r="D1" s="119"/>
      <c r="E1" s="119"/>
      <c r="F1" s="119"/>
      <c r="G1" s="119"/>
      <c r="H1" s="119"/>
      <c r="I1" s="119"/>
      <c r="J1" s="119"/>
    </row>
    <row r="2" spans="1:10" ht="15.75">
      <c r="A2" s="118" t="s">
        <v>8</v>
      </c>
      <c r="B2" s="119" t="s">
        <v>1107</v>
      </c>
      <c r="C2" s="119"/>
      <c r="D2" s="119"/>
      <c r="E2" s="119"/>
      <c r="F2" s="119"/>
      <c r="G2" s="119"/>
      <c r="H2" s="119"/>
      <c r="I2" s="119"/>
      <c r="J2" s="119"/>
    </row>
    <row r="3" spans="1:10" ht="15.75">
      <c r="A3" s="118" t="s">
        <v>18</v>
      </c>
      <c r="B3" s="119" t="s">
        <v>1107</v>
      </c>
      <c r="C3" s="119"/>
      <c r="D3" s="119"/>
      <c r="E3" s="119"/>
      <c r="F3" s="119"/>
      <c r="G3" s="119"/>
      <c r="H3" s="119"/>
      <c r="I3" s="119"/>
      <c r="J3" s="119"/>
    </row>
    <row r="4" spans="1:10" ht="15.75">
      <c r="A4" s="119"/>
      <c r="B4" s="119"/>
      <c r="C4" s="119"/>
      <c r="D4" s="119"/>
      <c r="E4" s="119"/>
      <c r="F4" s="119"/>
      <c r="G4" s="119"/>
      <c r="H4" s="119"/>
      <c r="I4" s="119"/>
      <c r="J4" s="119"/>
    </row>
    <row r="5" spans="1:10" ht="15.75">
      <c r="A5" s="119"/>
      <c r="B5" s="118" t="s">
        <v>1109</v>
      </c>
      <c r="C5" s="119"/>
      <c r="D5" s="119"/>
      <c r="E5" s="119"/>
      <c r="F5" s="119"/>
      <c r="G5" s="119"/>
      <c r="H5" s="119"/>
      <c r="I5" s="119"/>
      <c r="J5" s="119"/>
    </row>
    <row r="6" spans="1:10" ht="15.75">
      <c r="A6" s="120" t="s">
        <v>1106</v>
      </c>
      <c r="B6" s="121" t="s">
        <v>344</v>
      </c>
      <c r="C6" s="121" t="s">
        <v>340</v>
      </c>
      <c r="D6" s="121" t="s">
        <v>342</v>
      </c>
      <c r="E6" s="121" t="s">
        <v>339</v>
      </c>
      <c r="F6" s="121" t="s">
        <v>341</v>
      </c>
      <c r="G6" s="121" t="s">
        <v>343</v>
      </c>
      <c r="H6" s="121" t="s">
        <v>345</v>
      </c>
      <c r="I6" s="121" t="s">
        <v>346</v>
      </c>
      <c r="J6" s="121" t="s">
        <v>347</v>
      </c>
    </row>
    <row r="7" spans="1:10" ht="15.75">
      <c r="A7" s="122" t="s">
        <v>26</v>
      </c>
      <c r="B7" s="121">
        <v>1266780.04</v>
      </c>
      <c r="C7" s="121">
        <v>956063.37</v>
      </c>
      <c r="D7" s="121">
        <v>119000</v>
      </c>
      <c r="E7" s="121">
        <v>1266780.04</v>
      </c>
      <c r="F7" s="121">
        <v>956063.37</v>
      </c>
      <c r="G7" s="121">
        <v>119000</v>
      </c>
      <c r="H7" s="121">
        <v>1266780.04</v>
      </c>
      <c r="I7" s="121">
        <v>956063.37</v>
      </c>
      <c r="J7" s="121">
        <v>119000</v>
      </c>
    </row>
    <row r="8" spans="1:10" ht="15.75">
      <c r="A8" s="122" t="s">
        <v>1105</v>
      </c>
      <c r="B8" s="121">
        <v>1266780.04</v>
      </c>
      <c r="C8" s="121">
        <v>956063.37</v>
      </c>
      <c r="D8" s="121">
        <v>119000</v>
      </c>
      <c r="E8" s="121">
        <v>1266780.04</v>
      </c>
      <c r="F8" s="121">
        <v>956063.37</v>
      </c>
      <c r="G8" s="121">
        <v>119000</v>
      </c>
      <c r="H8" s="121">
        <v>1266780.04</v>
      </c>
      <c r="I8" s="121">
        <v>956063.37</v>
      </c>
      <c r="J8" s="121">
        <v>119000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911"/>
  <sheetViews>
    <sheetView topLeftCell="E1" workbookViewId="0">
      <selection activeCell="F10" sqref="F10"/>
    </sheetView>
  </sheetViews>
  <sheetFormatPr defaultColWidth="11.33203125" defaultRowHeight="15" customHeight="1"/>
  <cols>
    <col min="1" max="1" width="32.109375" customWidth="1"/>
    <col min="2" max="2" width="11.33203125" customWidth="1"/>
    <col min="3" max="3" width="23" customWidth="1"/>
    <col min="4" max="4" width="24.88671875" customWidth="1"/>
    <col min="5" max="5" width="60.44140625" customWidth="1"/>
    <col min="6" max="6" width="79.44140625" customWidth="1"/>
    <col min="7" max="7" width="14.5546875" customWidth="1"/>
    <col min="8" max="8" width="8.5546875" customWidth="1"/>
    <col min="9" max="9" width="10.6640625" customWidth="1"/>
    <col min="10" max="10" width="9.33203125" customWidth="1"/>
    <col min="11" max="13" width="15.33203125" customWidth="1"/>
    <col min="14" max="14" width="19.6640625" customWidth="1"/>
    <col min="15" max="16" width="15.33203125" customWidth="1"/>
    <col min="17" max="17" width="10.5546875" customWidth="1"/>
    <col min="18" max="18" width="12.44140625" customWidth="1"/>
    <col min="19" max="19" width="6.44140625" customWidth="1"/>
    <col min="20" max="20" width="10.5546875" customWidth="1"/>
    <col min="21" max="21" width="15.109375" customWidth="1"/>
    <col min="22" max="22" width="15" customWidth="1"/>
    <col min="23" max="23" width="16.33203125" customWidth="1"/>
    <col min="24" max="25" width="11" customWidth="1"/>
    <col min="26" max="28" width="10.5546875" customWidth="1"/>
  </cols>
  <sheetData>
    <row r="1" spans="1:28" ht="30">
      <c r="A1" s="70" t="s">
        <v>1110</v>
      </c>
      <c r="B1" s="70" t="s">
        <v>1</v>
      </c>
      <c r="C1" s="70" t="s">
        <v>2</v>
      </c>
      <c r="D1" s="70" t="s">
        <v>3</v>
      </c>
      <c r="E1" s="71" t="s">
        <v>4</v>
      </c>
      <c r="F1" s="70" t="s">
        <v>5</v>
      </c>
      <c r="G1" s="70" t="s">
        <v>6</v>
      </c>
      <c r="H1" s="70" t="s">
        <v>7</v>
      </c>
      <c r="I1" s="72" t="s">
        <v>8</v>
      </c>
      <c r="J1" s="72" t="s">
        <v>9</v>
      </c>
      <c r="K1" s="70" t="s">
        <v>10</v>
      </c>
      <c r="L1" s="70" t="s">
        <v>11</v>
      </c>
      <c r="M1" s="71" t="s">
        <v>12</v>
      </c>
      <c r="N1" s="89" t="s">
        <v>13</v>
      </c>
      <c r="O1" s="89" t="s">
        <v>14</v>
      </c>
      <c r="P1" s="89" t="s">
        <v>15</v>
      </c>
      <c r="Q1" s="76" t="s">
        <v>16</v>
      </c>
      <c r="R1" s="76" t="s">
        <v>17</v>
      </c>
      <c r="S1" s="77" t="s">
        <v>18</v>
      </c>
      <c r="T1" s="77" t="s">
        <v>19</v>
      </c>
      <c r="U1" s="77" t="s">
        <v>20</v>
      </c>
      <c r="V1" s="77" t="s">
        <v>21</v>
      </c>
      <c r="W1" s="77" t="s">
        <v>22</v>
      </c>
      <c r="X1" s="79" t="s">
        <v>16</v>
      </c>
      <c r="Y1" s="80" t="s">
        <v>17</v>
      </c>
      <c r="Z1" s="5"/>
      <c r="AA1" s="5"/>
      <c r="AB1" s="5"/>
    </row>
    <row r="2" spans="1:28" ht="15.75">
      <c r="A2" s="18" t="s">
        <v>523</v>
      </c>
      <c r="B2" s="6" t="s">
        <v>33</v>
      </c>
      <c r="C2" s="2" t="s">
        <v>34</v>
      </c>
      <c r="D2" s="2" t="s">
        <v>24</v>
      </c>
      <c r="E2" s="7" t="s">
        <v>45</v>
      </c>
      <c r="F2" s="2" t="s">
        <v>67</v>
      </c>
      <c r="G2" s="2" t="s">
        <v>37</v>
      </c>
      <c r="H2" s="2" t="s">
        <v>42</v>
      </c>
      <c r="I2" s="2" t="s">
        <v>29</v>
      </c>
      <c r="J2" s="1">
        <v>1</v>
      </c>
      <c r="K2" s="2">
        <v>30561</v>
      </c>
      <c r="L2" s="2">
        <v>443510.92</v>
      </c>
      <c r="M2" s="2">
        <v>299609.28000000003</v>
      </c>
      <c r="N2" s="2">
        <f t="shared" ref="N2:N51" si="0">K2*J2</f>
        <v>30561</v>
      </c>
      <c r="O2" s="2">
        <f t="shared" ref="O2:O51" si="1">L2*J2</f>
        <v>443510.92</v>
      </c>
      <c r="P2" s="2">
        <f t="shared" ref="P2:P51" si="2">M2*J2</f>
        <v>299609.28000000003</v>
      </c>
      <c r="Q2" s="3">
        <f t="shared" ref="Q2:Q51" si="3">P2/N2</f>
        <v>9.8036477863944249</v>
      </c>
      <c r="R2" s="3">
        <f t="shared" ref="R2:R51" si="4">O2/N2</f>
        <v>14.512317005333594</v>
      </c>
      <c r="S2" s="1" t="s">
        <v>39</v>
      </c>
      <c r="T2" s="1">
        <v>0.4</v>
      </c>
      <c r="U2" s="2">
        <f t="shared" ref="U2:U51" si="5">K2*T2</f>
        <v>12224.400000000001</v>
      </c>
      <c r="V2" s="2">
        <f t="shared" ref="V2:V51" si="6">L2*T2</f>
        <v>177404.36800000002</v>
      </c>
      <c r="W2" s="2">
        <f t="shared" ref="W2:W51" si="7">M2*T2</f>
        <v>119843.71200000001</v>
      </c>
      <c r="X2" s="3">
        <f t="shared" ref="X2:X51" si="8">W2/U2</f>
        <v>9.8036477863944249</v>
      </c>
      <c r="Y2" s="3">
        <f t="shared" ref="Y2:Y51" si="9">V2/U2</f>
        <v>14.512317005333594</v>
      </c>
    </row>
    <row r="3" spans="1:28" ht="15.75">
      <c r="A3" s="18" t="s">
        <v>523</v>
      </c>
      <c r="B3" s="6" t="s">
        <v>33</v>
      </c>
      <c r="C3" s="2" t="s">
        <v>34</v>
      </c>
      <c r="D3" s="2" t="s">
        <v>24</v>
      </c>
      <c r="E3" s="7" t="s">
        <v>45</v>
      </c>
      <c r="F3" s="2" t="s">
        <v>67</v>
      </c>
      <c r="G3" s="2" t="s">
        <v>37</v>
      </c>
      <c r="H3" s="2" t="s">
        <v>42</v>
      </c>
      <c r="I3" s="2" t="s">
        <v>29</v>
      </c>
      <c r="J3" s="1">
        <v>1</v>
      </c>
      <c r="K3" s="2">
        <v>1000</v>
      </c>
      <c r="L3" s="2">
        <v>0</v>
      </c>
      <c r="M3" s="2">
        <v>0</v>
      </c>
      <c r="N3" s="2">
        <f t="shared" si="0"/>
        <v>1000</v>
      </c>
      <c r="O3" s="2">
        <f t="shared" si="1"/>
        <v>0</v>
      </c>
      <c r="P3" s="2">
        <f t="shared" si="2"/>
        <v>0</v>
      </c>
      <c r="Q3" s="3">
        <f t="shared" si="3"/>
        <v>0</v>
      </c>
      <c r="R3" s="3">
        <f t="shared" si="4"/>
        <v>0</v>
      </c>
      <c r="S3" s="1" t="s">
        <v>39</v>
      </c>
      <c r="T3" s="1">
        <v>0.4</v>
      </c>
      <c r="U3" s="2">
        <f t="shared" si="5"/>
        <v>400</v>
      </c>
      <c r="V3" s="2">
        <f t="shared" si="6"/>
        <v>0</v>
      </c>
      <c r="W3" s="2">
        <f t="shared" si="7"/>
        <v>0</v>
      </c>
      <c r="X3" s="3">
        <f t="shared" si="8"/>
        <v>0</v>
      </c>
      <c r="Y3" s="3">
        <f t="shared" si="9"/>
        <v>0</v>
      </c>
    </row>
    <row r="4" spans="1:28" ht="15.75">
      <c r="A4" s="18" t="s">
        <v>523</v>
      </c>
      <c r="B4" s="6" t="s">
        <v>33</v>
      </c>
      <c r="C4" s="2" t="s">
        <v>34</v>
      </c>
      <c r="D4" s="2" t="s">
        <v>24</v>
      </c>
      <c r="E4" s="7" t="s">
        <v>45</v>
      </c>
      <c r="F4" s="2" t="s">
        <v>67</v>
      </c>
      <c r="G4" s="2" t="s">
        <v>37</v>
      </c>
      <c r="H4" s="2" t="s">
        <v>42</v>
      </c>
      <c r="I4" s="2" t="s">
        <v>29</v>
      </c>
      <c r="J4" s="1">
        <v>1</v>
      </c>
      <c r="K4" s="2">
        <v>1000</v>
      </c>
      <c r="L4" s="2">
        <v>0</v>
      </c>
      <c r="M4" s="2">
        <v>0</v>
      </c>
      <c r="N4" s="2">
        <f t="shared" si="0"/>
        <v>1000</v>
      </c>
      <c r="O4" s="2">
        <f t="shared" si="1"/>
        <v>0</v>
      </c>
      <c r="P4" s="2">
        <f t="shared" si="2"/>
        <v>0</v>
      </c>
      <c r="Q4" s="3">
        <f t="shared" si="3"/>
        <v>0</v>
      </c>
      <c r="R4" s="3">
        <f t="shared" si="4"/>
        <v>0</v>
      </c>
      <c r="S4" s="1" t="s">
        <v>39</v>
      </c>
      <c r="T4" s="1">
        <v>0.4</v>
      </c>
      <c r="U4" s="2">
        <f t="shared" si="5"/>
        <v>400</v>
      </c>
      <c r="V4" s="2">
        <f t="shared" si="6"/>
        <v>0</v>
      </c>
      <c r="W4" s="2">
        <f t="shared" si="7"/>
        <v>0</v>
      </c>
      <c r="X4" s="3">
        <f t="shared" si="8"/>
        <v>0</v>
      </c>
      <c r="Y4" s="3">
        <f t="shared" si="9"/>
        <v>0</v>
      </c>
    </row>
    <row r="5" spans="1:28" ht="15.75">
      <c r="A5" s="18" t="s">
        <v>523</v>
      </c>
      <c r="B5" s="6" t="s">
        <v>33</v>
      </c>
      <c r="C5" s="2" t="s">
        <v>34</v>
      </c>
      <c r="D5" s="2" t="s">
        <v>24</v>
      </c>
      <c r="E5" s="7" t="s">
        <v>45</v>
      </c>
      <c r="F5" s="2" t="s">
        <v>67</v>
      </c>
      <c r="G5" s="2" t="s">
        <v>37</v>
      </c>
      <c r="H5" s="2" t="s">
        <v>42</v>
      </c>
      <c r="I5" s="2" t="s">
        <v>29</v>
      </c>
      <c r="J5" s="1">
        <v>1</v>
      </c>
      <c r="K5" s="2">
        <v>0</v>
      </c>
      <c r="L5" s="2">
        <v>49968</v>
      </c>
      <c r="M5" s="2">
        <v>49968</v>
      </c>
      <c r="N5" s="2">
        <f t="shared" si="0"/>
        <v>0</v>
      </c>
      <c r="O5" s="2">
        <f t="shared" si="1"/>
        <v>49968</v>
      </c>
      <c r="P5" s="2">
        <f t="shared" si="2"/>
        <v>49968</v>
      </c>
      <c r="Q5" s="3" t="e">
        <f t="shared" si="3"/>
        <v>#DIV/0!</v>
      </c>
      <c r="R5" s="3" t="e">
        <f t="shared" si="4"/>
        <v>#DIV/0!</v>
      </c>
      <c r="S5" s="1" t="s">
        <v>39</v>
      </c>
      <c r="T5" s="1">
        <v>0.4</v>
      </c>
      <c r="U5" s="2">
        <f t="shared" si="5"/>
        <v>0</v>
      </c>
      <c r="V5" s="2">
        <f t="shared" si="6"/>
        <v>19987.2</v>
      </c>
      <c r="W5" s="2">
        <f t="shared" si="7"/>
        <v>19987.2</v>
      </c>
      <c r="X5" s="3" t="e">
        <f t="shared" si="8"/>
        <v>#DIV/0!</v>
      </c>
      <c r="Y5" s="3" t="e">
        <f t="shared" si="9"/>
        <v>#DIV/0!</v>
      </c>
    </row>
    <row r="6" spans="1:28" ht="15.75">
      <c r="A6" s="18" t="s">
        <v>523</v>
      </c>
      <c r="B6" s="6" t="s">
        <v>33</v>
      </c>
      <c r="C6" s="2" t="s">
        <v>34</v>
      </c>
      <c r="D6" s="2" t="s">
        <v>24</v>
      </c>
      <c r="E6" s="7" t="s">
        <v>68</v>
      </c>
      <c r="F6" s="2" t="s">
        <v>69</v>
      </c>
      <c r="G6" s="2" t="s">
        <v>64</v>
      </c>
      <c r="H6" s="2" t="s">
        <v>70</v>
      </c>
      <c r="I6" s="2" t="s">
        <v>29</v>
      </c>
      <c r="J6" s="1">
        <v>1</v>
      </c>
      <c r="K6" s="2">
        <v>30000</v>
      </c>
      <c r="L6" s="2">
        <v>0</v>
      </c>
      <c r="M6" s="2">
        <v>0</v>
      </c>
      <c r="N6" s="2">
        <f t="shared" si="0"/>
        <v>30000</v>
      </c>
      <c r="O6" s="2">
        <f t="shared" si="1"/>
        <v>0</v>
      </c>
      <c r="P6" s="2">
        <f t="shared" si="2"/>
        <v>0</v>
      </c>
      <c r="Q6" s="3">
        <f t="shared" si="3"/>
        <v>0</v>
      </c>
      <c r="R6" s="3">
        <f t="shared" si="4"/>
        <v>0</v>
      </c>
      <c r="S6" s="1" t="s">
        <v>39</v>
      </c>
      <c r="T6" s="1">
        <v>0.4</v>
      </c>
      <c r="U6" s="2">
        <f t="shared" si="5"/>
        <v>12000</v>
      </c>
      <c r="V6" s="2">
        <f t="shared" si="6"/>
        <v>0</v>
      </c>
      <c r="W6" s="2">
        <f t="shared" si="7"/>
        <v>0</v>
      </c>
      <c r="X6" s="3">
        <f t="shared" si="8"/>
        <v>0</v>
      </c>
      <c r="Y6" s="3">
        <f t="shared" si="9"/>
        <v>0</v>
      </c>
    </row>
    <row r="7" spans="1:28" ht="15.75">
      <c r="A7" s="18" t="s">
        <v>523</v>
      </c>
      <c r="B7" s="6" t="s">
        <v>33</v>
      </c>
      <c r="C7" s="2" t="s">
        <v>34</v>
      </c>
      <c r="D7" s="2" t="s">
        <v>24</v>
      </c>
      <c r="E7" s="7" t="s">
        <v>68</v>
      </c>
      <c r="F7" s="2" t="s">
        <v>71</v>
      </c>
      <c r="G7" s="2" t="s">
        <v>64</v>
      </c>
      <c r="H7" s="2" t="s">
        <v>56</v>
      </c>
      <c r="I7" s="2" t="s">
        <v>29</v>
      </c>
      <c r="J7" s="1">
        <v>1</v>
      </c>
      <c r="K7" s="2">
        <v>100000</v>
      </c>
      <c r="L7" s="2">
        <v>0</v>
      </c>
      <c r="M7" s="2">
        <v>0</v>
      </c>
      <c r="N7" s="2">
        <f t="shared" si="0"/>
        <v>100000</v>
      </c>
      <c r="O7" s="2">
        <f t="shared" si="1"/>
        <v>0</v>
      </c>
      <c r="P7" s="2">
        <f t="shared" si="2"/>
        <v>0</v>
      </c>
      <c r="Q7" s="3">
        <f t="shared" si="3"/>
        <v>0</v>
      </c>
      <c r="R7" s="3">
        <f t="shared" si="4"/>
        <v>0</v>
      </c>
      <c r="S7" s="1" t="s">
        <v>39</v>
      </c>
      <c r="T7" s="1">
        <v>0.4</v>
      </c>
      <c r="U7" s="2">
        <f t="shared" si="5"/>
        <v>40000</v>
      </c>
      <c r="V7" s="2">
        <f t="shared" si="6"/>
        <v>0</v>
      </c>
      <c r="W7" s="2">
        <f t="shared" si="7"/>
        <v>0</v>
      </c>
      <c r="X7" s="3">
        <f t="shared" si="8"/>
        <v>0</v>
      </c>
      <c r="Y7" s="3">
        <f t="shared" si="9"/>
        <v>0</v>
      </c>
    </row>
    <row r="8" spans="1:28" ht="15.75">
      <c r="A8" s="18" t="s">
        <v>523</v>
      </c>
      <c r="B8" s="6" t="s">
        <v>33</v>
      </c>
      <c r="C8" s="2" t="s">
        <v>34</v>
      </c>
      <c r="D8" s="2" t="s">
        <v>24</v>
      </c>
      <c r="E8" s="7" t="s">
        <v>45</v>
      </c>
      <c r="F8" s="2" t="s">
        <v>74</v>
      </c>
      <c r="G8" s="2" t="s">
        <v>37</v>
      </c>
      <c r="H8" s="2" t="s">
        <v>42</v>
      </c>
      <c r="I8" s="2" t="s">
        <v>29</v>
      </c>
      <c r="J8" s="1">
        <v>1</v>
      </c>
      <c r="K8" s="2">
        <v>300000</v>
      </c>
      <c r="L8" s="2">
        <v>0</v>
      </c>
      <c r="M8" s="2">
        <v>0</v>
      </c>
      <c r="N8" s="2">
        <f t="shared" si="0"/>
        <v>300000</v>
      </c>
      <c r="O8" s="2">
        <f t="shared" si="1"/>
        <v>0</v>
      </c>
      <c r="P8" s="2">
        <f t="shared" si="2"/>
        <v>0</v>
      </c>
      <c r="Q8" s="3">
        <f t="shared" si="3"/>
        <v>0</v>
      </c>
      <c r="R8" s="3">
        <f t="shared" si="4"/>
        <v>0</v>
      </c>
      <c r="S8" s="1" t="s">
        <v>39</v>
      </c>
      <c r="T8" s="1">
        <v>0.4</v>
      </c>
      <c r="U8" s="2">
        <f t="shared" si="5"/>
        <v>120000</v>
      </c>
      <c r="V8" s="2">
        <f t="shared" si="6"/>
        <v>0</v>
      </c>
      <c r="W8" s="2">
        <f t="shared" si="7"/>
        <v>0</v>
      </c>
      <c r="X8" s="3">
        <f t="shared" si="8"/>
        <v>0</v>
      </c>
      <c r="Y8" s="3">
        <f t="shared" si="9"/>
        <v>0</v>
      </c>
    </row>
    <row r="9" spans="1:28" ht="15.75">
      <c r="A9" s="18" t="s">
        <v>523</v>
      </c>
      <c r="B9" s="6" t="s">
        <v>33</v>
      </c>
      <c r="C9" s="2" t="s">
        <v>34</v>
      </c>
      <c r="D9" s="2" t="s">
        <v>24</v>
      </c>
      <c r="E9" s="7" t="s">
        <v>45</v>
      </c>
      <c r="F9" s="2" t="s">
        <v>75</v>
      </c>
      <c r="G9" s="2" t="s">
        <v>37</v>
      </c>
      <c r="H9" s="2" t="s">
        <v>60</v>
      </c>
      <c r="I9" s="2" t="s">
        <v>29</v>
      </c>
      <c r="J9" s="1">
        <v>1</v>
      </c>
      <c r="K9" s="2">
        <v>62900000</v>
      </c>
      <c r="L9" s="2">
        <v>0</v>
      </c>
      <c r="M9" s="2">
        <v>0</v>
      </c>
      <c r="N9" s="2">
        <f t="shared" si="0"/>
        <v>62900000</v>
      </c>
      <c r="O9" s="2">
        <f t="shared" si="1"/>
        <v>0</v>
      </c>
      <c r="P9" s="2">
        <f t="shared" si="2"/>
        <v>0</v>
      </c>
      <c r="Q9" s="3">
        <f t="shared" si="3"/>
        <v>0</v>
      </c>
      <c r="R9" s="3">
        <f t="shared" si="4"/>
        <v>0</v>
      </c>
      <c r="S9" s="1" t="s">
        <v>39</v>
      </c>
      <c r="T9" s="1">
        <v>0.4</v>
      </c>
      <c r="U9" s="2">
        <f t="shared" si="5"/>
        <v>25160000</v>
      </c>
      <c r="V9" s="2">
        <f t="shared" si="6"/>
        <v>0</v>
      </c>
      <c r="W9" s="2">
        <f t="shared" si="7"/>
        <v>0</v>
      </c>
      <c r="X9" s="3">
        <f t="shared" si="8"/>
        <v>0</v>
      </c>
      <c r="Y9" s="3">
        <f t="shared" si="9"/>
        <v>0</v>
      </c>
    </row>
    <row r="10" spans="1:28" ht="15.75">
      <c r="A10" s="18" t="s">
        <v>523</v>
      </c>
      <c r="B10" s="6" t="s">
        <v>33</v>
      </c>
      <c r="C10" s="2" t="s">
        <v>34</v>
      </c>
      <c r="D10" s="2" t="s">
        <v>24</v>
      </c>
      <c r="E10" s="7" t="s">
        <v>68</v>
      </c>
      <c r="F10" s="2" t="s">
        <v>76</v>
      </c>
      <c r="G10" s="2" t="s">
        <v>37</v>
      </c>
      <c r="H10" s="2" t="s">
        <v>70</v>
      </c>
      <c r="I10" s="2" t="s">
        <v>29</v>
      </c>
      <c r="J10" s="1">
        <v>1</v>
      </c>
      <c r="K10" s="2">
        <v>1358034</v>
      </c>
      <c r="L10" s="2">
        <v>488000</v>
      </c>
      <c r="M10" s="2">
        <v>0</v>
      </c>
      <c r="N10" s="2">
        <f t="shared" si="0"/>
        <v>1358034</v>
      </c>
      <c r="O10" s="2">
        <f t="shared" si="1"/>
        <v>488000</v>
      </c>
      <c r="P10" s="2">
        <f t="shared" si="2"/>
        <v>0</v>
      </c>
      <c r="Q10" s="3">
        <f t="shared" si="3"/>
        <v>0</v>
      </c>
      <c r="R10" s="3">
        <f t="shared" si="4"/>
        <v>0.35934299141258613</v>
      </c>
      <c r="S10" s="1" t="s">
        <v>39</v>
      </c>
      <c r="T10" s="1">
        <v>0.4</v>
      </c>
      <c r="U10" s="2">
        <f t="shared" si="5"/>
        <v>543213.6</v>
      </c>
      <c r="V10" s="2">
        <f t="shared" si="6"/>
        <v>195200</v>
      </c>
      <c r="W10" s="2">
        <f t="shared" si="7"/>
        <v>0</v>
      </c>
      <c r="X10" s="3">
        <f t="shared" si="8"/>
        <v>0</v>
      </c>
      <c r="Y10" s="3">
        <f t="shared" si="9"/>
        <v>0.35934299141258613</v>
      </c>
    </row>
    <row r="11" spans="1:28" ht="15.75">
      <c r="A11" s="18" t="s">
        <v>523</v>
      </c>
      <c r="B11" s="6" t="s">
        <v>33</v>
      </c>
      <c r="C11" s="2" t="s">
        <v>34</v>
      </c>
      <c r="D11" s="2" t="s">
        <v>24</v>
      </c>
      <c r="E11" s="7" t="s">
        <v>45</v>
      </c>
      <c r="F11" s="2" t="s">
        <v>77</v>
      </c>
      <c r="G11" s="2" t="s">
        <v>37</v>
      </c>
      <c r="H11" s="2" t="s">
        <v>42</v>
      </c>
      <c r="I11" s="2" t="s">
        <v>29</v>
      </c>
      <c r="J11" s="1">
        <v>1</v>
      </c>
      <c r="K11" s="2">
        <v>308668628</v>
      </c>
      <c r="L11" s="2">
        <v>294296616.4799999</v>
      </c>
      <c r="M11" s="2">
        <v>291559594.72000003</v>
      </c>
      <c r="N11" s="2">
        <f t="shared" si="0"/>
        <v>308668628</v>
      </c>
      <c r="O11" s="2">
        <f t="shared" si="1"/>
        <v>294296616.4799999</v>
      </c>
      <c r="P11" s="2">
        <f t="shared" si="2"/>
        <v>291559594.72000003</v>
      </c>
      <c r="Q11" s="3">
        <f t="shared" si="3"/>
        <v>0.94457151868378419</v>
      </c>
      <c r="R11" s="3">
        <f t="shared" si="4"/>
        <v>0.95343870346292492</v>
      </c>
      <c r="S11" s="1" t="s">
        <v>39</v>
      </c>
      <c r="T11" s="1">
        <v>0.4</v>
      </c>
      <c r="U11" s="2">
        <f t="shared" si="5"/>
        <v>123467451.2</v>
      </c>
      <c r="V11" s="2">
        <f t="shared" si="6"/>
        <v>117718646.59199996</v>
      </c>
      <c r="W11" s="2">
        <f t="shared" si="7"/>
        <v>116623837.88800001</v>
      </c>
      <c r="X11" s="3">
        <f t="shared" si="8"/>
        <v>0.94457151868378419</v>
      </c>
      <c r="Y11" s="3">
        <f t="shared" si="9"/>
        <v>0.95343870346292492</v>
      </c>
    </row>
    <row r="12" spans="1:28" ht="15.75">
      <c r="A12" s="18" t="s">
        <v>523</v>
      </c>
      <c r="B12" s="6" t="s">
        <v>33</v>
      </c>
      <c r="C12" s="2" t="s">
        <v>34</v>
      </c>
      <c r="D12" s="2" t="s">
        <v>61</v>
      </c>
      <c r="E12" s="7" t="s">
        <v>45</v>
      </c>
      <c r="F12" s="2" t="s">
        <v>77</v>
      </c>
      <c r="G12" s="2" t="s">
        <v>37</v>
      </c>
      <c r="H12" s="2" t="s">
        <v>42</v>
      </c>
      <c r="I12" s="2" t="s">
        <v>29</v>
      </c>
      <c r="J12" s="1">
        <v>1</v>
      </c>
      <c r="K12" s="2">
        <v>10537206</v>
      </c>
      <c r="L12" s="2">
        <v>11422755.140000001</v>
      </c>
      <c r="M12" s="2">
        <v>10987561.579999998</v>
      </c>
      <c r="N12" s="2">
        <f t="shared" si="0"/>
        <v>10537206</v>
      </c>
      <c r="O12" s="2">
        <f t="shared" si="1"/>
        <v>11422755.140000001</v>
      </c>
      <c r="P12" s="2">
        <f t="shared" si="2"/>
        <v>10987561.579999998</v>
      </c>
      <c r="Q12" s="3">
        <f t="shared" si="3"/>
        <v>1.0427395630302756</v>
      </c>
      <c r="R12" s="3">
        <f t="shared" si="4"/>
        <v>1.084040222806691</v>
      </c>
      <c r="S12" s="1" t="s">
        <v>39</v>
      </c>
      <c r="T12" s="1">
        <v>0.4</v>
      </c>
      <c r="U12" s="2">
        <f t="shared" si="5"/>
        <v>4214882.4000000004</v>
      </c>
      <c r="V12" s="2">
        <f t="shared" si="6"/>
        <v>4569102.0560000008</v>
      </c>
      <c r="W12" s="2">
        <f t="shared" si="7"/>
        <v>4395024.6319999993</v>
      </c>
      <c r="X12" s="3">
        <f t="shared" si="8"/>
        <v>1.0427395630302756</v>
      </c>
      <c r="Y12" s="3">
        <f t="shared" si="9"/>
        <v>1.084040222806691</v>
      </c>
    </row>
    <row r="13" spans="1:28" ht="15.75">
      <c r="A13" s="18" t="s">
        <v>523</v>
      </c>
      <c r="B13" s="6" t="s">
        <v>33</v>
      </c>
      <c r="C13" s="2" t="s">
        <v>34</v>
      </c>
      <c r="D13" s="2" t="s">
        <v>61</v>
      </c>
      <c r="E13" s="7" t="s">
        <v>45</v>
      </c>
      <c r="F13" s="2" t="s">
        <v>77</v>
      </c>
      <c r="G13" s="2" t="s">
        <v>37</v>
      </c>
      <c r="H13" s="2" t="s">
        <v>42</v>
      </c>
      <c r="I13" s="2" t="s">
        <v>29</v>
      </c>
      <c r="J13" s="1">
        <v>1</v>
      </c>
      <c r="K13" s="2">
        <v>17189531</v>
      </c>
      <c r="L13" s="2">
        <v>12684089.119999999</v>
      </c>
      <c r="M13" s="2">
        <v>12638729.260000002</v>
      </c>
      <c r="N13" s="2">
        <f t="shared" si="0"/>
        <v>17189531</v>
      </c>
      <c r="O13" s="2">
        <f t="shared" si="1"/>
        <v>12684089.119999999</v>
      </c>
      <c r="P13" s="2">
        <f t="shared" si="2"/>
        <v>12638729.260000002</v>
      </c>
      <c r="Q13" s="3">
        <f t="shared" si="3"/>
        <v>0.73525736449703027</v>
      </c>
      <c r="R13" s="3">
        <f t="shared" si="4"/>
        <v>0.7378961718036402</v>
      </c>
      <c r="S13" s="1" t="s">
        <v>39</v>
      </c>
      <c r="T13" s="1">
        <v>0.4</v>
      </c>
      <c r="U13" s="2">
        <f t="shared" si="5"/>
        <v>6875812.4000000004</v>
      </c>
      <c r="V13" s="2">
        <f t="shared" si="6"/>
        <v>5073635.648</v>
      </c>
      <c r="W13" s="2">
        <f t="shared" si="7"/>
        <v>5055491.7040000008</v>
      </c>
      <c r="X13" s="3">
        <f t="shared" si="8"/>
        <v>0.73525736449703027</v>
      </c>
      <c r="Y13" s="3">
        <f t="shared" si="9"/>
        <v>0.7378961718036402</v>
      </c>
    </row>
    <row r="14" spans="1:28" ht="15.75">
      <c r="A14" s="18" t="s">
        <v>523</v>
      </c>
      <c r="B14" s="6" t="s">
        <v>33</v>
      </c>
      <c r="C14" s="2" t="s">
        <v>34</v>
      </c>
      <c r="D14" s="2" t="s">
        <v>24</v>
      </c>
      <c r="E14" s="7" t="s">
        <v>45</v>
      </c>
      <c r="F14" s="2" t="s">
        <v>77</v>
      </c>
      <c r="G14" s="2" t="s">
        <v>37</v>
      </c>
      <c r="H14" s="2" t="s">
        <v>42</v>
      </c>
      <c r="I14" s="2" t="s">
        <v>29</v>
      </c>
      <c r="J14" s="1">
        <v>1</v>
      </c>
      <c r="K14" s="2">
        <v>1000</v>
      </c>
      <c r="L14" s="2">
        <v>0</v>
      </c>
      <c r="M14" s="2">
        <v>0</v>
      </c>
      <c r="N14" s="2">
        <f t="shared" si="0"/>
        <v>1000</v>
      </c>
      <c r="O14" s="2">
        <f t="shared" si="1"/>
        <v>0</v>
      </c>
      <c r="P14" s="2">
        <f t="shared" si="2"/>
        <v>0</v>
      </c>
      <c r="Q14" s="3">
        <f t="shared" si="3"/>
        <v>0</v>
      </c>
      <c r="R14" s="3">
        <f t="shared" si="4"/>
        <v>0</v>
      </c>
      <c r="S14" s="1" t="s">
        <v>39</v>
      </c>
      <c r="T14" s="1">
        <v>0.4</v>
      </c>
      <c r="U14" s="2">
        <f t="shared" si="5"/>
        <v>400</v>
      </c>
      <c r="V14" s="2">
        <f t="shared" si="6"/>
        <v>0</v>
      </c>
      <c r="W14" s="2">
        <f t="shared" si="7"/>
        <v>0</v>
      </c>
      <c r="X14" s="3">
        <f t="shared" si="8"/>
        <v>0</v>
      </c>
      <c r="Y14" s="3">
        <f t="shared" si="9"/>
        <v>0</v>
      </c>
    </row>
    <row r="15" spans="1:28" ht="15.75">
      <c r="A15" s="18" t="s">
        <v>523</v>
      </c>
      <c r="B15" s="6" t="s">
        <v>33</v>
      </c>
      <c r="C15" s="2" t="s">
        <v>34</v>
      </c>
      <c r="D15" s="2" t="s">
        <v>24</v>
      </c>
      <c r="E15" s="7" t="s">
        <v>45</v>
      </c>
      <c r="F15" s="2" t="s">
        <v>77</v>
      </c>
      <c r="G15" s="2" t="s">
        <v>37</v>
      </c>
      <c r="H15" s="2" t="s">
        <v>42</v>
      </c>
      <c r="I15" s="2" t="s">
        <v>29</v>
      </c>
      <c r="J15" s="1">
        <v>1</v>
      </c>
      <c r="K15" s="2">
        <v>0</v>
      </c>
      <c r="L15" s="2">
        <v>520590.78</v>
      </c>
      <c r="M15" s="2">
        <v>520590.78</v>
      </c>
      <c r="N15" s="2">
        <f t="shared" si="0"/>
        <v>0</v>
      </c>
      <c r="O15" s="2">
        <f t="shared" si="1"/>
        <v>520590.78</v>
      </c>
      <c r="P15" s="2">
        <f t="shared" si="2"/>
        <v>520590.78</v>
      </c>
      <c r="Q15" s="3" t="e">
        <f t="shared" si="3"/>
        <v>#DIV/0!</v>
      </c>
      <c r="R15" s="3" t="e">
        <f t="shared" si="4"/>
        <v>#DIV/0!</v>
      </c>
      <c r="S15" s="1" t="s">
        <v>39</v>
      </c>
      <c r="T15" s="1">
        <v>0.4</v>
      </c>
      <c r="U15" s="2">
        <f t="shared" si="5"/>
        <v>0</v>
      </c>
      <c r="V15" s="2">
        <f t="shared" si="6"/>
        <v>208236.31200000003</v>
      </c>
      <c r="W15" s="2">
        <f t="shared" si="7"/>
        <v>208236.31200000003</v>
      </c>
      <c r="X15" s="3" t="e">
        <f t="shared" si="8"/>
        <v>#DIV/0!</v>
      </c>
      <c r="Y15" s="3" t="e">
        <f t="shared" si="9"/>
        <v>#DIV/0!</v>
      </c>
    </row>
    <row r="16" spans="1:28" ht="15.75">
      <c r="A16" s="18" t="s">
        <v>523</v>
      </c>
      <c r="B16" s="6" t="s">
        <v>33</v>
      </c>
      <c r="C16" s="2" t="s">
        <v>34</v>
      </c>
      <c r="D16" s="2" t="s">
        <v>24</v>
      </c>
      <c r="E16" s="7" t="s">
        <v>68</v>
      </c>
      <c r="F16" s="2" t="s">
        <v>78</v>
      </c>
      <c r="G16" s="2" t="s">
        <v>64</v>
      </c>
      <c r="H16" s="2" t="s">
        <v>56</v>
      </c>
      <c r="I16" s="2" t="s">
        <v>29</v>
      </c>
      <c r="J16" s="1">
        <v>1</v>
      </c>
      <c r="K16" s="2">
        <v>100000</v>
      </c>
      <c r="L16" s="2">
        <v>0</v>
      </c>
      <c r="M16" s="2">
        <v>0</v>
      </c>
      <c r="N16" s="2">
        <f t="shared" si="0"/>
        <v>100000</v>
      </c>
      <c r="O16" s="2">
        <f t="shared" si="1"/>
        <v>0</v>
      </c>
      <c r="P16" s="2">
        <f t="shared" si="2"/>
        <v>0</v>
      </c>
      <c r="Q16" s="3">
        <f t="shared" si="3"/>
        <v>0</v>
      </c>
      <c r="R16" s="3">
        <f t="shared" si="4"/>
        <v>0</v>
      </c>
      <c r="S16" s="1" t="s">
        <v>39</v>
      </c>
      <c r="T16" s="1">
        <v>0.4</v>
      </c>
      <c r="U16" s="2">
        <f t="shared" si="5"/>
        <v>40000</v>
      </c>
      <c r="V16" s="2">
        <f t="shared" si="6"/>
        <v>0</v>
      </c>
      <c r="W16" s="2">
        <f t="shared" si="7"/>
        <v>0</v>
      </c>
      <c r="X16" s="3">
        <f t="shared" si="8"/>
        <v>0</v>
      </c>
      <c r="Y16" s="3">
        <f t="shared" si="9"/>
        <v>0</v>
      </c>
    </row>
    <row r="17" spans="1:25" ht="15.75">
      <c r="A17" s="18" t="s">
        <v>523</v>
      </c>
      <c r="B17" s="6" t="s">
        <v>33</v>
      </c>
      <c r="C17" s="2" t="s">
        <v>34</v>
      </c>
      <c r="D17" s="2" t="s">
        <v>24</v>
      </c>
      <c r="E17" s="7" t="s">
        <v>45</v>
      </c>
      <c r="F17" s="2" t="s">
        <v>81</v>
      </c>
      <c r="G17" s="2" t="s">
        <v>37</v>
      </c>
      <c r="H17" s="2" t="s">
        <v>42</v>
      </c>
      <c r="I17" s="2" t="s">
        <v>29</v>
      </c>
      <c r="J17" s="1">
        <v>1</v>
      </c>
      <c r="K17" s="2">
        <v>19000</v>
      </c>
      <c r="L17" s="2">
        <v>0</v>
      </c>
      <c r="M17" s="2">
        <v>0</v>
      </c>
      <c r="N17" s="2">
        <f t="shared" si="0"/>
        <v>19000</v>
      </c>
      <c r="O17" s="2">
        <f t="shared" si="1"/>
        <v>0</v>
      </c>
      <c r="P17" s="2">
        <f t="shared" si="2"/>
        <v>0</v>
      </c>
      <c r="Q17" s="3">
        <f t="shared" si="3"/>
        <v>0</v>
      </c>
      <c r="R17" s="3">
        <f t="shared" si="4"/>
        <v>0</v>
      </c>
      <c r="S17" s="1" t="s">
        <v>39</v>
      </c>
      <c r="T17" s="1">
        <v>0.4</v>
      </c>
      <c r="U17" s="2">
        <f t="shared" si="5"/>
        <v>7600</v>
      </c>
      <c r="V17" s="2">
        <f t="shared" si="6"/>
        <v>0</v>
      </c>
      <c r="W17" s="2">
        <f t="shared" si="7"/>
        <v>0</v>
      </c>
      <c r="X17" s="3">
        <f t="shared" si="8"/>
        <v>0</v>
      </c>
      <c r="Y17" s="3">
        <f t="shared" si="9"/>
        <v>0</v>
      </c>
    </row>
    <row r="18" spans="1:25" ht="15.75">
      <c r="A18" s="18" t="s">
        <v>523</v>
      </c>
      <c r="B18" s="6" t="s">
        <v>33</v>
      </c>
      <c r="C18" s="2" t="s">
        <v>34</v>
      </c>
      <c r="D18" s="2" t="s">
        <v>24</v>
      </c>
      <c r="E18" s="7" t="s">
        <v>45</v>
      </c>
      <c r="F18" s="2" t="s">
        <v>81</v>
      </c>
      <c r="G18" s="2" t="s">
        <v>37</v>
      </c>
      <c r="H18" s="2" t="s">
        <v>42</v>
      </c>
      <c r="I18" s="2" t="s">
        <v>29</v>
      </c>
      <c r="J18" s="1">
        <v>1</v>
      </c>
      <c r="K18" s="2">
        <v>1000</v>
      </c>
      <c r="L18" s="2">
        <v>0</v>
      </c>
      <c r="M18" s="2">
        <v>0</v>
      </c>
      <c r="N18" s="2">
        <f t="shared" si="0"/>
        <v>1000</v>
      </c>
      <c r="O18" s="2">
        <f t="shared" si="1"/>
        <v>0</v>
      </c>
      <c r="P18" s="2">
        <f t="shared" si="2"/>
        <v>0</v>
      </c>
      <c r="Q18" s="3">
        <f t="shared" si="3"/>
        <v>0</v>
      </c>
      <c r="R18" s="3">
        <f t="shared" si="4"/>
        <v>0</v>
      </c>
      <c r="S18" s="1" t="s">
        <v>39</v>
      </c>
      <c r="T18" s="1">
        <v>0.4</v>
      </c>
      <c r="U18" s="2">
        <f t="shared" si="5"/>
        <v>400</v>
      </c>
      <c r="V18" s="2">
        <f t="shared" si="6"/>
        <v>0</v>
      </c>
      <c r="W18" s="2">
        <f t="shared" si="7"/>
        <v>0</v>
      </c>
      <c r="X18" s="3">
        <f t="shared" si="8"/>
        <v>0</v>
      </c>
      <c r="Y18" s="3">
        <f t="shared" si="9"/>
        <v>0</v>
      </c>
    </row>
    <row r="19" spans="1:25" ht="15.75">
      <c r="A19" s="18" t="s">
        <v>523</v>
      </c>
      <c r="B19" s="6" t="s">
        <v>33</v>
      </c>
      <c r="C19" s="2" t="s">
        <v>34</v>
      </c>
      <c r="D19" s="2" t="s">
        <v>24</v>
      </c>
      <c r="E19" s="7" t="s">
        <v>45</v>
      </c>
      <c r="F19" s="2" t="s">
        <v>81</v>
      </c>
      <c r="G19" s="2" t="s">
        <v>37</v>
      </c>
      <c r="H19" s="2" t="s">
        <v>42</v>
      </c>
      <c r="I19" s="2" t="s">
        <v>29</v>
      </c>
      <c r="J19" s="1">
        <v>1</v>
      </c>
      <c r="K19" s="2">
        <v>1000</v>
      </c>
      <c r="L19" s="2">
        <v>0</v>
      </c>
      <c r="M19" s="2">
        <v>0</v>
      </c>
      <c r="N19" s="2">
        <f t="shared" si="0"/>
        <v>1000</v>
      </c>
      <c r="O19" s="2">
        <f t="shared" si="1"/>
        <v>0</v>
      </c>
      <c r="P19" s="2">
        <f t="shared" si="2"/>
        <v>0</v>
      </c>
      <c r="Q19" s="3">
        <f t="shared" si="3"/>
        <v>0</v>
      </c>
      <c r="R19" s="3">
        <f t="shared" si="4"/>
        <v>0</v>
      </c>
      <c r="S19" s="1" t="s">
        <v>39</v>
      </c>
      <c r="T19" s="1">
        <v>0.4</v>
      </c>
      <c r="U19" s="2">
        <f t="shared" si="5"/>
        <v>400</v>
      </c>
      <c r="V19" s="2">
        <f t="shared" si="6"/>
        <v>0</v>
      </c>
      <c r="W19" s="2">
        <f t="shared" si="7"/>
        <v>0</v>
      </c>
      <c r="X19" s="3">
        <f t="shared" si="8"/>
        <v>0</v>
      </c>
      <c r="Y19" s="3">
        <f t="shared" si="9"/>
        <v>0</v>
      </c>
    </row>
    <row r="20" spans="1:25" ht="15.75">
      <c r="A20" s="18" t="s">
        <v>523</v>
      </c>
      <c r="B20" s="6" t="s">
        <v>33</v>
      </c>
      <c r="C20" s="2" t="s">
        <v>34</v>
      </c>
      <c r="D20" s="2" t="s">
        <v>24</v>
      </c>
      <c r="E20" s="7" t="s">
        <v>68</v>
      </c>
      <c r="F20" s="2" t="s">
        <v>82</v>
      </c>
      <c r="G20" s="2" t="s">
        <v>37</v>
      </c>
      <c r="H20" s="2" t="s">
        <v>56</v>
      </c>
      <c r="I20" s="2" t="s">
        <v>29</v>
      </c>
      <c r="J20" s="1">
        <v>1</v>
      </c>
      <c r="K20" s="2">
        <v>5000000</v>
      </c>
      <c r="L20" s="2">
        <v>0</v>
      </c>
      <c r="M20" s="2">
        <v>0</v>
      </c>
      <c r="N20" s="2">
        <f t="shared" si="0"/>
        <v>5000000</v>
      </c>
      <c r="O20" s="2">
        <f t="shared" si="1"/>
        <v>0</v>
      </c>
      <c r="P20" s="2">
        <f t="shared" si="2"/>
        <v>0</v>
      </c>
      <c r="Q20" s="3">
        <f t="shared" si="3"/>
        <v>0</v>
      </c>
      <c r="R20" s="3">
        <f t="shared" si="4"/>
        <v>0</v>
      </c>
      <c r="S20" s="1" t="s">
        <v>39</v>
      </c>
      <c r="T20" s="1">
        <v>0.4</v>
      </c>
      <c r="U20" s="2">
        <f t="shared" si="5"/>
        <v>2000000</v>
      </c>
      <c r="V20" s="2">
        <f t="shared" si="6"/>
        <v>0</v>
      </c>
      <c r="W20" s="2">
        <f t="shared" si="7"/>
        <v>0</v>
      </c>
      <c r="X20" s="3">
        <f t="shared" si="8"/>
        <v>0</v>
      </c>
      <c r="Y20" s="3">
        <f t="shared" si="9"/>
        <v>0</v>
      </c>
    </row>
    <row r="21" spans="1:25" ht="15.75" customHeight="1">
      <c r="A21" s="18" t="s">
        <v>523</v>
      </c>
      <c r="B21" s="6" t="s">
        <v>33</v>
      </c>
      <c r="C21" s="2" t="s">
        <v>34</v>
      </c>
      <c r="D21" s="2" t="s">
        <v>24</v>
      </c>
      <c r="E21" s="7" t="s">
        <v>68</v>
      </c>
      <c r="F21" s="2" t="s">
        <v>82</v>
      </c>
      <c r="G21" s="2" t="s">
        <v>37</v>
      </c>
      <c r="H21" s="2" t="s">
        <v>56</v>
      </c>
      <c r="I21" s="2" t="s">
        <v>29</v>
      </c>
      <c r="J21" s="1">
        <v>1</v>
      </c>
      <c r="K21" s="2">
        <v>2000000</v>
      </c>
      <c r="L21" s="2">
        <v>0</v>
      </c>
      <c r="M21" s="2">
        <v>0</v>
      </c>
      <c r="N21" s="2">
        <f t="shared" si="0"/>
        <v>2000000</v>
      </c>
      <c r="O21" s="2">
        <f t="shared" si="1"/>
        <v>0</v>
      </c>
      <c r="P21" s="2">
        <f t="shared" si="2"/>
        <v>0</v>
      </c>
      <c r="Q21" s="3">
        <f t="shared" si="3"/>
        <v>0</v>
      </c>
      <c r="R21" s="3">
        <f t="shared" si="4"/>
        <v>0</v>
      </c>
      <c r="S21" s="1" t="s">
        <v>39</v>
      </c>
      <c r="T21" s="1">
        <v>0.4</v>
      </c>
      <c r="U21" s="2">
        <f t="shared" si="5"/>
        <v>800000</v>
      </c>
      <c r="V21" s="2">
        <f t="shared" si="6"/>
        <v>0</v>
      </c>
      <c r="W21" s="2">
        <f t="shared" si="7"/>
        <v>0</v>
      </c>
      <c r="X21" s="3">
        <f t="shared" si="8"/>
        <v>0</v>
      </c>
      <c r="Y21" s="3">
        <f t="shared" si="9"/>
        <v>0</v>
      </c>
    </row>
    <row r="22" spans="1:25" ht="15.75" customHeight="1">
      <c r="A22" s="18" t="s">
        <v>523</v>
      </c>
      <c r="B22" s="6" t="s">
        <v>33</v>
      </c>
      <c r="C22" s="2" t="s">
        <v>34</v>
      </c>
      <c r="D22" s="2" t="s">
        <v>24</v>
      </c>
      <c r="E22" s="7" t="s">
        <v>68</v>
      </c>
      <c r="F22" s="2" t="s">
        <v>82</v>
      </c>
      <c r="G22" s="2" t="s">
        <v>37</v>
      </c>
      <c r="H22" s="2" t="s">
        <v>56</v>
      </c>
      <c r="I22" s="2" t="s">
        <v>29</v>
      </c>
      <c r="J22" s="1">
        <v>1</v>
      </c>
      <c r="K22" s="2">
        <v>1000000</v>
      </c>
      <c r="L22" s="2">
        <v>0</v>
      </c>
      <c r="M22" s="2">
        <v>0</v>
      </c>
      <c r="N22" s="2">
        <f t="shared" si="0"/>
        <v>1000000</v>
      </c>
      <c r="O22" s="2">
        <f t="shared" si="1"/>
        <v>0</v>
      </c>
      <c r="P22" s="2">
        <f t="shared" si="2"/>
        <v>0</v>
      </c>
      <c r="Q22" s="3">
        <f t="shared" si="3"/>
        <v>0</v>
      </c>
      <c r="R22" s="3">
        <f t="shared" si="4"/>
        <v>0</v>
      </c>
      <c r="S22" s="1" t="s">
        <v>39</v>
      </c>
      <c r="T22" s="1">
        <v>0.4</v>
      </c>
      <c r="U22" s="2">
        <f t="shared" si="5"/>
        <v>400000</v>
      </c>
      <c r="V22" s="2">
        <f t="shared" si="6"/>
        <v>0</v>
      </c>
      <c r="W22" s="2">
        <f t="shared" si="7"/>
        <v>0</v>
      </c>
      <c r="X22" s="3">
        <f t="shared" si="8"/>
        <v>0</v>
      </c>
      <c r="Y22" s="3">
        <f t="shared" si="9"/>
        <v>0</v>
      </c>
    </row>
    <row r="23" spans="1:25" ht="15.75" customHeight="1">
      <c r="A23" s="18" t="s">
        <v>523</v>
      </c>
      <c r="B23" s="6" t="s">
        <v>33</v>
      </c>
      <c r="C23" s="2" t="s">
        <v>34</v>
      </c>
      <c r="D23" s="2" t="s">
        <v>24</v>
      </c>
      <c r="E23" s="7" t="s">
        <v>68</v>
      </c>
      <c r="F23" s="2" t="s">
        <v>82</v>
      </c>
      <c r="G23" s="2" t="s">
        <v>37</v>
      </c>
      <c r="H23" s="2" t="s">
        <v>56</v>
      </c>
      <c r="I23" s="2" t="s">
        <v>29</v>
      </c>
      <c r="J23" s="1">
        <v>1</v>
      </c>
      <c r="K23" s="2">
        <v>101821421</v>
      </c>
      <c r="L23" s="2">
        <v>43945224.469999991</v>
      </c>
      <c r="M23" s="2">
        <v>42253031.010000005</v>
      </c>
      <c r="N23" s="2">
        <f t="shared" si="0"/>
        <v>101821421</v>
      </c>
      <c r="O23" s="2">
        <f t="shared" si="1"/>
        <v>43945224.469999991</v>
      </c>
      <c r="P23" s="2">
        <f t="shared" si="2"/>
        <v>42253031.010000005</v>
      </c>
      <c r="Q23" s="3">
        <f t="shared" si="3"/>
        <v>0.41497192432621821</v>
      </c>
      <c r="R23" s="3">
        <f t="shared" si="4"/>
        <v>0.43159115280860194</v>
      </c>
      <c r="S23" s="1" t="s">
        <v>39</v>
      </c>
      <c r="T23" s="1">
        <v>0.4</v>
      </c>
      <c r="U23" s="2">
        <f t="shared" si="5"/>
        <v>40728568.400000006</v>
      </c>
      <c r="V23" s="2">
        <f t="shared" si="6"/>
        <v>17578089.787999999</v>
      </c>
      <c r="W23" s="2">
        <f t="shared" si="7"/>
        <v>16901212.404000003</v>
      </c>
      <c r="X23" s="3">
        <f t="shared" si="8"/>
        <v>0.41497192432621816</v>
      </c>
      <c r="Y23" s="3">
        <f t="shared" si="9"/>
        <v>0.43159115280860194</v>
      </c>
    </row>
    <row r="24" spans="1:25" ht="15.75" customHeight="1">
      <c r="A24" s="18" t="s">
        <v>523</v>
      </c>
      <c r="B24" s="6" t="s">
        <v>33</v>
      </c>
      <c r="C24" s="2" t="s">
        <v>34</v>
      </c>
      <c r="D24" s="2" t="s">
        <v>61</v>
      </c>
      <c r="E24" s="7" t="s">
        <v>68</v>
      </c>
      <c r="F24" s="2" t="s">
        <v>82</v>
      </c>
      <c r="G24" s="2" t="s">
        <v>37</v>
      </c>
      <c r="H24" s="2" t="s">
        <v>56</v>
      </c>
      <c r="I24" s="2" t="s">
        <v>29</v>
      </c>
      <c r="J24" s="1">
        <v>1</v>
      </c>
      <c r="K24" s="2">
        <v>0</v>
      </c>
      <c r="L24" s="2">
        <v>718565.87</v>
      </c>
      <c r="M24" s="2">
        <v>718565.87</v>
      </c>
      <c r="N24" s="2">
        <f t="shared" si="0"/>
        <v>0</v>
      </c>
      <c r="O24" s="2">
        <f t="shared" si="1"/>
        <v>718565.87</v>
      </c>
      <c r="P24" s="2">
        <f t="shared" si="2"/>
        <v>718565.87</v>
      </c>
      <c r="Q24" s="3" t="e">
        <f t="shared" si="3"/>
        <v>#DIV/0!</v>
      </c>
      <c r="R24" s="3" t="e">
        <f t="shared" si="4"/>
        <v>#DIV/0!</v>
      </c>
      <c r="S24" s="1" t="s">
        <v>39</v>
      </c>
      <c r="T24" s="1">
        <v>0.4</v>
      </c>
      <c r="U24" s="2">
        <f t="shared" si="5"/>
        <v>0</v>
      </c>
      <c r="V24" s="2">
        <f t="shared" si="6"/>
        <v>287426.348</v>
      </c>
      <c r="W24" s="2">
        <f t="shared" si="7"/>
        <v>287426.348</v>
      </c>
      <c r="X24" s="3" t="e">
        <f t="shared" si="8"/>
        <v>#DIV/0!</v>
      </c>
      <c r="Y24" s="3" t="e">
        <f t="shared" si="9"/>
        <v>#DIV/0!</v>
      </c>
    </row>
    <row r="25" spans="1:25" ht="15.75" customHeight="1">
      <c r="A25" s="18" t="s">
        <v>523</v>
      </c>
      <c r="B25" s="6" t="s">
        <v>33</v>
      </c>
      <c r="C25" s="2" t="s">
        <v>34</v>
      </c>
      <c r="D25" s="2" t="s">
        <v>61</v>
      </c>
      <c r="E25" s="7" t="s">
        <v>68</v>
      </c>
      <c r="F25" s="2" t="s">
        <v>82</v>
      </c>
      <c r="G25" s="2" t="s">
        <v>37</v>
      </c>
      <c r="H25" s="2" t="s">
        <v>56</v>
      </c>
      <c r="I25" s="2" t="s">
        <v>29</v>
      </c>
      <c r="J25" s="1">
        <v>1</v>
      </c>
      <c r="K25" s="2">
        <v>16411981</v>
      </c>
      <c r="L25" s="2">
        <v>0</v>
      </c>
      <c r="M25" s="2">
        <v>0</v>
      </c>
      <c r="N25" s="2">
        <f t="shared" si="0"/>
        <v>16411981</v>
      </c>
      <c r="O25" s="2">
        <f t="shared" si="1"/>
        <v>0</v>
      </c>
      <c r="P25" s="2">
        <f t="shared" si="2"/>
        <v>0</v>
      </c>
      <c r="Q25" s="3">
        <f t="shared" si="3"/>
        <v>0</v>
      </c>
      <c r="R25" s="3">
        <f t="shared" si="4"/>
        <v>0</v>
      </c>
      <c r="S25" s="1" t="s">
        <v>39</v>
      </c>
      <c r="T25" s="1">
        <v>0.4</v>
      </c>
      <c r="U25" s="2">
        <f t="shared" si="5"/>
        <v>6564792.4000000004</v>
      </c>
      <c r="V25" s="2">
        <f t="shared" si="6"/>
        <v>0</v>
      </c>
      <c r="W25" s="2">
        <f t="shared" si="7"/>
        <v>0</v>
      </c>
      <c r="X25" s="3">
        <f t="shared" si="8"/>
        <v>0</v>
      </c>
      <c r="Y25" s="3">
        <f t="shared" si="9"/>
        <v>0</v>
      </c>
    </row>
    <row r="26" spans="1:25" ht="15.75" customHeight="1">
      <c r="A26" s="18" t="s">
        <v>523</v>
      </c>
      <c r="B26" s="6" t="s">
        <v>33</v>
      </c>
      <c r="C26" s="2" t="s">
        <v>34</v>
      </c>
      <c r="D26" s="2" t="s">
        <v>24</v>
      </c>
      <c r="E26" s="7" t="s">
        <v>68</v>
      </c>
      <c r="F26" s="2" t="s">
        <v>84</v>
      </c>
      <c r="G26" s="2" t="s">
        <v>37</v>
      </c>
      <c r="H26" s="2" t="s">
        <v>42</v>
      </c>
      <c r="I26" s="2" t="s">
        <v>29</v>
      </c>
      <c r="J26" s="1">
        <v>1</v>
      </c>
      <c r="K26" s="2">
        <v>12252207</v>
      </c>
      <c r="L26" s="2">
        <v>12361696.760000002</v>
      </c>
      <c r="M26" s="2">
        <v>12188135.719999999</v>
      </c>
      <c r="N26" s="2">
        <f t="shared" si="0"/>
        <v>12252207</v>
      </c>
      <c r="O26" s="2">
        <f t="shared" si="1"/>
        <v>12361696.760000002</v>
      </c>
      <c r="P26" s="2">
        <f t="shared" si="2"/>
        <v>12188135.719999999</v>
      </c>
      <c r="Q26" s="3">
        <f t="shared" si="3"/>
        <v>0.9947706335683032</v>
      </c>
      <c r="R26" s="3">
        <f t="shared" si="4"/>
        <v>1.0089363295935174</v>
      </c>
      <c r="S26" s="1" t="s">
        <v>39</v>
      </c>
      <c r="T26" s="1">
        <v>0.4</v>
      </c>
      <c r="U26" s="2">
        <f t="shared" si="5"/>
        <v>4900882.8</v>
      </c>
      <c r="V26" s="2">
        <f t="shared" si="6"/>
        <v>4944678.7040000008</v>
      </c>
      <c r="W26" s="2">
        <f t="shared" si="7"/>
        <v>4875254.2879999997</v>
      </c>
      <c r="X26" s="3">
        <f t="shared" si="8"/>
        <v>0.9947706335683032</v>
      </c>
      <c r="Y26" s="3">
        <f t="shared" si="9"/>
        <v>1.0089363295935174</v>
      </c>
    </row>
    <row r="27" spans="1:25" ht="15.75" customHeight="1">
      <c r="A27" s="18" t="s">
        <v>523</v>
      </c>
      <c r="B27" s="6" t="s">
        <v>33</v>
      </c>
      <c r="C27" s="2" t="s">
        <v>34</v>
      </c>
      <c r="D27" s="2" t="s">
        <v>24</v>
      </c>
      <c r="E27" s="7" t="s">
        <v>68</v>
      </c>
      <c r="F27" s="2" t="s">
        <v>84</v>
      </c>
      <c r="G27" s="2" t="s">
        <v>37</v>
      </c>
      <c r="H27" s="2" t="s">
        <v>42</v>
      </c>
      <c r="I27" s="2" t="s">
        <v>29</v>
      </c>
      <c r="J27" s="1">
        <v>1</v>
      </c>
      <c r="K27" s="2">
        <v>1338626</v>
      </c>
      <c r="L27" s="2">
        <v>1338625.9900000002</v>
      </c>
      <c r="M27" s="2">
        <v>1257364.4999999998</v>
      </c>
      <c r="N27" s="2">
        <f t="shared" si="0"/>
        <v>1338626</v>
      </c>
      <c r="O27" s="2">
        <f t="shared" si="1"/>
        <v>1338625.9900000002</v>
      </c>
      <c r="P27" s="2">
        <f t="shared" si="2"/>
        <v>1257364.4999999998</v>
      </c>
      <c r="Q27" s="3">
        <f t="shared" si="3"/>
        <v>0.93929484411628028</v>
      </c>
      <c r="R27" s="3">
        <f t="shared" si="4"/>
        <v>0.99999999252965366</v>
      </c>
      <c r="S27" s="1" t="s">
        <v>39</v>
      </c>
      <c r="T27" s="1">
        <v>0.4</v>
      </c>
      <c r="U27" s="2">
        <f t="shared" si="5"/>
        <v>535450.4</v>
      </c>
      <c r="V27" s="2">
        <f t="shared" si="6"/>
        <v>535450.39600000007</v>
      </c>
      <c r="W27" s="2">
        <f t="shared" si="7"/>
        <v>502945.79999999993</v>
      </c>
      <c r="X27" s="3">
        <f t="shared" si="8"/>
        <v>0.93929484411628028</v>
      </c>
      <c r="Y27" s="3">
        <f t="shared" si="9"/>
        <v>0.99999999252965366</v>
      </c>
    </row>
    <row r="28" spans="1:25" ht="15.75" customHeight="1">
      <c r="A28" s="18" t="s">
        <v>523</v>
      </c>
      <c r="B28" s="6" t="s">
        <v>33</v>
      </c>
      <c r="C28" s="2" t="s">
        <v>34</v>
      </c>
      <c r="D28" s="2" t="s">
        <v>24</v>
      </c>
      <c r="E28" s="7" t="s">
        <v>45</v>
      </c>
      <c r="F28" s="2" t="s">
        <v>85</v>
      </c>
      <c r="G28" s="2" t="s">
        <v>37</v>
      </c>
      <c r="H28" s="2" t="s">
        <v>42</v>
      </c>
      <c r="I28" s="2" t="s">
        <v>29</v>
      </c>
      <c r="J28" s="1">
        <v>1</v>
      </c>
      <c r="K28" s="2">
        <v>131755332</v>
      </c>
      <c r="L28" s="2">
        <v>120820356.90000001</v>
      </c>
      <c r="M28" s="2">
        <v>118691151.27</v>
      </c>
      <c r="N28" s="2">
        <f t="shared" si="0"/>
        <v>131755332</v>
      </c>
      <c r="O28" s="2">
        <f t="shared" si="1"/>
        <v>120820356.90000001</v>
      </c>
      <c r="P28" s="2">
        <f t="shared" si="2"/>
        <v>118691151.27</v>
      </c>
      <c r="Q28" s="3">
        <f t="shared" si="3"/>
        <v>0.90084514583440156</v>
      </c>
      <c r="R28" s="3">
        <f t="shared" si="4"/>
        <v>0.91700544536596063</v>
      </c>
      <c r="S28" s="1" t="s">
        <v>39</v>
      </c>
      <c r="T28" s="1">
        <v>0.4</v>
      </c>
      <c r="U28" s="2">
        <f t="shared" si="5"/>
        <v>52702132.800000004</v>
      </c>
      <c r="V28" s="2">
        <f t="shared" si="6"/>
        <v>48328142.760000005</v>
      </c>
      <c r="W28" s="2">
        <f t="shared" si="7"/>
        <v>47476460.508000001</v>
      </c>
      <c r="X28" s="3">
        <f t="shared" si="8"/>
        <v>0.90084514583440156</v>
      </c>
      <c r="Y28" s="3">
        <f t="shared" si="9"/>
        <v>0.91700544536596063</v>
      </c>
    </row>
    <row r="29" spans="1:25" ht="15.75" customHeight="1">
      <c r="A29" s="18" t="s">
        <v>523</v>
      </c>
      <c r="B29" s="6" t="s">
        <v>33</v>
      </c>
      <c r="C29" s="2" t="s">
        <v>34</v>
      </c>
      <c r="D29" s="2" t="s">
        <v>24</v>
      </c>
      <c r="E29" s="7" t="s">
        <v>45</v>
      </c>
      <c r="F29" s="2" t="s">
        <v>85</v>
      </c>
      <c r="G29" s="2" t="s">
        <v>37</v>
      </c>
      <c r="H29" s="2" t="s">
        <v>42</v>
      </c>
      <c r="I29" s="2" t="s">
        <v>29</v>
      </c>
      <c r="J29" s="1">
        <v>1</v>
      </c>
      <c r="K29" s="2">
        <v>8377811</v>
      </c>
      <c r="L29" s="2">
        <v>5195056.8999999994</v>
      </c>
      <c r="M29" s="2">
        <v>5195056.8999999994</v>
      </c>
      <c r="N29" s="2">
        <f t="shared" si="0"/>
        <v>8377811</v>
      </c>
      <c r="O29" s="2">
        <f t="shared" si="1"/>
        <v>5195056.8999999994</v>
      </c>
      <c r="P29" s="2">
        <f t="shared" si="2"/>
        <v>5195056.8999999994</v>
      </c>
      <c r="Q29" s="3">
        <f t="shared" si="3"/>
        <v>0.62009717096745198</v>
      </c>
      <c r="R29" s="3">
        <f t="shared" si="4"/>
        <v>0.62009717096745198</v>
      </c>
      <c r="S29" s="1" t="s">
        <v>39</v>
      </c>
      <c r="T29" s="1">
        <v>0.4</v>
      </c>
      <c r="U29" s="2">
        <f t="shared" si="5"/>
        <v>3351124.4000000004</v>
      </c>
      <c r="V29" s="2">
        <f t="shared" si="6"/>
        <v>2078022.7599999998</v>
      </c>
      <c r="W29" s="2">
        <f t="shared" si="7"/>
        <v>2078022.7599999998</v>
      </c>
      <c r="X29" s="3">
        <f t="shared" si="8"/>
        <v>0.62009717096745187</v>
      </c>
      <c r="Y29" s="3">
        <f t="shared" si="9"/>
        <v>0.62009717096745187</v>
      </c>
    </row>
    <row r="30" spans="1:25" ht="15.75" customHeight="1">
      <c r="A30" s="18" t="s">
        <v>523</v>
      </c>
      <c r="B30" s="6" t="s">
        <v>33</v>
      </c>
      <c r="C30" s="2" t="s">
        <v>34</v>
      </c>
      <c r="D30" s="2" t="s">
        <v>24</v>
      </c>
      <c r="E30" s="7" t="s">
        <v>45</v>
      </c>
      <c r="F30" s="2" t="s">
        <v>85</v>
      </c>
      <c r="G30" s="2" t="s">
        <v>37</v>
      </c>
      <c r="H30" s="2" t="s">
        <v>42</v>
      </c>
      <c r="I30" s="2" t="s">
        <v>29</v>
      </c>
      <c r="J30" s="1">
        <v>1</v>
      </c>
      <c r="K30" s="2">
        <v>9457546</v>
      </c>
      <c r="L30" s="2">
        <v>8847333.290000001</v>
      </c>
      <c r="M30" s="2">
        <v>8290118.9400000004</v>
      </c>
      <c r="N30" s="2">
        <f t="shared" si="0"/>
        <v>9457546</v>
      </c>
      <c r="O30" s="2">
        <f t="shared" si="1"/>
        <v>8847333.290000001</v>
      </c>
      <c r="P30" s="2">
        <f t="shared" si="2"/>
        <v>8290118.9400000004</v>
      </c>
      <c r="Q30" s="3">
        <f t="shared" si="3"/>
        <v>0.8765613130509754</v>
      </c>
      <c r="R30" s="3">
        <f t="shared" si="4"/>
        <v>0.93547874786969065</v>
      </c>
      <c r="S30" s="1" t="s">
        <v>39</v>
      </c>
      <c r="T30" s="1">
        <v>0.4</v>
      </c>
      <c r="U30" s="2">
        <f t="shared" si="5"/>
        <v>3783018.4000000004</v>
      </c>
      <c r="V30" s="2">
        <f t="shared" si="6"/>
        <v>3538933.3160000006</v>
      </c>
      <c r="W30" s="2">
        <f t="shared" si="7"/>
        <v>3316047.5760000004</v>
      </c>
      <c r="X30" s="3">
        <f t="shared" si="8"/>
        <v>0.8765613130509754</v>
      </c>
      <c r="Y30" s="3">
        <f t="shared" si="9"/>
        <v>0.93547874786969054</v>
      </c>
    </row>
    <row r="31" spans="1:25" ht="15.75" customHeight="1">
      <c r="A31" s="18" t="s">
        <v>523</v>
      </c>
      <c r="B31" s="6" t="s">
        <v>33</v>
      </c>
      <c r="C31" s="2" t="s">
        <v>34</v>
      </c>
      <c r="D31" s="2" t="s">
        <v>24</v>
      </c>
      <c r="E31" s="7" t="s">
        <v>45</v>
      </c>
      <c r="F31" s="2" t="s">
        <v>85</v>
      </c>
      <c r="G31" s="2" t="s">
        <v>37</v>
      </c>
      <c r="H31" s="2" t="s">
        <v>42</v>
      </c>
      <c r="I31" s="2" t="s">
        <v>29</v>
      </c>
      <c r="J31" s="1">
        <v>1</v>
      </c>
      <c r="K31" s="2">
        <v>1134836</v>
      </c>
      <c r="L31" s="2">
        <v>766081.73</v>
      </c>
      <c r="M31" s="2">
        <v>690340.02</v>
      </c>
      <c r="N31" s="2">
        <f t="shared" si="0"/>
        <v>1134836</v>
      </c>
      <c r="O31" s="2">
        <f t="shared" si="1"/>
        <v>766081.73</v>
      </c>
      <c r="P31" s="2">
        <f t="shared" si="2"/>
        <v>690340.02</v>
      </c>
      <c r="Q31" s="3">
        <f t="shared" si="3"/>
        <v>0.6083169902963953</v>
      </c>
      <c r="R31" s="3">
        <f t="shared" si="4"/>
        <v>0.67505941827717841</v>
      </c>
      <c r="S31" s="1" t="s">
        <v>39</v>
      </c>
      <c r="T31" s="1">
        <v>0.4</v>
      </c>
      <c r="U31" s="2">
        <f t="shared" si="5"/>
        <v>453934.4</v>
      </c>
      <c r="V31" s="2">
        <f t="shared" si="6"/>
        <v>306432.69199999998</v>
      </c>
      <c r="W31" s="2">
        <f t="shared" si="7"/>
        <v>276136.00800000003</v>
      </c>
      <c r="X31" s="3">
        <f t="shared" si="8"/>
        <v>0.6083169902963953</v>
      </c>
      <c r="Y31" s="3">
        <f t="shared" si="9"/>
        <v>0.6750594182771783</v>
      </c>
    </row>
    <row r="32" spans="1:25" ht="15.75" customHeight="1">
      <c r="A32" s="18" t="s">
        <v>523</v>
      </c>
      <c r="B32" s="6" t="s">
        <v>33</v>
      </c>
      <c r="C32" s="2" t="s">
        <v>34</v>
      </c>
      <c r="D32" s="2" t="s">
        <v>24</v>
      </c>
      <c r="E32" s="7" t="s">
        <v>45</v>
      </c>
      <c r="F32" s="2" t="s">
        <v>85</v>
      </c>
      <c r="G32" s="2" t="s">
        <v>37</v>
      </c>
      <c r="H32" s="2" t="s">
        <v>42</v>
      </c>
      <c r="I32" s="2" t="s">
        <v>29</v>
      </c>
      <c r="J32" s="1">
        <v>1</v>
      </c>
      <c r="K32" s="2">
        <v>2879638</v>
      </c>
      <c r="L32" s="2">
        <v>2861689.5500000003</v>
      </c>
      <c r="M32" s="2">
        <v>2627788.0200000005</v>
      </c>
      <c r="N32" s="2">
        <f t="shared" si="0"/>
        <v>2879638</v>
      </c>
      <c r="O32" s="2">
        <f t="shared" si="1"/>
        <v>2861689.5500000003</v>
      </c>
      <c r="P32" s="2">
        <f t="shared" si="2"/>
        <v>2627788.0200000005</v>
      </c>
      <c r="Q32" s="3">
        <f t="shared" si="3"/>
        <v>0.91254109717957621</v>
      </c>
      <c r="R32" s="3">
        <f t="shared" si="4"/>
        <v>0.99376711586664723</v>
      </c>
      <c r="S32" s="1" t="s">
        <v>39</v>
      </c>
      <c r="T32" s="1">
        <v>0.4</v>
      </c>
      <c r="U32" s="2">
        <f t="shared" si="5"/>
        <v>1151855.2</v>
      </c>
      <c r="V32" s="2">
        <f t="shared" si="6"/>
        <v>1144675.82</v>
      </c>
      <c r="W32" s="2">
        <f t="shared" si="7"/>
        <v>1051115.2080000003</v>
      </c>
      <c r="X32" s="3">
        <f t="shared" si="8"/>
        <v>0.91254109717957632</v>
      </c>
      <c r="Y32" s="3">
        <f t="shared" si="9"/>
        <v>0.99376711586664723</v>
      </c>
    </row>
    <row r="33" spans="1:25" ht="15.75" customHeight="1">
      <c r="A33" s="18" t="s">
        <v>523</v>
      </c>
      <c r="B33" s="6" t="s">
        <v>33</v>
      </c>
      <c r="C33" s="2" t="s">
        <v>34</v>
      </c>
      <c r="D33" s="2" t="s">
        <v>24</v>
      </c>
      <c r="E33" s="7" t="s">
        <v>45</v>
      </c>
      <c r="F33" s="2" t="s">
        <v>85</v>
      </c>
      <c r="G33" s="2" t="s">
        <v>37</v>
      </c>
      <c r="H33" s="2" t="s">
        <v>42</v>
      </c>
      <c r="I33" s="2" t="s">
        <v>29</v>
      </c>
      <c r="J33" s="1">
        <v>1</v>
      </c>
      <c r="K33" s="2">
        <v>931616</v>
      </c>
      <c r="L33" s="2">
        <v>914727.58</v>
      </c>
      <c r="M33" s="2">
        <v>827263.49999999988</v>
      </c>
      <c r="N33" s="2">
        <f t="shared" si="0"/>
        <v>931616</v>
      </c>
      <c r="O33" s="2">
        <f t="shared" si="1"/>
        <v>914727.58</v>
      </c>
      <c r="P33" s="2">
        <f t="shared" si="2"/>
        <v>827263.49999999988</v>
      </c>
      <c r="Q33" s="3">
        <f t="shared" si="3"/>
        <v>0.88798764727097845</v>
      </c>
      <c r="R33" s="3">
        <f t="shared" si="4"/>
        <v>0.9818719085975337</v>
      </c>
      <c r="S33" s="1" t="s">
        <v>39</v>
      </c>
      <c r="T33" s="1">
        <v>0.4</v>
      </c>
      <c r="U33" s="2">
        <f t="shared" si="5"/>
        <v>372646.40000000002</v>
      </c>
      <c r="V33" s="2">
        <f t="shared" si="6"/>
        <v>365891.03200000001</v>
      </c>
      <c r="W33" s="2">
        <f t="shared" si="7"/>
        <v>330905.39999999997</v>
      </c>
      <c r="X33" s="3">
        <f t="shared" si="8"/>
        <v>0.88798764727097845</v>
      </c>
      <c r="Y33" s="3">
        <f t="shared" si="9"/>
        <v>0.9818719085975337</v>
      </c>
    </row>
    <row r="34" spans="1:25" ht="15.75" customHeight="1">
      <c r="A34" s="18" t="s">
        <v>523</v>
      </c>
      <c r="B34" s="6" t="s">
        <v>33</v>
      </c>
      <c r="C34" s="2" t="s">
        <v>34</v>
      </c>
      <c r="D34" s="2" t="s">
        <v>24</v>
      </c>
      <c r="E34" s="7" t="s">
        <v>45</v>
      </c>
      <c r="F34" s="2" t="s">
        <v>85</v>
      </c>
      <c r="G34" s="2" t="s">
        <v>37</v>
      </c>
      <c r="H34" s="2" t="s">
        <v>42</v>
      </c>
      <c r="I34" s="2" t="s">
        <v>29</v>
      </c>
      <c r="J34" s="1">
        <v>1</v>
      </c>
      <c r="K34" s="2">
        <v>0</v>
      </c>
      <c r="L34" s="2">
        <v>332493.49</v>
      </c>
      <c r="M34" s="2">
        <v>332493.49</v>
      </c>
      <c r="N34" s="2">
        <f t="shared" si="0"/>
        <v>0</v>
      </c>
      <c r="O34" s="2">
        <f t="shared" si="1"/>
        <v>332493.49</v>
      </c>
      <c r="P34" s="2">
        <f t="shared" si="2"/>
        <v>332493.49</v>
      </c>
      <c r="Q34" s="3" t="e">
        <f t="shared" si="3"/>
        <v>#DIV/0!</v>
      </c>
      <c r="R34" s="3" t="e">
        <f t="shared" si="4"/>
        <v>#DIV/0!</v>
      </c>
      <c r="S34" s="1" t="s">
        <v>39</v>
      </c>
      <c r="T34" s="1">
        <v>0.4</v>
      </c>
      <c r="U34" s="2">
        <f t="shared" si="5"/>
        <v>0</v>
      </c>
      <c r="V34" s="2">
        <f t="shared" si="6"/>
        <v>132997.39600000001</v>
      </c>
      <c r="W34" s="2">
        <f t="shared" si="7"/>
        <v>132997.39600000001</v>
      </c>
      <c r="X34" s="3" t="e">
        <f t="shared" si="8"/>
        <v>#DIV/0!</v>
      </c>
      <c r="Y34" s="3" t="e">
        <f t="shared" si="9"/>
        <v>#DIV/0!</v>
      </c>
    </row>
    <row r="35" spans="1:25" ht="15.75" customHeight="1">
      <c r="A35" s="18" t="s">
        <v>523</v>
      </c>
      <c r="B35" s="6" t="s">
        <v>33</v>
      </c>
      <c r="C35" s="2" t="s">
        <v>34</v>
      </c>
      <c r="D35" s="2" t="s">
        <v>24</v>
      </c>
      <c r="E35" s="7" t="s">
        <v>68</v>
      </c>
      <c r="F35" s="2" t="s">
        <v>86</v>
      </c>
      <c r="G35" s="2" t="s">
        <v>37</v>
      </c>
      <c r="H35" s="2" t="s">
        <v>42</v>
      </c>
      <c r="I35" s="2" t="s">
        <v>29</v>
      </c>
      <c r="J35" s="1">
        <v>1</v>
      </c>
      <c r="K35" s="2">
        <v>32667244</v>
      </c>
      <c r="L35" s="2">
        <v>30242429.390000004</v>
      </c>
      <c r="M35" s="2">
        <v>29608689.780000001</v>
      </c>
      <c r="N35" s="2">
        <f t="shared" si="0"/>
        <v>32667244</v>
      </c>
      <c r="O35" s="2">
        <f t="shared" si="1"/>
        <v>30242429.390000004</v>
      </c>
      <c r="P35" s="2">
        <f t="shared" si="2"/>
        <v>29608689.780000001</v>
      </c>
      <c r="Q35" s="3">
        <f t="shared" si="3"/>
        <v>0.90637244390742</v>
      </c>
      <c r="R35" s="3">
        <f t="shared" si="4"/>
        <v>0.92577229318763476</v>
      </c>
      <c r="S35" s="1" t="s">
        <v>44</v>
      </c>
      <c r="T35" s="1">
        <v>0</v>
      </c>
      <c r="U35" s="2">
        <f t="shared" si="5"/>
        <v>0</v>
      </c>
      <c r="V35" s="2">
        <f t="shared" si="6"/>
        <v>0</v>
      </c>
      <c r="W35" s="2">
        <f t="shared" si="7"/>
        <v>0</v>
      </c>
      <c r="X35" s="3" t="e">
        <f t="shared" si="8"/>
        <v>#DIV/0!</v>
      </c>
      <c r="Y35" s="3" t="e">
        <f t="shared" si="9"/>
        <v>#DIV/0!</v>
      </c>
    </row>
    <row r="36" spans="1:25" ht="15.75" customHeight="1">
      <c r="A36" s="18" t="s">
        <v>523</v>
      </c>
      <c r="B36" s="6" t="s">
        <v>33</v>
      </c>
      <c r="C36" s="2" t="s">
        <v>34</v>
      </c>
      <c r="D36" s="2" t="s">
        <v>24</v>
      </c>
      <c r="E36" s="7" t="s">
        <v>68</v>
      </c>
      <c r="F36" s="2" t="s">
        <v>86</v>
      </c>
      <c r="G36" s="2" t="s">
        <v>37</v>
      </c>
      <c r="H36" s="2" t="s">
        <v>42</v>
      </c>
      <c r="I36" s="2" t="s">
        <v>29</v>
      </c>
      <c r="J36" s="1">
        <v>1</v>
      </c>
      <c r="K36" s="2">
        <v>5111930</v>
      </c>
      <c r="L36" s="2">
        <v>4823936.4699999988</v>
      </c>
      <c r="M36" s="2">
        <v>4787717.75</v>
      </c>
      <c r="N36" s="2">
        <f t="shared" si="0"/>
        <v>5111930</v>
      </c>
      <c r="O36" s="2">
        <f t="shared" si="1"/>
        <v>4823936.4699999988</v>
      </c>
      <c r="P36" s="2">
        <f t="shared" si="2"/>
        <v>4787717.75</v>
      </c>
      <c r="Q36" s="3">
        <f t="shared" si="3"/>
        <v>0.93657732989301501</v>
      </c>
      <c r="R36" s="3">
        <f t="shared" si="4"/>
        <v>0.94366246603533277</v>
      </c>
      <c r="S36" s="1" t="s">
        <v>44</v>
      </c>
      <c r="T36" s="1">
        <v>0</v>
      </c>
      <c r="U36" s="2">
        <f t="shared" si="5"/>
        <v>0</v>
      </c>
      <c r="V36" s="2">
        <f t="shared" si="6"/>
        <v>0</v>
      </c>
      <c r="W36" s="2">
        <f t="shared" si="7"/>
        <v>0</v>
      </c>
      <c r="X36" s="3" t="e">
        <f t="shared" si="8"/>
        <v>#DIV/0!</v>
      </c>
      <c r="Y36" s="3" t="e">
        <f t="shared" si="9"/>
        <v>#DIV/0!</v>
      </c>
    </row>
    <row r="37" spans="1:25" ht="15.75" customHeight="1">
      <c r="A37" s="18" t="s">
        <v>523</v>
      </c>
      <c r="B37" s="6" t="s">
        <v>33</v>
      </c>
      <c r="C37" s="2" t="s">
        <v>34</v>
      </c>
      <c r="D37" s="2" t="s">
        <v>24</v>
      </c>
      <c r="E37" s="7" t="s">
        <v>68</v>
      </c>
      <c r="F37" s="2" t="s">
        <v>86</v>
      </c>
      <c r="G37" s="2" t="s">
        <v>37</v>
      </c>
      <c r="H37" s="2" t="s">
        <v>42</v>
      </c>
      <c r="I37" s="2" t="s">
        <v>29</v>
      </c>
      <c r="J37" s="1">
        <v>1</v>
      </c>
      <c r="K37" s="2">
        <v>0</v>
      </c>
      <c r="L37" s="2">
        <v>478817.38</v>
      </c>
      <c r="M37" s="2">
        <v>478817.38</v>
      </c>
      <c r="N37" s="2">
        <f t="shared" si="0"/>
        <v>0</v>
      </c>
      <c r="O37" s="2">
        <f t="shared" si="1"/>
        <v>478817.38</v>
      </c>
      <c r="P37" s="2">
        <f t="shared" si="2"/>
        <v>478817.38</v>
      </c>
      <c r="Q37" s="3" t="e">
        <f t="shared" si="3"/>
        <v>#DIV/0!</v>
      </c>
      <c r="R37" s="3" t="e">
        <f t="shared" si="4"/>
        <v>#DIV/0!</v>
      </c>
      <c r="S37" s="1" t="s">
        <v>44</v>
      </c>
      <c r="T37" s="1">
        <v>0</v>
      </c>
      <c r="U37" s="2">
        <f t="shared" si="5"/>
        <v>0</v>
      </c>
      <c r="V37" s="2">
        <f t="shared" si="6"/>
        <v>0</v>
      </c>
      <c r="W37" s="2">
        <f t="shared" si="7"/>
        <v>0</v>
      </c>
      <c r="X37" s="3" t="e">
        <f t="shared" si="8"/>
        <v>#DIV/0!</v>
      </c>
      <c r="Y37" s="3" t="e">
        <f t="shared" si="9"/>
        <v>#DIV/0!</v>
      </c>
    </row>
    <row r="38" spans="1:25" ht="15.75" customHeight="1">
      <c r="A38" s="18" t="s">
        <v>523</v>
      </c>
      <c r="B38" s="6" t="s">
        <v>33</v>
      </c>
      <c r="C38" s="2" t="s">
        <v>34</v>
      </c>
      <c r="D38" s="2" t="s">
        <v>24</v>
      </c>
      <c r="E38" s="7" t="s">
        <v>45</v>
      </c>
      <c r="F38" s="2" t="s">
        <v>87</v>
      </c>
      <c r="G38" s="2" t="s">
        <v>37</v>
      </c>
      <c r="H38" s="2" t="s">
        <v>42</v>
      </c>
      <c r="I38" s="2" t="s">
        <v>29</v>
      </c>
      <c r="J38" s="1">
        <v>1</v>
      </c>
      <c r="K38" s="2">
        <v>1000</v>
      </c>
      <c r="L38" s="2">
        <v>0</v>
      </c>
      <c r="M38" s="2">
        <v>0</v>
      </c>
      <c r="N38" s="2">
        <f t="shared" si="0"/>
        <v>1000</v>
      </c>
      <c r="O38" s="2">
        <f t="shared" si="1"/>
        <v>0</v>
      </c>
      <c r="P38" s="2">
        <f t="shared" si="2"/>
        <v>0</v>
      </c>
      <c r="Q38" s="3">
        <f t="shared" si="3"/>
        <v>0</v>
      </c>
      <c r="R38" s="3">
        <f t="shared" si="4"/>
        <v>0</v>
      </c>
      <c r="S38" s="1" t="s">
        <v>39</v>
      </c>
      <c r="T38" s="1">
        <v>0.4</v>
      </c>
      <c r="U38" s="2">
        <f t="shared" si="5"/>
        <v>400</v>
      </c>
      <c r="V38" s="2">
        <f t="shared" si="6"/>
        <v>0</v>
      </c>
      <c r="W38" s="2">
        <f t="shared" si="7"/>
        <v>0</v>
      </c>
      <c r="X38" s="3">
        <f t="shared" si="8"/>
        <v>0</v>
      </c>
      <c r="Y38" s="3">
        <f t="shared" si="9"/>
        <v>0</v>
      </c>
    </row>
    <row r="39" spans="1:25" ht="15.75" customHeight="1">
      <c r="A39" s="18" t="s">
        <v>523</v>
      </c>
      <c r="B39" s="6" t="s">
        <v>33</v>
      </c>
      <c r="C39" s="2" t="s">
        <v>34</v>
      </c>
      <c r="D39" s="2" t="s">
        <v>24</v>
      </c>
      <c r="E39" s="7" t="s">
        <v>45</v>
      </c>
      <c r="F39" s="2" t="s">
        <v>87</v>
      </c>
      <c r="G39" s="2" t="s">
        <v>37</v>
      </c>
      <c r="H39" s="2" t="s">
        <v>42</v>
      </c>
      <c r="I39" s="2" t="s">
        <v>29</v>
      </c>
      <c r="J39" s="1">
        <v>1</v>
      </c>
      <c r="K39" s="2">
        <v>2000</v>
      </c>
      <c r="L39" s="2">
        <v>0</v>
      </c>
      <c r="M39" s="2">
        <v>0</v>
      </c>
      <c r="N39" s="2">
        <f t="shared" si="0"/>
        <v>2000</v>
      </c>
      <c r="O39" s="2">
        <f t="shared" si="1"/>
        <v>0</v>
      </c>
      <c r="P39" s="2">
        <f t="shared" si="2"/>
        <v>0</v>
      </c>
      <c r="Q39" s="3">
        <f t="shared" si="3"/>
        <v>0</v>
      </c>
      <c r="R39" s="3">
        <f t="shared" si="4"/>
        <v>0</v>
      </c>
      <c r="S39" s="1" t="s">
        <v>39</v>
      </c>
      <c r="T39" s="1">
        <v>0.4</v>
      </c>
      <c r="U39" s="2">
        <f t="shared" si="5"/>
        <v>800</v>
      </c>
      <c r="V39" s="2">
        <f t="shared" si="6"/>
        <v>0</v>
      </c>
      <c r="W39" s="2">
        <f t="shared" si="7"/>
        <v>0</v>
      </c>
      <c r="X39" s="3">
        <f t="shared" si="8"/>
        <v>0</v>
      </c>
      <c r="Y39" s="3">
        <f t="shared" si="9"/>
        <v>0</v>
      </c>
    </row>
    <row r="40" spans="1:25" ht="15.75" customHeight="1">
      <c r="A40" s="18" t="s">
        <v>523</v>
      </c>
      <c r="B40" s="6" t="s">
        <v>33</v>
      </c>
      <c r="C40" s="2" t="s">
        <v>34</v>
      </c>
      <c r="D40" s="2" t="s">
        <v>24</v>
      </c>
      <c r="E40" s="7" t="s">
        <v>45</v>
      </c>
      <c r="F40" s="2" t="s">
        <v>87</v>
      </c>
      <c r="G40" s="2" t="s">
        <v>37</v>
      </c>
      <c r="H40" s="2" t="s">
        <v>42</v>
      </c>
      <c r="I40" s="2" t="s">
        <v>29</v>
      </c>
      <c r="J40" s="1">
        <v>1</v>
      </c>
      <c r="K40" s="2">
        <v>41000</v>
      </c>
      <c r="L40" s="2">
        <v>5142</v>
      </c>
      <c r="M40" s="2">
        <v>5142</v>
      </c>
      <c r="N40" s="2">
        <f t="shared" si="0"/>
        <v>41000</v>
      </c>
      <c r="O40" s="2">
        <f t="shared" si="1"/>
        <v>5142</v>
      </c>
      <c r="P40" s="2">
        <f t="shared" si="2"/>
        <v>5142</v>
      </c>
      <c r="Q40" s="3">
        <f t="shared" si="3"/>
        <v>0.12541463414634146</v>
      </c>
      <c r="R40" s="3">
        <f t="shared" si="4"/>
        <v>0.12541463414634146</v>
      </c>
      <c r="S40" s="1" t="s">
        <v>39</v>
      </c>
      <c r="T40" s="1">
        <v>0.4</v>
      </c>
      <c r="U40" s="2">
        <f t="shared" si="5"/>
        <v>16400</v>
      </c>
      <c r="V40" s="2">
        <f t="shared" si="6"/>
        <v>2056.8000000000002</v>
      </c>
      <c r="W40" s="2">
        <f t="shared" si="7"/>
        <v>2056.8000000000002</v>
      </c>
      <c r="X40" s="3">
        <f t="shared" si="8"/>
        <v>0.12541463414634146</v>
      </c>
      <c r="Y40" s="3">
        <f t="shared" si="9"/>
        <v>0.12541463414634146</v>
      </c>
    </row>
    <row r="41" spans="1:25" ht="15.75" customHeight="1">
      <c r="A41" s="18" t="s">
        <v>523</v>
      </c>
      <c r="B41" s="6" t="s">
        <v>33</v>
      </c>
      <c r="C41" s="2" t="s">
        <v>34</v>
      </c>
      <c r="D41" s="2" t="s">
        <v>24</v>
      </c>
      <c r="E41" s="7" t="s">
        <v>45</v>
      </c>
      <c r="F41" s="2" t="s">
        <v>87</v>
      </c>
      <c r="G41" s="2" t="s">
        <v>37</v>
      </c>
      <c r="H41" s="2" t="s">
        <v>42</v>
      </c>
      <c r="I41" s="2" t="s">
        <v>29</v>
      </c>
      <c r="J41" s="1">
        <v>1</v>
      </c>
      <c r="K41" s="2">
        <v>1000</v>
      </c>
      <c r="L41" s="2">
        <v>0</v>
      </c>
      <c r="M41" s="2">
        <v>0</v>
      </c>
      <c r="N41" s="2">
        <f t="shared" si="0"/>
        <v>1000</v>
      </c>
      <c r="O41" s="2">
        <f t="shared" si="1"/>
        <v>0</v>
      </c>
      <c r="P41" s="2">
        <f t="shared" si="2"/>
        <v>0</v>
      </c>
      <c r="Q41" s="3">
        <f t="shared" si="3"/>
        <v>0</v>
      </c>
      <c r="R41" s="3">
        <f t="shared" si="4"/>
        <v>0</v>
      </c>
      <c r="S41" s="1" t="s">
        <v>39</v>
      </c>
      <c r="T41" s="1">
        <v>0.4</v>
      </c>
      <c r="U41" s="2">
        <f t="shared" si="5"/>
        <v>400</v>
      </c>
      <c r="V41" s="2">
        <f t="shared" si="6"/>
        <v>0</v>
      </c>
      <c r="W41" s="2">
        <f t="shared" si="7"/>
        <v>0</v>
      </c>
      <c r="X41" s="3">
        <f t="shared" si="8"/>
        <v>0</v>
      </c>
      <c r="Y41" s="3">
        <f t="shared" si="9"/>
        <v>0</v>
      </c>
    </row>
    <row r="42" spans="1:25" ht="15.75" customHeight="1">
      <c r="A42" s="18" t="s">
        <v>523</v>
      </c>
      <c r="B42" s="6" t="s">
        <v>33</v>
      </c>
      <c r="C42" s="2" t="s">
        <v>34</v>
      </c>
      <c r="D42" s="2" t="s">
        <v>24</v>
      </c>
      <c r="E42" s="7" t="s">
        <v>45</v>
      </c>
      <c r="F42" s="2" t="s">
        <v>87</v>
      </c>
      <c r="G42" s="2" t="s">
        <v>37</v>
      </c>
      <c r="H42" s="2" t="s">
        <v>42</v>
      </c>
      <c r="I42" s="2" t="s">
        <v>29</v>
      </c>
      <c r="J42" s="1">
        <v>1</v>
      </c>
      <c r="K42" s="2">
        <v>9520</v>
      </c>
      <c r="L42" s="2">
        <v>0</v>
      </c>
      <c r="M42" s="2">
        <v>0</v>
      </c>
      <c r="N42" s="2">
        <f t="shared" si="0"/>
        <v>9520</v>
      </c>
      <c r="O42" s="2">
        <f t="shared" si="1"/>
        <v>0</v>
      </c>
      <c r="P42" s="2">
        <f t="shared" si="2"/>
        <v>0</v>
      </c>
      <c r="Q42" s="3">
        <f t="shared" si="3"/>
        <v>0</v>
      </c>
      <c r="R42" s="3">
        <f t="shared" si="4"/>
        <v>0</v>
      </c>
      <c r="S42" s="1" t="s">
        <v>39</v>
      </c>
      <c r="T42" s="1">
        <v>0.4</v>
      </c>
      <c r="U42" s="2">
        <f t="shared" si="5"/>
        <v>3808</v>
      </c>
      <c r="V42" s="2">
        <f t="shared" si="6"/>
        <v>0</v>
      </c>
      <c r="W42" s="2">
        <f t="shared" si="7"/>
        <v>0</v>
      </c>
      <c r="X42" s="3">
        <f t="shared" si="8"/>
        <v>0</v>
      </c>
      <c r="Y42" s="3">
        <f t="shared" si="9"/>
        <v>0</v>
      </c>
    </row>
    <row r="43" spans="1:25" ht="15.75" customHeight="1">
      <c r="A43" s="18" t="s">
        <v>523</v>
      </c>
      <c r="B43" s="6" t="s">
        <v>33</v>
      </c>
      <c r="C43" s="2" t="s">
        <v>34</v>
      </c>
      <c r="D43" s="2" t="s">
        <v>24</v>
      </c>
      <c r="E43" s="7" t="s">
        <v>45</v>
      </c>
      <c r="F43" s="2" t="s">
        <v>87</v>
      </c>
      <c r="G43" s="2" t="s">
        <v>37</v>
      </c>
      <c r="H43" s="2" t="s">
        <v>42</v>
      </c>
      <c r="I43" s="2" t="s">
        <v>29</v>
      </c>
      <c r="J43" s="1">
        <v>1</v>
      </c>
      <c r="K43" s="2">
        <v>225430</v>
      </c>
      <c r="L43" s="2">
        <v>49366</v>
      </c>
      <c r="M43" s="2">
        <v>49366</v>
      </c>
      <c r="N43" s="2">
        <f t="shared" si="0"/>
        <v>225430</v>
      </c>
      <c r="O43" s="2">
        <f t="shared" si="1"/>
        <v>49366</v>
      </c>
      <c r="P43" s="2">
        <f t="shared" si="2"/>
        <v>49366</v>
      </c>
      <c r="Q43" s="3">
        <f t="shared" si="3"/>
        <v>0.21898593798518387</v>
      </c>
      <c r="R43" s="3">
        <f t="shared" si="4"/>
        <v>0.21898593798518387</v>
      </c>
      <c r="S43" s="1" t="s">
        <v>39</v>
      </c>
      <c r="T43" s="1">
        <v>0.4</v>
      </c>
      <c r="U43" s="2">
        <f t="shared" si="5"/>
        <v>90172</v>
      </c>
      <c r="V43" s="2">
        <f t="shared" si="6"/>
        <v>19746.400000000001</v>
      </c>
      <c r="W43" s="2">
        <f t="shared" si="7"/>
        <v>19746.400000000001</v>
      </c>
      <c r="X43" s="3">
        <f t="shared" si="8"/>
        <v>0.2189859379851839</v>
      </c>
      <c r="Y43" s="3">
        <f t="shared" si="9"/>
        <v>0.2189859379851839</v>
      </c>
    </row>
    <row r="44" spans="1:25" ht="15.75" customHeight="1">
      <c r="A44" s="18" t="s">
        <v>523</v>
      </c>
      <c r="B44" s="6" t="s">
        <v>33</v>
      </c>
      <c r="C44" s="2" t="s">
        <v>34</v>
      </c>
      <c r="D44" s="2" t="s">
        <v>24</v>
      </c>
      <c r="E44" s="7" t="s">
        <v>68</v>
      </c>
      <c r="F44" s="2" t="s">
        <v>88</v>
      </c>
      <c r="G44" s="2" t="s">
        <v>37</v>
      </c>
      <c r="H44" s="2" t="s">
        <v>70</v>
      </c>
      <c r="I44" s="2" t="s">
        <v>29</v>
      </c>
      <c r="J44" s="1">
        <v>1</v>
      </c>
      <c r="K44" s="2">
        <v>681019</v>
      </c>
      <c r="L44" s="2">
        <v>2234417.94</v>
      </c>
      <c r="M44" s="2">
        <v>1797459.93</v>
      </c>
      <c r="N44" s="2">
        <f t="shared" si="0"/>
        <v>681019</v>
      </c>
      <c r="O44" s="2">
        <f t="shared" si="1"/>
        <v>2234417.94</v>
      </c>
      <c r="P44" s="2">
        <f t="shared" si="2"/>
        <v>1797459.93</v>
      </c>
      <c r="Q44" s="3">
        <f t="shared" si="3"/>
        <v>2.6393682555112266</v>
      </c>
      <c r="R44" s="3">
        <f t="shared" si="4"/>
        <v>3.2809920721741976</v>
      </c>
      <c r="S44" s="1" t="s">
        <v>39</v>
      </c>
      <c r="T44" s="1">
        <v>0.4</v>
      </c>
      <c r="U44" s="2">
        <f t="shared" si="5"/>
        <v>272407.60000000003</v>
      </c>
      <c r="V44" s="2">
        <f t="shared" si="6"/>
        <v>893767.17599999998</v>
      </c>
      <c r="W44" s="2">
        <f t="shared" si="7"/>
        <v>718983.97200000007</v>
      </c>
      <c r="X44" s="3">
        <f t="shared" si="8"/>
        <v>2.6393682555112266</v>
      </c>
      <c r="Y44" s="3">
        <f t="shared" si="9"/>
        <v>3.2809920721741972</v>
      </c>
    </row>
    <row r="45" spans="1:25" ht="15.75" customHeight="1">
      <c r="A45" s="18" t="s">
        <v>523</v>
      </c>
      <c r="B45" s="6" t="s">
        <v>33</v>
      </c>
      <c r="C45" s="2" t="s">
        <v>34</v>
      </c>
      <c r="D45" s="2" t="s">
        <v>24</v>
      </c>
      <c r="E45" s="7" t="s">
        <v>68</v>
      </c>
      <c r="F45" s="2" t="s">
        <v>88</v>
      </c>
      <c r="G45" s="2" t="s">
        <v>37</v>
      </c>
      <c r="H45" s="2" t="s">
        <v>70</v>
      </c>
      <c r="I45" s="2" t="s">
        <v>29</v>
      </c>
      <c r="J45" s="1">
        <v>1</v>
      </c>
      <c r="K45" s="2">
        <v>200000</v>
      </c>
      <c r="L45" s="2">
        <v>0</v>
      </c>
      <c r="M45" s="2">
        <v>0</v>
      </c>
      <c r="N45" s="2">
        <f t="shared" si="0"/>
        <v>200000</v>
      </c>
      <c r="O45" s="2">
        <f t="shared" si="1"/>
        <v>0</v>
      </c>
      <c r="P45" s="2">
        <f t="shared" si="2"/>
        <v>0</v>
      </c>
      <c r="Q45" s="3">
        <f t="shared" si="3"/>
        <v>0</v>
      </c>
      <c r="R45" s="3">
        <f t="shared" si="4"/>
        <v>0</v>
      </c>
      <c r="S45" s="1" t="s">
        <v>39</v>
      </c>
      <c r="T45" s="1">
        <v>0.4</v>
      </c>
      <c r="U45" s="2">
        <f t="shared" si="5"/>
        <v>80000</v>
      </c>
      <c r="V45" s="2">
        <f t="shared" si="6"/>
        <v>0</v>
      </c>
      <c r="W45" s="2">
        <f t="shared" si="7"/>
        <v>0</v>
      </c>
      <c r="X45" s="3">
        <f t="shared" si="8"/>
        <v>0</v>
      </c>
      <c r="Y45" s="3">
        <f t="shared" si="9"/>
        <v>0</v>
      </c>
    </row>
    <row r="46" spans="1:25" ht="15.75" customHeight="1">
      <c r="A46" s="18" t="s">
        <v>523</v>
      </c>
      <c r="B46" s="6" t="s">
        <v>33</v>
      </c>
      <c r="C46" s="2" t="s">
        <v>34</v>
      </c>
      <c r="D46" s="2" t="s">
        <v>24</v>
      </c>
      <c r="E46" s="7" t="s">
        <v>68</v>
      </c>
      <c r="F46" s="2" t="s">
        <v>88</v>
      </c>
      <c r="G46" s="2" t="s">
        <v>37</v>
      </c>
      <c r="H46" s="2" t="s">
        <v>70</v>
      </c>
      <c r="I46" s="2" t="s">
        <v>29</v>
      </c>
      <c r="J46" s="1">
        <v>1</v>
      </c>
      <c r="K46" s="2">
        <v>0</v>
      </c>
      <c r="L46" s="2">
        <v>220000</v>
      </c>
      <c r="M46" s="2">
        <v>0</v>
      </c>
      <c r="N46" s="2">
        <f t="shared" si="0"/>
        <v>0</v>
      </c>
      <c r="O46" s="2">
        <f t="shared" si="1"/>
        <v>220000</v>
      </c>
      <c r="P46" s="2">
        <f t="shared" si="2"/>
        <v>0</v>
      </c>
      <c r="Q46" s="3" t="e">
        <f t="shared" si="3"/>
        <v>#DIV/0!</v>
      </c>
      <c r="R46" s="3" t="e">
        <f t="shared" si="4"/>
        <v>#DIV/0!</v>
      </c>
      <c r="S46" s="1" t="s">
        <v>39</v>
      </c>
      <c r="T46" s="1">
        <v>0.4</v>
      </c>
      <c r="U46" s="2">
        <f t="shared" si="5"/>
        <v>0</v>
      </c>
      <c r="V46" s="2">
        <f t="shared" si="6"/>
        <v>88000</v>
      </c>
      <c r="W46" s="2">
        <f t="shared" si="7"/>
        <v>0</v>
      </c>
      <c r="X46" s="3" t="e">
        <f t="shared" si="8"/>
        <v>#DIV/0!</v>
      </c>
      <c r="Y46" s="3" t="e">
        <f t="shared" si="9"/>
        <v>#DIV/0!</v>
      </c>
    </row>
    <row r="47" spans="1:25" ht="15.75" customHeight="1">
      <c r="A47" s="18" t="s">
        <v>523</v>
      </c>
      <c r="B47" s="6" t="s">
        <v>33</v>
      </c>
      <c r="C47" s="2" t="s">
        <v>34</v>
      </c>
      <c r="D47" s="2" t="s">
        <v>89</v>
      </c>
      <c r="E47" s="7" t="s">
        <v>45</v>
      </c>
      <c r="F47" s="2" t="s">
        <v>94</v>
      </c>
      <c r="G47" s="2" t="s">
        <v>37</v>
      </c>
      <c r="H47" s="2" t="s">
        <v>42</v>
      </c>
      <c r="I47" s="2" t="s">
        <v>29</v>
      </c>
      <c r="J47" s="1">
        <v>1</v>
      </c>
      <c r="K47" s="2">
        <v>1731978</v>
      </c>
      <c r="L47" s="2">
        <v>340246.53</v>
      </c>
      <c r="M47" s="2">
        <v>339997.94</v>
      </c>
      <c r="N47" s="2">
        <f t="shared" si="0"/>
        <v>1731978</v>
      </c>
      <c r="O47" s="2">
        <f t="shared" si="1"/>
        <v>340246.53</v>
      </c>
      <c r="P47" s="2">
        <f t="shared" si="2"/>
        <v>339997.94</v>
      </c>
      <c r="Q47" s="3">
        <f t="shared" si="3"/>
        <v>0.19630615400426565</v>
      </c>
      <c r="R47" s="3">
        <f t="shared" si="4"/>
        <v>0.19644968354101497</v>
      </c>
      <c r="S47" s="1" t="s">
        <v>29</v>
      </c>
      <c r="T47" s="1">
        <v>1</v>
      </c>
      <c r="U47" s="2">
        <f t="shared" si="5"/>
        <v>1731978</v>
      </c>
      <c r="V47" s="2">
        <f t="shared" si="6"/>
        <v>340246.53</v>
      </c>
      <c r="W47" s="2">
        <f t="shared" si="7"/>
        <v>339997.94</v>
      </c>
      <c r="X47" s="3">
        <f t="shared" si="8"/>
        <v>0.19630615400426565</v>
      </c>
      <c r="Y47" s="3">
        <f t="shared" si="9"/>
        <v>0.19644968354101497</v>
      </c>
    </row>
    <row r="48" spans="1:25" ht="15.75" customHeight="1">
      <c r="A48" s="18" t="s">
        <v>523</v>
      </c>
      <c r="B48" s="6" t="s">
        <v>33</v>
      </c>
      <c r="C48" s="2" t="s">
        <v>34</v>
      </c>
      <c r="D48" s="2" t="s">
        <v>89</v>
      </c>
      <c r="E48" s="7" t="s">
        <v>45</v>
      </c>
      <c r="F48" s="2" t="s">
        <v>85</v>
      </c>
      <c r="G48" s="2" t="s">
        <v>37</v>
      </c>
      <c r="H48" s="2" t="s">
        <v>42</v>
      </c>
      <c r="I48" s="2" t="s">
        <v>29</v>
      </c>
      <c r="J48" s="1">
        <v>1</v>
      </c>
      <c r="K48" s="2">
        <v>1657133</v>
      </c>
      <c r="L48" s="2">
        <v>1116873.93</v>
      </c>
      <c r="M48" s="2">
        <v>1115580.3399999999</v>
      </c>
      <c r="N48" s="2">
        <f t="shared" si="0"/>
        <v>1657133</v>
      </c>
      <c r="O48" s="2">
        <f t="shared" si="1"/>
        <v>1116873.93</v>
      </c>
      <c r="P48" s="2">
        <f t="shared" si="2"/>
        <v>1115580.3399999999</v>
      </c>
      <c r="Q48" s="3">
        <f t="shared" si="3"/>
        <v>0.67319903713220353</v>
      </c>
      <c r="R48" s="3">
        <f t="shared" si="4"/>
        <v>0.67397965643071489</v>
      </c>
      <c r="S48" s="1" t="s">
        <v>39</v>
      </c>
      <c r="T48" s="1">
        <v>0.4</v>
      </c>
      <c r="U48" s="2">
        <f t="shared" si="5"/>
        <v>662853.20000000007</v>
      </c>
      <c r="V48" s="2">
        <f t="shared" si="6"/>
        <v>446749.57199999999</v>
      </c>
      <c r="W48" s="2">
        <f t="shared" si="7"/>
        <v>446232.13599999994</v>
      </c>
      <c r="X48" s="3">
        <f t="shared" si="8"/>
        <v>0.67319903713220342</v>
      </c>
      <c r="Y48" s="3">
        <f t="shared" si="9"/>
        <v>0.67397965643071489</v>
      </c>
    </row>
    <row r="49" spans="1:25" ht="15.75" customHeight="1">
      <c r="A49" s="18" t="s">
        <v>523</v>
      </c>
      <c r="B49" s="6" t="s">
        <v>33</v>
      </c>
      <c r="C49" s="2" t="s">
        <v>34</v>
      </c>
      <c r="D49" s="2" t="s">
        <v>89</v>
      </c>
      <c r="E49" s="7" t="s">
        <v>45</v>
      </c>
      <c r="F49" s="2" t="s">
        <v>85</v>
      </c>
      <c r="G49" s="2" t="s">
        <v>37</v>
      </c>
      <c r="H49" s="2" t="s">
        <v>42</v>
      </c>
      <c r="I49" s="2" t="s">
        <v>29</v>
      </c>
      <c r="J49" s="1">
        <v>1</v>
      </c>
      <c r="K49" s="2">
        <v>399487</v>
      </c>
      <c r="L49" s="2">
        <v>399486.71999999997</v>
      </c>
      <c r="M49" s="2">
        <v>399486.71999999997</v>
      </c>
      <c r="N49" s="2">
        <f t="shared" si="0"/>
        <v>399487</v>
      </c>
      <c r="O49" s="2">
        <f t="shared" si="1"/>
        <v>399486.71999999997</v>
      </c>
      <c r="P49" s="2">
        <f t="shared" si="2"/>
        <v>399486.71999999997</v>
      </c>
      <c r="Q49" s="3">
        <f t="shared" si="3"/>
        <v>0.99999929910109708</v>
      </c>
      <c r="R49" s="3">
        <f t="shared" si="4"/>
        <v>0.99999929910109708</v>
      </c>
      <c r="S49" s="1" t="s">
        <v>39</v>
      </c>
      <c r="T49" s="1">
        <v>0.4</v>
      </c>
      <c r="U49" s="2">
        <f t="shared" si="5"/>
        <v>159794.80000000002</v>
      </c>
      <c r="V49" s="2">
        <f t="shared" si="6"/>
        <v>159794.68799999999</v>
      </c>
      <c r="W49" s="2">
        <f t="shared" si="7"/>
        <v>159794.68799999999</v>
      </c>
      <c r="X49" s="3">
        <f t="shared" si="8"/>
        <v>0.99999929910109697</v>
      </c>
      <c r="Y49" s="3">
        <f t="shared" si="9"/>
        <v>0.99999929910109697</v>
      </c>
    </row>
    <row r="50" spans="1:25" ht="15.75" customHeight="1">
      <c r="A50" s="18" t="s">
        <v>523</v>
      </c>
      <c r="B50" s="6" t="s">
        <v>33</v>
      </c>
      <c r="C50" s="2" t="s">
        <v>34</v>
      </c>
      <c r="D50" s="2" t="s">
        <v>89</v>
      </c>
      <c r="E50" s="7" t="s">
        <v>45</v>
      </c>
      <c r="F50" s="2" t="s">
        <v>85</v>
      </c>
      <c r="G50" s="2" t="s">
        <v>37</v>
      </c>
      <c r="H50" s="2" t="s">
        <v>42</v>
      </c>
      <c r="I50" s="2" t="s">
        <v>29</v>
      </c>
      <c r="J50" s="1">
        <v>1</v>
      </c>
      <c r="K50" s="2">
        <v>1000</v>
      </c>
      <c r="L50" s="2">
        <v>0</v>
      </c>
      <c r="M50" s="2">
        <v>0</v>
      </c>
      <c r="N50" s="2">
        <f t="shared" si="0"/>
        <v>1000</v>
      </c>
      <c r="O50" s="2">
        <f t="shared" si="1"/>
        <v>0</v>
      </c>
      <c r="P50" s="2">
        <f t="shared" si="2"/>
        <v>0</v>
      </c>
      <c r="Q50" s="3">
        <f t="shared" si="3"/>
        <v>0</v>
      </c>
      <c r="R50" s="3">
        <f t="shared" si="4"/>
        <v>0</v>
      </c>
      <c r="S50" s="1" t="s">
        <v>39</v>
      </c>
      <c r="T50" s="1">
        <v>0.4</v>
      </c>
      <c r="U50" s="2">
        <f t="shared" si="5"/>
        <v>400</v>
      </c>
      <c r="V50" s="2">
        <f t="shared" si="6"/>
        <v>0</v>
      </c>
      <c r="W50" s="2">
        <f t="shared" si="7"/>
        <v>0</v>
      </c>
      <c r="X50" s="3">
        <f t="shared" si="8"/>
        <v>0</v>
      </c>
      <c r="Y50" s="3">
        <f t="shared" si="9"/>
        <v>0</v>
      </c>
    </row>
    <row r="51" spans="1:25" ht="15.75" customHeight="1">
      <c r="A51" s="18" t="s">
        <v>523</v>
      </c>
      <c r="B51" s="6" t="s">
        <v>33</v>
      </c>
      <c r="C51" s="2" t="s">
        <v>34</v>
      </c>
      <c r="D51" s="2" t="s">
        <v>89</v>
      </c>
      <c r="E51" s="7" t="s">
        <v>45</v>
      </c>
      <c r="F51" s="2" t="s">
        <v>85</v>
      </c>
      <c r="G51" s="2" t="s">
        <v>37</v>
      </c>
      <c r="H51" s="2" t="s">
        <v>42</v>
      </c>
      <c r="I51" s="2" t="s">
        <v>29</v>
      </c>
      <c r="J51" s="1">
        <v>1</v>
      </c>
      <c r="K51" s="2">
        <v>1000</v>
      </c>
      <c r="L51" s="2">
        <v>0</v>
      </c>
      <c r="M51" s="2">
        <v>0</v>
      </c>
      <c r="N51" s="2">
        <f t="shared" si="0"/>
        <v>1000</v>
      </c>
      <c r="O51" s="2">
        <f t="shared" si="1"/>
        <v>0</v>
      </c>
      <c r="P51" s="2">
        <f t="shared" si="2"/>
        <v>0</v>
      </c>
      <c r="Q51" s="3">
        <f t="shared" si="3"/>
        <v>0</v>
      </c>
      <c r="R51" s="3">
        <f t="shared" si="4"/>
        <v>0</v>
      </c>
      <c r="S51" s="1" t="s">
        <v>39</v>
      </c>
      <c r="T51" s="1">
        <v>0.4</v>
      </c>
      <c r="U51" s="2">
        <f t="shared" si="5"/>
        <v>400</v>
      </c>
      <c r="V51" s="2">
        <f t="shared" si="6"/>
        <v>0</v>
      </c>
      <c r="W51" s="2">
        <f t="shared" si="7"/>
        <v>0</v>
      </c>
      <c r="X51" s="3">
        <f t="shared" si="8"/>
        <v>0</v>
      </c>
      <c r="Y51" s="3">
        <f t="shared" si="9"/>
        <v>0</v>
      </c>
    </row>
    <row r="52" spans="1:25" ht="15.75" customHeight="1">
      <c r="A52" s="18" t="s">
        <v>523</v>
      </c>
      <c r="B52" s="6" t="s">
        <v>33</v>
      </c>
      <c r="C52" s="2" t="s">
        <v>34</v>
      </c>
      <c r="D52" s="2" t="s">
        <v>35</v>
      </c>
      <c r="E52" s="7" t="s">
        <v>25</v>
      </c>
      <c r="F52" s="2" t="s">
        <v>36</v>
      </c>
      <c r="G52" s="2" t="s">
        <v>37</v>
      </c>
      <c r="H52" s="2" t="s">
        <v>38</v>
      </c>
      <c r="I52" s="2" t="s">
        <v>39</v>
      </c>
      <c r="J52" s="1">
        <v>0.5</v>
      </c>
      <c r="K52" s="2">
        <v>85144271</v>
      </c>
      <c r="L52" s="2">
        <v>74694467.010000005</v>
      </c>
      <c r="M52" s="2">
        <v>74694467.010000005</v>
      </c>
      <c r="N52" s="2">
        <f t="shared" ref="N52:N105" si="10">K52*J52</f>
        <v>42572135.5</v>
      </c>
      <c r="O52" s="2">
        <f t="shared" ref="O52:O105" si="11">L52*J52</f>
        <v>37347233.505000003</v>
      </c>
      <c r="P52" s="2">
        <f t="shared" ref="P52:P105" si="12">M52*J52</f>
        <v>37347233.505000003</v>
      </c>
      <c r="Q52" s="3">
        <f t="shared" ref="Q52:Q105" si="13">P52/N52</f>
        <v>0.87726944082943648</v>
      </c>
      <c r="R52" s="3">
        <f t="shared" ref="R52:R105" si="14">O52/N52</f>
        <v>0.87726944082943648</v>
      </c>
      <c r="S52" s="1" t="s">
        <v>39</v>
      </c>
      <c r="T52" s="1">
        <v>0.2</v>
      </c>
      <c r="U52" s="2">
        <f t="shared" ref="U52:U105" si="15">K52*T52</f>
        <v>17028854.199999999</v>
      </c>
      <c r="V52" s="2">
        <f t="shared" ref="V52:V105" si="16">L52*T52</f>
        <v>14938893.402000003</v>
      </c>
      <c r="W52" s="2">
        <f t="shared" ref="W52:W105" si="17">M52*T52</f>
        <v>14938893.402000003</v>
      </c>
      <c r="X52" s="3">
        <f t="shared" ref="X52:X105" si="18">W52/U52</f>
        <v>0.87726944082943659</v>
      </c>
      <c r="Y52" s="3">
        <f t="shared" ref="Y52:Y105" si="19">V52/U52</f>
        <v>0.87726944082943659</v>
      </c>
    </row>
    <row r="53" spans="1:25" ht="15.75" customHeight="1">
      <c r="A53" s="18" t="s">
        <v>523</v>
      </c>
      <c r="B53" s="6" t="s">
        <v>33</v>
      </c>
      <c r="C53" s="2" t="s">
        <v>34</v>
      </c>
      <c r="D53" s="2" t="s">
        <v>35</v>
      </c>
      <c r="E53" s="7" t="s">
        <v>25</v>
      </c>
      <c r="F53" s="2" t="s">
        <v>36</v>
      </c>
      <c r="G53" s="2" t="s">
        <v>37</v>
      </c>
      <c r="H53" s="2" t="s">
        <v>38</v>
      </c>
      <c r="I53" s="2" t="s">
        <v>39</v>
      </c>
      <c r="J53" s="1">
        <v>0.5</v>
      </c>
      <c r="K53" s="2">
        <v>0</v>
      </c>
      <c r="L53" s="2">
        <v>68864.33</v>
      </c>
      <c r="M53" s="2">
        <v>24441.25</v>
      </c>
      <c r="N53" s="2">
        <f t="shared" si="10"/>
        <v>0</v>
      </c>
      <c r="O53" s="2">
        <f t="shared" si="11"/>
        <v>34432.165000000001</v>
      </c>
      <c r="P53" s="2">
        <f t="shared" si="12"/>
        <v>12220.625</v>
      </c>
      <c r="Q53" s="3" t="e">
        <f t="shared" si="13"/>
        <v>#DIV/0!</v>
      </c>
      <c r="R53" s="3" t="e">
        <f t="shared" si="14"/>
        <v>#DIV/0!</v>
      </c>
      <c r="S53" s="1" t="s">
        <v>39</v>
      </c>
      <c r="T53" s="1">
        <v>0.2</v>
      </c>
      <c r="U53" s="2">
        <f t="shared" si="15"/>
        <v>0</v>
      </c>
      <c r="V53" s="2">
        <f t="shared" si="16"/>
        <v>13772.866000000002</v>
      </c>
      <c r="W53" s="2">
        <f t="shared" si="17"/>
        <v>4888.25</v>
      </c>
      <c r="X53" s="3" t="e">
        <f t="shared" si="18"/>
        <v>#DIV/0!</v>
      </c>
      <c r="Y53" s="3" t="e">
        <f t="shared" si="19"/>
        <v>#DIV/0!</v>
      </c>
    </row>
    <row r="54" spans="1:25" ht="15.75" customHeight="1">
      <c r="A54" s="18" t="s">
        <v>523</v>
      </c>
      <c r="B54" s="6" t="s">
        <v>33</v>
      </c>
      <c r="C54" s="2" t="s">
        <v>34</v>
      </c>
      <c r="D54" s="2" t="s">
        <v>35</v>
      </c>
      <c r="E54" s="7" t="s">
        <v>25</v>
      </c>
      <c r="F54" s="2" t="s">
        <v>36</v>
      </c>
      <c r="G54" s="2" t="s">
        <v>37</v>
      </c>
      <c r="H54" s="2" t="s">
        <v>38</v>
      </c>
      <c r="I54" s="2" t="s">
        <v>39</v>
      </c>
      <c r="J54" s="1">
        <v>0.5</v>
      </c>
      <c r="K54" s="2">
        <v>1757156</v>
      </c>
      <c r="L54" s="2">
        <v>1520472.37</v>
      </c>
      <c r="M54" s="2">
        <v>1198174.8699999999</v>
      </c>
      <c r="N54" s="2">
        <f t="shared" si="10"/>
        <v>878578</v>
      </c>
      <c r="O54" s="2">
        <f t="shared" si="11"/>
        <v>760236.18500000006</v>
      </c>
      <c r="P54" s="2">
        <f t="shared" si="12"/>
        <v>599087.43499999994</v>
      </c>
      <c r="Q54" s="3">
        <f t="shared" si="13"/>
        <v>0.68188303713500675</v>
      </c>
      <c r="R54" s="3">
        <f t="shared" si="14"/>
        <v>0.86530300667669813</v>
      </c>
      <c r="S54" s="1" t="s">
        <v>39</v>
      </c>
      <c r="T54" s="1">
        <v>0.2</v>
      </c>
      <c r="U54" s="2">
        <f t="shared" si="15"/>
        <v>351431.2</v>
      </c>
      <c r="V54" s="2">
        <f t="shared" si="16"/>
        <v>304094.47400000005</v>
      </c>
      <c r="W54" s="2">
        <f t="shared" si="17"/>
        <v>239634.97399999999</v>
      </c>
      <c r="X54" s="3">
        <f t="shared" si="18"/>
        <v>0.68188303713500675</v>
      </c>
      <c r="Y54" s="3">
        <f t="shared" si="19"/>
        <v>0.86530300667669813</v>
      </c>
    </row>
    <row r="55" spans="1:25" ht="15.75" customHeight="1">
      <c r="A55" s="18" t="s">
        <v>523</v>
      </c>
      <c r="B55" s="6" t="s">
        <v>33</v>
      </c>
      <c r="C55" s="2" t="s">
        <v>34</v>
      </c>
      <c r="D55" s="2" t="s">
        <v>35</v>
      </c>
      <c r="E55" s="7" t="s">
        <v>25</v>
      </c>
      <c r="F55" s="2" t="s">
        <v>36</v>
      </c>
      <c r="G55" s="2" t="s">
        <v>37</v>
      </c>
      <c r="H55" s="2" t="s">
        <v>38</v>
      </c>
      <c r="I55" s="2" t="s">
        <v>39</v>
      </c>
      <c r="J55" s="1">
        <v>0.5</v>
      </c>
      <c r="K55" s="2">
        <v>356462</v>
      </c>
      <c r="L55" s="2">
        <v>395437.2</v>
      </c>
      <c r="M55" s="2">
        <v>303878.79000000004</v>
      </c>
      <c r="N55" s="2">
        <f t="shared" si="10"/>
        <v>178231</v>
      </c>
      <c r="O55" s="2">
        <f t="shared" si="11"/>
        <v>197718.6</v>
      </c>
      <c r="P55" s="2">
        <f t="shared" si="12"/>
        <v>151939.39500000002</v>
      </c>
      <c r="Q55" s="3">
        <f t="shared" si="13"/>
        <v>0.85248579091179433</v>
      </c>
      <c r="R55" s="3">
        <f t="shared" si="14"/>
        <v>1.109339003876991</v>
      </c>
      <c r="S55" s="1" t="s">
        <v>39</v>
      </c>
      <c r="T55" s="1">
        <v>0.2</v>
      </c>
      <c r="U55" s="2">
        <f t="shared" si="15"/>
        <v>71292.400000000009</v>
      </c>
      <c r="V55" s="2">
        <f t="shared" si="16"/>
        <v>79087.44</v>
      </c>
      <c r="W55" s="2">
        <f t="shared" si="17"/>
        <v>60775.758000000009</v>
      </c>
      <c r="X55" s="3">
        <f t="shared" si="18"/>
        <v>0.85248579091179422</v>
      </c>
      <c r="Y55" s="3">
        <f t="shared" si="19"/>
        <v>1.109339003876991</v>
      </c>
    </row>
    <row r="56" spans="1:25" ht="15.75" customHeight="1">
      <c r="A56" s="18" t="s">
        <v>523</v>
      </c>
      <c r="B56" s="6" t="s">
        <v>33</v>
      </c>
      <c r="C56" s="2" t="s">
        <v>34</v>
      </c>
      <c r="D56" s="2" t="s">
        <v>35</v>
      </c>
      <c r="E56" s="7" t="s">
        <v>25</v>
      </c>
      <c r="F56" s="2" t="s">
        <v>36</v>
      </c>
      <c r="G56" s="2" t="s">
        <v>37</v>
      </c>
      <c r="H56" s="2" t="s">
        <v>38</v>
      </c>
      <c r="I56" s="2" t="s">
        <v>39</v>
      </c>
      <c r="J56" s="1">
        <v>0.5</v>
      </c>
      <c r="K56" s="2">
        <v>10000</v>
      </c>
      <c r="L56" s="2">
        <v>7116</v>
      </c>
      <c r="M56" s="2">
        <v>7116</v>
      </c>
      <c r="N56" s="2">
        <f t="shared" si="10"/>
        <v>5000</v>
      </c>
      <c r="O56" s="2">
        <f t="shared" si="11"/>
        <v>3558</v>
      </c>
      <c r="P56" s="2">
        <f t="shared" si="12"/>
        <v>3558</v>
      </c>
      <c r="Q56" s="3">
        <f t="shared" si="13"/>
        <v>0.71160000000000001</v>
      </c>
      <c r="R56" s="3">
        <f t="shared" si="14"/>
        <v>0.71160000000000001</v>
      </c>
      <c r="S56" s="1" t="s">
        <v>39</v>
      </c>
      <c r="T56" s="1">
        <v>0.2</v>
      </c>
      <c r="U56" s="2">
        <f t="shared" si="15"/>
        <v>2000</v>
      </c>
      <c r="V56" s="2">
        <f t="shared" si="16"/>
        <v>1423.2</v>
      </c>
      <c r="W56" s="2">
        <f t="shared" si="17"/>
        <v>1423.2</v>
      </c>
      <c r="X56" s="3">
        <f t="shared" si="18"/>
        <v>0.71160000000000001</v>
      </c>
      <c r="Y56" s="3">
        <f t="shared" si="19"/>
        <v>0.71160000000000001</v>
      </c>
    </row>
    <row r="57" spans="1:25" ht="15.75" customHeight="1">
      <c r="A57" s="18" t="s">
        <v>523</v>
      </c>
      <c r="B57" s="6" t="s">
        <v>33</v>
      </c>
      <c r="C57" s="2" t="s">
        <v>34</v>
      </c>
      <c r="D57" s="2" t="s">
        <v>35</v>
      </c>
      <c r="E57" s="7" t="s">
        <v>25</v>
      </c>
      <c r="F57" s="2" t="s">
        <v>36</v>
      </c>
      <c r="G57" s="2" t="s">
        <v>37</v>
      </c>
      <c r="H57" s="2" t="s">
        <v>38</v>
      </c>
      <c r="I57" s="2" t="s">
        <v>39</v>
      </c>
      <c r="J57" s="1">
        <v>0.5</v>
      </c>
      <c r="K57" s="2">
        <v>535226</v>
      </c>
      <c r="L57" s="2">
        <v>369322.98</v>
      </c>
      <c r="M57" s="2">
        <v>224229.87999999998</v>
      </c>
      <c r="N57" s="2">
        <f t="shared" si="10"/>
        <v>267613</v>
      </c>
      <c r="O57" s="2">
        <f t="shared" si="11"/>
        <v>184661.49</v>
      </c>
      <c r="P57" s="2">
        <f t="shared" si="12"/>
        <v>112114.93999999999</v>
      </c>
      <c r="Q57" s="3">
        <f t="shared" si="13"/>
        <v>0.41894429642805092</v>
      </c>
      <c r="R57" s="3">
        <f t="shared" si="14"/>
        <v>0.690031837018381</v>
      </c>
      <c r="S57" s="1" t="s">
        <v>39</v>
      </c>
      <c r="T57" s="1">
        <v>0.2</v>
      </c>
      <c r="U57" s="2">
        <f t="shared" si="15"/>
        <v>107045.20000000001</v>
      </c>
      <c r="V57" s="2">
        <f t="shared" si="16"/>
        <v>73864.596000000005</v>
      </c>
      <c r="W57" s="2">
        <f t="shared" si="17"/>
        <v>44845.975999999995</v>
      </c>
      <c r="X57" s="3">
        <f t="shared" si="18"/>
        <v>0.41894429642805087</v>
      </c>
      <c r="Y57" s="3">
        <f t="shared" si="19"/>
        <v>0.690031837018381</v>
      </c>
    </row>
    <row r="58" spans="1:25" ht="15.75" customHeight="1">
      <c r="A58" s="18" t="s">
        <v>523</v>
      </c>
      <c r="B58" s="6" t="s">
        <v>33</v>
      </c>
      <c r="C58" s="2" t="s">
        <v>34</v>
      </c>
      <c r="D58" s="2" t="s">
        <v>35</v>
      </c>
      <c r="E58" s="7" t="s">
        <v>25</v>
      </c>
      <c r="F58" s="2" t="s">
        <v>36</v>
      </c>
      <c r="G58" s="2" t="s">
        <v>37</v>
      </c>
      <c r="H58" s="2" t="s">
        <v>38</v>
      </c>
      <c r="I58" s="2" t="s">
        <v>39</v>
      </c>
      <c r="J58" s="1">
        <v>0.5</v>
      </c>
      <c r="K58" s="2">
        <v>532494</v>
      </c>
      <c r="L58" s="2">
        <v>317175.03999999998</v>
      </c>
      <c r="M58" s="2">
        <v>87693.46</v>
      </c>
      <c r="N58" s="2">
        <f t="shared" si="10"/>
        <v>266247</v>
      </c>
      <c r="O58" s="2">
        <f t="shared" si="11"/>
        <v>158587.51999999999</v>
      </c>
      <c r="P58" s="2">
        <f t="shared" si="12"/>
        <v>43846.73</v>
      </c>
      <c r="Q58" s="3">
        <f t="shared" si="13"/>
        <v>0.16468440958959163</v>
      </c>
      <c r="R58" s="3">
        <f t="shared" si="14"/>
        <v>0.59564058937753284</v>
      </c>
      <c r="S58" s="1" t="s">
        <v>39</v>
      </c>
      <c r="T58" s="1">
        <v>0.2</v>
      </c>
      <c r="U58" s="2">
        <f t="shared" si="15"/>
        <v>106498.8</v>
      </c>
      <c r="V58" s="2">
        <f t="shared" si="16"/>
        <v>63435.008000000002</v>
      </c>
      <c r="W58" s="2">
        <f t="shared" si="17"/>
        <v>17538.692000000003</v>
      </c>
      <c r="X58" s="3">
        <f t="shared" si="18"/>
        <v>0.16468440958959163</v>
      </c>
      <c r="Y58" s="3">
        <f t="shared" si="19"/>
        <v>0.59564058937753284</v>
      </c>
    </row>
    <row r="59" spans="1:25" ht="15.75" customHeight="1">
      <c r="A59" s="18" t="s">
        <v>523</v>
      </c>
      <c r="B59" s="6" t="s">
        <v>33</v>
      </c>
      <c r="C59" s="2" t="s">
        <v>34</v>
      </c>
      <c r="D59" s="2" t="s">
        <v>35</v>
      </c>
      <c r="E59" s="7" t="s">
        <v>25</v>
      </c>
      <c r="F59" s="2" t="s">
        <v>36</v>
      </c>
      <c r="G59" s="2" t="s">
        <v>37</v>
      </c>
      <c r="H59" s="2" t="s">
        <v>38</v>
      </c>
      <c r="I59" s="2" t="s">
        <v>39</v>
      </c>
      <c r="J59" s="1">
        <v>0.5</v>
      </c>
      <c r="K59" s="2">
        <v>1305890</v>
      </c>
      <c r="L59" s="2">
        <v>0</v>
      </c>
      <c r="M59" s="2">
        <v>0</v>
      </c>
      <c r="N59" s="2">
        <f t="shared" si="10"/>
        <v>652945</v>
      </c>
      <c r="O59" s="2">
        <f t="shared" si="11"/>
        <v>0</v>
      </c>
      <c r="P59" s="2">
        <f t="shared" si="12"/>
        <v>0</v>
      </c>
      <c r="Q59" s="3">
        <f t="shared" si="13"/>
        <v>0</v>
      </c>
      <c r="R59" s="3">
        <f t="shared" si="14"/>
        <v>0</v>
      </c>
      <c r="S59" s="1" t="s">
        <v>39</v>
      </c>
      <c r="T59" s="1">
        <v>0.2</v>
      </c>
      <c r="U59" s="2">
        <f t="shared" si="15"/>
        <v>261178</v>
      </c>
      <c r="V59" s="2">
        <f t="shared" si="16"/>
        <v>0</v>
      </c>
      <c r="W59" s="2">
        <f t="shared" si="17"/>
        <v>0</v>
      </c>
      <c r="X59" s="3">
        <f t="shared" si="18"/>
        <v>0</v>
      </c>
      <c r="Y59" s="3">
        <f t="shared" si="19"/>
        <v>0</v>
      </c>
    </row>
    <row r="60" spans="1:25" ht="15.75" customHeight="1">
      <c r="A60" s="18" t="s">
        <v>523</v>
      </c>
      <c r="B60" s="6" t="s">
        <v>33</v>
      </c>
      <c r="C60" s="2" t="s">
        <v>34</v>
      </c>
      <c r="D60" s="2" t="s">
        <v>35</v>
      </c>
      <c r="E60" s="7" t="s">
        <v>25</v>
      </c>
      <c r="F60" s="2" t="s">
        <v>36</v>
      </c>
      <c r="G60" s="2" t="s">
        <v>37</v>
      </c>
      <c r="H60" s="2" t="s">
        <v>38</v>
      </c>
      <c r="I60" s="2" t="s">
        <v>39</v>
      </c>
      <c r="J60" s="1">
        <v>0.5</v>
      </c>
      <c r="K60" s="2">
        <v>3617433</v>
      </c>
      <c r="L60" s="2">
        <v>2249013.7800000003</v>
      </c>
      <c r="M60" s="2">
        <v>1922457.16</v>
      </c>
      <c r="N60" s="2">
        <f t="shared" si="10"/>
        <v>1808716.5</v>
      </c>
      <c r="O60" s="2">
        <f t="shared" si="11"/>
        <v>1124506.8900000001</v>
      </c>
      <c r="P60" s="2">
        <f t="shared" si="12"/>
        <v>961228.58</v>
      </c>
      <c r="Q60" s="3">
        <f t="shared" si="13"/>
        <v>0.53144236811020407</v>
      </c>
      <c r="R60" s="3">
        <f t="shared" si="14"/>
        <v>0.62171539320838842</v>
      </c>
      <c r="S60" s="1" t="s">
        <v>39</v>
      </c>
      <c r="T60" s="1">
        <v>0.2</v>
      </c>
      <c r="U60" s="2">
        <f t="shared" si="15"/>
        <v>723486.60000000009</v>
      </c>
      <c r="V60" s="2">
        <f t="shared" si="16"/>
        <v>449802.75600000005</v>
      </c>
      <c r="W60" s="2">
        <f t="shared" si="17"/>
        <v>384491.43200000003</v>
      </c>
      <c r="X60" s="3">
        <f t="shared" si="18"/>
        <v>0.53144236811020407</v>
      </c>
      <c r="Y60" s="3">
        <f t="shared" si="19"/>
        <v>0.62171539320838842</v>
      </c>
    </row>
    <row r="61" spans="1:25" ht="15.75" customHeight="1">
      <c r="A61" s="18" t="s">
        <v>523</v>
      </c>
      <c r="B61" s="6" t="s">
        <v>33</v>
      </c>
      <c r="C61" s="2" t="s">
        <v>34</v>
      </c>
      <c r="D61" s="2" t="s">
        <v>35</v>
      </c>
      <c r="E61" s="7" t="s">
        <v>25</v>
      </c>
      <c r="F61" s="2" t="s">
        <v>36</v>
      </c>
      <c r="G61" s="2" t="s">
        <v>37</v>
      </c>
      <c r="H61" s="2" t="s">
        <v>38</v>
      </c>
      <c r="I61" s="2" t="s">
        <v>39</v>
      </c>
      <c r="J61" s="1">
        <v>0.5</v>
      </c>
      <c r="K61" s="2">
        <v>8734695</v>
      </c>
      <c r="L61" s="2">
        <v>7648160.2600000007</v>
      </c>
      <c r="M61" s="2">
        <v>6698559.0800000001</v>
      </c>
      <c r="N61" s="2">
        <f t="shared" si="10"/>
        <v>4367347.5</v>
      </c>
      <c r="O61" s="2">
        <f t="shared" si="11"/>
        <v>3824080.1300000004</v>
      </c>
      <c r="P61" s="2">
        <f t="shared" si="12"/>
        <v>3349279.54</v>
      </c>
      <c r="Q61" s="3">
        <f t="shared" si="13"/>
        <v>0.76689101107708968</v>
      </c>
      <c r="R61" s="3">
        <f t="shared" si="14"/>
        <v>0.87560702005049984</v>
      </c>
      <c r="S61" s="1" t="s">
        <v>39</v>
      </c>
      <c r="T61" s="1">
        <v>0.2</v>
      </c>
      <c r="U61" s="2">
        <f t="shared" si="15"/>
        <v>1746939</v>
      </c>
      <c r="V61" s="2">
        <f t="shared" si="16"/>
        <v>1529632.0520000001</v>
      </c>
      <c r="W61" s="2">
        <f t="shared" si="17"/>
        <v>1339711.8160000001</v>
      </c>
      <c r="X61" s="3">
        <f t="shared" si="18"/>
        <v>0.76689101107708979</v>
      </c>
      <c r="Y61" s="3">
        <f t="shared" si="19"/>
        <v>0.87560702005049984</v>
      </c>
    </row>
    <row r="62" spans="1:25" ht="15.75" customHeight="1">
      <c r="A62" s="18" t="s">
        <v>523</v>
      </c>
      <c r="B62" s="6" t="s">
        <v>33</v>
      </c>
      <c r="C62" s="2" t="s">
        <v>34</v>
      </c>
      <c r="D62" s="2" t="s">
        <v>35</v>
      </c>
      <c r="E62" s="7" t="s">
        <v>25</v>
      </c>
      <c r="F62" s="2" t="s">
        <v>36</v>
      </c>
      <c r="G62" s="2" t="s">
        <v>37</v>
      </c>
      <c r="H62" s="2" t="s">
        <v>38</v>
      </c>
      <c r="I62" s="2" t="s">
        <v>39</v>
      </c>
      <c r="J62" s="1">
        <v>0.5</v>
      </c>
      <c r="K62" s="2">
        <v>6440000</v>
      </c>
      <c r="L62" s="2">
        <v>5699794.3999999994</v>
      </c>
      <c r="M62" s="2">
        <v>5699794.3999999994</v>
      </c>
      <c r="N62" s="2">
        <f t="shared" si="10"/>
        <v>3220000</v>
      </c>
      <c r="O62" s="2">
        <f t="shared" si="11"/>
        <v>2849897.1999999997</v>
      </c>
      <c r="P62" s="2">
        <f t="shared" si="12"/>
        <v>2849897.1999999997</v>
      </c>
      <c r="Q62" s="3">
        <f t="shared" si="13"/>
        <v>0.88506124223602478</v>
      </c>
      <c r="R62" s="3">
        <f t="shared" si="14"/>
        <v>0.88506124223602478</v>
      </c>
      <c r="S62" s="1" t="s">
        <v>39</v>
      </c>
      <c r="T62" s="1">
        <v>0.2</v>
      </c>
      <c r="U62" s="2">
        <f t="shared" si="15"/>
        <v>1288000</v>
      </c>
      <c r="V62" s="2">
        <f t="shared" si="16"/>
        <v>1139958.8799999999</v>
      </c>
      <c r="W62" s="2">
        <f t="shared" si="17"/>
        <v>1139958.8799999999</v>
      </c>
      <c r="X62" s="3">
        <f t="shared" si="18"/>
        <v>0.88506124223602478</v>
      </c>
      <c r="Y62" s="3">
        <f t="shared" si="19"/>
        <v>0.88506124223602478</v>
      </c>
    </row>
    <row r="63" spans="1:25" ht="15.75" customHeight="1">
      <c r="A63" s="18" t="s">
        <v>523</v>
      </c>
      <c r="B63" s="6" t="s">
        <v>33</v>
      </c>
      <c r="C63" s="2" t="s">
        <v>34</v>
      </c>
      <c r="D63" s="2" t="s">
        <v>35</v>
      </c>
      <c r="E63" s="7" t="s">
        <v>25</v>
      </c>
      <c r="F63" s="2" t="s">
        <v>36</v>
      </c>
      <c r="G63" s="2" t="s">
        <v>37</v>
      </c>
      <c r="H63" s="2" t="s">
        <v>38</v>
      </c>
      <c r="I63" s="2" t="s">
        <v>39</v>
      </c>
      <c r="J63" s="1">
        <v>0.5</v>
      </c>
      <c r="K63" s="2">
        <v>1000</v>
      </c>
      <c r="L63" s="2">
        <v>0</v>
      </c>
      <c r="M63" s="2">
        <v>0</v>
      </c>
      <c r="N63" s="2">
        <f t="shared" si="10"/>
        <v>500</v>
      </c>
      <c r="O63" s="2">
        <f t="shared" si="11"/>
        <v>0</v>
      </c>
      <c r="P63" s="2">
        <f t="shared" si="12"/>
        <v>0</v>
      </c>
      <c r="Q63" s="3">
        <f t="shared" si="13"/>
        <v>0</v>
      </c>
      <c r="R63" s="3">
        <f t="shared" si="14"/>
        <v>0</v>
      </c>
      <c r="S63" s="1" t="s">
        <v>39</v>
      </c>
      <c r="T63" s="1">
        <v>0.2</v>
      </c>
      <c r="U63" s="2">
        <f t="shared" si="15"/>
        <v>200</v>
      </c>
      <c r="V63" s="2">
        <f t="shared" si="16"/>
        <v>0</v>
      </c>
      <c r="W63" s="2">
        <f t="shared" si="17"/>
        <v>0</v>
      </c>
      <c r="X63" s="3">
        <f t="shared" si="18"/>
        <v>0</v>
      </c>
      <c r="Y63" s="3">
        <f t="shared" si="19"/>
        <v>0</v>
      </c>
    </row>
    <row r="64" spans="1:25" ht="15.75" customHeight="1">
      <c r="A64" s="18" t="s">
        <v>523</v>
      </c>
      <c r="B64" s="6" t="s">
        <v>33</v>
      </c>
      <c r="C64" s="2" t="s">
        <v>34</v>
      </c>
      <c r="D64" s="2" t="s">
        <v>35</v>
      </c>
      <c r="E64" s="7" t="s">
        <v>25</v>
      </c>
      <c r="F64" s="2" t="s">
        <v>36</v>
      </c>
      <c r="G64" s="2" t="s">
        <v>37</v>
      </c>
      <c r="H64" s="2" t="s">
        <v>38</v>
      </c>
      <c r="I64" s="2" t="s">
        <v>39</v>
      </c>
      <c r="J64" s="1">
        <v>0.5</v>
      </c>
      <c r="K64" s="2">
        <v>600000</v>
      </c>
      <c r="L64" s="2">
        <v>541068.25</v>
      </c>
      <c r="M64" s="2">
        <v>541068.25</v>
      </c>
      <c r="N64" s="2">
        <f t="shared" si="10"/>
        <v>300000</v>
      </c>
      <c r="O64" s="2">
        <f t="shared" si="11"/>
        <v>270534.125</v>
      </c>
      <c r="P64" s="2">
        <f t="shared" si="12"/>
        <v>270534.125</v>
      </c>
      <c r="Q64" s="3">
        <f t="shared" si="13"/>
        <v>0.90178041666666664</v>
      </c>
      <c r="R64" s="3">
        <f t="shared" si="14"/>
        <v>0.90178041666666664</v>
      </c>
      <c r="S64" s="1" t="s">
        <v>39</v>
      </c>
      <c r="T64" s="1">
        <v>0.2</v>
      </c>
      <c r="U64" s="2">
        <f t="shared" si="15"/>
        <v>120000</v>
      </c>
      <c r="V64" s="2">
        <f t="shared" si="16"/>
        <v>108213.65000000001</v>
      </c>
      <c r="W64" s="2">
        <f t="shared" si="17"/>
        <v>108213.65000000001</v>
      </c>
      <c r="X64" s="3">
        <f t="shared" si="18"/>
        <v>0.90178041666666675</v>
      </c>
      <c r="Y64" s="3">
        <f t="shared" si="19"/>
        <v>0.90178041666666675</v>
      </c>
    </row>
    <row r="65" spans="1:25" ht="15.75" customHeight="1">
      <c r="A65" s="18" t="s">
        <v>523</v>
      </c>
      <c r="B65" s="6" t="s">
        <v>33</v>
      </c>
      <c r="C65" s="2" t="s">
        <v>34</v>
      </c>
      <c r="D65" s="2" t="s">
        <v>35</v>
      </c>
      <c r="E65" s="7" t="s">
        <v>25</v>
      </c>
      <c r="F65" s="2" t="s">
        <v>36</v>
      </c>
      <c r="G65" s="2" t="s">
        <v>37</v>
      </c>
      <c r="H65" s="2" t="s">
        <v>38</v>
      </c>
      <c r="I65" s="2" t="s">
        <v>39</v>
      </c>
      <c r="J65" s="1">
        <v>0.5</v>
      </c>
      <c r="K65" s="2">
        <v>0</v>
      </c>
      <c r="L65" s="2">
        <v>27069.919999999998</v>
      </c>
      <c r="M65" s="2">
        <v>26913.510000000002</v>
      </c>
      <c r="N65" s="2">
        <f t="shared" si="10"/>
        <v>0</v>
      </c>
      <c r="O65" s="2">
        <f t="shared" si="11"/>
        <v>13534.96</v>
      </c>
      <c r="P65" s="2">
        <f t="shared" si="12"/>
        <v>13456.755000000001</v>
      </c>
      <c r="Q65" s="3" t="e">
        <f t="shared" si="13"/>
        <v>#DIV/0!</v>
      </c>
      <c r="R65" s="3" t="e">
        <f t="shared" si="14"/>
        <v>#DIV/0!</v>
      </c>
      <c r="S65" s="1" t="s">
        <v>39</v>
      </c>
      <c r="T65" s="1">
        <v>0.2</v>
      </c>
      <c r="U65" s="2">
        <f t="shared" si="15"/>
        <v>0</v>
      </c>
      <c r="V65" s="2">
        <f t="shared" si="16"/>
        <v>5413.9840000000004</v>
      </c>
      <c r="W65" s="2">
        <f t="shared" si="17"/>
        <v>5382.7020000000011</v>
      </c>
      <c r="X65" s="3" t="e">
        <f t="shared" si="18"/>
        <v>#DIV/0!</v>
      </c>
      <c r="Y65" s="3" t="e">
        <f t="shared" si="19"/>
        <v>#DIV/0!</v>
      </c>
    </row>
    <row r="66" spans="1:25" ht="15.75" customHeight="1">
      <c r="A66" s="18" t="s">
        <v>523</v>
      </c>
      <c r="B66" s="6" t="s">
        <v>33</v>
      </c>
      <c r="C66" s="2" t="s">
        <v>34</v>
      </c>
      <c r="D66" s="2" t="s">
        <v>35</v>
      </c>
      <c r="E66" s="7" t="s">
        <v>25</v>
      </c>
      <c r="F66" s="2" t="s">
        <v>36</v>
      </c>
      <c r="G66" s="2" t="s">
        <v>37</v>
      </c>
      <c r="H66" s="2" t="s">
        <v>38</v>
      </c>
      <c r="I66" s="2" t="s">
        <v>39</v>
      </c>
      <c r="J66" s="1">
        <v>0.5</v>
      </c>
      <c r="K66" s="2">
        <v>13000</v>
      </c>
      <c r="L66" s="2">
        <v>5425</v>
      </c>
      <c r="M66" s="2">
        <v>5425</v>
      </c>
      <c r="N66" s="2">
        <f t="shared" si="10"/>
        <v>6500</v>
      </c>
      <c r="O66" s="2">
        <f t="shared" si="11"/>
        <v>2712.5</v>
      </c>
      <c r="P66" s="2">
        <f t="shared" si="12"/>
        <v>2712.5</v>
      </c>
      <c r="Q66" s="3">
        <f t="shared" si="13"/>
        <v>0.41730769230769232</v>
      </c>
      <c r="R66" s="3">
        <f t="shared" si="14"/>
        <v>0.41730769230769232</v>
      </c>
      <c r="S66" s="1" t="s">
        <v>39</v>
      </c>
      <c r="T66" s="1">
        <v>0.2</v>
      </c>
      <c r="U66" s="2">
        <f t="shared" si="15"/>
        <v>2600</v>
      </c>
      <c r="V66" s="2">
        <f t="shared" si="16"/>
        <v>1085</v>
      </c>
      <c r="W66" s="2">
        <f t="shared" si="17"/>
        <v>1085</v>
      </c>
      <c r="X66" s="3">
        <f t="shared" si="18"/>
        <v>0.41730769230769232</v>
      </c>
      <c r="Y66" s="3">
        <f t="shared" si="19"/>
        <v>0.41730769230769232</v>
      </c>
    </row>
    <row r="67" spans="1:25" ht="15.75" customHeight="1">
      <c r="A67" s="18" t="s">
        <v>523</v>
      </c>
      <c r="B67" s="6" t="s">
        <v>33</v>
      </c>
      <c r="C67" s="2" t="s">
        <v>34</v>
      </c>
      <c r="D67" s="2" t="s">
        <v>35</v>
      </c>
      <c r="E67" s="1" t="s">
        <v>40</v>
      </c>
      <c r="F67" s="2" t="s">
        <v>41</v>
      </c>
      <c r="G67" s="2" t="s">
        <v>37</v>
      </c>
      <c r="H67" s="2" t="s">
        <v>42</v>
      </c>
      <c r="I67" s="2" t="s">
        <v>39</v>
      </c>
      <c r="J67" s="1">
        <v>0.5</v>
      </c>
      <c r="K67" s="2">
        <v>1200</v>
      </c>
      <c r="L67" s="2">
        <v>1200</v>
      </c>
      <c r="M67" s="2">
        <v>1200</v>
      </c>
      <c r="N67" s="2">
        <f t="shared" si="10"/>
        <v>600</v>
      </c>
      <c r="O67" s="2">
        <f t="shared" si="11"/>
        <v>600</v>
      </c>
      <c r="P67" s="2">
        <f t="shared" si="12"/>
        <v>600</v>
      </c>
      <c r="Q67" s="3">
        <f t="shared" si="13"/>
        <v>1</v>
      </c>
      <c r="R67" s="3">
        <f t="shared" si="14"/>
        <v>1</v>
      </c>
      <c r="S67" s="1" t="s">
        <v>39</v>
      </c>
      <c r="T67" s="1">
        <v>0.2</v>
      </c>
      <c r="U67" s="2">
        <f t="shared" si="15"/>
        <v>240</v>
      </c>
      <c r="V67" s="2">
        <f t="shared" si="16"/>
        <v>240</v>
      </c>
      <c r="W67" s="2">
        <f t="shared" si="17"/>
        <v>240</v>
      </c>
      <c r="X67" s="3">
        <f t="shared" si="18"/>
        <v>1</v>
      </c>
      <c r="Y67" s="3">
        <f t="shared" si="19"/>
        <v>1</v>
      </c>
    </row>
    <row r="68" spans="1:25" ht="15.75" customHeight="1">
      <c r="A68" s="18" t="s">
        <v>523</v>
      </c>
      <c r="B68" s="6" t="s">
        <v>33</v>
      </c>
      <c r="C68" s="2" t="s">
        <v>34</v>
      </c>
      <c r="D68" s="2" t="s">
        <v>35</v>
      </c>
      <c r="E68" s="1" t="s">
        <v>40</v>
      </c>
      <c r="F68" s="2" t="s">
        <v>41</v>
      </c>
      <c r="G68" s="2" t="s">
        <v>37</v>
      </c>
      <c r="H68" s="2" t="s">
        <v>42</v>
      </c>
      <c r="I68" s="2" t="s">
        <v>39</v>
      </c>
      <c r="J68" s="1">
        <v>0.5</v>
      </c>
      <c r="K68" s="2">
        <v>20505</v>
      </c>
      <c r="L68" s="2">
        <v>8970.92</v>
      </c>
      <c r="M68" s="2">
        <v>8513.3799999999992</v>
      </c>
      <c r="N68" s="2">
        <f t="shared" si="10"/>
        <v>10252.5</v>
      </c>
      <c r="O68" s="2">
        <f t="shared" si="11"/>
        <v>4485.46</v>
      </c>
      <c r="P68" s="2">
        <f t="shared" si="12"/>
        <v>4256.6899999999996</v>
      </c>
      <c r="Q68" s="3">
        <f t="shared" si="13"/>
        <v>0.41518556449646427</v>
      </c>
      <c r="R68" s="3">
        <f t="shared" si="14"/>
        <v>0.43749914654962202</v>
      </c>
      <c r="S68" s="1" t="s">
        <v>39</v>
      </c>
      <c r="T68" s="1">
        <v>0.2</v>
      </c>
      <c r="U68" s="2">
        <f t="shared" si="15"/>
        <v>4101</v>
      </c>
      <c r="V68" s="2">
        <f t="shared" si="16"/>
        <v>1794.1840000000002</v>
      </c>
      <c r="W68" s="2">
        <f t="shared" si="17"/>
        <v>1702.6759999999999</v>
      </c>
      <c r="X68" s="3">
        <f t="shared" si="18"/>
        <v>0.41518556449646427</v>
      </c>
      <c r="Y68" s="3">
        <f t="shared" si="19"/>
        <v>0.43749914654962208</v>
      </c>
    </row>
    <row r="69" spans="1:25" ht="15.75" customHeight="1">
      <c r="A69" s="18" t="s">
        <v>523</v>
      </c>
      <c r="B69" s="6" t="s">
        <v>33</v>
      </c>
      <c r="C69" s="2" t="s">
        <v>34</v>
      </c>
      <c r="D69" s="2" t="s">
        <v>35</v>
      </c>
      <c r="E69" s="1" t="s">
        <v>40</v>
      </c>
      <c r="F69" s="2" t="s">
        <v>41</v>
      </c>
      <c r="G69" s="2" t="s">
        <v>37</v>
      </c>
      <c r="H69" s="2" t="s">
        <v>42</v>
      </c>
      <c r="I69" s="2" t="s">
        <v>39</v>
      </c>
      <c r="J69" s="1">
        <v>0.5</v>
      </c>
      <c r="K69" s="2">
        <v>156295</v>
      </c>
      <c r="L69" s="2">
        <v>141315.31</v>
      </c>
      <c r="M69" s="2">
        <v>126339.26999999999</v>
      </c>
      <c r="N69" s="2">
        <f t="shared" si="10"/>
        <v>78147.5</v>
      </c>
      <c r="O69" s="2">
        <f t="shared" si="11"/>
        <v>70657.654999999999</v>
      </c>
      <c r="P69" s="2">
        <f t="shared" si="12"/>
        <v>63169.634999999995</v>
      </c>
      <c r="Q69" s="3">
        <f t="shared" si="13"/>
        <v>0.80833852650436666</v>
      </c>
      <c r="R69" s="3">
        <f t="shared" si="14"/>
        <v>0.90415758661505485</v>
      </c>
      <c r="S69" s="1" t="s">
        <v>39</v>
      </c>
      <c r="T69" s="1">
        <v>0.2</v>
      </c>
      <c r="U69" s="2">
        <f t="shared" si="15"/>
        <v>31259</v>
      </c>
      <c r="V69" s="2">
        <f t="shared" si="16"/>
        <v>28263.062000000002</v>
      </c>
      <c r="W69" s="2">
        <f t="shared" si="17"/>
        <v>25267.853999999999</v>
      </c>
      <c r="X69" s="3">
        <f t="shared" si="18"/>
        <v>0.80833852650436677</v>
      </c>
      <c r="Y69" s="3">
        <f t="shared" si="19"/>
        <v>0.90415758661505496</v>
      </c>
    </row>
    <row r="70" spans="1:25" ht="15.75" customHeight="1">
      <c r="A70" s="18" t="s">
        <v>523</v>
      </c>
      <c r="B70" s="6" t="s">
        <v>33</v>
      </c>
      <c r="C70" s="2" t="s">
        <v>34</v>
      </c>
      <c r="D70" s="2" t="s">
        <v>35</v>
      </c>
      <c r="E70" s="7" t="s">
        <v>45</v>
      </c>
      <c r="F70" s="2" t="s">
        <v>46</v>
      </c>
      <c r="G70" s="2" t="s">
        <v>37</v>
      </c>
      <c r="H70" s="2" t="s">
        <v>42</v>
      </c>
      <c r="I70" s="2" t="s">
        <v>39</v>
      </c>
      <c r="J70" s="1">
        <v>0.5</v>
      </c>
      <c r="K70" s="2">
        <v>84745</v>
      </c>
      <c r="L70" s="2">
        <v>84270.12</v>
      </c>
      <c r="M70" s="2">
        <v>70488.179999999993</v>
      </c>
      <c r="N70" s="2">
        <f t="shared" si="10"/>
        <v>42372.5</v>
      </c>
      <c r="O70" s="2">
        <f t="shared" si="11"/>
        <v>42135.06</v>
      </c>
      <c r="P70" s="2">
        <f t="shared" si="12"/>
        <v>35244.089999999997</v>
      </c>
      <c r="Q70" s="3">
        <f t="shared" si="13"/>
        <v>0.8317680099120891</v>
      </c>
      <c r="R70" s="3">
        <f t="shared" si="14"/>
        <v>0.99439636556729005</v>
      </c>
      <c r="S70" s="1" t="s">
        <v>39</v>
      </c>
      <c r="T70" s="1">
        <v>0.2</v>
      </c>
      <c r="U70" s="2">
        <f t="shared" si="15"/>
        <v>16949</v>
      </c>
      <c r="V70" s="2">
        <f t="shared" si="16"/>
        <v>16854.024000000001</v>
      </c>
      <c r="W70" s="2">
        <f t="shared" si="17"/>
        <v>14097.635999999999</v>
      </c>
      <c r="X70" s="3">
        <f t="shared" si="18"/>
        <v>0.8317680099120891</v>
      </c>
      <c r="Y70" s="3">
        <f t="shared" si="19"/>
        <v>0.99439636556729016</v>
      </c>
    </row>
    <row r="71" spans="1:25" ht="15.75" customHeight="1">
      <c r="A71" s="18" t="s">
        <v>523</v>
      </c>
      <c r="B71" s="6" t="s">
        <v>33</v>
      </c>
      <c r="C71" s="2" t="s">
        <v>34</v>
      </c>
      <c r="D71" s="2" t="s">
        <v>35</v>
      </c>
      <c r="E71" s="7" t="s">
        <v>45</v>
      </c>
      <c r="F71" s="2" t="s">
        <v>46</v>
      </c>
      <c r="G71" s="2" t="s">
        <v>37</v>
      </c>
      <c r="H71" s="2" t="s">
        <v>42</v>
      </c>
      <c r="I71" s="2" t="s">
        <v>39</v>
      </c>
      <c r="J71" s="1">
        <v>0.5</v>
      </c>
      <c r="K71" s="2">
        <v>129037</v>
      </c>
      <c r="L71" s="2">
        <v>126004.92</v>
      </c>
      <c r="M71" s="2">
        <v>115504.51000000002</v>
      </c>
      <c r="N71" s="2">
        <f t="shared" si="10"/>
        <v>64518.5</v>
      </c>
      <c r="O71" s="2">
        <f t="shared" si="11"/>
        <v>63002.46</v>
      </c>
      <c r="P71" s="2">
        <f t="shared" si="12"/>
        <v>57752.255000000012</v>
      </c>
      <c r="Q71" s="3">
        <f t="shared" si="13"/>
        <v>0.89512705658067082</v>
      </c>
      <c r="R71" s="3">
        <f t="shared" si="14"/>
        <v>0.97650224354254977</v>
      </c>
      <c r="S71" s="1" t="s">
        <v>39</v>
      </c>
      <c r="T71" s="1">
        <v>0.2</v>
      </c>
      <c r="U71" s="2">
        <f t="shared" si="15"/>
        <v>25807.4</v>
      </c>
      <c r="V71" s="2">
        <f t="shared" si="16"/>
        <v>25200.984</v>
      </c>
      <c r="W71" s="2">
        <f t="shared" si="17"/>
        <v>23100.902000000006</v>
      </c>
      <c r="X71" s="3">
        <f t="shared" si="18"/>
        <v>0.89512705658067082</v>
      </c>
      <c r="Y71" s="3">
        <f t="shared" si="19"/>
        <v>0.97650224354254977</v>
      </c>
    </row>
    <row r="72" spans="1:25" ht="15.75" customHeight="1">
      <c r="A72" s="18" t="s">
        <v>523</v>
      </c>
      <c r="B72" s="6" t="s">
        <v>33</v>
      </c>
      <c r="C72" s="2" t="s">
        <v>34</v>
      </c>
      <c r="D72" s="2" t="s">
        <v>35</v>
      </c>
      <c r="E72" s="7" t="s">
        <v>25</v>
      </c>
      <c r="F72" s="2" t="s">
        <v>47</v>
      </c>
      <c r="G72" s="2" t="s">
        <v>37</v>
      </c>
      <c r="H72" s="2" t="s">
        <v>42</v>
      </c>
      <c r="I72" s="2" t="s">
        <v>39</v>
      </c>
      <c r="J72" s="1">
        <v>0.23</v>
      </c>
      <c r="K72" s="2">
        <v>1076241</v>
      </c>
      <c r="L72" s="2">
        <v>1007717.2300000001</v>
      </c>
      <c r="M72" s="2">
        <v>891462.96</v>
      </c>
      <c r="N72" s="2">
        <f t="shared" si="10"/>
        <v>247535.43000000002</v>
      </c>
      <c r="O72" s="2">
        <f t="shared" si="11"/>
        <v>231774.96290000004</v>
      </c>
      <c r="P72" s="2">
        <f t="shared" si="12"/>
        <v>205036.48079999999</v>
      </c>
      <c r="Q72" s="3">
        <f t="shared" si="13"/>
        <v>0.82831165138663165</v>
      </c>
      <c r="R72" s="3">
        <f t="shared" si="14"/>
        <v>0.93633045944170501</v>
      </c>
      <c r="S72" s="1" t="s">
        <v>39</v>
      </c>
      <c r="T72" s="1">
        <v>0.09</v>
      </c>
      <c r="U72" s="2">
        <f t="shared" si="15"/>
        <v>96861.69</v>
      </c>
      <c r="V72" s="2">
        <f t="shared" si="16"/>
        <v>90694.550700000007</v>
      </c>
      <c r="W72" s="2">
        <f t="shared" si="17"/>
        <v>80231.666399999987</v>
      </c>
      <c r="X72" s="3">
        <f t="shared" si="18"/>
        <v>0.82831165138663165</v>
      </c>
      <c r="Y72" s="3">
        <f t="shared" si="19"/>
        <v>0.93633045944170501</v>
      </c>
    </row>
    <row r="73" spans="1:25" ht="15.75" customHeight="1">
      <c r="A73" s="18" t="s">
        <v>523</v>
      </c>
      <c r="B73" s="6" t="s">
        <v>33</v>
      </c>
      <c r="C73" s="2" t="s">
        <v>34</v>
      </c>
      <c r="D73" s="2" t="s">
        <v>35</v>
      </c>
      <c r="E73" s="7" t="s">
        <v>45</v>
      </c>
      <c r="F73" s="2" t="s">
        <v>48</v>
      </c>
      <c r="G73" s="2" t="s">
        <v>37</v>
      </c>
      <c r="H73" s="2" t="s">
        <v>42</v>
      </c>
      <c r="I73" s="2" t="s">
        <v>39</v>
      </c>
      <c r="J73" s="1">
        <v>0.5</v>
      </c>
      <c r="K73" s="2">
        <v>97315</v>
      </c>
      <c r="L73" s="2">
        <v>24219.33</v>
      </c>
      <c r="M73" s="2">
        <v>19959.330000000002</v>
      </c>
      <c r="N73" s="2">
        <f t="shared" si="10"/>
        <v>48657.5</v>
      </c>
      <c r="O73" s="2">
        <f t="shared" si="11"/>
        <v>12109.665000000001</v>
      </c>
      <c r="P73" s="2">
        <f t="shared" si="12"/>
        <v>9979.6650000000009</v>
      </c>
      <c r="Q73" s="3">
        <f t="shared" si="13"/>
        <v>0.20510024148384115</v>
      </c>
      <c r="R73" s="3">
        <f t="shared" si="14"/>
        <v>0.24887561013204543</v>
      </c>
      <c r="S73" s="1" t="s">
        <v>39</v>
      </c>
      <c r="T73" s="1">
        <v>0.2</v>
      </c>
      <c r="U73" s="2">
        <f t="shared" si="15"/>
        <v>19463</v>
      </c>
      <c r="V73" s="2">
        <f t="shared" si="16"/>
        <v>4843.8660000000009</v>
      </c>
      <c r="W73" s="2">
        <f t="shared" si="17"/>
        <v>3991.8660000000004</v>
      </c>
      <c r="X73" s="3">
        <f t="shared" si="18"/>
        <v>0.20510024148384115</v>
      </c>
      <c r="Y73" s="3">
        <f t="shared" si="19"/>
        <v>0.24887561013204546</v>
      </c>
    </row>
    <row r="74" spans="1:25" ht="15.75" customHeight="1">
      <c r="A74" s="18" t="s">
        <v>523</v>
      </c>
      <c r="B74" s="6" t="s">
        <v>33</v>
      </c>
      <c r="C74" s="2" t="s">
        <v>34</v>
      </c>
      <c r="D74" s="2" t="s">
        <v>35</v>
      </c>
      <c r="E74" s="7" t="s">
        <v>45</v>
      </c>
      <c r="F74" s="2" t="s">
        <v>48</v>
      </c>
      <c r="G74" s="2" t="s">
        <v>37</v>
      </c>
      <c r="H74" s="2" t="s">
        <v>42</v>
      </c>
      <c r="I74" s="2" t="s">
        <v>39</v>
      </c>
      <c r="J74" s="1">
        <v>0.5</v>
      </c>
      <c r="K74" s="2">
        <v>9266270</v>
      </c>
      <c r="L74" s="2">
        <v>10036568.76</v>
      </c>
      <c r="M74" s="2">
        <v>8626076.9299999997</v>
      </c>
      <c r="N74" s="2">
        <f t="shared" si="10"/>
        <v>4633135</v>
      </c>
      <c r="O74" s="2">
        <f t="shared" si="11"/>
        <v>5018284.38</v>
      </c>
      <c r="P74" s="2">
        <f t="shared" si="12"/>
        <v>4313038.4649999999</v>
      </c>
      <c r="Q74" s="3">
        <f t="shared" si="13"/>
        <v>0.93091145951931031</v>
      </c>
      <c r="R74" s="3">
        <f t="shared" si="14"/>
        <v>1.0831293238811301</v>
      </c>
      <c r="S74" s="1" t="s">
        <v>39</v>
      </c>
      <c r="T74" s="1">
        <v>0.2</v>
      </c>
      <c r="U74" s="2">
        <f t="shared" si="15"/>
        <v>1853254</v>
      </c>
      <c r="V74" s="2">
        <f t="shared" si="16"/>
        <v>2007313.7520000001</v>
      </c>
      <c r="W74" s="2">
        <f t="shared" si="17"/>
        <v>1725215.3859999999</v>
      </c>
      <c r="X74" s="3">
        <f t="shared" si="18"/>
        <v>0.93091145951931031</v>
      </c>
      <c r="Y74" s="3">
        <f t="shared" si="19"/>
        <v>1.0831293238811301</v>
      </c>
    </row>
    <row r="75" spans="1:25" ht="15.75" customHeight="1">
      <c r="A75" s="18" t="s">
        <v>523</v>
      </c>
      <c r="B75" s="6" t="s">
        <v>33</v>
      </c>
      <c r="C75" s="2" t="s">
        <v>34</v>
      </c>
      <c r="D75" s="2" t="s">
        <v>35</v>
      </c>
      <c r="E75" s="7" t="s">
        <v>45</v>
      </c>
      <c r="F75" s="2" t="s">
        <v>48</v>
      </c>
      <c r="G75" s="2" t="s">
        <v>37</v>
      </c>
      <c r="H75" s="2" t="s">
        <v>42</v>
      </c>
      <c r="I75" s="2" t="s">
        <v>39</v>
      </c>
      <c r="J75" s="1">
        <v>0.5</v>
      </c>
      <c r="K75" s="2">
        <v>10204078</v>
      </c>
      <c r="L75" s="2">
        <v>9235885.1799999997</v>
      </c>
      <c r="M75" s="2">
        <v>7932364.6699999999</v>
      </c>
      <c r="N75" s="2">
        <f t="shared" si="10"/>
        <v>5102039</v>
      </c>
      <c r="O75" s="2">
        <f t="shared" si="11"/>
        <v>4617942.59</v>
      </c>
      <c r="P75" s="2">
        <f t="shared" si="12"/>
        <v>3966182.335</v>
      </c>
      <c r="Q75" s="3">
        <f t="shared" si="13"/>
        <v>0.77737201440443715</v>
      </c>
      <c r="R75" s="3">
        <f t="shared" si="14"/>
        <v>0.90511706986167684</v>
      </c>
      <c r="S75" s="1" t="s">
        <v>39</v>
      </c>
      <c r="T75" s="1">
        <v>0.2</v>
      </c>
      <c r="U75" s="2">
        <f t="shared" si="15"/>
        <v>2040815.6</v>
      </c>
      <c r="V75" s="2">
        <f t="shared" si="16"/>
        <v>1847177.0360000001</v>
      </c>
      <c r="W75" s="2">
        <f t="shared" si="17"/>
        <v>1586472.9340000001</v>
      </c>
      <c r="X75" s="3">
        <f t="shared" si="18"/>
        <v>0.77737201440443715</v>
      </c>
      <c r="Y75" s="3">
        <f t="shared" si="19"/>
        <v>0.90511706986167684</v>
      </c>
    </row>
    <row r="76" spans="1:25" ht="15.75" customHeight="1">
      <c r="A76" s="18" t="s">
        <v>523</v>
      </c>
      <c r="B76" s="6" t="s">
        <v>33</v>
      </c>
      <c r="C76" s="2" t="s">
        <v>34</v>
      </c>
      <c r="D76" s="2" t="s">
        <v>35</v>
      </c>
      <c r="E76" s="7" t="s">
        <v>45</v>
      </c>
      <c r="F76" s="2" t="s">
        <v>48</v>
      </c>
      <c r="G76" s="2" t="s">
        <v>37</v>
      </c>
      <c r="H76" s="2" t="s">
        <v>42</v>
      </c>
      <c r="I76" s="2" t="s">
        <v>39</v>
      </c>
      <c r="J76" s="1">
        <v>0.5</v>
      </c>
      <c r="K76" s="2">
        <v>1000</v>
      </c>
      <c r="L76" s="2">
        <v>0</v>
      </c>
      <c r="M76" s="2">
        <v>0</v>
      </c>
      <c r="N76" s="2">
        <f t="shared" si="10"/>
        <v>500</v>
      </c>
      <c r="O76" s="2">
        <f t="shared" si="11"/>
        <v>0</v>
      </c>
      <c r="P76" s="2">
        <f t="shared" si="12"/>
        <v>0</v>
      </c>
      <c r="Q76" s="3">
        <f t="shared" si="13"/>
        <v>0</v>
      </c>
      <c r="R76" s="3">
        <f t="shared" si="14"/>
        <v>0</v>
      </c>
      <c r="S76" s="1" t="s">
        <v>39</v>
      </c>
      <c r="T76" s="1">
        <v>0.2</v>
      </c>
      <c r="U76" s="2">
        <f t="shared" si="15"/>
        <v>200</v>
      </c>
      <c r="V76" s="2">
        <f t="shared" si="16"/>
        <v>0</v>
      </c>
      <c r="W76" s="2">
        <f t="shared" si="17"/>
        <v>0</v>
      </c>
      <c r="X76" s="3">
        <f t="shared" si="18"/>
        <v>0</v>
      </c>
      <c r="Y76" s="3">
        <f t="shared" si="19"/>
        <v>0</v>
      </c>
    </row>
    <row r="77" spans="1:25" ht="15.75" customHeight="1">
      <c r="A77" s="18" t="s">
        <v>523</v>
      </c>
      <c r="B77" s="6" t="s">
        <v>33</v>
      </c>
      <c r="C77" s="2" t="s">
        <v>34</v>
      </c>
      <c r="D77" s="2" t="s">
        <v>35</v>
      </c>
      <c r="E77" s="7" t="s">
        <v>45</v>
      </c>
      <c r="F77" s="2" t="s">
        <v>49</v>
      </c>
      <c r="G77" s="2" t="s">
        <v>37</v>
      </c>
      <c r="H77" s="2" t="s">
        <v>42</v>
      </c>
      <c r="I77" s="2" t="s">
        <v>39</v>
      </c>
      <c r="J77" s="1">
        <v>0.5</v>
      </c>
      <c r="K77" s="2">
        <v>54549</v>
      </c>
      <c r="L77" s="2">
        <v>19459</v>
      </c>
      <c r="M77" s="2">
        <v>9655</v>
      </c>
      <c r="N77" s="2">
        <f t="shared" si="10"/>
        <v>27274.5</v>
      </c>
      <c r="O77" s="2">
        <f t="shared" si="11"/>
        <v>9729.5</v>
      </c>
      <c r="P77" s="2">
        <f t="shared" si="12"/>
        <v>4827.5</v>
      </c>
      <c r="Q77" s="3">
        <f t="shared" si="13"/>
        <v>0.17699682853947826</v>
      </c>
      <c r="R77" s="3">
        <f t="shared" si="14"/>
        <v>0.35672514619883039</v>
      </c>
      <c r="S77" s="1" t="s">
        <v>39</v>
      </c>
      <c r="T77" s="1">
        <v>0.2</v>
      </c>
      <c r="U77" s="2">
        <f t="shared" si="15"/>
        <v>10909.800000000001</v>
      </c>
      <c r="V77" s="2">
        <f t="shared" si="16"/>
        <v>3891.8</v>
      </c>
      <c r="W77" s="2">
        <f t="shared" si="17"/>
        <v>1931</v>
      </c>
      <c r="X77" s="3">
        <f t="shared" si="18"/>
        <v>0.17699682853947826</v>
      </c>
      <c r="Y77" s="3">
        <f t="shared" si="19"/>
        <v>0.35672514619883039</v>
      </c>
    </row>
    <row r="78" spans="1:25" ht="15.75" customHeight="1">
      <c r="A78" s="18" t="s">
        <v>523</v>
      </c>
      <c r="B78" s="6" t="s">
        <v>33</v>
      </c>
      <c r="C78" s="2" t="s">
        <v>34</v>
      </c>
      <c r="D78" s="2" t="s">
        <v>35</v>
      </c>
      <c r="E78" s="7" t="s">
        <v>45</v>
      </c>
      <c r="F78" s="2" t="s">
        <v>49</v>
      </c>
      <c r="G78" s="2" t="s">
        <v>37</v>
      </c>
      <c r="H78" s="2" t="s">
        <v>42</v>
      </c>
      <c r="I78" s="2" t="s">
        <v>39</v>
      </c>
      <c r="J78" s="1">
        <v>0.5</v>
      </c>
      <c r="K78" s="2">
        <v>1000</v>
      </c>
      <c r="L78" s="2">
        <v>0</v>
      </c>
      <c r="M78" s="2">
        <v>0</v>
      </c>
      <c r="N78" s="2">
        <f t="shared" si="10"/>
        <v>500</v>
      </c>
      <c r="O78" s="2">
        <f t="shared" si="11"/>
        <v>0</v>
      </c>
      <c r="P78" s="2">
        <f t="shared" si="12"/>
        <v>0</v>
      </c>
      <c r="Q78" s="3">
        <f t="shared" si="13"/>
        <v>0</v>
      </c>
      <c r="R78" s="3">
        <f t="shared" si="14"/>
        <v>0</v>
      </c>
      <c r="S78" s="1" t="s">
        <v>39</v>
      </c>
      <c r="T78" s="1">
        <v>0.2</v>
      </c>
      <c r="U78" s="2">
        <f t="shared" si="15"/>
        <v>200</v>
      </c>
      <c r="V78" s="2">
        <f t="shared" si="16"/>
        <v>0</v>
      </c>
      <c r="W78" s="2">
        <f t="shared" si="17"/>
        <v>0</v>
      </c>
      <c r="X78" s="3">
        <f t="shared" si="18"/>
        <v>0</v>
      </c>
      <c r="Y78" s="3">
        <f t="shared" si="19"/>
        <v>0</v>
      </c>
    </row>
    <row r="79" spans="1:25" ht="15.75" customHeight="1">
      <c r="A79" s="18" t="s">
        <v>523</v>
      </c>
      <c r="B79" s="6" t="s">
        <v>33</v>
      </c>
      <c r="C79" s="2" t="s">
        <v>34</v>
      </c>
      <c r="D79" s="2" t="s">
        <v>35</v>
      </c>
      <c r="E79" s="7" t="s">
        <v>45</v>
      </c>
      <c r="F79" s="2" t="s">
        <v>49</v>
      </c>
      <c r="G79" s="2" t="s">
        <v>37</v>
      </c>
      <c r="H79" s="2" t="s">
        <v>42</v>
      </c>
      <c r="I79" s="2" t="s">
        <v>39</v>
      </c>
      <c r="J79" s="1">
        <v>0.5</v>
      </c>
      <c r="K79" s="2">
        <v>3891318</v>
      </c>
      <c r="L79" s="2">
        <v>3879662.82</v>
      </c>
      <c r="M79" s="2">
        <v>3159433.09</v>
      </c>
      <c r="N79" s="2">
        <f t="shared" si="10"/>
        <v>1945659</v>
      </c>
      <c r="O79" s="2">
        <f t="shared" si="11"/>
        <v>1939831.41</v>
      </c>
      <c r="P79" s="2">
        <f t="shared" si="12"/>
        <v>1579716.5449999999</v>
      </c>
      <c r="Q79" s="3">
        <f t="shared" si="13"/>
        <v>0.81191850421887901</v>
      </c>
      <c r="R79" s="3">
        <f t="shared" si="14"/>
        <v>0.99700482458642548</v>
      </c>
      <c r="S79" s="1" t="s">
        <v>39</v>
      </c>
      <c r="T79" s="1">
        <v>0.2</v>
      </c>
      <c r="U79" s="2">
        <f t="shared" si="15"/>
        <v>778263.60000000009</v>
      </c>
      <c r="V79" s="2">
        <f t="shared" si="16"/>
        <v>775932.56400000001</v>
      </c>
      <c r="W79" s="2">
        <f t="shared" si="17"/>
        <v>631886.61800000002</v>
      </c>
      <c r="X79" s="3">
        <f t="shared" si="18"/>
        <v>0.81191850421887901</v>
      </c>
      <c r="Y79" s="3">
        <f t="shared" si="19"/>
        <v>0.99700482458642536</v>
      </c>
    </row>
    <row r="80" spans="1:25" ht="15.75" customHeight="1">
      <c r="A80" s="18" t="s">
        <v>523</v>
      </c>
      <c r="B80" s="6" t="s">
        <v>33</v>
      </c>
      <c r="C80" s="2" t="s">
        <v>34</v>
      </c>
      <c r="D80" s="2" t="s">
        <v>35</v>
      </c>
      <c r="E80" s="7" t="s">
        <v>45</v>
      </c>
      <c r="F80" s="2" t="s">
        <v>49</v>
      </c>
      <c r="G80" s="2" t="s">
        <v>37</v>
      </c>
      <c r="H80" s="2" t="s">
        <v>42</v>
      </c>
      <c r="I80" s="2" t="s">
        <v>39</v>
      </c>
      <c r="J80" s="1">
        <v>0.5</v>
      </c>
      <c r="K80" s="2">
        <v>4144359</v>
      </c>
      <c r="L80" s="2">
        <v>4238018.84</v>
      </c>
      <c r="M80" s="2">
        <v>3728739.09</v>
      </c>
      <c r="N80" s="2">
        <f t="shared" si="10"/>
        <v>2072179.5</v>
      </c>
      <c r="O80" s="2">
        <f t="shared" si="11"/>
        <v>2119009.42</v>
      </c>
      <c r="P80" s="2">
        <f t="shared" si="12"/>
        <v>1864369.5449999999</v>
      </c>
      <c r="Q80" s="3">
        <f t="shared" si="13"/>
        <v>0.89971430805101582</v>
      </c>
      <c r="R80" s="3">
        <f t="shared" si="14"/>
        <v>1.0225993549304004</v>
      </c>
      <c r="S80" s="1" t="s">
        <v>39</v>
      </c>
      <c r="T80" s="1">
        <v>0.2</v>
      </c>
      <c r="U80" s="2">
        <f t="shared" si="15"/>
        <v>828871.8</v>
      </c>
      <c r="V80" s="2">
        <f t="shared" si="16"/>
        <v>847603.76800000004</v>
      </c>
      <c r="W80" s="2">
        <f t="shared" si="17"/>
        <v>745747.81799999997</v>
      </c>
      <c r="X80" s="3">
        <f t="shared" si="18"/>
        <v>0.89971430805101571</v>
      </c>
      <c r="Y80" s="3">
        <f t="shared" si="19"/>
        <v>1.0225993549304007</v>
      </c>
    </row>
    <row r="81" spans="1:25" ht="15.75" customHeight="1">
      <c r="A81" s="18" t="s">
        <v>523</v>
      </c>
      <c r="B81" s="6" t="s">
        <v>33</v>
      </c>
      <c r="C81" s="2" t="s">
        <v>34</v>
      </c>
      <c r="D81" s="2" t="s">
        <v>35</v>
      </c>
      <c r="E81" s="7" t="s">
        <v>45</v>
      </c>
      <c r="F81" s="2" t="s">
        <v>50</v>
      </c>
      <c r="G81" s="2" t="s">
        <v>37</v>
      </c>
      <c r="H81" s="2" t="s">
        <v>42</v>
      </c>
      <c r="I81" s="2" t="s">
        <v>39</v>
      </c>
      <c r="J81" s="1">
        <v>0.23</v>
      </c>
      <c r="K81" s="2">
        <v>52000</v>
      </c>
      <c r="L81" s="2">
        <v>40158.5</v>
      </c>
      <c r="M81" s="2">
        <v>29322.5</v>
      </c>
      <c r="N81" s="2">
        <f t="shared" si="10"/>
        <v>11960</v>
      </c>
      <c r="O81" s="2">
        <f t="shared" si="11"/>
        <v>9236.4549999999999</v>
      </c>
      <c r="P81" s="2">
        <f t="shared" si="12"/>
        <v>6744.1750000000002</v>
      </c>
      <c r="Q81" s="3">
        <f t="shared" si="13"/>
        <v>0.56389423076923073</v>
      </c>
      <c r="R81" s="3">
        <f t="shared" si="14"/>
        <v>0.77227884615384612</v>
      </c>
      <c r="S81" s="1" t="s">
        <v>39</v>
      </c>
      <c r="T81" s="1">
        <v>0.09</v>
      </c>
      <c r="U81" s="2">
        <f t="shared" si="15"/>
        <v>4680</v>
      </c>
      <c r="V81" s="2">
        <f t="shared" si="16"/>
        <v>3614.2649999999999</v>
      </c>
      <c r="W81" s="2">
        <f t="shared" si="17"/>
        <v>2639.0250000000001</v>
      </c>
      <c r="X81" s="3">
        <f t="shared" si="18"/>
        <v>0.56389423076923084</v>
      </c>
      <c r="Y81" s="3">
        <f t="shared" si="19"/>
        <v>0.77227884615384612</v>
      </c>
    </row>
    <row r="82" spans="1:25" ht="15.75" customHeight="1">
      <c r="A82" s="18" t="s">
        <v>523</v>
      </c>
      <c r="B82" s="6" t="s">
        <v>33</v>
      </c>
      <c r="C82" s="2" t="s">
        <v>34</v>
      </c>
      <c r="D82" s="2" t="s">
        <v>35</v>
      </c>
      <c r="E82" s="7" t="s">
        <v>45</v>
      </c>
      <c r="F82" s="2" t="s">
        <v>50</v>
      </c>
      <c r="G82" s="2" t="s">
        <v>37</v>
      </c>
      <c r="H82" s="2" t="s">
        <v>42</v>
      </c>
      <c r="I82" s="2" t="s">
        <v>39</v>
      </c>
      <c r="J82" s="1">
        <v>0.23</v>
      </c>
      <c r="K82" s="2">
        <v>15000</v>
      </c>
      <c r="L82" s="2">
        <v>5780</v>
      </c>
      <c r="M82" s="2">
        <v>5780</v>
      </c>
      <c r="N82" s="2">
        <f t="shared" si="10"/>
        <v>3450</v>
      </c>
      <c r="O82" s="2">
        <f t="shared" si="11"/>
        <v>1329.4</v>
      </c>
      <c r="P82" s="2">
        <f t="shared" si="12"/>
        <v>1329.4</v>
      </c>
      <c r="Q82" s="3">
        <f t="shared" si="13"/>
        <v>0.38533333333333336</v>
      </c>
      <c r="R82" s="3">
        <f t="shared" si="14"/>
        <v>0.38533333333333336</v>
      </c>
      <c r="S82" s="1" t="s">
        <v>39</v>
      </c>
      <c r="T82" s="1">
        <v>0.09</v>
      </c>
      <c r="U82" s="2">
        <f t="shared" si="15"/>
        <v>1350</v>
      </c>
      <c r="V82" s="2">
        <f t="shared" si="16"/>
        <v>520.19999999999993</v>
      </c>
      <c r="W82" s="2">
        <f t="shared" si="17"/>
        <v>520.19999999999993</v>
      </c>
      <c r="X82" s="3">
        <f t="shared" si="18"/>
        <v>0.38533333333333331</v>
      </c>
      <c r="Y82" s="3">
        <f t="shared" si="19"/>
        <v>0.38533333333333331</v>
      </c>
    </row>
    <row r="83" spans="1:25" ht="15.75" customHeight="1">
      <c r="A83" s="18" t="s">
        <v>523</v>
      </c>
      <c r="B83" s="6" t="s">
        <v>33</v>
      </c>
      <c r="C83" s="2" t="s">
        <v>34</v>
      </c>
      <c r="D83" s="2" t="s">
        <v>35</v>
      </c>
      <c r="E83" s="7" t="s">
        <v>45</v>
      </c>
      <c r="F83" s="2" t="s">
        <v>50</v>
      </c>
      <c r="G83" s="2" t="s">
        <v>37</v>
      </c>
      <c r="H83" s="2" t="s">
        <v>42</v>
      </c>
      <c r="I83" s="2" t="s">
        <v>39</v>
      </c>
      <c r="J83" s="1">
        <v>0.23</v>
      </c>
      <c r="K83" s="2">
        <v>24894</v>
      </c>
      <c r="L83" s="2">
        <v>642.35</v>
      </c>
      <c r="M83" s="2">
        <v>0</v>
      </c>
      <c r="N83" s="2">
        <f t="shared" si="10"/>
        <v>5725.62</v>
      </c>
      <c r="O83" s="2">
        <f t="shared" si="11"/>
        <v>147.74050000000003</v>
      </c>
      <c r="P83" s="2">
        <f t="shared" si="12"/>
        <v>0</v>
      </c>
      <c r="Q83" s="3">
        <f t="shared" si="13"/>
        <v>0</v>
      </c>
      <c r="R83" s="3">
        <f t="shared" si="14"/>
        <v>2.5803406443319681E-2</v>
      </c>
      <c r="S83" s="1" t="s">
        <v>39</v>
      </c>
      <c r="T83" s="1">
        <v>0.09</v>
      </c>
      <c r="U83" s="2">
        <f t="shared" si="15"/>
        <v>2240.46</v>
      </c>
      <c r="V83" s="2">
        <f t="shared" si="16"/>
        <v>57.811500000000002</v>
      </c>
      <c r="W83" s="2">
        <f t="shared" si="17"/>
        <v>0</v>
      </c>
      <c r="X83" s="3">
        <f t="shared" si="18"/>
        <v>0</v>
      </c>
      <c r="Y83" s="3">
        <f t="shared" si="19"/>
        <v>2.5803406443319677E-2</v>
      </c>
    </row>
    <row r="84" spans="1:25" ht="15.75" customHeight="1">
      <c r="A84" s="18" t="s">
        <v>523</v>
      </c>
      <c r="B84" s="6" t="s">
        <v>33</v>
      </c>
      <c r="C84" s="2" t="s">
        <v>34</v>
      </c>
      <c r="D84" s="2" t="s">
        <v>35</v>
      </c>
      <c r="E84" s="7" t="s">
        <v>45</v>
      </c>
      <c r="F84" s="2" t="s">
        <v>50</v>
      </c>
      <c r="G84" s="2" t="s">
        <v>37</v>
      </c>
      <c r="H84" s="2" t="s">
        <v>42</v>
      </c>
      <c r="I84" s="2" t="s">
        <v>39</v>
      </c>
      <c r="J84" s="1">
        <v>0.23</v>
      </c>
      <c r="K84" s="2">
        <v>40962</v>
      </c>
      <c r="L84" s="2">
        <v>0</v>
      </c>
      <c r="M84" s="2">
        <v>0</v>
      </c>
      <c r="N84" s="2">
        <f t="shared" si="10"/>
        <v>9421.26</v>
      </c>
      <c r="O84" s="2">
        <f t="shared" si="11"/>
        <v>0</v>
      </c>
      <c r="P84" s="2">
        <f t="shared" si="12"/>
        <v>0</v>
      </c>
      <c r="Q84" s="3">
        <f t="shared" si="13"/>
        <v>0</v>
      </c>
      <c r="R84" s="3">
        <f t="shared" si="14"/>
        <v>0</v>
      </c>
      <c r="S84" s="1" t="s">
        <v>39</v>
      </c>
      <c r="T84" s="1">
        <v>0.09</v>
      </c>
      <c r="U84" s="2">
        <f t="shared" si="15"/>
        <v>3686.58</v>
      </c>
      <c r="V84" s="2">
        <f t="shared" si="16"/>
        <v>0</v>
      </c>
      <c r="W84" s="2">
        <f t="shared" si="17"/>
        <v>0</v>
      </c>
      <c r="X84" s="3">
        <f t="shared" si="18"/>
        <v>0</v>
      </c>
      <c r="Y84" s="3">
        <f t="shared" si="19"/>
        <v>0</v>
      </c>
    </row>
    <row r="85" spans="1:25" ht="15.75" customHeight="1">
      <c r="A85" s="18" t="s">
        <v>523</v>
      </c>
      <c r="B85" s="6" t="s">
        <v>33</v>
      </c>
      <c r="C85" s="2" t="s">
        <v>34</v>
      </c>
      <c r="D85" s="2" t="s">
        <v>35</v>
      </c>
      <c r="E85" s="7" t="s">
        <v>45</v>
      </c>
      <c r="F85" s="2" t="s">
        <v>50</v>
      </c>
      <c r="G85" s="2" t="s">
        <v>37</v>
      </c>
      <c r="H85" s="2" t="s">
        <v>42</v>
      </c>
      <c r="I85" s="2" t="s">
        <v>39</v>
      </c>
      <c r="J85" s="1">
        <v>0.23</v>
      </c>
      <c r="K85" s="2">
        <v>15000</v>
      </c>
      <c r="L85" s="2">
        <v>3498.9</v>
      </c>
      <c r="M85" s="2">
        <v>3498.9</v>
      </c>
      <c r="N85" s="2">
        <f t="shared" si="10"/>
        <v>3450</v>
      </c>
      <c r="O85" s="2">
        <f t="shared" si="11"/>
        <v>804.74700000000007</v>
      </c>
      <c r="P85" s="2">
        <f t="shared" si="12"/>
        <v>804.74700000000007</v>
      </c>
      <c r="Q85" s="3">
        <f t="shared" si="13"/>
        <v>0.23326000000000002</v>
      </c>
      <c r="R85" s="3">
        <f t="shared" si="14"/>
        <v>0.23326000000000002</v>
      </c>
      <c r="S85" s="1" t="s">
        <v>39</v>
      </c>
      <c r="T85" s="1">
        <v>0.09</v>
      </c>
      <c r="U85" s="2">
        <f t="shared" si="15"/>
        <v>1350</v>
      </c>
      <c r="V85" s="2">
        <f t="shared" si="16"/>
        <v>314.90100000000001</v>
      </c>
      <c r="W85" s="2">
        <f t="shared" si="17"/>
        <v>314.90100000000001</v>
      </c>
      <c r="X85" s="3">
        <f t="shared" si="18"/>
        <v>0.23326</v>
      </c>
      <c r="Y85" s="3">
        <f t="shared" si="19"/>
        <v>0.23326</v>
      </c>
    </row>
    <row r="86" spans="1:25" ht="15.75" customHeight="1">
      <c r="A86" s="18" t="s">
        <v>523</v>
      </c>
      <c r="B86" s="6" t="s">
        <v>33</v>
      </c>
      <c r="C86" s="2" t="s">
        <v>34</v>
      </c>
      <c r="D86" s="2" t="s">
        <v>35</v>
      </c>
      <c r="E86" s="7" t="s">
        <v>25</v>
      </c>
      <c r="F86" s="2" t="s">
        <v>50</v>
      </c>
      <c r="G86" s="2" t="s">
        <v>37</v>
      </c>
      <c r="H86" s="2" t="s">
        <v>42</v>
      </c>
      <c r="I86" s="2" t="s">
        <v>39</v>
      </c>
      <c r="J86" s="1">
        <v>0.23</v>
      </c>
      <c r="K86" s="2">
        <v>51000</v>
      </c>
      <c r="L86" s="2">
        <v>52570.77</v>
      </c>
      <c r="M86" s="2">
        <v>38381.599999999999</v>
      </c>
      <c r="N86" s="2">
        <f t="shared" si="10"/>
        <v>11730</v>
      </c>
      <c r="O86" s="2">
        <f t="shared" si="11"/>
        <v>12091.277099999999</v>
      </c>
      <c r="P86" s="2">
        <f t="shared" si="12"/>
        <v>8827.768</v>
      </c>
      <c r="Q86" s="3">
        <f t="shared" si="13"/>
        <v>0.75258039215686279</v>
      </c>
      <c r="R86" s="3">
        <f t="shared" si="14"/>
        <v>1.0307994117647059</v>
      </c>
      <c r="S86" s="1" t="s">
        <v>39</v>
      </c>
      <c r="T86" s="1">
        <v>0.09</v>
      </c>
      <c r="U86" s="2">
        <f t="shared" si="15"/>
        <v>4590</v>
      </c>
      <c r="V86" s="2">
        <f t="shared" si="16"/>
        <v>4731.3692999999994</v>
      </c>
      <c r="W86" s="2">
        <f t="shared" si="17"/>
        <v>3454.3439999999996</v>
      </c>
      <c r="X86" s="3">
        <f t="shared" si="18"/>
        <v>0.75258039215686268</v>
      </c>
      <c r="Y86" s="3">
        <f t="shared" si="19"/>
        <v>1.0307994117647057</v>
      </c>
    </row>
    <row r="87" spans="1:25" ht="15.75" customHeight="1">
      <c r="A87" s="18" t="s">
        <v>523</v>
      </c>
      <c r="B87" s="6" t="s">
        <v>33</v>
      </c>
      <c r="C87" s="2" t="s">
        <v>34</v>
      </c>
      <c r="D87" s="2" t="s">
        <v>35</v>
      </c>
      <c r="E87" s="7" t="s">
        <v>25</v>
      </c>
      <c r="F87" s="2" t="s">
        <v>50</v>
      </c>
      <c r="G87" s="2" t="s">
        <v>37</v>
      </c>
      <c r="H87" s="2" t="s">
        <v>42</v>
      </c>
      <c r="I87" s="2" t="s">
        <v>39</v>
      </c>
      <c r="J87" s="1">
        <v>0.23</v>
      </c>
      <c r="K87" s="2">
        <v>23800</v>
      </c>
      <c r="L87" s="2">
        <v>25696.93</v>
      </c>
      <c r="M87" s="2">
        <v>17851</v>
      </c>
      <c r="N87" s="2">
        <f t="shared" si="10"/>
        <v>5474</v>
      </c>
      <c r="O87" s="2">
        <f t="shared" si="11"/>
        <v>5910.2939000000006</v>
      </c>
      <c r="P87" s="2">
        <f t="shared" si="12"/>
        <v>4105.7300000000005</v>
      </c>
      <c r="Q87" s="3">
        <f t="shared" si="13"/>
        <v>0.75004201680672278</v>
      </c>
      <c r="R87" s="3">
        <f t="shared" si="14"/>
        <v>1.0797029411764707</v>
      </c>
      <c r="S87" s="1" t="s">
        <v>39</v>
      </c>
      <c r="T87" s="1">
        <v>0.09</v>
      </c>
      <c r="U87" s="2">
        <f t="shared" si="15"/>
        <v>2142</v>
      </c>
      <c r="V87" s="2">
        <f t="shared" si="16"/>
        <v>2312.7237</v>
      </c>
      <c r="W87" s="2">
        <f t="shared" si="17"/>
        <v>1606.59</v>
      </c>
      <c r="X87" s="3">
        <f t="shared" si="18"/>
        <v>0.75004201680672267</v>
      </c>
      <c r="Y87" s="3">
        <f t="shared" si="19"/>
        <v>1.0797029411764707</v>
      </c>
    </row>
    <row r="88" spans="1:25" ht="15.75" customHeight="1">
      <c r="A88" s="18" t="s">
        <v>523</v>
      </c>
      <c r="B88" s="6" t="s">
        <v>33</v>
      </c>
      <c r="C88" s="2" t="s">
        <v>34</v>
      </c>
      <c r="D88" s="2" t="s">
        <v>35</v>
      </c>
      <c r="E88" s="7" t="s">
        <v>25</v>
      </c>
      <c r="F88" s="2" t="s">
        <v>50</v>
      </c>
      <c r="G88" s="2" t="s">
        <v>37</v>
      </c>
      <c r="H88" s="2" t="s">
        <v>42</v>
      </c>
      <c r="I88" s="2" t="s">
        <v>39</v>
      </c>
      <c r="J88" s="1">
        <v>0.23</v>
      </c>
      <c r="K88" s="2">
        <v>1279772</v>
      </c>
      <c r="L88" s="2">
        <v>1245042.54</v>
      </c>
      <c r="M88" s="2">
        <v>1140392.97</v>
      </c>
      <c r="N88" s="2">
        <f t="shared" si="10"/>
        <v>294347.56</v>
      </c>
      <c r="O88" s="2">
        <f t="shared" si="11"/>
        <v>286359.78419999999</v>
      </c>
      <c r="P88" s="2">
        <f t="shared" si="12"/>
        <v>262290.38309999998</v>
      </c>
      <c r="Q88" s="3">
        <f t="shared" si="13"/>
        <v>0.89109073334937783</v>
      </c>
      <c r="R88" s="3">
        <f t="shared" si="14"/>
        <v>0.97286277555689604</v>
      </c>
      <c r="S88" s="1" t="s">
        <v>39</v>
      </c>
      <c r="T88" s="1">
        <v>0.09</v>
      </c>
      <c r="U88" s="2">
        <f t="shared" si="15"/>
        <v>115179.48</v>
      </c>
      <c r="V88" s="2">
        <f t="shared" si="16"/>
        <v>112053.82859999999</v>
      </c>
      <c r="W88" s="2">
        <f t="shared" si="17"/>
        <v>102635.3673</v>
      </c>
      <c r="X88" s="3">
        <f t="shared" si="18"/>
        <v>0.89109073334937783</v>
      </c>
      <c r="Y88" s="3">
        <f t="shared" si="19"/>
        <v>0.97286277555689604</v>
      </c>
    </row>
    <row r="89" spans="1:25" ht="15.75" customHeight="1">
      <c r="A89" s="18" t="s">
        <v>523</v>
      </c>
      <c r="B89" s="6" t="s">
        <v>33</v>
      </c>
      <c r="C89" s="2" t="s">
        <v>34</v>
      </c>
      <c r="D89" s="2" t="s">
        <v>35</v>
      </c>
      <c r="E89" s="7" t="s">
        <v>25</v>
      </c>
      <c r="F89" s="2" t="s">
        <v>50</v>
      </c>
      <c r="G89" s="2" t="s">
        <v>37</v>
      </c>
      <c r="H89" s="2" t="s">
        <v>42</v>
      </c>
      <c r="I89" s="2" t="s">
        <v>39</v>
      </c>
      <c r="J89" s="1">
        <v>0.23</v>
      </c>
      <c r="K89" s="2">
        <v>705631</v>
      </c>
      <c r="L89" s="2">
        <v>698987.46000000008</v>
      </c>
      <c r="M89" s="2">
        <v>121065.03999999998</v>
      </c>
      <c r="N89" s="2">
        <f t="shared" si="10"/>
        <v>162295.13</v>
      </c>
      <c r="O89" s="2">
        <f t="shared" si="11"/>
        <v>160767.11580000003</v>
      </c>
      <c r="P89" s="2">
        <f t="shared" si="12"/>
        <v>27844.959199999998</v>
      </c>
      <c r="Q89" s="3">
        <f t="shared" si="13"/>
        <v>0.17156989984850438</v>
      </c>
      <c r="R89" s="3">
        <f t="shared" si="14"/>
        <v>0.99058496579657085</v>
      </c>
      <c r="S89" s="1" t="s">
        <v>39</v>
      </c>
      <c r="T89" s="1">
        <v>0.09</v>
      </c>
      <c r="U89" s="2">
        <f t="shared" si="15"/>
        <v>63506.79</v>
      </c>
      <c r="V89" s="2">
        <f t="shared" si="16"/>
        <v>62908.871400000004</v>
      </c>
      <c r="W89" s="2">
        <f t="shared" si="17"/>
        <v>10895.853599999999</v>
      </c>
      <c r="X89" s="3">
        <f t="shared" si="18"/>
        <v>0.17156989984850438</v>
      </c>
      <c r="Y89" s="3">
        <f t="shared" si="19"/>
        <v>0.99058496579657074</v>
      </c>
    </row>
    <row r="90" spans="1:25" ht="15.75" customHeight="1">
      <c r="A90" s="18" t="s">
        <v>523</v>
      </c>
      <c r="B90" s="6" t="s">
        <v>33</v>
      </c>
      <c r="C90" s="2" t="s">
        <v>34</v>
      </c>
      <c r="D90" s="2" t="s">
        <v>35</v>
      </c>
      <c r="E90" s="7" t="s">
        <v>45</v>
      </c>
      <c r="F90" s="2" t="s">
        <v>51</v>
      </c>
      <c r="G90" s="2" t="s">
        <v>37</v>
      </c>
      <c r="H90" s="2" t="s">
        <v>42</v>
      </c>
      <c r="I90" s="2" t="s">
        <v>39</v>
      </c>
      <c r="J90" s="1">
        <v>0.23</v>
      </c>
      <c r="K90" s="2">
        <v>190114</v>
      </c>
      <c r="L90" s="2">
        <v>186803.75</v>
      </c>
      <c r="M90" s="2">
        <v>138730.94</v>
      </c>
      <c r="N90" s="2">
        <f t="shared" si="10"/>
        <v>43726.22</v>
      </c>
      <c r="O90" s="2">
        <f t="shared" si="11"/>
        <v>42964.862500000003</v>
      </c>
      <c r="P90" s="2">
        <f t="shared" si="12"/>
        <v>31908.1162</v>
      </c>
      <c r="Q90" s="3">
        <f t="shared" si="13"/>
        <v>0.72972500710100252</v>
      </c>
      <c r="R90" s="3">
        <f t="shared" si="14"/>
        <v>0.98258807873170839</v>
      </c>
      <c r="S90" s="1" t="s">
        <v>39</v>
      </c>
      <c r="T90" s="1">
        <v>0.09</v>
      </c>
      <c r="U90" s="2">
        <f t="shared" si="15"/>
        <v>17110.259999999998</v>
      </c>
      <c r="V90" s="2">
        <f t="shared" si="16"/>
        <v>16812.337499999998</v>
      </c>
      <c r="W90" s="2">
        <f t="shared" si="17"/>
        <v>12485.784599999999</v>
      </c>
      <c r="X90" s="3">
        <f t="shared" si="18"/>
        <v>0.72972500710100252</v>
      </c>
      <c r="Y90" s="3">
        <f t="shared" si="19"/>
        <v>0.98258807873170828</v>
      </c>
    </row>
    <row r="91" spans="1:25" ht="15.75" customHeight="1">
      <c r="A91" s="18" t="s">
        <v>523</v>
      </c>
      <c r="B91" s="6" t="s">
        <v>33</v>
      </c>
      <c r="C91" s="2" t="s">
        <v>34</v>
      </c>
      <c r="D91" s="2" t="s">
        <v>35</v>
      </c>
      <c r="E91" s="7" t="s">
        <v>45</v>
      </c>
      <c r="F91" s="2" t="s">
        <v>51</v>
      </c>
      <c r="G91" s="2" t="s">
        <v>37</v>
      </c>
      <c r="H91" s="2" t="s">
        <v>42</v>
      </c>
      <c r="I91" s="2" t="s">
        <v>39</v>
      </c>
      <c r="J91" s="1">
        <v>0.23</v>
      </c>
      <c r="K91" s="2">
        <v>2003338</v>
      </c>
      <c r="L91" s="2">
        <v>2520080.2200000002</v>
      </c>
      <c r="M91" s="2">
        <v>2178055.35</v>
      </c>
      <c r="N91" s="2">
        <f t="shared" si="10"/>
        <v>460767.74000000005</v>
      </c>
      <c r="O91" s="2">
        <f t="shared" si="11"/>
        <v>579618.4506000001</v>
      </c>
      <c r="P91" s="2">
        <f t="shared" si="12"/>
        <v>500952.73050000006</v>
      </c>
      <c r="Q91" s="3">
        <f t="shared" si="13"/>
        <v>1.0872131163088805</v>
      </c>
      <c r="R91" s="3">
        <f t="shared" si="14"/>
        <v>1.2579406071267056</v>
      </c>
      <c r="S91" s="1" t="s">
        <v>39</v>
      </c>
      <c r="T91" s="1">
        <v>0.09</v>
      </c>
      <c r="U91" s="2">
        <f t="shared" si="15"/>
        <v>180300.41999999998</v>
      </c>
      <c r="V91" s="2">
        <f t="shared" si="16"/>
        <v>226807.21980000002</v>
      </c>
      <c r="W91" s="2">
        <f t="shared" si="17"/>
        <v>196024.98149999999</v>
      </c>
      <c r="X91" s="3">
        <f t="shared" si="18"/>
        <v>1.0872131163088805</v>
      </c>
      <c r="Y91" s="3">
        <f t="shared" si="19"/>
        <v>1.2579406071267059</v>
      </c>
    </row>
    <row r="92" spans="1:25" ht="15.75" customHeight="1">
      <c r="A92" s="18" t="s">
        <v>523</v>
      </c>
      <c r="B92" s="6" t="s">
        <v>33</v>
      </c>
      <c r="C92" s="2" t="s">
        <v>34</v>
      </c>
      <c r="D92" s="2" t="s">
        <v>35</v>
      </c>
      <c r="E92" s="7" t="s">
        <v>25</v>
      </c>
      <c r="F92" s="2" t="s">
        <v>52</v>
      </c>
      <c r="G92" s="2" t="s">
        <v>37</v>
      </c>
      <c r="H92" s="2" t="s">
        <v>42</v>
      </c>
      <c r="I92" s="2" t="s">
        <v>39</v>
      </c>
      <c r="J92" s="1">
        <v>0.5</v>
      </c>
      <c r="K92" s="2">
        <v>468232</v>
      </c>
      <c r="L92" s="2">
        <v>133835.9</v>
      </c>
      <c r="M92" s="2">
        <v>0</v>
      </c>
      <c r="N92" s="2">
        <f t="shared" si="10"/>
        <v>234116</v>
      </c>
      <c r="O92" s="2">
        <f t="shared" si="11"/>
        <v>66917.95</v>
      </c>
      <c r="P92" s="2">
        <f t="shared" si="12"/>
        <v>0</v>
      </c>
      <c r="Q92" s="3">
        <f t="shared" si="13"/>
        <v>0</v>
      </c>
      <c r="R92" s="3">
        <f t="shared" si="14"/>
        <v>0.2858324505800543</v>
      </c>
      <c r="S92" s="1" t="s">
        <v>39</v>
      </c>
      <c r="T92" s="1">
        <v>0.2</v>
      </c>
      <c r="U92" s="2">
        <f t="shared" si="15"/>
        <v>93646.400000000009</v>
      </c>
      <c r="V92" s="2">
        <f t="shared" si="16"/>
        <v>26767.18</v>
      </c>
      <c r="W92" s="2">
        <f t="shared" si="17"/>
        <v>0</v>
      </c>
      <c r="X92" s="3">
        <f t="shared" si="18"/>
        <v>0</v>
      </c>
      <c r="Y92" s="3">
        <f t="shared" si="19"/>
        <v>0.2858324505800543</v>
      </c>
    </row>
    <row r="93" spans="1:25" ht="15.75" customHeight="1">
      <c r="A93" s="18" t="s">
        <v>523</v>
      </c>
      <c r="B93" s="6" t="s">
        <v>33</v>
      </c>
      <c r="C93" s="2" t="s">
        <v>34</v>
      </c>
      <c r="D93" s="2" t="s">
        <v>35</v>
      </c>
      <c r="E93" s="7" t="s">
        <v>25</v>
      </c>
      <c r="F93" s="2" t="s">
        <v>52</v>
      </c>
      <c r="G93" s="2" t="s">
        <v>37</v>
      </c>
      <c r="H93" s="2" t="s">
        <v>42</v>
      </c>
      <c r="I93" s="2" t="s">
        <v>39</v>
      </c>
      <c r="J93" s="1">
        <v>0.5</v>
      </c>
      <c r="K93" s="2">
        <v>345732</v>
      </c>
      <c r="L93" s="2">
        <v>345732</v>
      </c>
      <c r="M93" s="2">
        <v>278852.17</v>
      </c>
      <c r="N93" s="2">
        <f t="shared" si="10"/>
        <v>172866</v>
      </c>
      <c r="O93" s="2">
        <f t="shared" si="11"/>
        <v>172866</v>
      </c>
      <c r="P93" s="2">
        <f t="shared" si="12"/>
        <v>139426.08499999999</v>
      </c>
      <c r="Q93" s="3">
        <f t="shared" si="13"/>
        <v>0.8065558582948642</v>
      </c>
      <c r="R93" s="3">
        <f t="shared" si="14"/>
        <v>1</v>
      </c>
      <c r="S93" s="1" t="s">
        <v>39</v>
      </c>
      <c r="T93" s="1">
        <v>0.2</v>
      </c>
      <c r="U93" s="2">
        <f t="shared" si="15"/>
        <v>69146.400000000009</v>
      </c>
      <c r="V93" s="2">
        <f t="shared" si="16"/>
        <v>69146.400000000009</v>
      </c>
      <c r="W93" s="2">
        <f t="shared" si="17"/>
        <v>55770.434000000001</v>
      </c>
      <c r="X93" s="3">
        <f t="shared" si="18"/>
        <v>0.80655585829486409</v>
      </c>
      <c r="Y93" s="3">
        <f t="shared" si="19"/>
        <v>1</v>
      </c>
    </row>
    <row r="94" spans="1:25" ht="15.75" customHeight="1">
      <c r="A94" s="18" t="s">
        <v>523</v>
      </c>
      <c r="B94" s="6" t="s">
        <v>33</v>
      </c>
      <c r="C94" s="2" t="s">
        <v>34</v>
      </c>
      <c r="D94" s="2" t="s">
        <v>53</v>
      </c>
      <c r="E94" s="7" t="s">
        <v>25</v>
      </c>
      <c r="F94" s="2" t="s">
        <v>57</v>
      </c>
      <c r="G94" s="2" t="s">
        <v>37</v>
      </c>
      <c r="H94" s="2" t="s">
        <v>38</v>
      </c>
      <c r="I94" s="2" t="s">
        <v>39</v>
      </c>
      <c r="J94" s="1">
        <v>0.5</v>
      </c>
      <c r="K94" s="2">
        <v>9000000</v>
      </c>
      <c r="L94" s="2">
        <v>7860021.9800000004</v>
      </c>
      <c r="M94" s="2">
        <v>6188109.7800000003</v>
      </c>
      <c r="N94" s="2">
        <f t="shared" si="10"/>
        <v>4500000</v>
      </c>
      <c r="O94" s="2">
        <f t="shared" si="11"/>
        <v>3930010.99</v>
      </c>
      <c r="P94" s="2">
        <f t="shared" si="12"/>
        <v>3094054.89</v>
      </c>
      <c r="Q94" s="3">
        <f t="shared" si="13"/>
        <v>0.68756775333333331</v>
      </c>
      <c r="R94" s="3">
        <f t="shared" si="14"/>
        <v>0.87333577555555564</v>
      </c>
      <c r="S94" s="1" t="s">
        <v>39</v>
      </c>
      <c r="T94" s="1">
        <v>0.2</v>
      </c>
      <c r="U94" s="2">
        <f t="shared" si="15"/>
        <v>1800000</v>
      </c>
      <c r="V94" s="2">
        <f t="shared" si="16"/>
        <v>1572004.3960000002</v>
      </c>
      <c r="W94" s="2">
        <f t="shared" si="17"/>
        <v>1237621.956</v>
      </c>
      <c r="X94" s="3">
        <f t="shared" si="18"/>
        <v>0.68756775333333331</v>
      </c>
      <c r="Y94" s="3">
        <f t="shared" si="19"/>
        <v>0.87333577555555564</v>
      </c>
    </row>
    <row r="95" spans="1:25" ht="15.75" customHeight="1">
      <c r="A95" s="18" t="s">
        <v>523</v>
      </c>
      <c r="B95" s="6" t="s">
        <v>33</v>
      </c>
      <c r="C95" s="2" t="s">
        <v>34</v>
      </c>
      <c r="D95" s="2" t="s">
        <v>53</v>
      </c>
      <c r="E95" s="7" t="s">
        <v>25</v>
      </c>
      <c r="F95" s="2" t="s">
        <v>57</v>
      </c>
      <c r="G95" s="2" t="s">
        <v>37</v>
      </c>
      <c r="H95" s="2" t="s">
        <v>42</v>
      </c>
      <c r="I95" s="2" t="s">
        <v>39</v>
      </c>
      <c r="J95" s="1">
        <v>0.5</v>
      </c>
      <c r="K95" s="2">
        <v>1000</v>
      </c>
      <c r="L95" s="2">
        <v>0</v>
      </c>
      <c r="M95" s="2">
        <v>0</v>
      </c>
      <c r="N95" s="2">
        <f t="shared" si="10"/>
        <v>500</v>
      </c>
      <c r="O95" s="2">
        <f t="shared" si="11"/>
        <v>0</v>
      </c>
      <c r="P95" s="2">
        <f t="shared" si="12"/>
        <v>0</v>
      </c>
      <c r="Q95" s="3">
        <f t="shared" si="13"/>
        <v>0</v>
      </c>
      <c r="R95" s="3">
        <f t="shared" si="14"/>
        <v>0</v>
      </c>
      <c r="S95" s="1" t="s">
        <v>39</v>
      </c>
      <c r="T95" s="1">
        <v>0.2</v>
      </c>
      <c r="U95" s="2">
        <f t="shared" si="15"/>
        <v>200</v>
      </c>
      <c r="V95" s="2">
        <f t="shared" si="16"/>
        <v>0</v>
      </c>
      <c r="W95" s="2">
        <f t="shared" si="17"/>
        <v>0</v>
      </c>
      <c r="X95" s="3">
        <f t="shared" si="18"/>
        <v>0</v>
      </c>
      <c r="Y95" s="3">
        <f t="shared" si="19"/>
        <v>0</v>
      </c>
    </row>
    <row r="96" spans="1:25" ht="15.75" customHeight="1">
      <c r="A96" s="18" t="s">
        <v>523</v>
      </c>
      <c r="B96" s="6" t="s">
        <v>33</v>
      </c>
      <c r="C96" s="2" t="s">
        <v>34</v>
      </c>
      <c r="D96" s="2" t="s">
        <v>53</v>
      </c>
      <c r="E96" s="1" t="s">
        <v>54</v>
      </c>
      <c r="F96" s="2" t="s">
        <v>58</v>
      </c>
      <c r="G96" s="2" t="s">
        <v>37</v>
      </c>
      <c r="H96" s="2" t="s">
        <v>38</v>
      </c>
      <c r="I96" s="2" t="s">
        <v>39</v>
      </c>
      <c r="J96" s="1">
        <v>0.23</v>
      </c>
      <c r="K96" s="2">
        <v>1000</v>
      </c>
      <c r="L96" s="2">
        <v>0</v>
      </c>
      <c r="M96" s="2">
        <v>0</v>
      </c>
      <c r="N96" s="2">
        <f t="shared" si="10"/>
        <v>230</v>
      </c>
      <c r="O96" s="2">
        <f t="shared" si="11"/>
        <v>0</v>
      </c>
      <c r="P96" s="2">
        <f t="shared" si="12"/>
        <v>0</v>
      </c>
      <c r="Q96" s="3">
        <f t="shared" si="13"/>
        <v>0</v>
      </c>
      <c r="R96" s="3">
        <f t="shared" si="14"/>
        <v>0</v>
      </c>
      <c r="S96" s="1" t="s">
        <v>39</v>
      </c>
      <c r="T96" s="1">
        <v>0.09</v>
      </c>
      <c r="U96" s="2">
        <f t="shared" si="15"/>
        <v>90</v>
      </c>
      <c r="V96" s="2">
        <f t="shared" si="16"/>
        <v>0</v>
      </c>
      <c r="W96" s="2">
        <f t="shared" si="17"/>
        <v>0</v>
      </c>
      <c r="X96" s="3">
        <f t="shared" si="18"/>
        <v>0</v>
      </c>
      <c r="Y96" s="3">
        <f t="shared" si="19"/>
        <v>0</v>
      </c>
    </row>
    <row r="97" spans="1:25" ht="15.75" customHeight="1">
      <c r="A97" s="18" t="s">
        <v>523</v>
      </c>
      <c r="B97" s="6" t="s">
        <v>33</v>
      </c>
      <c r="C97" s="2" t="s">
        <v>34</v>
      </c>
      <c r="D97" s="2" t="s">
        <v>53</v>
      </c>
      <c r="E97" s="1" t="s">
        <v>54</v>
      </c>
      <c r="F97" s="2" t="s">
        <v>58</v>
      </c>
      <c r="G97" s="2" t="s">
        <v>37</v>
      </c>
      <c r="H97" s="2" t="s">
        <v>38</v>
      </c>
      <c r="I97" s="2" t="s">
        <v>39</v>
      </c>
      <c r="J97" s="1">
        <v>0.23</v>
      </c>
      <c r="K97" s="2">
        <v>1471000</v>
      </c>
      <c r="L97" s="2">
        <v>1547017</v>
      </c>
      <c r="M97" s="2">
        <v>913564.04999999993</v>
      </c>
      <c r="N97" s="2">
        <f t="shared" si="10"/>
        <v>338330</v>
      </c>
      <c r="O97" s="2">
        <f t="shared" si="11"/>
        <v>355813.91000000003</v>
      </c>
      <c r="P97" s="2">
        <f t="shared" si="12"/>
        <v>210119.73149999999</v>
      </c>
      <c r="Q97" s="3">
        <f t="shared" si="13"/>
        <v>0.62104966009517337</v>
      </c>
      <c r="R97" s="3">
        <f t="shared" si="14"/>
        <v>1.0516770904146839</v>
      </c>
      <c r="S97" s="1" t="s">
        <v>39</v>
      </c>
      <c r="T97" s="1">
        <v>0.09</v>
      </c>
      <c r="U97" s="2">
        <f t="shared" si="15"/>
        <v>132390</v>
      </c>
      <c r="V97" s="2">
        <f t="shared" si="16"/>
        <v>139231.53</v>
      </c>
      <c r="W97" s="2">
        <f t="shared" si="17"/>
        <v>82220.76449999999</v>
      </c>
      <c r="X97" s="3">
        <f t="shared" si="18"/>
        <v>0.62104966009517326</v>
      </c>
      <c r="Y97" s="3">
        <f t="shared" si="19"/>
        <v>1.0516770904146839</v>
      </c>
    </row>
    <row r="98" spans="1:25" ht="15.75" customHeight="1">
      <c r="A98" s="18" t="s">
        <v>523</v>
      </c>
      <c r="B98" s="6" t="s">
        <v>33</v>
      </c>
      <c r="C98" s="2" t="s">
        <v>34</v>
      </c>
      <c r="D98" s="2" t="s">
        <v>53</v>
      </c>
      <c r="E98" s="1" t="s">
        <v>54</v>
      </c>
      <c r="F98" s="2" t="s">
        <v>58</v>
      </c>
      <c r="G98" s="2" t="s">
        <v>37</v>
      </c>
      <c r="H98" s="2" t="s">
        <v>38</v>
      </c>
      <c r="I98" s="2" t="s">
        <v>39</v>
      </c>
      <c r="J98" s="1">
        <v>0.23</v>
      </c>
      <c r="K98" s="2">
        <v>291254</v>
      </c>
      <c r="L98" s="2">
        <v>303749.46000000002</v>
      </c>
      <c r="M98" s="2">
        <v>237837.59999999998</v>
      </c>
      <c r="N98" s="2">
        <f t="shared" si="10"/>
        <v>66988.42</v>
      </c>
      <c r="O98" s="2">
        <f t="shared" si="11"/>
        <v>69862.375800000009</v>
      </c>
      <c r="P98" s="2">
        <f t="shared" si="12"/>
        <v>54702.647999999994</v>
      </c>
      <c r="Q98" s="3">
        <f t="shared" si="13"/>
        <v>0.81659857032006422</v>
      </c>
      <c r="R98" s="3">
        <f t="shared" si="14"/>
        <v>1.0429022777369583</v>
      </c>
      <c r="S98" s="1" t="s">
        <v>39</v>
      </c>
      <c r="T98" s="1">
        <v>0.09</v>
      </c>
      <c r="U98" s="2">
        <f t="shared" si="15"/>
        <v>26212.86</v>
      </c>
      <c r="V98" s="2">
        <f t="shared" si="16"/>
        <v>27337.451400000002</v>
      </c>
      <c r="W98" s="2">
        <f t="shared" si="17"/>
        <v>21405.383999999998</v>
      </c>
      <c r="X98" s="3">
        <f t="shared" si="18"/>
        <v>0.81659857032006422</v>
      </c>
      <c r="Y98" s="3">
        <f t="shared" si="19"/>
        <v>1.0429022777369581</v>
      </c>
    </row>
    <row r="99" spans="1:25" ht="15.75" customHeight="1">
      <c r="A99" s="18" t="s">
        <v>523</v>
      </c>
      <c r="B99" s="6" t="s">
        <v>33</v>
      </c>
      <c r="C99" s="2" t="s">
        <v>34</v>
      </c>
      <c r="D99" s="2" t="s">
        <v>53</v>
      </c>
      <c r="E99" s="1" t="s">
        <v>54</v>
      </c>
      <c r="F99" s="2" t="s">
        <v>58</v>
      </c>
      <c r="G99" s="2" t="s">
        <v>37</v>
      </c>
      <c r="H99" s="2" t="s">
        <v>38</v>
      </c>
      <c r="I99" s="2" t="s">
        <v>39</v>
      </c>
      <c r="J99" s="1">
        <v>0.23</v>
      </c>
      <c r="K99" s="2">
        <v>0</v>
      </c>
      <c r="L99" s="2">
        <v>24452.12</v>
      </c>
      <c r="M99" s="2">
        <v>0</v>
      </c>
      <c r="N99" s="2">
        <f t="shared" si="10"/>
        <v>0</v>
      </c>
      <c r="O99" s="2">
        <f t="shared" si="11"/>
        <v>5623.9876000000004</v>
      </c>
      <c r="P99" s="2">
        <f t="shared" si="12"/>
        <v>0</v>
      </c>
      <c r="Q99" s="3" t="e">
        <f t="shared" si="13"/>
        <v>#DIV/0!</v>
      </c>
      <c r="R99" s="3" t="e">
        <f t="shared" si="14"/>
        <v>#DIV/0!</v>
      </c>
      <c r="S99" s="1" t="s">
        <v>39</v>
      </c>
      <c r="T99" s="1">
        <v>0.09</v>
      </c>
      <c r="U99" s="2">
        <f t="shared" si="15"/>
        <v>0</v>
      </c>
      <c r="V99" s="2">
        <f t="shared" si="16"/>
        <v>2200.6907999999999</v>
      </c>
      <c r="W99" s="2">
        <f t="shared" si="17"/>
        <v>0</v>
      </c>
      <c r="X99" s="3" t="e">
        <f t="shared" si="18"/>
        <v>#DIV/0!</v>
      </c>
      <c r="Y99" s="3" t="e">
        <f t="shared" si="19"/>
        <v>#DIV/0!</v>
      </c>
    </row>
    <row r="100" spans="1:25" ht="15.75" customHeight="1">
      <c r="A100" s="18" t="s">
        <v>523</v>
      </c>
      <c r="B100" s="6" t="s">
        <v>33</v>
      </c>
      <c r="C100" s="2" t="s">
        <v>34</v>
      </c>
      <c r="D100" s="2" t="s">
        <v>53</v>
      </c>
      <c r="E100" s="1" t="s">
        <v>54</v>
      </c>
      <c r="F100" s="2" t="s">
        <v>58</v>
      </c>
      <c r="G100" s="2" t="s">
        <v>37</v>
      </c>
      <c r="H100" s="2" t="s">
        <v>38</v>
      </c>
      <c r="I100" s="2" t="s">
        <v>39</v>
      </c>
      <c r="J100" s="1">
        <v>0.23</v>
      </c>
      <c r="K100" s="2">
        <v>1000</v>
      </c>
      <c r="L100" s="2">
        <v>0</v>
      </c>
      <c r="M100" s="2">
        <v>0</v>
      </c>
      <c r="N100" s="2">
        <f t="shared" si="10"/>
        <v>230</v>
      </c>
      <c r="O100" s="2">
        <f t="shared" si="11"/>
        <v>0</v>
      </c>
      <c r="P100" s="2">
        <f t="shared" si="12"/>
        <v>0</v>
      </c>
      <c r="Q100" s="3">
        <f t="shared" si="13"/>
        <v>0</v>
      </c>
      <c r="R100" s="3">
        <f t="shared" si="14"/>
        <v>0</v>
      </c>
      <c r="S100" s="1" t="s">
        <v>39</v>
      </c>
      <c r="T100" s="1">
        <v>0.09</v>
      </c>
      <c r="U100" s="2">
        <f t="shared" si="15"/>
        <v>90</v>
      </c>
      <c r="V100" s="2">
        <f t="shared" si="16"/>
        <v>0</v>
      </c>
      <c r="W100" s="2">
        <f t="shared" si="17"/>
        <v>0</v>
      </c>
      <c r="X100" s="3">
        <f t="shared" si="18"/>
        <v>0</v>
      </c>
      <c r="Y100" s="3">
        <f t="shared" si="19"/>
        <v>0</v>
      </c>
    </row>
    <row r="101" spans="1:25" ht="15.75" customHeight="1">
      <c r="A101" s="18" t="s">
        <v>523</v>
      </c>
      <c r="B101" s="6" t="s">
        <v>33</v>
      </c>
      <c r="C101" s="2" t="s">
        <v>34</v>
      </c>
      <c r="D101" s="2" t="s">
        <v>53</v>
      </c>
      <c r="E101" s="1" t="s">
        <v>54</v>
      </c>
      <c r="F101" s="2" t="s">
        <v>58</v>
      </c>
      <c r="G101" s="2" t="s">
        <v>37</v>
      </c>
      <c r="H101" s="2" t="s">
        <v>42</v>
      </c>
      <c r="I101" s="2" t="s">
        <v>39</v>
      </c>
      <c r="J101" s="1">
        <v>0.23</v>
      </c>
      <c r="K101" s="2">
        <v>1200</v>
      </c>
      <c r="L101" s="2">
        <v>0</v>
      </c>
      <c r="M101" s="2">
        <v>0</v>
      </c>
      <c r="N101" s="2">
        <f t="shared" si="10"/>
        <v>276</v>
      </c>
      <c r="O101" s="2">
        <f t="shared" si="11"/>
        <v>0</v>
      </c>
      <c r="P101" s="2">
        <f t="shared" si="12"/>
        <v>0</v>
      </c>
      <c r="Q101" s="3">
        <f t="shared" si="13"/>
        <v>0</v>
      </c>
      <c r="R101" s="3">
        <f t="shared" si="14"/>
        <v>0</v>
      </c>
      <c r="S101" s="1" t="s">
        <v>39</v>
      </c>
      <c r="T101" s="1">
        <v>0.09</v>
      </c>
      <c r="U101" s="2">
        <f t="shared" si="15"/>
        <v>108</v>
      </c>
      <c r="V101" s="2">
        <f t="shared" si="16"/>
        <v>0</v>
      </c>
      <c r="W101" s="2">
        <f t="shared" si="17"/>
        <v>0</v>
      </c>
      <c r="X101" s="3">
        <f t="shared" si="18"/>
        <v>0</v>
      </c>
      <c r="Y101" s="3">
        <f t="shared" si="19"/>
        <v>0</v>
      </c>
    </row>
    <row r="102" spans="1:25" ht="15.75" customHeight="1">
      <c r="A102" s="18" t="s">
        <v>523</v>
      </c>
      <c r="B102" s="6" t="s">
        <v>33</v>
      </c>
      <c r="C102" s="2" t="s">
        <v>34</v>
      </c>
      <c r="D102" s="2" t="s">
        <v>53</v>
      </c>
      <c r="E102" s="1" t="s">
        <v>54</v>
      </c>
      <c r="F102" s="2" t="s">
        <v>58</v>
      </c>
      <c r="G102" s="2" t="s">
        <v>37</v>
      </c>
      <c r="H102" s="2" t="s">
        <v>42</v>
      </c>
      <c r="I102" s="2" t="s">
        <v>39</v>
      </c>
      <c r="J102" s="1">
        <v>0.23</v>
      </c>
      <c r="K102" s="2">
        <v>15000</v>
      </c>
      <c r="L102" s="2">
        <v>9840.7099999999991</v>
      </c>
      <c r="M102" s="2">
        <v>0</v>
      </c>
      <c r="N102" s="2">
        <f t="shared" si="10"/>
        <v>3450</v>
      </c>
      <c r="O102" s="2">
        <f t="shared" si="11"/>
        <v>2263.3633</v>
      </c>
      <c r="P102" s="2">
        <f t="shared" si="12"/>
        <v>0</v>
      </c>
      <c r="Q102" s="3">
        <f t="shared" si="13"/>
        <v>0</v>
      </c>
      <c r="R102" s="3">
        <f t="shared" si="14"/>
        <v>0.65604733333333332</v>
      </c>
      <c r="S102" s="1" t="s">
        <v>39</v>
      </c>
      <c r="T102" s="1">
        <v>0.09</v>
      </c>
      <c r="U102" s="2">
        <f t="shared" si="15"/>
        <v>1350</v>
      </c>
      <c r="V102" s="2">
        <f t="shared" si="16"/>
        <v>885.6638999999999</v>
      </c>
      <c r="W102" s="2">
        <f t="shared" si="17"/>
        <v>0</v>
      </c>
      <c r="X102" s="3">
        <f t="shared" si="18"/>
        <v>0</v>
      </c>
      <c r="Y102" s="3">
        <f t="shared" si="19"/>
        <v>0.6560473333333332</v>
      </c>
    </row>
    <row r="103" spans="1:25" ht="15.75" customHeight="1">
      <c r="A103" s="18" t="s">
        <v>523</v>
      </c>
      <c r="B103" s="6" t="s">
        <v>33</v>
      </c>
      <c r="C103" s="2" t="s">
        <v>34</v>
      </c>
      <c r="D103" s="2" t="s">
        <v>59</v>
      </c>
      <c r="E103" s="7" t="s">
        <v>45</v>
      </c>
      <c r="F103" s="2" t="s">
        <v>52</v>
      </c>
      <c r="G103" s="2" t="s">
        <v>37</v>
      </c>
      <c r="H103" s="2" t="s">
        <v>42</v>
      </c>
      <c r="I103" s="2" t="s">
        <v>39</v>
      </c>
      <c r="J103" s="1">
        <v>0.5</v>
      </c>
      <c r="K103" s="2">
        <v>1000</v>
      </c>
      <c r="L103" s="2">
        <v>0</v>
      </c>
      <c r="M103" s="2">
        <v>0</v>
      </c>
      <c r="N103" s="2">
        <f t="shared" si="10"/>
        <v>500</v>
      </c>
      <c r="O103" s="2">
        <f t="shared" si="11"/>
        <v>0</v>
      </c>
      <c r="P103" s="2">
        <f t="shared" si="12"/>
        <v>0</v>
      </c>
      <c r="Q103" s="3">
        <f t="shared" si="13"/>
        <v>0</v>
      </c>
      <c r="R103" s="3">
        <f t="shared" si="14"/>
        <v>0</v>
      </c>
      <c r="S103" s="1" t="s">
        <v>39</v>
      </c>
      <c r="T103" s="1">
        <v>0.2</v>
      </c>
      <c r="U103" s="2">
        <f t="shared" si="15"/>
        <v>200</v>
      </c>
      <c r="V103" s="2">
        <f t="shared" si="16"/>
        <v>0</v>
      </c>
      <c r="W103" s="2">
        <f t="shared" si="17"/>
        <v>0</v>
      </c>
      <c r="X103" s="3">
        <f t="shared" si="18"/>
        <v>0</v>
      </c>
      <c r="Y103" s="3">
        <f t="shared" si="19"/>
        <v>0</v>
      </c>
    </row>
    <row r="104" spans="1:25" ht="15.75" customHeight="1">
      <c r="A104" s="18" t="s">
        <v>523</v>
      </c>
      <c r="B104" s="6" t="s">
        <v>33</v>
      </c>
      <c r="C104" s="2" t="s">
        <v>34</v>
      </c>
      <c r="D104" s="2" t="s">
        <v>59</v>
      </c>
      <c r="E104" s="7" t="s">
        <v>45</v>
      </c>
      <c r="F104" s="2" t="s">
        <v>52</v>
      </c>
      <c r="G104" s="2" t="s">
        <v>37</v>
      </c>
      <c r="H104" s="2" t="s">
        <v>42</v>
      </c>
      <c r="I104" s="2" t="s">
        <v>39</v>
      </c>
      <c r="J104" s="1">
        <v>0.5</v>
      </c>
      <c r="K104" s="2">
        <v>1000</v>
      </c>
      <c r="L104" s="2">
        <v>1000</v>
      </c>
      <c r="M104" s="2">
        <v>1000</v>
      </c>
      <c r="N104" s="2">
        <f t="shared" si="10"/>
        <v>500</v>
      </c>
      <c r="O104" s="2">
        <f t="shared" si="11"/>
        <v>500</v>
      </c>
      <c r="P104" s="2">
        <f t="shared" si="12"/>
        <v>500</v>
      </c>
      <c r="Q104" s="3">
        <f t="shared" si="13"/>
        <v>1</v>
      </c>
      <c r="R104" s="3">
        <f t="shared" si="14"/>
        <v>1</v>
      </c>
      <c r="S104" s="1" t="s">
        <v>39</v>
      </c>
      <c r="T104" s="1">
        <v>0.2</v>
      </c>
      <c r="U104" s="2">
        <f t="shared" si="15"/>
        <v>200</v>
      </c>
      <c r="V104" s="2">
        <f t="shared" si="16"/>
        <v>200</v>
      </c>
      <c r="W104" s="2">
        <f t="shared" si="17"/>
        <v>200</v>
      </c>
      <c r="X104" s="3">
        <f t="shared" si="18"/>
        <v>1</v>
      </c>
      <c r="Y104" s="3">
        <f t="shared" si="19"/>
        <v>1</v>
      </c>
    </row>
    <row r="105" spans="1:25" ht="15.75" customHeight="1">
      <c r="A105" s="18" t="s">
        <v>523</v>
      </c>
      <c r="B105" s="6" t="s">
        <v>33</v>
      </c>
      <c r="C105" s="2" t="s">
        <v>34</v>
      </c>
      <c r="D105" s="2" t="s">
        <v>59</v>
      </c>
      <c r="E105" s="7" t="s">
        <v>45</v>
      </c>
      <c r="F105" s="2" t="s">
        <v>52</v>
      </c>
      <c r="G105" s="2" t="s">
        <v>37</v>
      </c>
      <c r="H105" s="2" t="s">
        <v>42</v>
      </c>
      <c r="I105" s="2" t="s">
        <v>39</v>
      </c>
      <c r="J105" s="1">
        <v>0.5</v>
      </c>
      <c r="K105" s="2">
        <v>1000</v>
      </c>
      <c r="L105" s="2">
        <v>0</v>
      </c>
      <c r="M105" s="2">
        <v>0</v>
      </c>
      <c r="N105" s="2">
        <f t="shared" si="10"/>
        <v>500</v>
      </c>
      <c r="O105" s="2">
        <f t="shared" si="11"/>
        <v>0</v>
      </c>
      <c r="P105" s="2">
        <f t="shared" si="12"/>
        <v>0</v>
      </c>
      <c r="Q105" s="3">
        <f t="shared" si="13"/>
        <v>0</v>
      </c>
      <c r="R105" s="3">
        <f t="shared" si="14"/>
        <v>0</v>
      </c>
      <c r="S105" s="1" t="s">
        <v>39</v>
      </c>
      <c r="T105" s="1">
        <v>0.2</v>
      </c>
      <c r="U105" s="2">
        <f t="shared" si="15"/>
        <v>200</v>
      </c>
      <c r="V105" s="2">
        <f t="shared" si="16"/>
        <v>0</v>
      </c>
      <c r="W105" s="2">
        <f t="shared" si="17"/>
        <v>0</v>
      </c>
      <c r="X105" s="3">
        <f t="shared" si="18"/>
        <v>0</v>
      </c>
      <c r="Y105" s="3">
        <f t="shared" si="19"/>
        <v>0</v>
      </c>
    </row>
    <row r="106" spans="1:25" ht="15.75" customHeight="1">
      <c r="A106" s="18" t="s">
        <v>523</v>
      </c>
      <c r="B106" s="6" t="s">
        <v>33</v>
      </c>
      <c r="C106" s="2" t="s">
        <v>34</v>
      </c>
      <c r="D106" s="2" t="s">
        <v>59</v>
      </c>
      <c r="E106" s="7" t="s">
        <v>45</v>
      </c>
      <c r="F106" s="2" t="s">
        <v>52</v>
      </c>
      <c r="G106" s="2" t="s">
        <v>37</v>
      </c>
      <c r="H106" s="2" t="s">
        <v>42</v>
      </c>
      <c r="I106" s="2" t="s">
        <v>39</v>
      </c>
      <c r="J106" s="1">
        <v>0.5</v>
      </c>
      <c r="K106" s="2">
        <v>1000</v>
      </c>
      <c r="L106" s="2">
        <v>0</v>
      </c>
      <c r="M106" s="2">
        <v>0</v>
      </c>
      <c r="N106" s="2">
        <f t="shared" ref="N106:N169" si="20">K106*J106</f>
        <v>500</v>
      </c>
      <c r="O106" s="2">
        <f t="shared" ref="O106:O169" si="21">L106*J106</f>
        <v>0</v>
      </c>
      <c r="P106" s="2">
        <f t="shared" ref="P106:P169" si="22">M106*J106</f>
        <v>0</v>
      </c>
      <c r="Q106" s="3">
        <f t="shared" ref="Q106:Q169" si="23">P106/N106</f>
        <v>0</v>
      </c>
      <c r="R106" s="3">
        <f t="shared" ref="R106:R169" si="24">O106/N106</f>
        <v>0</v>
      </c>
      <c r="S106" s="1" t="s">
        <v>39</v>
      </c>
      <c r="T106" s="1">
        <v>0.2</v>
      </c>
      <c r="U106" s="2">
        <f t="shared" ref="U106:U169" si="25">K106*T106</f>
        <v>200</v>
      </c>
      <c r="V106" s="2">
        <f t="shared" ref="V106:V169" si="26">L106*T106</f>
        <v>0</v>
      </c>
      <c r="W106" s="2">
        <f t="shared" ref="W106:W169" si="27">M106*T106</f>
        <v>0</v>
      </c>
      <c r="X106" s="3">
        <f t="shared" ref="X106:X169" si="28">W106/U106</f>
        <v>0</v>
      </c>
      <c r="Y106" s="3">
        <f t="shared" ref="Y106:Y169" si="29">V106/U106</f>
        <v>0</v>
      </c>
    </row>
    <row r="107" spans="1:25" ht="15.75" customHeight="1">
      <c r="A107" s="18" t="s">
        <v>523</v>
      </c>
      <c r="B107" s="6" t="s">
        <v>33</v>
      </c>
      <c r="C107" s="2" t="s">
        <v>34</v>
      </c>
      <c r="D107" s="2" t="s">
        <v>59</v>
      </c>
      <c r="E107" s="7" t="s">
        <v>45</v>
      </c>
      <c r="F107" s="2" t="s">
        <v>52</v>
      </c>
      <c r="G107" s="2" t="s">
        <v>37</v>
      </c>
      <c r="H107" s="2" t="s">
        <v>42</v>
      </c>
      <c r="I107" s="2" t="s">
        <v>39</v>
      </c>
      <c r="J107" s="1">
        <v>0.5</v>
      </c>
      <c r="K107" s="2">
        <v>24720</v>
      </c>
      <c r="L107" s="2">
        <v>18680</v>
      </c>
      <c r="M107" s="2">
        <v>16166.04</v>
      </c>
      <c r="N107" s="2">
        <f t="shared" si="20"/>
        <v>12360</v>
      </c>
      <c r="O107" s="2">
        <f t="shared" si="21"/>
        <v>9340</v>
      </c>
      <c r="P107" s="2">
        <f t="shared" si="22"/>
        <v>8083.02</v>
      </c>
      <c r="Q107" s="3">
        <f t="shared" si="23"/>
        <v>0.65396601941747579</v>
      </c>
      <c r="R107" s="3">
        <f t="shared" si="24"/>
        <v>0.75566343042071193</v>
      </c>
      <c r="S107" s="1" t="s">
        <v>39</v>
      </c>
      <c r="T107" s="1">
        <v>0.2</v>
      </c>
      <c r="U107" s="2">
        <f t="shared" si="25"/>
        <v>4944</v>
      </c>
      <c r="V107" s="2">
        <f t="shared" si="26"/>
        <v>3736</v>
      </c>
      <c r="W107" s="2">
        <f t="shared" si="27"/>
        <v>3233.2080000000005</v>
      </c>
      <c r="X107" s="3">
        <f t="shared" si="28"/>
        <v>0.65396601941747579</v>
      </c>
      <c r="Y107" s="3">
        <f t="shared" si="29"/>
        <v>0.75566343042071193</v>
      </c>
    </row>
    <row r="108" spans="1:25" ht="15.75" customHeight="1">
      <c r="A108" s="18" t="s">
        <v>523</v>
      </c>
      <c r="B108" s="6" t="s">
        <v>33</v>
      </c>
      <c r="C108" s="2" t="s">
        <v>34</v>
      </c>
      <c r="D108" s="2" t="s">
        <v>59</v>
      </c>
      <c r="E108" s="7" t="s">
        <v>45</v>
      </c>
      <c r="F108" s="2" t="s">
        <v>52</v>
      </c>
      <c r="G108" s="2" t="s">
        <v>37</v>
      </c>
      <c r="H108" s="2" t="s">
        <v>42</v>
      </c>
      <c r="I108" s="2" t="s">
        <v>39</v>
      </c>
      <c r="J108" s="1">
        <v>0.5</v>
      </c>
      <c r="K108" s="2">
        <v>1000</v>
      </c>
      <c r="L108" s="2">
        <v>0</v>
      </c>
      <c r="M108" s="2">
        <v>0</v>
      </c>
      <c r="N108" s="2">
        <f t="shared" si="20"/>
        <v>500</v>
      </c>
      <c r="O108" s="2">
        <f t="shared" si="21"/>
        <v>0</v>
      </c>
      <c r="P108" s="2">
        <f t="shared" si="22"/>
        <v>0</v>
      </c>
      <c r="Q108" s="3">
        <f t="shared" si="23"/>
        <v>0</v>
      </c>
      <c r="R108" s="3">
        <f t="shared" si="24"/>
        <v>0</v>
      </c>
      <c r="S108" s="1" t="s">
        <v>39</v>
      </c>
      <c r="T108" s="1">
        <v>0.2</v>
      </c>
      <c r="U108" s="2">
        <f t="shared" si="25"/>
        <v>200</v>
      </c>
      <c r="V108" s="2">
        <f t="shared" si="26"/>
        <v>0</v>
      </c>
      <c r="W108" s="2">
        <f t="shared" si="27"/>
        <v>0</v>
      </c>
      <c r="X108" s="3">
        <f t="shared" si="28"/>
        <v>0</v>
      </c>
      <c r="Y108" s="3">
        <f t="shared" si="29"/>
        <v>0</v>
      </c>
    </row>
    <row r="109" spans="1:25" ht="15.75" customHeight="1">
      <c r="A109" s="18" t="s">
        <v>523</v>
      </c>
      <c r="B109" s="6" t="s">
        <v>33</v>
      </c>
      <c r="C109" s="2" t="s">
        <v>34</v>
      </c>
      <c r="D109" s="2" t="s">
        <v>59</v>
      </c>
      <c r="E109" s="7" t="s">
        <v>45</v>
      </c>
      <c r="F109" s="2" t="s">
        <v>52</v>
      </c>
      <c r="G109" s="2" t="s">
        <v>37</v>
      </c>
      <c r="H109" s="2" t="s">
        <v>42</v>
      </c>
      <c r="I109" s="2" t="s">
        <v>39</v>
      </c>
      <c r="J109" s="1">
        <v>0.5</v>
      </c>
      <c r="K109" s="2">
        <v>1000</v>
      </c>
      <c r="L109" s="2">
        <v>0</v>
      </c>
      <c r="M109" s="2">
        <v>0</v>
      </c>
      <c r="N109" s="2">
        <f t="shared" si="20"/>
        <v>500</v>
      </c>
      <c r="O109" s="2">
        <f t="shared" si="21"/>
        <v>0</v>
      </c>
      <c r="P109" s="2">
        <f t="shared" si="22"/>
        <v>0</v>
      </c>
      <c r="Q109" s="3">
        <f t="shared" si="23"/>
        <v>0</v>
      </c>
      <c r="R109" s="3">
        <f t="shared" si="24"/>
        <v>0</v>
      </c>
      <c r="S109" s="1" t="s">
        <v>39</v>
      </c>
      <c r="T109" s="1">
        <v>0.2</v>
      </c>
      <c r="U109" s="2">
        <f t="shared" si="25"/>
        <v>200</v>
      </c>
      <c r="V109" s="2">
        <f t="shared" si="26"/>
        <v>0</v>
      </c>
      <c r="W109" s="2">
        <f t="shared" si="27"/>
        <v>0</v>
      </c>
      <c r="X109" s="3">
        <f t="shared" si="28"/>
        <v>0</v>
      </c>
      <c r="Y109" s="3">
        <f t="shared" si="29"/>
        <v>0</v>
      </c>
    </row>
    <row r="110" spans="1:25" ht="15.75" customHeight="1">
      <c r="A110" s="18" t="s">
        <v>523</v>
      </c>
      <c r="B110" s="6" t="s">
        <v>33</v>
      </c>
      <c r="C110" s="2" t="s">
        <v>34</v>
      </c>
      <c r="D110" s="2" t="s">
        <v>59</v>
      </c>
      <c r="E110" s="7" t="s">
        <v>45</v>
      </c>
      <c r="F110" s="2" t="s">
        <v>52</v>
      </c>
      <c r="G110" s="2" t="s">
        <v>37</v>
      </c>
      <c r="H110" s="2" t="s">
        <v>42</v>
      </c>
      <c r="I110" s="2" t="s">
        <v>39</v>
      </c>
      <c r="J110" s="1">
        <v>0.5</v>
      </c>
      <c r="K110" s="2">
        <v>479121</v>
      </c>
      <c r="L110" s="2">
        <v>389769.69</v>
      </c>
      <c r="M110" s="2">
        <v>341681.22000000009</v>
      </c>
      <c r="N110" s="2">
        <f t="shared" si="20"/>
        <v>239560.5</v>
      </c>
      <c r="O110" s="2">
        <f t="shared" si="21"/>
        <v>194884.845</v>
      </c>
      <c r="P110" s="2">
        <f t="shared" si="22"/>
        <v>170840.61000000004</v>
      </c>
      <c r="Q110" s="3">
        <f t="shared" si="23"/>
        <v>0.71314181595045945</v>
      </c>
      <c r="R110" s="3">
        <f t="shared" si="24"/>
        <v>0.81350992755483476</v>
      </c>
      <c r="S110" s="1" t="s">
        <v>39</v>
      </c>
      <c r="T110" s="1">
        <v>0.2</v>
      </c>
      <c r="U110" s="2">
        <f t="shared" si="25"/>
        <v>95824.200000000012</v>
      </c>
      <c r="V110" s="2">
        <f t="shared" si="26"/>
        <v>77953.938000000009</v>
      </c>
      <c r="W110" s="2">
        <f t="shared" si="27"/>
        <v>68336.244000000021</v>
      </c>
      <c r="X110" s="3">
        <f t="shared" si="28"/>
        <v>0.71314181595045945</v>
      </c>
      <c r="Y110" s="3">
        <f t="shared" si="29"/>
        <v>0.81350992755483476</v>
      </c>
    </row>
    <row r="111" spans="1:25" ht="15.75" customHeight="1">
      <c r="A111" s="18" t="s">
        <v>523</v>
      </c>
      <c r="B111" s="6" t="s">
        <v>33</v>
      </c>
      <c r="C111" s="2" t="s">
        <v>34</v>
      </c>
      <c r="D111" s="2" t="s">
        <v>59</v>
      </c>
      <c r="E111" s="7" t="s">
        <v>45</v>
      </c>
      <c r="F111" s="2" t="s">
        <v>52</v>
      </c>
      <c r="G111" s="2" t="s">
        <v>37</v>
      </c>
      <c r="H111" s="2" t="s">
        <v>42</v>
      </c>
      <c r="I111" s="2" t="s">
        <v>39</v>
      </c>
      <c r="J111" s="1">
        <v>0.5</v>
      </c>
      <c r="K111" s="2">
        <v>1620000</v>
      </c>
      <c r="L111" s="2">
        <v>116350.03</v>
      </c>
      <c r="M111" s="2">
        <v>114201.29999999999</v>
      </c>
      <c r="N111" s="2">
        <f t="shared" si="20"/>
        <v>810000</v>
      </c>
      <c r="O111" s="2">
        <f t="shared" si="21"/>
        <v>58175.014999999999</v>
      </c>
      <c r="P111" s="2">
        <f t="shared" si="22"/>
        <v>57100.649999999994</v>
      </c>
      <c r="Q111" s="3">
        <f t="shared" si="23"/>
        <v>7.0494629629629629E-2</v>
      </c>
      <c r="R111" s="3">
        <f t="shared" si="24"/>
        <v>7.1821006172839499E-2</v>
      </c>
      <c r="S111" s="1" t="s">
        <v>39</v>
      </c>
      <c r="T111" s="1">
        <v>0.2</v>
      </c>
      <c r="U111" s="2">
        <f t="shared" si="25"/>
        <v>324000</v>
      </c>
      <c r="V111" s="2">
        <f t="shared" si="26"/>
        <v>23270.006000000001</v>
      </c>
      <c r="W111" s="2">
        <f t="shared" si="27"/>
        <v>22840.26</v>
      </c>
      <c r="X111" s="3">
        <f t="shared" si="28"/>
        <v>7.0494629629629629E-2</v>
      </c>
      <c r="Y111" s="3">
        <f t="shared" si="29"/>
        <v>7.1821006172839513E-2</v>
      </c>
    </row>
    <row r="112" spans="1:25" ht="15.75" customHeight="1">
      <c r="A112" s="18" t="s">
        <v>523</v>
      </c>
      <c r="B112" s="6" t="s">
        <v>33</v>
      </c>
      <c r="C112" s="2" t="s">
        <v>34</v>
      </c>
      <c r="D112" s="2" t="s">
        <v>59</v>
      </c>
      <c r="E112" s="7" t="s">
        <v>45</v>
      </c>
      <c r="F112" s="2" t="s">
        <v>52</v>
      </c>
      <c r="G112" s="2" t="s">
        <v>37</v>
      </c>
      <c r="H112" s="2" t="s">
        <v>42</v>
      </c>
      <c r="I112" s="2" t="s">
        <v>39</v>
      </c>
      <c r="J112" s="1">
        <v>0.5</v>
      </c>
      <c r="K112" s="2">
        <v>689437</v>
      </c>
      <c r="L112" s="2">
        <v>203502.41</v>
      </c>
      <c r="M112" s="2">
        <v>203501.66</v>
      </c>
      <c r="N112" s="2">
        <f t="shared" si="20"/>
        <v>344718.5</v>
      </c>
      <c r="O112" s="2">
        <f t="shared" si="21"/>
        <v>101751.205</v>
      </c>
      <c r="P112" s="2">
        <f t="shared" si="22"/>
        <v>101750.83</v>
      </c>
      <c r="Q112" s="3">
        <f t="shared" si="23"/>
        <v>0.29517078427760624</v>
      </c>
      <c r="R112" s="3">
        <f t="shared" si="24"/>
        <v>0.29517187212174573</v>
      </c>
      <c r="S112" s="1" t="s">
        <v>39</v>
      </c>
      <c r="T112" s="1">
        <v>0.2</v>
      </c>
      <c r="U112" s="2">
        <f t="shared" si="25"/>
        <v>137887.4</v>
      </c>
      <c r="V112" s="2">
        <f t="shared" si="26"/>
        <v>40700.482000000004</v>
      </c>
      <c r="W112" s="2">
        <f t="shared" si="27"/>
        <v>40700.332000000002</v>
      </c>
      <c r="X112" s="3">
        <f t="shared" si="28"/>
        <v>0.29517078427760624</v>
      </c>
      <c r="Y112" s="3">
        <f t="shared" si="29"/>
        <v>0.29517187212174573</v>
      </c>
    </row>
    <row r="113" spans="1:25" ht="15.75" customHeight="1">
      <c r="A113" s="18" t="s">
        <v>523</v>
      </c>
      <c r="B113" s="6" t="s">
        <v>33</v>
      </c>
      <c r="C113" s="2" t="s">
        <v>34</v>
      </c>
      <c r="D113" s="2" t="s">
        <v>59</v>
      </c>
      <c r="E113" s="7" t="s">
        <v>45</v>
      </c>
      <c r="F113" s="2" t="s">
        <v>52</v>
      </c>
      <c r="G113" s="2" t="s">
        <v>37</v>
      </c>
      <c r="H113" s="2" t="s">
        <v>42</v>
      </c>
      <c r="I113" s="2" t="s">
        <v>39</v>
      </c>
      <c r="J113" s="1">
        <v>0.5</v>
      </c>
      <c r="K113" s="2">
        <v>1000</v>
      </c>
      <c r="L113" s="2">
        <v>0</v>
      </c>
      <c r="M113" s="2">
        <v>0</v>
      </c>
      <c r="N113" s="2">
        <f t="shared" si="20"/>
        <v>500</v>
      </c>
      <c r="O113" s="2">
        <f t="shared" si="21"/>
        <v>0</v>
      </c>
      <c r="P113" s="2">
        <f t="shared" si="22"/>
        <v>0</v>
      </c>
      <c r="Q113" s="3">
        <f t="shared" si="23"/>
        <v>0</v>
      </c>
      <c r="R113" s="3">
        <f t="shared" si="24"/>
        <v>0</v>
      </c>
      <c r="S113" s="1" t="s">
        <v>39</v>
      </c>
      <c r="T113" s="1">
        <v>0.2</v>
      </c>
      <c r="U113" s="2">
        <f t="shared" si="25"/>
        <v>200</v>
      </c>
      <c r="V113" s="2">
        <f t="shared" si="26"/>
        <v>0</v>
      </c>
      <c r="W113" s="2">
        <f t="shared" si="27"/>
        <v>0</v>
      </c>
      <c r="X113" s="3">
        <f t="shared" si="28"/>
        <v>0</v>
      </c>
      <c r="Y113" s="3">
        <f t="shared" si="29"/>
        <v>0</v>
      </c>
    </row>
    <row r="114" spans="1:25" ht="15.75" customHeight="1">
      <c r="A114" s="18" t="s">
        <v>523</v>
      </c>
      <c r="B114" s="6" t="s">
        <v>33</v>
      </c>
      <c r="C114" s="2" t="s">
        <v>34</v>
      </c>
      <c r="D114" s="2" t="s">
        <v>61</v>
      </c>
      <c r="E114" s="8" t="s">
        <v>62</v>
      </c>
      <c r="F114" s="2" t="s">
        <v>63</v>
      </c>
      <c r="G114" s="2" t="s">
        <v>64</v>
      </c>
      <c r="H114" s="2" t="s">
        <v>38</v>
      </c>
      <c r="I114" s="2" t="s">
        <v>39</v>
      </c>
      <c r="J114" s="1">
        <v>0.3</v>
      </c>
      <c r="K114" s="2">
        <v>100000</v>
      </c>
      <c r="L114" s="2">
        <v>0</v>
      </c>
      <c r="M114" s="2">
        <v>0</v>
      </c>
      <c r="N114" s="2">
        <f t="shared" si="20"/>
        <v>30000</v>
      </c>
      <c r="O114" s="2">
        <f t="shared" si="21"/>
        <v>0</v>
      </c>
      <c r="P114" s="2">
        <f t="shared" si="22"/>
        <v>0</v>
      </c>
      <c r="Q114" s="3">
        <f t="shared" si="23"/>
        <v>0</v>
      </c>
      <c r="R114" s="3">
        <f t="shared" si="24"/>
        <v>0</v>
      </c>
      <c r="S114" s="1" t="s">
        <v>39</v>
      </c>
      <c r="T114" s="1">
        <v>0.12</v>
      </c>
      <c r="U114" s="2">
        <f t="shared" si="25"/>
        <v>12000</v>
      </c>
      <c r="V114" s="2">
        <f t="shared" si="26"/>
        <v>0</v>
      </c>
      <c r="W114" s="2">
        <f t="shared" si="27"/>
        <v>0</v>
      </c>
      <c r="X114" s="3">
        <f t="shared" si="28"/>
        <v>0</v>
      </c>
      <c r="Y114" s="3">
        <f t="shared" si="29"/>
        <v>0</v>
      </c>
    </row>
    <row r="115" spans="1:25" ht="15.75" customHeight="1">
      <c r="A115" s="18" t="s">
        <v>523</v>
      </c>
      <c r="B115" s="6" t="s">
        <v>33</v>
      </c>
      <c r="C115" s="2" t="s">
        <v>34</v>
      </c>
      <c r="D115" s="2" t="s">
        <v>61</v>
      </c>
      <c r="E115" s="8" t="s">
        <v>62</v>
      </c>
      <c r="F115" s="2" t="s">
        <v>65</v>
      </c>
      <c r="G115" s="2" t="s">
        <v>37</v>
      </c>
      <c r="H115" s="2" t="s">
        <v>42</v>
      </c>
      <c r="I115" s="2" t="s">
        <v>39</v>
      </c>
      <c r="J115" s="1">
        <v>0.3</v>
      </c>
      <c r="K115" s="2">
        <v>18813</v>
      </c>
      <c r="L115" s="2">
        <v>0</v>
      </c>
      <c r="M115" s="2">
        <v>0</v>
      </c>
      <c r="N115" s="2">
        <f t="shared" si="20"/>
        <v>5643.9</v>
      </c>
      <c r="O115" s="2">
        <f t="shared" si="21"/>
        <v>0</v>
      </c>
      <c r="P115" s="2">
        <f t="shared" si="22"/>
        <v>0</v>
      </c>
      <c r="Q115" s="3">
        <f t="shared" si="23"/>
        <v>0</v>
      </c>
      <c r="R115" s="3">
        <f t="shared" si="24"/>
        <v>0</v>
      </c>
      <c r="S115" s="1" t="s">
        <v>39</v>
      </c>
      <c r="T115" s="1">
        <v>0.12</v>
      </c>
      <c r="U115" s="2">
        <f t="shared" si="25"/>
        <v>2257.56</v>
      </c>
      <c r="V115" s="2">
        <f t="shared" si="26"/>
        <v>0</v>
      </c>
      <c r="W115" s="2">
        <f t="shared" si="27"/>
        <v>0</v>
      </c>
      <c r="X115" s="3">
        <f t="shared" si="28"/>
        <v>0</v>
      </c>
      <c r="Y115" s="3">
        <f t="shared" si="29"/>
        <v>0</v>
      </c>
    </row>
    <row r="116" spans="1:25" ht="15.75" customHeight="1">
      <c r="A116" s="18" t="s">
        <v>523</v>
      </c>
      <c r="B116" s="6" t="s">
        <v>33</v>
      </c>
      <c r="C116" s="2" t="s">
        <v>34</v>
      </c>
      <c r="D116" s="2" t="s">
        <v>61</v>
      </c>
      <c r="E116" s="8" t="s">
        <v>62</v>
      </c>
      <c r="F116" s="2" t="s">
        <v>65</v>
      </c>
      <c r="G116" s="2" t="s">
        <v>37</v>
      </c>
      <c r="H116" s="2" t="s">
        <v>42</v>
      </c>
      <c r="I116" s="2" t="s">
        <v>39</v>
      </c>
      <c r="J116" s="1">
        <v>0.3</v>
      </c>
      <c r="K116" s="2">
        <v>0</v>
      </c>
      <c r="L116" s="2">
        <v>0</v>
      </c>
      <c r="M116" s="2">
        <v>0</v>
      </c>
      <c r="N116" s="2">
        <f t="shared" si="20"/>
        <v>0</v>
      </c>
      <c r="O116" s="2">
        <f t="shared" si="21"/>
        <v>0</v>
      </c>
      <c r="P116" s="2">
        <f t="shared" si="22"/>
        <v>0</v>
      </c>
      <c r="Q116" s="3" t="e">
        <f t="shared" si="23"/>
        <v>#DIV/0!</v>
      </c>
      <c r="R116" s="3" t="e">
        <f t="shared" si="24"/>
        <v>#DIV/0!</v>
      </c>
      <c r="S116" s="1" t="s">
        <v>39</v>
      </c>
      <c r="T116" s="1">
        <v>0.12</v>
      </c>
      <c r="U116" s="2">
        <f t="shared" si="25"/>
        <v>0</v>
      </c>
      <c r="V116" s="2">
        <f t="shared" si="26"/>
        <v>0</v>
      </c>
      <c r="W116" s="2">
        <f t="shared" si="27"/>
        <v>0</v>
      </c>
      <c r="X116" s="3" t="e">
        <f t="shared" si="28"/>
        <v>#DIV/0!</v>
      </c>
      <c r="Y116" s="3" t="e">
        <f t="shared" si="29"/>
        <v>#DIV/0!</v>
      </c>
    </row>
    <row r="117" spans="1:25" ht="15.75" customHeight="1">
      <c r="A117" s="18" t="s">
        <v>523</v>
      </c>
      <c r="B117" s="6" t="s">
        <v>33</v>
      </c>
      <c r="C117" s="2" t="s">
        <v>34</v>
      </c>
      <c r="D117" s="2" t="s">
        <v>61</v>
      </c>
      <c r="E117" s="8" t="s">
        <v>62</v>
      </c>
      <c r="F117" s="2" t="s">
        <v>66</v>
      </c>
      <c r="G117" s="2" t="s">
        <v>37</v>
      </c>
      <c r="H117" s="2" t="s">
        <v>42</v>
      </c>
      <c r="I117" s="2" t="s">
        <v>39</v>
      </c>
      <c r="J117" s="1">
        <v>0.3</v>
      </c>
      <c r="K117" s="2">
        <v>38567811</v>
      </c>
      <c r="L117" s="2">
        <v>34977544.189999998</v>
      </c>
      <c r="M117" s="2">
        <v>34844937.660000004</v>
      </c>
      <c r="N117" s="2">
        <f t="shared" si="20"/>
        <v>11570343.299999999</v>
      </c>
      <c r="O117" s="2">
        <f t="shared" si="21"/>
        <v>10493263.256999999</v>
      </c>
      <c r="P117" s="2">
        <f t="shared" si="22"/>
        <v>10453481.298</v>
      </c>
      <c r="Q117" s="3">
        <f t="shared" si="23"/>
        <v>0.90347200830246766</v>
      </c>
      <c r="R117" s="3">
        <f t="shared" si="24"/>
        <v>0.90691027784802203</v>
      </c>
      <c r="S117" s="1" t="s">
        <v>39</v>
      </c>
      <c r="T117" s="1">
        <v>0.12</v>
      </c>
      <c r="U117" s="2">
        <f t="shared" si="25"/>
        <v>4628137.3199999994</v>
      </c>
      <c r="V117" s="2">
        <f t="shared" si="26"/>
        <v>4197305.3027999997</v>
      </c>
      <c r="W117" s="2">
        <f t="shared" si="27"/>
        <v>4181392.5192000004</v>
      </c>
      <c r="X117" s="3">
        <f t="shared" si="28"/>
        <v>0.90347200830246777</v>
      </c>
      <c r="Y117" s="3">
        <f t="shared" si="29"/>
        <v>0.90691027784802203</v>
      </c>
    </row>
    <row r="118" spans="1:25" ht="15.75" customHeight="1">
      <c r="A118" s="18" t="s">
        <v>523</v>
      </c>
      <c r="B118" s="6" t="s">
        <v>33</v>
      </c>
      <c r="C118" s="2" t="s">
        <v>34</v>
      </c>
      <c r="D118" s="2" t="s">
        <v>61</v>
      </c>
      <c r="E118" s="8" t="s">
        <v>62</v>
      </c>
      <c r="F118" s="2" t="s">
        <v>66</v>
      </c>
      <c r="G118" s="2" t="s">
        <v>37</v>
      </c>
      <c r="H118" s="2" t="s">
        <v>42</v>
      </c>
      <c r="I118" s="2" t="s">
        <v>39</v>
      </c>
      <c r="J118" s="1">
        <v>0.3</v>
      </c>
      <c r="K118" s="2">
        <v>619838</v>
      </c>
      <c r="L118" s="2">
        <v>559272.74</v>
      </c>
      <c r="M118" s="2">
        <v>538112.02</v>
      </c>
      <c r="N118" s="2">
        <f t="shared" si="20"/>
        <v>185951.4</v>
      </c>
      <c r="O118" s="2">
        <f t="shared" si="21"/>
        <v>167781.82199999999</v>
      </c>
      <c r="P118" s="2">
        <f t="shared" si="22"/>
        <v>161433.606</v>
      </c>
      <c r="Q118" s="3">
        <f t="shared" si="23"/>
        <v>0.86814945195357496</v>
      </c>
      <c r="R118" s="3">
        <f t="shared" si="24"/>
        <v>0.90228856572201122</v>
      </c>
      <c r="S118" s="1" t="s">
        <v>39</v>
      </c>
      <c r="T118" s="1">
        <v>0.12</v>
      </c>
      <c r="U118" s="2">
        <f t="shared" si="25"/>
        <v>74380.56</v>
      </c>
      <c r="V118" s="2">
        <f t="shared" si="26"/>
        <v>67112.728799999997</v>
      </c>
      <c r="W118" s="2">
        <f t="shared" si="27"/>
        <v>64573.4424</v>
      </c>
      <c r="X118" s="3">
        <f t="shared" si="28"/>
        <v>0.86814945195357496</v>
      </c>
      <c r="Y118" s="3">
        <f t="shared" si="29"/>
        <v>0.90228856572201122</v>
      </c>
    </row>
    <row r="119" spans="1:25" ht="15.75" customHeight="1">
      <c r="A119" s="18" t="s">
        <v>523</v>
      </c>
      <c r="B119" s="6" t="s">
        <v>33</v>
      </c>
      <c r="C119" s="2" t="s">
        <v>34</v>
      </c>
      <c r="D119" s="2" t="s">
        <v>61</v>
      </c>
      <c r="E119" s="8" t="s">
        <v>62</v>
      </c>
      <c r="F119" s="2" t="s">
        <v>66</v>
      </c>
      <c r="G119" s="2" t="s">
        <v>37</v>
      </c>
      <c r="H119" s="2" t="s">
        <v>42</v>
      </c>
      <c r="I119" s="2" t="s">
        <v>39</v>
      </c>
      <c r="J119" s="1">
        <v>0.3</v>
      </c>
      <c r="K119" s="2">
        <v>3595445</v>
      </c>
      <c r="L119" s="2">
        <v>3517928.66</v>
      </c>
      <c r="M119" s="2">
        <v>3517928.6599999997</v>
      </c>
      <c r="N119" s="2">
        <f t="shared" si="20"/>
        <v>1078633.5</v>
      </c>
      <c r="O119" s="2">
        <f t="shared" si="21"/>
        <v>1055378.598</v>
      </c>
      <c r="P119" s="2">
        <f t="shared" si="22"/>
        <v>1055378.5979999998</v>
      </c>
      <c r="Q119" s="3">
        <f t="shared" si="23"/>
        <v>0.97844040445619362</v>
      </c>
      <c r="R119" s="3">
        <f t="shared" si="24"/>
        <v>0.97844040445619385</v>
      </c>
      <c r="S119" s="1" t="s">
        <v>39</v>
      </c>
      <c r="T119" s="1">
        <v>0.12</v>
      </c>
      <c r="U119" s="2">
        <f t="shared" si="25"/>
        <v>431453.39999999997</v>
      </c>
      <c r="V119" s="2">
        <f t="shared" si="26"/>
        <v>422151.43920000002</v>
      </c>
      <c r="W119" s="2">
        <f t="shared" si="27"/>
        <v>422151.43919999996</v>
      </c>
      <c r="X119" s="3">
        <f t="shared" si="28"/>
        <v>0.97844040445619385</v>
      </c>
      <c r="Y119" s="3">
        <f t="shared" si="29"/>
        <v>0.97844040445619396</v>
      </c>
    </row>
    <row r="120" spans="1:25" ht="15.75" customHeight="1">
      <c r="A120" s="18" t="s">
        <v>523</v>
      </c>
      <c r="B120" s="6" t="s">
        <v>33</v>
      </c>
      <c r="C120" s="2" t="s">
        <v>34</v>
      </c>
      <c r="D120" s="2" t="s">
        <v>61</v>
      </c>
      <c r="E120" s="8" t="s">
        <v>62</v>
      </c>
      <c r="F120" s="2" t="s">
        <v>66</v>
      </c>
      <c r="G120" s="2" t="s">
        <v>37</v>
      </c>
      <c r="H120" s="2" t="s">
        <v>42</v>
      </c>
      <c r="I120" s="2" t="s">
        <v>39</v>
      </c>
      <c r="J120" s="1">
        <v>0.3</v>
      </c>
      <c r="K120" s="2">
        <v>0</v>
      </c>
      <c r="L120" s="2">
        <v>0</v>
      </c>
      <c r="M120" s="2">
        <v>0</v>
      </c>
      <c r="N120" s="2">
        <f t="shared" si="20"/>
        <v>0</v>
      </c>
      <c r="O120" s="2">
        <f t="shared" si="21"/>
        <v>0</v>
      </c>
      <c r="P120" s="2">
        <f t="shared" si="22"/>
        <v>0</v>
      </c>
      <c r="Q120" s="3" t="e">
        <f t="shared" si="23"/>
        <v>#DIV/0!</v>
      </c>
      <c r="R120" s="3" t="e">
        <f t="shared" si="24"/>
        <v>#DIV/0!</v>
      </c>
      <c r="S120" s="1" t="s">
        <v>39</v>
      </c>
      <c r="T120" s="1">
        <v>0.12</v>
      </c>
      <c r="U120" s="2">
        <f t="shared" si="25"/>
        <v>0</v>
      </c>
      <c r="V120" s="2">
        <f t="shared" si="26"/>
        <v>0</v>
      </c>
      <c r="W120" s="2">
        <f t="shared" si="27"/>
        <v>0</v>
      </c>
      <c r="X120" s="3" t="e">
        <f t="shared" si="28"/>
        <v>#DIV/0!</v>
      </c>
      <c r="Y120" s="3" t="e">
        <f t="shared" si="29"/>
        <v>#DIV/0!</v>
      </c>
    </row>
    <row r="121" spans="1:25" ht="15.75" customHeight="1">
      <c r="A121" s="18" t="s">
        <v>523</v>
      </c>
      <c r="B121" s="6" t="s">
        <v>33</v>
      </c>
      <c r="C121" s="2" t="s">
        <v>34</v>
      </c>
      <c r="D121" s="2" t="s">
        <v>61</v>
      </c>
      <c r="E121" s="8" t="s">
        <v>62</v>
      </c>
      <c r="F121" s="2" t="s">
        <v>66</v>
      </c>
      <c r="G121" s="2" t="s">
        <v>37</v>
      </c>
      <c r="H121" s="2" t="s">
        <v>42</v>
      </c>
      <c r="I121" s="2" t="s">
        <v>39</v>
      </c>
      <c r="J121" s="1">
        <v>0.3</v>
      </c>
      <c r="K121" s="2">
        <v>1000</v>
      </c>
      <c r="L121" s="2">
        <v>0</v>
      </c>
      <c r="M121" s="2">
        <v>0</v>
      </c>
      <c r="N121" s="2">
        <f t="shared" si="20"/>
        <v>300</v>
      </c>
      <c r="O121" s="2">
        <f t="shared" si="21"/>
        <v>0</v>
      </c>
      <c r="P121" s="2">
        <f t="shared" si="22"/>
        <v>0</v>
      </c>
      <c r="Q121" s="3">
        <f t="shared" si="23"/>
        <v>0</v>
      </c>
      <c r="R121" s="3">
        <f t="shared" si="24"/>
        <v>0</v>
      </c>
      <c r="S121" s="1" t="s">
        <v>39</v>
      </c>
      <c r="T121" s="1">
        <v>0.12</v>
      </c>
      <c r="U121" s="2">
        <f t="shared" si="25"/>
        <v>120</v>
      </c>
      <c r="V121" s="2">
        <f t="shared" si="26"/>
        <v>0</v>
      </c>
      <c r="W121" s="2">
        <f t="shared" si="27"/>
        <v>0</v>
      </c>
      <c r="X121" s="3">
        <f t="shared" si="28"/>
        <v>0</v>
      </c>
      <c r="Y121" s="3">
        <f t="shared" si="29"/>
        <v>0</v>
      </c>
    </row>
    <row r="122" spans="1:25" ht="15.75" customHeight="1">
      <c r="A122" s="18" t="s">
        <v>523</v>
      </c>
      <c r="B122" s="6" t="s">
        <v>33</v>
      </c>
      <c r="C122" s="2" t="s">
        <v>34</v>
      </c>
      <c r="D122" s="2" t="s">
        <v>61</v>
      </c>
      <c r="E122" s="8" t="s">
        <v>62</v>
      </c>
      <c r="F122" s="2" t="s">
        <v>66</v>
      </c>
      <c r="G122" s="2" t="s">
        <v>37</v>
      </c>
      <c r="H122" s="2" t="s">
        <v>42</v>
      </c>
      <c r="I122" s="2" t="s">
        <v>39</v>
      </c>
      <c r="J122" s="1">
        <v>0.3</v>
      </c>
      <c r="K122" s="2">
        <v>1432432</v>
      </c>
      <c r="L122" s="2">
        <v>1397949.7300000002</v>
      </c>
      <c r="M122" s="2">
        <v>1277359.29</v>
      </c>
      <c r="N122" s="2">
        <f t="shared" si="20"/>
        <v>429729.6</v>
      </c>
      <c r="O122" s="2">
        <f t="shared" si="21"/>
        <v>419384.91900000005</v>
      </c>
      <c r="P122" s="2">
        <f t="shared" si="22"/>
        <v>383207.78700000001</v>
      </c>
      <c r="Q122" s="3">
        <f t="shared" si="23"/>
        <v>0.89174166033710511</v>
      </c>
      <c r="R122" s="3">
        <f t="shared" si="24"/>
        <v>0.97592746461961211</v>
      </c>
      <c r="S122" s="1" t="s">
        <v>39</v>
      </c>
      <c r="T122" s="1">
        <v>0.12</v>
      </c>
      <c r="U122" s="2">
        <f t="shared" si="25"/>
        <v>171891.84</v>
      </c>
      <c r="V122" s="2">
        <f t="shared" si="26"/>
        <v>167753.96760000003</v>
      </c>
      <c r="W122" s="2">
        <f t="shared" si="27"/>
        <v>153283.11480000001</v>
      </c>
      <c r="X122" s="3">
        <f t="shared" si="28"/>
        <v>0.89174166033710511</v>
      </c>
      <c r="Y122" s="3">
        <f t="shared" si="29"/>
        <v>0.97592746461961222</v>
      </c>
    </row>
    <row r="123" spans="1:25" ht="15.75" customHeight="1">
      <c r="A123" s="18" t="s">
        <v>523</v>
      </c>
      <c r="B123" s="6" t="s">
        <v>33</v>
      </c>
      <c r="C123" s="2" t="s">
        <v>34</v>
      </c>
      <c r="D123" s="2" t="s">
        <v>61</v>
      </c>
      <c r="E123" s="8" t="s">
        <v>62</v>
      </c>
      <c r="F123" s="2" t="s">
        <v>66</v>
      </c>
      <c r="G123" s="2" t="s">
        <v>37</v>
      </c>
      <c r="H123" s="2" t="s">
        <v>42</v>
      </c>
      <c r="I123" s="2" t="s">
        <v>39</v>
      </c>
      <c r="J123" s="1">
        <v>0.3</v>
      </c>
      <c r="K123" s="2">
        <v>584916</v>
      </c>
      <c r="L123" s="2">
        <v>582479.25</v>
      </c>
      <c r="M123" s="2">
        <v>533304.26000000013</v>
      </c>
      <c r="N123" s="2">
        <f t="shared" si="20"/>
        <v>175474.8</v>
      </c>
      <c r="O123" s="2">
        <f t="shared" si="21"/>
        <v>174743.77499999999</v>
      </c>
      <c r="P123" s="2">
        <f t="shared" si="22"/>
        <v>159991.27800000002</v>
      </c>
      <c r="Q123" s="3">
        <f t="shared" si="23"/>
        <v>0.91176213336615874</v>
      </c>
      <c r="R123" s="3">
        <f t="shared" si="24"/>
        <v>0.99583401719221221</v>
      </c>
      <c r="S123" s="1" t="s">
        <v>39</v>
      </c>
      <c r="T123" s="1">
        <v>0.12</v>
      </c>
      <c r="U123" s="2">
        <f t="shared" si="25"/>
        <v>70189.919999999998</v>
      </c>
      <c r="V123" s="2">
        <f t="shared" si="26"/>
        <v>69897.509999999995</v>
      </c>
      <c r="W123" s="2">
        <f t="shared" si="27"/>
        <v>63996.511200000015</v>
      </c>
      <c r="X123" s="3">
        <f t="shared" si="28"/>
        <v>0.91176213336615886</v>
      </c>
      <c r="Y123" s="3">
        <f t="shared" si="29"/>
        <v>0.99583401719221221</v>
      </c>
    </row>
    <row r="124" spans="1:25" ht="15.75" customHeight="1">
      <c r="A124" s="18" t="s">
        <v>523</v>
      </c>
      <c r="B124" s="6" t="s">
        <v>33</v>
      </c>
      <c r="C124" s="2" t="s">
        <v>34</v>
      </c>
      <c r="D124" s="2" t="s">
        <v>24</v>
      </c>
      <c r="E124" s="7" t="s">
        <v>45</v>
      </c>
      <c r="F124" s="2" t="s">
        <v>72</v>
      </c>
      <c r="G124" s="2" t="s">
        <v>37</v>
      </c>
      <c r="H124" s="2" t="s">
        <v>42</v>
      </c>
      <c r="I124" s="2" t="s">
        <v>39</v>
      </c>
      <c r="J124" s="1">
        <v>0.5</v>
      </c>
      <c r="K124" s="2">
        <v>675000</v>
      </c>
      <c r="L124" s="2">
        <v>0</v>
      </c>
      <c r="M124" s="2">
        <v>0</v>
      </c>
      <c r="N124" s="2">
        <f t="shared" si="20"/>
        <v>337500</v>
      </c>
      <c r="O124" s="2">
        <f t="shared" si="21"/>
        <v>0</v>
      </c>
      <c r="P124" s="2">
        <f t="shared" si="22"/>
        <v>0</v>
      </c>
      <c r="Q124" s="3">
        <f t="shared" si="23"/>
        <v>0</v>
      </c>
      <c r="R124" s="3">
        <f t="shared" si="24"/>
        <v>0</v>
      </c>
      <c r="S124" s="1" t="s">
        <v>44</v>
      </c>
      <c r="T124" s="1">
        <v>0</v>
      </c>
      <c r="U124" s="2">
        <f t="shared" si="25"/>
        <v>0</v>
      </c>
      <c r="V124" s="2">
        <f t="shared" si="26"/>
        <v>0</v>
      </c>
      <c r="W124" s="2">
        <f t="shared" si="27"/>
        <v>0</v>
      </c>
      <c r="X124" s="3" t="e">
        <f t="shared" si="28"/>
        <v>#DIV/0!</v>
      </c>
      <c r="Y124" s="3" t="e">
        <f t="shared" si="29"/>
        <v>#DIV/0!</v>
      </c>
    </row>
    <row r="125" spans="1:25" ht="15.75" customHeight="1">
      <c r="A125" s="18" t="s">
        <v>523</v>
      </c>
      <c r="B125" s="6" t="s">
        <v>33</v>
      </c>
      <c r="C125" s="2" t="s">
        <v>34</v>
      </c>
      <c r="D125" s="2" t="s">
        <v>24</v>
      </c>
      <c r="E125" s="7" t="s">
        <v>45</v>
      </c>
      <c r="F125" s="2" t="s">
        <v>73</v>
      </c>
      <c r="G125" s="2" t="s">
        <v>37</v>
      </c>
      <c r="H125" s="2" t="s">
        <v>42</v>
      </c>
      <c r="I125" s="2" t="s">
        <v>39</v>
      </c>
      <c r="J125" s="1">
        <v>0.5</v>
      </c>
      <c r="K125" s="2">
        <v>225000</v>
      </c>
      <c r="L125" s="2">
        <v>0</v>
      </c>
      <c r="M125" s="2">
        <v>0</v>
      </c>
      <c r="N125" s="2">
        <f t="shared" si="20"/>
        <v>112500</v>
      </c>
      <c r="O125" s="2">
        <f t="shared" si="21"/>
        <v>0</v>
      </c>
      <c r="P125" s="2">
        <f t="shared" si="22"/>
        <v>0</v>
      </c>
      <c r="Q125" s="3">
        <f t="shared" si="23"/>
        <v>0</v>
      </c>
      <c r="R125" s="3">
        <f t="shared" si="24"/>
        <v>0</v>
      </c>
      <c r="S125" s="1" t="s">
        <v>44</v>
      </c>
      <c r="T125" s="1">
        <v>0</v>
      </c>
      <c r="U125" s="2">
        <f t="shared" si="25"/>
        <v>0</v>
      </c>
      <c r="V125" s="2">
        <f t="shared" si="26"/>
        <v>0</v>
      </c>
      <c r="W125" s="2">
        <f t="shared" si="27"/>
        <v>0</v>
      </c>
      <c r="X125" s="3" t="e">
        <f t="shared" si="28"/>
        <v>#DIV/0!</v>
      </c>
      <c r="Y125" s="3" t="e">
        <f t="shared" si="29"/>
        <v>#DIV/0!</v>
      </c>
    </row>
    <row r="126" spans="1:25" ht="15.75" customHeight="1">
      <c r="A126" s="18" t="s">
        <v>523</v>
      </c>
      <c r="B126" s="6" t="s">
        <v>33</v>
      </c>
      <c r="C126" s="2" t="s">
        <v>34</v>
      </c>
      <c r="D126" s="2" t="s">
        <v>24</v>
      </c>
      <c r="E126" s="1" t="s">
        <v>40</v>
      </c>
      <c r="F126" s="2" t="s">
        <v>41</v>
      </c>
      <c r="G126" s="2" t="s">
        <v>37</v>
      </c>
      <c r="H126" s="2" t="s">
        <v>56</v>
      </c>
      <c r="I126" s="2" t="s">
        <v>39</v>
      </c>
      <c r="J126" s="1">
        <v>0.5</v>
      </c>
      <c r="K126" s="2">
        <v>0</v>
      </c>
      <c r="L126" s="2">
        <v>225745.23</v>
      </c>
      <c r="M126" s="2">
        <v>164965.89000000001</v>
      </c>
      <c r="N126" s="2">
        <f t="shared" si="20"/>
        <v>0</v>
      </c>
      <c r="O126" s="2">
        <f t="shared" si="21"/>
        <v>112872.61500000001</v>
      </c>
      <c r="P126" s="2">
        <f t="shared" si="22"/>
        <v>82482.945000000007</v>
      </c>
      <c r="Q126" s="3" t="e">
        <f t="shared" si="23"/>
        <v>#DIV/0!</v>
      </c>
      <c r="R126" s="3" t="e">
        <f t="shared" si="24"/>
        <v>#DIV/0!</v>
      </c>
      <c r="S126" s="1" t="s">
        <v>39</v>
      </c>
      <c r="T126" s="1">
        <v>0.2</v>
      </c>
      <c r="U126" s="2">
        <f t="shared" si="25"/>
        <v>0</v>
      </c>
      <c r="V126" s="2">
        <f t="shared" si="26"/>
        <v>45149.046000000002</v>
      </c>
      <c r="W126" s="2">
        <f t="shared" si="27"/>
        <v>32993.178000000007</v>
      </c>
      <c r="X126" s="3" t="e">
        <f t="shared" si="28"/>
        <v>#DIV/0!</v>
      </c>
      <c r="Y126" s="3" t="e">
        <f t="shared" si="29"/>
        <v>#DIV/0!</v>
      </c>
    </row>
    <row r="127" spans="1:25" ht="15.75" customHeight="1">
      <c r="A127" s="18" t="s">
        <v>523</v>
      </c>
      <c r="B127" s="6" t="s">
        <v>33</v>
      </c>
      <c r="C127" s="2" t="s">
        <v>34</v>
      </c>
      <c r="D127" s="2" t="s">
        <v>24</v>
      </c>
      <c r="E127" s="1" t="s">
        <v>40</v>
      </c>
      <c r="F127" s="2" t="s">
        <v>41</v>
      </c>
      <c r="G127" s="2" t="s">
        <v>37</v>
      </c>
      <c r="H127" s="2" t="s">
        <v>56</v>
      </c>
      <c r="I127" s="2" t="s">
        <v>39</v>
      </c>
      <c r="J127" s="1">
        <v>0.5</v>
      </c>
      <c r="K127" s="2">
        <v>5000</v>
      </c>
      <c r="L127" s="2">
        <v>121127.93000000001</v>
      </c>
      <c r="M127" s="2">
        <v>121127.93000000001</v>
      </c>
      <c r="N127" s="2">
        <f t="shared" si="20"/>
        <v>2500</v>
      </c>
      <c r="O127" s="2">
        <f t="shared" si="21"/>
        <v>60563.965000000004</v>
      </c>
      <c r="P127" s="2">
        <f t="shared" si="22"/>
        <v>60563.965000000004</v>
      </c>
      <c r="Q127" s="3">
        <f t="shared" si="23"/>
        <v>24.225586</v>
      </c>
      <c r="R127" s="3">
        <f t="shared" si="24"/>
        <v>24.225586</v>
      </c>
      <c r="S127" s="1" t="s">
        <v>39</v>
      </c>
      <c r="T127" s="1">
        <v>0.2</v>
      </c>
      <c r="U127" s="2">
        <f t="shared" si="25"/>
        <v>1000</v>
      </c>
      <c r="V127" s="2">
        <f t="shared" si="26"/>
        <v>24225.586000000003</v>
      </c>
      <c r="W127" s="2">
        <f t="shared" si="27"/>
        <v>24225.586000000003</v>
      </c>
      <c r="X127" s="3">
        <f t="shared" si="28"/>
        <v>24.225586000000003</v>
      </c>
      <c r="Y127" s="3">
        <f t="shared" si="29"/>
        <v>24.225586000000003</v>
      </c>
    </row>
    <row r="128" spans="1:25" ht="15.75" customHeight="1">
      <c r="A128" s="18" t="s">
        <v>523</v>
      </c>
      <c r="B128" s="6" t="s">
        <v>33</v>
      </c>
      <c r="C128" s="2" t="s">
        <v>34</v>
      </c>
      <c r="D128" s="2" t="s">
        <v>24</v>
      </c>
      <c r="E128" s="1" t="s">
        <v>40</v>
      </c>
      <c r="F128" s="2" t="s">
        <v>41</v>
      </c>
      <c r="G128" s="2" t="s">
        <v>37</v>
      </c>
      <c r="H128" s="2" t="s">
        <v>56</v>
      </c>
      <c r="I128" s="2" t="s">
        <v>39</v>
      </c>
      <c r="J128" s="1">
        <v>0.5</v>
      </c>
      <c r="K128" s="2">
        <v>0</v>
      </c>
      <c r="L128" s="2">
        <v>26789.23</v>
      </c>
      <c r="M128" s="2">
        <v>12047.11</v>
      </c>
      <c r="N128" s="2">
        <f t="shared" si="20"/>
        <v>0</v>
      </c>
      <c r="O128" s="2">
        <f t="shared" si="21"/>
        <v>13394.615</v>
      </c>
      <c r="P128" s="2">
        <f t="shared" si="22"/>
        <v>6023.5550000000003</v>
      </c>
      <c r="Q128" s="3" t="e">
        <f t="shared" si="23"/>
        <v>#DIV/0!</v>
      </c>
      <c r="R128" s="3" t="e">
        <f t="shared" si="24"/>
        <v>#DIV/0!</v>
      </c>
      <c r="S128" s="1" t="s">
        <v>39</v>
      </c>
      <c r="T128" s="1">
        <v>0.2</v>
      </c>
      <c r="U128" s="2">
        <f t="shared" si="25"/>
        <v>0</v>
      </c>
      <c r="V128" s="2">
        <f t="shared" si="26"/>
        <v>5357.8460000000005</v>
      </c>
      <c r="W128" s="2">
        <f t="shared" si="27"/>
        <v>2409.422</v>
      </c>
      <c r="X128" s="3" t="e">
        <f t="shared" si="28"/>
        <v>#DIV/0!</v>
      </c>
      <c r="Y128" s="3" t="e">
        <f t="shared" si="29"/>
        <v>#DIV/0!</v>
      </c>
    </row>
    <row r="129" spans="1:25" ht="15.75" customHeight="1">
      <c r="A129" s="18" t="s">
        <v>523</v>
      </c>
      <c r="B129" s="6" t="s">
        <v>33</v>
      </c>
      <c r="C129" s="2" t="s">
        <v>34</v>
      </c>
      <c r="D129" s="2" t="s">
        <v>24</v>
      </c>
      <c r="E129" s="1" t="s">
        <v>40</v>
      </c>
      <c r="F129" s="2" t="s">
        <v>41</v>
      </c>
      <c r="G129" s="2" t="s">
        <v>37</v>
      </c>
      <c r="H129" s="2" t="s">
        <v>56</v>
      </c>
      <c r="I129" s="2" t="s">
        <v>39</v>
      </c>
      <c r="J129" s="1">
        <v>0.5</v>
      </c>
      <c r="K129" s="2">
        <v>1895000</v>
      </c>
      <c r="L129" s="2">
        <v>779184.03999999992</v>
      </c>
      <c r="M129" s="2">
        <v>543495.16999999993</v>
      </c>
      <c r="N129" s="2">
        <f t="shared" si="20"/>
        <v>947500</v>
      </c>
      <c r="O129" s="2">
        <f t="shared" si="21"/>
        <v>389592.01999999996</v>
      </c>
      <c r="P129" s="2">
        <f t="shared" si="22"/>
        <v>271747.58499999996</v>
      </c>
      <c r="Q129" s="3">
        <f t="shared" si="23"/>
        <v>0.28680483905013188</v>
      </c>
      <c r="R129" s="3">
        <f t="shared" si="24"/>
        <v>0.41117891292875985</v>
      </c>
      <c r="S129" s="1" t="s">
        <v>39</v>
      </c>
      <c r="T129" s="1">
        <v>0.2</v>
      </c>
      <c r="U129" s="2">
        <f t="shared" si="25"/>
        <v>379000</v>
      </c>
      <c r="V129" s="2">
        <f t="shared" si="26"/>
        <v>155836.80799999999</v>
      </c>
      <c r="W129" s="2">
        <f t="shared" si="27"/>
        <v>108699.03399999999</v>
      </c>
      <c r="X129" s="3">
        <f t="shared" si="28"/>
        <v>0.28680483905013188</v>
      </c>
      <c r="Y129" s="3">
        <f t="shared" si="29"/>
        <v>0.41117891292875985</v>
      </c>
    </row>
    <row r="130" spans="1:25" ht="15.75" customHeight="1">
      <c r="A130" s="18" t="s">
        <v>523</v>
      </c>
      <c r="B130" s="6" t="s">
        <v>33</v>
      </c>
      <c r="C130" s="2" t="s">
        <v>34</v>
      </c>
      <c r="D130" s="2" t="s">
        <v>61</v>
      </c>
      <c r="E130" s="7" t="s">
        <v>45</v>
      </c>
      <c r="F130" s="2" t="s">
        <v>80</v>
      </c>
      <c r="G130" s="2" t="s">
        <v>37</v>
      </c>
      <c r="H130" s="2" t="s">
        <v>42</v>
      </c>
      <c r="I130" s="2" t="s">
        <v>39</v>
      </c>
      <c r="J130" s="1">
        <v>0.23</v>
      </c>
      <c r="K130" s="2">
        <v>5000</v>
      </c>
      <c r="L130" s="2">
        <v>0</v>
      </c>
      <c r="M130" s="2">
        <v>0</v>
      </c>
      <c r="N130" s="2">
        <f t="shared" si="20"/>
        <v>1150</v>
      </c>
      <c r="O130" s="2">
        <f t="shared" si="21"/>
        <v>0</v>
      </c>
      <c r="P130" s="2">
        <f t="shared" si="22"/>
        <v>0</v>
      </c>
      <c r="Q130" s="3">
        <f t="shared" si="23"/>
        <v>0</v>
      </c>
      <c r="R130" s="3">
        <f t="shared" si="24"/>
        <v>0</v>
      </c>
      <c r="S130" s="1" t="s">
        <v>39</v>
      </c>
      <c r="T130" s="1">
        <v>0.09</v>
      </c>
      <c r="U130" s="2">
        <f t="shared" si="25"/>
        <v>450</v>
      </c>
      <c r="V130" s="2">
        <f t="shared" si="26"/>
        <v>0</v>
      </c>
      <c r="W130" s="2">
        <f t="shared" si="27"/>
        <v>0</v>
      </c>
      <c r="X130" s="3">
        <f t="shared" si="28"/>
        <v>0</v>
      </c>
      <c r="Y130" s="3">
        <f t="shared" si="29"/>
        <v>0</v>
      </c>
    </row>
    <row r="131" spans="1:25" ht="15.75" customHeight="1">
      <c r="A131" s="18" t="s">
        <v>523</v>
      </c>
      <c r="B131" s="6" t="s">
        <v>33</v>
      </c>
      <c r="C131" s="2" t="s">
        <v>34</v>
      </c>
      <c r="D131" s="2" t="s">
        <v>61</v>
      </c>
      <c r="E131" s="7" t="s">
        <v>45</v>
      </c>
      <c r="F131" s="2" t="s">
        <v>80</v>
      </c>
      <c r="G131" s="2" t="s">
        <v>37</v>
      </c>
      <c r="H131" s="2" t="s">
        <v>42</v>
      </c>
      <c r="I131" s="2" t="s">
        <v>39</v>
      </c>
      <c r="J131" s="1">
        <v>0.23</v>
      </c>
      <c r="K131" s="2">
        <v>45000</v>
      </c>
      <c r="L131" s="2">
        <v>0</v>
      </c>
      <c r="M131" s="2">
        <v>0</v>
      </c>
      <c r="N131" s="2">
        <f t="shared" si="20"/>
        <v>10350</v>
      </c>
      <c r="O131" s="2">
        <f t="shared" si="21"/>
        <v>0</v>
      </c>
      <c r="P131" s="2">
        <f t="shared" si="22"/>
        <v>0</v>
      </c>
      <c r="Q131" s="3">
        <f t="shared" si="23"/>
        <v>0</v>
      </c>
      <c r="R131" s="3">
        <f t="shared" si="24"/>
        <v>0</v>
      </c>
      <c r="S131" s="1" t="s">
        <v>39</v>
      </c>
      <c r="T131" s="1">
        <v>0.09</v>
      </c>
      <c r="U131" s="2">
        <f t="shared" si="25"/>
        <v>4050</v>
      </c>
      <c r="V131" s="2">
        <f t="shared" si="26"/>
        <v>0</v>
      </c>
      <c r="W131" s="2">
        <f t="shared" si="27"/>
        <v>0</v>
      </c>
      <c r="X131" s="3">
        <f t="shared" si="28"/>
        <v>0</v>
      </c>
      <c r="Y131" s="3">
        <f t="shared" si="29"/>
        <v>0</v>
      </c>
    </row>
    <row r="132" spans="1:25" ht="15.75" customHeight="1">
      <c r="A132" s="18" t="s">
        <v>523</v>
      </c>
      <c r="B132" s="6" t="s">
        <v>33</v>
      </c>
      <c r="C132" s="2" t="s">
        <v>34</v>
      </c>
      <c r="D132" s="2" t="s">
        <v>24</v>
      </c>
      <c r="E132" s="7" t="s">
        <v>45</v>
      </c>
      <c r="F132" s="2" t="s">
        <v>80</v>
      </c>
      <c r="G132" s="2" t="s">
        <v>37</v>
      </c>
      <c r="H132" s="2" t="s">
        <v>42</v>
      </c>
      <c r="I132" s="2" t="s">
        <v>39</v>
      </c>
      <c r="J132" s="1">
        <v>0.23</v>
      </c>
      <c r="K132" s="2">
        <v>5000</v>
      </c>
      <c r="L132" s="2">
        <v>0</v>
      </c>
      <c r="M132" s="2">
        <v>0</v>
      </c>
      <c r="N132" s="2">
        <f t="shared" si="20"/>
        <v>1150</v>
      </c>
      <c r="O132" s="2">
        <f t="shared" si="21"/>
        <v>0</v>
      </c>
      <c r="P132" s="2">
        <f t="shared" si="22"/>
        <v>0</v>
      </c>
      <c r="Q132" s="3">
        <f t="shared" si="23"/>
        <v>0</v>
      </c>
      <c r="R132" s="3">
        <f t="shared" si="24"/>
        <v>0</v>
      </c>
      <c r="S132" s="1" t="s">
        <v>39</v>
      </c>
      <c r="T132" s="1">
        <v>0.09</v>
      </c>
      <c r="U132" s="2">
        <f t="shared" si="25"/>
        <v>450</v>
      </c>
      <c r="V132" s="2">
        <f t="shared" si="26"/>
        <v>0</v>
      </c>
      <c r="W132" s="2">
        <f t="shared" si="27"/>
        <v>0</v>
      </c>
      <c r="X132" s="3">
        <f t="shared" si="28"/>
        <v>0</v>
      </c>
      <c r="Y132" s="3">
        <f t="shared" si="29"/>
        <v>0</v>
      </c>
    </row>
    <row r="133" spans="1:25" ht="15.75" customHeight="1">
      <c r="A133" s="18" t="s">
        <v>523</v>
      </c>
      <c r="B133" s="6" t="s">
        <v>33</v>
      </c>
      <c r="C133" s="2" t="s">
        <v>34</v>
      </c>
      <c r="D133" s="2" t="s">
        <v>24</v>
      </c>
      <c r="E133" s="7" t="s">
        <v>45</v>
      </c>
      <c r="F133" s="2" t="s">
        <v>80</v>
      </c>
      <c r="G133" s="2" t="s">
        <v>37</v>
      </c>
      <c r="H133" s="2" t="s">
        <v>42</v>
      </c>
      <c r="I133" s="2" t="s">
        <v>39</v>
      </c>
      <c r="J133" s="1">
        <v>0.23</v>
      </c>
      <c r="K133" s="2">
        <v>31180</v>
      </c>
      <c r="L133" s="2">
        <v>0</v>
      </c>
      <c r="M133" s="2">
        <v>0</v>
      </c>
      <c r="N133" s="2">
        <f t="shared" si="20"/>
        <v>7171.4000000000005</v>
      </c>
      <c r="O133" s="2">
        <f t="shared" si="21"/>
        <v>0</v>
      </c>
      <c r="P133" s="2">
        <f t="shared" si="22"/>
        <v>0</v>
      </c>
      <c r="Q133" s="3">
        <f t="shared" si="23"/>
        <v>0</v>
      </c>
      <c r="R133" s="3">
        <f t="shared" si="24"/>
        <v>0</v>
      </c>
      <c r="S133" s="1" t="s">
        <v>39</v>
      </c>
      <c r="T133" s="1">
        <v>0.09</v>
      </c>
      <c r="U133" s="2">
        <f t="shared" si="25"/>
        <v>2806.2</v>
      </c>
      <c r="V133" s="2">
        <f t="shared" si="26"/>
        <v>0</v>
      </c>
      <c r="W133" s="2">
        <f t="shared" si="27"/>
        <v>0</v>
      </c>
      <c r="X133" s="3">
        <f t="shared" si="28"/>
        <v>0</v>
      </c>
      <c r="Y133" s="3">
        <f t="shared" si="29"/>
        <v>0</v>
      </c>
    </row>
    <row r="134" spans="1:25" ht="15.75" customHeight="1">
      <c r="A134" s="18" t="s">
        <v>523</v>
      </c>
      <c r="B134" s="6" t="s">
        <v>33</v>
      </c>
      <c r="C134" s="2" t="s">
        <v>34</v>
      </c>
      <c r="D134" s="2" t="s">
        <v>24</v>
      </c>
      <c r="E134" s="7" t="s">
        <v>45</v>
      </c>
      <c r="F134" s="2" t="s">
        <v>51</v>
      </c>
      <c r="G134" s="2" t="s">
        <v>37</v>
      </c>
      <c r="H134" s="2" t="s">
        <v>42</v>
      </c>
      <c r="I134" s="2" t="s">
        <v>39</v>
      </c>
      <c r="J134" s="1">
        <v>0.23</v>
      </c>
      <c r="K134" s="2">
        <v>4014</v>
      </c>
      <c r="L134" s="2">
        <v>0</v>
      </c>
      <c r="M134" s="2">
        <v>0</v>
      </c>
      <c r="N134" s="2">
        <f t="shared" si="20"/>
        <v>923.22</v>
      </c>
      <c r="O134" s="2">
        <f t="shared" si="21"/>
        <v>0</v>
      </c>
      <c r="P134" s="2">
        <f t="shared" si="22"/>
        <v>0</v>
      </c>
      <c r="Q134" s="3">
        <f t="shared" si="23"/>
        <v>0</v>
      </c>
      <c r="R134" s="3">
        <f t="shared" si="24"/>
        <v>0</v>
      </c>
      <c r="S134" s="1" t="s">
        <v>39</v>
      </c>
      <c r="T134" s="1">
        <v>0.09</v>
      </c>
      <c r="U134" s="2">
        <f t="shared" si="25"/>
        <v>361.26</v>
      </c>
      <c r="V134" s="2">
        <f t="shared" si="26"/>
        <v>0</v>
      </c>
      <c r="W134" s="2">
        <f t="shared" si="27"/>
        <v>0</v>
      </c>
      <c r="X134" s="3">
        <f t="shared" si="28"/>
        <v>0</v>
      </c>
      <c r="Y134" s="3">
        <f t="shared" si="29"/>
        <v>0</v>
      </c>
    </row>
    <row r="135" spans="1:25" ht="15.75" customHeight="1">
      <c r="A135" s="18" t="s">
        <v>523</v>
      </c>
      <c r="B135" s="6" t="s">
        <v>33</v>
      </c>
      <c r="C135" s="2" t="s">
        <v>34</v>
      </c>
      <c r="D135" s="2" t="s">
        <v>24</v>
      </c>
      <c r="E135" s="7" t="s">
        <v>45</v>
      </c>
      <c r="F135" s="2" t="s">
        <v>83</v>
      </c>
      <c r="G135" s="2" t="s">
        <v>37</v>
      </c>
      <c r="H135" s="2" t="s">
        <v>42</v>
      </c>
      <c r="I135" s="2" t="s">
        <v>39</v>
      </c>
      <c r="J135" s="1">
        <v>0.5</v>
      </c>
      <c r="K135" s="2">
        <v>73865256</v>
      </c>
      <c r="L135" s="2">
        <v>71319124.629999995</v>
      </c>
      <c r="M135" s="2">
        <v>69602672.390000001</v>
      </c>
      <c r="N135" s="2">
        <f t="shared" si="20"/>
        <v>36932628</v>
      </c>
      <c r="O135" s="2">
        <f t="shared" si="21"/>
        <v>35659562.314999998</v>
      </c>
      <c r="P135" s="2">
        <f t="shared" si="22"/>
        <v>34801336.195</v>
      </c>
      <c r="Q135" s="3">
        <f t="shared" si="23"/>
        <v>0.94229244111737731</v>
      </c>
      <c r="R135" s="3">
        <f t="shared" si="24"/>
        <v>0.96553005421114357</v>
      </c>
      <c r="S135" s="1" t="s">
        <v>44</v>
      </c>
      <c r="T135" s="1">
        <v>0</v>
      </c>
      <c r="U135" s="2">
        <f t="shared" si="25"/>
        <v>0</v>
      </c>
      <c r="V135" s="2">
        <f t="shared" si="26"/>
        <v>0</v>
      </c>
      <c r="W135" s="2">
        <f t="shared" si="27"/>
        <v>0</v>
      </c>
      <c r="X135" s="3" t="e">
        <f t="shared" si="28"/>
        <v>#DIV/0!</v>
      </c>
      <c r="Y135" s="3" t="e">
        <f t="shared" si="29"/>
        <v>#DIV/0!</v>
      </c>
    </row>
    <row r="136" spans="1:25" ht="15.75" customHeight="1">
      <c r="A136" s="18" t="s">
        <v>523</v>
      </c>
      <c r="B136" s="6" t="s">
        <v>33</v>
      </c>
      <c r="C136" s="2" t="s">
        <v>34</v>
      </c>
      <c r="D136" s="2" t="s">
        <v>24</v>
      </c>
      <c r="E136" s="7" t="s">
        <v>45</v>
      </c>
      <c r="F136" s="2" t="s">
        <v>83</v>
      </c>
      <c r="G136" s="2" t="s">
        <v>37</v>
      </c>
      <c r="H136" s="2" t="s">
        <v>42</v>
      </c>
      <c r="I136" s="2" t="s">
        <v>39</v>
      </c>
      <c r="J136" s="1">
        <v>0.5</v>
      </c>
      <c r="K136" s="2">
        <v>454563</v>
      </c>
      <c r="L136" s="2">
        <v>454563</v>
      </c>
      <c r="M136" s="2">
        <v>434067.60000000003</v>
      </c>
      <c r="N136" s="2">
        <f t="shared" si="20"/>
        <v>227281.5</v>
      </c>
      <c r="O136" s="2">
        <f t="shared" si="21"/>
        <v>227281.5</v>
      </c>
      <c r="P136" s="2">
        <f t="shared" si="22"/>
        <v>217033.80000000002</v>
      </c>
      <c r="Q136" s="3">
        <f t="shared" si="23"/>
        <v>0.95491186040218856</v>
      </c>
      <c r="R136" s="3">
        <f t="shared" si="24"/>
        <v>1</v>
      </c>
      <c r="S136" s="1" t="s">
        <v>44</v>
      </c>
      <c r="T136" s="1">
        <v>0</v>
      </c>
      <c r="U136" s="2">
        <f t="shared" si="25"/>
        <v>0</v>
      </c>
      <c r="V136" s="2">
        <f t="shared" si="26"/>
        <v>0</v>
      </c>
      <c r="W136" s="2">
        <f t="shared" si="27"/>
        <v>0</v>
      </c>
      <c r="X136" s="3" t="e">
        <f t="shared" si="28"/>
        <v>#DIV/0!</v>
      </c>
      <c r="Y136" s="3" t="e">
        <f t="shared" si="29"/>
        <v>#DIV/0!</v>
      </c>
    </row>
    <row r="137" spans="1:25" ht="15.75" customHeight="1">
      <c r="A137" s="18" t="s">
        <v>523</v>
      </c>
      <c r="B137" s="6" t="s">
        <v>33</v>
      </c>
      <c r="C137" s="2" t="s">
        <v>34</v>
      </c>
      <c r="D137" s="2" t="s">
        <v>24</v>
      </c>
      <c r="E137" s="7" t="s">
        <v>45</v>
      </c>
      <c r="F137" s="2" t="s">
        <v>83</v>
      </c>
      <c r="G137" s="2" t="s">
        <v>37</v>
      </c>
      <c r="H137" s="2" t="s">
        <v>42</v>
      </c>
      <c r="I137" s="2" t="s">
        <v>39</v>
      </c>
      <c r="J137" s="1">
        <v>0.5</v>
      </c>
      <c r="K137" s="2">
        <v>1000</v>
      </c>
      <c r="L137" s="2">
        <v>0</v>
      </c>
      <c r="M137" s="2">
        <v>0</v>
      </c>
      <c r="N137" s="2">
        <f t="shared" si="20"/>
        <v>500</v>
      </c>
      <c r="O137" s="2">
        <f t="shared" si="21"/>
        <v>0</v>
      </c>
      <c r="P137" s="2">
        <f t="shared" si="22"/>
        <v>0</v>
      </c>
      <c r="Q137" s="3">
        <f t="shared" si="23"/>
        <v>0</v>
      </c>
      <c r="R137" s="3">
        <f t="shared" si="24"/>
        <v>0</v>
      </c>
      <c r="S137" s="1" t="s">
        <v>44</v>
      </c>
      <c r="T137" s="1">
        <v>0</v>
      </c>
      <c r="U137" s="2">
        <f t="shared" si="25"/>
        <v>0</v>
      </c>
      <c r="V137" s="2">
        <f t="shared" si="26"/>
        <v>0</v>
      </c>
      <c r="W137" s="2">
        <f t="shared" si="27"/>
        <v>0</v>
      </c>
      <c r="X137" s="3" t="e">
        <f t="shared" si="28"/>
        <v>#DIV/0!</v>
      </c>
      <c r="Y137" s="3" t="e">
        <f t="shared" si="29"/>
        <v>#DIV/0!</v>
      </c>
    </row>
    <row r="138" spans="1:25" ht="15.75" customHeight="1">
      <c r="A138" s="18" t="s">
        <v>523</v>
      </c>
      <c r="B138" s="6" t="s">
        <v>33</v>
      </c>
      <c r="C138" s="2" t="s">
        <v>34</v>
      </c>
      <c r="D138" s="2" t="s">
        <v>24</v>
      </c>
      <c r="E138" s="7" t="s">
        <v>45</v>
      </c>
      <c r="F138" s="2" t="s">
        <v>83</v>
      </c>
      <c r="G138" s="2" t="s">
        <v>37</v>
      </c>
      <c r="H138" s="2" t="s">
        <v>42</v>
      </c>
      <c r="I138" s="2" t="s">
        <v>39</v>
      </c>
      <c r="J138" s="1">
        <v>0.5</v>
      </c>
      <c r="K138" s="2">
        <v>5553425</v>
      </c>
      <c r="L138" s="2">
        <v>4647687.59</v>
      </c>
      <c r="M138" s="2">
        <v>4237214.0500000007</v>
      </c>
      <c r="N138" s="2">
        <f t="shared" si="20"/>
        <v>2776712.5</v>
      </c>
      <c r="O138" s="2">
        <f t="shared" si="21"/>
        <v>2323843.7949999999</v>
      </c>
      <c r="P138" s="2">
        <f t="shared" si="22"/>
        <v>2118607.0250000004</v>
      </c>
      <c r="Q138" s="3">
        <f t="shared" si="23"/>
        <v>0.7629911361006948</v>
      </c>
      <c r="R138" s="3">
        <f t="shared" si="24"/>
        <v>0.83690471915979781</v>
      </c>
      <c r="S138" s="1" t="s">
        <v>44</v>
      </c>
      <c r="T138" s="1">
        <v>0</v>
      </c>
      <c r="U138" s="2">
        <f t="shared" si="25"/>
        <v>0</v>
      </c>
      <c r="V138" s="2">
        <f t="shared" si="26"/>
        <v>0</v>
      </c>
      <c r="W138" s="2">
        <f t="shared" si="27"/>
        <v>0</v>
      </c>
      <c r="X138" s="3" t="e">
        <f t="shared" si="28"/>
        <v>#DIV/0!</v>
      </c>
      <c r="Y138" s="3" t="e">
        <f t="shared" si="29"/>
        <v>#DIV/0!</v>
      </c>
    </row>
    <row r="139" spans="1:25" ht="15.75" customHeight="1">
      <c r="A139" s="18" t="s">
        <v>523</v>
      </c>
      <c r="B139" s="6" t="s">
        <v>33</v>
      </c>
      <c r="C139" s="2" t="s">
        <v>34</v>
      </c>
      <c r="D139" s="2" t="s">
        <v>89</v>
      </c>
      <c r="E139" s="7" t="s">
        <v>45</v>
      </c>
      <c r="F139" s="2" t="s">
        <v>90</v>
      </c>
      <c r="G139" s="2" t="s">
        <v>64</v>
      </c>
      <c r="H139" s="2" t="s">
        <v>38</v>
      </c>
      <c r="I139" s="2" t="s">
        <v>39</v>
      </c>
      <c r="J139" s="1">
        <v>0.23</v>
      </c>
      <c r="K139" s="2">
        <v>200000</v>
      </c>
      <c r="L139" s="2">
        <v>0</v>
      </c>
      <c r="M139" s="2">
        <v>0</v>
      </c>
      <c r="N139" s="2">
        <f t="shared" si="20"/>
        <v>46000</v>
      </c>
      <c r="O139" s="2">
        <f t="shared" si="21"/>
        <v>0</v>
      </c>
      <c r="P139" s="2">
        <f t="shared" si="22"/>
        <v>0</v>
      </c>
      <c r="Q139" s="3">
        <f t="shared" si="23"/>
        <v>0</v>
      </c>
      <c r="R139" s="3">
        <f t="shared" si="24"/>
        <v>0</v>
      </c>
      <c r="S139" s="1" t="s">
        <v>39</v>
      </c>
      <c r="T139" s="1">
        <v>0.09</v>
      </c>
      <c r="U139" s="2">
        <f t="shared" si="25"/>
        <v>18000</v>
      </c>
      <c r="V139" s="2">
        <f t="shared" si="26"/>
        <v>0</v>
      </c>
      <c r="W139" s="2">
        <f t="shared" si="27"/>
        <v>0</v>
      </c>
      <c r="X139" s="3">
        <f t="shared" si="28"/>
        <v>0</v>
      </c>
      <c r="Y139" s="3">
        <f t="shared" si="29"/>
        <v>0</v>
      </c>
    </row>
    <row r="140" spans="1:25" ht="15.75" customHeight="1">
      <c r="A140" s="18" t="s">
        <v>523</v>
      </c>
      <c r="B140" s="6" t="s">
        <v>33</v>
      </c>
      <c r="C140" s="2" t="s">
        <v>34</v>
      </c>
      <c r="D140" s="2" t="s">
        <v>89</v>
      </c>
      <c r="E140" s="7" t="s">
        <v>45</v>
      </c>
      <c r="F140" s="2" t="s">
        <v>91</v>
      </c>
      <c r="G140" s="2" t="s">
        <v>64</v>
      </c>
      <c r="H140" s="2" t="s">
        <v>70</v>
      </c>
      <c r="I140" s="2" t="s">
        <v>39</v>
      </c>
      <c r="J140" s="1">
        <v>0.23</v>
      </c>
      <c r="K140" s="2">
        <v>200000</v>
      </c>
      <c r="L140" s="2">
        <v>0</v>
      </c>
      <c r="M140" s="2">
        <v>0</v>
      </c>
      <c r="N140" s="2">
        <f t="shared" si="20"/>
        <v>46000</v>
      </c>
      <c r="O140" s="2">
        <f t="shared" si="21"/>
        <v>0</v>
      </c>
      <c r="P140" s="2">
        <f t="shared" si="22"/>
        <v>0</v>
      </c>
      <c r="Q140" s="3">
        <f t="shared" si="23"/>
        <v>0</v>
      </c>
      <c r="R140" s="3">
        <f t="shared" si="24"/>
        <v>0</v>
      </c>
      <c r="S140" s="1" t="s">
        <v>44</v>
      </c>
      <c r="T140" s="1">
        <v>0</v>
      </c>
      <c r="U140" s="2">
        <f t="shared" si="25"/>
        <v>0</v>
      </c>
      <c r="V140" s="2">
        <f t="shared" si="26"/>
        <v>0</v>
      </c>
      <c r="W140" s="2">
        <f t="shared" si="27"/>
        <v>0</v>
      </c>
      <c r="X140" s="3" t="e">
        <f t="shared" si="28"/>
        <v>#DIV/0!</v>
      </c>
      <c r="Y140" s="3" t="e">
        <f t="shared" si="29"/>
        <v>#DIV/0!</v>
      </c>
    </row>
    <row r="141" spans="1:25" ht="15.75" customHeight="1">
      <c r="A141" s="18" t="s">
        <v>523</v>
      </c>
      <c r="B141" s="6" t="s">
        <v>33</v>
      </c>
      <c r="C141" s="2" t="s">
        <v>34</v>
      </c>
      <c r="D141" s="2" t="s">
        <v>89</v>
      </c>
      <c r="E141" s="7" t="s">
        <v>45</v>
      </c>
      <c r="F141" s="2" t="s">
        <v>91</v>
      </c>
      <c r="G141" s="2" t="s">
        <v>64</v>
      </c>
      <c r="H141" s="2" t="s">
        <v>70</v>
      </c>
      <c r="I141" s="2" t="s">
        <v>39</v>
      </c>
      <c r="J141" s="1">
        <v>0.23</v>
      </c>
      <c r="K141" s="2">
        <v>0</v>
      </c>
      <c r="L141" s="2">
        <v>0</v>
      </c>
      <c r="M141" s="2">
        <v>0</v>
      </c>
      <c r="N141" s="2">
        <f t="shared" si="20"/>
        <v>0</v>
      </c>
      <c r="O141" s="2">
        <f t="shared" si="21"/>
        <v>0</v>
      </c>
      <c r="P141" s="2">
        <f t="shared" si="22"/>
        <v>0</v>
      </c>
      <c r="Q141" s="3" t="e">
        <f t="shared" si="23"/>
        <v>#DIV/0!</v>
      </c>
      <c r="R141" s="3" t="e">
        <f t="shared" si="24"/>
        <v>#DIV/0!</v>
      </c>
      <c r="S141" s="1" t="s">
        <v>44</v>
      </c>
      <c r="T141" s="1">
        <v>0</v>
      </c>
      <c r="U141" s="2">
        <f t="shared" si="25"/>
        <v>0</v>
      </c>
      <c r="V141" s="2">
        <f t="shared" si="26"/>
        <v>0</v>
      </c>
      <c r="W141" s="2">
        <f t="shared" si="27"/>
        <v>0</v>
      </c>
      <c r="X141" s="3" t="e">
        <f t="shared" si="28"/>
        <v>#DIV/0!</v>
      </c>
      <c r="Y141" s="3" t="e">
        <f t="shared" si="29"/>
        <v>#DIV/0!</v>
      </c>
    </row>
    <row r="142" spans="1:25" ht="15.75" customHeight="1">
      <c r="A142" s="18" t="s">
        <v>523</v>
      </c>
      <c r="B142" s="6" t="s">
        <v>33</v>
      </c>
      <c r="C142" s="2" t="s">
        <v>34</v>
      </c>
      <c r="D142" s="2" t="s">
        <v>89</v>
      </c>
      <c r="E142" s="7" t="s">
        <v>45</v>
      </c>
      <c r="F142" s="2" t="s">
        <v>92</v>
      </c>
      <c r="G142" s="2" t="s">
        <v>37</v>
      </c>
      <c r="H142" s="2" t="s">
        <v>42</v>
      </c>
      <c r="I142" s="2" t="s">
        <v>39</v>
      </c>
      <c r="J142" s="1">
        <v>0.23</v>
      </c>
      <c r="K142" s="2">
        <v>34202905</v>
      </c>
      <c r="L142" s="2">
        <v>33392888.510000002</v>
      </c>
      <c r="M142" s="2">
        <v>33177810.489999998</v>
      </c>
      <c r="N142" s="2">
        <f t="shared" si="20"/>
        <v>7866668.1500000004</v>
      </c>
      <c r="O142" s="2">
        <f t="shared" si="21"/>
        <v>7680364.3573000003</v>
      </c>
      <c r="P142" s="2">
        <f t="shared" si="22"/>
        <v>7630896.4127000002</v>
      </c>
      <c r="Q142" s="3">
        <f t="shared" si="23"/>
        <v>0.97002902209622255</v>
      </c>
      <c r="R142" s="3">
        <f t="shared" si="24"/>
        <v>0.97631731895287843</v>
      </c>
      <c r="S142" s="1" t="s">
        <v>39</v>
      </c>
      <c r="T142" s="1">
        <v>0.09</v>
      </c>
      <c r="U142" s="2">
        <f t="shared" si="25"/>
        <v>3078261.4499999997</v>
      </c>
      <c r="V142" s="2">
        <f t="shared" si="26"/>
        <v>3005359.9659000002</v>
      </c>
      <c r="W142" s="2">
        <f t="shared" si="27"/>
        <v>2986002.9441</v>
      </c>
      <c r="X142" s="3">
        <f t="shared" si="28"/>
        <v>0.97002902209622266</v>
      </c>
      <c r="Y142" s="3">
        <f t="shared" si="29"/>
        <v>0.97631731895287854</v>
      </c>
    </row>
    <row r="143" spans="1:25" ht="15.75" customHeight="1">
      <c r="A143" s="18" t="s">
        <v>523</v>
      </c>
      <c r="B143" s="6" t="s">
        <v>33</v>
      </c>
      <c r="C143" s="2" t="s">
        <v>34</v>
      </c>
      <c r="D143" s="2" t="s">
        <v>89</v>
      </c>
      <c r="E143" s="7" t="s">
        <v>45</v>
      </c>
      <c r="F143" s="2" t="s">
        <v>92</v>
      </c>
      <c r="G143" s="2" t="s">
        <v>37</v>
      </c>
      <c r="H143" s="2" t="s">
        <v>42</v>
      </c>
      <c r="I143" s="2" t="s">
        <v>39</v>
      </c>
      <c r="J143" s="1">
        <v>0.23</v>
      </c>
      <c r="K143" s="2">
        <v>7109965</v>
      </c>
      <c r="L143" s="2">
        <v>2412539.9899999998</v>
      </c>
      <c r="M143" s="2">
        <v>2412539.9900000002</v>
      </c>
      <c r="N143" s="2">
        <f t="shared" si="20"/>
        <v>1635291.9500000002</v>
      </c>
      <c r="O143" s="2">
        <f t="shared" si="21"/>
        <v>554884.19770000002</v>
      </c>
      <c r="P143" s="2">
        <f t="shared" si="22"/>
        <v>554884.19770000002</v>
      </c>
      <c r="Q143" s="3">
        <f t="shared" si="23"/>
        <v>0.33931812463211841</v>
      </c>
      <c r="R143" s="3">
        <f t="shared" si="24"/>
        <v>0.33931812463211841</v>
      </c>
      <c r="S143" s="1" t="s">
        <v>39</v>
      </c>
      <c r="T143" s="1">
        <v>0.09</v>
      </c>
      <c r="U143" s="2">
        <f t="shared" si="25"/>
        <v>639896.85</v>
      </c>
      <c r="V143" s="2">
        <f t="shared" si="26"/>
        <v>217128.59909999996</v>
      </c>
      <c r="W143" s="2">
        <f t="shared" si="27"/>
        <v>217128.59910000002</v>
      </c>
      <c r="X143" s="3">
        <f t="shared" si="28"/>
        <v>0.33931812463211847</v>
      </c>
      <c r="Y143" s="3">
        <f t="shared" si="29"/>
        <v>0.33931812463211841</v>
      </c>
    </row>
    <row r="144" spans="1:25" ht="15.75" customHeight="1">
      <c r="A144" s="18" t="s">
        <v>523</v>
      </c>
      <c r="B144" s="6" t="s">
        <v>33</v>
      </c>
      <c r="C144" s="2" t="s">
        <v>34</v>
      </c>
      <c r="D144" s="2" t="s">
        <v>89</v>
      </c>
      <c r="E144" s="7" t="s">
        <v>45</v>
      </c>
      <c r="F144" s="2" t="s">
        <v>92</v>
      </c>
      <c r="G144" s="2" t="s">
        <v>37</v>
      </c>
      <c r="H144" s="2" t="s">
        <v>42</v>
      </c>
      <c r="I144" s="2" t="s">
        <v>39</v>
      </c>
      <c r="J144" s="1">
        <v>0.23</v>
      </c>
      <c r="K144" s="2">
        <v>1190848</v>
      </c>
      <c r="L144" s="2">
        <v>2889523.55</v>
      </c>
      <c r="M144" s="2">
        <v>2889523.55</v>
      </c>
      <c r="N144" s="2">
        <f t="shared" si="20"/>
        <v>273895.04000000004</v>
      </c>
      <c r="O144" s="2">
        <f t="shared" si="21"/>
        <v>664590.41649999993</v>
      </c>
      <c r="P144" s="2">
        <f t="shared" si="22"/>
        <v>664590.41649999993</v>
      </c>
      <c r="Q144" s="3">
        <f t="shared" si="23"/>
        <v>2.4264419556484111</v>
      </c>
      <c r="R144" s="3">
        <f t="shared" si="24"/>
        <v>2.4264419556484111</v>
      </c>
      <c r="S144" s="1" t="s">
        <v>39</v>
      </c>
      <c r="T144" s="1">
        <v>0.09</v>
      </c>
      <c r="U144" s="2">
        <f t="shared" si="25"/>
        <v>107176.31999999999</v>
      </c>
      <c r="V144" s="2">
        <f t="shared" si="26"/>
        <v>260057.11949999997</v>
      </c>
      <c r="W144" s="2">
        <f t="shared" si="27"/>
        <v>260057.11949999997</v>
      </c>
      <c r="X144" s="3">
        <f t="shared" si="28"/>
        <v>2.4264419556484116</v>
      </c>
      <c r="Y144" s="3">
        <f t="shared" si="29"/>
        <v>2.4264419556484116</v>
      </c>
    </row>
    <row r="145" spans="1:25" ht="15.75" customHeight="1">
      <c r="A145" s="18" t="s">
        <v>523</v>
      </c>
      <c r="B145" s="6" t="s">
        <v>33</v>
      </c>
      <c r="C145" s="2" t="s">
        <v>34</v>
      </c>
      <c r="D145" s="2" t="s">
        <v>89</v>
      </c>
      <c r="E145" s="7" t="s">
        <v>45</v>
      </c>
      <c r="F145" s="2" t="s">
        <v>93</v>
      </c>
      <c r="G145" s="2" t="s">
        <v>37</v>
      </c>
      <c r="H145" s="2" t="s">
        <v>42</v>
      </c>
      <c r="I145" s="2" t="s">
        <v>39</v>
      </c>
      <c r="J145" s="1">
        <v>0.23</v>
      </c>
      <c r="K145" s="2">
        <v>35269740</v>
      </c>
      <c r="L145" s="2">
        <v>35491523.200000003</v>
      </c>
      <c r="M145" s="2">
        <v>34906466.420000002</v>
      </c>
      <c r="N145" s="2">
        <f t="shared" si="20"/>
        <v>8112040.2000000002</v>
      </c>
      <c r="O145" s="2">
        <f t="shared" si="21"/>
        <v>8163050.3360000011</v>
      </c>
      <c r="P145" s="2">
        <f t="shared" si="22"/>
        <v>8028487.2766000004</v>
      </c>
      <c r="Q145" s="3">
        <f t="shared" si="23"/>
        <v>0.98970013444953098</v>
      </c>
      <c r="R145" s="3">
        <f t="shared" si="24"/>
        <v>1.0062882005934835</v>
      </c>
      <c r="S145" s="1" t="s">
        <v>39</v>
      </c>
      <c r="T145" s="1">
        <v>0.09</v>
      </c>
      <c r="U145" s="2">
        <f t="shared" si="25"/>
        <v>3174276.6</v>
      </c>
      <c r="V145" s="2">
        <f t="shared" si="26"/>
        <v>3194237.088</v>
      </c>
      <c r="W145" s="2">
        <f t="shared" si="27"/>
        <v>3141581.9778</v>
      </c>
      <c r="X145" s="3">
        <f t="shared" si="28"/>
        <v>0.98970013444953098</v>
      </c>
      <c r="Y145" s="3">
        <f t="shared" si="29"/>
        <v>1.0062882005934832</v>
      </c>
    </row>
    <row r="146" spans="1:25" ht="15.75" customHeight="1">
      <c r="A146" s="18" t="s">
        <v>523</v>
      </c>
      <c r="B146" s="6" t="s">
        <v>33</v>
      </c>
      <c r="C146" s="2" t="s">
        <v>34</v>
      </c>
      <c r="D146" s="2" t="s">
        <v>89</v>
      </c>
      <c r="E146" s="7" t="s">
        <v>45</v>
      </c>
      <c r="F146" s="2" t="s">
        <v>93</v>
      </c>
      <c r="G146" s="2" t="s">
        <v>37</v>
      </c>
      <c r="H146" s="2" t="s">
        <v>42</v>
      </c>
      <c r="I146" s="2" t="s">
        <v>39</v>
      </c>
      <c r="J146" s="1">
        <v>0.23</v>
      </c>
      <c r="K146" s="2">
        <v>1699114</v>
      </c>
      <c r="L146" s="2">
        <v>1154627.0599999998</v>
      </c>
      <c r="M146" s="2">
        <v>1154627.06</v>
      </c>
      <c r="N146" s="2">
        <f t="shared" si="20"/>
        <v>390796.22000000003</v>
      </c>
      <c r="O146" s="2">
        <f t="shared" si="21"/>
        <v>265564.22379999998</v>
      </c>
      <c r="P146" s="2">
        <f t="shared" si="22"/>
        <v>265564.22380000004</v>
      </c>
      <c r="Q146" s="3">
        <f t="shared" si="23"/>
        <v>0.67954655190881841</v>
      </c>
      <c r="R146" s="3">
        <f t="shared" si="24"/>
        <v>0.6795465519088183</v>
      </c>
      <c r="S146" s="1" t="s">
        <v>39</v>
      </c>
      <c r="T146" s="1">
        <v>0.09</v>
      </c>
      <c r="U146" s="2">
        <f t="shared" si="25"/>
        <v>152920.25999999998</v>
      </c>
      <c r="V146" s="2">
        <f t="shared" si="26"/>
        <v>103916.43539999997</v>
      </c>
      <c r="W146" s="2">
        <f t="shared" si="27"/>
        <v>103916.4354</v>
      </c>
      <c r="X146" s="3">
        <f t="shared" si="28"/>
        <v>0.67954655190881841</v>
      </c>
      <c r="Y146" s="3">
        <f t="shared" si="29"/>
        <v>0.6795465519088183</v>
      </c>
    </row>
    <row r="147" spans="1:25" ht="15.75" customHeight="1">
      <c r="A147" s="18" t="s">
        <v>523</v>
      </c>
      <c r="B147" s="6" t="s">
        <v>33</v>
      </c>
      <c r="C147" s="2" t="s">
        <v>34</v>
      </c>
      <c r="D147" s="2" t="s">
        <v>89</v>
      </c>
      <c r="E147" s="7" t="s">
        <v>45</v>
      </c>
      <c r="F147" s="2" t="s">
        <v>93</v>
      </c>
      <c r="G147" s="2" t="s">
        <v>37</v>
      </c>
      <c r="H147" s="2" t="s">
        <v>42</v>
      </c>
      <c r="I147" s="2" t="s">
        <v>39</v>
      </c>
      <c r="J147" s="1">
        <v>0.23</v>
      </c>
      <c r="K147" s="2">
        <v>1042800</v>
      </c>
      <c r="L147" s="2">
        <v>918641.75999999989</v>
      </c>
      <c r="M147" s="2">
        <v>918641.75</v>
      </c>
      <c r="N147" s="2">
        <f t="shared" si="20"/>
        <v>239844</v>
      </c>
      <c r="O147" s="2">
        <f t="shared" si="21"/>
        <v>211287.60479999997</v>
      </c>
      <c r="P147" s="2">
        <f t="shared" si="22"/>
        <v>211287.60250000001</v>
      </c>
      <c r="Q147" s="3">
        <f t="shared" si="23"/>
        <v>0.88093761986958197</v>
      </c>
      <c r="R147" s="3">
        <f t="shared" si="24"/>
        <v>0.88093762945914833</v>
      </c>
      <c r="S147" s="1" t="s">
        <v>39</v>
      </c>
      <c r="T147" s="1">
        <v>0.09</v>
      </c>
      <c r="U147" s="2">
        <f t="shared" si="25"/>
        <v>93852</v>
      </c>
      <c r="V147" s="2">
        <f t="shared" si="26"/>
        <v>82677.758399999992</v>
      </c>
      <c r="W147" s="2">
        <f t="shared" si="27"/>
        <v>82677.757499999992</v>
      </c>
      <c r="X147" s="3">
        <f t="shared" si="28"/>
        <v>0.88093761986958186</v>
      </c>
      <c r="Y147" s="3">
        <f t="shared" si="29"/>
        <v>0.88093762945914833</v>
      </c>
    </row>
    <row r="148" spans="1:25" ht="15.75" customHeight="1">
      <c r="A148" s="18" t="s">
        <v>523</v>
      </c>
      <c r="B148" s="6" t="s">
        <v>33</v>
      </c>
      <c r="C148" s="2" t="s">
        <v>34</v>
      </c>
      <c r="D148" s="2" t="s">
        <v>89</v>
      </c>
      <c r="E148" s="1" t="s">
        <v>40</v>
      </c>
      <c r="F148" s="2" t="s">
        <v>41</v>
      </c>
      <c r="G148" s="2" t="s">
        <v>37</v>
      </c>
      <c r="H148" s="2" t="s">
        <v>42</v>
      </c>
      <c r="I148" s="2" t="s">
        <v>39</v>
      </c>
      <c r="J148" s="1">
        <v>0.5</v>
      </c>
      <c r="K148" s="2">
        <v>1000</v>
      </c>
      <c r="L148" s="2">
        <v>0</v>
      </c>
      <c r="M148" s="2">
        <v>0</v>
      </c>
      <c r="N148" s="2">
        <f t="shared" si="20"/>
        <v>500</v>
      </c>
      <c r="O148" s="2">
        <f t="shared" si="21"/>
        <v>0</v>
      </c>
      <c r="P148" s="2">
        <f t="shared" si="22"/>
        <v>0</v>
      </c>
      <c r="Q148" s="3">
        <f t="shared" si="23"/>
        <v>0</v>
      </c>
      <c r="R148" s="3">
        <f t="shared" si="24"/>
        <v>0</v>
      </c>
      <c r="S148" s="1" t="s">
        <v>39</v>
      </c>
      <c r="T148" s="1">
        <v>0.2</v>
      </c>
      <c r="U148" s="2">
        <f t="shared" si="25"/>
        <v>200</v>
      </c>
      <c r="V148" s="2">
        <f t="shared" si="26"/>
        <v>0</v>
      </c>
      <c r="W148" s="2">
        <f t="shared" si="27"/>
        <v>0</v>
      </c>
      <c r="X148" s="3">
        <f t="shared" si="28"/>
        <v>0</v>
      </c>
      <c r="Y148" s="3">
        <f t="shared" si="29"/>
        <v>0</v>
      </c>
    </row>
    <row r="149" spans="1:25" ht="15.75" customHeight="1">
      <c r="A149" s="18" t="s">
        <v>523</v>
      </c>
      <c r="B149" s="6" t="s">
        <v>33</v>
      </c>
      <c r="C149" s="2" t="s">
        <v>34</v>
      </c>
      <c r="D149" s="2" t="s">
        <v>89</v>
      </c>
      <c r="E149" s="1" t="s">
        <v>54</v>
      </c>
      <c r="F149" s="2" t="s">
        <v>58</v>
      </c>
      <c r="G149" s="2" t="s">
        <v>37</v>
      </c>
      <c r="H149" s="2" t="s">
        <v>42</v>
      </c>
      <c r="I149" s="2" t="s">
        <v>39</v>
      </c>
      <c r="J149" s="1">
        <v>0.23</v>
      </c>
      <c r="K149" s="2">
        <v>500021</v>
      </c>
      <c r="L149" s="2">
        <v>434580.22</v>
      </c>
      <c r="M149" s="2">
        <v>235159.58000000002</v>
      </c>
      <c r="N149" s="2">
        <f t="shared" si="20"/>
        <v>115004.83</v>
      </c>
      <c r="O149" s="2">
        <f t="shared" si="21"/>
        <v>99953.450599999996</v>
      </c>
      <c r="P149" s="2">
        <f t="shared" si="22"/>
        <v>54086.703400000006</v>
      </c>
      <c r="Q149" s="3">
        <f t="shared" si="23"/>
        <v>0.47029940742488818</v>
      </c>
      <c r="R149" s="3">
        <f t="shared" si="24"/>
        <v>0.86912393679465461</v>
      </c>
      <c r="S149" s="1" t="s">
        <v>39</v>
      </c>
      <c r="T149" s="1">
        <v>0.09</v>
      </c>
      <c r="U149" s="2">
        <f t="shared" si="25"/>
        <v>45001.89</v>
      </c>
      <c r="V149" s="2">
        <f t="shared" si="26"/>
        <v>39112.219799999999</v>
      </c>
      <c r="W149" s="2">
        <f t="shared" si="27"/>
        <v>21164.3622</v>
      </c>
      <c r="X149" s="3">
        <f t="shared" si="28"/>
        <v>0.47029940742488813</v>
      </c>
      <c r="Y149" s="3">
        <f t="shared" si="29"/>
        <v>0.86912393679465461</v>
      </c>
    </row>
    <row r="150" spans="1:25" ht="15.75" customHeight="1">
      <c r="A150" s="18" t="s">
        <v>523</v>
      </c>
      <c r="B150" s="6" t="s">
        <v>33</v>
      </c>
      <c r="C150" s="2" t="s">
        <v>34</v>
      </c>
      <c r="D150" s="2" t="s">
        <v>89</v>
      </c>
      <c r="E150" s="7" t="s">
        <v>45</v>
      </c>
      <c r="F150" s="2" t="s">
        <v>46</v>
      </c>
      <c r="G150" s="2" t="s">
        <v>37</v>
      </c>
      <c r="H150" s="2" t="s">
        <v>42</v>
      </c>
      <c r="I150" s="2" t="s">
        <v>39</v>
      </c>
      <c r="J150" s="1">
        <v>0.5</v>
      </c>
      <c r="K150" s="2">
        <v>1000</v>
      </c>
      <c r="L150" s="2">
        <v>0</v>
      </c>
      <c r="M150" s="2">
        <v>0</v>
      </c>
      <c r="N150" s="2">
        <f t="shared" si="20"/>
        <v>500</v>
      </c>
      <c r="O150" s="2">
        <f t="shared" si="21"/>
        <v>0</v>
      </c>
      <c r="P150" s="2">
        <f t="shared" si="22"/>
        <v>0</v>
      </c>
      <c r="Q150" s="3">
        <f t="shared" si="23"/>
        <v>0</v>
      </c>
      <c r="R150" s="3">
        <f t="shared" si="24"/>
        <v>0</v>
      </c>
      <c r="S150" s="1" t="s">
        <v>39</v>
      </c>
      <c r="T150" s="1">
        <v>0.2</v>
      </c>
      <c r="U150" s="2">
        <f t="shared" si="25"/>
        <v>200</v>
      </c>
      <c r="V150" s="2">
        <f t="shared" si="26"/>
        <v>0</v>
      </c>
      <c r="W150" s="2">
        <f t="shared" si="27"/>
        <v>0</v>
      </c>
      <c r="X150" s="3">
        <f t="shared" si="28"/>
        <v>0</v>
      </c>
      <c r="Y150" s="3">
        <f t="shared" si="29"/>
        <v>0</v>
      </c>
    </row>
    <row r="151" spans="1:25" ht="15.75" customHeight="1">
      <c r="A151" s="18" t="s">
        <v>523</v>
      </c>
      <c r="B151" s="6" t="s">
        <v>33</v>
      </c>
      <c r="C151" s="2" t="s">
        <v>34</v>
      </c>
      <c r="D151" s="2" t="s">
        <v>89</v>
      </c>
      <c r="E151" s="7" t="s">
        <v>45</v>
      </c>
      <c r="F151" s="2" t="s">
        <v>46</v>
      </c>
      <c r="G151" s="2" t="s">
        <v>37</v>
      </c>
      <c r="H151" s="2" t="s">
        <v>42</v>
      </c>
      <c r="I151" s="2" t="s">
        <v>39</v>
      </c>
      <c r="J151" s="1">
        <v>0.5</v>
      </c>
      <c r="K151" s="2">
        <v>11687787</v>
      </c>
      <c r="L151" s="2">
        <v>8429894.0600000005</v>
      </c>
      <c r="M151" s="2">
        <v>7484430.3999999994</v>
      </c>
      <c r="N151" s="2">
        <f t="shared" si="20"/>
        <v>5843893.5</v>
      </c>
      <c r="O151" s="2">
        <f t="shared" si="21"/>
        <v>4214947.03</v>
      </c>
      <c r="P151" s="2">
        <f t="shared" si="22"/>
        <v>3742215.1999999997</v>
      </c>
      <c r="Q151" s="3">
        <f t="shared" si="23"/>
        <v>0.64036334679952667</v>
      </c>
      <c r="R151" s="3">
        <f t="shared" si="24"/>
        <v>0.7212566467886522</v>
      </c>
      <c r="S151" s="1" t="s">
        <v>39</v>
      </c>
      <c r="T151" s="1">
        <v>0.2</v>
      </c>
      <c r="U151" s="2">
        <f t="shared" si="25"/>
        <v>2337557.4</v>
      </c>
      <c r="V151" s="2">
        <f t="shared" si="26"/>
        <v>1685978.8120000002</v>
      </c>
      <c r="W151" s="2">
        <f t="shared" si="27"/>
        <v>1496886.08</v>
      </c>
      <c r="X151" s="3">
        <f t="shared" si="28"/>
        <v>0.64036334679952678</v>
      </c>
      <c r="Y151" s="3">
        <f t="shared" si="29"/>
        <v>0.7212566467886522</v>
      </c>
    </row>
    <row r="152" spans="1:25" ht="15.75" customHeight="1">
      <c r="A152" s="18" t="s">
        <v>523</v>
      </c>
      <c r="B152" s="6" t="s">
        <v>33</v>
      </c>
      <c r="C152" s="2" t="s">
        <v>34</v>
      </c>
      <c r="D152" s="2" t="s">
        <v>89</v>
      </c>
      <c r="E152" s="7" t="s">
        <v>45</v>
      </c>
      <c r="F152" s="2" t="s">
        <v>46</v>
      </c>
      <c r="G152" s="2" t="s">
        <v>37</v>
      </c>
      <c r="H152" s="2" t="s">
        <v>42</v>
      </c>
      <c r="I152" s="2" t="s">
        <v>39</v>
      </c>
      <c r="J152" s="1">
        <v>0.5</v>
      </c>
      <c r="K152" s="2">
        <v>89586</v>
      </c>
      <c r="L152" s="2">
        <v>76129.899999999994</v>
      </c>
      <c r="M152" s="2">
        <v>76129.899999999994</v>
      </c>
      <c r="N152" s="2">
        <f t="shared" si="20"/>
        <v>44793</v>
      </c>
      <c r="O152" s="2">
        <f t="shared" si="21"/>
        <v>38064.949999999997</v>
      </c>
      <c r="P152" s="2">
        <f t="shared" si="22"/>
        <v>38064.949999999997</v>
      </c>
      <c r="Q152" s="3">
        <f t="shared" si="23"/>
        <v>0.84979684325675875</v>
      </c>
      <c r="R152" s="3">
        <f t="shared" si="24"/>
        <v>0.84979684325675875</v>
      </c>
      <c r="S152" s="1" t="s">
        <v>39</v>
      </c>
      <c r="T152" s="1">
        <v>0.2</v>
      </c>
      <c r="U152" s="2">
        <f t="shared" si="25"/>
        <v>17917.2</v>
      </c>
      <c r="V152" s="2">
        <f t="shared" si="26"/>
        <v>15225.98</v>
      </c>
      <c r="W152" s="2">
        <f t="shared" si="27"/>
        <v>15225.98</v>
      </c>
      <c r="X152" s="3">
        <f t="shared" si="28"/>
        <v>0.84979684325675886</v>
      </c>
      <c r="Y152" s="3">
        <f t="shared" si="29"/>
        <v>0.84979684325675886</v>
      </c>
    </row>
    <row r="153" spans="1:25" ht="15.75" customHeight="1">
      <c r="A153" s="18" t="s">
        <v>523</v>
      </c>
      <c r="B153" s="6" t="s">
        <v>33</v>
      </c>
      <c r="C153" s="2" t="s">
        <v>34</v>
      </c>
      <c r="D153" s="2" t="s">
        <v>89</v>
      </c>
      <c r="E153" s="7" t="s">
        <v>45</v>
      </c>
      <c r="F153" s="2" t="s">
        <v>46</v>
      </c>
      <c r="G153" s="2" t="s">
        <v>37</v>
      </c>
      <c r="H153" s="2" t="s">
        <v>42</v>
      </c>
      <c r="I153" s="2" t="s">
        <v>39</v>
      </c>
      <c r="J153" s="1">
        <v>0.5</v>
      </c>
      <c r="K153" s="2">
        <v>5926736</v>
      </c>
      <c r="L153" s="2">
        <v>3270008.42</v>
      </c>
      <c r="M153" s="2">
        <v>2773049.6799999997</v>
      </c>
      <c r="N153" s="2">
        <f t="shared" si="20"/>
        <v>2963368</v>
      </c>
      <c r="O153" s="2">
        <f t="shared" si="21"/>
        <v>1635004.21</v>
      </c>
      <c r="P153" s="2">
        <f t="shared" si="22"/>
        <v>1386524.8399999999</v>
      </c>
      <c r="Q153" s="3">
        <f t="shared" si="23"/>
        <v>0.46788817318672532</v>
      </c>
      <c r="R153" s="3">
        <f t="shared" si="24"/>
        <v>0.55173849822229304</v>
      </c>
      <c r="S153" s="1" t="s">
        <v>39</v>
      </c>
      <c r="T153" s="1">
        <v>0.2</v>
      </c>
      <c r="U153" s="2">
        <f t="shared" si="25"/>
        <v>1185347.2</v>
      </c>
      <c r="V153" s="2">
        <f t="shared" si="26"/>
        <v>654001.68400000001</v>
      </c>
      <c r="W153" s="2">
        <f t="shared" si="27"/>
        <v>554609.93599999999</v>
      </c>
      <c r="X153" s="3">
        <f t="shared" si="28"/>
        <v>0.46788817318672538</v>
      </c>
      <c r="Y153" s="3">
        <f t="shared" si="29"/>
        <v>0.55173849822229304</v>
      </c>
    </row>
    <row r="154" spans="1:25" ht="15.75" customHeight="1">
      <c r="A154" s="18" t="s">
        <v>523</v>
      </c>
      <c r="B154" s="6" t="s">
        <v>33</v>
      </c>
      <c r="C154" s="2" t="s">
        <v>34</v>
      </c>
      <c r="D154" s="2" t="s">
        <v>89</v>
      </c>
      <c r="E154" s="7" t="s">
        <v>45</v>
      </c>
      <c r="F154" s="2" t="s">
        <v>46</v>
      </c>
      <c r="G154" s="2" t="s">
        <v>37</v>
      </c>
      <c r="H154" s="2" t="s">
        <v>42</v>
      </c>
      <c r="I154" s="2" t="s">
        <v>39</v>
      </c>
      <c r="J154" s="1">
        <v>0.5</v>
      </c>
      <c r="K154" s="2">
        <v>0</v>
      </c>
      <c r="L154" s="2">
        <v>1715624.21</v>
      </c>
      <c r="M154" s="2">
        <v>1715624.21</v>
      </c>
      <c r="N154" s="2">
        <f t="shared" si="20"/>
        <v>0</v>
      </c>
      <c r="O154" s="2">
        <f t="shared" si="21"/>
        <v>857812.10499999998</v>
      </c>
      <c r="P154" s="2">
        <f t="shared" si="22"/>
        <v>857812.10499999998</v>
      </c>
      <c r="Q154" s="3" t="e">
        <f t="shared" si="23"/>
        <v>#DIV/0!</v>
      </c>
      <c r="R154" s="3" t="e">
        <f t="shared" si="24"/>
        <v>#DIV/0!</v>
      </c>
      <c r="S154" s="1" t="s">
        <v>39</v>
      </c>
      <c r="T154" s="1">
        <v>0.2</v>
      </c>
      <c r="U154" s="2">
        <f t="shared" si="25"/>
        <v>0</v>
      </c>
      <c r="V154" s="2">
        <f t="shared" si="26"/>
        <v>343124.842</v>
      </c>
      <c r="W154" s="2">
        <f t="shared" si="27"/>
        <v>343124.842</v>
      </c>
      <c r="X154" s="3" t="e">
        <f t="shared" si="28"/>
        <v>#DIV/0!</v>
      </c>
      <c r="Y154" s="3" t="e">
        <f t="shared" si="29"/>
        <v>#DIV/0!</v>
      </c>
    </row>
    <row r="155" spans="1:25" ht="15.75" customHeight="1">
      <c r="A155" s="18" t="s">
        <v>523</v>
      </c>
      <c r="B155" s="6" t="s">
        <v>33</v>
      </c>
      <c r="C155" s="2" t="s">
        <v>34</v>
      </c>
      <c r="D155" s="2" t="s">
        <v>89</v>
      </c>
      <c r="E155" s="7" t="s">
        <v>45</v>
      </c>
      <c r="F155" s="2" t="s">
        <v>47</v>
      </c>
      <c r="G155" s="2" t="s">
        <v>37</v>
      </c>
      <c r="H155" s="2" t="s">
        <v>42</v>
      </c>
      <c r="I155" s="2" t="s">
        <v>39</v>
      </c>
      <c r="J155" s="1">
        <v>0.23</v>
      </c>
      <c r="K155" s="2">
        <v>11859000</v>
      </c>
      <c r="L155" s="2">
        <v>0</v>
      </c>
      <c r="M155" s="2">
        <v>0</v>
      </c>
      <c r="N155" s="2">
        <f t="shared" si="20"/>
        <v>2727570</v>
      </c>
      <c r="O155" s="2">
        <f t="shared" si="21"/>
        <v>0</v>
      </c>
      <c r="P155" s="2">
        <f t="shared" si="22"/>
        <v>0</v>
      </c>
      <c r="Q155" s="3">
        <f t="shared" si="23"/>
        <v>0</v>
      </c>
      <c r="R155" s="3">
        <f t="shared" si="24"/>
        <v>0</v>
      </c>
      <c r="S155" s="1" t="s">
        <v>39</v>
      </c>
      <c r="T155" s="1">
        <v>0.09</v>
      </c>
      <c r="U155" s="2">
        <f t="shared" si="25"/>
        <v>1067310</v>
      </c>
      <c r="V155" s="2">
        <f t="shared" si="26"/>
        <v>0</v>
      </c>
      <c r="W155" s="2">
        <f t="shared" si="27"/>
        <v>0</v>
      </c>
      <c r="X155" s="3">
        <f t="shared" si="28"/>
        <v>0</v>
      </c>
      <c r="Y155" s="3">
        <f t="shared" si="29"/>
        <v>0</v>
      </c>
    </row>
    <row r="156" spans="1:25" ht="15.75" customHeight="1">
      <c r="A156" s="18" t="s">
        <v>523</v>
      </c>
      <c r="B156" s="6" t="s">
        <v>33</v>
      </c>
      <c r="C156" s="2" t="s">
        <v>34</v>
      </c>
      <c r="D156" s="2" t="s">
        <v>89</v>
      </c>
      <c r="E156" s="7" t="s">
        <v>45</v>
      </c>
      <c r="F156" s="2" t="s">
        <v>47</v>
      </c>
      <c r="G156" s="2" t="s">
        <v>37</v>
      </c>
      <c r="H156" s="2" t="s">
        <v>42</v>
      </c>
      <c r="I156" s="2" t="s">
        <v>39</v>
      </c>
      <c r="J156" s="1">
        <v>0.23</v>
      </c>
      <c r="K156" s="2">
        <v>1000</v>
      </c>
      <c r="L156" s="2">
        <v>0</v>
      </c>
      <c r="M156" s="2">
        <v>0</v>
      </c>
      <c r="N156" s="2">
        <f t="shared" si="20"/>
        <v>230</v>
      </c>
      <c r="O156" s="2">
        <f t="shared" si="21"/>
        <v>0</v>
      </c>
      <c r="P156" s="2">
        <f t="shared" si="22"/>
        <v>0</v>
      </c>
      <c r="Q156" s="3">
        <f t="shared" si="23"/>
        <v>0</v>
      </c>
      <c r="R156" s="3">
        <f t="shared" si="24"/>
        <v>0</v>
      </c>
      <c r="S156" s="1" t="s">
        <v>39</v>
      </c>
      <c r="T156" s="1">
        <v>0.09</v>
      </c>
      <c r="U156" s="2">
        <f t="shared" si="25"/>
        <v>90</v>
      </c>
      <c r="V156" s="2">
        <f t="shared" si="26"/>
        <v>0</v>
      </c>
      <c r="W156" s="2">
        <f t="shared" si="27"/>
        <v>0</v>
      </c>
      <c r="X156" s="3">
        <f t="shared" si="28"/>
        <v>0</v>
      </c>
      <c r="Y156" s="3">
        <f t="shared" si="29"/>
        <v>0</v>
      </c>
    </row>
    <row r="157" spans="1:25" ht="15.75" customHeight="1">
      <c r="A157" s="18" t="s">
        <v>523</v>
      </c>
      <c r="B157" s="6" t="s">
        <v>33</v>
      </c>
      <c r="C157" s="2" t="s">
        <v>34</v>
      </c>
      <c r="D157" s="2" t="s">
        <v>89</v>
      </c>
      <c r="E157" s="7" t="s">
        <v>45</v>
      </c>
      <c r="F157" s="2" t="s">
        <v>47</v>
      </c>
      <c r="G157" s="2" t="s">
        <v>37</v>
      </c>
      <c r="H157" s="2" t="s">
        <v>42</v>
      </c>
      <c r="I157" s="2" t="s">
        <v>39</v>
      </c>
      <c r="J157" s="1">
        <v>0.23</v>
      </c>
      <c r="K157" s="2">
        <v>1000</v>
      </c>
      <c r="L157" s="2">
        <v>0</v>
      </c>
      <c r="M157" s="2">
        <v>0</v>
      </c>
      <c r="N157" s="2">
        <f t="shared" si="20"/>
        <v>230</v>
      </c>
      <c r="O157" s="2">
        <f t="shared" si="21"/>
        <v>0</v>
      </c>
      <c r="P157" s="2">
        <f t="shared" si="22"/>
        <v>0</v>
      </c>
      <c r="Q157" s="3">
        <f t="shared" si="23"/>
        <v>0</v>
      </c>
      <c r="R157" s="3">
        <f t="shared" si="24"/>
        <v>0</v>
      </c>
      <c r="S157" s="1" t="s">
        <v>39</v>
      </c>
      <c r="T157" s="1">
        <v>0.09</v>
      </c>
      <c r="U157" s="2">
        <f t="shared" si="25"/>
        <v>90</v>
      </c>
      <c r="V157" s="2">
        <f t="shared" si="26"/>
        <v>0</v>
      </c>
      <c r="W157" s="2">
        <f t="shared" si="27"/>
        <v>0</v>
      </c>
      <c r="X157" s="3">
        <f t="shared" si="28"/>
        <v>0</v>
      </c>
      <c r="Y157" s="3">
        <f t="shared" si="29"/>
        <v>0</v>
      </c>
    </row>
    <row r="158" spans="1:25" ht="15.75" customHeight="1">
      <c r="A158" s="18" t="s">
        <v>523</v>
      </c>
      <c r="B158" s="6" t="s">
        <v>33</v>
      </c>
      <c r="C158" s="2" t="s">
        <v>34</v>
      </c>
      <c r="D158" s="2" t="s">
        <v>89</v>
      </c>
      <c r="E158" s="7" t="s">
        <v>45</v>
      </c>
      <c r="F158" s="2" t="s">
        <v>47</v>
      </c>
      <c r="G158" s="2" t="s">
        <v>37</v>
      </c>
      <c r="H158" s="2" t="s">
        <v>42</v>
      </c>
      <c r="I158" s="2" t="s">
        <v>39</v>
      </c>
      <c r="J158" s="1">
        <v>0.23</v>
      </c>
      <c r="K158" s="2">
        <v>40139</v>
      </c>
      <c r="L158" s="2">
        <v>7767.5</v>
      </c>
      <c r="M158" s="2">
        <v>0</v>
      </c>
      <c r="N158" s="2">
        <f t="shared" si="20"/>
        <v>9231.9700000000012</v>
      </c>
      <c r="O158" s="2">
        <f t="shared" si="21"/>
        <v>1786.5250000000001</v>
      </c>
      <c r="P158" s="2">
        <f t="shared" si="22"/>
        <v>0</v>
      </c>
      <c r="Q158" s="3">
        <f t="shared" si="23"/>
        <v>0</v>
      </c>
      <c r="R158" s="3">
        <f t="shared" si="24"/>
        <v>0.19351503525249755</v>
      </c>
      <c r="S158" s="1" t="s">
        <v>39</v>
      </c>
      <c r="T158" s="1">
        <v>0.09</v>
      </c>
      <c r="U158" s="2">
        <f t="shared" si="25"/>
        <v>3612.5099999999998</v>
      </c>
      <c r="V158" s="2">
        <f t="shared" si="26"/>
        <v>699.07499999999993</v>
      </c>
      <c r="W158" s="2">
        <f t="shared" si="27"/>
        <v>0</v>
      </c>
      <c r="X158" s="3">
        <f t="shared" si="28"/>
        <v>0</v>
      </c>
      <c r="Y158" s="3">
        <f t="shared" si="29"/>
        <v>0.19351503525249755</v>
      </c>
    </row>
    <row r="159" spans="1:25" ht="15.75" customHeight="1">
      <c r="A159" s="18" t="s">
        <v>523</v>
      </c>
      <c r="B159" s="6" t="s">
        <v>33</v>
      </c>
      <c r="C159" s="2" t="s">
        <v>34</v>
      </c>
      <c r="D159" s="2" t="s">
        <v>89</v>
      </c>
      <c r="E159" s="7" t="s">
        <v>45</v>
      </c>
      <c r="F159" s="2" t="s">
        <v>47</v>
      </c>
      <c r="G159" s="2" t="s">
        <v>37</v>
      </c>
      <c r="H159" s="2" t="s">
        <v>42</v>
      </c>
      <c r="I159" s="2" t="s">
        <v>39</v>
      </c>
      <c r="J159" s="1">
        <v>0.23</v>
      </c>
      <c r="K159" s="2">
        <v>1000</v>
      </c>
      <c r="L159" s="2">
        <v>1634823.5</v>
      </c>
      <c r="M159" s="2">
        <v>1634823.5</v>
      </c>
      <c r="N159" s="2">
        <f t="shared" si="20"/>
        <v>230</v>
      </c>
      <c r="O159" s="2">
        <f t="shared" si="21"/>
        <v>376009.40500000003</v>
      </c>
      <c r="P159" s="2">
        <f t="shared" si="22"/>
        <v>376009.40500000003</v>
      </c>
      <c r="Q159" s="3">
        <f t="shared" si="23"/>
        <v>1634.8235000000002</v>
      </c>
      <c r="R159" s="3">
        <f t="shared" si="24"/>
        <v>1634.8235000000002</v>
      </c>
      <c r="S159" s="1" t="s">
        <v>39</v>
      </c>
      <c r="T159" s="1">
        <v>0.09</v>
      </c>
      <c r="U159" s="2">
        <f t="shared" si="25"/>
        <v>90</v>
      </c>
      <c r="V159" s="2">
        <f t="shared" si="26"/>
        <v>147134.11499999999</v>
      </c>
      <c r="W159" s="2">
        <f t="shared" si="27"/>
        <v>147134.11499999999</v>
      </c>
      <c r="X159" s="3">
        <f t="shared" si="28"/>
        <v>1634.8235</v>
      </c>
      <c r="Y159" s="3">
        <f t="shared" si="29"/>
        <v>1634.8235</v>
      </c>
    </row>
    <row r="160" spans="1:25" ht="15.75" customHeight="1">
      <c r="A160" s="18" t="s">
        <v>523</v>
      </c>
      <c r="B160" s="6" t="s">
        <v>33</v>
      </c>
      <c r="C160" s="2" t="s">
        <v>34</v>
      </c>
      <c r="D160" s="2" t="s">
        <v>89</v>
      </c>
      <c r="E160" s="7" t="s">
        <v>45</v>
      </c>
      <c r="F160" s="2" t="s">
        <v>47</v>
      </c>
      <c r="G160" s="2" t="s">
        <v>37</v>
      </c>
      <c r="H160" s="2" t="s">
        <v>42</v>
      </c>
      <c r="I160" s="2" t="s">
        <v>39</v>
      </c>
      <c r="J160" s="1">
        <v>0.23</v>
      </c>
      <c r="K160" s="2">
        <v>1000</v>
      </c>
      <c r="L160" s="2">
        <v>0</v>
      </c>
      <c r="M160" s="2">
        <v>0</v>
      </c>
      <c r="N160" s="2">
        <f t="shared" si="20"/>
        <v>230</v>
      </c>
      <c r="O160" s="2">
        <f t="shared" si="21"/>
        <v>0</v>
      </c>
      <c r="P160" s="2">
        <f t="shared" si="22"/>
        <v>0</v>
      </c>
      <c r="Q160" s="3">
        <f t="shared" si="23"/>
        <v>0</v>
      </c>
      <c r="R160" s="3">
        <f t="shared" si="24"/>
        <v>0</v>
      </c>
      <c r="S160" s="1" t="s">
        <v>39</v>
      </c>
      <c r="T160" s="1">
        <v>0.09</v>
      </c>
      <c r="U160" s="2">
        <f t="shared" si="25"/>
        <v>90</v>
      </c>
      <c r="V160" s="2">
        <f t="shared" si="26"/>
        <v>0</v>
      </c>
      <c r="W160" s="2">
        <f t="shared" si="27"/>
        <v>0</v>
      </c>
      <c r="X160" s="3">
        <f t="shared" si="28"/>
        <v>0</v>
      </c>
      <c r="Y160" s="3">
        <f t="shared" si="29"/>
        <v>0</v>
      </c>
    </row>
    <row r="161" spans="1:25" ht="15.75" customHeight="1">
      <c r="A161" s="18" t="s">
        <v>523</v>
      </c>
      <c r="B161" s="6" t="s">
        <v>33</v>
      </c>
      <c r="C161" s="2" t="s">
        <v>34</v>
      </c>
      <c r="D161" s="2" t="s">
        <v>89</v>
      </c>
      <c r="E161" s="7" t="s">
        <v>45</v>
      </c>
      <c r="F161" s="2" t="s">
        <v>47</v>
      </c>
      <c r="G161" s="2" t="s">
        <v>37</v>
      </c>
      <c r="H161" s="2" t="s">
        <v>42</v>
      </c>
      <c r="I161" s="2" t="s">
        <v>39</v>
      </c>
      <c r="J161" s="1">
        <v>0.23</v>
      </c>
      <c r="K161" s="2">
        <v>1000</v>
      </c>
      <c r="L161" s="2">
        <v>0</v>
      </c>
      <c r="M161" s="2">
        <v>0</v>
      </c>
      <c r="N161" s="2">
        <f t="shared" si="20"/>
        <v>230</v>
      </c>
      <c r="O161" s="2">
        <f t="shared" si="21"/>
        <v>0</v>
      </c>
      <c r="P161" s="2">
        <f t="shared" si="22"/>
        <v>0</v>
      </c>
      <c r="Q161" s="3">
        <f t="shared" si="23"/>
        <v>0</v>
      </c>
      <c r="R161" s="3">
        <f t="shared" si="24"/>
        <v>0</v>
      </c>
      <c r="S161" s="1" t="s">
        <v>39</v>
      </c>
      <c r="T161" s="1">
        <v>0.09</v>
      </c>
      <c r="U161" s="2">
        <f t="shared" si="25"/>
        <v>90</v>
      </c>
      <c r="V161" s="2">
        <f t="shared" si="26"/>
        <v>0</v>
      </c>
      <c r="W161" s="2">
        <f t="shared" si="27"/>
        <v>0</v>
      </c>
      <c r="X161" s="3">
        <f t="shared" si="28"/>
        <v>0</v>
      </c>
      <c r="Y161" s="3">
        <f t="shared" si="29"/>
        <v>0</v>
      </c>
    </row>
    <row r="162" spans="1:25" ht="15.75" customHeight="1">
      <c r="A162" s="18" t="s">
        <v>523</v>
      </c>
      <c r="B162" s="6" t="s">
        <v>33</v>
      </c>
      <c r="C162" s="2" t="s">
        <v>34</v>
      </c>
      <c r="D162" s="2" t="s">
        <v>89</v>
      </c>
      <c r="E162" s="7" t="s">
        <v>45</v>
      </c>
      <c r="F162" s="2" t="s">
        <v>47</v>
      </c>
      <c r="G162" s="2" t="s">
        <v>37</v>
      </c>
      <c r="H162" s="2" t="s">
        <v>42</v>
      </c>
      <c r="I162" s="2" t="s">
        <v>39</v>
      </c>
      <c r="J162" s="1">
        <v>0.23</v>
      </c>
      <c r="K162" s="2">
        <v>6773193</v>
      </c>
      <c r="L162" s="2">
        <v>6233626.5599999996</v>
      </c>
      <c r="M162" s="2">
        <v>5652650.9000000004</v>
      </c>
      <c r="N162" s="2">
        <f t="shared" si="20"/>
        <v>1557834.3900000001</v>
      </c>
      <c r="O162" s="2">
        <f t="shared" si="21"/>
        <v>1433734.1088</v>
      </c>
      <c r="P162" s="2">
        <f t="shared" si="22"/>
        <v>1300109.7070000002</v>
      </c>
      <c r="Q162" s="3">
        <f t="shared" si="23"/>
        <v>0.83456220721895868</v>
      </c>
      <c r="R162" s="3">
        <f t="shared" si="24"/>
        <v>0.92033794991520246</v>
      </c>
      <c r="S162" s="1" t="s">
        <v>39</v>
      </c>
      <c r="T162" s="1">
        <v>0.09</v>
      </c>
      <c r="U162" s="2">
        <f t="shared" si="25"/>
        <v>609587.37</v>
      </c>
      <c r="V162" s="2">
        <f t="shared" si="26"/>
        <v>561026.39039999992</v>
      </c>
      <c r="W162" s="2">
        <f t="shared" si="27"/>
        <v>508738.58100000001</v>
      </c>
      <c r="X162" s="3">
        <f t="shared" si="28"/>
        <v>0.83456220721895868</v>
      </c>
      <c r="Y162" s="3">
        <f t="shared" si="29"/>
        <v>0.92033794991520235</v>
      </c>
    </row>
    <row r="163" spans="1:25" ht="15.75" customHeight="1">
      <c r="A163" s="18" t="s">
        <v>523</v>
      </c>
      <c r="B163" s="6" t="s">
        <v>33</v>
      </c>
      <c r="C163" s="2" t="s">
        <v>34</v>
      </c>
      <c r="D163" s="2" t="s">
        <v>89</v>
      </c>
      <c r="E163" s="7" t="s">
        <v>45</v>
      </c>
      <c r="F163" s="2" t="s">
        <v>47</v>
      </c>
      <c r="G163" s="2" t="s">
        <v>37</v>
      </c>
      <c r="H163" s="2" t="s">
        <v>42</v>
      </c>
      <c r="I163" s="2" t="s">
        <v>39</v>
      </c>
      <c r="J163" s="1">
        <v>0.23</v>
      </c>
      <c r="K163" s="2">
        <v>1000</v>
      </c>
      <c r="L163" s="2">
        <v>0</v>
      </c>
      <c r="M163" s="2">
        <v>0</v>
      </c>
      <c r="N163" s="2">
        <f t="shared" si="20"/>
        <v>230</v>
      </c>
      <c r="O163" s="2">
        <f t="shared" si="21"/>
        <v>0</v>
      </c>
      <c r="P163" s="2">
        <f t="shared" si="22"/>
        <v>0</v>
      </c>
      <c r="Q163" s="3">
        <f t="shared" si="23"/>
        <v>0</v>
      </c>
      <c r="R163" s="3">
        <f t="shared" si="24"/>
        <v>0</v>
      </c>
      <c r="S163" s="1" t="s">
        <v>39</v>
      </c>
      <c r="T163" s="1">
        <v>0.09</v>
      </c>
      <c r="U163" s="2">
        <f t="shared" si="25"/>
        <v>90</v>
      </c>
      <c r="V163" s="2">
        <f t="shared" si="26"/>
        <v>0</v>
      </c>
      <c r="W163" s="2">
        <f t="shared" si="27"/>
        <v>0</v>
      </c>
      <c r="X163" s="3">
        <f t="shared" si="28"/>
        <v>0</v>
      </c>
      <c r="Y163" s="3">
        <f t="shared" si="29"/>
        <v>0</v>
      </c>
    </row>
    <row r="164" spans="1:25" ht="15.75" customHeight="1">
      <c r="A164" s="18" t="s">
        <v>523</v>
      </c>
      <c r="B164" s="6" t="s">
        <v>33</v>
      </c>
      <c r="C164" s="2" t="s">
        <v>34</v>
      </c>
      <c r="D164" s="2" t="s">
        <v>89</v>
      </c>
      <c r="E164" s="7" t="s">
        <v>45</v>
      </c>
      <c r="F164" s="2" t="s">
        <v>47</v>
      </c>
      <c r="G164" s="2" t="s">
        <v>37</v>
      </c>
      <c r="H164" s="2" t="s">
        <v>42</v>
      </c>
      <c r="I164" s="2" t="s">
        <v>39</v>
      </c>
      <c r="J164" s="1">
        <v>0.23</v>
      </c>
      <c r="K164" s="2">
        <v>14494781</v>
      </c>
      <c r="L164" s="2">
        <v>15527541.5</v>
      </c>
      <c r="M164" s="2">
        <v>12683079.740000002</v>
      </c>
      <c r="N164" s="2">
        <f t="shared" si="20"/>
        <v>3333799.6300000004</v>
      </c>
      <c r="O164" s="2">
        <f t="shared" si="21"/>
        <v>3571334.5449999999</v>
      </c>
      <c r="P164" s="2">
        <f t="shared" si="22"/>
        <v>2917108.3402000004</v>
      </c>
      <c r="Q164" s="3">
        <f t="shared" si="23"/>
        <v>0.87501009777243277</v>
      </c>
      <c r="R164" s="3">
        <f t="shared" si="24"/>
        <v>1.0712505073377789</v>
      </c>
      <c r="S164" s="1" t="s">
        <v>39</v>
      </c>
      <c r="T164" s="1">
        <v>0.09</v>
      </c>
      <c r="U164" s="2">
        <f t="shared" si="25"/>
        <v>1304530.29</v>
      </c>
      <c r="V164" s="2">
        <f t="shared" si="26"/>
        <v>1397478.7349999999</v>
      </c>
      <c r="W164" s="2">
        <f t="shared" si="27"/>
        <v>1141477.1766000001</v>
      </c>
      <c r="X164" s="3">
        <f t="shared" si="28"/>
        <v>0.87501009777243277</v>
      </c>
      <c r="Y164" s="3">
        <f t="shared" si="29"/>
        <v>1.0712505073377789</v>
      </c>
    </row>
    <row r="165" spans="1:25" ht="15.75" customHeight="1">
      <c r="A165" s="18" t="s">
        <v>523</v>
      </c>
      <c r="B165" s="6" t="s">
        <v>33</v>
      </c>
      <c r="C165" s="2" t="s">
        <v>34</v>
      </c>
      <c r="D165" s="2" t="s">
        <v>89</v>
      </c>
      <c r="E165" s="7" t="s">
        <v>45</v>
      </c>
      <c r="F165" s="2" t="s">
        <v>47</v>
      </c>
      <c r="G165" s="2" t="s">
        <v>37</v>
      </c>
      <c r="H165" s="2" t="s">
        <v>42</v>
      </c>
      <c r="I165" s="2" t="s">
        <v>39</v>
      </c>
      <c r="J165" s="1">
        <v>0.23</v>
      </c>
      <c r="K165" s="2">
        <v>12258171</v>
      </c>
      <c r="L165" s="2">
        <v>24362949.329999998</v>
      </c>
      <c r="M165" s="2">
        <v>22469004.809999999</v>
      </c>
      <c r="N165" s="2">
        <f t="shared" si="20"/>
        <v>2819379.33</v>
      </c>
      <c r="O165" s="2">
        <f t="shared" si="21"/>
        <v>5603478.3459000001</v>
      </c>
      <c r="P165" s="2">
        <f t="shared" si="22"/>
        <v>5167871.1063000001</v>
      </c>
      <c r="Q165" s="3">
        <f t="shared" si="23"/>
        <v>1.8329818379919811</v>
      </c>
      <c r="R165" s="3">
        <f t="shared" si="24"/>
        <v>1.9874864961502006</v>
      </c>
      <c r="S165" s="1" t="s">
        <v>39</v>
      </c>
      <c r="T165" s="1">
        <v>0.09</v>
      </c>
      <c r="U165" s="2">
        <f t="shared" si="25"/>
        <v>1103235.3899999999</v>
      </c>
      <c r="V165" s="2">
        <f t="shared" si="26"/>
        <v>2192665.4397</v>
      </c>
      <c r="W165" s="2">
        <f t="shared" si="27"/>
        <v>2022210.4328999999</v>
      </c>
      <c r="X165" s="3">
        <f t="shared" si="28"/>
        <v>1.8329818379919811</v>
      </c>
      <c r="Y165" s="3">
        <f t="shared" si="29"/>
        <v>1.9874864961502008</v>
      </c>
    </row>
    <row r="166" spans="1:25" ht="15.75" customHeight="1">
      <c r="A166" s="18" t="s">
        <v>523</v>
      </c>
      <c r="B166" s="6" t="s">
        <v>33</v>
      </c>
      <c r="C166" s="2" t="s">
        <v>34</v>
      </c>
      <c r="D166" s="2" t="s">
        <v>89</v>
      </c>
      <c r="E166" s="7" t="s">
        <v>45</v>
      </c>
      <c r="F166" s="2" t="s">
        <v>47</v>
      </c>
      <c r="G166" s="2" t="s">
        <v>37</v>
      </c>
      <c r="H166" s="2" t="s">
        <v>42</v>
      </c>
      <c r="I166" s="2" t="s">
        <v>39</v>
      </c>
      <c r="J166" s="1">
        <v>0.23</v>
      </c>
      <c r="K166" s="2">
        <v>2766541</v>
      </c>
      <c r="L166" s="2">
        <v>2510678.34</v>
      </c>
      <c r="M166" s="2">
        <v>2347043.61</v>
      </c>
      <c r="N166" s="2">
        <f t="shared" si="20"/>
        <v>636304.43000000005</v>
      </c>
      <c r="O166" s="2">
        <f t="shared" si="21"/>
        <v>577456.01819999993</v>
      </c>
      <c r="P166" s="2">
        <f t="shared" si="22"/>
        <v>539820.03029999998</v>
      </c>
      <c r="Q166" s="3">
        <f t="shared" si="23"/>
        <v>0.84836754994775054</v>
      </c>
      <c r="R166" s="3">
        <f t="shared" si="24"/>
        <v>0.90751531967174881</v>
      </c>
      <c r="S166" s="1" t="s">
        <v>39</v>
      </c>
      <c r="T166" s="1">
        <v>0.09</v>
      </c>
      <c r="U166" s="2">
        <f t="shared" si="25"/>
        <v>248988.69</v>
      </c>
      <c r="V166" s="2">
        <f t="shared" si="26"/>
        <v>225961.05059999999</v>
      </c>
      <c r="W166" s="2">
        <f t="shared" si="27"/>
        <v>211233.92489999998</v>
      </c>
      <c r="X166" s="3">
        <f t="shared" si="28"/>
        <v>0.84836754994775054</v>
      </c>
      <c r="Y166" s="3">
        <f t="shared" si="29"/>
        <v>0.90751531967174892</v>
      </c>
    </row>
    <row r="167" spans="1:25" ht="15.75" customHeight="1">
      <c r="A167" s="18" t="s">
        <v>523</v>
      </c>
      <c r="B167" s="6" t="s">
        <v>33</v>
      </c>
      <c r="C167" s="2" t="s">
        <v>34</v>
      </c>
      <c r="D167" s="2" t="s">
        <v>89</v>
      </c>
      <c r="E167" s="7" t="s">
        <v>45</v>
      </c>
      <c r="F167" s="2" t="s">
        <v>95</v>
      </c>
      <c r="G167" s="2" t="s">
        <v>37</v>
      </c>
      <c r="H167" s="2" t="s">
        <v>42</v>
      </c>
      <c r="I167" s="2" t="s">
        <v>39</v>
      </c>
      <c r="J167" s="1">
        <v>0.23</v>
      </c>
      <c r="K167" s="2">
        <v>1000</v>
      </c>
      <c r="L167" s="2">
        <v>0</v>
      </c>
      <c r="M167" s="2">
        <v>0</v>
      </c>
      <c r="N167" s="2">
        <f t="shared" si="20"/>
        <v>230</v>
      </c>
      <c r="O167" s="2">
        <f t="shared" si="21"/>
        <v>0</v>
      </c>
      <c r="P167" s="2">
        <f t="shared" si="22"/>
        <v>0</v>
      </c>
      <c r="Q167" s="3">
        <f t="shared" si="23"/>
        <v>0</v>
      </c>
      <c r="R167" s="3">
        <f t="shared" si="24"/>
        <v>0</v>
      </c>
      <c r="S167" s="1" t="s">
        <v>39</v>
      </c>
      <c r="T167" s="1">
        <v>0.09</v>
      </c>
      <c r="U167" s="2">
        <f t="shared" si="25"/>
        <v>90</v>
      </c>
      <c r="V167" s="2">
        <f t="shared" si="26"/>
        <v>0</v>
      </c>
      <c r="W167" s="2">
        <f t="shared" si="27"/>
        <v>0</v>
      </c>
      <c r="X167" s="3">
        <f t="shared" si="28"/>
        <v>0</v>
      </c>
      <c r="Y167" s="3">
        <f t="shared" si="29"/>
        <v>0</v>
      </c>
    </row>
    <row r="168" spans="1:25" ht="15.75" customHeight="1">
      <c r="A168" s="18" t="s">
        <v>523</v>
      </c>
      <c r="B168" s="6" t="s">
        <v>33</v>
      </c>
      <c r="C168" s="2" t="s">
        <v>34</v>
      </c>
      <c r="D168" s="2" t="s">
        <v>89</v>
      </c>
      <c r="E168" s="7" t="s">
        <v>45</v>
      </c>
      <c r="F168" s="9" t="s">
        <v>95</v>
      </c>
      <c r="G168" s="2" t="s">
        <v>37</v>
      </c>
      <c r="H168" s="2" t="s">
        <v>42</v>
      </c>
      <c r="I168" s="2" t="s">
        <v>39</v>
      </c>
      <c r="J168" s="1">
        <v>0.23</v>
      </c>
      <c r="K168" s="2">
        <v>0</v>
      </c>
      <c r="L168" s="2">
        <v>1582457.52</v>
      </c>
      <c r="M168" s="2">
        <v>1582457.52</v>
      </c>
      <c r="N168" s="2">
        <f t="shared" si="20"/>
        <v>0</v>
      </c>
      <c r="O168" s="2">
        <f t="shared" si="21"/>
        <v>363965.22960000002</v>
      </c>
      <c r="P168" s="2">
        <f t="shared" si="22"/>
        <v>363965.22960000002</v>
      </c>
      <c r="Q168" s="3" t="e">
        <f t="shared" si="23"/>
        <v>#DIV/0!</v>
      </c>
      <c r="R168" s="3" t="e">
        <f t="shared" si="24"/>
        <v>#DIV/0!</v>
      </c>
      <c r="S168" s="1" t="s">
        <v>39</v>
      </c>
      <c r="T168" s="1">
        <v>0.09</v>
      </c>
      <c r="U168" s="2">
        <f t="shared" si="25"/>
        <v>0</v>
      </c>
      <c r="V168" s="2">
        <f t="shared" si="26"/>
        <v>142421.17679999999</v>
      </c>
      <c r="W168" s="2">
        <f t="shared" si="27"/>
        <v>142421.17679999999</v>
      </c>
      <c r="X168" s="3" t="e">
        <f t="shared" si="28"/>
        <v>#DIV/0!</v>
      </c>
      <c r="Y168" s="3" t="e">
        <f t="shared" si="29"/>
        <v>#DIV/0!</v>
      </c>
    </row>
    <row r="169" spans="1:25" ht="15.75" customHeight="1">
      <c r="A169" s="18" t="s">
        <v>523</v>
      </c>
      <c r="B169" s="6" t="s">
        <v>33</v>
      </c>
      <c r="C169" s="2" t="s">
        <v>34</v>
      </c>
      <c r="D169" s="2" t="s">
        <v>89</v>
      </c>
      <c r="E169" s="7" t="s">
        <v>45</v>
      </c>
      <c r="F169" s="9" t="s">
        <v>95</v>
      </c>
      <c r="G169" s="2" t="s">
        <v>37</v>
      </c>
      <c r="H169" s="2" t="s">
        <v>42</v>
      </c>
      <c r="I169" s="2" t="s">
        <v>39</v>
      </c>
      <c r="J169" s="1">
        <v>0.23</v>
      </c>
      <c r="K169" s="2">
        <v>0</v>
      </c>
      <c r="L169" s="2">
        <v>8435.15</v>
      </c>
      <c r="M169" s="2">
        <v>8435.15</v>
      </c>
      <c r="N169" s="2">
        <f t="shared" si="20"/>
        <v>0</v>
      </c>
      <c r="O169" s="2">
        <f t="shared" si="21"/>
        <v>1940.0844999999999</v>
      </c>
      <c r="P169" s="2">
        <f t="shared" si="22"/>
        <v>1940.0844999999999</v>
      </c>
      <c r="Q169" s="3" t="e">
        <f t="shared" si="23"/>
        <v>#DIV/0!</v>
      </c>
      <c r="R169" s="3" t="e">
        <f t="shared" si="24"/>
        <v>#DIV/0!</v>
      </c>
      <c r="S169" s="1" t="s">
        <v>39</v>
      </c>
      <c r="T169" s="1">
        <v>0.09</v>
      </c>
      <c r="U169" s="2">
        <f t="shared" si="25"/>
        <v>0</v>
      </c>
      <c r="V169" s="2">
        <f t="shared" si="26"/>
        <v>759.16349999999989</v>
      </c>
      <c r="W169" s="2">
        <f t="shared" si="27"/>
        <v>759.16349999999989</v>
      </c>
      <c r="X169" s="3" t="e">
        <f t="shared" si="28"/>
        <v>#DIV/0!</v>
      </c>
      <c r="Y169" s="3" t="e">
        <f t="shared" si="29"/>
        <v>#DIV/0!</v>
      </c>
    </row>
    <row r="170" spans="1:25" ht="15.75" customHeight="1">
      <c r="A170" s="18" t="s">
        <v>523</v>
      </c>
      <c r="B170" s="6" t="s">
        <v>33</v>
      </c>
      <c r="C170" s="2" t="s">
        <v>34</v>
      </c>
      <c r="D170" s="2" t="s">
        <v>89</v>
      </c>
      <c r="E170" s="7" t="s">
        <v>45</v>
      </c>
      <c r="F170" s="2" t="s">
        <v>80</v>
      </c>
      <c r="G170" s="2" t="s">
        <v>37</v>
      </c>
      <c r="H170" s="2" t="s">
        <v>42</v>
      </c>
      <c r="I170" s="2" t="s">
        <v>39</v>
      </c>
      <c r="J170" s="1">
        <v>0.23</v>
      </c>
      <c r="K170" s="2">
        <v>43000102</v>
      </c>
      <c r="L170" s="2">
        <v>42150237.760000005</v>
      </c>
      <c r="M170" s="2">
        <v>41291344.179999992</v>
      </c>
      <c r="N170" s="2">
        <f t="shared" ref="N170:N233" si="30">K170*J170</f>
        <v>9890023.4600000009</v>
      </c>
      <c r="O170" s="2">
        <f t="shared" ref="O170:O233" si="31">L170*J170</f>
        <v>9694554.6848000009</v>
      </c>
      <c r="P170" s="2">
        <f t="shared" ref="P170:P233" si="32">M170*J170</f>
        <v>9497009.1613999978</v>
      </c>
      <c r="Q170" s="3">
        <f t="shared" ref="Q170:Q233" si="33">P170/N170</f>
        <v>0.96026154030983435</v>
      </c>
      <c r="R170" s="3">
        <f t="shared" ref="R170:R233" si="34">O170/N170</f>
        <v>0.9802357622314477</v>
      </c>
      <c r="S170" s="1" t="s">
        <v>39</v>
      </c>
      <c r="T170" s="1">
        <v>0.09</v>
      </c>
      <c r="U170" s="2">
        <f t="shared" ref="U170:U233" si="35">K170*T170</f>
        <v>3870009.1799999997</v>
      </c>
      <c r="V170" s="2">
        <f t="shared" ref="V170:V233" si="36">L170*T170</f>
        <v>3793521.3984000003</v>
      </c>
      <c r="W170" s="2">
        <f t="shared" ref="W170:W233" si="37">M170*T170</f>
        <v>3716220.976199999</v>
      </c>
      <c r="X170" s="3">
        <f t="shared" ref="X170:X233" si="38">W170/U170</f>
        <v>0.96026154030983446</v>
      </c>
      <c r="Y170" s="3">
        <f t="shared" ref="Y170:Y233" si="39">V170/U170</f>
        <v>0.98023576223144793</v>
      </c>
    </row>
    <row r="171" spans="1:25" ht="15.75" customHeight="1">
      <c r="A171" s="18" t="s">
        <v>523</v>
      </c>
      <c r="B171" s="6" t="s">
        <v>33</v>
      </c>
      <c r="C171" s="2" t="s">
        <v>34</v>
      </c>
      <c r="D171" s="2" t="s">
        <v>89</v>
      </c>
      <c r="E171" s="7" t="s">
        <v>45</v>
      </c>
      <c r="F171" s="2" t="s">
        <v>80</v>
      </c>
      <c r="G171" s="2" t="s">
        <v>37</v>
      </c>
      <c r="H171" s="2" t="s">
        <v>42</v>
      </c>
      <c r="I171" s="2" t="s">
        <v>39</v>
      </c>
      <c r="J171" s="1">
        <v>0.23</v>
      </c>
      <c r="K171" s="2">
        <v>122152</v>
      </c>
      <c r="L171" s="2">
        <v>122152</v>
      </c>
      <c r="M171" s="2">
        <v>122152.00000000001</v>
      </c>
      <c r="N171" s="2">
        <f t="shared" si="30"/>
        <v>28094.960000000003</v>
      </c>
      <c r="O171" s="2">
        <f t="shared" si="31"/>
        <v>28094.960000000003</v>
      </c>
      <c r="P171" s="2">
        <f t="shared" si="32"/>
        <v>28094.960000000003</v>
      </c>
      <c r="Q171" s="3">
        <f t="shared" si="33"/>
        <v>1</v>
      </c>
      <c r="R171" s="3">
        <f t="shared" si="34"/>
        <v>1</v>
      </c>
      <c r="S171" s="1" t="s">
        <v>39</v>
      </c>
      <c r="T171" s="1">
        <v>0.09</v>
      </c>
      <c r="U171" s="2">
        <f t="shared" si="35"/>
        <v>10993.68</v>
      </c>
      <c r="V171" s="2">
        <f t="shared" si="36"/>
        <v>10993.68</v>
      </c>
      <c r="W171" s="2">
        <f t="shared" si="37"/>
        <v>10993.68</v>
      </c>
      <c r="X171" s="3">
        <f t="shared" si="38"/>
        <v>1</v>
      </c>
      <c r="Y171" s="3">
        <f t="shared" si="39"/>
        <v>1</v>
      </c>
    </row>
    <row r="172" spans="1:25" ht="15.75" customHeight="1">
      <c r="A172" s="18" t="s">
        <v>523</v>
      </c>
      <c r="B172" s="6" t="s">
        <v>33</v>
      </c>
      <c r="C172" s="2" t="s">
        <v>34</v>
      </c>
      <c r="D172" s="2" t="s">
        <v>89</v>
      </c>
      <c r="E172" s="7" t="s">
        <v>45</v>
      </c>
      <c r="F172" s="2" t="s">
        <v>80</v>
      </c>
      <c r="G172" s="2" t="s">
        <v>37</v>
      </c>
      <c r="H172" s="2" t="s">
        <v>42</v>
      </c>
      <c r="I172" s="2" t="s">
        <v>39</v>
      </c>
      <c r="J172" s="1">
        <v>0.23</v>
      </c>
      <c r="K172" s="2">
        <v>5195973</v>
      </c>
      <c r="L172" s="2">
        <v>4853762.37</v>
      </c>
      <c r="M172" s="2">
        <v>4816332.91</v>
      </c>
      <c r="N172" s="2">
        <f t="shared" si="30"/>
        <v>1195073.79</v>
      </c>
      <c r="O172" s="2">
        <f t="shared" si="31"/>
        <v>1116365.3451</v>
      </c>
      <c r="P172" s="2">
        <f t="shared" si="32"/>
        <v>1107756.5693000001</v>
      </c>
      <c r="Q172" s="3">
        <f t="shared" si="33"/>
        <v>0.92693570771056744</v>
      </c>
      <c r="R172" s="3">
        <f t="shared" si="34"/>
        <v>0.93413925938414233</v>
      </c>
      <c r="S172" s="1" t="s">
        <v>39</v>
      </c>
      <c r="T172" s="1">
        <v>0.09</v>
      </c>
      <c r="U172" s="2">
        <f t="shared" si="35"/>
        <v>467637.57</v>
      </c>
      <c r="V172" s="2">
        <f t="shared" si="36"/>
        <v>436838.61329999997</v>
      </c>
      <c r="W172" s="2">
        <f t="shared" si="37"/>
        <v>433469.96189999999</v>
      </c>
      <c r="X172" s="3">
        <f t="shared" si="38"/>
        <v>0.92693570771056732</v>
      </c>
      <c r="Y172" s="3">
        <f t="shared" si="39"/>
        <v>0.93413925938414222</v>
      </c>
    </row>
    <row r="173" spans="1:25" ht="15.75" customHeight="1">
      <c r="A173" s="18" t="s">
        <v>523</v>
      </c>
      <c r="B173" s="6" t="s">
        <v>33</v>
      </c>
      <c r="C173" s="2" t="s">
        <v>34</v>
      </c>
      <c r="D173" s="2" t="s">
        <v>89</v>
      </c>
      <c r="E173" s="7" t="s">
        <v>45</v>
      </c>
      <c r="F173" s="2" t="s">
        <v>48</v>
      </c>
      <c r="G173" s="2" t="s">
        <v>37</v>
      </c>
      <c r="H173" s="2" t="s">
        <v>42</v>
      </c>
      <c r="I173" s="2" t="s">
        <v>39</v>
      </c>
      <c r="J173" s="1">
        <v>0.5</v>
      </c>
      <c r="K173" s="2">
        <v>97315</v>
      </c>
      <c r="L173" s="2">
        <v>0</v>
      </c>
      <c r="M173" s="2">
        <v>0</v>
      </c>
      <c r="N173" s="2">
        <f t="shared" si="30"/>
        <v>48657.5</v>
      </c>
      <c r="O173" s="2">
        <f t="shared" si="31"/>
        <v>0</v>
      </c>
      <c r="P173" s="2">
        <f t="shared" si="32"/>
        <v>0</v>
      </c>
      <c r="Q173" s="3">
        <f t="shared" si="33"/>
        <v>0</v>
      </c>
      <c r="R173" s="3">
        <f t="shared" si="34"/>
        <v>0</v>
      </c>
      <c r="S173" s="1" t="s">
        <v>39</v>
      </c>
      <c r="T173" s="1">
        <v>0.2</v>
      </c>
      <c r="U173" s="2">
        <f t="shared" si="35"/>
        <v>19463</v>
      </c>
      <c r="V173" s="2">
        <f t="shared" si="36"/>
        <v>0</v>
      </c>
      <c r="W173" s="2">
        <f t="shared" si="37"/>
        <v>0</v>
      </c>
      <c r="X173" s="3">
        <f t="shared" si="38"/>
        <v>0</v>
      </c>
      <c r="Y173" s="3">
        <f t="shared" si="39"/>
        <v>0</v>
      </c>
    </row>
    <row r="174" spans="1:25" ht="15.75" customHeight="1">
      <c r="A174" s="18" t="s">
        <v>523</v>
      </c>
      <c r="B174" s="6" t="s">
        <v>33</v>
      </c>
      <c r="C174" s="2" t="s">
        <v>34</v>
      </c>
      <c r="D174" s="2" t="s">
        <v>89</v>
      </c>
      <c r="E174" s="7" t="s">
        <v>45</v>
      </c>
      <c r="F174" s="2" t="s">
        <v>48</v>
      </c>
      <c r="G174" s="2" t="s">
        <v>37</v>
      </c>
      <c r="H174" s="2" t="s">
        <v>42</v>
      </c>
      <c r="I174" s="2" t="s">
        <v>39</v>
      </c>
      <c r="J174" s="1">
        <v>0.5</v>
      </c>
      <c r="K174" s="2">
        <v>23800</v>
      </c>
      <c r="L174" s="2">
        <v>4250.3999999999996</v>
      </c>
      <c r="M174" s="2">
        <v>4250.3999999999996</v>
      </c>
      <c r="N174" s="2">
        <f t="shared" si="30"/>
        <v>11900</v>
      </c>
      <c r="O174" s="2">
        <f t="shared" si="31"/>
        <v>2125.1999999999998</v>
      </c>
      <c r="P174" s="2">
        <f t="shared" si="32"/>
        <v>2125.1999999999998</v>
      </c>
      <c r="Q174" s="3">
        <f t="shared" si="33"/>
        <v>0.17858823529411763</v>
      </c>
      <c r="R174" s="3">
        <f t="shared" si="34"/>
        <v>0.17858823529411763</v>
      </c>
      <c r="S174" s="1" t="s">
        <v>39</v>
      </c>
      <c r="T174" s="1">
        <v>0.2</v>
      </c>
      <c r="U174" s="2">
        <f t="shared" si="35"/>
        <v>4760</v>
      </c>
      <c r="V174" s="2">
        <f t="shared" si="36"/>
        <v>850.07999999999993</v>
      </c>
      <c r="W174" s="2">
        <f t="shared" si="37"/>
        <v>850.07999999999993</v>
      </c>
      <c r="X174" s="3">
        <f t="shared" si="38"/>
        <v>0.17858823529411763</v>
      </c>
      <c r="Y174" s="3">
        <f t="shared" si="39"/>
        <v>0.17858823529411763</v>
      </c>
    </row>
    <row r="175" spans="1:25" ht="15.75" customHeight="1">
      <c r="A175" s="18" t="s">
        <v>523</v>
      </c>
      <c r="B175" s="6" t="s">
        <v>33</v>
      </c>
      <c r="C175" s="2" t="s">
        <v>34</v>
      </c>
      <c r="D175" s="2" t="s">
        <v>89</v>
      </c>
      <c r="E175" s="7" t="s">
        <v>45</v>
      </c>
      <c r="F175" s="2" t="s">
        <v>48</v>
      </c>
      <c r="G175" s="2" t="s">
        <v>37</v>
      </c>
      <c r="H175" s="2" t="s">
        <v>42</v>
      </c>
      <c r="I175" s="2" t="s">
        <v>39</v>
      </c>
      <c r="J175" s="1">
        <v>0.5</v>
      </c>
      <c r="K175" s="2">
        <v>1000</v>
      </c>
      <c r="L175" s="2">
        <v>0</v>
      </c>
      <c r="M175" s="2">
        <v>0</v>
      </c>
      <c r="N175" s="2">
        <f t="shared" si="30"/>
        <v>500</v>
      </c>
      <c r="O175" s="2">
        <f t="shared" si="31"/>
        <v>0</v>
      </c>
      <c r="P175" s="2">
        <f t="shared" si="32"/>
        <v>0</v>
      </c>
      <c r="Q175" s="3">
        <f t="shared" si="33"/>
        <v>0</v>
      </c>
      <c r="R175" s="3">
        <f t="shared" si="34"/>
        <v>0</v>
      </c>
      <c r="S175" s="1" t="s">
        <v>39</v>
      </c>
      <c r="T175" s="1">
        <v>0.2</v>
      </c>
      <c r="U175" s="2">
        <f t="shared" si="35"/>
        <v>200</v>
      </c>
      <c r="V175" s="2">
        <f t="shared" si="36"/>
        <v>0</v>
      </c>
      <c r="W175" s="2">
        <f t="shared" si="37"/>
        <v>0</v>
      </c>
      <c r="X175" s="3">
        <f t="shared" si="38"/>
        <v>0</v>
      </c>
      <c r="Y175" s="3">
        <f t="shared" si="39"/>
        <v>0</v>
      </c>
    </row>
    <row r="176" spans="1:25" ht="15.75" customHeight="1">
      <c r="A176" s="18" t="s">
        <v>523</v>
      </c>
      <c r="B176" s="6" t="s">
        <v>33</v>
      </c>
      <c r="C176" s="2" t="s">
        <v>34</v>
      </c>
      <c r="D176" s="2" t="s">
        <v>89</v>
      </c>
      <c r="E176" s="7" t="s">
        <v>45</v>
      </c>
      <c r="F176" s="2" t="s">
        <v>48</v>
      </c>
      <c r="G176" s="2" t="s">
        <v>37</v>
      </c>
      <c r="H176" s="2" t="s">
        <v>42</v>
      </c>
      <c r="I176" s="2" t="s">
        <v>39</v>
      </c>
      <c r="J176" s="1">
        <v>0.5</v>
      </c>
      <c r="K176" s="2">
        <v>1000</v>
      </c>
      <c r="L176" s="2">
        <v>0</v>
      </c>
      <c r="M176" s="2">
        <v>0</v>
      </c>
      <c r="N176" s="2">
        <f t="shared" si="30"/>
        <v>500</v>
      </c>
      <c r="O176" s="2">
        <f t="shared" si="31"/>
        <v>0</v>
      </c>
      <c r="P176" s="2">
        <f t="shared" si="32"/>
        <v>0</v>
      </c>
      <c r="Q176" s="3">
        <f t="shared" si="33"/>
        <v>0</v>
      </c>
      <c r="R176" s="3">
        <f t="shared" si="34"/>
        <v>0</v>
      </c>
      <c r="S176" s="1" t="s">
        <v>39</v>
      </c>
      <c r="T176" s="1">
        <v>0.2</v>
      </c>
      <c r="U176" s="2">
        <f t="shared" si="35"/>
        <v>200</v>
      </c>
      <c r="V176" s="2">
        <f t="shared" si="36"/>
        <v>0</v>
      </c>
      <c r="W176" s="2">
        <f t="shared" si="37"/>
        <v>0</v>
      </c>
      <c r="X176" s="3">
        <f t="shared" si="38"/>
        <v>0</v>
      </c>
      <c r="Y176" s="3">
        <f t="shared" si="39"/>
        <v>0</v>
      </c>
    </row>
    <row r="177" spans="1:25" ht="15.75" customHeight="1">
      <c r="A177" s="18" t="s">
        <v>523</v>
      </c>
      <c r="B177" s="6" t="s">
        <v>33</v>
      </c>
      <c r="C177" s="2" t="s">
        <v>34</v>
      </c>
      <c r="D177" s="2" t="s">
        <v>89</v>
      </c>
      <c r="E177" s="7" t="s">
        <v>45</v>
      </c>
      <c r="F177" s="2" t="s">
        <v>48</v>
      </c>
      <c r="G177" s="2" t="s">
        <v>37</v>
      </c>
      <c r="H177" s="2" t="s">
        <v>42</v>
      </c>
      <c r="I177" s="2" t="s">
        <v>39</v>
      </c>
      <c r="J177" s="1">
        <v>0.5</v>
      </c>
      <c r="K177" s="2">
        <v>2581867</v>
      </c>
      <c r="L177" s="2">
        <v>2471291.1900000004</v>
      </c>
      <c r="M177" s="2">
        <v>2265785.5099999998</v>
      </c>
      <c r="N177" s="2">
        <f t="shared" si="30"/>
        <v>1290933.5</v>
      </c>
      <c r="O177" s="2">
        <f t="shared" si="31"/>
        <v>1235645.5950000002</v>
      </c>
      <c r="P177" s="2">
        <f t="shared" si="32"/>
        <v>1132892.7549999999</v>
      </c>
      <c r="Q177" s="3">
        <f t="shared" si="33"/>
        <v>0.87757638561552542</v>
      </c>
      <c r="R177" s="3">
        <f t="shared" si="34"/>
        <v>0.95717215100545472</v>
      </c>
      <c r="S177" s="1" t="s">
        <v>39</v>
      </c>
      <c r="T177" s="1">
        <v>0.2</v>
      </c>
      <c r="U177" s="2">
        <f t="shared" si="35"/>
        <v>516373.4</v>
      </c>
      <c r="V177" s="2">
        <f t="shared" si="36"/>
        <v>494258.23800000013</v>
      </c>
      <c r="W177" s="2">
        <f t="shared" si="37"/>
        <v>453157.10199999996</v>
      </c>
      <c r="X177" s="3">
        <f t="shared" si="38"/>
        <v>0.87757638561552542</v>
      </c>
      <c r="Y177" s="3">
        <f t="shared" si="39"/>
        <v>0.95717215100545483</v>
      </c>
    </row>
    <row r="178" spans="1:25" ht="15.75" customHeight="1">
      <c r="A178" s="18" t="s">
        <v>523</v>
      </c>
      <c r="B178" s="6" t="s">
        <v>33</v>
      </c>
      <c r="C178" s="2" t="s">
        <v>34</v>
      </c>
      <c r="D178" s="2" t="s">
        <v>89</v>
      </c>
      <c r="E178" s="7" t="s">
        <v>45</v>
      </c>
      <c r="F178" s="2" t="s">
        <v>48</v>
      </c>
      <c r="G178" s="2" t="s">
        <v>37</v>
      </c>
      <c r="H178" s="2" t="s">
        <v>42</v>
      </c>
      <c r="I178" s="2" t="s">
        <v>39</v>
      </c>
      <c r="J178" s="1">
        <v>0.5</v>
      </c>
      <c r="K178" s="2">
        <v>472765</v>
      </c>
      <c r="L178" s="2">
        <v>0</v>
      </c>
      <c r="M178" s="2">
        <v>0</v>
      </c>
      <c r="N178" s="2">
        <f t="shared" si="30"/>
        <v>236382.5</v>
      </c>
      <c r="O178" s="2">
        <f t="shared" si="31"/>
        <v>0</v>
      </c>
      <c r="P178" s="2">
        <f t="shared" si="32"/>
        <v>0</v>
      </c>
      <c r="Q178" s="3">
        <f t="shared" si="33"/>
        <v>0</v>
      </c>
      <c r="R178" s="3">
        <f t="shared" si="34"/>
        <v>0</v>
      </c>
      <c r="S178" s="1" t="s">
        <v>39</v>
      </c>
      <c r="T178" s="1">
        <v>0.2</v>
      </c>
      <c r="U178" s="2">
        <f t="shared" si="35"/>
        <v>94553</v>
      </c>
      <c r="V178" s="2">
        <f t="shared" si="36"/>
        <v>0</v>
      </c>
      <c r="W178" s="2">
        <f t="shared" si="37"/>
        <v>0</v>
      </c>
      <c r="X178" s="3">
        <f t="shared" si="38"/>
        <v>0</v>
      </c>
      <c r="Y178" s="3">
        <f t="shared" si="39"/>
        <v>0</v>
      </c>
    </row>
    <row r="179" spans="1:25" ht="15.75" customHeight="1">
      <c r="A179" s="18" t="s">
        <v>523</v>
      </c>
      <c r="B179" s="6" t="s">
        <v>33</v>
      </c>
      <c r="C179" s="2" t="s">
        <v>34</v>
      </c>
      <c r="D179" s="2" t="s">
        <v>89</v>
      </c>
      <c r="E179" s="7" t="s">
        <v>45</v>
      </c>
      <c r="F179" s="2" t="s">
        <v>48</v>
      </c>
      <c r="G179" s="2" t="s">
        <v>37</v>
      </c>
      <c r="H179" s="2" t="s">
        <v>42</v>
      </c>
      <c r="I179" s="2" t="s">
        <v>39</v>
      </c>
      <c r="J179" s="1">
        <v>0.5</v>
      </c>
      <c r="K179" s="2">
        <v>1000</v>
      </c>
      <c r="L179" s="2">
        <v>0</v>
      </c>
      <c r="M179" s="2">
        <v>0</v>
      </c>
      <c r="N179" s="2">
        <f t="shared" si="30"/>
        <v>500</v>
      </c>
      <c r="O179" s="2">
        <f t="shared" si="31"/>
        <v>0</v>
      </c>
      <c r="P179" s="2">
        <f t="shared" si="32"/>
        <v>0</v>
      </c>
      <c r="Q179" s="3">
        <f t="shared" si="33"/>
        <v>0</v>
      </c>
      <c r="R179" s="3">
        <f t="shared" si="34"/>
        <v>0</v>
      </c>
      <c r="S179" s="1" t="s">
        <v>39</v>
      </c>
      <c r="T179" s="1">
        <v>0.2</v>
      </c>
      <c r="U179" s="2">
        <f t="shared" si="35"/>
        <v>200</v>
      </c>
      <c r="V179" s="2">
        <f t="shared" si="36"/>
        <v>0</v>
      </c>
      <c r="W179" s="2">
        <f t="shared" si="37"/>
        <v>0</v>
      </c>
      <c r="X179" s="3">
        <f t="shared" si="38"/>
        <v>0</v>
      </c>
      <c r="Y179" s="3">
        <f t="shared" si="39"/>
        <v>0</v>
      </c>
    </row>
    <row r="180" spans="1:25" ht="15.75" customHeight="1">
      <c r="A180" s="18" t="s">
        <v>523</v>
      </c>
      <c r="B180" s="6" t="s">
        <v>33</v>
      </c>
      <c r="C180" s="2" t="s">
        <v>34</v>
      </c>
      <c r="D180" s="2" t="s">
        <v>89</v>
      </c>
      <c r="E180" s="7" t="s">
        <v>45</v>
      </c>
      <c r="F180" s="2" t="s">
        <v>48</v>
      </c>
      <c r="G180" s="2" t="s">
        <v>37</v>
      </c>
      <c r="H180" s="2" t="s">
        <v>42</v>
      </c>
      <c r="I180" s="2" t="s">
        <v>39</v>
      </c>
      <c r="J180" s="1">
        <v>0.5</v>
      </c>
      <c r="K180" s="2">
        <v>1699712</v>
      </c>
      <c r="L180" s="2">
        <v>1692231.6800000002</v>
      </c>
      <c r="M180" s="2">
        <v>1664473.5799999998</v>
      </c>
      <c r="N180" s="2">
        <f t="shared" si="30"/>
        <v>849856</v>
      </c>
      <c r="O180" s="2">
        <f t="shared" si="31"/>
        <v>846115.84000000008</v>
      </c>
      <c r="P180" s="2">
        <f t="shared" si="32"/>
        <v>832236.78999999992</v>
      </c>
      <c r="Q180" s="3">
        <f t="shared" si="33"/>
        <v>0.97926800540326819</v>
      </c>
      <c r="R180" s="3">
        <f t="shared" si="34"/>
        <v>0.9955990661947437</v>
      </c>
      <c r="S180" s="1" t="s">
        <v>39</v>
      </c>
      <c r="T180" s="1">
        <v>0.2</v>
      </c>
      <c r="U180" s="2">
        <f t="shared" si="35"/>
        <v>339942.40000000002</v>
      </c>
      <c r="V180" s="2">
        <f t="shared" si="36"/>
        <v>338446.33600000007</v>
      </c>
      <c r="W180" s="2">
        <f t="shared" si="37"/>
        <v>332894.71600000001</v>
      </c>
      <c r="X180" s="3">
        <f t="shared" si="38"/>
        <v>0.9792680054032683</v>
      </c>
      <c r="Y180" s="3">
        <f t="shared" si="39"/>
        <v>0.9955990661947437</v>
      </c>
    </row>
    <row r="181" spans="1:25" ht="15.75" customHeight="1">
      <c r="A181" s="18" t="s">
        <v>523</v>
      </c>
      <c r="B181" s="6" t="s">
        <v>33</v>
      </c>
      <c r="C181" s="2" t="s">
        <v>34</v>
      </c>
      <c r="D181" s="2" t="s">
        <v>89</v>
      </c>
      <c r="E181" s="7" t="s">
        <v>45</v>
      </c>
      <c r="F181" s="2" t="s">
        <v>48</v>
      </c>
      <c r="G181" s="2" t="s">
        <v>37</v>
      </c>
      <c r="H181" s="2" t="s">
        <v>42</v>
      </c>
      <c r="I181" s="2" t="s">
        <v>39</v>
      </c>
      <c r="J181" s="1">
        <v>0.5</v>
      </c>
      <c r="K181" s="2">
        <v>943878</v>
      </c>
      <c r="L181" s="2">
        <v>1006592.83</v>
      </c>
      <c r="M181" s="2">
        <v>931107.67</v>
      </c>
      <c r="N181" s="2">
        <f t="shared" si="30"/>
        <v>471939</v>
      </c>
      <c r="O181" s="2">
        <f t="shared" si="31"/>
        <v>503296.41499999998</v>
      </c>
      <c r="P181" s="2">
        <f t="shared" si="32"/>
        <v>465553.83500000002</v>
      </c>
      <c r="Q181" s="3">
        <f t="shared" si="33"/>
        <v>0.98647035951680195</v>
      </c>
      <c r="R181" s="3">
        <f t="shared" si="34"/>
        <v>1.0664437882861979</v>
      </c>
      <c r="S181" s="1" t="s">
        <v>39</v>
      </c>
      <c r="T181" s="1">
        <v>0.2</v>
      </c>
      <c r="U181" s="2">
        <f t="shared" si="35"/>
        <v>188775.6</v>
      </c>
      <c r="V181" s="2">
        <f t="shared" si="36"/>
        <v>201318.56599999999</v>
      </c>
      <c r="W181" s="2">
        <f t="shared" si="37"/>
        <v>186221.53400000001</v>
      </c>
      <c r="X181" s="3">
        <f t="shared" si="38"/>
        <v>0.98647035951680195</v>
      </c>
      <c r="Y181" s="3">
        <f t="shared" si="39"/>
        <v>1.0664437882861979</v>
      </c>
    </row>
    <row r="182" spans="1:25" ht="15.75" customHeight="1">
      <c r="A182" s="18" t="s">
        <v>523</v>
      </c>
      <c r="B182" s="6" t="s">
        <v>33</v>
      </c>
      <c r="C182" s="2" t="s">
        <v>34</v>
      </c>
      <c r="D182" s="2" t="s">
        <v>89</v>
      </c>
      <c r="E182" s="7" t="s">
        <v>45</v>
      </c>
      <c r="F182" s="2" t="s">
        <v>48</v>
      </c>
      <c r="G182" s="2" t="s">
        <v>37</v>
      </c>
      <c r="H182" s="2" t="s">
        <v>42</v>
      </c>
      <c r="I182" s="2" t="s">
        <v>39</v>
      </c>
      <c r="J182" s="1">
        <v>0.5</v>
      </c>
      <c r="K182" s="2">
        <v>1000</v>
      </c>
      <c r="L182" s="2">
        <v>0</v>
      </c>
      <c r="M182" s="2">
        <v>0</v>
      </c>
      <c r="N182" s="2">
        <f t="shared" si="30"/>
        <v>500</v>
      </c>
      <c r="O182" s="2">
        <f t="shared" si="31"/>
        <v>0</v>
      </c>
      <c r="P182" s="2">
        <f t="shared" si="32"/>
        <v>0</v>
      </c>
      <c r="Q182" s="3">
        <f t="shared" si="33"/>
        <v>0</v>
      </c>
      <c r="R182" s="3">
        <f t="shared" si="34"/>
        <v>0</v>
      </c>
      <c r="S182" s="1" t="s">
        <v>39</v>
      </c>
      <c r="T182" s="1">
        <v>0.2</v>
      </c>
      <c r="U182" s="2">
        <f t="shared" si="35"/>
        <v>200</v>
      </c>
      <c r="V182" s="2">
        <f t="shared" si="36"/>
        <v>0</v>
      </c>
      <c r="W182" s="2">
        <f t="shared" si="37"/>
        <v>0</v>
      </c>
      <c r="X182" s="3">
        <f t="shared" si="38"/>
        <v>0</v>
      </c>
      <c r="Y182" s="3">
        <f t="shared" si="39"/>
        <v>0</v>
      </c>
    </row>
    <row r="183" spans="1:25" ht="15.75" customHeight="1">
      <c r="A183" s="18" t="s">
        <v>523</v>
      </c>
      <c r="B183" s="6" t="s">
        <v>33</v>
      </c>
      <c r="C183" s="2" t="s">
        <v>34</v>
      </c>
      <c r="D183" s="2" t="s">
        <v>89</v>
      </c>
      <c r="E183" s="7" t="s">
        <v>45</v>
      </c>
      <c r="F183" s="2" t="s">
        <v>48</v>
      </c>
      <c r="G183" s="2" t="s">
        <v>37</v>
      </c>
      <c r="H183" s="2" t="s">
        <v>42</v>
      </c>
      <c r="I183" s="2" t="s">
        <v>39</v>
      </c>
      <c r="J183" s="1">
        <v>0.5</v>
      </c>
      <c r="K183" s="2">
        <v>1000</v>
      </c>
      <c r="L183" s="2">
        <v>0</v>
      </c>
      <c r="M183" s="2">
        <v>0</v>
      </c>
      <c r="N183" s="2">
        <f t="shared" si="30"/>
        <v>500</v>
      </c>
      <c r="O183" s="2">
        <f t="shared" si="31"/>
        <v>0</v>
      </c>
      <c r="P183" s="2">
        <f t="shared" si="32"/>
        <v>0</v>
      </c>
      <c r="Q183" s="3">
        <f t="shared" si="33"/>
        <v>0</v>
      </c>
      <c r="R183" s="3">
        <f t="shared" si="34"/>
        <v>0</v>
      </c>
      <c r="S183" s="1" t="s">
        <v>39</v>
      </c>
      <c r="T183" s="1">
        <v>0.2</v>
      </c>
      <c r="U183" s="2">
        <f t="shared" si="35"/>
        <v>200</v>
      </c>
      <c r="V183" s="2">
        <f t="shared" si="36"/>
        <v>0</v>
      </c>
      <c r="W183" s="2">
        <f t="shared" si="37"/>
        <v>0</v>
      </c>
      <c r="X183" s="3">
        <f t="shared" si="38"/>
        <v>0</v>
      </c>
      <c r="Y183" s="3">
        <f t="shared" si="39"/>
        <v>0</v>
      </c>
    </row>
    <row r="184" spans="1:25" ht="15.75" customHeight="1">
      <c r="A184" s="18" t="s">
        <v>523</v>
      </c>
      <c r="B184" s="6" t="s">
        <v>33</v>
      </c>
      <c r="C184" s="2" t="s">
        <v>34</v>
      </c>
      <c r="D184" s="2" t="s">
        <v>89</v>
      </c>
      <c r="E184" s="7" t="s">
        <v>45</v>
      </c>
      <c r="F184" s="2" t="s">
        <v>48</v>
      </c>
      <c r="G184" s="2" t="s">
        <v>37</v>
      </c>
      <c r="H184" s="2" t="s">
        <v>42</v>
      </c>
      <c r="I184" s="2" t="s">
        <v>39</v>
      </c>
      <c r="J184" s="1">
        <v>0.5</v>
      </c>
      <c r="K184" s="2">
        <v>1000</v>
      </c>
      <c r="L184" s="2">
        <v>0</v>
      </c>
      <c r="M184" s="2">
        <v>0</v>
      </c>
      <c r="N184" s="2">
        <f t="shared" si="30"/>
        <v>500</v>
      </c>
      <c r="O184" s="2">
        <f t="shared" si="31"/>
        <v>0</v>
      </c>
      <c r="P184" s="2">
        <f t="shared" si="32"/>
        <v>0</v>
      </c>
      <c r="Q184" s="3">
        <f t="shared" si="33"/>
        <v>0</v>
      </c>
      <c r="R184" s="3">
        <f t="shared" si="34"/>
        <v>0</v>
      </c>
      <c r="S184" s="1" t="s">
        <v>39</v>
      </c>
      <c r="T184" s="1">
        <v>0.2</v>
      </c>
      <c r="U184" s="2">
        <f t="shared" si="35"/>
        <v>200</v>
      </c>
      <c r="V184" s="2">
        <f t="shared" si="36"/>
        <v>0</v>
      </c>
      <c r="W184" s="2">
        <f t="shared" si="37"/>
        <v>0</v>
      </c>
      <c r="X184" s="3">
        <f t="shared" si="38"/>
        <v>0</v>
      </c>
      <c r="Y184" s="3">
        <f t="shared" si="39"/>
        <v>0</v>
      </c>
    </row>
    <row r="185" spans="1:25" ht="15.75" customHeight="1">
      <c r="A185" s="18" t="s">
        <v>523</v>
      </c>
      <c r="B185" s="6" t="s">
        <v>33</v>
      </c>
      <c r="C185" s="2" t="s">
        <v>34</v>
      </c>
      <c r="D185" s="2" t="s">
        <v>89</v>
      </c>
      <c r="E185" s="7" t="s">
        <v>45</v>
      </c>
      <c r="F185" s="2" t="s">
        <v>49</v>
      </c>
      <c r="G185" s="2" t="s">
        <v>37</v>
      </c>
      <c r="H185" s="2" t="s">
        <v>42</v>
      </c>
      <c r="I185" s="2" t="s">
        <v>39</v>
      </c>
      <c r="J185" s="1">
        <v>0.5</v>
      </c>
      <c r="K185" s="2">
        <v>1000</v>
      </c>
      <c r="L185" s="2">
        <v>0</v>
      </c>
      <c r="M185" s="2">
        <v>0</v>
      </c>
      <c r="N185" s="2">
        <f t="shared" si="30"/>
        <v>500</v>
      </c>
      <c r="O185" s="2">
        <f t="shared" si="31"/>
        <v>0</v>
      </c>
      <c r="P185" s="2">
        <f t="shared" si="32"/>
        <v>0</v>
      </c>
      <c r="Q185" s="3">
        <f t="shared" si="33"/>
        <v>0</v>
      </c>
      <c r="R185" s="3">
        <f t="shared" si="34"/>
        <v>0</v>
      </c>
      <c r="S185" s="1" t="s">
        <v>39</v>
      </c>
      <c r="T185" s="1">
        <v>0.2</v>
      </c>
      <c r="U185" s="2">
        <f t="shared" si="35"/>
        <v>200</v>
      </c>
      <c r="V185" s="2">
        <f t="shared" si="36"/>
        <v>0</v>
      </c>
      <c r="W185" s="2">
        <f t="shared" si="37"/>
        <v>0</v>
      </c>
      <c r="X185" s="3">
        <f t="shared" si="38"/>
        <v>0</v>
      </c>
      <c r="Y185" s="3">
        <f t="shared" si="39"/>
        <v>0</v>
      </c>
    </row>
    <row r="186" spans="1:25" ht="15.75" customHeight="1">
      <c r="A186" s="18" t="s">
        <v>523</v>
      </c>
      <c r="B186" s="6" t="s">
        <v>33</v>
      </c>
      <c r="C186" s="2" t="s">
        <v>34</v>
      </c>
      <c r="D186" s="2" t="s">
        <v>89</v>
      </c>
      <c r="E186" s="7" t="s">
        <v>45</v>
      </c>
      <c r="F186" s="2" t="s">
        <v>49</v>
      </c>
      <c r="G186" s="2" t="s">
        <v>37</v>
      </c>
      <c r="H186" s="2" t="s">
        <v>42</v>
      </c>
      <c r="I186" s="2" t="s">
        <v>39</v>
      </c>
      <c r="J186" s="1">
        <v>0.5</v>
      </c>
      <c r="K186" s="2">
        <v>1000</v>
      </c>
      <c r="L186" s="2">
        <v>0</v>
      </c>
      <c r="M186" s="2">
        <v>0</v>
      </c>
      <c r="N186" s="2">
        <f t="shared" si="30"/>
        <v>500</v>
      </c>
      <c r="O186" s="2">
        <f t="shared" si="31"/>
        <v>0</v>
      </c>
      <c r="P186" s="2">
        <f t="shared" si="32"/>
        <v>0</v>
      </c>
      <c r="Q186" s="3">
        <f t="shared" si="33"/>
        <v>0</v>
      </c>
      <c r="R186" s="3">
        <f t="shared" si="34"/>
        <v>0</v>
      </c>
      <c r="S186" s="1" t="s">
        <v>39</v>
      </c>
      <c r="T186" s="1">
        <v>0.2</v>
      </c>
      <c r="U186" s="2">
        <f t="shared" si="35"/>
        <v>200</v>
      </c>
      <c r="V186" s="2">
        <f t="shared" si="36"/>
        <v>0</v>
      </c>
      <c r="W186" s="2">
        <f t="shared" si="37"/>
        <v>0</v>
      </c>
      <c r="X186" s="3">
        <f t="shared" si="38"/>
        <v>0</v>
      </c>
      <c r="Y186" s="3">
        <f t="shared" si="39"/>
        <v>0</v>
      </c>
    </row>
    <row r="187" spans="1:25" ht="15.75" customHeight="1">
      <c r="A187" s="18" t="s">
        <v>523</v>
      </c>
      <c r="B187" s="6" t="s">
        <v>33</v>
      </c>
      <c r="C187" s="2" t="s">
        <v>34</v>
      </c>
      <c r="D187" s="2" t="s">
        <v>89</v>
      </c>
      <c r="E187" s="7" t="s">
        <v>45</v>
      </c>
      <c r="F187" s="2" t="s">
        <v>49</v>
      </c>
      <c r="G187" s="2" t="s">
        <v>37</v>
      </c>
      <c r="H187" s="2" t="s">
        <v>42</v>
      </c>
      <c r="I187" s="2" t="s">
        <v>39</v>
      </c>
      <c r="J187" s="1">
        <v>0.5</v>
      </c>
      <c r="K187" s="2">
        <v>54549</v>
      </c>
      <c r="L187" s="2">
        <v>0</v>
      </c>
      <c r="M187" s="2">
        <v>0</v>
      </c>
      <c r="N187" s="2">
        <f t="shared" si="30"/>
        <v>27274.5</v>
      </c>
      <c r="O187" s="2">
        <f t="shared" si="31"/>
        <v>0</v>
      </c>
      <c r="P187" s="2">
        <f t="shared" si="32"/>
        <v>0</v>
      </c>
      <c r="Q187" s="3">
        <f t="shared" si="33"/>
        <v>0</v>
      </c>
      <c r="R187" s="3">
        <f t="shared" si="34"/>
        <v>0</v>
      </c>
      <c r="S187" s="1" t="s">
        <v>39</v>
      </c>
      <c r="T187" s="1">
        <v>0.2</v>
      </c>
      <c r="U187" s="2">
        <f t="shared" si="35"/>
        <v>10909.800000000001</v>
      </c>
      <c r="V187" s="2">
        <f t="shared" si="36"/>
        <v>0</v>
      </c>
      <c r="W187" s="2">
        <f t="shared" si="37"/>
        <v>0</v>
      </c>
      <c r="X187" s="3">
        <f t="shared" si="38"/>
        <v>0</v>
      </c>
      <c r="Y187" s="3">
        <f t="shared" si="39"/>
        <v>0</v>
      </c>
    </row>
    <row r="188" spans="1:25" ht="15.75" customHeight="1">
      <c r="A188" s="18" t="s">
        <v>523</v>
      </c>
      <c r="B188" s="6" t="s">
        <v>33</v>
      </c>
      <c r="C188" s="2" t="s">
        <v>34</v>
      </c>
      <c r="D188" s="2" t="s">
        <v>89</v>
      </c>
      <c r="E188" s="7" t="s">
        <v>45</v>
      </c>
      <c r="F188" s="2" t="s">
        <v>49</v>
      </c>
      <c r="G188" s="2" t="s">
        <v>37</v>
      </c>
      <c r="H188" s="2" t="s">
        <v>42</v>
      </c>
      <c r="I188" s="2" t="s">
        <v>39</v>
      </c>
      <c r="J188" s="1">
        <v>0.5</v>
      </c>
      <c r="K188" s="2">
        <v>1000</v>
      </c>
      <c r="L188" s="2">
        <v>0</v>
      </c>
      <c r="M188" s="2">
        <v>0</v>
      </c>
      <c r="N188" s="2">
        <f t="shared" si="30"/>
        <v>500</v>
      </c>
      <c r="O188" s="2">
        <f t="shared" si="31"/>
        <v>0</v>
      </c>
      <c r="P188" s="2">
        <f t="shared" si="32"/>
        <v>0</v>
      </c>
      <c r="Q188" s="3">
        <f t="shared" si="33"/>
        <v>0</v>
      </c>
      <c r="R188" s="3">
        <f t="shared" si="34"/>
        <v>0</v>
      </c>
      <c r="S188" s="1" t="s">
        <v>39</v>
      </c>
      <c r="T188" s="1">
        <v>0.2</v>
      </c>
      <c r="U188" s="2">
        <f t="shared" si="35"/>
        <v>200</v>
      </c>
      <c r="V188" s="2">
        <f t="shared" si="36"/>
        <v>0</v>
      </c>
      <c r="W188" s="2">
        <f t="shared" si="37"/>
        <v>0</v>
      </c>
      <c r="X188" s="3">
        <f t="shared" si="38"/>
        <v>0</v>
      </c>
      <c r="Y188" s="3">
        <f t="shared" si="39"/>
        <v>0</v>
      </c>
    </row>
    <row r="189" spans="1:25" ht="15.75" customHeight="1">
      <c r="A189" s="18" t="s">
        <v>523</v>
      </c>
      <c r="B189" s="6" t="s">
        <v>33</v>
      </c>
      <c r="C189" s="2" t="s">
        <v>34</v>
      </c>
      <c r="D189" s="2" t="s">
        <v>89</v>
      </c>
      <c r="E189" s="7" t="s">
        <v>45</v>
      </c>
      <c r="F189" s="2" t="s">
        <v>49</v>
      </c>
      <c r="G189" s="2" t="s">
        <v>37</v>
      </c>
      <c r="H189" s="2" t="s">
        <v>42</v>
      </c>
      <c r="I189" s="2" t="s">
        <v>39</v>
      </c>
      <c r="J189" s="1">
        <v>0.5</v>
      </c>
      <c r="K189" s="2">
        <v>1634267</v>
      </c>
      <c r="L189" s="2">
        <v>1631614.16</v>
      </c>
      <c r="M189" s="2">
        <v>1499468.5999999999</v>
      </c>
      <c r="N189" s="2">
        <f t="shared" si="30"/>
        <v>817133.5</v>
      </c>
      <c r="O189" s="2">
        <f t="shared" si="31"/>
        <v>815807.08</v>
      </c>
      <c r="P189" s="2">
        <f t="shared" si="32"/>
        <v>749734.29999999993</v>
      </c>
      <c r="Q189" s="3">
        <f t="shared" si="33"/>
        <v>0.91751751702751128</v>
      </c>
      <c r="R189" s="3">
        <f t="shared" si="34"/>
        <v>0.99837674015323075</v>
      </c>
      <c r="S189" s="1" t="s">
        <v>39</v>
      </c>
      <c r="T189" s="1">
        <v>0.2</v>
      </c>
      <c r="U189" s="2">
        <f t="shared" si="35"/>
        <v>326853.40000000002</v>
      </c>
      <c r="V189" s="2">
        <f t="shared" si="36"/>
        <v>326322.83199999999</v>
      </c>
      <c r="W189" s="2">
        <f t="shared" si="37"/>
        <v>299893.71999999997</v>
      </c>
      <c r="X189" s="3">
        <f t="shared" si="38"/>
        <v>0.91751751702751128</v>
      </c>
      <c r="Y189" s="3">
        <f t="shared" si="39"/>
        <v>0.99837674015323064</v>
      </c>
    </row>
    <row r="190" spans="1:25" ht="15.75" customHeight="1">
      <c r="A190" s="18" t="s">
        <v>523</v>
      </c>
      <c r="B190" s="6" t="s">
        <v>33</v>
      </c>
      <c r="C190" s="2" t="s">
        <v>34</v>
      </c>
      <c r="D190" s="2" t="s">
        <v>89</v>
      </c>
      <c r="E190" s="7" t="s">
        <v>45</v>
      </c>
      <c r="F190" s="2" t="s">
        <v>49</v>
      </c>
      <c r="G190" s="2" t="s">
        <v>37</v>
      </c>
      <c r="H190" s="2" t="s">
        <v>42</v>
      </c>
      <c r="I190" s="2" t="s">
        <v>39</v>
      </c>
      <c r="J190" s="1">
        <v>0.5</v>
      </c>
      <c r="K190" s="2">
        <v>1000</v>
      </c>
      <c r="L190" s="2">
        <v>0</v>
      </c>
      <c r="M190" s="2">
        <v>0</v>
      </c>
      <c r="N190" s="2">
        <f t="shared" si="30"/>
        <v>500</v>
      </c>
      <c r="O190" s="2">
        <f t="shared" si="31"/>
        <v>0</v>
      </c>
      <c r="P190" s="2">
        <f t="shared" si="32"/>
        <v>0</v>
      </c>
      <c r="Q190" s="3">
        <f t="shared" si="33"/>
        <v>0</v>
      </c>
      <c r="R190" s="3">
        <f t="shared" si="34"/>
        <v>0</v>
      </c>
      <c r="S190" s="1" t="s">
        <v>39</v>
      </c>
      <c r="T190" s="1">
        <v>0.2</v>
      </c>
      <c r="U190" s="2">
        <f t="shared" si="35"/>
        <v>200</v>
      </c>
      <c r="V190" s="2">
        <f t="shared" si="36"/>
        <v>0</v>
      </c>
      <c r="W190" s="2">
        <f t="shared" si="37"/>
        <v>0</v>
      </c>
      <c r="X190" s="3">
        <f t="shared" si="38"/>
        <v>0</v>
      </c>
      <c r="Y190" s="3">
        <f t="shared" si="39"/>
        <v>0</v>
      </c>
    </row>
    <row r="191" spans="1:25" ht="15.75" customHeight="1">
      <c r="A191" s="18" t="s">
        <v>523</v>
      </c>
      <c r="B191" s="6" t="s">
        <v>33</v>
      </c>
      <c r="C191" s="2" t="s">
        <v>34</v>
      </c>
      <c r="D191" s="2" t="s">
        <v>89</v>
      </c>
      <c r="E191" s="7" t="s">
        <v>45</v>
      </c>
      <c r="F191" s="2" t="s">
        <v>49</v>
      </c>
      <c r="G191" s="2" t="s">
        <v>37</v>
      </c>
      <c r="H191" s="2" t="s">
        <v>42</v>
      </c>
      <c r="I191" s="2" t="s">
        <v>39</v>
      </c>
      <c r="J191" s="1">
        <v>0.5</v>
      </c>
      <c r="K191" s="2">
        <v>981814</v>
      </c>
      <c r="L191" s="2">
        <v>0</v>
      </c>
      <c r="M191" s="2">
        <v>0</v>
      </c>
      <c r="N191" s="2">
        <f t="shared" si="30"/>
        <v>490907</v>
      </c>
      <c r="O191" s="2">
        <f t="shared" si="31"/>
        <v>0</v>
      </c>
      <c r="P191" s="2">
        <f t="shared" si="32"/>
        <v>0</v>
      </c>
      <c r="Q191" s="3">
        <f t="shared" si="33"/>
        <v>0</v>
      </c>
      <c r="R191" s="3">
        <f t="shared" si="34"/>
        <v>0</v>
      </c>
      <c r="S191" s="1" t="s">
        <v>39</v>
      </c>
      <c r="T191" s="1">
        <v>0.2</v>
      </c>
      <c r="U191" s="2">
        <f t="shared" si="35"/>
        <v>196362.80000000002</v>
      </c>
      <c r="V191" s="2">
        <f t="shared" si="36"/>
        <v>0</v>
      </c>
      <c r="W191" s="2">
        <f t="shared" si="37"/>
        <v>0</v>
      </c>
      <c r="X191" s="3">
        <f t="shared" si="38"/>
        <v>0</v>
      </c>
      <c r="Y191" s="3">
        <f t="shared" si="39"/>
        <v>0</v>
      </c>
    </row>
    <row r="192" spans="1:25" ht="15.75" customHeight="1">
      <c r="A192" s="18" t="s">
        <v>523</v>
      </c>
      <c r="B192" s="6" t="s">
        <v>33</v>
      </c>
      <c r="C192" s="2" t="s">
        <v>34</v>
      </c>
      <c r="D192" s="2" t="s">
        <v>89</v>
      </c>
      <c r="E192" s="7" t="s">
        <v>45</v>
      </c>
      <c r="F192" s="2" t="s">
        <v>49</v>
      </c>
      <c r="G192" s="2" t="s">
        <v>37</v>
      </c>
      <c r="H192" s="2" t="s">
        <v>42</v>
      </c>
      <c r="I192" s="2" t="s">
        <v>39</v>
      </c>
      <c r="J192" s="1">
        <v>0.5</v>
      </c>
      <c r="K192" s="2">
        <v>1618960</v>
      </c>
      <c r="L192" s="2">
        <v>1611458.1600000001</v>
      </c>
      <c r="M192" s="2">
        <v>1537898.2200000002</v>
      </c>
      <c r="N192" s="2">
        <f t="shared" si="30"/>
        <v>809480</v>
      </c>
      <c r="O192" s="2">
        <f t="shared" si="31"/>
        <v>805729.08000000007</v>
      </c>
      <c r="P192" s="2">
        <f t="shared" si="32"/>
        <v>768949.1100000001</v>
      </c>
      <c r="Q192" s="3">
        <f t="shared" si="33"/>
        <v>0.94992972031427592</v>
      </c>
      <c r="R192" s="3">
        <f t="shared" si="34"/>
        <v>0.99536625982111981</v>
      </c>
      <c r="S192" s="1" t="s">
        <v>39</v>
      </c>
      <c r="T192" s="1">
        <v>0.2</v>
      </c>
      <c r="U192" s="2">
        <f t="shared" si="35"/>
        <v>323792</v>
      </c>
      <c r="V192" s="2">
        <f t="shared" si="36"/>
        <v>322291.63200000004</v>
      </c>
      <c r="W192" s="2">
        <f t="shared" si="37"/>
        <v>307579.64400000003</v>
      </c>
      <c r="X192" s="3">
        <f t="shared" si="38"/>
        <v>0.94992972031427592</v>
      </c>
      <c r="Y192" s="3">
        <f t="shared" si="39"/>
        <v>0.99536625982111981</v>
      </c>
    </row>
    <row r="193" spans="1:25" ht="15.75" customHeight="1">
      <c r="A193" s="18" t="s">
        <v>523</v>
      </c>
      <c r="B193" s="6" t="s">
        <v>33</v>
      </c>
      <c r="C193" s="2" t="s">
        <v>34</v>
      </c>
      <c r="D193" s="2" t="s">
        <v>89</v>
      </c>
      <c r="E193" s="7" t="s">
        <v>45</v>
      </c>
      <c r="F193" s="2" t="s">
        <v>49</v>
      </c>
      <c r="G193" s="2" t="s">
        <v>37</v>
      </c>
      <c r="H193" s="2" t="s">
        <v>42</v>
      </c>
      <c r="I193" s="2" t="s">
        <v>39</v>
      </c>
      <c r="J193" s="1">
        <v>0.5</v>
      </c>
      <c r="K193" s="2">
        <v>517439</v>
      </c>
      <c r="L193" s="2">
        <v>410046.19</v>
      </c>
      <c r="M193" s="2">
        <v>375109.34000000008</v>
      </c>
      <c r="N193" s="2">
        <f t="shared" si="30"/>
        <v>258719.5</v>
      </c>
      <c r="O193" s="2">
        <f t="shared" si="31"/>
        <v>205023.095</v>
      </c>
      <c r="P193" s="2">
        <f t="shared" si="32"/>
        <v>187554.67000000004</v>
      </c>
      <c r="Q193" s="3">
        <f t="shared" si="33"/>
        <v>0.72493441739026254</v>
      </c>
      <c r="R193" s="3">
        <f t="shared" si="34"/>
        <v>0.79245319738172038</v>
      </c>
      <c r="S193" s="1" t="s">
        <v>39</v>
      </c>
      <c r="T193" s="1">
        <v>0.2</v>
      </c>
      <c r="U193" s="2">
        <f t="shared" si="35"/>
        <v>103487.8</v>
      </c>
      <c r="V193" s="2">
        <f t="shared" si="36"/>
        <v>82009.238000000012</v>
      </c>
      <c r="W193" s="2">
        <f t="shared" si="37"/>
        <v>75021.868000000017</v>
      </c>
      <c r="X193" s="3">
        <f t="shared" si="38"/>
        <v>0.72493441739026254</v>
      </c>
      <c r="Y193" s="3">
        <f t="shared" si="39"/>
        <v>0.79245319738172049</v>
      </c>
    </row>
    <row r="194" spans="1:25" ht="15.75" customHeight="1">
      <c r="A194" s="18" t="s">
        <v>523</v>
      </c>
      <c r="B194" s="6" t="s">
        <v>33</v>
      </c>
      <c r="C194" s="2" t="s">
        <v>34</v>
      </c>
      <c r="D194" s="2" t="s">
        <v>89</v>
      </c>
      <c r="E194" s="7" t="s">
        <v>45</v>
      </c>
      <c r="F194" s="2" t="s">
        <v>49</v>
      </c>
      <c r="G194" s="2" t="s">
        <v>37</v>
      </c>
      <c r="H194" s="2" t="s">
        <v>42</v>
      </c>
      <c r="I194" s="2" t="s">
        <v>39</v>
      </c>
      <c r="J194" s="1">
        <v>0.5</v>
      </c>
      <c r="K194" s="2">
        <v>1000</v>
      </c>
      <c r="L194" s="2">
        <v>0</v>
      </c>
      <c r="M194" s="2">
        <v>0</v>
      </c>
      <c r="N194" s="2">
        <f t="shared" si="30"/>
        <v>500</v>
      </c>
      <c r="O194" s="2">
        <f t="shared" si="31"/>
        <v>0</v>
      </c>
      <c r="P194" s="2">
        <f t="shared" si="32"/>
        <v>0</v>
      </c>
      <c r="Q194" s="3">
        <f t="shared" si="33"/>
        <v>0</v>
      </c>
      <c r="R194" s="3">
        <f t="shared" si="34"/>
        <v>0</v>
      </c>
      <c r="S194" s="1" t="s">
        <v>39</v>
      </c>
      <c r="T194" s="1">
        <v>0.2</v>
      </c>
      <c r="U194" s="2">
        <f t="shared" si="35"/>
        <v>200</v>
      </c>
      <c r="V194" s="2">
        <f t="shared" si="36"/>
        <v>0</v>
      </c>
      <c r="W194" s="2">
        <f t="shared" si="37"/>
        <v>0</v>
      </c>
      <c r="X194" s="3">
        <f t="shared" si="38"/>
        <v>0</v>
      </c>
      <c r="Y194" s="3">
        <f t="shared" si="39"/>
        <v>0</v>
      </c>
    </row>
    <row r="195" spans="1:25" ht="15.75" customHeight="1">
      <c r="A195" s="18" t="s">
        <v>523</v>
      </c>
      <c r="B195" s="6" t="s">
        <v>33</v>
      </c>
      <c r="C195" s="2" t="s">
        <v>34</v>
      </c>
      <c r="D195" s="2" t="s">
        <v>89</v>
      </c>
      <c r="E195" s="7" t="s">
        <v>45</v>
      </c>
      <c r="F195" s="2" t="s">
        <v>49</v>
      </c>
      <c r="G195" s="2" t="s">
        <v>37</v>
      </c>
      <c r="H195" s="2" t="s">
        <v>42</v>
      </c>
      <c r="I195" s="2" t="s">
        <v>39</v>
      </c>
      <c r="J195" s="1">
        <v>0.5</v>
      </c>
      <c r="K195" s="2">
        <v>1000</v>
      </c>
      <c r="L195" s="2">
        <v>0</v>
      </c>
      <c r="M195" s="2">
        <v>0</v>
      </c>
      <c r="N195" s="2">
        <f t="shared" si="30"/>
        <v>500</v>
      </c>
      <c r="O195" s="2">
        <f t="shared" si="31"/>
        <v>0</v>
      </c>
      <c r="P195" s="2">
        <f t="shared" si="32"/>
        <v>0</v>
      </c>
      <c r="Q195" s="3">
        <f t="shared" si="33"/>
        <v>0</v>
      </c>
      <c r="R195" s="3">
        <f t="shared" si="34"/>
        <v>0</v>
      </c>
      <c r="S195" s="1" t="s">
        <v>39</v>
      </c>
      <c r="T195" s="1">
        <v>0.2</v>
      </c>
      <c r="U195" s="2">
        <f t="shared" si="35"/>
        <v>200</v>
      </c>
      <c r="V195" s="2">
        <f t="shared" si="36"/>
        <v>0</v>
      </c>
      <c r="W195" s="2">
        <f t="shared" si="37"/>
        <v>0</v>
      </c>
      <c r="X195" s="3">
        <f t="shared" si="38"/>
        <v>0</v>
      </c>
      <c r="Y195" s="3">
        <f t="shared" si="39"/>
        <v>0</v>
      </c>
    </row>
    <row r="196" spans="1:25" ht="15.75" customHeight="1">
      <c r="A196" s="18" t="s">
        <v>523</v>
      </c>
      <c r="B196" s="6" t="s">
        <v>33</v>
      </c>
      <c r="C196" s="2" t="s">
        <v>34</v>
      </c>
      <c r="D196" s="2" t="s">
        <v>89</v>
      </c>
      <c r="E196" s="7" t="s">
        <v>45</v>
      </c>
      <c r="F196" s="2" t="s">
        <v>49</v>
      </c>
      <c r="G196" s="2" t="s">
        <v>37</v>
      </c>
      <c r="H196" s="2" t="s">
        <v>42</v>
      </c>
      <c r="I196" s="2" t="s">
        <v>39</v>
      </c>
      <c r="J196" s="1">
        <v>0.5</v>
      </c>
      <c r="K196" s="2">
        <v>1000</v>
      </c>
      <c r="L196" s="2">
        <v>0</v>
      </c>
      <c r="M196" s="2">
        <v>0</v>
      </c>
      <c r="N196" s="2">
        <f t="shared" si="30"/>
        <v>500</v>
      </c>
      <c r="O196" s="2">
        <f t="shared" si="31"/>
        <v>0</v>
      </c>
      <c r="P196" s="2">
        <f t="shared" si="32"/>
        <v>0</v>
      </c>
      <c r="Q196" s="3">
        <f t="shared" si="33"/>
        <v>0</v>
      </c>
      <c r="R196" s="3">
        <f t="shared" si="34"/>
        <v>0</v>
      </c>
      <c r="S196" s="1" t="s">
        <v>39</v>
      </c>
      <c r="T196" s="1">
        <v>0.2</v>
      </c>
      <c r="U196" s="2">
        <f t="shared" si="35"/>
        <v>200</v>
      </c>
      <c r="V196" s="2">
        <f t="shared" si="36"/>
        <v>0</v>
      </c>
      <c r="W196" s="2">
        <f t="shared" si="37"/>
        <v>0</v>
      </c>
      <c r="X196" s="3">
        <f t="shared" si="38"/>
        <v>0</v>
      </c>
      <c r="Y196" s="3">
        <f t="shared" si="39"/>
        <v>0</v>
      </c>
    </row>
    <row r="197" spans="1:25" ht="15.75" customHeight="1">
      <c r="A197" s="18" t="s">
        <v>523</v>
      </c>
      <c r="B197" s="6" t="s">
        <v>33</v>
      </c>
      <c r="C197" s="2" t="s">
        <v>34</v>
      </c>
      <c r="D197" s="2" t="s">
        <v>89</v>
      </c>
      <c r="E197" s="7" t="s">
        <v>45</v>
      </c>
      <c r="F197" s="2" t="s">
        <v>50</v>
      </c>
      <c r="G197" s="2" t="s">
        <v>37</v>
      </c>
      <c r="H197" s="2" t="s">
        <v>42</v>
      </c>
      <c r="I197" s="2" t="s">
        <v>39</v>
      </c>
      <c r="J197" s="1">
        <v>0.23</v>
      </c>
      <c r="K197" s="2">
        <v>1500000</v>
      </c>
      <c r="L197" s="2">
        <v>835597.82</v>
      </c>
      <c r="M197" s="2">
        <v>780204.5199999999</v>
      </c>
      <c r="N197" s="2">
        <f t="shared" si="30"/>
        <v>345000</v>
      </c>
      <c r="O197" s="2">
        <f t="shared" si="31"/>
        <v>192187.49859999999</v>
      </c>
      <c r="P197" s="2">
        <f t="shared" si="32"/>
        <v>179447.03959999999</v>
      </c>
      <c r="Q197" s="3">
        <f t="shared" si="33"/>
        <v>0.52013634666666664</v>
      </c>
      <c r="R197" s="3">
        <f t="shared" si="34"/>
        <v>0.55706521333333336</v>
      </c>
      <c r="S197" s="1" t="s">
        <v>39</v>
      </c>
      <c r="T197" s="1">
        <v>0.09</v>
      </c>
      <c r="U197" s="2">
        <f t="shared" si="35"/>
        <v>135000</v>
      </c>
      <c r="V197" s="2">
        <f t="shared" si="36"/>
        <v>75203.803799999994</v>
      </c>
      <c r="W197" s="2">
        <f t="shared" si="37"/>
        <v>70218.406799999982</v>
      </c>
      <c r="X197" s="3">
        <f t="shared" si="38"/>
        <v>0.52013634666666653</v>
      </c>
      <c r="Y197" s="3">
        <f t="shared" si="39"/>
        <v>0.55706521333333325</v>
      </c>
    </row>
    <row r="198" spans="1:25" ht="15.75" customHeight="1">
      <c r="A198" s="18" t="s">
        <v>523</v>
      </c>
      <c r="B198" s="6" t="s">
        <v>33</v>
      </c>
      <c r="C198" s="2" t="s">
        <v>34</v>
      </c>
      <c r="D198" s="2" t="s">
        <v>89</v>
      </c>
      <c r="E198" s="7" t="s">
        <v>45</v>
      </c>
      <c r="F198" s="2" t="s">
        <v>50</v>
      </c>
      <c r="G198" s="2" t="s">
        <v>37</v>
      </c>
      <c r="H198" s="2" t="s">
        <v>42</v>
      </c>
      <c r="I198" s="2" t="s">
        <v>39</v>
      </c>
      <c r="J198" s="1">
        <v>0.23</v>
      </c>
      <c r="K198" s="2">
        <v>0</v>
      </c>
      <c r="L198" s="2">
        <v>8908358.8399999999</v>
      </c>
      <c r="M198" s="2">
        <v>8813863.5700000003</v>
      </c>
      <c r="N198" s="2">
        <f t="shared" si="30"/>
        <v>0</v>
      </c>
      <c r="O198" s="2">
        <f t="shared" si="31"/>
        <v>2048922.5331999999</v>
      </c>
      <c r="P198" s="2">
        <f t="shared" si="32"/>
        <v>2027188.6211000001</v>
      </c>
      <c r="Q198" s="3" t="e">
        <f t="shared" si="33"/>
        <v>#DIV/0!</v>
      </c>
      <c r="R198" s="3" t="e">
        <f t="shared" si="34"/>
        <v>#DIV/0!</v>
      </c>
      <c r="S198" s="1" t="s">
        <v>39</v>
      </c>
      <c r="T198" s="1">
        <v>0.09</v>
      </c>
      <c r="U198" s="2">
        <f t="shared" si="35"/>
        <v>0</v>
      </c>
      <c r="V198" s="2">
        <f t="shared" si="36"/>
        <v>801752.29559999995</v>
      </c>
      <c r="W198" s="2">
        <f t="shared" si="37"/>
        <v>793247.72129999998</v>
      </c>
      <c r="X198" s="3" t="e">
        <f t="shared" si="38"/>
        <v>#DIV/0!</v>
      </c>
      <c r="Y198" s="3" t="e">
        <f t="shared" si="39"/>
        <v>#DIV/0!</v>
      </c>
    </row>
    <row r="199" spans="1:25" ht="15.75" customHeight="1">
      <c r="A199" s="18" t="s">
        <v>523</v>
      </c>
      <c r="B199" s="6" t="s">
        <v>33</v>
      </c>
      <c r="C199" s="2" t="s">
        <v>34</v>
      </c>
      <c r="D199" s="2" t="s">
        <v>89</v>
      </c>
      <c r="E199" s="7" t="s">
        <v>45</v>
      </c>
      <c r="F199" s="2" t="s">
        <v>50</v>
      </c>
      <c r="G199" s="2" t="s">
        <v>37</v>
      </c>
      <c r="H199" s="2" t="s">
        <v>42</v>
      </c>
      <c r="I199" s="2" t="s">
        <v>39</v>
      </c>
      <c r="J199" s="1">
        <v>0.23</v>
      </c>
      <c r="K199" s="2">
        <v>0</v>
      </c>
      <c r="L199" s="2">
        <v>3478.12</v>
      </c>
      <c r="M199" s="2">
        <v>3478.12</v>
      </c>
      <c r="N199" s="2">
        <f t="shared" si="30"/>
        <v>0</v>
      </c>
      <c r="O199" s="2">
        <f t="shared" si="31"/>
        <v>799.96760000000006</v>
      </c>
      <c r="P199" s="2">
        <f t="shared" si="32"/>
        <v>799.96760000000006</v>
      </c>
      <c r="Q199" s="3" t="e">
        <f t="shared" si="33"/>
        <v>#DIV/0!</v>
      </c>
      <c r="R199" s="3" t="e">
        <f t="shared" si="34"/>
        <v>#DIV/0!</v>
      </c>
      <c r="S199" s="1" t="s">
        <v>39</v>
      </c>
      <c r="T199" s="1">
        <v>0.09</v>
      </c>
      <c r="U199" s="2">
        <f t="shared" si="35"/>
        <v>0</v>
      </c>
      <c r="V199" s="2">
        <f t="shared" si="36"/>
        <v>313.0308</v>
      </c>
      <c r="W199" s="2">
        <f t="shared" si="37"/>
        <v>313.0308</v>
      </c>
      <c r="X199" s="3" t="e">
        <f t="shared" si="38"/>
        <v>#DIV/0!</v>
      </c>
      <c r="Y199" s="3" t="e">
        <f t="shared" si="39"/>
        <v>#DIV/0!</v>
      </c>
    </row>
    <row r="200" spans="1:25" ht="15.75" customHeight="1">
      <c r="A200" s="18" t="s">
        <v>523</v>
      </c>
      <c r="B200" s="6" t="s">
        <v>33</v>
      </c>
      <c r="C200" s="2" t="s">
        <v>34</v>
      </c>
      <c r="D200" s="2" t="s">
        <v>89</v>
      </c>
      <c r="E200" s="7" t="s">
        <v>45</v>
      </c>
      <c r="F200" s="2" t="s">
        <v>50</v>
      </c>
      <c r="G200" s="2" t="s">
        <v>37</v>
      </c>
      <c r="H200" s="2" t="s">
        <v>42</v>
      </c>
      <c r="I200" s="2" t="s">
        <v>39</v>
      </c>
      <c r="J200" s="1">
        <v>0.23</v>
      </c>
      <c r="K200" s="2">
        <v>100000</v>
      </c>
      <c r="L200" s="2">
        <v>114319.26999999999</v>
      </c>
      <c r="M200" s="2">
        <v>55526.43</v>
      </c>
      <c r="N200" s="2">
        <f t="shared" si="30"/>
        <v>23000</v>
      </c>
      <c r="O200" s="2">
        <f t="shared" si="31"/>
        <v>26293.432099999998</v>
      </c>
      <c r="P200" s="2">
        <f t="shared" si="32"/>
        <v>12771.0789</v>
      </c>
      <c r="Q200" s="3">
        <f t="shared" si="33"/>
        <v>0.55526430000000004</v>
      </c>
      <c r="R200" s="3">
        <f t="shared" si="34"/>
        <v>1.1431927</v>
      </c>
      <c r="S200" s="1" t="s">
        <v>39</v>
      </c>
      <c r="T200" s="1">
        <v>0.09</v>
      </c>
      <c r="U200" s="2">
        <f t="shared" si="35"/>
        <v>9000</v>
      </c>
      <c r="V200" s="2">
        <f t="shared" si="36"/>
        <v>10288.734299999998</v>
      </c>
      <c r="W200" s="2">
        <f t="shared" si="37"/>
        <v>4997.3787000000002</v>
      </c>
      <c r="X200" s="3">
        <f t="shared" si="38"/>
        <v>0.55526430000000004</v>
      </c>
      <c r="Y200" s="3">
        <f t="shared" si="39"/>
        <v>1.1431926999999997</v>
      </c>
    </row>
    <row r="201" spans="1:25" ht="15.75" customHeight="1">
      <c r="A201" s="18" t="s">
        <v>523</v>
      </c>
      <c r="B201" s="6" t="s">
        <v>33</v>
      </c>
      <c r="C201" s="2" t="s">
        <v>34</v>
      </c>
      <c r="D201" s="2" t="s">
        <v>89</v>
      </c>
      <c r="E201" s="7" t="s">
        <v>45</v>
      </c>
      <c r="F201" s="2" t="s">
        <v>96</v>
      </c>
      <c r="G201" s="2" t="s">
        <v>37</v>
      </c>
      <c r="H201" s="2" t="s">
        <v>42</v>
      </c>
      <c r="I201" s="2" t="s">
        <v>39</v>
      </c>
      <c r="J201" s="1">
        <v>0.85</v>
      </c>
      <c r="K201" s="2">
        <v>1000</v>
      </c>
      <c r="L201" s="2">
        <v>20000</v>
      </c>
      <c r="M201" s="2">
        <v>20000</v>
      </c>
      <c r="N201" s="2">
        <f t="shared" si="30"/>
        <v>850</v>
      </c>
      <c r="O201" s="2">
        <f t="shared" si="31"/>
        <v>17000</v>
      </c>
      <c r="P201" s="2">
        <f t="shared" si="32"/>
        <v>17000</v>
      </c>
      <c r="Q201" s="3">
        <f t="shared" si="33"/>
        <v>20</v>
      </c>
      <c r="R201" s="3">
        <f t="shared" si="34"/>
        <v>20</v>
      </c>
      <c r="S201" s="1" t="s">
        <v>79</v>
      </c>
      <c r="T201" s="1">
        <v>0</v>
      </c>
      <c r="U201" s="2">
        <f t="shared" si="35"/>
        <v>0</v>
      </c>
      <c r="V201" s="2">
        <f t="shared" si="36"/>
        <v>0</v>
      </c>
      <c r="W201" s="2">
        <f t="shared" si="37"/>
        <v>0</v>
      </c>
      <c r="X201" s="3" t="e">
        <f t="shared" si="38"/>
        <v>#DIV/0!</v>
      </c>
      <c r="Y201" s="3" t="e">
        <f t="shared" si="39"/>
        <v>#DIV/0!</v>
      </c>
    </row>
    <row r="202" spans="1:25" ht="15.75" customHeight="1">
      <c r="A202" s="18" t="s">
        <v>523</v>
      </c>
      <c r="B202" s="6" t="s">
        <v>33</v>
      </c>
      <c r="C202" s="2" t="s">
        <v>34</v>
      </c>
      <c r="D202" s="2" t="s">
        <v>89</v>
      </c>
      <c r="E202" s="7" t="s">
        <v>45</v>
      </c>
      <c r="F202" s="2" t="s">
        <v>96</v>
      </c>
      <c r="G202" s="2" t="s">
        <v>37</v>
      </c>
      <c r="H202" s="2" t="s">
        <v>42</v>
      </c>
      <c r="I202" s="2" t="s">
        <v>39</v>
      </c>
      <c r="J202" s="1">
        <v>0.85</v>
      </c>
      <c r="K202" s="2">
        <v>1000</v>
      </c>
      <c r="L202" s="2">
        <v>0</v>
      </c>
      <c r="M202" s="2">
        <v>0</v>
      </c>
      <c r="N202" s="2">
        <f t="shared" si="30"/>
        <v>850</v>
      </c>
      <c r="O202" s="2">
        <f t="shared" si="31"/>
        <v>0</v>
      </c>
      <c r="P202" s="2">
        <f t="shared" si="32"/>
        <v>0</v>
      </c>
      <c r="Q202" s="3">
        <f t="shared" si="33"/>
        <v>0</v>
      </c>
      <c r="R202" s="3">
        <f t="shared" si="34"/>
        <v>0</v>
      </c>
      <c r="S202" s="1" t="s">
        <v>79</v>
      </c>
      <c r="T202" s="1">
        <v>0</v>
      </c>
      <c r="U202" s="2">
        <f t="shared" si="35"/>
        <v>0</v>
      </c>
      <c r="V202" s="2">
        <f t="shared" si="36"/>
        <v>0</v>
      </c>
      <c r="W202" s="2">
        <f t="shared" si="37"/>
        <v>0</v>
      </c>
      <c r="X202" s="3" t="e">
        <f t="shared" si="38"/>
        <v>#DIV/0!</v>
      </c>
      <c r="Y202" s="3" t="e">
        <f t="shared" si="39"/>
        <v>#DIV/0!</v>
      </c>
    </row>
    <row r="203" spans="1:25" ht="15.75" customHeight="1">
      <c r="A203" s="18" t="s">
        <v>523</v>
      </c>
      <c r="B203" s="6" t="s">
        <v>33</v>
      </c>
      <c r="C203" s="2" t="s">
        <v>34</v>
      </c>
      <c r="D203" s="2" t="s">
        <v>89</v>
      </c>
      <c r="E203" s="7" t="s">
        <v>45</v>
      </c>
      <c r="F203" s="2" t="s">
        <v>96</v>
      </c>
      <c r="G203" s="2" t="s">
        <v>37</v>
      </c>
      <c r="H203" s="2" t="s">
        <v>42</v>
      </c>
      <c r="I203" s="2" t="s">
        <v>39</v>
      </c>
      <c r="J203" s="1">
        <v>0.85</v>
      </c>
      <c r="K203" s="2">
        <v>1000</v>
      </c>
      <c r="L203" s="2">
        <v>0</v>
      </c>
      <c r="M203" s="2">
        <v>0</v>
      </c>
      <c r="N203" s="2">
        <f t="shared" si="30"/>
        <v>850</v>
      </c>
      <c r="O203" s="2">
        <f t="shared" si="31"/>
        <v>0</v>
      </c>
      <c r="P203" s="2">
        <f t="shared" si="32"/>
        <v>0</v>
      </c>
      <c r="Q203" s="3">
        <f t="shared" si="33"/>
        <v>0</v>
      </c>
      <c r="R203" s="3">
        <f t="shared" si="34"/>
        <v>0</v>
      </c>
      <c r="S203" s="1" t="s">
        <v>79</v>
      </c>
      <c r="T203" s="1">
        <v>0</v>
      </c>
      <c r="U203" s="2">
        <f t="shared" si="35"/>
        <v>0</v>
      </c>
      <c r="V203" s="2">
        <f t="shared" si="36"/>
        <v>0</v>
      </c>
      <c r="W203" s="2">
        <f t="shared" si="37"/>
        <v>0</v>
      </c>
      <c r="X203" s="3" t="e">
        <f t="shared" si="38"/>
        <v>#DIV/0!</v>
      </c>
      <c r="Y203" s="3" t="e">
        <f t="shared" si="39"/>
        <v>#DIV/0!</v>
      </c>
    </row>
    <row r="204" spans="1:25" ht="15.75" customHeight="1">
      <c r="A204" s="18" t="s">
        <v>523</v>
      </c>
      <c r="B204" s="6" t="s">
        <v>33</v>
      </c>
      <c r="C204" s="2" t="s">
        <v>34</v>
      </c>
      <c r="D204" s="2" t="s">
        <v>89</v>
      </c>
      <c r="E204" s="7" t="s">
        <v>45</v>
      </c>
      <c r="F204" s="2" t="s">
        <v>97</v>
      </c>
      <c r="G204" s="2" t="s">
        <v>37</v>
      </c>
      <c r="H204" s="2" t="s">
        <v>42</v>
      </c>
      <c r="I204" s="2" t="s">
        <v>39</v>
      </c>
      <c r="J204" s="1">
        <v>0.23</v>
      </c>
      <c r="K204" s="2">
        <v>207076</v>
      </c>
      <c r="L204" s="2">
        <v>82029.710000000006</v>
      </c>
      <c r="M204" s="2">
        <v>82029.710000000006</v>
      </c>
      <c r="N204" s="2">
        <f t="shared" si="30"/>
        <v>47627.48</v>
      </c>
      <c r="O204" s="2">
        <f t="shared" si="31"/>
        <v>18866.833300000002</v>
      </c>
      <c r="P204" s="2">
        <f t="shared" si="32"/>
        <v>18866.833300000002</v>
      </c>
      <c r="Q204" s="3">
        <f t="shared" si="33"/>
        <v>0.39613335200602678</v>
      </c>
      <c r="R204" s="3">
        <f t="shared" si="34"/>
        <v>0.39613335200602678</v>
      </c>
      <c r="S204" s="1" t="s">
        <v>39</v>
      </c>
      <c r="T204" s="1">
        <v>0.09</v>
      </c>
      <c r="U204" s="2">
        <f t="shared" si="35"/>
        <v>18636.84</v>
      </c>
      <c r="V204" s="2">
        <f t="shared" si="36"/>
        <v>7382.6739000000007</v>
      </c>
      <c r="W204" s="2">
        <f t="shared" si="37"/>
        <v>7382.6739000000007</v>
      </c>
      <c r="X204" s="3">
        <f t="shared" si="38"/>
        <v>0.39613335200602678</v>
      </c>
      <c r="Y204" s="3">
        <f t="shared" si="39"/>
        <v>0.39613335200602678</v>
      </c>
    </row>
    <row r="205" spans="1:25" ht="15.75" customHeight="1">
      <c r="A205" s="18" t="s">
        <v>523</v>
      </c>
      <c r="B205" s="6" t="s">
        <v>33</v>
      </c>
      <c r="C205" s="2" t="s">
        <v>34</v>
      </c>
      <c r="D205" s="2" t="s">
        <v>89</v>
      </c>
      <c r="E205" s="7" t="s">
        <v>45</v>
      </c>
      <c r="F205" s="2" t="s">
        <v>97</v>
      </c>
      <c r="G205" s="2" t="s">
        <v>37</v>
      </c>
      <c r="H205" s="2" t="s">
        <v>42</v>
      </c>
      <c r="I205" s="2" t="s">
        <v>39</v>
      </c>
      <c r="J205" s="1">
        <v>0.23</v>
      </c>
      <c r="K205" s="2">
        <v>1000</v>
      </c>
      <c r="L205" s="2">
        <v>0</v>
      </c>
      <c r="M205" s="2">
        <v>0</v>
      </c>
      <c r="N205" s="2">
        <f t="shared" si="30"/>
        <v>230</v>
      </c>
      <c r="O205" s="2">
        <f t="shared" si="31"/>
        <v>0</v>
      </c>
      <c r="P205" s="2">
        <f t="shared" si="32"/>
        <v>0</v>
      </c>
      <c r="Q205" s="3">
        <f t="shared" si="33"/>
        <v>0</v>
      </c>
      <c r="R205" s="3">
        <f t="shared" si="34"/>
        <v>0</v>
      </c>
      <c r="S205" s="1" t="s">
        <v>39</v>
      </c>
      <c r="T205" s="1">
        <v>0.09</v>
      </c>
      <c r="U205" s="2">
        <f t="shared" si="35"/>
        <v>90</v>
      </c>
      <c r="V205" s="2">
        <f t="shared" si="36"/>
        <v>0</v>
      </c>
      <c r="W205" s="2">
        <f t="shared" si="37"/>
        <v>0</v>
      </c>
      <c r="X205" s="3">
        <f t="shared" si="38"/>
        <v>0</v>
      </c>
      <c r="Y205" s="3">
        <f t="shared" si="39"/>
        <v>0</v>
      </c>
    </row>
    <row r="206" spans="1:25" ht="15.75" customHeight="1">
      <c r="A206" s="18" t="s">
        <v>523</v>
      </c>
      <c r="B206" s="6" t="s">
        <v>33</v>
      </c>
      <c r="C206" s="2" t="s">
        <v>34</v>
      </c>
      <c r="D206" s="2" t="s">
        <v>89</v>
      </c>
      <c r="E206" s="7" t="s">
        <v>45</v>
      </c>
      <c r="F206" s="2" t="s">
        <v>97</v>
      </c>
      <c r="G206" s="2" t="s">
        <v>37</v>
      </c>
      <c r="H206" s="2" t="s">
        <v>42</v>
      </c>
      <c r="I206" s="2" t="s">
        <v>39</v>
      </c>
      <c r="J206" s="1">
        <v>0.23</v>
      </c>
      <c r="K206" s="2">
        <v>1000</v>
      </c>
      <c r="L206" s="2">
        <v>0</v>
      </c>
      <c r="M206" s="2">
        <v>0</v>
      </c>
      <c r="N206" s="2">
        <f t="shared" si="30"/>
        <v>230</v>
      </c>
      <c r="O206" s="2">
        <f t="shared" si="31"/>
        <v>0</v>
      </c>
      <c r="P206" s="2">
        <f t="shared" si="32"/>
        <v>0</v>
      </c>
      <c r="Q206" s="3">
        <f t="shared" si="33"/>
        <v>0</v>
      </c>
      <c r="R206" s="3">
        <f t="shared" si="34"/>
        <v>0</v>
      </c>
      <c r="S206" s="1" t="s">
        <v>39</v>
      </c>
      <c r="T206" s="1">
        <v>0.09</v>
      </c>
      <c r="U206" s="2">
        <f t="shared" si="35"/>
        <v>90</v>
      </c>
      <c r="V206" s="2">
        <f t="shared" si="36"/>
        <v>0</v>
      </c>
      <c r="W206" s="2">
        <f t="shared" si="37"/>
        <v>0</v>
      </c>
      <c r="X206" s="3">
        <f t="shared" si="38"/>
        <v>0</v>
      </c>
      <c r="Y206" s="3">
        <f t="shared" si="39"/>
        <v>0</v>
      </c>
    </row>
    <row r="207" spans="1:25" ht="15.75" customHeight="1">
      <c r="A207" s="18" t="s">
        <v>523</v>
      </c>
      <c r="B207" s="6" t="s">
        <v>33</v>
      </c>
      <c r="C207" s="2" t="s">
        <v>34</v>
      </c>
      <c r="D207" s="2" t="s">
        <v>89</v>
      </c>
      <c r="E207" s="7" t="s">
        <v>45</v>
      </c>
      <c r="F207" s="2" t="s">
        <v>97</v>
      </c>
      <c r="G207" s="2" t="s">
        <v>37</v>
      </c>
      <c r="H207" s="2" t="s">
        <v>42</v>
      </c>
      <c r="I207" s="2" t="s">
        <v>39</v>
      </c>
      <c r="J207" s="1">
        <v>0.23</v>
      </c>
      <c r="K207" s="2">
        <v>1000</v>
      </c>
      <c r="L207" s="2">
        <v>0</v>
      </c>
      <c r="M207" s="2">
        <v>0</v>
      </c>
      <c r="N207" s="2">
        <f t="shared" si="30"/>
        <v>230</v>
      </c>
      <c r="O207" s="2">
        <f t="shared" si="31"/>
        <v>0</v>
      </c>
      <c r="P207" s="2">
        <f t="shared" si="32"/>
        <v>0</v>
      </c>
      <c r="Q207" s="3">
        <f t="shared" si="33"/>
        <v>0</v>
      </c>
      <c r="R207" s="3">
        <f t="shared" si="34"/>
        <v>0</v>
      </c>
      <c r="S207" s="1" t="s">
        <v>39</v>
      </c>
      <c r="T207" s="1">
        <v>0.09</v>
      </c>
      <c r="U207" s="2">
        <f t="shared" si="35"/>
        <v>90</v>
      </c>
      <c r="V207" s="2">
        <f t="shared" si="36"/>
        <v>0</v>
      </c>
      <c r="W207" s="2">
        <f t="shared" si="37"/>
        <v>0</v>
      </c>
      <c r="X207" s="3">
        <f t="shared" si="38"/>
        <v>0</v>
      </c>
      <c r="Y207" s="3">
        <f t="shared" si="39"/>
        <v>0</v>
      </c>
    </row>
    <row r="208" spans="1:25" ht="15.75" customHeight="1">
      <c r="A208" s="18" t="s">
        <v>523</v>
      </c>
      <c r="B208" s="6" t="s">
        <v>33</v>
      </c>
      <c r="C208" s="2" t="s">
        <v>34</v>
      </c>
      <c r="D208" s="2" t="s">
        <v>89</v>
      </c>
      <c r="E208" s="7" t="s">
        <v>45</v>
      </c>
      <c r="F208" s="2" t="s">
        <v>97</v>
      </c>
      <c r="G208" s="2" t="s">
        <v>37</v>
      </c>
      <c r="H208" s="2" t="s">
        <v>42</v>
      </c>
      <c r="I208" s="2" t="s">
        <v>39</v>
      </c>
      <c r="J208" s="1">
        <v>0.23</v>
      </c>
      <c r="K208" s="2">
        <v>1000</v>
      </c>
      <c r="L208" s="2">
        <v>0</v>
      </c>
      <c r="M208" s="2">
        <v>0</v>
      </c>
      <c r="N208" s="2">
        <f t="shared" si="30"/>
        <v>230</v>
      </c>
      <c r="O208" s="2">
        <f t="shared" si="31"/>
        <v>0</v>
      </c>
      <c r="P208" s="2">
        <f t="shared" si="32"/>
        <v>0</v>
      </c>
      <c r="Q208" s="3">
        <f t="shared" si="33"/>
        <v>0</v>
      </c>
      <c r="R208" s="3">
        <f t="shared" si="34"/>
        <v>0</v>
      </c>
      <c r="S208" s="1" t="s">
        <v>39</v>
      </c>
      <c r="T208" s="1">
        <v>0.09</v>
      </c>
      <c r="U208" s="2">
        <f t="shared" si="35"/>
        <v>90</v>
      </c>
      <c r="V208" s="2">
        <f t="shared" si="36"/>
        <v>0</v>
      </c>
      <c r="W208" s="2">
        <f t="shared" si="37"/>
        <v>0</v>
      </c>
      <c r="X208" s="3">
        <f t="shared" si="38"/>
        <v>0</v>
      </c>
      <c r="Y208" s="3">
        <f t="shared" si="39"/>
        <v>0</v>
      </c>
    </row>
    <row r="209" spans="1:25" ht="15.75" customHeight="1">
      <c r="A209" s="18" t="s">
        <v>523</v>
      </c>
      <c r="B209" s="6" t="s">
        <v>33</v>
      </c>
      <c r="C209" s="2" t="s">
        <v>34</v>
      </c>
      <c r="D209" s="2" t="s">
        <v>89</v>
      </c>
      <c r="E209" s="7" t="s">
        <v>45</v>
      </c>
      <c r="F209" s="2" t="s">
        <v>97</v>
      </c>
      <c r="G209" s="2" t="s">
        <v>37</v>
      </c>
      <c r="H209" s="2" t="s">
        <v>42</v>
      </c>
      <c r="I209" s="2" t="s">
        <v>39</v>
      </c>
      <c r="J209" s="1">
        <v>0.23</v>
      </c>
      <c r="K209" s="2">
        <v>1000</v>
      </c>
      <c r="L209" s="2">
        <v>188768</v>
      </c>
      <c r="M209" s="2">
        <v>188768</v>
      </c>
      <c r="N209" s="2">
        <f t="shared" si="30"/>
        <v>230</v>
      </c>
      <c r="O209" s="2">
        <f t="shared" si="31"/>
        <v>43416.639999999999</v>
      </c>
      <c r="P209" s="2">
        <f t="shared" si="32"/>
        <v>43416.639999999999</v>
      </c>
      <c r="Q209" s="3">
        <f t="shared" si="33"/>
        <v>188.768</v>
      </c>
      <c r="R209" s="3">
        <f t="shared" si="34"/>
        <v>188.768</v>
      </c>
      <c r="S209" s="1" t="s">
        <v>39</v>
      </c>
      <c r="T209" s="1">
        <v>0.09</v>
      </c>
      <c r="U209" s="2">
        <f t="shared" si="35"/>
        <v>90</v>
      </c>
      <c r="V209" s="2">
        <f t="shared" si="36"/>
        <v>16989.12</v>
      </c>
      <c r="W209" s="2">
        <f t="shared" si="37"/>
        <v>16989.12</v>
      </c>
      <c r="X209" s="3">
        <f t="shared" si="38"/>
        <v>188.768</v>
      </c>
      <c r="Y209" s="3">
        <f t="shared" si="39"/>
        <v>188.768</v>
      </c>
    </row>
    <row r="210" spans="1:25" ht="15.75" customHeight="1">
      <c r="A210" s="18" t="s">
        <v>523</v>
      </c>
      <c r="B210" s="6" t="s">
        <v>33</v>
      </c>
      <c r="C210" s="2" t="s">
        <v>34</v>
      </c>
      <c r="D210" s="2" t="s">
        <v>89</v>
      </c>
      <c r="E210" s="7" t="s">
        <v>45</v>
      </c>
      <c r="F210" s="2" t="s">
        <v>98</v>
      </c>
      <c r="G210" s="2" t="s">
        <v>37</v>
      </c>
      <c r="H210" s="2" t="s">
        <v>42</v>
      </c>
      <c r="I210" s="2" t="s">
        <v>39</v>
      </c>
      <c r="J210" s="1">
        <v>0.5</v>
      </c>
      <c r="K210" s="2">
        <v>15500</v>
      </c>
      <c r="L210" s="2">
        <v>0</v>
      </c>
      <c r="M210" s="2">
        <v>0</v>
      </c>
      <c r="N210" s="2">
        <f t="shared" si="30"/>
        <v>7750</v>
      </c>
      <c r="O210" s="2">
        <f t="shared" si="31"/>
        <v>0</v>
      </c>
      <c r="P210" s="2">
        <f t="shared" si="32"/>
        <v>0</v>
      </c>
      <c r="Q210" s="3">
        <f t="shared" si="33"/>
        <v>0</v>
      </c>
      <c r="R210" s="3">
        <f t="shared" si="34"/>
        <v>0</v>
      </c>
      <c r="S210" s="1" t="s">
        <v>44</v>
      </c>
      <c r="T210" s="1">
        <v>0</v>
      </c>
      <c r="U210" s="2">
        <f t="shared" si="35"/>
        <v>0</v>
      </c>
      <c r="V210" s="2">
        <f t="shared" si="36"/>
        <v>0</v>
      </c>
      <c r="W210" s="2">
        <f t="shared" si="37"/>
        <v>0</v>
      </c>
      <c r="X210" s="3" t="e">
        <f t="shared" si="38"/>
        <v>#DIV/0!</v>
      </c>
      <c r="Y210" s="3" t="e">
        <f t="shared" si="39"/>
        <v>#DIV/0!</v>
      </c>
    </row>
    <row r="211" spans="1:25" ht="15.75" customHeight="1">
      <c r="A211" s="18" t="s">
        <v>523</v>
      </c>
      <c r="B211" s="6" t="s">
        <v>33</v>
      </c>
      <c r="C211" s="2" t="s">
        <v>34</v>
      </c>
      <c r="D211" s="2" t="s">
        <v>89</v>
      </c>
      <c r="E211" s="7" t="s">
        <v>45</v>
      </c>
      <c r="F211" s="2" t="s">
        <v>98</v>
      </c>
      <c r="G211" s="2" t="s">
        <v>37</v>
      </c>
      <c r="H211" s="2" t="s">
        <v>42</v>
      </c>
      <c r="I211" s="2" t="s">
        <v>39</v>
      </c>
      <c r="J211" s="1">
        <v>0.5</v>
      </c>
      <c r="K211" s="2">
        <v>1000</v>
      </c>
      <c r="L211" s="2">
        <v>0</v>
      </c>
      <c r="M211" s="2">
        <v>0</v>
      </c>
      <c r="N211" s="2">
        <f t="shared" si="30"/>
        <v>500</v>
      </c>
      <c r="O211" s="2">
        <f t="shared" si="31"/>
        <v>0</v>
      </c>
      <c r="P211" s="2">
        <f t="shared" si="32"/>
        <v>0</v>
      </c>
      <c r="Q211" s="3">
        <f t="shared" si="33"/>
        <v>0</v>
      </c>
      <c r="R211" s="3">
        <f t="shared" si="34"/>
        <v>0</v>
      </c>
      <c r="S211" s="1" t="s">
        <v>44</v>
      </c>
      <c r="T211" s="1">
        <v>0</v>
      </c>
      <c r="U211" s="2">
        <f t="shared" si="35"/>
        <v>0</v>
      </c>
      <c r="V211" s="2">
        <f t="shared" si="36"/>
        <v>0</v>
      </c>
      <c r="W211" s="2">
        <f t="shared" si="37"/>
        <v>0</v>
      </c>
      <c r="X211" s="3" t="e">
        <f t="shared" si="38"/>
        <v>#DIV/0!</v>
      </c>
      <c r="Y211" s="3" t="e">
        <f t="shared" si="39"/>
        <v>#DIV/0!</v>
      </c>
    </row>
    <row r="212" spans="1:25" ht="15.75" customHeight="1">
      <c r="A212" s="18" t="s">
        <v>523</v>
      </c>
      <c r="B212" s="6" t="s">
        <v>33</v>
      </c>
      <c r="C212" s="2" t="s">
        <v>34</v>
      </c>
      <c r="D212" s="2" t="s">
        <v>89</v>
      </c>
      <c r="E212" s="7" t="s">
        <v>45</v>
      </c>
      <c r="F212" s="2" t="s">
        <v>98</v>
      </c>
      <c r="G212" s="2" t="s">
        <v>37</v>
      </c>
      <c r="H212" s="2" t="s">
        <v>42</v>
      </c>
      <c r="I212" s="2" t="s">
        <v>39</v>
      </c>
      <c r="J212" s="1">
        <v>0.5</v>
      </c>
      <c r="K212" s="2">
        <v>1000</v>
      </c>
      <c r="L212" s="2">
        <v>0</v>
      </c>
      <c r="M212" s="2">
        <v>0</v>
      </c>
      <c r="N212" s="2">
        <f t="shared" si="30"/>
        <v>500</v>
      </c>
      <c r="O212" s="2">
        <f t="shared" si="31"/>
        <v>0</v>
      </c>
      <c r="P212" s="2">
        <f t="shared" si="32"/>
        <v>0</v>
      </c>
      <c r="Q212" s="3">
        <f t="shared" si="33"/>
        <v>0</v>
      </c>
      <c r="R212" s="3">
        <f t="shared" si="34"/>
        <v>0</v>
      </c>
      <c r="S212" s="1" t="s">
        <v>44</v>
      </c>
      <c r="T212" s="1">
        <v>0</v>
      </c>
      <c r="U212" s="2">
        <f t="shared" si="35"/>
        <v>0</v>
      </c>
      <c r="V212" s="2">
        <f t="shared" si="36"/>
        <v>0</v>
      </c>
      <c r="W212" s="2">
        <f t="shared" si="37"/>
        <v>0</v>
      </c>
      <c r="X212" s="3" t="e">
        <f t="shared" si="38"/>
        <v>#DIV/0!</v>
      </c>
      <c r="Y212" s="3" t="e">
        <f t="shared" si="39"/>
        <v>#DIV/0!</v>
      </c>
    </row>
    <row r="213" spans="1:25" ht="15.75" customHeight="1">
      <c r="A213" s="18" t="s">
        <v>523</v>
      </c>
      <c r="B213" s="6" t="s">
        <v>33</v>
      </c>
      <c r="C213" s="2" t="s">
        <v>34</v>
      </c>
      <c r="D213" s="2" t="s">
        <v>89</v>
      </c>
      <c r="E213" s="7" t="s">
        <v>45</v>
      </c>
      <c r="F213" s="2" t="s">
        <v>51</v>
      </c>
      <c r="G213" s="2" t="s">
        <v>37</v>
      </c>
      <c r="H213" s="2" t="s">
        <v>42</v>
      </c>
      <c r="I213" s="2" t="s">
        <v>39</v>
      </c>
      <c r="J213" s="1">
        <v>0.23</v>
      </c>
      <c r="K213" s="2">
        <v>5285063</v>
      </c>
      <c r="L213" s="2">
        <v>5293791.8199999994</v>
      </c>
      <c r="M213" s="2">
        <v>5293791.82</v>
      </c>
      <c r="N213" s="2">
        <f t="shared" si="30"/>
        <v>1215564.49</v>
      </c>
      <c r="O213" s="2">
        <f t="shared" si="31"/>
        <v>1217572.1185999999</v>
      </c>
      <c r="P213" s="2">
        <f t="shared" si="32"/>
        <v>1217572.1186000002</v>
      </c>
      <c r="Q213" s="3">
        <f t="shared" si="33"/>
        <v>1.0016516018825132</v>
      </c>
      <c r="R213" s="3">
        <f t="shared" si="34"/>
        <v>1.001651601882513</v>
      </c>
      <c r="S213" s="1" t="s">
        <v>39</v>
      </c>
      <c r="T213" s="1">
        <v>0.09</v>
      </c>
      <c r="U213" s="2">
        <f t="shared" si="35"/>
        <v>475655.67</v>
      </c>
      <c r="V213" s="2">
        <f t="shared" si="36"/>
        <v>476441.2637999999</v>
      </c>
      <c r="W213" s="2">
        <f t="shared" si="37"/>
        <v>476441.26380000002</v>
      </c>
      <c r="X213" s="3">
        <f t="shared" si="38"/>
        <v>1.001651601882513</v>
      </c>
      <c r="Y213" s="3">
        <f t="shared" si="39"/>
        <v>1.0016516018825128</v>
      </c>
    </row>
    <row r="214" spans="1:25" ht="15.75" customHeight="1">
      <c r="A214" s="18" t="s">
        <v>523</v>
      </c>
      <c r="B214" s="6" t="s">
        <v>33</v>
      </c>
      <c r="C214" s="2" t="s">
        <v>34</v>
      </c>
      <c r="D214" s="2" t="s">
        <v>89</v>
      </c>
      <c r="E214" s="7" t="s">
        <v>45</v>
      </c>
      <c r="F214" s="2" t="s">
        <v>51</v>
      </c>
      <c r="G214" s="2" t="s">
        <v>37</v>
      </c>
      <c r="H214" s="2" t="s">
        <v>42</v>
      </c>
      <c r="I214" s="2" t="s">
        <v>39</v>
      </c>
      <c r="J214" s="1">
        <v>0.23</v>
      </c>
      <c r="K214" s="2">
        <v>1000</v>
      </c>
      <c r="L214" s="2">
        <v>0</v>
      </c>
      <c r="M214" s="2">
        <v>0</v>
      </c>
      <c r="N214" s="2">
        <f t="shared" si="30"/>
        <v>230</v>
      </c>
      <c r="O214" s="2">
        <f t="shared" si="31"/>
        <v>0</v>
      </c>
      <c r="P214" s="2">
        <f t="shared" si="32"/>
        <v>0</v>
      </c>
      <c r="Q214" s="3">
        <f t="shared" si="33"/>
        <v>0</v>
      </c>
      <c r="R214" s="3">
        <f t="shared" si="34"/>
        <v>0</v>
      </c>
      <c r="S214" s="1" t="s">
        <v>39</v>
      </c>
      <c r="T214" s="1">
        <v>0.09</v>
      </c>
      <c r="U214" s="2">
        <f t="shared" si="35"/>
        <v>90</v>
      </c>
      <c r="V214" s="2">
        <f t="shared" si="36"/>
        <v>0</v>
      </c>
      <c r="W214" s="2">
        <f t="shared" si="37"/>
        <v>0</v>
      </c>
      <c r="X214" s="3">
        <f t="shared" si="38"/>
        <v>0</v>
      </c>
      <c r="Y214" s="3">
        <f t="shared" si="39"/>
        <v>0</v>
      </c>
    </row>
    <row r="215" spans="1:25" ht="15.75" customHeight="1">
      <c r="A215" s="18" t="s">
        <v>523</v>
      </c>
      <c r="B215" s="6" t="s">
        <v>33</v>
      </c>
      <c r="C215" s="2" t="s">
        <v>34</v>
      </c>
      <c r="D215" s="2" t="s">
        <v>89</v>
      </c>
      <c r="E215" s="7" t="s">
        <v>45</v>
      </c>
      <c r="F215" s="2" t="s">
        <v>51</v>
      </c>
      <c r="G215" s="2" t="s">
        <v>37</v>
      </c>
      <c r="H215" s="2" t="s">
        <v>42</v>
      </c>
      <c r="I215" s="2" t="s">
        <v>39</v>
      </c>
      <c r="J215" s="1">
        <v>0.23</v>
      </c>
      <c r="K215" s="2">
        <v>4014</v>
      </c>
      <c r="L215" s="2">
        <v>0</v>
      </c>
      <c r="M215" s="2">
        <v>0</v>
      </c>
      <c r="N215" s="2">
        <f t="shared" si="30"/>
        <v>923.22</v>
      </c>
      <c r="O215" s="2">
        <f t="shared" si="31"/>
        <v>0</v>
      </c>
      <c r="P215" s="2">
        <f t="shared" si="32"/>
        <v>0</v>
      </c>
      <c r="Q215" s="3">
        <f t="shared" si="33"/>
        <v>0</v>
      </c>
      <c r="R215" s="3">
        <f t="shared" si="34"/>
        <v>0</v>
      </c>
      <c r="S215" s="1" t="s">
        <v>39</v>
      </c>
      <c r="T215" s="1">
        <v>0.09</v>
      </c>
      <c r="U215" s="2">
        <f t="shared" si="35"/>
        <v>361.26</v>
      </c>
      <c r="V215" s="2">
        <f t="shared" si="36"/>
        <v>0</v>
      </c>
      <c r="W215" s="2">
        <f t="shared" si="37"/>
        <v>0</v>
      </c>
      <c r="X215" s="3">
        <f t="shared" si="38"/>
        <v>0</v>
      </c>
      <c r="Y215" s="3">
        <f t="shared" si="39"/>
        <v>0</v>
      </c>
    </row>
    <row r="216" spans="1:25" ht="15.75" customHeight="1">
      <c r="A216" s="18" t="s">
        <v>523</v>
      </c>
      <c r="B216" s="6" t="s">
        <v>33</v>
      </c>
      <c r="C216" s="2" t="s">
        <v>34</v>
      </c>
      <c r="D216" s="2" t="s">
        <v>89</v>
      </c>
      <c r="E216" s="7" t="s">
        <v>45</v>
      </c>
      <c r="F216" s="2" t="s">
        <v>51</v>
      </c>
      <c r="G216" s="2" t="s">
        <v>37</v>
      </c>
      <c r="H216" s="2" t="s">
        <v>42</v>
      </c>
      <c r="I216" s="2" t="s">
        <v>39</v>
      </c>
      <c r="J216" s="1">
        <v>0.23</v>
      </c>
      <c r="K216" s="2">
        <v>461588</v>
      </c>
      <c r="L216" s="2">
        <v>660474</v>
      </c>
      <c r="M216" s="2">
        <v>660474</v>
      </c>
      <c r="N216" s="2">
        <f t="shared" si="30"/>
        <v>106165.24</v>
      </c>
      <c r="O216" s="2">
        <f t="shared" si="31"/>
        <v>151909.02000000002</v>
      </c>
      <c r="P216" s="2">
        <f t="shared" si="32"/>
        <v>151909.02000000002</v>
      </c>
      <c r="Q216" s="3">
        <f t="shared" si="33"/>
        <v>1.4308734195862978</v>
      </c>
      <c r="R216" s="3">
        <f t="shared" si="34"/>
        <v>1.4308734195862978</v>
      </c>
      <c r="S216" s="1" t="s">
        <v>39</v>
      </c>
      <c r="T216" s="1">
        <v>0.09</v>
      </c>
      <c r="U216" s="2">
        <f t="shared" si="35"/>
        <v>41542.92</v>
      </c>
      <c r="V216" s="2">
        <f t="shared" si="36"/>
        <v>59442.659999999996</v>
      </c>
      <c r="W216" s="2">
        <f t="shared" si="37"/>
        <v>59442.659999999996</v>
      </c>
      <c r="X216" s="3">
        <f t="shared" si="38"/>
        <v>1.4308734195862978</v>
      </c>
      <c r="Y216" s="3">
        <f t="shared" si="39"/>
        <v>1.4308734195862978</v>
      </c>
    </row>
    <row r="217" spans="1:25" ht="15.75" customHeight="1">
      <c r="A217" s="18" t="s">
        <v>523</v>
      </c>
      <c r="B217" s="6" t="s">
        <v>33</v>
      </c>
      <c r="C217" s="2" t="s">
        <v>34</v>
      </c>
      <c r="D217" s="2" t="s">
        <v>89</v>
      </c>
      <c r="E217" s="7" t="s">
        <v>45</v>
      </c>
      <c r="F217" s="2" t="s">
        <v>51</v>
      </c>
      <c r="G217" s="2" t="s">
        <v>37</v>
      </c>
      <c r="H217" s="2" t="s">
        <v>42</v>
      </c>
      <c r="I217" s="2" t="s">
        <v>39</v>
      </c>
      <c r="J217" s="1">
        <v>0.23</v>
      </c>
      <c r="K217" s="2">
        <v>194535</v>
      </c>
      <c r="L217" s="2">
        <v>0</v>
      </c>
      <c r="M217" s="2">
        <v>0</v>
      </c>
      <c r="N217" s="2">
        <f t="shared" si="30"/>
        <v>44743.05</v>
      </c>
      <c r="O217" s="2">
        <f t="shared" si="31"/>
        <v>0</v>
      </c>
      <c r="P217" s="2">
        <f t="shared" si="32"/>
        <v>0</v>
      </c>
      <c r="Q217" s="3">
        <f t="shared" si="33"/>
        <v>0</v>
      </c>
      <c r="R217" s="3">
        <f t="shared" si="34"/>
        <v>0</v>
      </c>
      <c r="S217" s="1" t="s">
        <v>39</v>
      </c>
      <c r="T217" s="1">
        <v>0.09</v>
      </c>
      <c r="U217" s="2">
        <f t="shared" si="35"/>
        <v>17508.149999999998</v>
      </c>
      <c r="V217" s="2">
        <f t="shared" si="36"/>
        <v>0</v>
      </c>
      <c r="W217" s="2">
        <f t="shared" si="37"/>
        <v>0</v>
      </c>
      <c r="X217" s="3">
        <f t="shared" si="38"/>
        <v>0</v>
      </c>
      <c r="Y217" s="3">
        <f t="shared" si="39"/>
        <v>0</v>
      </c>
    </row>
    <row r="218" spans="1:25" ht="15.75" customHeight="1">
      <c r="A218" s="18" t="s">
        <v>523</v>
      </c>
      <c r="B218" s="6" t="s">
        <v>33</v>
      </c>
      <c r="C218" s="2" t="s">
        <v>34</v>
      </c>
      <c r="D218" s="2" t="s">
        <v>89</v>
      </c>
      <c r="E218" s="7" t="s">
        <v>45</v>
      </c>
      <c r="F218" s="2" t="s">
        <v>51</v>
      </c>
      <c r="G218" s="2" t="s">
        <v>37</v>
      </c>
      <c r="H218" s="2" t="s">
        <v>42</v>
      </c>
      <c r="I218" s="2" t="s">
        <v>39</v>
      </c>
      <c r="J218" s="1">
        <v>0.23</v>
      </c>
      <c r="K218" s="2">
        <v>15006</v>
      </c>
      <c r="L218" s="2">
        <v>3773.54</v>
      </c>
      <c r="M218" s="2">
        <v>3378.1100000000006</v>
      </c>
      <c r="N218" s="2">
        <f t="shared" si="30"/>
        <v>3451.38</v>
      </c>
      <c r="O218" s="2">
        <f t="shared" si="31"/>
        <v>867.91420000000005</v>
      </c>
      <c r="P218" s="2">
        <f t="shared" si="32"/>
        <v>776.96530000000018</v>
      </c>
      <c r="Q218" s="3">
        <f t="shared" si="33"/>
        <v>0.22511728641876588</v>
      </c>
      <c r="R218" s="3">
        <f t="shared" si="34"/>
        <v>0.25146874583499934</v>
      </c>
      <c r="S218" s="1" t="s">
        <v>39</v>
      </c>
      <c r="T218" s="1">
        <v>0.09</v>
      </c>
      <c r="U218" s="2">
        <f t="shared" si="35"/>
        <v>1350.54</v>
      </c>
      <c r="V218" s="2">
        <f t="shared" si="36"/>
        <v>339.61859999999996</v>
      </c>
      <c r="W218" s="2">
        <f t="shared" si="37"/>
        <v>304.02990000000005</v>
      </c>
      <c r="X218" s="3">
        <f t="shared" si="38"/>
        <v>0.22511728641876588</v>
      </c>
      <c r="Y218" s="3">
        <f t="shared" si="39"/>
        <v>0.25146874583499929</v>
      </c>
    </row>
    <row r="219" spans="1:25" ht="15.75" customHeight="1">
      <c r="A219" s="18" t="s">
        <v>523</v>
      </c>
      <c r="B219" s="6" t="s">
        <v>33</v>
      </c>
      <c r="C219" s="2" t="s">
        <v>34</v>
      </c>
      <c r="D219" s="2" t="s">
        <v>89</v>
      </c>
      <c r="E219" s="7" t="s">
        <v>45</v>
      </c>
      <c r="F219" s="2" t="s">
        <v>99</v>
      </c>
      <c r="G219" s="2" t="s">
        <v>37</v>
      </c>
      <c r="H219" s="2" t="s">
        <v>38</v>
      </c>
      <c r="I219" s="2" t="s">
        <v>39</v>
      </c>
      <c r="J219" s="1">
        <v>0.23</v>
      </c>
      <c r="K219" s="2">
        <v>1000</v>
      </c>
      <c r="L219" s="2">
        <v>0</v>
      </c>
      <c r="M219" s="2">
        <v>0</v>
      </c>
      <c r="N219" s="2">
        <f t="shared" si="30"/>
        <v>230</v>
      </c>
      <c r="O219" s="2">
        <f t="shared" si="31"/>
        <v>0</v>
      </c>
      <c r="P219" s="2">
        <f t="shared" si="32"/>
        <v>0</v>
      </c>
      <c r="Q219" s="3">
        <f t="shared" si="33"/>
        <v>0</v>
      </c>
      <c r="R219" s="3">
        <f t="shared" si="34"/>
        <v>0</v>
      </c>
      <c r="S219" s="1" t="s">
        <v>39</v>
      </c>
      <c r="T219" s="1">
        <v>0.09</v>
      </c>
      <c r="U219" s="2">
        <f t="shared" si="35"/>
        <v>90</v>
      </c>
      <c r="V219" s="2">
        <f t="shared" si="36"/>
        <v>0</v>
      </c>
      <c r="W219" s="2">
        <f t="shared" si="37"/>
        <v>0</v>
      </c>
      <c r="X219" s="3">
        <f t="shared" si="38"/>
        <v>0</v>
      </c>
      <c r="Y219" s="3">
        <f t="shared" si="39"/>
        <v>0</v>
      </c>
    </row>
    <row r="220" spans="1:25" ht="15.75" customHeight="1">
      <c r="A220" s="18" t="s">
        <v>523</v>
      </c>
      <c r="B220" s="6" t="s">
        <v>33</v>
      </c>
      <c r="C220" s="2" t="s">
        <v>34</v>
      </c>
      <c r="D220" s="2" t="s">
        <v>89</v>
      </c>
      <c r="E220" s="7" t="s">
        <v>45</v>
      </c>
      <c r="F220" s="2" t="s">
        <v>99</v>
      </c>
      <c r="G220" s="2" t="s">
        <v>37</v>
      </c>
      <c r="H220" s="2" t="s">
        <v>42</v>
      </c>
      <c r="I220" s="2" t="s">
        <v>39</v>
      </c>
      <c r="J220" s="1">
        <v>0.23</v>
      </c>
      <c r="K220" s="2">
        <v>1630000</v>
      </c>
      <c r="L220" s="2">
        <v>1623480</v>
      </c>
      <c r="M220" s="2">
        <v>1623480</v>
      </c>
      <c r="N220" s="2">
        <f t="shared" si="30"/>
        <v>374900</v>
      </c>
      <c r="O220" s="2">
        <f t="shared" si="31"/>
        <v>373400.4</v>
      </c>
      <c r="P220" s="2">
        <f t="shared" si="32"/>
        <v>373400.4</v>
      </c>
      <c r="Q220" s="3">
        <f t="shared" si="33"/>
        <v>0.99600000000000011</v>
      </c>
      <c r="R220" s="3">
        <f t="shared" si="34"/>
        <v>0.99600000000000011</v>
      </c>
      <c r="S220" s="1" t="s">
        <v>39</v>
      </c>
      <c r="T220" s="1">
        <v>0.09</v>
      </c>
      <c r="U220" s="2">
        <f t="shared" si="35"/>
        <v>146700</v>
      </c>
      <c r="V220" s="2">
        <f t="shared" si="36"/>
        <v>146113.19999999998</v>
      </c>
      <c r="W220" s="2">
        <f t="shared" si="37"/>
        <v>146113.19999999998</v>
      </c>
      <c r="X220" s="3">
        <f t="shared" si="38"/>
        <v>0.99599999999999989</v>
      </c>
      <c r="Y220" s="3">
        <f t="shared" si="39"/>
        <v>0.99599999999999989</v>
      </c>
    </row>
    <row r="221" spans="1:25" ht="15.75" customHeight="1">
      <c r="A221" s="18" t="s">
        <v>523</v>
      </c>
      <c r="B221" s="6" t="s">
        <v>33</v>
      </c>
      <c r="C221" s="2" t="s">
        <v>34</v>
      </c>
      <c r="D221" s="2" t="s">
        <v>89</v>
      </c>
      <c r="E221" s="7" t="s">
        <v>45</v>
      </c>
      <c r="F221" s="2" t="s">
        <v>100</v>
      </c>
      <c r="G221" s="2" t="s">
        <v>37</v>
      </c>
      <c r="H221" s="2" t="s">
        <v>42</v>
      </c>
      <c r="I221" s="2" t="s">
        <v>39</v>
      </c>
      <c r="J221" s="1">
        <v>0.65</v>
      </c>
      <c r="K221" s="2">
        <v>1000</v>
      </c>
      <c r="L221" s="2">
        <v>0</v>
      </c>
      <c r="M221" s="2">
        <v>0</v>
      </c>
      <c r="N221" s="2">
        <f t="shared" si="30"/>
        <v>650</v>
      </c>
      <c r="O221" s="2">
        <f t="shared" si="31"/>
        <v>0</v>
      </c>
      <c r="P221" s="2">
        <f t="shared" si="32"/>
        <v>0</v>
      </c>
      <c r="Q221" s="3">
        <f t="shared" si="33"/>
        <v>0</v>
      </c>
      <c r="R221" s="3">
        <f t="shared" si="34"/>
        <v>0</v>
      </c>
      <c r="S221" s="1" t="s">
        <v>39</v>
      </c>
      <c r="T221" s="1">
        <v>0.25</v>
      </c>
      <c r="U221" s="2">
        <f t="shared" si="35"/>
        <v>250</v>
      </c>
      <c r="V221" s="2">
        <f t="shared" si="36"/>
        <v>0</v>
      </c>
      <c r="W221" s="2">
        <f t="shared" si="37"/>
        <v>0</v>
      </c>
      <c r="X221" s="3">
        <f t="shared" si="38"/>
        <v>0</v>
      </c>
      <c r="Y221" s="3">
        <f t="shared" si="39"/>
        <v>0</v>
      </c>
    </row>
    <row r="222" spans="1:25" ht="15.75" customHeight="1">
      <c r="A222" s="18" t="s">
        <v>523</v>
      </c>
      <c r="B222" s="6" t="s">
        <v>33</v>
      </c>
      <c r="C222" s="2" t="s">
        <v>34</v>
      </c>
      <c r="D222" s="2" t="s">
        <v>89</v>
      </c>
      <c r="E222" s="7" t="s">
        <v>45</v>
      </c>
      <c r="F222" s="2" t="s">
        <v>100</v>
      </c>
      <c r="G222" s="2" t="s">
        <v>37</v>
      </c>
      <c r="H222" s="2" t="s">
        <v>42</v>
      </c>
      <c r="I222" s="2" t="s">
        <v>39</v>
      </c>
      <c r="J222" s="1">
        <v>0.65</v>
      </c>
      <c r="K222" s="2">
        <v>2332332</v>
      </c>
      <c r="L222" s="2">
        <v>2040942</v>
      </c>
      <c r="M222" s="2">
        <v>1286142</v>
      </c>
      <c r="N222" s="2">
        <f t="shared" si="30"/>
        <v>1516015.8</v>
      </c>
      <c r="O222" s="2">
        <f t="shared" si="31"/>
        <v>1326612.3</v>
      </c>
      <c r="P222" s="2">
        <f t="shared" si="32"/>
        <v>835992.3</v>
      </c>
      <c r="Q222" s="3">
        <f t="shared" si="33"/>
        <v>0.55144036097776816</v>
      </c>
      <c r="R222" s="3">
        <f t="shared" si="34"/>
        <v>0.87506495644702387</v>
      </c>
      <c r="S222" s="1" t="s">
        <v>39</v>
      </c>
      <c r="T222" s="1">
        <v>0.25</v>
      </c>
      <c r="U222" s="2">
        <f t="shared" si="35"/>
        <v>583083</v>
      </c>
      <c r="V222" s="2">
        <f t="shared" si="36"/>
        <v>510235.5</v>
      </c>
      <c r="W222" s="2">
        <f t="shared" si="37"/>
        <v>321535.5</v>
      </c>
      <c r="X222" s="3">
        <f t="shared" si="38"/>
        <v>0.55144036097776816</v>
      </c>
      <c r="Y222" s="3">
        <f t="shared" si="39"/>
        <v>0.87506495644702387</v>
      </c>
    </row>
    <row r="223" spans="1:25" ht="15.75" customHeight="1">
      <c r="A223" s="18" t="s">
        <v>523</v>
      </c>
      <c r="B223" s="6" t="s">
        <v>33</v>
      </c>
      <c r="C223" s="2" t="s">
        <v>34</v>
      </c>
      <c r="D223" s="2" t="s">
        <v>89</v>
      </c>
      <c r="E223" s="7" t="s">
        <v>45</v>
      </c>
      <c r="F223" s="2" t="s">
        <v>100</v>
      </c>
      <c r="G223" s="2" t="s">
        <v>37</v>
      </c>
      <c r="H223" s="2" t="s">
        <v>42</v>
      </c>
      <c r="I223" s="2" t="s">
        <v>39</v>
      </c>
      <c r="J223" s="1">
        <v>0.65</v>
      </c>
      <c r="K223" s="2">
        <v>419920</v>
      </c>
      <c r="L223" s="2">
        <v>338421.21</v>
      </c>
      <c r="M223" s="2">
        <v>228759.16999999998</v>
      </c>
      <c r="N223" s="2">
        <f t="shared" si="30"/>
        <v>272948</v>
      </c>
      <c r="O223" s="2">
        <f t="shared" si="31"/>
        <v>219973.78650000002</v>
      </c>
      <c r="P223" s="2">
        <f t="shared" si="32"/>
        <v>148693.46049999999</v>
      </c>
      <c r="Q223" s="3">
        <f t="shared" si="33"/>
        <v>0.54476845589636114</v>
      </c>
      <c r="R223" s="3">
        <f t="shared" si="34"/>
        <v>0.80591829396075454</v>
      </c>
      <c r="S223" s="1" t="s">
        <v>39</v>
      </c>
      <c r="T223" s="1">
        <v>0.25</v>
      </c>
      <c r="U223" s="2">
        <f t="shared" si="35"/>
        <v>104980</v>
      </c>
      <c r="V223" s="2">
        <f t="shared" si="36"/>
        <v>84605.302500000005</v>
      </c>
      <c r="W223" s="2">
        <f t="shared" si="37"/>
        <v>57189.792499999996</v>
      </c>
      <c r="X223" s="3">
        <f t="shared" si="38"/>
        <v>0.54476845589636114</v>
      </c>
      <c r="Y223" s="3">
        <f t="shared" si="39"/>
        <v>0.80591829396075443</v>
      </c>
    </row>
    <row r="224" spans="1:25" ht="15.75" customHeight="1">
      <c r="A224" s="18" t="s">
        <v>523</v>
      </c>
      <c r="B224" s="6" t="s">
        <v>33</v>
      </c>
      <c r="C224" s="2" t="s">
        <v>34</v>
      </c>
      <c r="D224" s="2" t="s">
        <v>89</v>
      </c>
      <c r="E224" s="7" t="s">
        <v>45</v>
      </c>
      <c r="F224" s="2" t="s">
        <v>100</v>
      </c>
      <c r="G224" s="2" t="s">
        <v>37</v>
      </c>
      <c r="H224" s="2" t="s">
        <v>42</v>
      </c>
      <c r="I224" s="2" t="s">
        <v>39</v>
      </c>
      <c r="J224" s="1">
        <v>0.65</v>
      </c>
      <c r="K224" s="2">
        <v>0</v>
      </c>
      <c r="L224" s="2">
        <v>0</v>
      </c>
      <c r="M224" s="2">
        <v>0</v>
      </c>
      <c r="N224" s="2">
        <f t="shared" si="30"/>
        <v>0</v>
      </c>
      <c r="O224" s="2">
        <f t="shared" si="31"/>
        <v>0</v>
      </c>
      <c r="P224" s="2">
        <f t="shared" si="32"/>
        <v>0</v>
      </c>
      <c r="Q224" s="3" t="e">
        <f t="shared" si="33"/>
        <v>#DIV/0!</v>
      </c>
      <c r="R224" s="3" t="e">
        <f t="shared" si="34"/>
        <v>#DIV/0!</v>
      </c>
      <c r="S224" s="1" t="s">
        <v>39</v>
      </c>
      <c r="T224" s="1">
        <v>0.25</v>
      </c>
      <c r="U224" s="2">
        <f t="shared" si="35"/>
        <v>0</v>
      </c>
      <c r="V224" s="2">
        <f t="shared" si="36"/>
        <v>0</v>
      </c>
      <c r="W224" s="2">
        <f t="shared" si="37"/>
        <v>0</v>
      </c>
      <c r="X224" s="3" t="e">
        <f t="shared" si="38"/>
        <v>#DIV/0!</v>
      </c>
      <c r="Y224" s="3" t="e">
        <f t="shared" si="39"/>
        <v>#DIV/0!</v>
      </c>
    </row>
    <row r="225" spans="1:25" ht="15.75" customHeight="1">
      <c r="A225" s="18" t="s">
        <v>523</v>
      </c>
      <c r="B225" s="6" t="s">
        <v>33</v>
      </c>
      <c r="C225" s="2" t="s">
        <v>34</v>
      </c>
      <c r="D225" s="2" t="s">
        <v>89</v>
      </c>
      <c r="E225" s="7" t="s">
        <v>45</v>
      </c>
      <c r="F225" s="2" t="s">
        <v>100</v>
      </c>
      <c r="G225" s="2" t="s">
        <v>37</v>
      </c>
      <c r="H225" s="2" t="s">
        <v>42</v>
      </c>
      <c r="I225" s="2" t="s">
        <v>39</v>
      </c>
      <c r="J225" s="1">
        <v>0.65</v>
      </c>
      <c r="K225" s="2">
        <v>70000</v>
      </c>
      <c r="L225" s="2">
        <v>70000</v>
      </c>
      <c r="M225" s="2">
        <v>70000</v>
      </c>
      <c r="N225" s="2">
        <f t="shared" si="30"/>
        <v>45500</v>
      </c>
      <c r="O225" s="2">
        <f t="shared" si="31"/>
        <v>45500</v>
      </c>
      <c r="P225" s="2">
        <f t="shared" si="32"/>
        <v>45500</v>
      </c>
      <c r="Q225" s="3">
        <f t="shared" si="33"/>
        <v>1</v>
      </c>
      <c r="R225" s="3">
        <f t="shared" si="34"/>
        <v>1</v>
      </c>
      <c r="S225" s="1" t="s">
        <v>39</v>
      </c>
      <c r="T225" s="1">
        <v>0.25</v>
      </c>
      <c r="U225" s="2">
        <f t="shared" si="35"/>
        <v>17500</v>
      </c>
      <c r="V225" s="2">
        <f t="shared" si="36"/>
        <v>17500</v>
      </c>
      <c r="W225" s="2">
        <f t="shared" si="37"/>
        <v>17500</v>
      </c>
      <c r="X225" s="3">
        <f t="shared" si="38"/>
        <v>1</v>
      </c>
      <c r="Y225" s="3">
        <f t="shared" si="39"/>
        <v>1</v>
      </c>
    </row>
    <row r="226" spans="1:25" ht="15.75" customHeight="1">
      <c r="A226" s="18" t="s">
        <v>523</v>
      </c>
      <c r="B226" s="6" t="s">
        <v>33</v>
      </c>
      <c r="C226" s="2" t="s">
        <v>34</v>
      </c>
      <c r="D226" s="2" t="s">
        <v>89</v>
      </c>
      <c r="E226" s="7" t="s">
        <v>45</v>
      </c>
      <c r="F226" s="2" t="s">
        <v>101</v>
      </c>
      <c r="G226" s="2" t="s">
        <v>37</v>
      </c>
      <c r="H226" s="2" t="s">
        <v>42</v>
      </c>
      <c r="I226" s="2" t="s">
        <v>39</v>
      </c>
      <c r="J226" s="1">
        <v>0.85</v>
      </c>
      <c r="K226" s="2">
        <v>11823499</v>
      </c>
      <c r="L226" s="2">
        <v>12984475.73</v>
      </c>
      <c r="M226" s="2">
        <v>12829504.039999999</v>
      </c>
      <c r="N226" s="2">
        <f t="shared" si="30"/>
        <v>10049974.15</v>
      </c>
      <c r="O226" s="2">
        <f t="shared" si="31"/>
        <v>11036804.3705</v>
      </c>
      <c r="P226" s="2">
        <f t="shared" si="32"/>
        <v>10905078.433999998</v>
      </c>
      <c r="Q226" s="3">
        <f t="shared" si="33"/>
        <v>1.0850852222341287</v>
      </c>
      <c r="R226" s="3">
        <f t="shared" si="34"/>
        <v>1.0981923143056045</v>
      </c>
      <c r="S226" s="1" t="s">
        <v>79</v>
      </c>
      <c r="T226" s="1">
        <v>0</v>
      </c>
      <c r="U226" s="2">
        <f t="shared" si="35"/>
        <v>0</v>
      </c>
      <c r="V226" s="2">
        <f t="shared" si="36"/>
        <v>0</v>
      </c>
      <c r="W226" s="2">
        <f t="shared" si="37"/>
        <v>0</v>
      </c>
      <c r="X226" s="3" t="e">
        <f t="shared" si="38"/>
        <v>#DIV/0!</v>
      </c>
      <c r="Y226" s="3" t="e">
        <f t="shared" si="39"/>
        <v>#DIV/0!</v>
      </c>
    </row>
    <row r="227" spans="1:25" ht="15.75" customHeight="1">
      <c r="A227" s="18" t="s">
        <v>523</v>
      </c>
      <c r="B227" s="6" t="s">
        <v>33</v>
      </c>
      <c r="C227" s="2" t="s">
        <v>34</v>
      </c>
      <c r="D227" s="2" t="s">
        <v>89</v>
      </c>
      <c r="E227" s="7" t="s">
        <v>45</v>
      </c>
      <c r="F227" s="2" t="s">
        <v>101</v>
      </c>
      <c r="G227" s="2" t="s">
        <v>37</v>
      </c>
      <c r="H227" s="2" t="s">
        <v>42</v>
      </c>
      <c r="I227" s="2" t="s">
        <v>39</v>
      </c>
      <c r="J227" s="1">
        <v>0.85</v>
      </c>
      <c r="K227" s="2">
        <v>291229</v>
      </c>
      <c r="L227" s="2">
        <v>291229</v>
      </c>
      <c r="M227" s="2">
        <v>291229</v>
      </c>
      <c r="N227" s="2">
        <f t="shared" si="30"/>
        <v>247544.65</v>
      </c>
      <c r="O227" s="2">
        <f t="shared" si="31"/>
        <v>247544.65</v>
      </c>
      <c r="P227" s="2">
        <f t="shared" si="32"/>
        <v>247544.65</v>
      </c>
      <c r="Q227" s="3">
        <f t="shared" si="33"/>
        <v>1</v>
      </c>
      <c r="R227" s="3">
        <f t="shared" si="34"/>
        <v>1</v>
      </c>
      <c r="S227" s="1" t="s">
        <v>79</v>
      </c>
      <c r="T227" s="1">
        <v>0</v>
      </c>
      <c r="U227" s="2">
        <f t="shared" si="35"/>
        <v>0</v>
      </c>
      <c r="V227" s="2">
        <f t="shared" si="36"/>
        <v>0</v>
      </c>
      <c r="W227" s="2">
        <f t="shared" si="37"/>
        <v>0</v>
      </c>
      <c r="X227" s="3" t="e">
        <f t="shared" si="38"/>
        <v>#DIV/0!</v>
      </c>
      <c r="Y227" s="3" t="e">
        <f t="shared" si="39"/>
        <v>#DIV/0!</v>
      </c>
    </row>
    <row r="228" spans="1:25" ht="15.75" customHeight="1">
      <c r="A228" s="18" t="s">
        <v>523</v>
      </c>
      <c r="B228" s="6" t="s">
        <v>33</v>
      </c>
      <c r="C228" s="2" t="s">
        <v>34</v>
      </c>
      <c r="D228" s="2" t="s">
        <v>89</v>
      </c>
      <c r="E228" s="7" t="s">
        <v>45</v>
      </c>
      <c r="F228" s="2" t="s">
        <v>101</v>
      </c>
      <c r="G228" s="2" t="s">
        <v>37</v>
      </c>
      <c r="H228" s="2" t="s">
        <v>42</v>
      </c>
      <c r="I228" s="2" t="s">
        <v>39</v>
      </c>
      <c r="J228" s="1">
        <v>0.85</v>
      </c>
      <c r="K228" s="2">
        <v>4416000</v>
      </c>
      <c r="L228" s="2">
        <v>4348224.5999999996</v>
      </c>
      <c r="M228" s="2">
        <v>4348223.42</v>
      </c>
      <c r="N228" s="2">
        <f t="shared" si="30"/>
        <v>3753600</v>
      </c>
      <c r="O228" s="2">
        <f t="shared" si="31"/>
        <v>3695990.9099999997</v>
      </c>
      <c r="P228" s="2">
        <f t="shared" si="32"/>
        <v>3695989.9069999997</v>
      </c>
      <c r="Q228" s="3">
        <f t="shared" si="33"/>
        <v>0.98465204257246364</v>
      </c>
      <c r="R228" s="3">
        <f t="shared" si="34"/>
        <v>0.98465230978260865</v>
      </c>
      <c r="S228" s="1" t="s">
        <v>79</v>
      </c>
      <c r="T228" s="1">
        <v>0</v>
      </c>
      <c r="U228" s="2">
        <f t="shared" si="35"/>
        <v>0</v>
      </c>
      <c r="V228" s="2">
        <f t="shared" si="36"/>
        <v>0</v>
      </c>
      <c r="W228" s="2">
        <f t="shared" si="37"/>
        <v>0</v>
      </c>
      <c r="X228" s="3" t="e">
        <f t="shared" si="38"/>
        <v>#DIV/0!</v>
      </c>
      <c r="Y228" s="3" t="e">
        <f t="shared" si="39"/>
        <v>#DIV/0!</v>
      </c>
    </row>
    <row r="229" spans="1:25" ht="15.75" customHeight="1">
      <c r="A229" s="18" t="s">
        <v>523</v>
      </c>
      <c r="B229" s="6" t="s">
        <v>33</v>
      </c>
      <c r="C229" s="2" t="s">
        <v>34</v>
      </c>
      <c r="D229" s="2" t="s">
        <v>89</v>
      </c>
      <c r="E229" s="7" t="s">
        <v>45</v>
      </c>
      <c r="F229" s="2" t="s">
        <v>101</v>
      </c>
      <c r="G229" s="2" t="s">
        <v>37</v>
      </c>
      <c r="H229" s="2" t="s">
        <v>42</v>
      </c>
      <c r="I229" s="2" t="s">
        <v>39</v>
      </c>
      <c r="J229" s="1">
        <v>0.85</v>
      </c>
      <c r="K229" s="2">
        <v>2210762</v>
      </c>
      <c r="L229" s="2">
        <v>2163028</v>
      </c>
      <c r="M229" s="2">
        <v>2124075.11</v>
      </c>
      <c r="N229" s="2">
        <f t="shared" si="30"/>
        <v>1879147.7</v>
      </c>
      <c r="O229" s="2">
        <f t="shared" si="31"/>
        <v>1838573.8</v>
      </c>
      <c r="P229" s="2">
        <f t="shared" si="32"/>
        <v>1805463.8434999997</v>
      </c>
      <c r="Q229" s="3">
        <f t="shared" si="33"/>
        <v>0.96078868281615104</v>
      </c>
      <c r="R229" s="3">
        <f t="shared" si="34"/>
        <v>0.97840834970023915</v>
      </c>
      <c r="S229" s="1" t="s">
        <v>79</v>
      </c>
      <c r="T229" s="1">
        <v>0</v>
      </c>
      <c r="U229" s="2">
        <f t="shared" si="35"/>
        <v>0</v>
      </c>
      <c r="V229" s="2">
        <f t="shared" si="36"/>
        <v>0</v>
      </c>
      <c r="W229" s="2">
        <f t="shared" si="37"/>
        <v>0</v>
      </c>
      <c r="X229" s="3" t="e">
        <f t="shared" si="38"/>
        <v>#DIV/0!</v>
      </c>
      <c r="Y229" s="3" t="e">
        <f t="shared" si="39"/>
        <v>#DIV/0!</v>
      </c>
    </row>
    <row r="230" spans="1:25" ht="15.75" customHeight="1">
      <c r="A230" s="18" t="s">
        <v>523</v>
      </c>
      <c r="B230" s="6" t="s">
        <v>33</v>
      </c>
      <c r="C230" s="2" t="s">
        <v>34</v>
      </c>
      <c r="D230" s="2" t="s">
        <v>89</v>
      </c>
      <c r="E230" s="7" t="s">
        <v>45</v>
      </c>
      <c r="F230" s="2" t="s">
        <v>102</v>
      </c>
      <c r="G230" s="2" t="s">
        <v>37</v>
      </c>
      <c r="H230" s="2" t="s">
        <v>42</v>
      </c>
      <c r="I230" s="2" t="s">
        <v>39</v>
      </c>
      <c r="J230" s="1">
        <v>0.23</v>
      </c>
      <c r="K230" s="2">
        <v>1000</v>
      </c>
      <c r="L230" s="2">
        <v>0</v>
      </c>
      <c r="M230" s="2">
        <v>0</v>
      </c>
      <c r="N230" s="2">
        <f t="shared" si="30"/>
        <v>230</v>
      </c>
      <c r="O230" s="2">
        <f t="shared" si="31"/>
        <v>0</v>
      </c>
      <c r="P230" s="2">
        <f t="shared" si="32"/>
        <v>0</v>
      </c>
      <c r="Q230" s="3">
        <f t="shared" si="33"/>
        <v>0</v>
      </c>
      <c r="R230" s="3">
        <f t="shared" si="34"/>
        <v>0</v>
      </c>
      <c r="S230" s="1" t="s">
        <v>39</v>
      </c>
      <c r="T230" s="1">
        <v>0.09</v>
      </c>
      <c r="U230" s="2">
        <f t="shared" si="35"/>
        <v>90</v>
      </c>
      <c r="V230" s="2">
        <f t="shared" si="36"/>
        <v>0</v>
      </c>
      <c r="W230" s="2">
        <f t="shared" si="37"/>
        <v>0</v>
      </c>
      <c r="X230" s="3">
        <f t="shared" si="38"/>
        <v>0</v>
      </c>
      <c r="Y230" s="3">
        <f t="shared" si="39"/>
        <v>0</v>
      </c>
    </row>
    <row r="231" spans="1:25" ht="15.75" customHeight="1">
      <c r="A231" s="18" t="s">
        <v>523</v>
      </c>
      <c r="B231" s="6" t="s">
        <v>33</v>
      </c>
      <c r="C231" s="2" t="s">
        <v>34</v>
      </c>
      <c r="D231" s="2" t="s">
        <v>89</v>
      </c>
      <c r="E231" s="7" t="s">
        <v>45</v>
      </c>
      <c r="F231" s="2" t="s">
        <v>102</v>
      </c>
      <c r="G231" s="2" t="s">
        <v>37</v>
      </c>
      <c r="H231" s="2" t="s">
        <v>42</v>
      </c>
      <c r="I231" s="2" t="s">
        <v>39</v>
      </c>
      <c r="J231" s="1">
        <v>0.23</v>
      </c>
      <c r="K231" s="2">
        <v>261244</v>
      </c>
      <c r="L231" s="2">
        <v>245199.76</v>
      </c>
      <c r="M231" s="2">
        <v>224542.07999999996</v>
      </c>
      <c r="N231" s="2">
        <f t="shared" si="30"/>
        <v>60086.12</v>
      </c>
      <c r="O231" s="2">
        <f t="shared" si="31"/>
        <v>56395.944800000005</v>
      </c>
      <c r="P231" s="2">
        <f t="shared" si="32"/>
        <v>51644.67839999999</v>
      </c>
      <c r="Q231" s="3">
        <f t="shared" si="33"/>
        <v>0.85951095527552768</v>
      </c>
      <c r="R231" s="3">
        <f t="shared" si="34"/>
        <v>0.93858523066558475</v>
      </c>
      <c r="S231" s="1" t="s">
        <v>39</v>
      </c>
      <c r="T231" s="1">
        <v>0.09</v>
      </c>
      <c r="U231" s="2">
        <f t="shared" si="35"/>
        <v>23511.96</v>
      </c>
      <c r="V231" s="2">
        <f t="shared" si="36"/>
        <v>22067.9784</v>
      </c>
      <c r="W231" s="2">
        <f t="shared" si="37"/>
        <v>20208.787199999995</v>
      </c>
      <c r="X231" s="3">
        <f t="shared" si="38"/>
        <v>0.85951095527552768</v>
      </c>
      <c r="Y231" s="3">
        <f t="shared" si="39"/>
        <v>0.93858523066558475</v>
      </c>
    </row>
    <row r="232" spans="1:25" ht="15.75" customHeight="1">
      <c r="A232" s="18" t="s">
        <v>523</v>
      </c>
      <c r="B232" s="6" t="s">
        <v>33</v>
      </c>
      <c r="C232" s="2" t="s">
        <v>34</v>
      </c>
      <c r="D232" s="2" t="s">
        <v>89</v>
      </c>
      <c r="E232" s="7" t="s">
        <v>45</v>
      </c>
      <c r="F232" s="2" t="s">
        <v>102</v>
      </c>
      <c r="G232" s="2" t="s">
        <v>37</v>
      </c>
      <c r="H232" s="2" t="s">
        <v>42</v>
      </c>
      <c r="I232" s="2" t="s">
        <v>39</v>
      </c>
      <c r="J232" s="1">
        <v>0.23</v>
      </c>
      <c r="K232" s="2">
        <v>586264</v>
      </c>
      <c r="L232" s="2">
        <v>598454.6399999999</v>
      </c>
      <c r="M232" s="2">
        <v>502101.59999999986</v>
      </c>
      <c r="N232" s="2">
        <f t="shared" si="30"/>
        <v>134840.72</v>
      </c>
      <c r="O232" s="2">
        <f t="shared" si="31"/>
        <v>137644.56719999999</v>
      </c>
      <c r="P232" s="2">
        <f t="shared" si="32"/>
        <v>115483.36799999997</v>
      </c>
      <c r="Q232" s="3">
        <f t="shared" si="33"/>
        <v>0.85644283121597076</v>
      </c>
      <c r="R232" s="3">
        <f t="shared" si="34"/>
        <v>1.0207937720890246</v>
      </c>
      <c r="S232" s="1" t="s">
        <v>39</v>
      </c>
      <c r="T232" s="1">
        <v>0.09</v>
      </c>
      <c r="U232" s="2">
        <f t="shared" si="35"/>
        <v>52763.759999999995</v>
      </c>
      <c r="V232" s="2">
        <f t="shared" si="36"/>
        <v>53860.917599999986</v>
      </c>
      <c r="W232" s="2">
        <f t="shared" si="37"/>
        <v>45189.143999999986</v>
      </c>
      <c r="X232" s="3">
        <f t="shared" si="38"/>
        <v>0.85644283121597076</v>
      </c>
      <c r="Y232" s="3">
        <f t="shared" si="39"/>
        <v>1.0207937720890246</v>
      </c>
    </row>
    <row r="233" spans="1:25" ht="15.75" customHeight="1">
      <c r="A233" s="18" t="s">
        <v>523</v>
      </c>
      <c r="B233" s="6" t="s">
        <v>33</v>
      </c>
      <c r="C233" s="2" t="s">
        <v>34</v>
      </c>
      <c r="D233" s="2" t="s">
        <v>89</v>
      </c>
      <c r="E233" s="7" t="s">
        <v>45</v>
      </c>
      <c r="F233" s="2" t="s">
        <v>102</v>
      </c>
      <c r="G233" s="2" t="s">
        <v>37</v>
      </c>
      <c r="H233" s="2" t="s">
        <v>42</v>
      </c>
      <c r="I233" s="2" t="s">
        <v>39</v>
      </c>
      <c r="J233" s="1">
        <v>0.23</v>
      </c>
      <c r="K233" s="2">
        <v>1000</v>
      </c>
      <c r="L233" s="2">
        <v>0</v>
      </c>
      <c r="M233" s="2">
        <v>0</v>
      </c>
      <c r="N233" s="2">
        <f t="shared" si="30"/>
        <v>230</v>
      </c>
      <c r="O233" s="2">
        <f t="shared" si="31"/>
        <v>0</v>
      </c>
      <c r="P233" s="2">
        <f t="shared" si="32"/>
        <v>0</v>
      </c>
      <c r="Q233" s="3">
        <f t="shared" si="33"/>
        <v>0</v>
      </c>
      <c r="R233" s="3">
        <f t="shared" si="34"/>
        <v>0</v>
      </c>
      <c r="S233" s="1" t="s">
        <v>39</v>
      </c>
      <c r="T233" s="1">
        <v>0.09</v>
      </c>
      <c r="U233" s="2">
        <f t="shared" si="35"/>
        <v>90</v>
      </c>
      <c r="V233" s="2">
        <f t="shared" si="36"/>
        <v>0</v>
      </c>
      <c r="W233" s="2">
        <f t="shared" si="37"/>
        <v>0</v>
      </c>
      <c r="X233" s="3">
        <f t="shared" si="38"/>
        <v>0</v>
      </c>
      <c r="Y233" s="3">
        <f t="shared" si="39"/>
        <v>0</v>
      </c>
    </row>
    <row r="234" spans="1:25" ht="15.75" customHeight="1">
      <c r="A234" s="18" t="s">
        <v>523</v>
      </c>
      <c r="B234" s="6" t="s">
        <v>33</v>
      </c>
      <c r="C234" s="2" t="s">
        <v>34</v>
      </c>
      <c r="D234" s="2" t="s">
        <v>89</v>
      </c>
      <c r="E234" s="7" t="s">
        <v>45</v>
      </c>
      <c r="F234" s="2" t="s">
        <v>103</v>
      </c>
      <c r="G234" s="2" t="s">
        <v>37</v>
      </c>
      <c r="H234" s="2" t="s">
        <v>42</v>
      </c>
      <c r="I234" s="2" t="s">
        <v>39</v>
      </c>
      <c r="J234" s="1">
        <v>0.23</v>
      </c>
      <c r="K234" s="2">
        <v>9620463</v>
      </c>
      <c r="L234" s="2">
        <v>10227269.210000001</v>
      </c>
      <c r="M234" s="2">
        <v>10107306.810000001</v>
      </c>
      <c r="N234" s="2">
        <f t="shared" ref="N234:N248" si="40">K234*J234</f>
        <v>2212706.4900000002</v>
      </c>
      <c r="O234" s="2">
        <f t="shared" ref="O234:O248" si="41">L234*J234</f>
        <v>2352271.9183000005</v>
      </c>
      <c r="P234" s="2">
        <f t="shared" ref="P234:P248" si="42">M234*J234</f>
        <v>2324680.5663000001</v>
      </c>
      <c r="Q234" s="3">
        <f t="shared" ref="Q234:Q249" si="43">P234/N234</f>
        <v>1.0506050290926745</v>
      </c>
      <c r="R234" s="3">
        <f t="shared" ref="R234:R249" si="44">O234/N234</f>
        <v>1.0630745328993003</v>
      </c>
      <c r="S234" s="1" t="s">
        <v>39</v>
      </c>
      <c r="T234" s="1">
        <v>0.09</v>
      </c>
      <c r="U234" s="2">
        <f t="shared" ref="U234:U248" si="45">K234*T234</f>
        <v>865841.66999999993</v>
      </c>
      <c r="V234" s="2">
        <f t="shared" ref="V234:V248" si="46">L234*T234</f>
        <v>920454.2289000001</v>
      </c>
      <c r="W234" s="2">
        <f t="shared" ref="W234:W248" si="47">M234*T234</f>
        <v>909657.61290000007</v>
      </c>
      <c r="X234" s="3">
        <f t="shared" ref="X234:X249" si="48">W234/U234</f>
        <v>1.0506050290926747</v>
      </c>
      <c r="Y234" s="3">
        <f t="shared" ref="Y234:Y249" si="49">V234/U234</f>
        <v>1.0630745328993003</v>
      </c>
    </row>
    <row r="235" spans="1:25" ht="15.75" customHeight="1">
      <c r="A235" s="18" t="s">
        <v>523</v>
      </c>
      <c r="B235" s="6" t="s">
        <v>33</v>
      </c>
      <c r="C235" s="2" t="s">
        <v>34</v>
      </c>
      <c r="D235" s="2" t="s">
        <v>89</v>
      </c>
      <c r="E235" s="7" t="s">
        <v>45</v>
      </c>
      <c r="F235" s="2" t="s">
        <v>103</v>
      </c>
      <c r="G235" s="2" t="s">
        <v>37</v>
      </c>
      <c r="H235" s="2" t="s">
        <v>42</v>
      </c>
      <c r="I235" s="2" t="s">
        <v>39</v>
      </c>
      <c r="J235" s="1">
        <v>0.23</v>
      </c>
      <c r="K235" s="2">
        <v>2514393</v>
      </c>
      <c r="L235" s="2">
        <v>2072423.47</v>
      </c>
      <c r="M235" s="2">
        <v>2068622.5799999998</v>
      </c>
      <c r="N235" s="2">
        <f t="shared" si="40"/>
        <v>578310.39</v>
      </c>
      <c r="O235" s="2">
        <f t="shared" si="41"/>
        <v>476657.39809999999</v>
      </c>
      <c r="P235" s="2">
        <f t="shared" si="42"/>
        <v>475783.19339999999</v>
      </c>
      <c r="Q235" s="3">
        <f t="shared" si="43"/>
        <v>0.82271251152862734</v>
      </c>
      <c r="R235" s="3">
        <f t="shared" si="44"/>
        <v>0.82422416463933834</v>
      </c>
      <c r="S235" s="1" t="s">
        <v>39</v>
      </c>
      <c r="T235" s="1">
        <v>0.09</v>
      </c>
      <c r="U235" s="2">
        <f t="shared" si="45"/>
        <v>226295.37</v>
      </c>
      <c r="V235" s="2">
        <f t="shared" si="46"/>
        <v>186518.11229999998</v>
      </c>
      <c r="W235" s="2">
        <f t="shared" si="47"/>
        <v>186176.03219999999</v>
      </c>
      <c r="X235" s="3">
        <f t="shared" si="48"/>
        <v>0.82271251152862734</v>
      </c>
      <c r="Y235" s="3">
        <f t="shared" si="49"/>
        <v>0.82422416463933834</v>
      </c>
    </row>
    <row r="236" spans="1:25" ht="15.75" customHeight="1">
      <c r="A236" s="18" t="s">
        <v>523</v>
      </c>
      <c r="B236" s="6" t="s">
        <v>33</v>
      </c>
      <c r="C236" s="2" t="s">
        <v>34</v>
      </c>
      <c r="D236" s="2" t="s">
        <v>89</v>
      </c>
      <c r="E236" s="7" t="s">
        <v>45</v>
      </c>
      <c r="F236" s="2" t="s">
        <v>103</v>
      </c>
      <c r="G236" s="2" t="s">
        <v>37</v>
      </c>
      <c r="H236" s="2" t="s">
        <v>42</v>
      </c>
      <c r="I236" s="2" t="s">
        <v>39</v>
      </c>
      <c r="J236" s="1">
        <v>0.23</v>
      </c>
      <c r="K236" s="2">
        <v>1000</v>
      </c>
      <c r="L236" s="2">
        <v>0</v>
      </c>
      <c r="M236" s="2">
        <v>0</v>
      </c>
      <c r="N236" s="2">
        <f t="shared" si="40"/>
        <v>230</v>
      </c>
      <c r="O236" s="2">
        <f t="shared" si="41"/>
        <v>0</v>
      </c>
      <c r="P236" s="2">
        <f t="shared" si="42"/>
        <v>0</v>
      </c>
      <c r="Q236" s="3">
        <f t="shared" si="43"/>
        <v>0</v>
      </c>
      <c r="R236" s="3">
        <f t="shared" si="44"/>
        <v>0</v>
      </c>
      <c r="S236" s="1" t="s">
        <v>39</v>
      </c>
      <c r="T236" s="1">
        <v>0.09</v>
      </c>
      <c r="U236" s="2">
        <f t="shared" si="45"/>
        <v>90</v>
      </c>
      <c r="V236" s="2">
        <f t="shared" si="46"/>
        <v>0</v>
      </c>
      <c r="W236" s="2">
        <f t="shared" si="47"/>
        <v>0</v>
      </c>
      <c r="X236" s="3">
        <f t="shared" si="48"/>
        <v>0</v>
      </c>
      <c r="Y236" s="3">
        <f t="shared" si="49"/>
        <v>0</v>
      </c>
    </row>
    <row r="237" spans="1:25" ht="15.75" customHeight="1">
      <c r="A237" s="18" t="s">
        <v>523</v>
      </c>
      <c r="B237" s="6" t="s">
        <v>33</v>
      </c>
      <c r="C237" s="2" t="s">
        <v>34</v>
      </c>
      <c r="D237" s="2" t="s">
        <v>89</v>
      </c>
      <c r="E237" s="7" t="s">
        <v>45</v>
      </c>
      <c r="F237" s="2" t="s">
        <v>103</v>
      </c>
      <c r="G237" s="2" t="s">
        <v>37</v>
      </c>
      <c r="H237" s="2" t="s">
        <v>42</v>
      </c>
      <c r="I237" s="2" t="s">
        <v>39</v>
      </c>
      <c r="J237" s="1">
        <v>0.23</v>
      </c>
      <c r="K237" s="2">
        <v>1000</v>
      </c>
      <c r="L237" s="2">
        <v>0</v>
      </c>
      <c r="M237" s="2">
        <v>0</v>
      </c>
      <c r="N237" s="2">
        <f t="shared" si="40"/>
        <v>230</v>
      </c>
      <c r="O237" s="2">
        <f t="shared" si="41"/>
        <v>0</v>
      </c>
      <c r="P237" s="2">
        <f t="shared" si="42"/>
        <v>0</v>
      </c>
      <c r="Q237" s="3">
        <f t="shared" si="43"/>
        <v>0</v>
      </c>
      <c r="R237" s="3">
        <f t="shared" si="44"/>
        <v>0</v>
      </c>
      <c r="S237" s="1" t="s">
        <v>39</v>
      </c>
      <c r="T237" s="1">
        <v>0.09</v>
      </c>
      <c r="U237" s="2">
        <f t="shared" si="45"/>
        <v>90</v>
      </c>
      <c r="V237" s="2">
        <f t="shared" si="46"/>
        <v>0</v>
      </c>
      <c r="W237" s="2">
        <f t="shared" si="47"/>
        <v>0</v>
      </c>
      <c r="X237" s="3">
        <f t="shared" si="48"/>
        <v>0</v>
      </c>
      <c r="Y237" s="3">
        <f t="shared" si="49"/>
        <v>0</v>
      </c>
    </row>
    <row r="238" spans="1:25" ht="15.75" customHeight="1">
      <c r="A238" s="18" t="s">
        <v>523</v>
      </c>
      <c r="B238" s="6" t="s">
        <v>33</v>
      </c>
      <c r="C238" s="2" t="s">
        <v>34</v>
      </c>
      <c r="D238" s="2" t="s">
        <v>89</v>
      </c>
      <c r="E238" s="1" t="s">
        <v>40</v>
      </c>
      <c r="F238" s="2" t="s">
        <v>104</v>
      </c>
      <c r="G238" s="2" t="s">
        <v>37</v>
      </c>
      <c r="H238" s="2" t="s">
        <v>42</v>
      </c>
      <c r="I238" s="2" t="s">
        <v>39</v>
      </c>
      <c r="J238" s="1">
        <v>0.23</v>
      </c>
      <c r="K238" s="2">
        <v>1000</v>
      </c>
      <c r="L238" s="2">
        <v>0</v>
      </c>
      <c r="M238" s="2">
        <v>0</v>
      </c>
      <c r="N238" s="2">
        <f t="shared" si="40"/>
        <v>230</v>
      </c>
      <c r="O238" s="2">
        <f t="shared" si="41"/>
        <v>0</v>
      </c>
      <c r="P238" s="2">
        <f t="shared" si="42"/>
        <v>0</v>
      </c>
      <c r="Q238" s="3">
        <f t="shared" si="43"/>
        <v>0</v>
      </c>
      <c r="R238" s="3">
        <f t="shared" si="44"/>
        <v>0</v>
      </c>
      <c r="S238" s="1" t="s">
        <v>39</v>
      </c>
      <c r="T238" s="1">
        <v>0.09</v>
      </c>
      <c r="U238" s="2">
        <f t="shared" si="45"/>
        <v>90</v>
      </c>
      <c r="V238" s="2">
        <f t="shared" si="46"/>
        <v>0</v>
      </c>
      <c r="W238" s="2">
        <f t="shared" si="47"/>
        <v>0</v>
      </c>
      <c r="X238" s="3">
        <f t="shared" si="48"/>
        <v>0</v>
      </c>
      <c r="Y238" s="3">
        <f t="shared" si="49"/>
        <v>0</v>
      </c>
    </row>
    <row r="239" spans="1:25" ht="15.75" customHeight="1">
      <c r="A239" s="18" t="s">
        <v>523</v>
      </c>
      <c r="B239" s="6" t="s">
        <v>33</v>
      </c>
      <c r="C239" s="2" t="s">
        <v>34</v>
      </c>
      <c r="D239" s="2" t="s">
        <v>89</v>
      </c>
      <c r="E239" s="1" t="s">
        <v>40</v>
      </c>
      <c r="F239" s="2" t="s">
        <v>104</v>
      </c>
      <c r="G239" s="2" t="s">
        <v>37</v>
      </c>
      <c r="H239" s="2" t="s">
        <v>42</v>
      </c>
      <c r="I239" s="2" t="s">
        <v>39</v>
      </c>
      <c r="J239" s="1">
        <v>0.23</v>
      </c>
      <c r="K239" s="2">
        <v>1100000</v>
      </c>
      <c r="L239" s="2">
        <v>698930.3600000001</v>
      </c>
      <c r="M239" s="2">
        <v>682164.05999999994</v>
      </c>
      <c r="N239" s="2">
        <f t="shared" si="40"/>
        <v>253000</v>
      </c>
      <c r="O239" s="2">
        <f t="shared" si="41"/>
        <v>160753.98280000003</v>
      </c>
      <c r="P239" s="2">
        <f t="shared" si="42"/>
        <v>156897.73379999999</v>
      </c>
      <c r="Q239" s="3">
        <f t="shared" si="43"/>
        <v>0.62014914545454536</v>
      </c>
      <c r="R239" s="3">
        <f t="shared" si="44"/>
        <v>0.63539123636363648</v>
      </c>
      <c r="S239" s="1" t="s">
        <v>39</v>
      </c>
      <c r="T239" s="1">
        <v>0.09</v>
      </c>
      <c r="U239" s="2">
        <f t="shared" si="45"/>
        <v>99000</v>
      </c>
      <c r="V239" s="2">
        <f t="shared" si="46"/>
        <v>62903.732400000008</v>
      </c>
      <c r="W239" s="2">
        <f t="shared" si="47"/>
        <v>61394.765399999989</v>
      </c>
      <c r="X239" s="3">
        <f t="shared" si="48"/>
        <v>0.62014914545454536</v>
      </c>
      <c r="Y239" s="3">
        <f t="shared" si="49"/>
        <v>0.63539123636363648</v>
      </c>
    </row>
    <row r="240" spans="1:25" ht="15.75" customHeight="1">
      <c r="A240" s="18" t="s">
        <v>523</v>
      </c>
      <c r="B240" s="6" t="s">
        <v>33</v>
      </c>
      <c r="C240" s="2" t="s">
        <v>34</v>
      </c>
      <c r="D240" s="2" t="s">
        <v>89</v>
      </c>
      <c r="E240" s="7" t="s">
        <v>45</v>
      </c>
      <c r="F240" s="2" t="s">
        <v>83</v>
      </c>
      <c r="G240" s="2" t="s">
        <v>37</v>
      </c>
      <c r="H240" s="2" t="s">
        <v>42</v>
      </c>
      <c r="I240" s="2" t="s">
        <v>39</v>
      </c>
      <c r="J240" s="1">
        <v>0.5</v>
      </c>
      <c r="K240" s="2">
        <v>2152169</v>
      </c>
      <c r="L240" s="2">
        <v>0</v>
      </c>
      <c r="M240" s="2">
        <v>0</v>
      </c>
      <c r="N240" s="2">
        <f t="shared" si="40"/>
        <v>1076084.5</v>
      </c>
      <c r="O240" s="2">
        <f t="shared" si="41"/>
        <v>0</v>
      </c>
      <c r="P240" s="2">
        <f t="shared" si="42"/>
        <v>0</v>
      </c>
      <c r="Q240" s="3">
        <f t="shared" si="43"/>
        <v>0</v>
      </c>
      <c r="R240" s="3">
        <f t="shared" si="44"/>
        <v>0</v>
      </c>
      <c r="S240" s="1" t="s">
        <v>44</v>
      </c>
      <c r="T240" s="1">
        <v>0</v>
      </c>
      <c r="U240" s="2">
        <f t="shared" si="45"/>
        <v>0</v>
      </c>
      <c r="V240" s="2">
        <f t="shared" si="46"/>
        <v>0</v>
      </c>
      <c r="W240" s="2">
        <f t="shared" si="47"/>
        <v>0</v>
      </c>
      <c r="X240" s="3" t="e">
        <f t="shared" si="48"/>
        <v>#DIV/0!</v>
      </c>
      <c r="Y240" s="3" t="e">
        <f t="shared" si="49"/>
        <v>#DIV/0!</v>
      </c>
    </row>
    <row r="241" spans="1:25" ht="15.75" customHeight="1">
      <c r="A241" s="18" t="s">
        <v>523</v>
      </c>
      <c r="B241" s="6" t="s">
        <v>33</v>
      </c>
      <c r="C241" s="2" t="s">
        <v>34</v>
      </c>
      <c r="D241" s="2" t="s">
        <v>89</v>
      </c>
      <c r="E241" s="7" t="s">
        <v>45</v>
      </c>
      <c r="F241" s="2" t="s">
        <v>83</v>
      </c>
      <c r="G241" s="2" t="s">
        <v>37</v>
      </c>
      <c r="H241" s="2" t="s">
        <v>42</v>
      </c>
      <c r="I241" s="2" t="s">
        <v>39</v>
      </c>
      <c r="J241" s="1">
        <v>0.5</v>
      </c>
      <c r="K241" s="2">
        <v>372852</v>
      </c>
      <c r="L241" s="2">
        <v>0</v>
      </c>
      <c r="M241" s="2">
        <v>0</v>
      </c>
      <c r="N241" s="2">
        <f t="shared" si="40"/>
        <v>186426</v>
      </c>
      <c r="O241" s="2">
        <f t="shared" si="41"/>
        <v>0</v>
      </c>
      <c r="P241" s="2">
        <f t="shared" si="42"/>
        <v>0</v>
      </c>
      <c r="Q241" s="3">
        <f t="shared" si="43"/>
        <v>0</v>
      </c>
      <c r="R241" s="3">
        <f t="shared" si="44"/>
        <v>0</v>
      </c>
      <c r="S241" s="1" t="s">
        <v>44</v>
      </c>
      <c r="T241" s="1">
        <v>0</v>
      </c>
      <c r="U241" s="2">
        <f t="shared" si="45"/>
        <v>0</v>
      </c>
      <c r="V241" s="2">
        <f t="shared" si="46"/>
        <v>0</v>
      </c>
      <c r="W241" s="2">
        <f t="shared" si="47"/>
        <v>0</v>
      </c>
      <c r="X241" s="3" t="e">
        <f t="shared" si="48"/>
        <v>#DIV/0!</v>
      </c>
      <c r="Y241" s="3" t="e">
        <f t="shared" si="49"/>
        <v>#DIV/0!</v>
      </c>
    </row>
    <row r="242" spans="1:25" ht="15.75" customHeight="1">
      <c r="A242" s="18" t="s">
        <v>523</v>
      </c>
      <c r="B242" s="6" t="s">
        <v>33</v>
      </c>
      <c r="C242" s="2" t="s">
        <v>34</v>
      </c>
      <c r="D242" s="2" t="s">
        <v>89</v>
      </c>
      <c r="E242" s="7" t="s">
        <v>68</v>
      </c>
      <c r="F242" s="2" t="s">
        <v>105</v>
      </c>
      <c r="G242" s="2" t="s">
        <v>37</v>
      </c>
      <c r="H242" s="2" t="s">
        <v>42</v>
      </c>
      <c r="I242" s="2" t="s">
        <v>39</v>
      </c>
      <c r="J242" s="1">
        <v>0.23</v>
      </c>
      <c r="K242" s="2">
        <v>11212928</v>
      </c>
      <c r="L242" s="2">
        <v>8190516.1700000009</v>
      </c>
      <c r="M242" s="2">
        <v>8141645.6600000001</v>
      </c>
      <c r="N242" s="2">
        <f t="shared" si="40"/>
        <v>2578973.44</v>
      </c>
      <c r="O242" s="2">
        <f t="shared" si="41"/>
        <v>1883818.7191000003</v>
      </c>
      <c r="P242" s="2">
        <f t="shared" si="42"/>
        <v>1872578.5018000002</v>
      </c>
      <c r="Q242" s="3">
        <f t="shared" si="43"/>
        <v>0.72609452767377092</v>
      </c>
      <c r="R242" s="3">
        <f t="shared" si="44"/>
        <v>0.73045293521906163</v>
      </c>
      <c r="S242" s="1" t="s">
        <v>39</v>
      </c>
      <c r="T242" s="1">
        <v>0.09</v>
      </c>
      <c r="U242" s="2">
        <f t="shared" si="45"/>
        <v>1009163.52</v>
      </c>
      <c r="V242" s="2">
        <f t="shared" si="46"/>
        <v>737146.45530000003</v>
      </c>
      <c r="W242" s="2">
        <f t="shared" si="47"/>
        <v>732748.10939999996</v>
      </c>
      <c r="X242" s="3">
        <f t="shared" si="48"/>
        <v>0.72609452767377081</v>
      </c>
      <c r="Y242" s="3">
        <f t="shared" si="49"/>
        <v>0.73045293521906141</v>
      </c>
    </row>
    <row r="243" spans="1:25" ht="15.75" customHeight="1">
      <c r="A243" s="18" t="s">
        <v>523</v>
      </c>
      <c r="B243" s="6" t="s">
        <v>33</v>
      </c>
      <c r="C243" s="2" t="s">
        <v>34</v>
      </c>
      <c r="D243" s="2" t="s">
        <v>89</v>
      </c>
      <c r="E243" s="7" t="s">
        <v>68</v>
      </c>
      <c r="F243" s="2" t="s">
        <v>105</v>
      </c>
      <c r="G243" s="2" t="s">
        <v>37</v>
      </c>
      <c r="H243" s="2" t="s">
        <v>42</v>
      </c>
      <c r="I243" s="2" t="s">
        <v>39</v>
      </c>
      <c r="J243" s="1">
        <v>0.23</v>
      </c>
      <c r="K243" s="2">
        <v>1123582</v>
      </c>
      <c r="L243" s="2">
        <v>1121852.0599999998</v>
      </c>
      <c r="M243" s="2">
        <v>1121852.06</v>
      </c>
      <c r="N243" s="2">
        <f t="shared" si="40"/>
        <v>258423.86000000002</v>
      </c>
      <c r="O243" s="2">
        <f t="shared" si="41"/>
        <v>258025.97379999998</v>
      </c>
      <c r="P243" s="2">
        <f t="shared" si="42"/>
        <v>258025.97380000004</v>
      </c>
      <c r="Q243" s="3">
        <f t="shared" si="43"/>
        <v>0.9984603348932255</v>
      </c>
      <c r="R243" s="3">
        <f t="shared" si="44"/>
        <v>0.99846033489322528</v>
      </c>
      <c r="S243" s="1" t="s">
        <v>39</v>
      </c>
      <c r="T243" s="1">
        <v>0.09</v>
      </c>
      <c r="U243" s="2">
        <f t="shared" si="45"/>
        <v>101122.37999999999</v>
      </c>
      <c r="V243" s="2">
        <f t="shared" si="46"/>
        <v>100966.68539999999</v>
      </c>
      <c r="W243" s="2">
        <f t="shared" si="47"/>
        <v>100966.6854</v>
      </c>
      <c r="X243" s="3">
        <f t="shared" si="48"/>
        <v>0.9984603348932255</v>
      </c>
      <c r="Y243" s="3">
        <f t="shared" si="49"/>
        <v>0.99846033489322539</v>
      </c>
    </row>
    <row r="244" spans="1:25" ht="15.75" customHeight="1">
      <c r="A244" s="18" t="s">
        <v>523</v>
      </c>
      <c r="B244" s="6" t="s">
        <v>33</v>
      </c>
      <c r="C244" s="2" t="s">
        <v>34</v>
      </c>
      <c r="D244" s="2" t="s">
        <v>89</v>
      </c>
      <c r="E244" s="7" t="s">
        <v>68</v>
      </c>
      <c r="F244" s="2" t="s">
        <v>105</v>
      </c>
      <c r="G244" s="2" t="s">
        <v>37</v>
      </c>
      <c r="H244" s="2" t="s">
        <v>42</v>
      </c>
      <c r="I244" s="2" t="s">
        <v>39</v>
      </c>
      <c r="J244" s="1">
        <v>0.23</v>
      </c>
      <c r="K244" s="2">
        <v>43651</v>
      </c>
      <c r="L244" s="2">
        <v>0</v>
      </c>
      <c r="M244" s="2">
        <v>0</v>
      </c>
      <c r="N244" s="2">
        <f t="shared" si="40"/>
        <v>10039.73</v>
      </c>
      <c r="O244" s="2">
        <f t="shared" si="41"/>
        <v>0</v>
      </c>
      <c r="P244" s="2">
        <f t="shared" si="42"/>
        <v>0</v>
      </c>
      <c r="Q244" s="3">
        <f t="shared" si="43"/>
        <v>0</v>
      </c>
      <c r="R244" s="3">
        <f t="shared" si="44"/>
        <v>0</v>
      </c>
      <c r="S244" s="1" t="s">
        <v>39</v>
      </c>
      <c r="T244" s="1">
        <v>0.09</v>
      </c>
      <c r="U244" s="2">
        <f t="shared" si="45"/>
        <v>3928.5899999999997</v>
      </c>
      <c r="V244" s="2">
        <f t="shared" si="46"/>
        <v>0</v>
      </c>
      <c r="W244" s="2">
        <f t="shared" si="47"/>
        <v>0</v>
      </c>
      <c r="X244" s="3">
        <f t="shared" si="48"/>
        <v>0</v>
      </c>
      <c r="Y244" s="3">
        <f t="shared" si="49"/>
        <v>0</v>
      </c>
    </row>
    <row r="245" spans="1:25" ht="15.75" customHeight="1">
      <c r="A245" s="18" t="s">
        <v>523</v>
      </c>
      <c r="B245" s="6" t="s">
        <v>33</v>
      </c>
      <c r="C245" s="2" t="s">
        <v>34</v>
      </c>
      <c r="D245" s="2" t="s">
        <v>89</v>
      </c>
      <c r="E245" s="7" t="s">
        <v>68</v>
      </c>
      <c r="F245" s="2" t="s">
        <v>105</v>
      </c>
      <c r="G245" s="2" t="s">
        <v>37</v>
      </c>
      <c r="H245" s="2" t="s">
        <v>42</v>
      </c>
      <c r="I245" s="2" t="s">
        <v>39</v>
      </c>
      <c r="J245" s="1">
        <v>0.23</v>
      </c>
      <c r="K245" s="2">
        <v>40170</v>
      </c>
      <c r="L245" s="2">
        <v>0</v>
      </c>
      <c r="M245" s="2">
        <v>0</v>
      </c>
      <c r="N245" s="2">
        <f t="shared" si="40"/>
        <v>9239.1</v>
      </c>
      <c r="O245" s="2">
        <f t="shared" si="41"/>
        <v>0</v>
      </c>
      <c r="P245" s="2">
        <f t="shared" si="42"/>
        <v>0</v>
      </c>
      <c r="Q245" s="3">
        <f t="shared" si="43"/>
        <v>0</v>
      </c>
      <c r="R245" s="3">
        <f t="shared" si="44"/>
        <v>0</v>
      </c>
      <c r="S245" s="1" t="s">
        <v>39</v>
      </c>
      <c r="T245" s="1">
        <v>0.09</v>
      </c>
      <c r="U245" s="2">
        <f t="shared" si="45"/>
        <v>3615.2999999999997</v>
      </c>
      <c r="V245" s="2">
        <f t="shared" si="46"/>
        <v>0</v>
      </c>
      <c r="W245" s="2">
        <f t="shared" si="47"/>
        <v>0</v>
      </c>
      <c r="X245" s="3">
        <f t="shared" si="48"/>
        <v>0</v>
      </c>
      <c r="Y245" s="3">
        <f t="shared" si="49"/>
        <v>0</v>
      </c>
    </row>
    <row r="246" spans="1:25" ht="15.75" customHeight="1">
      <c r="A246" s="18" t="s">
        <v>523</v>
      </c>
      <c r="B246" s="6" t="s">
        <v>33</v>
      </c>
      <c r="C246" s="2" t="s">
        <v>34</v>
      </c>
      <c r="D246" s="2" t="s">
        <v>89</v>
      </c>
      <c r="E246" s="7" t="s">
        <v>68</v>
      </c>
      <c r="F246" s="2" t="s">
        <v>105</v>
      </c>
      <c r="G246" s="2" t="s">
        <v>37</v>
      </c>
      <c r="H246" s="2" t="s">
        <v>42</v>
      </c>
      <c r="I246" s="2" t="s">
        <v>39</v>
      </c>
      <c r="J246" s="1">
        <v>0.23</v>
      </c>
      <c r="K246" s="2">
        <v>400000</v>
      </c>
      <c r="L246" s="2">
        <v>0</v>
      </c>
      <c r="M246" s="2">
        <v>0</v>
      </c>
      <c r="N246" s="2">
        <f t="shared" si="40"/>
        <v>92000</v>
      </c>
      <c r="O246" s="2">
        <f t="shared" si="41"/>
        <v>0</v>
      </c>
      <c r="P246" s="2">
        <f t="shared" si="42"/>
        <v>0</v>
      </c>
      <c r="Q246" s="3">
        <f t="shared" si="43"/>
        <v>0</v>
      </c>
      <c r="R246" s="3">
        <f t="shared" si="44"/>
        <v>0</v>
      </c>
      <c r="S246" s="1" t="s">
        <v>39</v>
      </c>
      <c r="T246" s="1">
        <v>0.09</v>
      </c>
      <c r="U246" s="2">
        <f t="shared" si="45"/>
        <v>36000</v>
      </c>
      <c r="V246" s="2">
        <f t="shared" si="46"/>
        <v>0</v>
      </c>
      <c r="W246" s="2">
        <f t="shared" si="47"/>
        <v>0</v>
      </c>
      <c r="X246" s="3">
        <f t="shared" si="48"/>
        <v>0</v>
      </c>
      <c r="Y246" s="3">
        <f t="shared" si="49"/>
        <v>0</v>
      </c>
    </row>
    <row r="247" spans="1:25" ht="15.75" customHeight="1">
      <c r="A247" s="18" t="s">
        <v>523</v>
      </c>
      <c r="B247" s="6" t="s">
        <v>33</v>
      </c>
      <c r="C247" s="2" t="s">
        <v>34</v>
      </c>
      <c r="D247" s="2" t="s">
        <v>89</v>
      </c>
      <c r="E247" s="7" t="s">
        <v>68</v>
      </c>
      <c r="F247" s="2" t="s">
        <v>105</v>
      </c>
      <c r="G247" s="2" t="s">
        <v>37</v>
      </c>
      <c r="H247" s="2" t="s">
        <v>42</v>
      </c>
      <c r="I247" s="2" t="s">
        <v>39</v>
      </c>
      <c r="J247" s="1">
        <v>0.23</v>
      </c>
      <c r="K247" s="2">
        <v>0</v>
      </c>
      <c r="L247" s="2">
        <v>45859.23</v>
      </c>
      <c r="M247" s="2">
        <v>45859.23</v>
      </c>
      <c r="N247" s="2">
        <f t="shared" si="40"/>
        <v>0</v>
      </c>
      <c r="O247" s="2">
        <f t="shared" si="41"/>
        <v>10547.6229</v>
      </c>
      <c r="P247" s="2">
        <f t="shared" si="42"/>
        <v>10547.6229</v>
      </c>
      <c r="Q247" s="3" t="e">
        <f t="shared" si="43"/>
        <v>#DIV/0!</v>
      </c>
      <c r="R247" s="3" t="e">
        <f t="shared" si="44"/>
        <v>#DIV/0!</v>
      </c>
      <c r="S247" s="1" t="s">
        <v>39</v>
      </c>
      <c r="T247" s="1">
        <v>0.09</v>
      </c>
      <c r="U247" s="2">
        <f t="shared" si="45"/>
        <v>0</v>
      </c>
      <c r="V247" s="2">
        <f t="shared" si="46"/>
        <v>4127.3307000000004</v>
      </c>
      <c r="W247" s="2">
        <f t="shared" si="47"/>
        <v>4127.3307000000004</v>
      </c>
      <c r="X247" s="3" t="e">
        <f t="shared" si="48"/>
        <v>#DIV/0!</v>
      </c>
      <c r="Y247" s="3" t="e">
        <f t="shared" si="49"/>
        <v>#DIV/0!</v>
      </c>
    </row>
    <row r="248" spans="1:25" ht="15.75" customHeight="1">
      <c r="A248" s="18" t="s">
        <v>523</v>
      </c>
      <c r="B248" s="6" t="s">
        <v>33</v>
      </c>
      <c r="C248" s="2" t="s">
        <v>34</v>
      </c>
      <c r="D248" s="2" t="s">
        <v>89</v>
      </c>
      <c r="E248" s="7" t="s">
        <v>45</v>
      </c>
      <c r="F248" s="2" t="s">
        <v>106</v>
      </c>
      <c r="G248" s="2" t="s">
        <v>37</v>
      </c>
      <c r="H248" s="2" t="s">
        <v>42</v>
      </c>
      <c r="I248" s="2" t="s">
        <v>39</v>
      </c>
      <c r="J248" s="1">
        <v>0.23</v>
      </c>
      <c r="K248" s="2">
        <v>2151484</v>
      </c>
      <c r="L248" s="2">
        <v>2068828.49</v>
      </c>
      <c r="M248" s="2">
        <v>2068828.49</v>
      </c>
      <c r="N248" s="2">
        <f t="shared" si="40"/>
        <v>494841.32</v>
      </c>
      <c r="O248" s="2">
        <f t="shared" si="41"/>
        <v>475830.5527</v>
      </c>
      <c r="P248" s="2">
        <f t="shared" si="42"/>
        <v>475830.5527</v>
      </c>
      <c r="Q248" s="3">
        <f t="shared" si="43"/>
        <v>0.96158209403369954</v>
      </c>
      <c r="R248" s="3">
        <f t="shared" si="44"/>
        <v>0.96158209403369954</v>
      </c>
      <c r="S248" s="1" t="s">
        <v>39</v>
      </c>
      <c r="T248" s="1">
        <v>0.09</v>
      </c>
      <c r="U248" s="2">
        <f t="shared" si="45"/>
        <v>193633.56</v>
      </c>
      <c r="V248" s="2">
        <f t="shared" si="46"/>
        <v>186194.56409999999</v>
      </c>
      <c r="W248" s="2">
        <f t="shared" si="47"/>
        <v>186194.56409999999</v>
      </c>
      <c r="X248" s="3">
        <f t="shared" si="48"/>
        <v>0.96158209403369943</v>
      </c>
      <c r="Y248" s="3">
        <f t="shared" si="49"/>
        <v>0.96158209403369943</v>
      </c>
    </row>
    <row r="249" spans="1:25" ht="15.75" customHeight="1">
      <c r="B249" s="6"/>
      <c r="C249" s="2"/>
      <c r="D249" s="2"/>
      <c r="E249" s="1"/>
      <c r="F249" s="2"/>
      <c r="G249" s="2"/>
      <c r="H249" s="2"/>
      <c r="I249" s="2"/>
      <c r="J249" s="1"/>
      <c r="K249" s="2">
        <f t="shared" ref="K249:P249" si="50">SUM(K2:K248)</f>
        <v>1291858798</v>
      </c>
      <c r="L249" s="2">
        <f t="shared" si="50"/>
        <v>1077855009.3099999</v>
      </c>
      <c r="M249" s="2">
        <f t="shared" si="50"/>
        <v>1043924070.1799991</v>
      </c>
      <c r="N249" s="2">
        <f t="shared" si="50"/>
        <v>952683302.18000007</v>
      </c>
      <c r="O249" s="2">
        <f t="shared" si="50"/>
        <v>755866425.42009985</v>
      </c>
      <c r="P249" s="2">
        <f t="shared" si="50"/>
        <v>736325605.99859989</v>
      </c>
      <c r="Q249" s="3">
        <f t="shared" si="43"/>
        <v>0.77289651693662043</v>
      </c>
      <c r="R249" s="3">
        <f t="shared" si="44"/>
        <v>0.79340786564692656</v>
      </c>
      <c r="S249" s="1"/>
      <c r="T249" s="1"/>
      <c r="U249" s="2">
        <f>SUM(U2:U248)</f>
        <v>343470637.33999974</v>
      </c>
      <c r="V249" s="2">
        <f>SUM(V2:V248)</f>
        <v>265836822.22519997</v>
      </c>
      <c r="W249" s="2">
        <f>SUM(W2:W248)</f>
        <v>258812108.74010006</v>
      </c>
      <c r="X249" s="3">
        <f t="shared" si="48"/>
        <v>0.75352033217297509</v>
      </c>
      <c r="Y249" s="3">
        <f t="shared" si="49"/>
        <v>0.77397248359850201</v>
      </c>
    </row>
    <row r="250" spans="1:25" ht="15.75" customHeight="1">
      <c r="B250" s="6"/>
      <c r="C250" s="2"/>
      <c r="D250" s="2"/>
      <c r="E250" s="1"/>
      <c r="F250" s="2"/>
      <c r="G250" s="2"/>
      <c r="H250" s="2"/>
      <c r="I250" s="2"/>
      <c r="J250" s="1"/>
      <c r="K250" s="2"/>
      <c r="L250" s="2"/>
      <c r="M250" s="2"/>
      <c r="N250" s="1"/>
      <c r="O250" s="1"/>
      <c r="P250" s="1"/>
      <c r="Q250" s="3"/>
      <c r="R250" s="1"/>
      <c r="S250" s="1"/>
      <c r="T250" s="1"/>
      <c r="U250" s="1"/>
      <c r="V250" s="1"/>
      <c r="W250" s="1"/>
      <c r="X250" s="10"/>
      <c r="Y250" s="10"/>
    </row>
    <row r="251" spans="1:25" ht="15.75" customHeight="1">
      <c r="B251" s="6"/>
      <c r="C251" s="2"/>
      <c r="D251" s="2"/>
      <c r="E251" s="1"/>
      <c r="F251" s="2"/>
      <c r="G251" s="2"/>
      <c r="H251" s="2"/>
      <c r="I251" s="2"/>
      <c r="J251" s="1"/>
      <c r="K251" s="2"/>
      <c r="L251" s="2"/>
      <c r="M251" s="2"/>
      <c r="N251" s="1"/>
      <c r="O251" s="1"/>
      <c r="P251" s="1"/>
      <c r="Q251" s="3"/>
      <c r="R251" s="1"/>
      <c r="S251" s="1"/>
      <c r="T251" s="1"/>
      <c r="U251" s="1"/>
      <c r="V251" s="1"/>
      <c r="W251" s="1"/>
      <c r="X251" s="10"/>
      <c r="Y251" s="10"/>
    </row>
    <row r="252" spans="1:25" ht="15.75" customHeight="1">
      <c r="B252" s="6"/>
      <c r="C252" s="2"/>
      <c r="D252" s="2"/>
      <c r="E252" s="1"/>
      <c r="F252" s="2"/>
      <c r="G252" s="2"/>
      <c r="H252" s="2"/>
      <c r="I252" s="2"/>
      <c r="J252" s="1"/>
      <c r="K252" s="2"/>
      <c r="L252" s="2"/>
      <c r="M252" s="2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10"/>
      <c r="Y252" s="10"/>
    </row>
    <row r="253" spans="1:25" ht="15.75" customHeight="1">
      <c r="B253" s="6"/>
      <c r="C253" s="2"/>
      <c r="D253" s="2"/>
      <c r="E253" s="1"/>
      <c r="F253" s="2"/>
      <c r="G253" s="2"/>
      <c r="H253" s="2"/>
      <c r="I253" s="2"/>
      <c r="J253" s="1"/>
      <c r="K253" s="2"/>
      <c r="L253" s="2"/>
      <c r="M253" s="2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10"/>
      <c r="Y253" s="10"/>
    </row>
    <row r="254" spans="1:25" ht="15.75" customHeight="1">
      <c r="B254" s="6"/>
      <c r="C254" s="2"/>
      <c r="D254" s="2"/>
      <c r="E254" s="1"/>
      <c r="F254" s="2"/>
      <c r="G254" s="2"/>
      <c r="H254" s="2"/>
      <c r="I254" s="2"/>
      <c r="J254" s="1"/>
      <c r="K254" s="2"/>
      <c r="L254" s="2"/>
      <c r="M254" s="2"/>
      <c r="N254" s="1"/>
      <c r="O254" s="1"/>
      <c r="P254" s="1"/>
      <c r="Q254" s="3"/>
      <c r="R254" s="1"/>
      <c r="S254" s="1"/>
      <c r="T254" s="1"/>
      <c r="U254" s="1"/>
      <c r="V254" s="1"/>
      <c r="W254" s="1"/>
      <c r="X254" s="10"/>
      <c r="Y254" s="10"/>
    </row>
    <row r="255" spans="1:25" ht="15.75" customHeight="1">
      <c r="B255" s="6"/>
      <c r="C255" s="2"/>
      <c r="D255" s="2"/>
      <c r="E255" s="1"/>
      <c r="F255" s="2"/>
      <c r="G255" s="2"/>
      <c r="H255" s="2"/>
      <c r="I255" s="2"/>
      <c r="J255" s="1"/>
      <c r="K255" s="2"/>
      <c r="L255" s="2"/>
      <c r="M255" s="2"/>
      <c r="N255" s="1"/>
      <c r="O255" s="1"/>
      <c r="P255" s="1"/>
      <c r="Q255" s="3"/>
      <c r="R255" s="1"/>
      <c r="S255" s="1"/>
      <c r="T255" s="1"/>
      <c r="U255" s="1"/>
      <c r="V255" s="1"/>
      <c r="W255" s="1"/>
      <c r="X255" s="10"/>
      <c r="Y255" s="10"/>
    </row>
    <row r="256" spans="1:25" ht="15.75" customHeight="1">
      <c r="B256" s="6"/>
      <c r="C256" s="2"/>
      <c r="D256" s="2"/>
      <c r="E256" s="1"/>
      <c r="F256" s="2"/>
      <c r="G256" s="2"/>
      <c r="H256" s="2"/>
      <c r="I256" s="2"/>
      <c r="J256" s="1"/>
      <c r="K256" s="2"/>
      <c r="L256" s="2"/>
      <c r="M256" s="2"/>
      <c r="N256" s="1"/>
      <c r="O256" s="1"/>
      <c r="P256" s="1"/>
      <c r="Q256" s="3"/>
      <c r="R256" s="1"/>
      <c r="S256" s="1"/>
      <c r="T256" s="1"/>
      <c r="U256" s="1"/>
      <c r="V256" s="1"/>
      <c r="W256" s="1"/>
      <c r="X256" s="10"/>
      <c r="Y256" s="10"/>
    </row>
    <row r="257" spans="2:25" ht="15.75" customHeight="1">
      <c r="B257" s="6"/>
      <c r="C257" s="2"/>
      <c r="D257" s="2"/>
      <c r="E257" s="1"/>
      <c r="F257" s="2"/>
      <c r="G257" s="2"/>
      <c r="H257" s="2"/>
      <c r="I257" s="2"/>
      <c r="J257" s="1"/>
      <c r="K257" s="2"/>
      <c r="L257" s="2"/>
      <c r="M257" s="2"/>
      <c r="N257" s="1"/>
      <c r="O257" s="1"/>
      <c r="P257" s="1"/>
      <c r="Q257" s="3"/>
      <c r="R257" s="1"/>
      <c r="S257" s="1"/>
      <c r="T257" s="1"/>
      <c r="U257" s="1"/>
      <c r="V257" s="1"/>
      <c r="W257" s="1"/>
      <c r="X257" s="10"/>
      <c r="Y257" s="10"/>
    </row>
    <row r="258" spans="2:25" ht="15.75" customHeight="1">
      <c r="B258" s="6"/>
      <c r="C258" s="2"/>
      <c r="D258" s="2"/>
      <c r="E258" s="1"/>
      <c r="F258" s="2"/>
      <c r="G258" s="2"/>
      <c r="H258" s="2"/>
      <c r="I258" s="2"/>
      <c r="J258" s="1"/>
      <c r="K258" s="2"/>
      <c r="L258" s="2"/>
      <c r="M258" s="2"/>
      <c r="N258" s="1"/>
      <c r="O258" s="1"/>
      <c r="P258" s="1"/>
      <c r="Q258" s="3"/>
      <c r="R258" s="1"/>
      <c r="S258" s="1"/>
      <c r="T258" s="1"/>
      <c r="U258" s="1"/>
      <c r="V258" s="1"/>
      <c r="W258" s="1"/>
      <c r="X258" s="10"/>
      <c r="Y258" s="10"/>
    </row>
    <row r="259" spans="2:25" ht="15.75" customHeight="1">
      <c r="B259" s="6"/>
      <c r="C259" s="2"/>
      <c r="D259" s="2"/>
      <c r="E259" s="1"/>
      <c r="F259" s="2"/>
      <c r="G259" s="2"/>
      <c r="H259" s="2"/>
      <c r="I259" s="2"/>
      <c r="J259" s="1"/>
      <c r="K259" s="2"/>
      <c r="L259" s="2"/>
      <c r="M259" s="2"/>
      <c r="N259" s="1"/>
      <c r="O259" s="1"/>
      <c r="P259" s="1"/>
      <c r="Q259" s="3"/>
      <c r="R259" s="1"/>
      <c r="S259" s="1"/>
      <c r="T259" s="1"/>
      <c r="U259" s="1"/>
      <c r="V259" s="1"/>
      <c r="W259" s="1"/>
      <c r="X259" s="10"/>
      <c r="Y259" s="10"/>
    </row>
    <row r="260" spans="2:25" ht="15.75" customHeight="1">
      <c r="B260" s="6"/>
      <c r="C260" s="2"/>
      <c r="D260" s="2"/>
      <c r="E260" s="1"/>
      <c r="F260" s="2"/>
      <c r="G260" s="2"/>
      <c r="H260" s="2"/>
      <c r="I260" s="2"/>
      <c r="J260" s="1"/>
      <c r="K260" s="2"/>
      <c r="L260" s="2"/>
      <c r="M260" s="2"/>
      <c r="N260" s="1"/>
      <c r="O260" s="1"/>
      <c r="P260" s="1"/>
      <c r="Q260" s="3"/>
      <c r="R260" s="1"/>
      <c r="S260" s="1"/>
      <c r="T260" s="1"/>
      <c r="U260" s="1"/>
      <c r="V260" s="1"/>
      <c r="W260" s="1"/>
      <c r="X260" s="10"/>
      <c r="Y260" s="10"/>
    </row>
    <row r="261" spans="2:25" ht="15.75" customHeight="1">
      <c r="B261" s="6"/>
      <c r="C261" s="2"/>
      <c r="D261" s="2"/>
      <c r="E261" s="1"/>
      <c r="F261" s="2"/>
      <c r="G261" s="2"/>
      <c r="H261" s="2"/>
      <c r="I261" s="2"/>
      <c r="J261" s="1"/>
      <c r="K261" s="2"/>
      <c r="L261" s="2"/>
      <c r="M261" s="2"/>
      <c r="N261" s="1"/>
      <c r="O261" s="1"/>
      <c r="P261" s="1"/>
      <c r="Q261" s="3"/>
      <c r="R261" s="1"/>
      <c r="S261" s="1"/>
      <c r="T261" s="1"/>
      <c r="U261" s="1"/>
      <c r="V261" s="1"/>
      <c r="W261" s="1"/>
      <c r="X261" s="10"/>
      <c r="Y261" s="10"/>
    </row>
    <row r="262" spans="2:25" ht="15.75" customHeight="1">
      <c r="B262" s="6"/>
      <c r="C262" s="2"/>
      <c r="D262" s="2"/>
      <c r="E262" s="1"/>
      <c r="F262" s="2"/>
      <c r="G262" s="2"/>
      <c r="H262" s="2"/>
      <c r="I262" s="2"/>
      <c r="J262" s="1"/>
      <c r="K262" s="2"/>
      <c r="L262" s="2"/>
      <c r="M262" s="2"/>
      <c r="N262" s="1"/>
      <c r="O262" s="1"/>
      <c r="P262" s="1"/>
      <c r="Q262" s="3"/>
      <c r="R262" s="1"/>
      <c r="S262" s="1"/>
      <c r="T262" s="1"/>
      <c r="U262" s="1"/>
      <c r="V262" s="1"/>
      <c r="W262" s="1"/>
      <c r="X262" s="10"/>
      <c r="Y262" s="10"/>
    </row>
    <row r="263" spans="2:25" ht="15.75" customHeight="1">
      <c r="B263" s="6"/>
      <c r="C263" s="2"/>
      <c r="D263" s="2"/>
      <c r="E263" s="1"/>
      <c r="F263" s="2"/>
      <c r="G263" s="2"/>
      <c r="H263" s="2"/>
      <c r="I263" s="2"/>
      <c r="J263" s="1"/>
      <c r="K263" s="2"/>
      <c r="L263" s="2"/>
      <c r="M263" s="2"/>
      <c r="N263" s="1"/>
      <c r="O263" s="1"/>
      <c r="P263" s="1"/>
      <c r="Q263" s="3"/>
      <c r="R263" s="1"/>
      <c r="S263" s="1"/>
      <c r="T263" s="1"/>
      <c r="U263" s="1"/>
      <c r="V263" s="1"/>
      <c r="W263" s="1"/>
      <c r="X263" s="10"/>
      <c r="Y263" s="10"/>
    </row>
    <row r="264" spans="2:25" ht="15.75" customHeight="1">
      <c r="B264" s="6"/>
      <c r="C264" s="2"/>
      <c r="D264" s="2"/>
      <c r="E264" s="1"/>
      <c r="F264" s="2"/>
      <c r="G264" s="2"/>
      <c r="H264" s="2"/>
      <c r="I264" s="2"/>
      <c r="J264" s="1"/>
      <c r="K264" s="2"/>
      <c r="L264" s="2"/>
      <c r="M264" s="2"/>
      <c r="N264" s="1"/>
      <c r="O264" s="1"/>
      <c r="P264" s="1"/>
      <c r="Q264" s="3"/>
      <c r="R264" s="1"/>
      <c r="S264" s="1"/>
      <c r="T264" s="1"/>
      <c r="U264" s="1"/>
      <c r="V264" s="1"/>
      <c r="W264" s="1"/>
      <c r="X264" s="10"/>
      <c r="Y264" s="10"/>
    </row>
    <row r="265" spans="2:25" ht="15.75" customHeight="1">
      <c r="B265" s="6"/>
      <c r="C265" s="2"/>
      <c r="D265" s="2"/>
      <c r="E265" s="1"/>
      <c r="F265" s="2"/>
      <c r="G265" s="2"/>
      <c r="H265" s="2"/>
      <c r="I265" s="2"/>
      <c r="J265" s="1"/>
      <c r="K265" s="2"/>
      <c r="L265" s="2"/>
      <c r="M265" s="2"/>
      <c r="N265" s="1"/>
      <c r="O265" s="1"/>
      <c r="P265" s="1"/>
      <c r="Q265" s="3"/>
      <c r="R265" s="1"/>
      <c r="S265" s="1"/>
      <c r="T265" s="1"/>
      <c r="U265" s="1"/>
      <c r="V265" s="1"/>
      <c r="W265" s="1"/>
      <c r="X265" s="10"/>
      <c r="Y265" s="10"/>
    </row>
    <row r="266" spans="2:25" ht="15.75" customHeight="1">
      <c r="B266" s="6"/>
      <c r="C266" s="2"/>
      <c r="D266" s="2"/>
      <c r="E266" s="1"/>
      <c r="F266" s="2"/>
      <c r="G266" s="2"/>
      <c r="H266" s="2"/>
      <c r="I266" s="2"/>
      <c r="J266" s="1"/>
      <c r="K266" s="2"/>
      <c r="L266" s="2"/>
      <c r="M266" s="2"/>
      <c r="N266" s="1"/>
      <c r="O266" s="1"/>
      <c r="P266" s="1"/>
      <c r="Q266" s="3"/>
      <c r="R266" s="1"/>
      <c r="S266" s="1"/>
      <c r="T266" s="1"/>
      <c r="U266" s="1"/>
      <c r="V266" s="1"/>
      <c r="W266" s="1"/>
      <c r="X266" s="10"/>
      <c r="Y266" s="10"/>
    </row>
    <row r="267" spans="2:25" ht="15.75" customHeight="1">
      <c r="B267" s="6"/>
      <c r="C267" s="2"/>
      <c r="D267" s="2"/>
      <c r="E267" s="1"/>
      <c r="F267" s="2"/>
      <c r="G267" s="2"/>
      <c r="H267" s="2"/>
      <c r="I267" s="2"/>
      <c r="J267" s="1"/>
      <c r="K267" s="2"/>
      <c r="L267" s="2"/>
      <c r="M267" s="2"/>
      <c r="N267" s="1"/>
      <c r="O267" s="1"/>
      <c r="P267" s="1"/>
      <c r="Q267" s="3"/>
      <c r="R267" s="1"/>
      <c r="S267" s="1"/>
      <c r="T267" s="1"/>
      <c r="U267" s="1"/>
      <c r="V267" s="1"/>
      <c r="W267" s="1"/>
      <c r="X267" s="10"/>
      <c r="Y267" s="10"/>
    </row>
    <row r="268" spans="2:25" ht="15.75" customHeight="1">
      <c r="B268" s="6"/>
      <c r="C268" s="2"/>
      <c r="D268" s="2"/>
      <c r="E268" s="1"/>
      <c r="F268" s="2"/>
      <c r="G268" s="2"/>
      <c r="H268" s="2"/>
      <c r="I268" s="2"/>
      <c r="J268" s="1"/>
      <c r="K268" s="2"/>
      <c r="L268" s="2"/>
      <c r="M268" s="2"/>
      <c r="N268" s="1"/>
      <c r="O268" s="1"/>
      <c r="P268" s="1"/>
      <c r="Q268" s="3"/>
      <c r="R268" s="1"/>
      <c r="S268" s="1"/>
      <c r="T268" s="1"/>
      <c r="U268" s="1"/>
      <c r="V268" s="1"/>
      <c r="W268" s="1"/>
      <c r="X268" s="10"/>
      <c r="Y268" s="10"/>
    </row>
    <row r="269" spans="2:25" ht="15.75" customHeight="1">
      <c r="B269" s="6"/>
      <c r="C269" s="2"/>
      <c r="D269" s="2"/>
      <c r="E269" s="1"/>
      <c r="F269" s="2"/>
      <c r="G269" s="2"/>
      <c r="H269" s="2"/>
      <c r="I269" s="2"/>
      <c r="J269" s="1"/>
      <c r="K269" s="2"/>
      <c r="L269" s="2"/>
      <c r="M269" s="2"/>
      <c r="N269" s="1"/>
      <c r="O269" s="1"/>
      <c r="P269" s="1"/>
      <c r="Q269" s="3"/>
      <c r="R269" s="1"/>
      <c r="S269" s="1"/>
      <c r="T269" s="1"/>
      <c r="U269" s="1"/>
      <c r="V269" s="1"/>
      <c r="W269" s="1"/>
      <c r="X269" s="10"/>
      <c r="Y269" s="10"/>
    </row>
    <row r="270" spans="2:25" ht="15.75" customHeight="1">
      <c r="B270" s="6"/>
      <c r="C270" s="2"/>
      <c r="D270" s="2"/>
      <c r="E270" s="1"/>
      <c r="F270" s="2"/>
      <c r="G270" s="2"/>
      <c r="H270" s="2"/>
      <c r="I270" s="2"/>
      <c r="J270" s="1"/>
      <c r="K270" s="2"/>
      <c r="L270" s="2"/>
      <c r="M270" s="2"/>
      <c r="N270" s="1"/>
      <c r="O270" s="1"/>
      <c r="P270" s="1"/>
      <c r="Q270" s="3"/>
      <c r="R270" s="1"/>
      <c r="S270" s="1"/>
      <c r="T270" s="1"/>
      <c r="U270" s="1"/>
      <c r="V270" s="1"/>
      <c r="W270" s="1"/>
      <c r="X270" s="10"/>
      <c r="Y270" s="10"/>
    </row>
    <row r="271" spans="2:25" ht="15.75" customHeight="1">
      <c r="B271" s="6"/>
      <c r="C271" s="2"/>
      <c r="D271" s="2"/>
      <c r="E271" s="1"/>
      <c r="F271" s="2"/>
      <c r="G271" s="2"/>
      <c r="H271" s="2"/>
      <c r="I271" s="2"/>
      <c r="J271" s="1"/>
      <c r="K271" s="2"/>
      <c r="L271" s="2"/>
      <c r="M271" s="2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10"/>
      <c r="Y271" s="10"/>
    </row>
    <row r="272" spans="2:25" ht="15.75" customHeight="1">
      <c r="B272" s="6"/>
      <c r="C272" s="2"/>
      <c r="D272" s="2"/>
      <c r="E272" s="1"/>
      <c r="F272" s="2"/>
      <c r="G272" s="2"/>
      <c r="H272" s="2"/>
      <c r="I272" s="2"/>
      <c r="J272" s="1"/>
      <c r="K272" s="2"/>
      <c r="L272" s="2"/>
      <c r="M272" s="2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10"/>
      <c r="Y272" s="10"/>
    </row>
    <row r="273" spans="2:25" ht="15.75" customHeight="1">
      <c r="B273" s="6"/>
      <c r="C273" s="2"/>
      <c r="D273" s="2"/>
      <c r="E273" s="1"/>
      <c r="F273" s="2"/>
      <c r="G273" s="2"/>
      <c r="H273" s="2"/>
      <c r="I273" s="2"/>
      <c r="J273" s="1"/>
      <c r="K273" s="2"/>
      <c r="L273" s="2"/>
      <c r="M273" s="2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10"/>
      <c r="Y273" s="10"/>
    </row>
    <row r="274" spans="2:25" ht="15.75" customHeight="1">
      <c r="B274" s="6"/>
      <c r="C274" s="2"/>
      <c r="D274" s="2"/>
      <c r="E274" s="1"/>
      <c r="F274" s="2"/>
      <c r="G274" s="2"/>
      <c r="H274" s="2"/>
      <c r="I274" s="2"/>
      <c r="J274" s="1"/>
      <c r="K274" s="2"/>
      <c r="L274" s="2"/>
      <c r="M274" s="2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10"/>
      <c r="Y274" s="10"/>
    </row>
    <row r="275" spans="2:25" ht="15.75" customHeight="1">
      <c r="B275" s="6"/>
      <c r="C275" s="2"/>
      <c r="D275" s="2"/>
      <c r="E275" s="1"/>
      <c r="F275" s="2"/>
      <c r="G275" s="2"/>
      <c r="H275" s="2"/>
      <c r="I275" s="2"/>
      <c r="J275" s="1"/>
      <c r="K275" s="2"/>
      <c r="L275" s="2"/>
      <c r="M275" s="2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10"/>
      <c r="Y275" s="10"/>
    </row>
    <row r="276" spans="2:25" ht="15.75" customHeight="1">
      <c r="B276" s="6"/>
      <c r="C276" s="2"/>
      <c r="D276" s="2"/>
      <c r="E276" s="1"/>
      <c r="F276" s="2"/>
      <c r="G276" s="2"/>
      <c r="H276" s="2"/>
      <c r="I276" s="2"/>
      <c r="J276" s="1"/>
      <c r="K276" s="2"/>
      <c r="L276" s="2"/>
      <c r="M276" s="2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10"/>
      <c r="Y276" s="10"/>
    </row>
    <row r="277" spans="2:25" ht="15.75" customHeight="1">
      <c r="B277" s="6"/>
      <c r="C277" s="2"/>
      <c r="D277" s="2"/>
      <c r="E277" s="1"/>
      <c r="F277" s="2"/>
      <c r="G277" s="2"/>
      <c r="H277" s="2"/>
      <c r="I277" s="2"/>
      <c r="J277" s="1"/>
      <c r="K277" s="2"/>
      <c r="L277" s="2"/>
      <c r="M277" s="2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10"/>
      <c r="Y277" s="10"/>
    </row>
    <row r="278" spans="2:25" ht="15.75" customHeight="1">
      <c r="B278" s="6"/>
      <c r="C278" s="2"/>
      <c r="D278" s="2"/>
      <c r="E278" s="1"/>
      <c r="F278" s="2"/>
      <c r="G278" s="2"/>
      <c r="H278" s="2"/>
      <c r="I278" s="2"/>
      <c r="J278" s="1"/>
      <c r="K278" s="2"/>
      <c r="L278" s="2"/>
      <c r="M278" s="2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10"/>
      <c r="Y278" s="10"/>
    </row>
    <row r="279" spans="2:25" ht="15.75" customHeight="1">
      <c r="B279" s="6"/>
      <c r="C279" s="2"/>
      <c r="D279" s="2"/>
      <c r="E279" s="1"/>
      <c r="F279" s="2"/>
      <c r="G279" s="2"/>
      <c r="H279" s="2"/>
      <c r="I279" s="2"/>
      <c r="J279" s="1"/>
      <c r="K279" s="2"/>
      <c r="L279" s="2"/>
      <c r="M279" s="2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10"/>
      <c r="Y279" s="10"/>
    </row>
    <row r="280" spans="2:25" ht="15.75" customHeight="1">
      <c r="B280" s="6"/>
      <c r="C280" s="2"/>
      <c r="D280" s="2"/>
      <c r="E280" s="1"/>
      <c r="F280" s="2"/>
      <c r="G280" s="2"/>
      <c r="H280" s="2"/>
      <c r="I280" s="2"/>
      <c r="J280" s="1"/>
      <c r="K280" s="2"/>
      <c r="L280" s="2"/>
      <c r="M280" s="2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10"/>
      <c r="Y280" s="10"/>
    </row>
    <row r="281" spans="2:25" ht="15.75" customHeight="1">
      <c r="B281" s="6"/>
      <c r="C281" s="2"/>
      <c r="D281" s="2"/>
      <c r="E281" s="1"/>
      <c r="F281" s="2"/>
      <c r="G281" s="2"/>
      <c r="H281" s="2"/>
      <c r="I281" s="2"/>
      <c r="J281" s="1"/>
      <c r="K281" s="2"/>
      <c r="L281" s="2"/>
      <c r="M281" s="2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10"/>
      <c r="Y281" s="10"/>
    </row>
    <row r="282" spans="2:25" ht="15.75" customHeight="1">
      <c r="B282" s="6"/>
      <c r="C282" s="2"/>
      <c r="D282" s="2"/>
      <c r="E282" s="1"/>
      <c r="F282" s="2"/>
      <c r="G282" s="2"/>
      <c r="H282" s="2"/>
      <c r="I282" s="2"/>
      <c r="J282" s="1"/>
      <c r="K282" s="2"/>
      <c r="L282" s="2"/>
      <c r="M282" s="2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10"/>
      <c r="Y282" s="10"/>
    </row>
    <row r="283" spans="2:25" ht="15.75" customHeight="1">
      <c r="B283" s="6"/>
      <c r="C283" s="2"/>
      <c r="D283" s="2"/>
      <c r="E283" s="1"/>
      <c r="F283" s="2"/>
      <c r="G283" s="2"/>
      <c r="H283" s="2"/>
      <c r="I283" s="2"/>
      <c r="J283" s="1"/>
      <c r="K283" s="2"/>
      <c r="L283" s="2"/>
      <c r="M283" s="2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10"/>
      <c r="Y283" s="10"/>
    </row>
    <row r="284" spans="2:25" ht="15.75" customHeight="1">
      <c r="B284" s="6"/>
      <c r="C284" s="2"/>
      <c r="D284" s="2"/>
      <c r="E284" s="1"/>
      <c r="F284" s="2"/>
      <c r="G284" s="2"/>
      <c r="H284" s="2"/>
      <c r="I284" s="2"/>
      <c r="J284" s="1"/>
      <c r="K284" s="2"/>
      <c r="L284" s="2"/>
      <c r="M284" s="2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10"/>
      <c r="Y284" s="10"/>
    </row>
    <row r="285" spans="2:25" ht="15.75" customHeight="1">
      <c r="B285" s="6"/>
      <c r="C285" s="2"/>
      <c r="D285" s="2"/>
      <c r="E285" s="1"/>
      <c r="F285" s="2"/>
      <c r="G285" s="2"/>
      <c r="H285" s="2"/>
      <c r="I285" s="2"/>
      <c r="J285" s="1"/>
      <c r="K285" s="2"/>
      <c r="L285" s="2"/>
      <c r="M285" s="2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10"/>
      <c r="Y285" s="10"/>
    </row>
    <row r="286" spans="2:25" ht="15.75" customHeight="1">
      <c r="B286" s="6"/>
      <c r="C286" s="2"/>
      <c r="D286" s="2"/>
      <c r="E286" s="1"/>
      <c r="F286" s="2"/>
      <c r="G286" s="2"/>
      <c r="H286" s="2"/>
      <c r="I286" s="2"/>
      <c r="J286" s="1"/>
      <c r="K286" s="2"/>
      <c r="L286" s="2"/>
      <c r="M286" s="2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10"/>
      <c r="Y286" s="10"/>
    </row>
    <row r="287" spans="2:25" ht="15.75" customHeight="1">
      <c r="B287" s="6"/>
      <c r="C287" s="2"/>
      <c r="D287" s="2"/>
      <c r="E287" s="1"/>
      <c r="F287" s="2"/>
      <c r="G287" s="2"/>
      <c r="H287" s="2"/>
      <c r="I287" s="2"/>
      <c r="J287" s="1"/>
      <c r="K287" s="2"/>
      <c r="L287" s="2"/>
      <c r="M287" s="2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10"/>
      <c r="Y287" s="10"/>
    </row>
    <row r="288" spans="2:25" ht="15.75" customHeight="1">
      <c r="B288" s="6"/>
      <c r="C288" s="2"/>
      <c r="D288" s="2"/>
      <c r="E288" s="1"/>
      <c r="F288" s="2"/>
      <c r="G288" s="2"/>
      <c r="H288" s="2"/>
      <c r="I288" s="2"/>
      <c r="J288" s="1"/>
      <c r="K288" s="2"/>
      <c r="L288" s="2"/>
      <c r="M288" s="2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10"/>
      <c r="Y288" s="10"/>
    </row>
    <row r="289" spans="2:25" ht="15.75" customHeight="1">
      <c r="B289" s="6"/>
      <c r="C289" s="2"/>
      <c r="D289" s="2"/>
      <c r="E289" s="1"/>
      <c r="F289" s="2"/>
      <c r="G289" s="2"/>
      <c r="H289" s="2"/>
      <c r="I289" s="2"/>
      <c r="J289" s="1"/>
      <c r="K289" s="2"/>
      <c r="L289" s="2"/>
      <c r="M289" s="2"/>
      <c r="N289" s="1"/>
      <c r="O289" s="1"/>
      <c r="P289" s="1"/>
      <c r="Q289" s="3"/>
      <c r="R289" s="1"/>
      <c r="S289" s="1"/>
      <c r="T289" s="1"/>
      <c r="U289" s="1"/>
      <c r="V289" s="1"/>
      <c r="W289" s="1"/>
      <c r="X289" s="10"/>
      <c r="Y289" s="10"/>
    </row>
    <row r="290" spans="2:25" ht="15.75" customHeight="1">
      <c r="B290" s="6"/>
      <c r="C290" s="2"/>
      <c r="D290" s="2"/>
      <c r="E290" s="1"/>
      <c r="F290" s="2"/>
      <c r="G290" s="2"/>
      <c r="H290" s="2"/>
      <c r="I290" s="2"/>
      <c r="J290" s="1"/>
      <c r="K290" s="2"/>
      <c r="L290" s="2"/>
      <c r="M290" s="2"/>
      <c r="N290" s="1"/>
      <c r="O290" s="1"/>
      <c r="P290" s="1"/>
      <c r="Q290" s="3"/>
      <c r="R290" s="1"/>
      <c r="S290" s="1"/>
      <c r="T290" s="1"/>
      <c r="U290" s="1"/>
      <c r="V290" s="1"/>
      <c r="W290" s="1"/>
      <c r="X290" s="10"/>
      <c r="Y290" s="10"/>
    </row>
    <row r="291" spans="2:25" ht="15.75" customHeight="1">
      <c r="B291" s="6"/>
      <c r="C291" s="2"/>
      <c r="D291" s="2"/>
      <c r="E291" s="1"/>
      <c r="F291" s="2"/>
      <c r="G291" s="2"/>
      <c r="H291" s="2"/>
      <c r="I291" s="2"/>
      <c r="J291" s="1"/>
      <c r="K291" s="2"/>
      <c r="L291" s="2"/>
      <c r="M291" s="2"/>
      <c r="N291" s="1"/>
      <c r="O291" s="1"/>
      <c r="P291" s="1"/>
      <c r="Q291" s="3"/>
      <c r="R291" s="1"/>
      <c r="S291" s="1"/>
      <c r="T291" s="1"/>
      <c r="U291" s="1"/>
      <c r="V291" s="1"/>
      <c r="W291" s="1"/>
      <c r="X291" s="10"/>
      <c r="Y291" s="10"/>
    </row>
    <row r="292" spans="2:25" ht="15.75" customHeight="1">
      <c r="B292" s="6"/>
      <c r="C292" s="2"/>
      <c r="D292" s="2"/>
      <c r="E292" s="1"/>
      <c r="F292" s="2"/>
      <c r="G292" s="2"/>
      <c r="H292" s="2"/>
      <c r="I292" s="2"/>
      <c r="J292" s="1"/>
      <c r="K292" s="2"/>
      <c r="L292" s="2"/>
      <c r="M292" s="2"/>
      <c r="N292" s="1"/>
      <c r="O292" s="1"/>
      <c r="P292" s="1"/>
      <c r="Q292" s="3"/>
      <c r="R292" s="1"/>
      <c r="S292" s="1"/>
      <c r="T292" s="1"/>
      <c r="U292" s="1"/>
      <c r="V292" s="1"/>
      <c r="W292" s="1"/>
      <c r="X292" s="10"/>
      <c r="Y292" s="10"/>
    </row>
    <row r="293" spans="2:25" ht="15.75" customHeight="1">
      <c r="B293" s="6"/>
      <c r="C293" s="2"/>
      <c r="D293" s="2"/>
      <c r="E293" s="1"/>
      <c r="F293" s="2"/>
      <c r="G293" s="2"/>
      <c r="H293" s="2"/>
      <c r="I293" s="2"/>
      <c r="J293" s="1"/>
      <c r="K293" s="2"/>
      <c r="L293" s="2"/>
      <c r="M293" s="2"/>
      <c r="N293" s="1"/>
      <c r="O293" s="1"/>
      <c r="P293" s="1"/>
      <c r="Q293" s="3"/>
      <c r="R293" s="1"/>
      <c r="S293" s="1"/>
      <c r="T293" s="1"/>
      <c r="U293" s="1"/>
      <c r="V293" s="1"/>
      <c r="W293" s="1"/>
      <c r="X293" s="10"/>
      <c r="Y293" s="10"/>
    </row>
    <row r="294" spans="2:25" ht="15.75" customHeight="1">
      <c r="B294" s="6"/>
      <c r="C294" s="2"/>
      <c r="D294" s="2"/>
      <c r="E294" s="1"/>
      <c r="F294" s="2"/>
      <c r="G294" s="2"/>
      <c r="H294" s="2"/>
      <c r="I294" s="2"/>
      <c r="J294" s="1"/>
      <c r="K294" s="2"/>
      <c r="L294" s="2"/>
      <c r="M294" s="2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10"/>
      <c r="Y294" s="10"/>
    </row>
    <row r="295" spans="2:25" ht="15.75" customHeight="1">
      <c r="B295" s="6"/>
      <c r="C295" s="2"/>
      <c r="D295" s="2"/>
      <c r="E295" s="1"/>
      <c r="F295" s="2"/>
      <c r="G295" s="2"/>
      <c r="H295" s="2"/>
      <c r="I295" s="2"/>
      <c r="J295" s="1"/>
      <c r="K295" s="2"/>
      <c r="L295" s="2"/>
      <c r="M295" s="2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10"/>
      <c r="Y295" s="10"/>
    </row>
    <row r="296" spans="2:25" ht="15.75" customHeight="1">
      <c r="B296" s="6"/>
      <c r="C296" s="2"/>
      <c r="D296" s="2"/>
      <c r="E296" s="1"/>
      <c r="F296" s="2"/>
      <c r="G296" s="2"/>
      <c r="H296" s="2"/>
      <c r="I296" s="2"/>
      <c r="J296" s="1"/>
      <c r="K296" s="2"/>
      <c r="L296" s="2"/>
      <c r="M296" s="2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10"/>
      <c r="Y296" s="10"/>
    </row>
    <row r="297" spans="2:25" ht="15.75" customHeight="1">
      <c r="B297" s="6"/>
      <c r="C297" s="2"/>
      <c r="D297" s="2"/>
      <c r="E297" s="1"/>
      <c r="F297" s="2"/>
      <c r="G297" s="2"/>
      <c r="H297" s="2"/>
      <c r="I297" s="2"/>
      <c r="J297" s="1"/>
      <c r="K297" s="2"/>
      <c r="L297" s="2"/>
      <c r="M297" s="2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10"/>
      <c r="Y297" s="10"/>
    </row>
    <row r="298" spans="2:25" ht="15.75" customHeight="1">
      <c r="B298" s="6"/>
      <c r="C298" s="2"/>
      <c r="D298" s="2"/>
      <c r="E298" s="1"/>
      <c r="F298" s="2"/>
      <c r="G298" s="2"/>
      <c r="H298" s="2"/>
      <c r="I298" s="2"/>
      <c r="J298" s="1"/>
      <c r="K298" s="2"/>
      <c r="L298" s="2"/>
      <c r="M298" s="2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10"/>
      <c r="Y298" s="10"/>
    </row>
    <row r="299" spans="2:25" ht="15.75" customHeight="1">
      <c r="B299" s="6"/>
      <c r="C299" s="2"/>
      <c r="D299" s="2"/>
      <c r="E299" s="1"/>
      <c r="F299" s="2"/>
      <c r="G299" s="2"/>
      <c r="H299" s="2"/>
      <c r="I299" s="2"/>
      <c r="J299" s="1"/>
      <c r="K299" s="2"/>
      <c r="L299" s="2"/>
      <c r="M299" s="2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10"/>
      <c r="Y299" s="10"/>
    </row>
    <row r="300" spans="2:25" ht="15.75" customHeight="1">
      <c r="B300" s="6"/>
      <c r="C300" s="2"/>
      <c r="D300" s="2"/>
      <c r="E300" s="1"/>
      <c r="F300" s="2"/>
      <c r="G300" s="2"/>
      <c r="H300" s="2"/>
      <c r="I300" s="2"/>
      <c r="J300" s="1"/>
      <c r="K300" s="2"/>
      <c r="L300" s="2"/>
      <c r="M300" s="2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10"/>
      <c r="Y300" s="10"/>
    </row>
    <row r="301" spans="2:25" ht="15.75" customHeight="1">
      <c r="B301" s="6"/>
      <c r="C301" s="2"/>
      <c r="D301" s="2"/>
      <c r="E301" s="1"/>
      <c r="F301" s="2"/>
      <c r="G301" s="2"/>
      <c r="H301" s="2"/>
      <c r="I301" s="2"/>
      <c r="J301" s="1"/>
      <c r="K301" s="2"/>
      <c r="L301" s="2"/>
      <c r="M301" s="2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10"/>
      <c r="Y301" s="10"/>
    </row>
    <row r="302" spans="2:25" ht="15.75" customHeight="1">
      <c r="B302" s="6"/>
      <c r="C302" s="2"/>
      <c r="D302" s="2"/>
      <c r="E302" s="1"/>
      <c r="F302" s="2"/>
      <c r="G302" s="2"/>
      <c r="H302" s="2"/>
      <c r="I302" s="2"/>
      <c r="J302" s="1"/>
      <c r="K302" s="2"/>
      <c r="L302" s="2"/>
      <c r="M302" s="2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10"/>
      <c r="Y302" s="10"/>
    </row>
    <row r="303" spans="2:25" ht="15.75" customHeight="1">
      <c r="B303" s="6"/>
      <c r="C303" s="2"/>
      <c r="D303" s="2"/>
      <c r="E303" s="1"/>
      <c r="F303" s="2"/>
      <c r="G303" s="2"/>
      <c r="H303" s="2"/>
      <c r="I303" s="2"/>
      <c r="J303" s="1"/>
      <c r="K303" s="2"/>
      <c r="L303" s="2"/>
      <c r="M303" s="2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10"/>
      <c r="Y303" s="10"/>
    </row>
    <row r="304" spans="2:25" ht="15.75" customHeight="1">
      <c r="B304" s="6"/>
      <c r="C304" s="2"/>
      <c r="D304" s="2"/>
      <c r="E304" s="1"/>
      <c r="F304" s="2"/>
      <c r="G304" s="2"/>
      <c r="H304" s="2"/>
      <c r="I304" s="2"/>
      <c r="J304" s="1"/>
      <c r="K304" s="2"/>
      <c r="L304" s="2"/>
      <c r="M304" s="2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10"/>
      <c r="Y304" s="10"/>
    </row>
    <row r="305" spans="2:25" ht="15.75" customHeight="1">
      <c r="B305" s="6"/>
      <c r="C305" s="2"/>
      <c r="D305" s="2"/>
      <c r="E305" s="1"/>
      <c r="F305" s="2"/>
      <c r="G305" s="2"/>
      <c r="H305" s="2"/>
      <c r="I305" s="2"/>
      <c r="J305" s="1"/>
      <c r="K305" s="2"/>
      <c r="L305" s="2"/>
      <c r="M305" s="2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10"/>
      <c r="Y305" s="10"/>
    </row>
    <row r="306" spans="2:25" ht="15.75" customHeight="1">
      <c r="B306" s="6"/>
      <c r="C306" s="2"/>
      <c r="D306" s="2"/>
      <c r="E306" s="1"/>
      <c r="F306" s="2"/>
      <c r="G306" s="2"/>
      <c r="H306" s="2"/>
      <c r="I306" s="2"/>
      <c r="J306" s="1"/>
      <c r="K306" s="2"/>
      <c r="L306" s="2"/>
      <c r="M306" s="2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10"/>
      <c r="Y306" s="10"/>
    </row>
    <row r="307" spans="2:25" ht="15.75" customHeight="1">
      <c r="B307" s="6"/>
      <c r="C307" s="2"/>
      <c r="D307" s="2"/>
      <c r="E307" s="1"/>
      <c r="F307" s="2"/>
      <c r="G307" s="2"/>
      <c r="H307" s="2"/>
      <c r="I307" s="2"/>
      <c r="J307" s="1"/>
      <c r="K307" s="2"/>
      <c r="L307" s="2"/>
      <c r="M307" s="2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10"/>
      <c r="Y307" s="10"/>
    </row>
    <row r="308" spans="2:25" ht="15.75" customHeight="1">
      <c r="B308" s="6"/>
      <c r="C308" s="2"/>
      <c r="D308" s="2"/>
      <c r="E308" s="1"/>
      <c r="F308" s="2"/>
      <c r="G308" s="2"/>
      <c r="H308" s="2"/>
      <c r="I308" s="2"/>
      <c r="J308" s="1"/>
      <c r="K308" s="2"/>
      <c r="L308" s="2"/>
      <c r="M308" s="2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10"/>
      <c r="Y308" s="10"/>
    </row>
    <row r="309" spans="2:25" ht="15.75" customHeight="1">
      <c r="B309" s="6"/>
      <c r="C309" s="2"/>
      <c r="D309" s="2"/>
      <c r="E309" s="1"/>
      <c r="F309" s="2"/>
      <c r="G309" s="2"/>
      <c r="H309" s="2"/>
      <c r="I309" s="2"/>
      <c r="J309" s="1"/>
      <c r="K309" s="2"/>
      <c r="L309" s="2"/>
      <c r="M309" s="2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10"/>
      <c r="Y309" s="10"/>
    </row>
    <row r="310" spans="2:25" ht="15.75" customHeight="1">
      <c r="B310" s="6"/>
      <c r="C310" s="2"/>
      <c r="D310" s="2"/>
      <c r="E310" s="1"/>
      <c r="F310" s="2"/>
      <c r="G310" s="2"/>
      <c r="H310" s="2"/>
      <c r="I310" s="2"/>
      <c r="J310" s="1"/>
      <c r="K310" s="2"/>
      <c r="L310" s="2"/>
      <c r="M310" s="2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10"/>
      <c r="Y310" s="10"/>
    </row>
    <row r="311" spans="2:25" ht="15.75" customHeight="1">
      <c r="B311" s="6"/>
      <c r="C311" s="2"/>
      <c r="D311" s="2"/>
      <c r="E311" s="1"/>
      <c r="F311" s="2"/>
      <c r="G311" s="2"/>
      <c r="H311" s="2"/>
      <c r="I311" s="2"/>
      <c r="J311" s="1"/>
      <c r="K311" s="2"/>
      <c r="L311" s="2"/>
      <c r="M311" s="2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10"/>
      <c r="Y311" s="10"/>
    </row>
    <row r="312" spans="2:25" ht="15.75" customHeight="1">
      <c r="B312" s="6"/>
      <c r="C312" s="2"/>
      <c r="D312" s="2"/>
      <c r="E312" s="1"/>
      <c r="F312" s="2"/>
      <c r="G312" s="2"/>
      <c r="H312" s="2"/>
      <c r="I312" s="2"/>
      <c r="J312" s="1"/>
      <c r="K312" s="2"/>
      <c r="L312" s="2"/>
      <c r="M312" s="2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10"/>
      <c r="Y312" s="10"/>
    </row>
    <row r="313" spans="2:25" ht="15.75" customHeight="1">
      <c r="B313" s="6"/>
      <c r="C313" s="2"/>
      <c r="D313" s="2"/>
      <c r="E313" s="1"/>
      <c r="F313" s="2"/>
      <c r="G313" s="2"/>
      <c r="H313" s="2"/>
      <c r="I313" s="2"/>
      <c r="J313" s="1"/>
      <c r="K313" s="2"/>
      <c r="L313" s="2"/>
      <c r="M313" s="2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10"/>
      <c r="Y313" s="10"/>
    </row>
    <row r="314" spans="2:25" ht="15.75" customHeight="1">
      <c r="B314" s="6"/>
      <c r="C314" s="2"/>
      <c r="D314" s="2"/>
      <c r="E314" s="1"/>
      <c r="F314" s="2"/>
      <c r="G314" s="2"/>
      <c r="H314" s="2"/>
      <c r="I314" s="2"/>
      <c r="J314" s="1"/>
      <c r="K314" s="2"/>
      <c r="L314" s="2"/>
      <c r="M314" s="2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10"/>
      <c r="Y314" s="10"/>
    </row>
    <row r="315" spans="2:25" ht="15.75" customHeight="1">
      <c r="B315" s="6"/>
      <c r="C315" s="2"/>
      <c r="D315" s="2"/>
      <c r="E315" s="1"/>
      <c r="F315" s="2"/>
      <c r="G315" s="2"/>
      <c r="H315" s="2"/>
      <c r="I315" s="2"/>
      <c r="J315" s="1"/>
      <c r="K315" s="2"/>
      <c r="L315" s="2"/>
      <c r="M315" s="2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10"/>
      <c r="Y315" s="10"/>
    </row>
    <row r="316" spans="2:25" ht="15.75" customHeight="1">
      <c r="B316" s="6"/>
      <c r="C316" s="2"/>
      <c r="D316" s="2"/>
      <c r="E316" s="1"/>
      <c r="F316" s="2"/>
      <c r="G316" s="2"/>
      <c r="H316" s="2"/>
      <c r="I316" s="2"/>
      <c r="J316" s="1"/>
      <c r="K316" s="2"/>
      <c r="L316" s="2"/>
      <c r="M316" s="2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10"/>
      <c r="Y316" s="10"/>
    </row>
    <row r="317" spans="2:25" ht="15.75" customHeight="1">
      <c r="B317" s="6"/>
      <c r="C317" s="2"/>
      <c r="D317" s="2"/>
      <c r="E317" s="1"/>
      <c r="F317" s="2"/>
      <c r="G317" s="2"/>
      <c r="H317" s="2"/>
      <c r="I317" s="2"/>
      <c r="J317" s="1"/>
      <c r="K317" s="2"/>
      <c r="L317" s="2"/>
      <c r="M317" s="2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10"/>
      <c r="Y317" s="10"/>
    </row>
    <row r="318" spans="2:25" ht="15.75" customHeight="1">
      <c r="B318" s="6"/>
      <c r="C318" s="2"/>
      <c r="D318" s="2"/>
      <c r="E318" s="1"/>
      <c r="F318" s="2"/>
      <c r="G318" s="2"/>
      <c r="H318" s="2"/>
      <c r="I318" s="2"/>
      <c r="J318" s="1"/>
      <c r="K318" s="2"/>
      <c r="L318" s="2"/>
      <c r="M318" s="2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10"/>
      <c r="Y318" s="10"/>
    </row>
    <row r="319" spans="2:25" ht="15.75" customHeight="1">
      <c r="B319" s="6"/>
      <c r="C319" s="2"/>
      <c r="D319" s="2"/>
      <c r="E319" s="1"/>
      <c r="F319" s="2"/>
      <c r="G319" s="2"/>
      <c r="H319" s="2"/>
      <c r="I319" s="2"/>
      <c r="J319" s="1"/>
      <c r="K319" s="2"/>
      <c r="L319" s="2"/>
      <c r="M319" s="2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10"/>
      <c r="Y319" s="10"/>
    </row>
    <row r="320" spans="2:25" ht="15.75" customHeight="1">
      <c r="B320" s="6"/>
      <c r="C320" s="2"/>
      <c r="D320" s="2"/>
      <c r="E320" s="1"/>
      <c r="F320" s="2"/>
      <c r="G320" s="2"/>
      <c r="H320" s="2"/>
      <c r="I320" s="2"/>
      <c r="J320" s="1"/>
      <c r="K320" s="2"/>
      <c r="L320" s="2"/>
      <c r="M320" s="2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10"/>
      <c r="Y320" s="10"/>
    </row>
    <row r="321" spans="2:25" ht="15.75" customHeight="1">
      <c r="B321" s="6"/>
      <c r="C321" s="2"/>
      <c r="D321" s="2"/>
      <c r="E321" s="1"/>
      <c r="F321" s="2"/>
      <c r="G321" s="2"/>
      <c r="H321" s="2"/>
      <c r="I321" s="2"/>
      <c r="J321" s="1"/>
      <c r="K321" s="2"/>
      <c r="L321" s="2"/>
      <c r="M321" s="2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10"/>
      <c r="Y321" s="10"/>
    </row>
    <row r="322" spans="2:25" ht="15.75" customHeight="1">
      <c r="B322" s="6"/>
      <c r="C322" s="2"/>
      <c r="D322" s="2"/>
      <c r="E322" s="1"/>
      <c r="F322" s="2"/>
      <c r="G322" s="2"/>
      <c r="H322" s="2"/>
      <c r="I322" s="2"/>
      <c r="J322" s="1"/>
      <c r="K322" s="2"/>
      <c r="L322" s="2"/>
      <c r="M322" s="2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10"/>
      <c r="Y322" s="10"/>
    </row>
    <row r="323" spans="2:25" ht="15.75" customHeight="1">
      <c r="B323" s="6"/>
      <c r="C323" s="2"/>
      <c r="D323" s="2"/>
      <c r="E323" s="1"/>
      <c r="F323" s="2"/>
      <c r="G323" s="2"/>
      <c r="H323" s="2"/>
      <c r="I323" s="2"/>
      <c r="J323" s="1"/>
      <c r="K323" s="2"/>
      <c r="L323" s="2"/>
      <c r="M323" s="2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10"/>
      <c r="Y323" s="10"/>
    </row>
    <row r="324" spans="2:25" ht="15.75" customHeight="1">
      <c r="B324" s="6"/>
      <c r="C324" s="2"/>
      <c r="D324" s="2"/>
      <c r="E324" s="1"/>
      <c r="F324" s="2"/>
      <c r="G324" s="2"/>
      <c r="H324" s="2"/>
      <c r="I324" s="2"/>
      <c r="J324" s="1"/>
      <c r="K324" s="2"/>
      <c r="L324" s="2"/>
      <c r="M324" s="2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10"/>
      <c r="Y324" s="10"/>
    </row>
    <row r="325" spans="2:25" ht="15.75" customHeight="1">
      <c r="B325" s="6"/>
      <c r="C325" s="2"/>
      <c r="D325" s="2"/>
      <c r="E325" s="1"/>
      <c r="F325" s="2"/>
      <c r="G325" s="2"/>
      <c r="H325" s="2"/>
      <c r="I325" s="2"/>
      <c r="J325" s="1"/>
      <c r="K325" s="2"/>
      <c r="L325" s="2"/>
      <c r="M325" s="2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10"/>
      <c r="Y325" s="10"/>
    </row>
    <row r="326" spans="2:25" ht="15.75" customHeight="1">
      <c r="B326" s="6"/>
      <c r="C326" s="2"/>
      <c r="D326" s="2"/>
      <c r="E326" s="1"/>
      <c r="F326" s="2"/>
      <c r="G326" s="2"/>
      <c r="H326" s="2"/>
      <c r="I326" s="2"/>
      <c r="J326" s="1"/>
      <c r="K326" s="2"/>
      <c r="L326" s="2"/>
      <c r="M326" s="2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10"/>
      <c r="Y326" s="10"/>
    </row>
    <row r="327" spans="2:25" ht="15.75" customHeight="1">
      <c r="B327" s="6"/>
      <c r="C327" s="2"/>
      <c r="D327" s="2"/>
      <c r="E327" s="1"/>
      <c r="F327" s="2"/>
      <c r="G327" s="2"/>
      <c r="H327" s="2"/>
      <c r="I327" s="2"/>
      <c r="J327" s="1"/>
      <c r="K327" s="2"/>
      <c r="L327" s="2"/>
      <c r="M327" s="2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10"/>
      <c r="Y327" s="10"/>
    </row>
    <row r="328" spans="2:25" ht="15.75" customHeight="1">
      <c r="B328" s="6"/>
      <c r="C328" s="2"/>
      <c r="D328" s="2"/>
      <c r="E328" s="1"/>
      <c r="F328" s="2"/>
      <c r="G328" s="2"/>
      <c r="H328" s="2"/>
      <c r="I328" s="2"/>
      <c r="J328" s="1"/>
      <c r="K328" s="2"/>
      <c r="L328" s="2"/>
      <c r="M328" s="2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10"/>
      <c r="Y328" s="10"/>
    </row>
    <row r="329" spans="2:25" ht="15.75" customHeight="1">
      <c r="B329" s="6"/>
      <c r="C329" s="2"/>
      <c r="D329" s="2"/>
      <c r="E329" s="1"/>
      <c r="F329" s="2"/>
      <c r="G329" s="2"/>
      <c r="H329" s="2"/>
      <c r="I329" s="2"/>
      <c r="J329" s="1"/>
      <c r="K329" s="2"/>
      <c r="L329" s="2"/>
      <c r="M329" s="2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10"/>
      <c r="Y329" s="10"/>
    </row>
    <row r="330" spans="2:25" ht="15.75" customHeight="1">
      <c r="B330" s="6"/>
      <c r="C330" s="2"/>
      <c r="D330" s="2"/>
      <c r="E330" s="1"/>
      <c r="F330" s="2"/>
      <c r="G330" s="2"/>
      <c r="H330" s="2"/>
      <c r="I330" s="2"/>
      <c r="J330" s="1"/>
      <c r="K330" s="2"/>
      <c r="L330" s="2"/>
      <c r="M330" s="2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10"/>
      <c r="Y330" s="10"/>
    </row>
    <row r="331" spans="2:25" ht="15.75" customHeight="1">
      <c r="B331" s="6"/>
      <c r="C331" s="2"/>
      <c r="D331" s="2"/>
      <c r="E331" s="1"/>
      <c r="F331" s="2"/>
      <c r="G331" s="2"/>
      <c r="H331" s="2"/>
      <c r="I331" s="2"/>
      <c r="J331" s="1"/>
      <c r="K331" s="2"/>
      <c r="L331" s="2"/>
      <c r="M331" s="2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10"/>
      <c r="Y331" s="10"/>
    </row>
    <row r="332" spans="2:25" ht="15.75" customHeight="1">
      <c r="B332" s="6"/>
      <c r="C332" s="2"/>
      <c r="D332" s="2"/>
      <c r="E332" s="1"/>
      <c r="F332" s="2"/>
      <c r="G332" s="2"/>
      <c r="H332" s="2"/>
      <c r="I332" s="2"/>
      <c r="J332" s="1"/>
      <c r="K332" s="2"/>
      <c r="L332" s="2"/>
      <c r="M332" s="2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10"/>
      <c r="Y332" s="10"/>
    </row>
    <row r="333" spans="2:25" ht="15.75" customHeight="1">
      <c r="B333" s="6"/>
      <c r="C333" s="2"/>
      <c r="D333" s="2"/>
      <c r="E333" s="1"/>
      <c r="F333" s="2"/>
      <c r="G333" s="2"/>
      <c r="H333" s="2"/>
      <c r="I333" s="2"/>
      <c r="J333" s="1"/>
      <c r="K333" s="2"/>
      <c r="L333" s="2"/>
      <c r="M333" s="2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10"/>
      <c r="Y333" s="10"/>
    </row>
    <row r="334" spans="2:25" ht="15.75" customHeight="1">
      <c r="B334" s="6"/>
      <c r="C334" s="2"/>
      <c r="D334" s="2"/>
      <c r="E334" s="1"/>
      <c r="F334" s="2"/>
      <c r="G334" s="2"/>
      <c r="H334" s="2"/>
      <c r="I334" s="2"/>
      <c r="J334" s="1"/>
      <c r="K334" s="2"/>
      <c r="L334" s="2"/>
      <c r="M334" s="2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10"/>
      <c r="Y334" s="10"/>
    </row>
    <row r="335" spans="2:25" ht="15.75" customHeight="1">
      <c r="B335" s="6"/>
      <c r="C335" s="2"/>
      <c r="D335" s="2"/>
      <c r="E335" s="1"/>
      <c r="F335" s="2"/>
      <c r="G335" s="2"/>
      <c r="H335" s="2"/>
      <c r="I335" s="2"/>
      <c r="J335" s="1"/>
      <c r="K335" s="2"/>
      <c r="L335" s="2"/>
      <c r="M335" s="2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10"/>
      <c r="Y335" s="10"/>
    </row>
    <row r="336" spans="2:25" ht="15.75" customHeight="1">
      <c r="B336" s="6"/>
      <c r="C336" s="2"/>
      <c r="D336" s="2"/>
      <c r="E336" s="1"/>
      <c r="F336" s="2"/>
      <c r="G336" s="2"/>
      <c r="H336" s="2"/>
      <c r="I336" s="2"/>
      <c r="J336" s="1"/>
      <c r="K336" s="2"/>
      <c r="L336" s="2"/>
      <c r="M336" s="2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10"/>
      <c r="Y336" s="10"/>
    </row>
    <row r="337" spans="2:25" ht="15.75" customHeight="1">
      <c r="B337" s="6"/>
      <c r="C337" s="2"/>
      <c r="D337" s="2"/>
      <c r="E337" s="1"/>
      <c r="F337" s="2"/>
      <c r="G337" s="2"/>
      <c r="H337" s="2"/>
      <c r="I337" s="2"/>
      <c r="J337" s="1"/>
      <c r="K337" s="2"/>
      <c r="L337" s="2"/>
      <c r="M337" s="2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10"/>
      <c r="Y337" s="10"/>
    </row>
    <row r="338" spans="2:25" ht="15.75" customHeight="1">
      <c r="B338" s="6"/>
      <c r="C338" s="2"/>
      <c r="D338" s="2"/>
      <c r="E338" s="1"/>
      <c r="F338" s="2"/>
      <c r="G338" s="2"/>
      <c r="H338" s="2"/>
      <c r="I338" s="2"/>
      <c r="J338" s="1"/>
      <c r="K338" s="2"/>
      <c r="L338" s="2"/>
      <c r="M338" s="2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10"/>
      <c r="Y338" s="10"/>
    </row>
    <row r="339" spans="2:25" ht="15.75" customHeight="1">
      <c r="B339" s="6"/>
      <c r="C339" s="2"/>
      <c r="D339" s="2"/>
      <c r="E339" s="1"/>
      <c r="F339" s="2"/>
      <c r="G339" s="2"/>
      <c r="H339" s="2"/>
      <c r="I339" s="2"/>
      <c r="J339" s="1"/>
      <c r="K339" s="2"/>
      <c r="L339" s="2"/>
      <c r="M339" s="2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10"/>
      <c r="Y339" s="10"/>
    </row>
    <row r="340" spans="2:25" ht="15.75" customHeight="1">
      <c r="B340" s="6"/>
      <c r="C340" s="2"/>
      <c r="D340" s="2"/>
      <c r="E340" s="1"/>
      <c r="F340" s="2"/>
      <c r="G340" s="2"/>
      <c r="H340" s="2"/>
      <c r="I340" s="2"/>
      <c r="J340" s="1"/>
      <c r="K340" s="2"/>
      <c r="L340" s="2"/>
      <c r="M340" s="2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10"/>
      <c r="Y340" s="10"/>
    </row>
    <row r="341" spans="2:25" ht="15.75" customHeight="1">
      <c r="B341" s="6"/>
      <c r="C341" s="2"/>
      <c r="D341" s="2"/>
      <c r="E341" s="1"/>
      <c r="F341" s="2"/>
      <c r="G341" s="2"/>
      <c r="H341" s="2"/>
      <c r="I341" s="2"/>
      <c r="J341" s="1"/>
      <c r="K341" s="2"/>
      <c r="L341" s="2"/>
      <c r="M341" s="2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10"/>
      <c r="Y341" s="10"/>
    </row>
    <row r="342" spans="2:25" ht="15.75" customHeight="1">
      <c r="B342" s="6"/>
      <c r="C342" s="2"/>
      <c r="D342" s="2"/>
      <c r="E342" s="1"/>
      <c r="F342" s="2"/>
      <c r="G342" s="2"/>
      <c r="H342" s="2"/>
      <c r="I342" s="2"/>
      <c r="J342" s="1"/>
      <c r="K342" s="2"/>
      <c r="L342" s="2"/>
      <c r="M342" s="2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10"/>
      <c r="Y342" s="10"/>
    </row>
    <row r="343" spans="2:25" ht="15.75" customHeight="1">
      <c r="B343" s="6"/>
      <c r="C343" s="2"/>
      <c r="D343" s="2"/>
      <c r="E343" s="1"/>
      <c r="F343" s="2"/>
      <c r="G343" s="2"/>
      <c r="H343" s="2"/>
      <c r="I343" s="2"/>
      <c r="J343" s="1"/>
      <c r="K343" s="2"/>
      <c r="L343" s="2"/>
      <c r="M343" s="2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10"/>
      <c r="Y343" s="10"/>
    </row>
    <row r="344" spans="2:25" ht="15.75" customHeight="1">
      <c r="B344" s="6"/>
      <c r="C344" s="2"/>
      <c r="D344" s="2"/>
      <c r="E344" s="1"/>
      <c r="F344" s="2"/>
      <c r="G344" s="2"/>
      <c r="H344" s="2"/>
      <c r="I344" s="2"/>
      <c r="J344" s="1"/>
      <c r="K344" s="2"/>
      <c r="L344" s="2"/>
      <c r="M344" s="2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10"/>
      <c r="Y344" s="10"/>
    </row>
    <row r="345" spans="2:25" ht="15.75" customHeight="1">
      <c r="B345" s="6"/>
      <c r="C345" s="2"/>
      <c r="D345" s="2"/>
      <c r="E345" s="1"/>
      <c r="F345" s="2"/>
      <c r="G345" s="2"/>
      <c r="H345" s="2"/>
      <c r="I345" s="2"/>
      <c r="J345" s="1"/>
      <c r="K345" s="2"/>
      <c r="L345" s="2"/>
      <c r="M345" s="2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10"/>
      <c r="Y345" s="10"/>
    </row>
    <row r="346" spans="2:25" ht="15.75" customHeight="1">
      <c r="B346" s="6"/>
      <c r="C346" s="2"/>
      <c r="D346" s="2"/>
      <c r="E346" s="1"/>
      <c r="F346" s="2"/>
      <c r="G346" s="2"/>
      <c r="H346" s="2"/>
      <c r="I346" s="2"/>
      <c r="J346" s="1"/>
      <c r="K346" s="2"/>
      <c r="L346" s="2"/>
      <c r="M346" s="2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10"/>
      <c r="Y346" s="10"/>
    </row>
    <row r="347" spans="2:25" ht="15.75" customHeight="1">
      <c r="B347" s="6"/>
      <c r="C347" s="2"/>
      <c r="D347" s="2"/>
      <c r="E347" s="1"/>
      <c r="F347" s="2"/>
      <c r="G347" s="2"/>
      <c r="H347" s="2"/>
      <c r="I347" s="2"/>
      <c r="J347" s="1"/>
      <c r="K347" s="2"/>
      <c r="L347" s="2"/>
      <c r="M347" s="2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10"/>
      <c r="Y347" s="10"/>
    </row>
    <row r="348" spans="2:25" ht="15.75" customHeight="1">
      <c r="B348" s="6"/>
      <c r="C348" s="2"/>
      <c r="D348" s="2"/>
      <c r="E348" s="1"/>
      <c r="F348" s="2"/>
      <c r="G348" s="2"/>
      <c r="H348" s="2"/>
      <c r="I348" s="2"/>
      <c r="J348" s="1"/>
      <c r="K348" s="2"/>
      <c r="L348" s="2"/>
      <c r="M348" s="2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10"/>
      <c r="Y348" s="10"/>
    </row>
    <row r="349" spans="2:25" ht="15.75" customHeight="1">
      <c r="B349" s="6"/>
      <c r="C349" s="2"/>
      <c r="D349" s="2"/>
      <c r="E349" s="1"/>
      <c r="F349" s="2"/>
      <c r="G349" s="2"/>
      <c r="H349" s="2"/>
      <c r="I349" s="2"/>
      <c r="J349" s="1"/>
      <c r="K349" s="2"/>
      <c r="L349" s="2"/>
      <c r="M349" s="2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10"/>
      <c r="Y349" s="10"/>
    </row>
    <row r="350" spans="2:25" ht="15.75" customHeight="1">
      <c r="B350" s="6"/>
      <c r="C350" s="2"/>
      <c r="D350" s="2"/>
      <c r="E350" s="1"/>
      <c r="F350" s="2"/>
      <c r="G350" s="2"/>
      <c r="H350" s="2"/>
      <c r="I350" s="2"/>
      <c r="J350" s="1"/>
      <c r="K350" s="2"/>
      <c r="L350" s="2"/>
      <c r="M350" s="2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10"/>
      <c r="Y350" s="10"/>
    </row>
    <row r="351" spans="2:25" ht="15.75" customHeight="1">
      <c r="B351" s="6"/>
      <c r="C351" s="2"/>
      <c r="D351" s="2"/>
      <c r="E351" s="1"/>
      <c r="F351" s="2"/>
      <c r="G351" s="2"/>
      <c r="H351" s="2"/>
      <c r="I351" s="2"/>
      <c r="J351" s="1"/>
      <c r="K351" s="2"/>
      <c r="L351" s="2"/>
      <c r="M351" s="2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10"/>
      <c r="Y351" s="10"/>
    </row>
    <row r="352" spans="2:25" ht="15.75" customHeight="1">
      <c r="B352" s="6"/>
      <c r="C352" s="2"/>
      <c r="D352" s="2"/>
      <c r="E352" s="1"/>
      <c r="F352" s="2"/>
      <c r="G352" s="2"/>
      <c r="H352" s="2"/>
      <c r="I352" s="2"/>
      <c r="J352" s="1"/>
      <c r="K352" s="2"/>
      <c r="L352" s="2"/>
      <c r="M352" s="2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10"/>
      <c r="Y352" s="10"/>
    </row>
    <row r="353" spans="2:25" ht="15.75" customHeight="1">
      <c r="B353" s="6"/>
      <c r="C353" s="2"/>
      <c r="D353" s="2"/>
      <c r="E353" s="1"/>
      <c r="F353" s="2"/>
      <c r="G353" s="2"/>
      <c r="H353" s="2"/>
      <c r="I353" s="2"/>
      <c r="J353" s="1"/>
      <c r="K353" s="2"/>
      <c r="L353" s="2"/>
      <c r="M353" s="2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10"/>
      <c r="Y353" s="10"/>
    </row>
    <row r="354" spans="2:25" ht="15.75" customHeight="1">
      <c r="B354" s="6"/>
      <c r="C354" s="2"/>
      <c r="D354" s="2"/>
      <c r="E354" s="1"/>
      <c r="F354" s="2"/>
      <c r="G354" s="2"/>
      <c r="H354" s="2"/>
      <c r="I354" s="2"/>
      <c r="J354" s="1"/>
      <c r="K354" s="2"/>
      <c r="L354" s="2"/>
      <c r="M354" s="2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10"/>
      <c r="Y354" s="10"/>
    </row>
    <row r="355" spans="2:25" ht="15.75" customHeight="1">
      <c r="B355" s="6"/>
      <c r="C355" s="2"/>
      <c r="D355" s="2"/>
      <c r="E355" s="1"/>
      <c r="F355" s="2"/>
      <c r="G355" s="2"/>
      <c r="H355" s="2"/>
      <c r="I355" s="2"/>
      <c r="J355" s="1"/>
      <c r="K355" s="2"/>
      <c r="L355" s="2"/>
      <c r="M355" s="2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10"/>
      <c r="Y355" s="10"/>
    </row>
    <row r="356" spans="2:25" ht="15.75" customHeight="1">
      <c r="B356" s="6"/>
      <c r="C356" s="2"/>
      <c r="D356" s="2"/>
      <c r="E356" s="1"/>
      <c r="F356" s="2"/>
      <c r="G356" s="2"/>
      <c r="H356" s="2"/>
      <c r="I356" s="2"/>
      <c r="J356" s="1"/>
      <c r="K356" s="2"/>
      <c r="L356" s="2"/>
      <c r="M356" s="2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10"/>
      <c r="Y356" s="10"/>
    </row>
    <row r="357" spans="2:25" ht="15.75" customHeight="1">
      <c r="B357" s="6"/>
      <c r="C357" s="2"/>
      <c r="D357" s="2"/>
      <c r="E357" s="1"/>
      <c r="F357" s="2"/>
      <c r="G357" s="2"/>
      <c r="H357" s="2"/>
      <c r="I357" s="2"/>
      <c r="J357" s="1"/>
      <c r="K357" s="2"/>
      <c r="L357" s="2"/>
      <c r="M357" s="2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10"/>
      <c r="Y357" s="10"/>
    </row>
    <row r="358" spans="2:25" ht="15.75" customHeight="1">
      <c r="B358" s="6"/>
      <c r="C358" s="2"/>
      <c r="D358" s="2"/>
      <c r="E358" s="1"/>
      <c r="F358" s="2"/>
      <c r="G358" s="2"/>
      <c r="H358" s="2"/>
      <c r="I358" s="2"/>
      <c r="J358" s="1"/>
      <c r="K358" s="2"/>
      <c r="L358" s="2"/>
      <c r="M358" s="2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10"/>
      <c r="Y358" s="10"/>
    </row>
    <row r="359" spans="2:25" ht="15.75" customHeight="1">
      <c r="B359" s="6"/>
      <c r="C359" s="2"/>
      <c r="D359" s="2"/>
      <c r="E359" s="1"/>
      <c r="F359" s="2"/>
      <c r="G359" s="2"/>
      <c r="H359" s="2"/>
      <c r="I359" s="2"/>
      <c r="J359" s="1"/>
      <c r="K359" s="2"/>
      <c r="L359" s="2"/>
      <c r="M359" s="2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10"/>
      <c r="Y359" s="10"/>
    </row>
    <row r="360" spans="2:25" ht="15.75" customHeight="1">
      <c r="B360" s="6"/>
      <c r="C360" s="2"/>
      <c r="D360" s="2"/>
      <c r="E360" s="1"/>
      <c r="F360" s="2"/>
      <c r="G360" s="2"/>
      <c r="H360" s="2"/>
      <c r="I360" s="2"/>
      <c r="J360" s="1"/>
      <c r="K360" s="2"/>
      <c r="L360" s="2"/>
      <c r="M360" s="2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10"/>
      <c r="Y360" s="10"/>
    </row>
    <row r="361" spans="2:25" ht="15.75" customHeight="1">
      <c r="B361" s="6"/>
      <c r="C361" s="2"/>
      <c r="D361" s="2"/>
      <c r="E361" s="1"/>
      <c r="F361" s="2"/>
      <c r="G361" s="2"/>
      <c r="H361" s="2"/>
      <c r="I361" s="2"/>
      <c r="J361" s="1"/>
      <c r="K361" s="2"/>
      <c r="L361" s="2"/>
      <c r="M361" s="2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10"/>
      <c r="Y361" s="10"/>
    </row>
    <row r="362" spans="2:25" ht="15.75" customHeight="1">
      <c r="B362" s="6"/>
      <c r="C362" s="2"/>
      <c r="D362" s="2"/>
      <c r="E362" s="1"/>
      <c r="F362" s="2"/>
      <c r="G362" s="2"/>
      <c r="H362" s="2"/>
      <c r="I362" s="2"/>
      <c r="J362" s="1"/>
      <c r="K362" s="2"/>
      <c r="L362" s="2"/>
      <c r="M362" s="2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10"/>
      <c r="Y362" s="10"/>
    </row>
    <row r="363" spans="2:25" ht="15.75" customHeight="1">
      <c r="B363" s="6"/>
      <c r="C363" s="2"/>
      <c r="D363" s="2"/>
      <c r="E363" s="1"/>
      <c r="F363" s="2"/>
      <c r="G363" s="2"/>
      <c r="H363" s="2"/>
      <c r="I363" s="2"/>
      <c r="J363" s="1"/>
      <c r="K363" s="2"/>
      <c r="L363" s="2"/>
      <c r="M363" s="2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10"/>
      <c r="Y363" s="10"/>
    </row>
    <row r="364" spans="2:25" ht="15.75" customHeight="1">
      <c r="B364" s="6"/>
      <c r="C364" s="2"/>
      <c r="D364" s="2"/>
      <c r="E364" s="1"/>
      <c r="F364" s="2"/>
      <c r="G364" s="2"/>
      <c r="H364" s="2"/>
      <c r="I364" s="2"/>
      <c r="J364" s="1"/>
      <c r="K364" s="2"/>
      <c r="L364" s="2"/>
      <c r="M364" s="2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10"/>
      <c r="Y364" s="10"/>
    </row>
    <row r="365" spans="2:25" ht="15.75" customHeight="1">
      <c r="B365" s="6"/>
      <c r="C365" s="2"/>
      <c r="D365" s="2"/>
      <c r="E365" s="1"/>
      <c r="F365" s="2"/>
      <c r="G365" s="2"/>
      <c r="H365" s="2"/>
      <c r="I365" s="2"/>
      <c r="J365" s="1"/>
      <c r="K365" s="2"/>
      <c r="L365" s="2"/>
      <c r="M365" s="2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10"/>
      <c r="Y365" s="10"/>
    </row>
    <row r="366" spans="2:25" ht="15.75" customHeight="1">
      <c r="B366" s="6"/>
      <c r="C366" s="2"/>
      <c r="D366" s="2"/>
      <c r="E366" s="1"/>
      <c r="F366" s="2"/>
      <c r="G366" s="2"/>
      <c r="H366" s="2"/>
      <c r="I366" s="2"/>
      <c r="J366" s="1"/>
      <c r="K366" s="2"/>
      <c r="L366" s="2"/>
      <c r="M366" s="2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10"/>
      <c r="Y366" s="10"/>
    </row>
    <row r="367" spans="2:25" ht="15.75" customHeight="1">
      <c r="B367" s="6"/>
      <c r="C367" s="2"/>
      <c r="D367" s="2"/>
      <c r="E367" s="1"/>
      <c r="F367" s="2"/>
      <c r="G367" s="2"/>
      <c r="H367" s="2"/>
      <c r="I367" s="2"/>
      <c r="J367" s="1"/>
      <c r="K367" s="2"/>
      <c r="L367" s="2"/>
      <c r="M367" s="2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10"/>
      <c r="Y367" s="10"/>
    </row>
    <row r="368" spans="2:25" ht="15.75" customHeight="1">
      <c r="B368" s="6"/>
      <c r="C368" s="2"/>
      <c r="D368" s="2"/>
      <c r="E368" s="1"/>
      <c r="F368" s="2"/>
      <c r="G368" s="2"/>
      <c r="H368" s="2"/>
      <c r="I368" s="2"/>
      <c r="J368" s="1"/>
      <c r="K368" s="2"/>
      <c r="L368" s="2"/>
      <c r="M368" s="2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10"/>
      <c r="Y368" s="10"/>
    </row>
    <row r="369" spans="2:25" ht="15.75" customHeight="1">
      <c r="B369" s="6"/>
      <c r="C369" s="2"/>
      <c r="D369" s="2"/>
      <c r="E369" s="1"/>
      <c r="F369" s="2"/>
      <c r="G369" s="2"/>
      <c r="H369" s="2"/>
      <c r="I369" s="2"/>
      <c r="J369" s="1"/>
      <c r="K369" s="2"/>
      <c r="L369" s="2"/>
      <c r="M369" s="2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10"/>
      <c r="Y369" s="10"/>
    </row>
    <row r="370" spans="2:25" ht="15.75" customHeight="1">
      <c r="B370" s="6"/>
      <c r="C370" s="2"/>
      <c r="D370" s="2"/>
      <c r="E370" s="1"/>
      <c r="F370" s="2"/>
      <c r="G370" s="2"/>
      <c r="H370" s="2"/>
      <c r="I370" s="2"/>
      <c r="J370" s="1"/>
      <c r="K370" s="2"/>
      <c r="L370" s="2"/>
      <c r="M370" s="2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10"/>
      <c r="Y370" s="10"/>
    </row>
    <row r="371" spans="2:25" ht="15.75" customHeight="1">
      <c r="B371" s="6"/>
      <c r="C371" s="2"/>
      <c r="D371" s="2"/>
      <c r="E371" s="1"/>
      <c r="F371" s="2"/>
      <c r="G371" s="2"/>
      <c r="H371" s="2"/>
      <c r="I371" s="2"/>
      <c r="J371" s="1"/>
      <c r="K371" s="2"/>
      <c r="L371" s="2"/>
      <c r="M371" s="2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10"/>
      <c r="Y371" s="10"/>
    </row>
    <row r="372" spans="2:25" ht="15.75" customHeight="1">
      <c r="B372" s="6"/>
      <c r="C372" s="2"/>
      <c r="D372" s="2"/>
      <c r="E372" s="1"/>
      <c r="F372" s="2"/>
      <c r="G372" s="2"/>
      <c r="H372" s="2"/>
      <c r="I372" s="2"/>
      <c r="J372" s="1"/>
      <c r="K372" s="2"/>
      <c r="L372" s="2"/>
      <c r="M372" s="2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10"/>
      <c r="Y372" s="10"/>
    </row>
    <row r="373" spans="2:25" ht="15.75" customHeight="1">
      <c r="B373" s="6"/>
      <c r="C373" s="2"/>
      <c r="D373" s="2"/>
      <c r="E373" s="1"/>
      <c r="F373" s="2"/>
      <c r="G373" s="2"/>
      <c r="H373" s="2"/>
      <c r="I373" s="2"/>
      <c r="J373" s="1"/>
      <c r="K373" s="2"/>
      <c r="L373" s="2"/>
      <c r="M373" s="2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10"/>
      <c r="Y373" s="10"/>
    </row>
    <row r="374" spans="2:25" ht="15.75" customHeight="1">
      <c r="B374" s="6"/>
      <c r="C374" s="2"/>
      <c r="D374" s="2"/>
      <c r="E374" s="1"/>
      <c r="F374" s="2"/>
      <c r="G374" s="2"/>
      <c r="H374" s="2"/>
      <c r="I374" s="2"/>
      <c r="J374" s="1"/>
      <c r="K374" s="2"/>
      <c r="L374" s="2"/>
      <c r="M374" s="2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10"/>
      <c r="Y374" s="10"/>
    </row>
    <row r="375" spans="2:25" ht="15.75" customHeight="1">
      <c r="B375" s="6"/>
      <c r="C375" s="2"/>
      <c r="D375" s="2"/>
      <c r="E375" s="1"/>
      <c r="F375" s="2"/>
      <c r="G375" s="2"/>
      <c r="H375" s="2"/>
      <c r="I375" s="2"/>
      <c r="J375" s="1"/>
      <c r="K375" s="2"/>
      <c r="L375" s="2"/>
      <c r="M375" s="2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10"/>
      <c r="Y375" s="10"/>
    </row>
    <row r="376" spans="2:25" ht="15.75" customHeight="1">
      <c r="B376" s="6"/>
      <c r="C376" s="2"/>
      <c r="D376" s="2"/>
      <c r="E376" s="1"/>
      <c r="F376" s="2"/>
      <c r="G376" s="2"/>
      <c r="H376" s="2"/>
      <c r="I376" s="2"/>
      <c r="J376" s="1"/>
      <c r="K376" s="2"/>
      <c r="L376" s="2"/>
      <c r="M376" s="2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10"/>
      <c r="Y376" s="10"/>
    </row>
    <row r="377" spans="2:25" ht="15.75" customHeight="1">
      <c r="B377" s="6"/>
      <c r="C377" s="2"/>
      <c r="D377" s="2"/>
      <c r="E377" s="1"/>
      <c r="F377" s="2"/>
      <c r="G377" s="2"/>
      <c r="H377" s="2"/>
      <c r="I377" s="2"/>
      <c r="J377" s="1"/>
      <c r="K377" s="2"/>
      <c r="L377" s="2"/>
      <c r="M377" s="2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10"/>
      <c r="Y377" s="10"/>
    </row>
    <row r="378" spans="2:25" ht="15.75" customHeight="1">
      <c r="B378" s="6"/>
      <c r="C378" s="2"/>
      <c r="D378" s="2"/>
      <c r="E378" s="1"/>
      <c r="F378" s="2"/>
      <c r="G378" s="2"/>
      <c r="H378" s="2"/>
      <c r="I378" s="2"/>
      <c r="J378" s="1"/>
      <c r="K378" s="2"/>
      <c r="L378" s="2"/>
      <c r="M378" s="2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10"/>
      <c r="Y378" s="10"/>
    </row>
    <row r="379" spans="2:25" ht="15.75" customHeight="1">
      <c r="B379" s="6"/>
      <c r="C379" s="2"/>
      <c r="D379" s="2"/>
      <c r="E379" s="1"/>
      <c r="F379" s="2"/>
      <c r="G379" s="2"/>
      <c r="H379" s="2"/>
      <c r="I379" s="2"/>
      <c r="J379" s="1"/>
      <c r="K379" s="2"/>
      <c r="L379" s="2"/>
      <c r="M379" s="2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10"/>
      <c r="Y379" s="10"/>
    </row>
    <row r="380" spans="2:25" ht="15.75" customHeight="1">
      <c r="B380" s="6"/>
      <c r="C380" s="2"/>
      <c r="D380" s="2"/>
      <c r="E380" s="1"/>
      <c r="F380" s="2"/>
      <c r="G380" s="2"/>
      <c r="H380" s="2"/>
      <c r="I380" s="2"/>
      <c r="J380" s="1"/>
      <c r="K380" s="2"/>
      <c r="L380" s="2"/>
      <c r="M380" s="2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10"/>
      <c r="Y380" s="10"/>
    </row>
    <row r="381" spans="2:25" ht="15.75" customHeight="1">
      <c r="B381" s="6"/>
      <c r="C381" s="2"/>
      <c r="D381" s="2"/>
      <c r="E381" s="1"/>
      <c r="F381" s="2"/>
      <c r="G381" s="2"/>
      <c r="H381" s="2"/>
      <c r="I381" s="2"/>
      <c r="J381" s="1"/>
      <c r="K381" s="2"/>
      <c r="L381" s="2"/>
      <c r="M381" s="2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10"/>
      <c r="Y381" s="10"/>
    </row>
    <row r="382" spans="2:25" ht="15.75" customHeight="1">
      <c r="B382" s="6"/>
      <c r="C382" s="2"/>
      <c r="D382" s="2"/>
      <c r="E382" s="1"/>
      <c r="F382" s="2"/>
      <c r="G382" s="2"/>
      <c r="H382" s="2"/>
      <c r="I382" s="2"/>
      <c r="J382" s="1"/>
      <c r="K382" s="2"/>
      <c r="L382" s="2"/>
      <c r="M382" s="2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10"/>
      <c r="Y382" s="10"/>
    </row>
    <row r="383" spans="2:25" ht="15.75" customHeight="1">
      <c r="B383" s="6"/>
      <c r="C383" s="2"/>
      <c r="D383" s="2"/>
      <c r="E383" s="1"/>
      <c r="F383" s="2"/>
      <c r="G383" s="2"/>
      <c r="H383" s="2"/>
      <c r="I383" s="2"/>
      <c r="J383" s="1"/>
      <c r="K383" s="2"/>
      <c r="L383" s="2"/>
      <c r="M383" s="2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10"/>
      <c r="Y383" s="10"/>
    </row>
    <row r="384" spans="2:25" ht="15.75" customHeight="1">
      <c r="B384" s="6"/>
      <c r="C384" s="2"/>
      <c r="D384" s="2"/>
      <c r="E384" s="1"/>
      <c r="F384" s="2"/>
      <c r="G384" s="2"/>
      <c r="H384" s="2"/>
      <c r="I384" s="2"/>
      <c r="J384" s="1"/>
      <c r="K384" s="2"/>
      <c r="L384" s="2"/>
      <c r="M384" s="2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10"/>
      <c r="Y384" s="10"/>
    </row>
    <row r="385" spans="2:25" ht="15.75" customHeight="1">
      <c r="B385" s="6"/>
      <c r="C385" s="2"/>
      <c r="D385" s="2"/>
      <c r="E385" s="1"/>
      <c r="F385" s="2"/>
      <c r="G385" s="2"/>
      <c r="H385" s="2"/>
      <c r="I385" s="2"/>
      <c r="J385" s="1"/>
      <c r="K385" s="2"/>
      <c r="L385" s="2"/>
      <c r="M385" s="2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10"/>
      <c r="Y385" s="10"/>
    </row>
    <row r="386" spans="2:25" ht="15.75" customHeight="1">
      <c r="B386" s="6"/>
      <c r="C386" s="2"/>
      <c r="D386" s="2"/>
      <c r="E386" s="1"/>
      <c r="F386" s="2"/>
      <c r="G386" s="2"/>
      <c r="H386" s="2"/>
      <c r="I386" s="2"/>
      <c r="J386" s="1"/>
      <c r="K386" s="2"/>
      <c r="L386" s="2"/>
      <c r="M386" s="2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10"/>
      <c r="Y386" s="10"/>
    </row>
    <row r="387" spans="2:25" ht="15.75" customHeight="1">
      <c r="B387" s="6"/>
      <c r="C387" s="2"/>
      <c r="D387" s="2"/>
      <c r="E387" s="1"/>
      <c r="F387" s="2"/>
      <c r="G387" s="2"/>
      <c r="H387" s="2"/>
      <c r="I387" s="2"/>
      <c r="J387" s="1"/>
      <c r="K387" s="2"/>
      <c r="L387" s="2"/>
      <c r="M387" s="2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10"/>
      <c r="Y387" s="10"/>
    </row>
    <row r="388" spans="2:25" ht="15.75" customHeight="1">
      <c r="B388" s="6"/>
      <c r="C388" s="2"/>
      <c r="D388" s="2"/>
      <c r="E388" s="1"/>
      <c r="F388" s="2"/>
      <c r="G388" s="2"/>
      <c r="H388" s="2"/>
      <c r="I388" s="2"/>
      <c r="J388" s="1"/>
      <c r="K388" s="2"/>
      <c r="L388" s="2"/>
      <c r="M388" s="2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10"/>
      <c r="Y388" s="10"/>
    </row>
    <row r="389" spans="2:25" ht="15.75" customHeight="1">
      <c r="B389" s="6"/>
      <c r="C389" s="2"/>
      <c r="D389" s="2"/>
      <c r="E389" s="1"/>
      <c r="F389" s="2"/>
      <c r="G389" s="2"/>
      <c r="H389" s="2"/>
      <c r="I389" s="2"/>
      <c r="J389" s="1"/>
      <c r="K389" s="2"/>
      <c r="L389" s="2"/>
      <c r="M389" s="2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10"/>
      <c r="Y389" s="10"/>
    </row>
    <row r="390" spans="2:25" ht="15.75" customHeight="1">
      <c r="B390" s="6"/>
      <c r="C390" s="2"/>
      <c r="D390" s="2"/>
      <c r="E390" s="1"/>
      <c r="F390" s="2"/>
      <c r="G390" s="2"/>
      <c r="H390" s="2"/>
      <c r="I390" s="2"/>
      <c r="J390" s="1"/>
      <c r="K390" s="2"/>
      <c r="L390" s="2"/>
      <c r="M390" s="2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10"/>
      <c r="Y390" s="10"/>
    </row>
    <row r="391" spans="2:25" ht="15.75" customHeight="1">
      <c r="B391" s="6"/>
      <c r="C391" s="2"/>
      <c r="D391" s="2"/>
      <c r="E391" s="1"/>
      <c r="F391" s="2"/>
      <c r="G391" s="2"/>
      <c r="H391" s="2"/>
      <c r="I391" s="2"/>
      <c r="J391" s="1"/>
      <c r="K391" s="2"/>
      <c r="L391" s="2"/>
      <c r="M391" s="2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10"/>
      <c r="Y391" s="10"/>
    </row>
    <row r="392" spans="2:25" ht="15.75" customHeight="1">
      <c r="B392" s="6"/>
      <c r="C392" s="2"/>
      <c r="D392" s="2"/>
      <c r="E392" s="1"/>
      <c r="F392" s="2"/>
      <c r="G392" s="2"/>
      <c r="H392" s="2"/>
      <c r="I392" s="2"/>
      <c r="J392" s="1"/>
      <c r="K392" s="2"/>
      <c r="L392" s="2"/>
      <c r="M392" s="2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10"/>
      <c r="Y392" s="10"/>
    </row>
    <row r="393" spans="2:25" ht="15.75" customHeight="1">
      <c r="B393" s="6"/>
      <c r="C393" s="2"/>
      <c r="D393" s="2"/>
      <c r="E393" s="1"/>
      <c r="F393" s="2"/>
      <c r="G393" s="2"/>
      <c r="H393" s="2"/>
      <c r="I393" s="2"/>
      <c r="J393" s="1"/>
      <c r="K393" s="2"/>
      <c r="L393" s="2"/>
      <c r="M393" s="2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10"/>
      <c r="Y393" s="10"/>
    </row>
    <row r="394" spans="2:25" ht="15.75" customHeight="1">
      <c r="B394" s="6"/>
      <c r="C394" s="2"/>
      <c r="D394" s="2"/>
      <c r="E394" s="1"/>
      <c r="F394" s="2"/>
      <c r="G394" s="2"/>
      <c r="H394" s="2"/>
      <c r="I394" s="2"/>
      <c r="J394" s="1"/>
      <c r="K394" s="2"/>
      <c r="L394" s="2"/>
      <c r="M394" s="2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10"/>
      <c r="Y394" s="10"/>
    </row>
    <row r="395" spans="2:25" ht="15.75" customHeight="1">
      <c r="B395" s="6"/>
      <c r="C395" s="2"/>
      <c r="D395" s="2"/>
      <c r="E395" s="1"/>
      <c r="F395" s="2"/>
      <c r="G395" s="2"/>
      <c r="H395" s="2"/>
      <c r="I395" s="2"/>
      <c r="J395" s="1"/>
      <c r="K395" s="2"/>
      <c r="L395" s="2"/>
      <c r="M395" s="2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10"/>
      <c r="Y395" s="10"/>
    </row>
    <row r="396" spans="2:25" ht="15.75" customHeight="1">
      <c r="B396" s="6"/>
      <c r="C396" s="2"/>
      <c r="D396" s="2"/>
      <c r="E396" s="1"/>
      <c r="F396" s="2"/>
      <c r="G396" s="2"/>
      <c r="H396" s="2"/>
      <c r="I396" s="2"/>
      <c r="J396" s="1"/>
      <c r="K396" s="2"/>
      <c r="L396" s="2"/>
      <c r="M396" s="2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10"/>
      <c r="Y396" s="10"/>
    </row>
    <row r="397" spans="2:25" ht="15.75" customHeight="1">
      <c r="B397" s="6"/>
      <c r="C397" s="2"/>
      <c r="D397" s="2"/>
      <c r="E397" s="1"/>
      <c r="F397" s="2"/>
      <c r="G397" s="2"/>
      <c r="H397" s="2"/>
      <c r="I397" s="2"/>
      <c r="J397" s="1"/>
      <c r="K397" s="2"/>
      <c r="L397" s="2"/>
      <c r="M397" s="2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10"/>
      <c r="Y397" s="10"/>
    </row>
    <row r="398" spans="2:25" ht="15.75" customHeight="1">
      <c r="B398" s="6"/>
      <c r="C398" s="2"/>
      <c r="D398" s="2"/>
      <c r="E398" s="1"/>
      <c r="F398" s="2"/>
      <c r="G398" s="2"/>
      <c r="H398" s="2"/>
      <c r="I398" s="2"/>
      <c r="J398" s="1"/>
      <c r="K398" s="2"/>
      <c r="L398" s="2"/>
      <c r="M398" s="2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10"/>
      <c r="Y398" s="10"/>
    </row>
    <row r="399" spans="2:25" ht="15.75" customHeight="1">
      <c r="B399" s="6"/>
      <c r="C399" s="2"/>
      <c r="D399" s="2"/>
      <c r="E399" s="1"/>
      <c r="F399" s="2"/>
      <c r="G399" s="2"/>
      <c r="H399" s="2"/>
      <c r="I399" s="2"/>
      <c r="J399" s="1"/>
      <c r="K399" s="2"/>
      <c r="L399" s="2"/>
      <c r="M399" s="2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10"/>
      <c r="Y399" s="10"/>
    </row>
    <row r="400" spans="2:25" ht="15.75" customHeight="1">
      <c r="B400" s="6"/>
      <c r="C400" s="2"/>
      <c r="D400" s="2"/>
      <c r="E400" s="1"/>
      <c r="F400" s="2"/>
      <c r="G400" s="2"/>
      <c r="H400" s="2"/>
      <c r="I400" s="2"/>
      <c r="J400" s="1"/>
      <c r="K400" s="2"/>
      <c r="L400" s="2"/>
      <c r="M400" s="2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10"/>
      <c r="Y400" s="10"/>
    </row>
    <row r="401" spans="2:25" ht="15.75" customHeight="1">
      <c r="B401" s="6"/>
      <c r="C401" s="2"/>
      <c r="D401" s="2"/>
      <c r="E401" s="1"/>
      <c r="F401" s="2"/>
      <c r="G401" s="2"/>
      <c r="H401" s="2"/>
      <c r="I401" s="2"/>
      <c r="J401" s="1"/>
      <c r="K401" s="2"/>
      <c r="L401" s="2"/>
      <c r="M401" s="2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10"/>
      <c r="Y401" s="10"/>
    </row>
    <row r="402" spans="2:25" ht="15.75" customHeight="1">
      <c r="B402" s="6"/>
      <c r="C402" s="2"/>
      <c r="D402" s="2"/>
      <c r="E402" s="1"/>
      <c r="F402" s="2"/>
      <c r="G402" s="2"/>
      <c r="H402" s="2"/>
      <c r="I402" s="2"/>
      <c r="J402" s="1"/>
      <c r="K402" s="2"/>
      <c r="L402" s="2"/>
      <c r="M402" s="2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10"/>
      <c r="Y402" s="10"/>
    </row>
    <row r="403" spans="2:25" ht="15.75" customHeight="1">
      <c r="B403" s="6"/>
      <c r="C403" s="2"/>
      <c r="D403" s="2"/>
      <c r="E403" s="1"/>
      <c r="F403" s="2"/>
      <c r="G403" s="2"/>
      <c r="H403" s="2"/>
      <c r="I403" s="2"/>
      <c r="J403" s="1"/>
      <c r="K403" s="2"/>
      <c r="L403" s="2"/>
      <c r="M403" s="2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10"/>
      <c r="Y403" s="10"/>
    </row>
    <row r="404" spans="2:25" ht="15.75" customHeight="1">
      <c r="B404" s="6"/>
      <c r="C404" s="2"/>
      <c r="D404" s="2"/>
      <c r="E404" s="1"/>
      <c r="F404" s="2"/>
      <c r="G404" s="2"/>
      <c r="H404" s="2"/>
      <c r="I404" s="2"/>
      <c r="J404" s="1"/>
      <c r="K404" s="2"/>
      <c r="L404" s="2"/>
      <c r="M404" s="2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10"/>
      <c r="Y404" s="10"/>
    </row>
    <row r="405" spans="2:25" ht="15.75" customHeight="1">
      <c r="B405" s="6"/>
      <c r="C405" s="2"/>
      <c r="D405" s="2"/>
      <c r="E405" s="1"/>
      <c r="F405" s="2"/>
      <c r="G405" s="2"/>
      <c r="H405" s="2"/>
      <c r="I405" s="2"/>
      <c r="J405" s="1"/>
      <c r="K405" s="2"/>
      <c r="L405" s="2"/>
      <c r="M405" s="2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10"/>
      <c r="Y405" s="10"/>
    </row>
    <row r="406" spans="2:25" ht="15.75" customHeight="1">
      <c r="B406" s="6"/>
      <c r="C406" s="2"/>
      <c r="D406" s="2"/>
      <c r="E406" s="1"/>
      <c r="F406" s="2"/>
      <c r="G406" s="2"/>
      <c r="H406" s="2"/>
      <c r="I406" s="2"/>
      <c r="J406" s="1"/>
      <c r="K406" s="2"/>
      <c r="L406" s="2"/>
      <c r="M406" s="2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10"/>
      <c r="Y406" s="10"/>
    </row>
    <row r="407" spans="2:25" ht="15.75" customHeight="1">
      <c r="B407" s="6"/>
      <c r="C407" s="2"/>
      <c r="D407" s="2"/>
      <c r="E407" s="1"/>
      <c r="F407" s="2"/>
      <c r="G407" s="2"/>
      <c r="H407" s="2"/>
      <c r="I407" s="2"/>
      <c r="J407" s="1"/>
      <c r="K407" s="2"/>
      <c r="L407" s="2"/>
      <c r="M407" s="2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10"/>
      <c r="Y407" s="10"/>
    </row>
    <row r="408" spans="2:25" ht="15.75" customHeight="1">
      <c r="B408" s="6"/>
      <c r="C408" s="2"/>
      <c r="D408" s="2"/>
      <c r="E408" s="1"/>
      <c r="F408" s="2"/>
      <c r="G408" s="2"/>
      <c r="H408" s="2"/>
      <c r="I408" s="2"/>
      <c r="J408" s="1"/>
      <c r="K408" s="2"/>
      <c r="L408" s="2"/>
      <c r="M408" s="2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10"/>
      <c r="Y408" s="10"/>
    </row>
    <row r="409" spans="2:25" ht="15.75" customHeight="1">
      <c r="B409" s="6"/>
      <c r="C409" s="2"/>
      <c r="D409" s="2"/>
      <c r="E409" s="1"/>
      <c r="F409" s="2"/>
      <c r="G409" s="2"/>
      <c r="H409" s="2"/>
      <c r="I409" s="2"/>
      <c r="J409" s="1"/>
      <c r="K409" s="2"/>
      <c r="L409" s="2"/>
      <c r="M409" s="2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10"/>
      <c r="Y409" s="10"/>
    </row>
    <row r="410" spans="2:25" ht="15.75" customHeight="1">
      <c r="B410" s="6"/>
      <c r="C410" s="2"/>
      <c r="D410" s="2"/>
      <c r="E410" s="1"/>
      <c r="F410" s="2"/>
      <c r="G410" s="2"/>
      <c r="H410" s="2"/>
      <c r="I410" s="2"/>
      <c r="J410" s="1"/>
      <c r="K410" s="2"/>
      <c r="L410" s="2"/>
      <c r="M410" s="2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10"/>
      <c r="Y410" s="10"/>
    </row>
    <row r="411" spans="2:25" ht="15.75" customHeight="1">
      <c r="B411" s="6"/>
      <c r="C411" s="2"/>
      <c r="D411" s="2"/>
      <c r="E411" s="1"/>
      <c r="F411" s="2"/>
      <c r="G411" s="2"/>
      <c r="H411" s="2"/>
      <c r="I411" s="2"/>
      <c r="J411" s="1"/>
      <c r="K411" s="2"/>
      <c r="L411" s="2"/>
      <c r="M411" s="2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10"/>
      <c r="Y411" s="10"/>
    </row>
    <row r="412" spans="2:25" ht="15.75" customHeight="1">
      <c r="B412" s="6"/>
      <c r="C412" s="2"/>
      <c r="D412" s="2"/>
      <c r="E412" s="1"/>
      <c r="F412" s="2"/>
      <c r="G412" s="2"/>
      <c r="H412" s="2"/>
      <c r="I412" s="2"/>
      <c r="J412" s="1"/>
      <c r="K412" s="2"/>
      <c r="L412" s="2"/>
      <c r="M412" s="2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10"/>
      <c r="Y412" s="10"/>
    </row>
    <row r="413" spans="2:25" ht="15.75" customHeight="1">
      <c r="B413" s="6"/>
      <c r="C413" s="2"/>
      <c r="D413" s="2"/>
      <c r="E413" s="1"/>
      <c r="F413" s="2"/>
      <c r="G413" s="2"/>
      <c r="H413" s="2"/>
      <c r="I413" s="2"/>
      <c r="J413" s="1"/>
      <c r="K413" s="2"/>
      <c r="L413" s="2"/>
      <c r="M413" s="2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10"/>
      <c r="Y413" s="10"/>
    </row>
    <row r="414" spans="2:25" ht="15.75" customHeight="1">
      <c r="B414" s="6"/>
      <c r="C414" s="2"/>
      <c r="D414" s="2"/>
      <c r="E414" s="1"/>
      <c r="F414" s="2"/>
      <c r="G414" s="2"/>
      <c r="H414" s="2"/>
      <c r="I414" s="2"/>
      <c r="J414" s="1"/>
      <c r="K414" s="2"/>
      <c r="L414" s="2"/>
      <c r="M414" s="2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10"/>
      <c r="Y414" s="10"/>
    </row>
    <row r="415" spans="2:25" ht="15.75" customHeight="1">
      <c r="B415" s="6"/>
      <c r="C415" s="2"/>
      <c r="D415" s="2"/>
      <c r="E415" s="1"/>
      <c r="F415" s="2"/>
      <c r="G415" s="2"/>
      <c r="H415" s="2"/>
      <c r="I415" s="2"/>
      <c r="J415" s="1"/>
      <c r="K415" s="2"/>
      <c r="L415" s="2"/>
      <c r="M415" s="2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10"/>
      <c r="Y415" s="10"/>
    </row>
    <row r="416" spans="2:25" ht="15.75" customHeight="1">
      <c r="B416" s="6"/>
      <c r="C416" s="2"/>
      <c r="D416" s="2"/>
      <c r="E416" s="1"/>
      <c r="F416" s="2"/>
      <c r="G416" s="2"/>
      <c r="H416" s="2"/>
      <c r="I416" s="2"/>
      <c r="J416" s="1"/>
      <c r="K416" s="2"/>
      <c r="L416" s="2"/>
      <c r="M416" s="2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10"/>
      <c r="Y416" s="10"/>
    </row>
    <row r="417" spans="2:25" ht="15.75" customHeight="1">
      <c r="B417" s="6"/>
      <c r="C417" s="2"/>
      <c r="D417" s="2"/>
      <c r="E417" s="1"/>
      <c r="F417" s="2"/>
      <c r="G417" s="2"/>
      <c r="H417" s="2"/>
      <c r="I417" s="2"/>
      <c r="J417" s="1"/>
      <c r="K417" s="2"/>
      <c r="L417" s="2"/>
      <c r="M417" s="2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10"/>
      <c r="Y417" s="10"/>
    </row>
    <row r="418" spans="2:25" ht="15.75" customHeight="1">
      <c r="B418" s="6"/>
      <c r="C418" s="2"/>
      <c r="D418" s="2"/>
      <c r="E418" s="1"/>
      <c r="F418" s="2"/>
      <c r="G418" s="2"/>
      <c r="H418" s="2"/>
      <c r="I418" s="2"/>
      <c r="J418" s="1"/>
      <c r="K418" s="2"/>
      <c r="L418" s="2"/>
      <c r="M418" s="2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10"/>
      <c r="Y418" s="10"/>
    </row>
    <row r="419" spans="2:25" ht="15.75" customHeight="1">
      <c r="B419" s="6"/>
      <c r="C419" s="2"/>
      <c r="D419" s="2"/>
      <c r="E419" s="1"/>
      <c r="F419" s="2"/>
      <c r="G419" s="2"/>
      <c r="H419" s="2"/>
      <c r="I419" s="2"/>
      <c r="J419" s="1"/>
      <c r="K419" s="2"/>
      <c r="L419" s="2"/>
      <c r="M419" s="2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10"/>
      <c r="Y419" s="10"/>
    </row>
    <row r="420" spans="2:25" ht="15.75" customHeight="1">
      <c r="B420" s="6"/>
      <c r="C420" s="2"/>
      <c r="D420" s="2"/>
      <c r="E420" s="1"/>
      <c r="F420" s="2"/>
      <c r="G420" s="2"/>
      <c r="H420" s="2"/>
      <c r="I420" s="2"/>
      <c r="J420" s="1"/>
      <c r="K420" s="2"/>
      <c r="L420" s="2"/>
      <c r="M420" s="2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10"/>
      <c r="Y420" s="10"/>
    </row>
    <row r="421" spans="2:25" ht="15.75" customHeight="1">
      <c r="B421" s="6"/>
      <c r="C421" s="2"/>
      <c r="D421" s="2"/>
      <c r="E421" s="1"/>
      <c r="F421" s="2"/>
      <c r="G421" s="2"/>
      <c r="H421" s="2"/>
      <c r="I421" s="2"/>
      <c r="J421" s="1"/>
      <c r="K421" s="2"/>
      <c r="L421" s="2"/>
      <c r="M421" s="2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10"/>
      <c r="Y421" s="10"/>
    </row>
    <row r="422" spans="2:25" ht="15.75" customHeight="1">
      <c r="B422" s="6"/>
      <c r="C422" s="2"/>
      <c r="D422" s="2"/>
      <c r="E422" s="1"/>
      <c r="F422" s="2"/>
      <c r="G422" s="2"/>
      <c r="H422" s="2"/>
      <c r="I422" s="2"/>
      <c r="J422" s="1"/>
      <c r="K422" s="2"/>
      <c r="L422" s="2"/>
      <c r="M422" s="2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10"/>
      <c r="Y422" s="10"/>
    </row>
    <row r="423" spans="2:25" ht="15.75" customHeight="1">
      <c r="B423" s="6"/>
      <c r="C423" s="2"/>
      <c r="D423" s="2"/>
      <c r="E423" s="1"/>
      <c r="F423" s="2"/>
      <c r="G423" s="2"/>
      <c r="H423" s="2"/>
      <c r="I423" s="2"/>
      <c r="J423" s="1"/>
      <c r="K423" s="2"/>
      <c r="L423" s="2"/>
      <c r="M423" s="2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10"/>
      <c r="Y423" s="10"/>
    </row>
    <row r="424" spans="2:25" ht="15.75" customHeight="1">
      <c r="B424" s="6"/>
      <c r="C424" s="2"/>
      <c r="D424" s="2"/>
      <c r="E424" s="1"/>
      <c r="F424" s="2"/>
      <c r="G424" s="2"/>
      <c r="H424" s="2"/>
      <c r="I424" s="2"/>
      <c r="J424" s="1"/>
      <c r="K424" s="2"/>
      <c r="L424" s="2"/>
      <c r="M424" s="2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10"/>
      <c r="Y424" s="10"/>
    </row>
    <row r="425" spans="2:25" ht="15.75" customHeight="1">
      <c r="B425" s="6"/>
      <c r="C425" s="2"/>
      <c r="D425" s="2"/>
      <c r="E425" s="1"/>
      <c r="F425" s="2"/>
      <c r="G425" s="2"/>
      <c r="H425" s="2"/>
      <c r="I425" s="2"/>
      <c r="J425" s="1"/>
      <c r="K425" s="2"/>
      <c r="L425" s="2"/>
      <c r="M425" s="2"/>
      <c r="N425" s="1"/>
      <c r="O425" s="1"/>
      <c r="P425" s="1"/>
      <c r="Q425" s="3"/>
      <c r="R425" s="1"/>
      <c r="S425" s="1"/>
      <c r="T425" s="1"/>
      <c r="U425" s="1"/>
      <c r="V425" s="1"/>
      <c r="W425" s="1"/>
      <c r="X425" s="10"/>
      <c r="Y425" s="10"/>
    </row>
    <row r="426" spans="2:25" ht="15.75" customHeight="1">
      <c r="B426" s="6"/>
      <c r="C426" s="2"/>
      <c r="D426" s="2"/>
      <c r="E426" s="1"/>
      <c r="F426" s="2"/>
      <c r="G426" s="2"/>
      <c r="H426" s="2"/>
      <c r="I426" s="2"/>
      <c r="J426" s="1"/>
      <c r="K426" s="2"/>
      <c r="L426" s="2"/>
      <c r="M426" s="2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10"/>
      <c r="Y426" s="10"/>
    </row>
    <row r="427" spans="2:25" ht="15.75" customHeight="1">
      <c r="B427" s="6"/>
      <c r="C427" s="2"/>
      <c r="D427" s="2"/>
      <c r="E427" s="1"/>
      <c r="F427" s="2"/>
      <c r="G427" s="2"/>
      <c r="H427" s="2"/>
      <c r="I427" s="2"/>
      <c r="J427" s="1"/>
      <c r="K427" s="2"/>
      <c r="L427" s="2"/>
      <c r="M427" s="2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10"/>
      <c r="Y427" s="10"/>
    </row>
    <row r="428" spans="2:25" ht="15.75" customHeight="1">
      <c r="B428" s="6"/>
      <c r="C428" s="2"/>
      <c r="D428" s="2"/>
      <c r="E428" s="1"/>
      <c r="F428" s="2"/>
      <c r="G428" s="2"/>
      <c r="H428" s="2"/>
      <c r="I428" s="2"/>
      <c r="J428" s="1"/>
      <c r="K428" s="2"/>
      <c r="L428" s="2"/>
      <c r="M428" s="2"/>
      <c r="N428" s="1"/>
      <c r="O428" s="1"/>
      <c r="P428" s="1"/>
      <c r="Q428" s="3"/>
      <c r="R428" s="1"/>
      <c r="S428" s="1"/>
      <c r="T428" s="1"/>
      <c r="U428" s="1"/>
      <c r="V428" s="1"/>
      <c r="W428" s="1"/>
      <c r="X428" s="10"/>
      <c r="Y428" s="10"/>
    </row>
    <row r="429" spans="2:25" ht="15.75" customHeight="1">
      <c r="B429" s="6"/>
      <c r="C429" s="2"/>
      <c r="D429" s="2"/>
      <c r="E429" s="1"/>
      <c r="F429" s="2"/>
      <c r="G429" s="2"/>
      <c r="H429" s="2"/>
      <c r="I429" s="2"/>
      <c r="J429" s="1"/>
      <c r="K429" s="2"/>
      <c r="L429" s="2"/>
      <c r="M429" s="2"/>
      <c r="N429" s="1"/>
      <c r="O429" s="1"/>
      <c r="P429" s="1"/>
      <c r="Q429" s="3"/>
      <c r="R429" s="1"/>
      <c r="S429" s="1"/>
      <c r="T429" s="1"/>
      <c r="U429" s="1"/>
      <c r="V429" s="1"/>
      <c r="W429" s="1"/>
      <c r="X429" s="10"/>
      <c r="Y429" s="10"/>
    </row>
    <row r="430" spans="2:25" ht="15.75" customHeight="1">
      <c r="B430" s="6"/>
      <c r="C430" s="2"/>
      <c r="D430" s="2"/>
      <c r="E430" s="1"/>
      <c r="F430" s="2"/>
      <c r="G430" s="2"/>
      <c r="H430" s="2"/>
      <c r="I430" s="2"/>
      <c r="J430" s="1"/>
      <c r="K430" s="2"/>
      <c r="L430" s="2"/>
      <c r="M430" s="2"/>
      <c r="N430" s="1"/>
      <c r="O430" s="1"/>
      <c r="P430" s="1"/>
      <c r="Q430" s="3"/>
      <c r="R430" s="1"/>
      <c r="S430" s="1"/>
      <c r="T430" s="1"/>
      <c r="U430" s="1"/>
      <c r="V430" s="1"/>
      <c r="W430" s="1"/>
      <c r="X430" s="10"/>
      <c r="Y430" s="10"/>
    </row>
    <row r="431" spans="2:25" ht="15.75" customHeight="1">
      <c r="B431" s="6"/>
      <c r="C431" s="2"/>
      <c r="D431" s="2"/>
      <c r="E431" s="1"/>
      <c r="F431" s="2"/>
      <c r="G431" s="2"/>
      <c r="H431" s="2"/>
      <c r="I431" s="2"/>
      <c r="J431" s="1"/>
      <c r="K431" s="2"/>
      <c r="L431" s="2"/>
      <c r="M431" s="2"/>
      <c r="N431" s="1"/>
      <c r="O431" s="1"/>
      <c r="P431" s="1"/>
      <c r="Q431" s="3"/>
      <c r="R431" s="1"/>
      <c r="S431" s="1"/>
      <c r="T431" s="1"/>
      <c r="U431" s="1"/>
      <c r="V431" s="1"/>
      <c r="W431" s="1"/>
      <c r="X431" s="10"/>
      <c r="Y431" s="10"/>
    </row>
    <row r="432" spans="2:25" ht="15.75" customHeight="1">
      <c r="B432" s="6"/>
      <c r="C432" s="2"/>
      <c r="D432" s="2"/>
      <c r="E432" s="1"/>
      <c r="F432" s="2"/>
      <c r="G432" s="2"/>
      <c r="H432" s="2"/>
      <c r="I432" s="2"/>
      <c r="J432" s="1"/>
      <c r="K432" s="2"/>
      <c r="L432" s="2"/>
      <c r="M432" s="2"/>
      <c r="N432" s="1"/>
      <c r="O432" s="1"/>
      <c r="P432" s="1"/>
      <c r="Q432" s="3"/>
      <c r="R432" s="1"/>
      <c r="S432" s="1"/>
      <c r="T432" s="1"/>
      <c r="U432" s="1"/>
      <c r="V432" s="1"/>
      <c r="W432" s="1"/>
      <c r="X432" s="10"/>
      <c r="Y432" s="10"/>
    </row>
    <row r="433" spans="2:25" ht="15.75" customHeight="1">
      <c r="B433" s="6"/>
      <c r="C433" s="2"/>
      <c r="D433" s="2"/>
      <c r="E433" s="1"/>
      <c r="F433" s="2"/>
      <c r="G433" s="2"/>
      <c r="H433" s="2"/>
      <c r="I433" s="2"/>
      <c r="J433" s="1"/>
      <c r="K433" s="2"/>
      <c r="L433" s="2"/>
      <c r="M433" s="2"/>
      <c r="N433" s="1"/>
      <c r="O433" s="1"/>
      <c r="P433" s="1"/>
      <c r="Q433" s="3"/>
      <c r="R433" s="1"/>
      <c r="S433" s="1"/>
      <c r="T433" s="1"/>
      <c r="U433" s="1"/>
      <c r="V433" s="1"/>
      <c r="W433" s="1"/>
      <c r="X433" s="10"/>
      <c r="Y433" s="10"/>
    </row>
    <row r="434" spans="2:25" ht="15.75" customHeight="1">
      <c r="B434" s="6"/>
      <c r="C434" s="2"/>
      <c r="D434" s="2"/>
      <c r="E434" s="1"/>
      <c r="F434" s="2"/>
      <c r="G434" s="2"/>
      <c r="H434" s="2"/>
      <c r="I434" s="2"/>
      <c r="J434" s="1"/>
      <c r="K434" s="2"/>
      <c r="L434" s="2"/>
      <c r="M434" s="2"/>
      <c r="N434" s="1"/>
      <c r="O434" s="1"/>
      <c r="P434" s="1"/>
      <c r="Q434" s="3"/>
      <c r="R434" s="1"/>
      <c r="S434" s="1"/>
      <c r="T434" s="1"/>
      <c r="U434" s="1"/>
      <c r="V434" s="1"/>
      <c r="W434" s="1"/>
      <c r="X434" s="10"/>
      <c r="Y434" s="10"/>
    </row>
    <row r="435" spans="2:25" ht="15.75" customHeight="1">
      <c r="B435" s="6"/>
      <c r="C435" s="2"/>
      <c r="D435" s="2"/>
      <c r="E435" s="1"/>
      <c r="F435" s="2"/>
      <c r="G435" s="2"/>
      <c r="H435" s="2"/>
      <c r="I435" s="2"/>
      <c r="J435" s="1"/>
      <c r="K435" s="2"/>
      <c r="L435" s="2"/>
      <c r="M435" s="2"/>
      <c r="N435" s="1"/>
      <c r="O435" s="1"/>
      <c r="P435" s="1"/>
      <c r="Q435" s="3"/>
      <c r="R435" s="1"/>
      <c r="S435" s="1"/>
      <c r="T435" s="1"/>
      <c r="U435" s="1"/>
      <c r="V435" s="1"/>
      <c r="W435" s="1"/>
      <c r="X435" s="10"/>
      <c r="Y435" s="10"/>
    </row>
    <row r="436" spans="2:25" ht="15.75" customHeight="1">
      <c r="B436" s="6"/>
      <c r="C436" s="2"/>
      <c r="D436" s="2"/>
      <c r="E436" s="1"/>
      <c r="F436" s="2"/>
      <c r="G436" s="2"/>
      <c r="H436" s="2"/>
      <c r="I436" s="2"/>
      <c r="J436" s="1"/>
      <c r="K436" s="2"/>
      <c r="L436" s="2"/>
      <c r="M436" s="2"/>
      <c r="N436" s="1"/>
      <c r="O436" s="1"/>
      <c r="P436" s="1"/>
      <c r="Q436" s="3"/>
      <c r="R436" s="1"/>
      <c r="S436" s="1"/>
      <c r="T436" s="1"/>
      <c r="U436" s="1"/>
      <c r="V436" s="1"/>
      <c r="W436" s="1"/>
      <c r="X436" s="10"/>
      <c r="Y436" s="10"/>
    </row>
    <row r="437" spans="2:25" ht="15.75" customHeight="1">
      <c r="B437" s="6"/>
      <c r="C437" s="2"/>
      <c r="D437" s="2"/>
      <c r="E437" s="1"/>
      <c r="F437" s="2"/>
      <c r="G437" s="2"/>
      <c r="H437" s="2"/>
      <c r="I437" s="2"/>
      <c r="J437" s="1"/>
      <c r="K437" s="2"/>
      <c r="L437" s="2"/>
      <c r="M437" s="2"/>
      <c r="N437" s="1"/>
      <c r="O437" s="1"/>
      <c r="P437" s="1"/>
      <c r="Q437" s="3"/>
      <c r="R437" s="1"/>
      <c r="S437" s="1"/>
      <c r="T437" s="1"/>
      <c r="U437" s="1"/>
      <c r="V437" s="1"/>
      <c r="W437" s="1"/>
      <c r="X437" s="10"/>
      <c r="Y437" s="10"/>
    </row>
    <row r="438" spans="2:25" ht="15.75" customHeight="1">
      <c r="B438" s="6"/>
      <c r="C438" s="2"/>
      <c r="D438" s="2"/>
      <c r="E438" s="1"/>
      <c r="F438" s="2"/>
      <c r="G438" s="2"/>
      <c r="H438" s="2"/>
      <c r="I438" s="2"/>
      <c r="J438" s="1"/>
      <c r="K438" s="2"/>
      <c r="L438" s="2"/>
      <c r="M438" s="2"/>
      <c r="N438" s="1"/>
      <c r="O438" s="1"/>
      <c r="P438" s="1"/>
      <c r="Q438" s="3"/>
      <c r="R438" s="1"/>
      <c r="S438" s="1"/>
      <c r="T438" s="1"/>
      <c r="U438" s="1"/>
      <c r="V438" s="1"/>
      <c r="W438" s="1"/>
      <c r="X438" s="10"/>
      <c r="Y438" s="10"/>
    </row>
    <row r="439" spans="2:25" ht="15.75" customHeight="1">
      <c r="B439" s="6"/>
      <c r="C439" s="2"/>
      <c r="D439" s="2"/>
      <c r="E439" s="1"/>
      <c r="F439" s="2"/>
      <c r="G439" s="2"/>
      <c r="H439" s="2"/>
      <c r="I439" s="2"/>
      <c r="J439" s="1"/>
      <c r="K439" s="2"/>
      <c r="L439" s="2"/>
      <c r="M439" s="2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10"/>
      <c r="Y439" s="10"/>
    </row>
    <row r="440" spans="2:25" ht="15.75" customHeight="1">
      <c r="B440" s="6"/>
      <c r="C440" s="2"/>
      <c r="D440" s="2"/>
      <c r="E440" s="1"/>
      <c r="F440" s="2"/>
      <c r="G440" s="2"/>
      <c r="H440" s="2"/>
      <c r="I440" s="2"/>
      <c r="J440" s="1"/>
      <c r="K440" s="2"/>
      <c r="L440" s="2"/>
      <c r="M440" s="2"/>
      <c r="N440" s="1"/>
      <c r="O440" s="1"/>
      <c r="P440" s="1"/>
      <c r="Q440" s="3"/>
      <c r="R440" s="1"/>
      <c r="S440" s="1"/>
      <c r="T440" s="1"/>
      <c r="U440" s="1"/>
      <c r="V440" s="1"/>
      <c r="W440" s="1"/>
      <c r="X440" s="10"/>
      <c r="Y440" s="10"/>
    </row>
    <row r="441" spans="2:25" ht="15.75" customHeight="1">
      <c r="B441" s="6"/>
      <c r="C441" s="2"/>
      <c r="D441" s="2"/>
      <c r="E441" s="1"/>
      <c r="F441" s="2"/>
      <c r="G441" s="2"/>
      <c r="H441" s="2"/>
      <c r="I441" s="2"/>
      <c r="J441" s="1"/>
      <c r="K441" s="2"/>
      <c r="L441" s="2"/>
      <c r="M441" s="2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10"/>
      <c r="Y441" s="10"/>
    </row>
    <row r="442" spans="2:25" ht="15.75" customHeight="1">
      <c r="B442" s="6"/>
      <c r="C442" s="2"/>
      <c r="D442" s="2"/>
      <c r="E442" s="1"/>
      <c r="F442" s="2"/>
      <c r="G442" s="2"/>
      <c r="H442" s="2"/>
      <c r="I442" s="2"/>
      <c r="J442" s="1"/>
      <c r="K442" s="2"/>
      <c r="L442" s="2"/>
      <c r="M442" s="2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10"/>
      <c r="Y442" s="10"/>
    </row>
    <row r="443" spans="2:25" ht="15.75" customHeight="1">
      <c r="B443" s="6"/>
      <c r="C443" s="2"/>
      <c r="D443" s="2"/>
      <c r="E443" s="1"/>
      <c r="F443" s="2"/>
      <c r="G443" s="2"/>
      <c r="H443" s="2"/>
      <c r="I443" s="2"/>
      <c r="J443" s="1"/>
      <c r="K443" s="2"/>
      <c r="L443" s="2"/>
      <c r="M443" s="2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10"/>
      <c r="Y443" s="10"/>
    </row>
    <row r="444" spans="2:25" ht="15.75" customHeight="1">
      <c r="B444" s="6"/>
      <c r="C444" s="2"/>
      <c r="D444" s="2"/>
      <c r="E444" s="1"/>
      <c r="F444" s="2"/>
      <c r="G444" s="2"/>
      <c r="H444" s="2"/>
      <c r="I444" s="2"/>
      <c r="J444" s="1"/>
      <c r="K444" s="2"/>
      <c r="L444" s="2"/>
      <c r="M444" s="2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10"/>
      <c r="Y444" s="10"/>
    </row>
    <row r="445" spans="2:25" ht="15.75" customHeight="1">
      <c r="B445" s="6"/>
      <c r="C445" s="2"/>
      <c r="D445" s="2"/>
      <c r="E445" s="1"/>
      <c r="F445" s="2"/>
      <c r="G445" s="2"/>
      <c r="H445" s="2"/>
      <c r="I445" s="2"/>
      <c r="J445" s="1"/>
      <c r="K445" s="2"/>
      <c r="L445" s="2"/>
      <c r="M445" s="2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10"/>
      <c r="Y445" s="10"/>
    </row>
    <row r="446" spans="2:25" ht="15.75" customHeight="1">
      <c r="B446" s="6"/>
      <c r="C446" s="2"/>
      <c r="D446" s="2"/>
      <c r="E446" s="1"/>
      <c r="F446" s="2"/>
      <c r="G446" s="2"/>
      <c r="H446" s="2"/>
      <c r="I446" s="2"/>
      <c r="J446" s="1"/>
      <c r="K446" s="2"/>
      <c r="L446" s="2"/>
      <c r="M446" s="2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10"/>
      <c r="Y446" s="10"/>
    </row>
    <row r="447" spans="2:25" ht="15.75" customHeight="1">
      <c r="B447" s="6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10"/>
      <c r="Y447" s="10"/>
    </row>
    <row r="448" spans="2:25" ht="15.75" customHeight="1">
      <c r="B448" s="6"/>
      <c r="S448" s="1"/>
      <c r="T448" s="1"/>
      <c r="U448" s="1"/>
      <c r="V448" s="1"/>
      <c r="W448" s="1"/>
      <c r="X448" s="10"/>
      <c r="Y448" s="10"/>
    </row>
    <row r="449" spans="2:25" ht="15.75" customHeight="1">
      <c r="B449" s="6"/>
      <c r="S449" s="1"/>
      <c r="T449" s="1"/>
      <c r="U449" s="1"/>
      <c r="V449" s="1"/>
      <c r="W449" s="1"/>
      <c r="X449" s="10"/>
      <c r="Y449" s="10"/>
    </row>
    <row r="450" spans="2:25" ht="15.75" customHeight="1">
      <c r="B450" s="6"/>
      <c r="S450" s="1"/>
      <c r="T450" s="1"/>
      <c r="U450" s="1"/>
      <c r="V450" s="1"/>
      <c r="W450" s="1"/>
      <c r="X450" s="10"/>
      <c r="Y450" s="10"/>
    </row>
    <row r="451" spans="2:25" ht="15.75" customHeight="1">
      <c r="B451" s="6"/>
      <c r="S451" s="1"/>
      <c r="T451" s="1"/>
      <c r="U451" s="1"/>
      <c r="V451" s="1"/>
      <c r="W451" s="1"/>
      <c r="X451" s="10"/>
      <c r="Y451" s="10"/>
    </row>
    <row r="452" spans="2:25" ht="15.75" customHeight="1">
      <c r="B452" s="6"/>
      <c r="S452" s="1"/>
      <c r="T452" s="1"/>
      <c r="U452" s="1"/>
      <c r="V452" s="1"/>
      <c r="W452" s="1"/>
      <c r="X452" s="10"/>
      <c r="Y452" s="10"/>
    </row>
    <row r="453" spans="2:25" ht="15.75" customHeight="1">
      <c r="B453" s="6"/>
      <c r="S453" s="1"/>
      <c r="T453" s="1"/>
      <c r="U453" s="1"/>
      <c r="V453" s="1"/>
      <c r="W453" s="1"/>
      <c r="X453" s="10"/>
      <c r="Y453" s="10"/>
    </row>
    <row r="454" spans="2:25" ht="15.75" customHeight="1">
      <c r="B454" s="6"/>
      <c r="S454" s="1"/>
      <c r="T454" s="1"/>
      <c r="U454" s="1"/>
      <c r="V454" s="1"/>
      <c r="W454" s="1"/>
      <c r="X454" s="10"/>
      <c r="Y454" s="10"/>
    </row>
    <row r="455" spans="2:25" ht="15.75" customHeight="1">
      <c r="B455" s="6"/>
      <c r="S455" s="1"/>
      <c r="T455" s="1"/>
      <c r="U455" s="1"/>
      <c r="V455" s="1"/>
      <c r="W455" s="1"/>
      <c r="X455" s="10"/>
      <c r="Y455" s="10"/>
    </row>
    <row r="456" spans="2:25" ht="15.75" customHeight="1">
      <c r="B456" s="6"/>
      <c r="S456" s="1"/>
      <c r="T456" s="1"/>
      <c r="U456" s="1"/>
      <c r="V456" s="1"/>
      <c r="W456" s="1"/>
      <c r="X456" s="10"/>
      <c r="Y456" s="10"/>
    </row>
    <row r="457" spans="2:25" ht="15.75" customHeight="1">
      <c r="B457" s="6"/>
      <c r="S457" s="1"/>
      <c r="T457" s="1"/>
      <c r="U457" s="1"/>
      <c r="V457" s="1"/>
      <c r="W457" s="1"/>
      <c r="X457" s="10"/>
      <c r="Y457" s="10"/>
    </row>
    <row r="458" spans="2:25" ht="15.75" customHeight="1">
      <c r="B458" s="6"/>
      <c r="S458" s="1"/>
      <c r="T458" s="1"/>
      <c r="U458" s="1"/>
      <c r="V458" s="1"/>
      <c r="W458" s="1"/>
      <c r="X458" s="10"/>
      <c r="Y458" s="10"/>
    </row>
    <row r="459" spans="2:25" ht="15.75" customHeight="1">
      <c r="B459" s="6"/>
      <c r="S459" s="1"/>
      <c r="T459" s="1"/>
      <c r="U459" s="1"/>
      <c r="V459" s="1"/>
      <c r="W459" s="1"/>
      <c r="X459" s="10"/>
      <c r="Y459" s="10"/>
    </row>
    <row r="460" spans="2:25" ht="15.75" customHeight="1">
      <c r="B460" s="6"/>
      <c r="S460" s="1"/>
      <c r="T460" s="1"/>
      <c r="U460" s="1"/>
      <c r="V460" s="1"/>
      <c r="W460" s="1"/>
      <c r="X460" s="10"/>
      <c r="Y460" s="10"/>
    </row>
    <row r="461" spans="2:25" ht="15.75" customHeight="1">
      <c r="B461" s="6"/>
      <c r="S461" s="1"/>
      <c r="T461" s="1"/>
      <c r="U461" s="1"/>
      <c r="V461" s="1"/>
      <c r="W461" s="1"/>
      <c r="X461" s="10"/>
      <c r="Y461" s="10"/>
    </row>
    <row r="462" spans="2:25" ht="15.75" customHeight="1">
      <c r="B462" s="6"/>
      <c r="S462" s="1"/>
      <c r="T462" s="1"/>
      <c r="U462" s="1"/>
      <c r="V462" s="1"/>
      <c r="W462" s="1"/>
      <c r="X462" s="10"/>
      <c r="Y462" s="10"/>
    </row>
    <row r="463" spans="2:25" ht="15.75" customHeight="1">
      <c r="B463" s="6"/>
      <c r="S463" s="1"/>
      <c r="T463" s="1"/>
      <c r="U463" s="1"/>
      <c r="V463" s="1"/>
      <c r="W463" s="1"/>
      <c r="X463" s="10"/>
      <c r="Y463" s="10"/>
    </row>
    <row r="464" spans="2:25" ht="15.75" customHeight="1">
      <c r="B464" s="6"/>
      <c r="S464" s="1"/>
      <c r="T464" s="1"/>
      <c r="U464" s="1"/>
      <c r="V464" s="1"/>
      <c r="W464" s="1"/>
      <c r="X464" s="10"/>
      <c r="Y464" s="10"/>
    </row>
    <row r="465" spans="2:25" ht="15.75" customHeight="1">
      <c r="B465" s="6"/>
      <c r="S465" s="1"/>
      <c r="T465" s="1"/>
      <c r="U465" s="1"/>
      <c r="V465" s="1"/>
      <c r="W465" s="1"/>
      <c r="X465" s="10"/>
      <c r="Y465" s="10"/>
    </row>
    <row r="466" spans="2:25" ht="15.75" customHeight="1">
      <c r="B466" s="6"/>
      <c r="S466" s="1"/>
      <c r="T466" s="1"/>
      <c r="U466" s="1"/>
      <c r="V466" s="1"/>
      <c r="W466" s="1"/>
      <c r="X466" s="10"/>
      <c r="Y466" s="10"/>
    </row>
    <row r="467" spans="2:25" ht="15.75" customHeight="1">
      <c r="B467" s="6"/>
      <c r="S467" s="1"/>
      <c r="T467" s="1"/>
      <c r="U467" s="1"/>
      <c r="V467" s="1"/>
      <c r="W467" s="1"/>
      <c r="X467" s="10"/>
      <c r="Y467" s="10"/>
    </row>
    <row r="468" spans="2:25" ht="15.75" customHeight="1">
      <c r="B468" s="6"/>
      <c r="S468" s="1"/>
      <c r="T468" s="1"/>
      <c r="U468" s="1"/>
      <c r="V468" s="1"/>
      <c r="W468" s="1"/>
      <c r="X468" s="10"/>
      <c r="Y468" s="10"/>
    </row>
    <row r="469" spans="2:25" ht="15.75" customHeight="1">
      <c r="B469" s="6"/>
      <c r="S469" s="1"/>
      <c r="T469" s="1"/>
      <c r="U469" s="1"/>
      <c r="V469" s="1"/>
      <c r="W469" s="1"/>
      <c r="X469" s="10"/>
      <c r="Y469" s="10"/>
    </row>
    <row r="470" spans="2:25" ht="15.75" customHeight="1">
      <c r="B470" s="6"/>
      <c r="S470" s="1"/>
      <c r="T470" s="1"/>
      <c r="U470" s="1"/>
      <c r="V470" s="1"/>
      <c r="W470" s="1"/>
      <c r="X470" s="10"/>
      <c r="Y470" s="10"/>
    </row>
    <row r="471" spans="2:25" ht="15.75" customHeight="1">
      <c r="B471" s="6"/>
      <c r="S471" s="1"/>
      <c r="T471" s="1"/>
      <c r="U471" s="1"/>
      <c r="V471" s="1"/>
      <c r="W471" s="1"/>
      <c r="X471" s="10"/>
      <c r="Y471" s="10"/>
    </row>
    <row r="472" spans="2:25" ht="15.75" customHeight="1">
      <c r="B472" s="6"/>
      <c r="S472" s="1"/>
      <c r="T472" s="1"/>
      <c r="U472" s="1"/>
      <c r="V472" s="1"/>
      <c r="W472" s="1"/>
      <c r="X472" s="10"/>
      <c r="Y472" s="10"/>
    </row>
    <row r="473" spans="2:25" ht="15.75" customHeight="1">
      <c r="B473" s="6"/>
      <c r="S473" s="1"/>
      <c r="T473" s="1"/>
      <c r="U473" s="1"/>
      <c r="V473" s="1"/>
      <c r="W473" s="1"/>
      <c r="X473" s="10"/>
      <c r="Y473" s="10"/>
    </row>
    <row r="474" spans="2:25" ht="15.75" customHeight="1">
      <c r="B474" s="6"/>
      <c r="S474" s="1"/>
      <c r="T474" s="1"/>
      <c r="U474" s="1"/>
      <c r="V474" s="1"/>
      <c r="W474" s="1"/>
      <c r="X474" s="10"/>
      <c r="Y474" s="10"/>
    </row>
    <row r="475" spans="2:25" ht="15.75" customHeight="1">
      <c r="B475" s="6"/>
      <c r="S475" s="1"/>
      <c r="T475" s="1"/>
      <c r="U475" s="1"/>
      <c r="V475" s="1"/>
      <c r="W475" s="1"/>
      <c r="X475" s="10"/>
      <c r="Y475" s="10"/>
    </row>
    <row r="476" spans="2:25" ht="15.75" customHeight="1">
      <c r="B476" s="6"/>
      <c r="S476" s="1"/>
      <c r="T476" s="1"/>
      <c r="U476" s="1"/>
      <c r="V476" s="1"/>
      <c r="W476" s="1"/>
      <c r="X476" s="10"/>
      <c r="Y476" s="10"/>
    </row>
    <row r="477" spans="2:25" ht="15.75" customHeight="1">
      <c r="B477" s="6"/>
      <c r="S477" s="1"/>
      <c r="T477" s="1"/>
      <c r="U477" s="1"/>
      <c r="V477" s="1"/>
      <c r="W477" s="1"/>
      <c r="X477" s="10"/>
      <c r="Y477" s="10"/>
    </row>
    <row r="478" spans="2:25" ht="15.75" customHeight="1">
      <c r="B478" s="6"/>
      <c r="S478" s="1"/>
      <c r="T478" s="1"/>
      <c r="U478" s="1"/>
      <c r="V478" s="1"/>
      <c r="W478" s="1"/>
      <c r="X478" s="10"/>
      <c r="Y478" s="10"/>
    </row>
    <row r="479" spans="2:25" ht="15.75" customHeight="1">
      <c r="B479" s="6"/>
      <c r="S479" s="1"/>
      <c r="T479" s="1"/>
      <c r="U479" s="1"/>
      <c r="V479" s="1"/>
      <c r="W479" s="1"/>
      <c r="X479" s="10"/>
      <c r="Y479" s="10"/>
    </row>
    <row r="480" spans="2:25" ht="15.75" customHeight="1">
      <c r="B480" s="6"/>
      <c r="S480" s="1"/>
      <c r="T480" s="1"/>
      <c r="U480" s="1"/>
      <c r="V480" s="1"/>
      <c r="W480" s="1"/>
      <c r="X480" s="10"/>
      <c r="Y480" s="10"/>
    </row>
    <row r="481" spans="2:25" ht="15.75" customHeight="1">
      <c r="B481" s="6"/>
      <c r="S481" s="1"/>
      <c r="T481" s="1"/>
      <c r="U481" s="1"/>
      <c r="V481" s="1"/>
      <c r="W481" s="1"/>
      <c r="X481" s="10"/>
      <c r="Y481" s="10"/>
    </row>
    <row r="482" spans="2:25" ht="15.75" customHeight="1">
      <c r="B482" s="6"/>
      <c r="S482" s="1"/>
      <c r="T482" s="1"/>
      <c r="U482" s="1"/>
      <c r="V482" s="1"/>
      <c r="W482" s="1"/>
      <c r="X482" s="10"/>
      <c r="Y482" s="10"/>
    </row>
    <row r="483" spans="2:25" ht="15.75" customHeight="1">
      <c r="B483" s="6"/>
      <c r="S483" s="1"/>
      <c r="T483" s="1"/>
      <c r="U483" s="1"/>
      <c r="V483" s="1"/>
      <c r="W483" s="1"/>
      <c r="X483" s="10"/>
      <c r="Y483" s="10"/>
    </row>
    <row r="484" spans="2:25" ht="15.75" customHeight="1">
      <c r="B484" s="6"/>
      <c r="S484" s="1"/>
      <c r="T484" s="1"/>
      <c r="U484" s="1"/>
      <c r="V484" s="1"/>
      <c r="W484" s="1"/>
      <c r="X484" s="10"/>
      <c r="Y484" s="10"/>
    </row>
    <row r="485" spans="2:25" ht="15.75" customHeight="1">
      <c r="B485" s="6"/>
      <c r="S485" s="1"/>
      <c r="T485" s="1"/>
      <c r="U485" s="1"/>
      <c r="V485" s="1"/>
      <c r="W485" s="1"/>
      <c r="X485" s="10"/>
      <c r="Y485" s="10"/>
    </row>
    <row r="486" spans="2:25" ht="15.75" customHeight="1">
      <c r="B486" s="6"/>
      <c r="S486" s="1"/>
      <c r="T486" s="1"/>
      <c r="U486" s="1"/>
      <c r="V486" s="1"/>
      <c r="W486" s="1"/>
      <c r="X486" s="10"/>
      <c r="Y486" s="10"/>
    </row>
    <row r="487" spans="2:25" ht="15.75" customHeight="1">
      <c r="B487" s="6"/>
      <c r="S487" s="1"/>
      <c r="T487" s="1"/>
      <c r="U487" s="1"/>
      <c r="V487" s="1"/>
      <c r="W487" s="1"/>
      <c r="X487" s="10"/>
      <c r="Y487" s="10"/>
    </row>
    <row r="488" spans="2:25" ht="15.75" customHeight="1">
      <c r="B488" s="6"/>
      <c r="S488" s="1"/>
      <c r="T488" s="1"/>
      <c r="U488" s="1"/>
      <c r="V488" s="1"/>
      <c r="W488" s="1"/>
      <c r="X488" s="10"/>
      <c r="Y488" s="10"/>
    </row>
    <row r="489" spans="2:25" ht="15.75" customHeight="1">
      <c r="B489" s="6"/>
      <c r="S489" s="1"/>
      <c r="T489" s="1"/>
      <c r="U489" s="1"/>
      <c r="V489" s="1"/>
      <c r="W489" s="1"/>
      <c r="X489" s="10"/>
      <c r="Y489" s="10"/>
    </row>
    <row r="490" spans="2:25" ht="15.75" customHeight="1">
      <c r="B490" s="6"/>
      <c r="S490" s="1"/>
      <c r="T490" s="1"/>
      <c r="U490" s="1"/>
      <c r="V490" s="1"/>
      <c r="W490" s="1"/>
      <c r="X490" s="10"/>
      <c r="Y490" s="10"/>
    </row>
    <row r="491" spans="2:25" ht="15.75" customHeight="1">
      <c r="B491" s="6"/>
      <c r="S491" s="1"/>
      <c r="T491" s="1"/>
      <c r="U491" s="1"/>
      <c r="V491" s="1"/>
      <c r="W491" s="1"/>
      <c r="X491" s="10"/>
      <c r="Y491" s="10"/>
    </row>
    <row r="492" spans="2:25" ht="15.75" customHeight="1">
      <c r="B492" s="6"/>
      <c r="S492" s="1"/>
      <c r="T492" s="1"/>
      <c r="U492" s="1"/>
      <c r="V492" s="1"/>
      <c r="W492" s="1"/>
      <c r="X492" s="10"/>
      <c r="Y492" s="10"/>
    </row>
    <row r="493" spans="2:25" ht="15.75" customHeight="1">
      <c r="B493" s="6"/>
      <c r="S493" s="1"/>
      <c r="T493" s="1"/>
      <c r="U493" s="1"/>
      <c r="V493" s="1"/>
      <c r="W493" s="1"/>
      <c r="X493" s="10"/>
      <c r="Y493" s="10"/>
    </row>
    <row r="494" spans="2:25" ht="15.75" customHeight="1">
      <c r="B494" s="6"/>
      <c r="S494" s="1"/>
      <c r="T494" s="1"/>
      <c r="U494" s="1"/>
      <c r="V494" s="1"/>
      <c r="W494" s="1"/>
      <c r="X494" s="10"/>
      <c r="Y494" s="10"/>
    </row>
    <row r="495" spans="2:25" ht="15.75" customHeight="1">
      <c r="B495" s="6"/>
      <c r="S495" s="1"/>
      <c r="T495" s="1"/>
      <c r="U495" s="1"/>
      <c r="V495" s="1"/>
      <c r="W495" s="1"/>
      <c r="X495" s="10"/>
      <c r="Y495" s="10"/>
    </row>
    <row r="496" spans="2:25" ht="15.75" customHeight="1">
      <c r="B496" s="6"/>
      <c r="S496" s="1"/>
      <c r="T496" s="1"/>
      <c r="U496" s="1"/>
      <c r="V496" s="1"/>
      <c r="W496" s="1"/>
      <c r="X496" s="10"/>
      <c r="Y496" s="10"/>
    </row>
    <row r="497" spans="2:25" ht="15.75" customHeight="1">
      <c r="B497" s="6"/>
      <c r="S497" s="1"/>
      <c r="T497" s="1"/>
      <c r="U497" s="1"/>
      <c r="V497" s="1"/>
      <c r="W497" s="1"/>
      <c r="X497" s="10"/>
      <c r="Y497" s="10"/>
    </row>
    <row r="498" spans="2:25" ht="15.75" customHeight="1">
      <c r="B498" s="6"/>
      <c r="S498" s="1"/>
      <c r="T498" s="1"/>
      <c r="U498" s="1"/>
      <c r="V498" s="1"/>
      <c r="W498" s="1"/>
      <c r="X498" s="10"/>
      <c r="Y498" s="10"/>
    </row>
    <row r="499" spans="2:25" ht="15.75" customHeight="1">
      <c r="B499" s="6"/>
      <c r="S499" s="1"/>
      <c r="T499" s="1"/>
      <c r="U499" s="1"/>
      <c r="V499" s="1"/>
      <c r="W499" s="1"/>
      <c r="X499" s="10"/>
      <c r="Y499" s="10"/>
    </row>
    <row r="500" spans="2:25" ht="15.75" customHeight="1">
      <c r="B500" s="6"/>
      <c r="S500" s="1"/>
      <c r="T500" s="1"/>
      <c r="U500" s="1"/>
      <c r="V500" s="1"/>
      <c r="W500" s="1"/>
      <c r="X500" s="10"/>
      <c r="Y500" s="10"/>
    </row>
    <row r="501" spans="2:25" ht="15.75" customHeight="1">
      <c r="B501" s="6"/>
      <c r="S501" s="1"/>
      <c r="T501" s="1"/>
      <c r="U501" s="1"/>
      <c r="V501" s="1"/>
      <c r="W501" s="1"/>
      <c r="X501" s="10"/>
      <c r="Y501" s="10"/>
    </row>
    <row r="502" spans="2:25" ht="15.75" customHeight="1">
      <c r="B502" s="6"/>
      <c r="S502" s="1"/>
      <c r="T502" s="1"/>
      <c r="U502" s="1"/>
      <c r="V502" s="1"/>
      <c r="W502" s="1"/>
      <c r="X502" s="10"/>
      <c r="Y502" s="10"/>
    </row>
    <row r="503" spans="2:25" ht="15.75" customHeight="1">
      <c r="B503" s="6"/>
      <c r="S503" s="1"/>
      <c r="T503" s="1"/>
      <c r="U503" s="1"/>
      <c r="V503" s="1"/>
      <c r="W503" s="1"/>
      <c r="X503" s="10"/>
      <c r="Y503" s="10"/>
    </row>
    <row r="504" spans="2:25" ht="15.75" customHeight="1">
      <c r="B504" s="6"/>
      <c r="S504" s="1"/>
      <c r="T504" s="1"/>
      <c r="U504" s="1"/>
      <c r="V504" s="1"/>
      <c r="W504" s="1"/>
      <c r="X504" s="10"/>
      <c r="Y504" s="10"/>
    </row>
    <row r="505" spans="2:25" ht="15.75" customHeight="1">
      <c r="B505" s="6"/>
      <c r="S505" s="1"/>
      <c r="T505" s="1"/>
      <c r="U505" s="1"/>
      <c r="V505" s="1"/>
      <c r="W505" s="1"/>
      <c r="X505" s="10"/>
      <c r="Y505" s="10"/>
    </row>
    <row r="506" spans="2:25" ht="15.75" customHeight="1">
      <c r="B506" s="6"/>
      <c r="S506" s="1"/>
      <c r="T506" s="1"/>
      <c r="U506" s="1"/>
      <c r="V506" s="1"/>
      <c r="W506" s="1"/>
      <c r="X506" s="10"/>
      <c r="Y506" s="10"/>
    </row>
    <row r="507" spans="2:25" ht="15.75" customHeight="1">
      <c r="B507" s="6"/>
      <c r="S507" s="1"/>
      <c r="T507" s="1"/>
      <c r="U507" s="1"/>
      <c r="V507" s="1"/>
      <c r="W507" s="1"/>
      <c r="X507" s="10"/>
      <c r="Y507" s="10"/>
    </row>
    <row r="508" spans="2:25" ht="15.75" customHeight="1">
      <c r="B508" s="6"/>
      <c r="S508" s="1"/>
      <c r="T508" s="1"/>
      <c r="U508" s="1"/>
      <c r="V508" s="1"/>
      <c r="W508" s="1"/>
      <c r="X508" s="10"/>
      <c r="Y508" s="10"/>
    </row>
    <row r="509" spans="2:25" ht="15.75" customHeight="1">
      <c r="B509" s="6"/>
      <c r="S509" s="1"/>
      <c r="T509" s="1"/>
      <c r="U509" s="1"/>
      <c r="V509" s="1"/>
      <c r="W509" s="1"/>
      <c r="X509" s="10"/>
      <c r="Y509" s="10"/>
    </row>
    <row r="510" spans="2:25" ht="15.75" customHeight="1">
      <c r="B510" s="6"/>
      <c r="S510" s="1"/>
      <c r="T510" s="1"/>
      <c r="U510" s="1"/>
      <c r="V510" s="1"/>
      <c r="W510" s="1"/>
      <c r="X510" s="10"/>
      <c r="Y510" s="10"/>
    </row>
    <row r="511" spans="2:25" ht="15.75" customHeight="1">
      <c r="B511" s="6"/>
      <c r="S511" s="1"/>
      <c r="T511" s="1"/>
      <c r="U511" s="1"/>
      <c r="V511" s="1"/>
      <c r="W511" s="1"/>
      <c r="X511" s="10"/>
      <c r="Y511" s="10"/>
    </row>
    <row r="512" spans="2:25" ht="15.75" customHeight="1">
      <c r="B512" s="6"/>
      <c r="S512" s="1"/>
      <c r="T512" s="1"/>
      <c r="U512" s="1"/>
      <c r="V512" s="1"/>
      <c r="W512" s="1"/>
      <c r="X512" s="10"/>
      <c r="Y512" s="10"/>
    </row>
    <row r="513" spans="2:25" ht="15.75" customHeight="1">
      <c r="B513" s="6"/>
      <c r="S513" s="1"/>
      <c r="T513" s="1"/>
      <c r="U513" s="1"/>
      <c r="V513" s="1"/>
      <c r="W513" s="1"/>
      <c r="X513" s="10"/>
      <c r="Y513" s="10"/>
    </row>
    <row r="514" spans="2:25" ht="15.75" customHeight="1">
      <c r="B514" s="6"/>
      <c r="S514" s="1"/>
      <c r="T514" s="1"/>
      <c r="U514" s="1"/>
      <c r="V514" s="1"/>
      <c r="W514" s="1"/>
      <c r="X514" s="10"/>
      <c r="Y514" s="10"/>
    </row>
    <row r="515" spans="2:25" ht="15.75" customHeight="1">
      <c r="B515" s="6"/>
      <c r="S515" s="1"/>
      <c r="T515" s="1"/>
      <c r="U515" s="1"/>
      <c r="V515" s="1"/>
      <c r="W515" s="1"/>
      <c r="X515" s="10"/>
      <c r="Y515" s="10"/>
    </row>
    <row r="516" spans="2:25" ht="15.75" customHeight="1">
      <c r="B516" s="6"/>
      <c r="S516" s="1"/>
      <c r="T516" s="1"/>
      <c r="U516" s="1"/>
      <c r="V516" s="1"/>
      <c r="W516" s="1"/>
      <c r="X516" s="10"/>
      <c r="Y516" s="10"/>
    </row>
    <row r="517" spans="2:25" ht="15.75" customHeight="1">
      <c r="B517" s="6"/>
      <c r="S517" s="1"/>
      <c r="T517" s="1"/>
      <c r="U517" s="1"/>
      <c r="V517" s="1"/>
      <c r="W517" s="1"/>
      <c r="X517" s="10"/>
      <c r="Y517" s="10"/>
    </row>
    <row r="518" spans="2:25" ht="15.75" customHeight="1">
      <c r="B518" s="6"/>
      <c r="S518" s="1"/>
      <c r="T518" s="1"/>
      <c r="U518" s="1"/>
      <c r="V518" s="1"/>
      <c r="W518" s="1"/>
      <c r="X518" s="10"/>
      <c r="Y518" s="10"/>
    </row>
    <row r="519" spans="2:25" ht="15.75" customHeight="1">
      <c r="B519" s="6"/>
      <c r="S519" s="1"/>
      <c r="T519" s="1"/>
      <c r="U519" s="1"/>
      <c r="V519" s="1"/>
      <c r="W519" s="1"/>
      <c r="X519" s="10"/>
      <c r="Y519" s="10"/>
    </row>
    <row r="520" spans="2:25" ht="15.75" customHeight="1">
      <c r="B520" s="6"/>
      <c r="S520" s="1"/>
      <c r="T520" s="1"/>
      <c r="U520" s="1"/>
      <c r="V520" s="1"/>
      <c r="W520" s="1"/>
      <c r="X520" s="10"/>
      <c r="Y520" s="10"/>
    </row>
    <row r="521" spans="2:25" ht="15.75" customHeight="1">
      <c r="B521" s="6"/>
      <c r="S521" s="1"/>
      <c r="T521" s="1"/>
      <c r="U521" s="1"/>
      <c r="V521" s="1"/>
      <c r="W521" s="1"/>
      <c r="X521" s="10"/>
      <c r="Y521" s="10"/>
    </row>
    <row r="522" spans="2:25" ht="15.75" customHeight="1">
      <c r="B522" s="6"/>
      <c r="S522" s="1"/>
      <c r="T522" s="1"/>
      <c r="U522" s="1"/>
      <c r="V522" s="1"/>
      <c r="W522" s="1"/>
      <c r="X522" s="10"/>
      <c r="Y522" s="10"/>
    </row>
    <row r="523" spans="2:25" ht="15.75" customHeight="1">
      <c r="B523" s="6"/>
      <c r="S523" s="1"/>
      <c r="T523" s="1"/>
      <c r="U523" s="1"/>
      <c r="V523" s="1"/>
      <c r="W523" s="1"/>
      <c r="X523" s="10"/>
      <c r="Y523" s="10"/>
    </row>
    <row r="524" spans="2:25" ht="15.75" customHeight="1">
      <c r="B524" s="6"/>
      <c r="S524" s="1"/>
      <c r="T524" s="1"/>
      <c r="U524" s="1"/>
      <c r="V524" s="1"/>
      <c r="W524" s="1"/>
      <c r="X524" s="10"/>
      <c r="Y524" s="10"/>
    </row>
    <row r="525" spans="2:25" ht="15.75" customHeight="1">
      <c r="B525" s="6"/>
      <c r="S525" s="1"/>
      <c r="T525" s="1"/>
      <c r="U525" s="1"/>
      <c r="V525" s="1"/>
      <c r="W525" s="1"/>
      <c r="X525" s="10"/>
      <c r="Y525" s="10"/>
    </row>
    <row r="526" spans="2:25" ht="15.75" customHeight="1">
      <c r="B526" s="6"/>
      <c r="S526" s="1"/>
      <c r="T526" s="1"/>
      <c r="U526" s="1"/>
      <c r="V526" s="1"/>
      <c r="W526" s="1"/>
      <c r="X526" s="10"/>
      <c r="Y526" s="10"/>
    </row>
    <row r="527" spans="2:25" ht="15.75" customHeight="1">
      <c r="B527" s="6"/>
      <c r="S527" s="1"/>
      <c r="T527" s="1"/>
      <c r="U527" s="1"/>
      <c r="V527" s="1"/>
      <c r="W527" s="1"/>
      <c r="X527" s="10"/>
      <c r="Y527" s="10"/>
    </row>
    <row r="528" spans="2:25" ht="15.75" customHeight="1">
      <c r="B528" s="6"/>
      <c r="S528" s="1"/>
      <c r="T528" s="1"/>
      <c r="U528" s="1"/>
      <c r="V528" s="1"/>
      <c r="W528" s="1"/>
      <c r="X528" s="10"/>
      <c r="Y528" s="10"/>
    </row>
    <row r="529" spans="2:25" ht="15.75" customHeight="1">
      <c r="B529" s="6"/>
      <c r="S529" s="1"/>
      <c r="T529" s="1"/>
      <c r="U529" s="1"/>
      <c r="V529" s="1"/>
      <c r="W529" s="1"/>
      <c r="X529" s="10"/>
      <c r="Y529" s="10"/>
    </row>
    <row r="530" spans="2:25" ht="15.75" customHeight="1">
      <c r="B530" s="6"/>
      <c r="S530" s="1"/>
      <c r="T530" s="1"/>
      <c r="U530" s="1"/>
      <c r="V530" s="1"/>
      <c r="W530" s="1"/>
      <c r="X530" s="10"/>
      <c r="Y530" s="10"/>
    </row>
    <row r="531" spans="2:25" ht="15.75" customHeight="1">
      <c r="B531" s="6"/>
      <c r="S531" s="1"/>
      <c r="T531" s="1"/>
      <c r="U531" s="1"/>
      <c r="V531" s="1"/>
      <c r="W531" s="1"/>
      <c r="X531" s="10"/>
      <c r="Y531" s="10"/>
    </row>
    <row r="532" spans="2:25" ht="15.75" customHeight="1">
      <c r="B532" s="6"/>
      <c r="S532" s="1"/>
      <c r="T532" s="1"/>
      <c r="U532" s="1"/>
      <c r="V532" s="1"/>
      <c r="W532" s="1"/>
      <c r="X532" s="10"/>
      <c r="Y532" s="10"/>
    </row>
    <row r="533" spans="2:25" ht="15.75" customHeight="1">
      <c r="B533" s="6"/>
      <c r="S533" s="1"/>
      <c r="T533" s="1"/>
      <c r="U533" s="1"/>
      <c r="V533" s="1"/>
      <c r="W533" s="1"/>
      <c r="X533" s="10"/>
      <c r="Y533" s="10"/>
    </row>
    <row r="534" spans="2:25" ht="15.75" customHeight="1">
      <c r="B534" s="6"/>
      <c r="S534" s="1"/>
      <c r="T534" s="1"/>
      <c r="U534" s="1"/>
      <c r="V534" s="1"/>
      <c r="W534" s="1"/>
      <c r="X534" s="10"/>
      <c r="Y534" s="10"/>
    </row>
    <row r="535" spans="2:25" ht="15.75" customHeight="1">
      <c r="B535" s="6"/>
      <c r="S535" s="1"/>
      <c r="T535" s="1"/>
      <c r="U535" s="1"/>
      <c r="V535" s="1"/>
      <c r="W535" s="1"/>
      <c r="X535" s="10"/>
      <c r="Y535" s="10"/>
    </row>
    <row r="536" spans="2:25" ht="15.75" customHeight="1">
      <c r="B536" s="6"/>
      <c r="S536" s="1"/>
      <c r="T536" s="1"/>
      <c r="U536" s="1"/>
      <c r="V536" s="1"/>
      <c r="W536" s="1"/>
      <c r="X536" s="10"/>
      <c r="Y536" s="10"/>
    </row>
    <row r="537" spans="2:25" ht="15.75" customHeight="1">
      <c r="B537" s="6"/>
      <c r="S537" s="1"/>
      <c r="T537" s="1"/>
      <c r="U537" s="1"/>
      <c r="V537" s="1"/>
      <c r="W537" s="1"/>
      <c r="X537" s="10"/>
      <c r="Y537" s="10"/>
    </row>
    <row r="538" spans="2:25" ht="15.75" customHeight="1">
      <c r="B538" s="6"/>
      <c r="S538" s="1"/>
      <c r="T538" s="1"/>
      <c r="U538" s="1"/>
      <c r="V538" s="1"/>
      <c r="W538" s="1"/>
      <c r="X538" s="10"/>
      <c r="Y538" s="10"/>
    </row>
    <row r="539" spans="2:25" ht="15.75" customHeight="1">
      <c r="B539" s="6"/>
      <c r="S539" s="1"/>
      <c r="T539" s="1"/>
      <c r="U539" s="1"/>
      <c r="V539" s="1"/>
      <c r="W539" s="1"/>
      <c r="X539" s="10"/>
      <c r="Y539" s="10"/>
    </row>
    <row r="540" spans="2:25" ht="15.75" customHeight="1">
      <c r="B540" s="6"/>
      <c r="S540" s="1"/>
      <c r="T540" s="1"/>
      <c r="U540" s="1"/>
      <c r="V540" s="1"/>
      <c r="W540" s="1"/>
      <c r="X540" s="10"/>
      <c r="Y540" s="10"/>
    </row>
    <row r="541" spans="2:25" ht="15.75" customHeight="1">
      <c r="B541" s="6"/>
      <c r="S541" s="1"/>
      <c r="T541" s="1"/>
      <c r="U541" s="1"/>
      <c r="V541" s="1"/>
      <c r="W541" s="1"/>
      <c r="X541" s="10"/>
      <c r="Y541" s="10"/>
    </row>
    <row r="542" spans="2:25" ht="15.75" customHeight="1">
      <c r="B542" s="6"/>
      <c r="S542" s="1"/>
      <c r="T542" s="1"/>
      <c r="U542" s="1"/>
      <c r="V542" s="1"/>
      <c r="W542" s="1"/>
      <c r="X542" s="10"/>
      <c r="Y542" s="10"/>
    </row>
    <row r="543" spans="2:25" ht="15.75" customHeight="1">
      <c r="B543" s="6"/>
      <c r="S543" s="1"/>
      <c r="T543" s="1"/>
      <c r="U543" s="1"/>
      <c r="V543" s="1"/>
      <c r="W543" s="1"/>
      <c r="X543" s="10"/>
      <c r="Y543" s="10"/>
    </row>
    <row r="544" spans="2:25" ht="15.75" customHeight="1">
      <c r="B544" s="6"/>
      <c r="S544" s="1"/>
      <c r="T544" s="1"/>
      <c r="U544" s="1"/>
      <c r="V544" s="1"/>
      <c r="W544" s="1"/>
      <c r="X544" s="10"/>
      <c r="Y544" s="10"/>
    </row>
    <row r="545" spans="2:25" ht="15.75" customHeight="1">
      <c r="B545" s="6"/>
      <c r="S545" s="1"/>
      <c r="T545" s="1"/>
      <c r="U545" s="1"/>
      <c r="V545" s="1"/>
      <c r="W545" s="1"/>
      <c r="X545" s="10"/>
      <c r="Y545" s="10"/>
    </row>
    <row r="546" spans="2:25" ht="15.75" customHeight="1">
      <c r="B546" s="6"/>
      <c r="S546" s="1"/>
      <c r="T546" s="1"/>
      <c r="U546" s="1"/>
      <c r="V546" s="1"/>
      <c r="W546" s="1"/>
      <c r="X546" s="10"/>
      <c r="Y546" s="10"/>
    </row>
    <row r="547" spans="2:25" ht="15.75" customHeight="1">
      <c r="B547" s="6"/>
      <c r="S547" s="1"/>
      <c r="T547" s="1"/>
      <c r="U547" s="1"/>
      <c r="V547" s="1"/>
      <c r="W547" s="1"/>
      <c r="X547" s="10"/>
      <c r="Y547" s="10"/>
    </row>
    <row r="548" spans="2:25" ht="15.75" customHeight="1">
      <c r="B548" s="6"/>
      <c r="S548" s="1"/>
      <c r="T548" s="1"/>
      <c r="U548" s="1"/>
      <c r="V548" s="1"/>
      <c r="W548" s="1"/>
      <c r="X548" s="10"/>
      <c r="Y548" s="10"/>
    </row>
    <row r="549" spans="2:25" ht="15.75" customHeight="1">
      <c r="B549" s="6"/>
      <c r="S549" s="1"/>
      <c r="T549" s="1"/>
      <c r="U549" s="1"/>
      <c r="V549" s="1"/>
      <c r="W549" s="1"/>
      <c r="X549" s="10"/>
      <c r="Y549" s="10"/>
    </row>
    <row r="550" spans="2:25" ht="15.75" customHeight="1">
      <c r="B550" s="6"/>
      <c r="S550" s="1"/>
      <c r="T550" s="1"/>
      <c r="U550" s="1"/>
      <c r="V550" s="1"/>
      <c r="W550" s="1"/>
      <c r="X550" s="10"/>
      <c r="Y550" s="10"/>
    </row>
    <row r="551" spans="2:25" ht="15.75" customHeight="1">
      <c r="B551" s="6"/>
      <c r="S551" s="1"/>
      <c r="T551" s="1"/>
      <c r="U551" s="1"/>
      <c r="V551" s="1"/>
      <c r="W551" s="1"/>
      <c r="X551" s="10"/>
      <c r="Y551" s="10"/>
    </row>
    <row r="552" spans="2:25" ht="15.75" customHeight="1">
      <c r="B552" s="6"/>
      <c r="S552" s="1"/>
      <c r="T552" s="1"/>
      <c r="U552" s="1"/>
      <c r="V552" s="1"/>
      <c r="W552" s="1"/>
      <c r="X552" s="10"/>
      <c r="Y552" s="10"/>
    </row>
    <row r="553" spans="2:25" ht="15.75" customHeight="1">
      <c r="B553" s="6"/>
      <c r="S553" s="1"/>
      <c r="T553" s="1"/>
      <c r="U553" s="1"/>
      <c r="V553" s="1"/>
      <c r="W553" s="1"/>
      <c r="X553" s="10"/>
      <c r="Y553" s="10"/>
    </row>
    <row r="554" spans="2:25" ht="15.75" customHeight="1">
      <c r="B554" s="6"/>
      <c r="S554" s="1"/>
      <c r="T554" s="1"/>
      <c r="U554" s="1"/>
      <c r="V554" s="1"/>
      <c r="W554" s="1"/>
      <c r="X554" s="10"/>
      <c r="Y554" s="10"/>
    </row>
    <row r="555" spans="2:25" ht="15.75" customHeight="1">
      <c r="B555" s="6"/>
      <c r="S555" s="1"/>
      <c r="T555" s="1"/>
      <c r="U555" s="1"/>
      <c r="V555" s="1"/>
      <c r="W555" s="1"/>
      <c r="X555" s="10"/>
      <c r="Y555" s="10"/>
    </row>
    <row r="556" spans="2:25" ht="15.75" customHeight="1">
      <c r="B556" s="6"/>
      <c r="S556" s="1"/>
      <c r="T556" s="1"/>
      <c r="U556" s="1"/>
      <c r="V556" s="1"/>
      <c r="W556" s="1"/>
      <c r="X556" s="10"/>
      <c r="Y556" s="10"/>
    </row>
    <row r="557" spans="2:25" ht="15.75" customHeight="1">
      <c r="B557" s="6"/>
      <c r="S557" s="1"/>
      <c r="T557" s="1"/>
      <c r="U557" s="1"/>
      <c r="V557" s="1"/>
      <c r="W557" s="1"/>
      <c r="X557" s="10"/>
      <c r="Y557" s="10"/>
    </row>
    <row r="558" spans="2:25" ht="15.75" customHeight="1">
      <c r="B558" s="6"/>
      <c r="S558" s="1"/>
      <c r="T558" s="1"/>
      <c r="U558" s="1"/>
      <c r="V558" s="1"/>
      <c r="W558" s="1"/>
      <c r="X558" s="10"/>
      <c r="Y558" s="10"/>
    </row>
    <row r="559" spans="2:25" ht="15.75" customHeight="1">
      <c r="B559" s="6"/>
      <c r="S559" s="1"/>
      <c r="T559" s="1"/>
      <c r="U559" s="1"/>
      <c r="V559" s="1"/>
      <c r="W559" s="1"/>
      <c r="X559" s="10"/>
      <c r="Y559" s="10"/>
    </row>
    <row r="560" spans="2:25" ht="15.75" customHeight="1">
      <c r="B560" s="6"/>
      <c r="S560" s="1"/>
      <c r="T560" s="1"/>
      <c r="U560" s="1"/>
      <c r="V560" s="1"/>
      <c r="W560" s="1"/>
      <c r="X560" s="10"/>
      <c r="Y560" s="10"/>
    </row>
    <row r="561" spans="2:25" ht="15.75" customHeight="1">
      <c r="B561" s="6"/>
      <c r="S561" s="1"/>
      <c r="T561" s="1"/>
      <c r="U561" s="1"/>
      <c r="V561" s="1"/>
      <c r="W561" s="1"/>
      <c r="X561" s="10"/>
      <c r="Y561" s="10"/>
    </row>
    <row r="562" spans="2:25" ht="15.75" customHeight="1">
      <c r="B562" s="6"/>
      <c r="S562" s="1"/>
      <c r="T562" s="1"/>
      <c r="U562" s="1"/>
      <c r="V562" s="1"/>
      <c r="W562" s="1"/>
      <c r="X562" s="10"/>
      <c r="Y562" s="10"/>
    </row>
    <row r="563" spans="2:25" ht="15.75" customHeight="1">
      <c r="B563" s="6"/>
      <c r="S563" s="1"/>
      <c r="T563" s="1"/>
      <c r="U563" s="1"/>
      <c r="V563" s="1"/>
      <c r="W563" s="1"/>
      <c r="X563" s="10"/>
      <c r="Y563" s="10"/>
    </row>
    <row r="564" spans="2:25" ht="15.75" customHeight="1">
      <c r="B564" s="6"/>
      <c r="S564" s="1"/>
      <c r="T564" s="1"/>
      <c r="U564" s="1"/>
      <c r="V564" s="1"/>
      <c r="W564" s="1"/>
      <c r="X564" s="10"/>
      <c r="Y564" s="10"/>
    </row>
    <row r="565" spans="2:25" ht="15.75" customHeight="1">
      <c r="B565" s="6"/>
      <c r="S565" s="1"/>
      <c r="T565" s="1"/>
      <c r="U565" s="1"/>
      <c r="V565" s="1"/>
      <c r="W565" s="1"/>
      <c r="X565" s="10"/>
      <c r="Y565" s="10"/>
    </row>
    <row r="566" spans="2:25" ht="15.75" customHeight="1">
      <c r="B566" s="6"/>
      <c r="S566" s="1"/>
      <c r="T566" s="1"/>
      <c r="U566" s="1"/>
      <c r="V566" s="1"/>
      <c r="W566" s="1"/>
      <c r="X566" s="10"/>
      <c r="Y566" s="10"/>
    </row>
    <row r="567" spans="2:25" ht="15.75" customHeight="1">
      <c r="B567" s="6"/>
      <c r="S567" s="1"/>
      <c r="T567" s="1"/>
      <c r="U567" s="1"/>
      <c r="V567" s="1"/>
      <c r="W567" s="1"/>
      <c r="X567" s="10"/>
      <c r="Y567" s="10"/>
    </row>
    <row r="568" spans="2:25" ht="15.75" customHeight="1">
      <c r="B568" s="6"/>
      <c r="S568" s="1"/>
      <c r="T568" s="1"/>
      <c r="U568" s="1"/>
      <c r="V568" s="1"/>
      <c r="W568" s="1"/>
      <c r="X568" s="10"/>
      <c r="Y568" s="10"/>
    </row>
    <row r="569" spans="2:25" ht="15.75" customHeight="1">
      <c r="B569" s="6"/>
      <c r="S569" s="1"/>
      <c r="T569" s="1"/>
      <c r="U569" s="1"/>
      <c r="V569" s="1"/>
      <c r="W569" s="1"/>
      <c r="X569" s="10"/>
      <c r="Y569" s="10"/>
    </row>
    <row r="570" spans="2:25" ht="15.75" customHeight="1">
      <c r="B570" s="6"/>
      <c r="S570" s="1"/>
      <c r="T570" s="1"/>
      <c r="U570" s="1"/>
      <c r="V570" s="1"/>
      <c r="W570" s="1"/>
      <c r="X570" s="10"/>
      <c r="Y570" s="10"/>
    </row>
    <row r="571" spans="2:25" ht="15.75" customHeight="1">
      <c r="B571" s="6"/>
      <c r="S571" s="1"/>
      <c r="T571" s="1"/>
      <c r="U571" s="1"/>
      <c r="V571" s="1"/>
      <c r="W571" s="1"/>
      <c r="X571" s="10"/>
      <c r="Y571" s="10"/>
    </row>
    <row r="572" spans="2:25" ht="15.75" customHeight="1">
      <c r="B572" s="6"/>
      <c r="S572" s="1"/>
      <c r="T572" s="1"/>
      <c r="U572" s="1"/>
      <c r="V572" s="1"/>
      <c r="W572" s="1"/>
      <c r="X572" s="10"/>
      <c r="Y572" s="10"/>
    </row>
    <row r="573" spans="2:25" ht="15.75" customHeight="1">
      <c r="B573" s="6"/>
      <c r="S573" s="1"/>
      <c r="T573" s="1"/>
      <c r="U573" s="1"/>
      <c r="V573" s="1"/>
      <c r="W573" s="1"/>
      <c r="X573" s="10"/>
      <c r="Y573" s="10"/>
    </row>
    <row r="574" spans="2:25" ht="15.75" customHeight="1">
      <c r="B574" s="6"/>
      <c r="S574" s="1"/>
      <c r="T574" s="1"/>
      <c r="U574" s="1"/>
      <c r="V574" s="1"/>
      <c r="W574" s="1"/>
      <c r="X574" s="10"/>
      <c r="Y574" s="10"/>
    </row>
    <row r="575" spans="2:25" ht="15.75" customHeight="1">
      <c r="B575" s="6"/>
      <c r="S575" s="1"/>
      <c r="T575" s="1"/>
      <c r="U575" s="1"/>
      <c r="V575" s="1"/>
      <c r="W575" s="1"/>
      <c r="X575" s="10"/>
      <c r="Y575" s="10"/>
    </row>
    <row r="576" spans="2:25" ht="15.75" customHeight="1">
      <c r="B576" s="6"/>
      <c r="S576" s="1"/>
      <c r="T576" s="1"/>
      <c r="U576" s="1"/>
      <c r="V576" s="1"/>
      <c r="W576" s="1"/>
      <c r="X576" s="10"/>
      <c r="Y576" s="10"/>
    </row>
    <row r="577" spans="2:25" ht="15.75" customHeight="1">
      <c r="B577" s="6"/>
      <c r="S577" s="1"/>
      <c r="T577" s="1"/>
      <c r="U577" s="1"/>
      <c r="V577" s="1"/>
      <c r="W577" s="1"/>
      <c r="X577" s="10"/>
      <c r="Y577" s="10"/>
    </row>
    <row r="578" spans="2:25" ht="15.75" customHeight="1">
      <c r="B578" s="6"/>
      <c r="S578" s="1"/>
      <c r="T578" s="1"/>
      <c r="U578" s="1"/>
      <c r="V578" s="1"/>
      <c r="W578" s="1"/>
      <c r="X578" s="10"/>
      <c r="Y578" s="10"/>
    </row>
    <row r="579" spans="2:25" ht="15.75" customHeight="1">
      <c r="B579" s="6"/>
      <c r="S579" s="1"/>
      <c r="T579" s="1"/>
      <c r="U579" s="1"/>
      <c r="V579" s="1"/>
      <c r="W579" s="1"/>
      <c r="X579" s="10"/>
      <c r="Y579" s="10"/>
    </row>
    <row r="580" spans="2:25" ht="15.75" customHeight="1">
      <c r="B580" s="6"/>
      <c r="S580" s="1"/>
      <c r="T580" s="1"/>
      <c r="U580" s="1"/>
      <c r="V580" s="1"/>
      <c r="W580" s="1"/>
      <c r="X580" s="10"/>
      <c r="Y580" s="10"/>
    </row>
    <row r="581" spans="2:25" ht="15.75" customHeight="1">
      <c r="B581" s="6"/>
      <c r="S581" s="1"/>
      <c r="T581" s="1"/>
      <c r="U581" s="1"/>
      <c r="V581" s="1"/>
      <c r="W581" s="1"/>
      <c r="X581" s="10"/>
      <c r="Y581" s="10"/>
    </row>
    <row r="582" spans="2:25" ht="15.75" customHeight="1">
      <c r="B582" s="6"/>
      <c r="S582" s="1"/>
      <c r="T582" s="1"/>
      <c r="U582" s="1"/>
      <c r="V582" s="1"/>
      <c r="W582" s="1"/>
      <c r="X582" s="10"/>
      <c r="Y582" s="10"/>
    </row>
    <row r="583" spans="2:25" ht="15.75" customHeight="1">
      <c r="B583" s="6"/>
      <c r="S583" s="1"/>
      <c r="T583" s="1"/>
      <c r="U583" s="1"/>
      <c r="V583" s="1"/>
      <c r="W583" s="1"/>
      <c r="X583" s="10"/>
      <c r="Y583" s="10"/>
    </row>
    <row r="584" spans="2:25" ht="15.75" customHeight="1">
      <c r="B584" s="6"/>
      <c r="S584" s="1"/>
      <c r="T584" s="1"/>
      <c r="U584" s="1"/>
      <c r="V584" s="1"/>
      <c r="W584" s="1"/>
      <c r="X584" s="10"/>
      <c r="Y584" s="10"/>
    </row>
    <row r="585" spans="2:25" ht="15.75" customHeight="1">
      <c r="B585" s="6"/>
      <c r="S585" s="1"/>
      <c r="T585" s="1"/>
      <c r="U585" s="1"/>
      <c r="V585" s="1"/>
      <c r="W585" s="1"/>
      <c r="X585" s="10"/>
      <c r="Y585" s="10"/>
    </row>
    <row r="586" spans="2:25" ht="15.75" customHeight="1">
      <c r="B586" s="6"/>
      <c r="S586" s="1"/>
      <c r="T586" s="1"/>
      <c r="U586" s="1"/>
      <c r="V586" s="1"/>
      <c r="W586" s="1"/>
      <c r="X586" s="10"/>
      <c r="Y586" s="10"/>
    </row>
    <row r="587" spans="2:25" ht="15.75" customHeight="1">
      <c r="B587" s="6"/>
      <c r="S587" s="1"/>
      <c r="T587" s="1"/>
      <c r="U587" s="1"/>
      <c r="V587" s="1"/>
      <c r="W587" s="1"/>
      <c r="X587" s="10"/>
      <c r="Y587" s="10"/>
    </row>
    <row r="588" spans="2:25" ht="15.75" customHeight="1">
      <c r="B588" s="6"/>
      <c r="S588" s="1"/>
      <c r="T588" s="1"/>
      <c r="U588" s="1"/>
      <c r="V588" s="1"/>
      <c r="W588" s="1"/>
      <c r="X588" s="10"/>
      <c r="Y588" s="10"/>
    </row>
    <row r="589" spans="2:25" ht="15.75" customHeight="1">
      <c r="B589" s="6"/>
      <c r="S589" s="1"/>
      <c r="T589" s="1"/>
      <c r="U589" s="1"/>
      <c r="V589" s="1"/>
      <c r="W589" s="1"/>
      <c r="X589" s="10"/>
      <c r="Y589" s="10"/>
    </row>
    <row r="590" spans="2:25" ht="15.75" customHeight="1">
      <c r="B590" s="6"/>
      <c r="S590" s="1"/>
      <c r="T590" s="1"/>
      <c r="U590" s="1"/>
      <c r="V590" s="1"/>
      <c r="W590" s="1"/>
      <c r="X590" s="10"/>
      <c r="Y590" s="10"/>
    </row>
    <row r="591" spans="2:25" ht="15.75" customHeight="1">
      <c r="B591" s="6"/>
      <c r="S591" s="1"/>
      <c r="T591" s="1"/>
      <c r="U591" s="1"/>
      <c r="V591" s="1"/>
      <c r="W591" s="1"/>
      <c r="X591" s="10"/>
      <c r="Y591" s="10"/>
    </row>
    <row r="592" spans="2:25" ht="15.75" customHeight="1">
      <c r="B592" s="6"/>
      <c r="S592" s="1"/>
      <c r="T592" s="1"/>
      <c r="U592" s="1"/>
      <c r="V592" s="1"/>
      <c r="W592" s="1"/>
      <c r="X592" s="10"/>
      <c r="Y592" s="10"/>
    </row>
    <row r="593" spans="2:25" ht="15.75" customHeight="1">
      <c r="B593" s="6"/>
      <c r="S593" s="1"/>
      <c r="T593" s="1"/>
      <c r="U593" s="1"/>
      <c r="V593" s="1"/>
      <c r="W593" s="1"/>
      <c r="X593" s="10"/>
      <c r="Y593" s="10"/>
    </row>
    <row r="594" spans="2:25" ht="15.75" customHeight="1">
      <c r="B594" s="6"/>
      <c r="S594" s="1"/>
      <c r="T594" s="1"/>
      <c r="U594" s="1"/>
      <c r="V594" s="1"/>
      <c r="W594" s="1"/>
      <c r="X594" s="10"/>
      <c r="Y594" s="10"/>
    </row>
    <row r="595" spans="2:25" ht="15.75" customHeight="1">
      <c r="B595" s="6"/>
      <c r="S595" s="1"/>
      <c r="T595" s="1"/>
      <c r="U595" s="1"/>
      <c r="V595" s="1"/>
      <c r="W595" s="1"/>
      <c r="X595" s="10"/>
      <c r="Y595" s="10"/>
    </row>
    <row r="596" spans="2:25" ht="15.75" customHeight="1">
      <c r="B596" s="6"/>
      <c r="S596" s="1"/>
      <c r="T596" s="1"/>
      <c r="U596" s="1"/>
      <c r="V596" s="1"/>
      <c r="W596" s="1"/>
      <c r="X596" s="10"/>
      <c r="Y596" s="10"/>
    </row>
    <row r="597" spans="2:25" ht="15.75" customHeight="1">
      <c r="B597" s="6"/>
      <c r="S597" s="1"/>
      <c r="T597" s="1"/>
      <c r="U597" s="1"/>
      <c r="V597" s="1"/>
      <c r="W597" s="1"/>
      <c r="X597" s="10"/>
      <c r="Y597" s="10"/>
    </row>
    <row r="598" spans="2:25" ht="15.75" customHeight="1">
      <c r="B598" s="6"/>
      <c r="S598" s="1"/>
      <c r="T598" s="1"/>
      <c r="U598" s="1"/>
      <c r="V598" s="1"/>
      <c r="W598" s="1"/>
      <c r="X598" s="10"/>
      <c r="Y598" s="10"/>
    </row>
    <row r="599" spans="2:25" ht="15.75" customHeight="1">
      <c r="B599" s="6"/>
      <c r="S599" s="1"/>
      <c r="T599" s="1"/>
      <c r="U599" s="1"/>
      <c r="V599" s="1"/>
      <c r="W599" s="1"/>
      <c r="X599" s="10"/>
      <c r="Y599" s="10"/>
    </row>
    <row r="600" spans="2:25" ht="15.75" customHeight="1">
      <c r="B600" s="6"/>
      <c r="S600" s="1"/>
      <c r="T600" s="1"/>
      <c r="U600" s="1"/>
      <c r="V600" s="1"/>
      <c r="W600" s="1"/>
      <c r="X600" s="10"/>
      <c r="Y600" s="10"/>
    </row>
    <row r="601" spans="2:25" ht="15.75" customHeight="1">
      <c r="B601" s="6"/>
      <c r="S601" s="1"/>
      <c r="T601" s="1"/>
      <c r="U601" s="1"/>
      <c r="V601" s="1"/>
      <c r="W601" s="1"/>
      <c r="X601" s="10"/>
      <c r="Y601" s="10"/>
    </row>
    <row r="602" spans="2:25" ht="15.75" customHeight="1">
      <c r="B602" s="6"/>
      <c r="S602" s="1"/>
      <c r="T602" s="1"/>
      <c r="U602" s="1"/>
      <c r="V602" s="1"/>
      <c r="W602" s="1"/>
      <c r="X602" s="10"/>
      <c r="Y602" s="10"/>
    </row>
    <row r="603" spans="2:25" ht="15.75" customHeight="1">
      <c r="B603" s="6"/>
      <c r="S603" s="1"/>
      <c r="T603" s="1"/>
      <c r="U603" s="1"/>
      <c r="V603" s="1"/>
      <c r="W603" s="1"/>
      <c r="X603" s="10"/>
      <c r="Y603" s="10"/>
    </row>
    <row r="604" spans="2:25" ht="15.75" customHeight="1">
      <c r="B604" s="6"/>
      <c r="S604" s="1"/>
      <c r="T604" s="1"/>
      <c r="U604" s="1"/>
      <c r="V604" s="1"/>
      <c r="W604" s="1"/>
      <c r="X604" s="10"/>
      <c r="Y604" s="10"/>
    </row>
    <row r="605" spans="2:25" ht="15.75" customHeight="1">
      <c r="B605" s="6"/>
      <c r="S605" s="1"/>
      <c r="T605" s="1"/>
      <c r="U605" s="1"/>
      <c r="V605" s="1"/>
      <c r="W605" s="1"/>
      <c r="X605" s="10"/>
      <c r="Y605" s="10"/>
    </row>
    <row r="606" spans="2:25" ht="15.75" customHeight="1">
      <c r="B606" s="6"/>
      <c r="S606" s="1"/>
      <c r="T606" s="1"/>
      <c r="U606" s="1"/>
      <c r="V606" s="1"/>
      <c r="W606" s="1"/>
      <c r="X606" s="10"/>
      <c r="Y606" s="10"/>
    </row>
    <row r="607" spans="2:25" ht="15.75" customHeight="1">
      <c r="B607" s="6"/>
      <c r="S607" s="1"/>
      <c r="T607" s="1"/>
      <c r="U607" s="1"/>
      <c r="V607" s="1"/>
      <c r="W607" s="1"/>
      <c r="X607" s="10"/>
      <c r="Y607" s="10"/>
    </row>
    <row r="608" spans="2:25" ht="15.75" customHeight="1">
      <c r="B608" s="6"/>
      <c r="S608" s="1"/>
      <c r="T608" s="1"/>
      <c r="U608" s="1"/>
      <c r="V608" s="1"/>
      <c r="W608" s="1"/>
      <c r="X608" s="10"/>
      <c r="Y608" s="10"/>
    </row>
    <row r="609" spans="2:25" ht="15.75" customHeight="1">
      <c r="B609" s="6"/>
      <c r="S609" s="1"/>
      <c r="T609" s="1"/>
      <c r="U609" s="1"/>
      <c r="V609" s="1"/>
      <c r="W609" s="1"/>
      <c r="X609" s="10"/>
      <c r="Y609" s="10"/>
    </row>
    <row r="610" spans="2:25" ht="15.75" customHeight="1">
      <c r="B610" s="6"/>
      <c r="S610" s="1"/>
      <c r="T610" s="1"/>
      <c r="U610" s="1"/>
      <c r="V610" s="1"/>
      <c r="W610" s="1"/>
      <c r="X610" s="10"/>
      <c r="Y610" s="10"/>
    </row>
    <row r="611" spans="2:25" ht="15.75" customHeight="1">
      <c r="B611" s="6"/>
      <c r="S611" s="1"/>
      <c r="T611" s="1"/>
      <c r="U611" s="1"/>
      <c r="V611" s="1"/>
      <c r="W611" s="1"/>
      <c r="X611" s="10"/>
      <c r="Y611" s="10"/>
    </row>
    <row r="612" spans="2:25" ht="15.75" customHeight="1">
      <c r="B612" s="6"/>
      <c r="S612" s="1"/>
      <c r="T612" s="1"/>
      <c r="U612" s="1"/>
      <c r="V612" s="1"/>
      <c r="W612" s="1"/>
      <c r="X612" s="10"/>
      <c r="Y612" s="10"/>
    </row>
    <row r="613" spans="2:25" ht="15.75" customHeight="1">
      <c r="B613" s="6"/>
      <c r="S613" s="1"/>
      <c r="T613" s="1"/>
      <c r="U613" s="1"/>
      <c r="V613" s="1"/>
      <c r="W613" s="1"/>
      <c r="X613" s="10"/>
      <c r="Y613" s="10"/>
    </row>
    <row r="614" spans="2:25" ht="15.75" customHeight="1">
      <c r="B614" s="6"/>
      <c r="S614" s="1"/>
      <c r="T614" s="1"/>
      <c r="U614" s="1"/>
      <c r="V614" s="1"/>
      <c r="W614" s="1"/>
      <c r="X614" s="10"/>
      <c r="Y614" s="10"/>
    </row>
    <row r="615" spans="2:25" ht="15.75" customHeight="1">
      <c r="B615" s="6"/>
      <c r="S615" s="1"/>
      <c r="T615" s="1"/>
      <c r="U615" s="1"/>
      <c r="V615" s="1"/>
      <c r="W615" s="1"/>
      <c r="X615" s="10"/>
      <c r="Y615" s="10"/>
    </row>
    <row r="616" spans="2:25" ht="15.75" customHeight="1">
      <c r="B616" s="6"/>
      <c r="S616" s="1"/>
      <c r="T616" s="1"/>
      <c r="U616" s="1"/>
      <c r="V616" s="1"/>
      <c r="W616" s="1"/>
      <c r="X616" s="10"/>
      <c r="Y616" s="10"/>
    </row>
    <row r="617" spans="2:25" ht="15.75" customHeight="1">
      <c r="B617" s="6"/>
      <c r="S617" s="1"/>
      <c r="T617" s="1"/>
      <c r="U617" s="1"/>
      <c r="V617" s="1"/>
      <c r="W617" s="1"/>
      <c r="X617" s="10"/>
      <c r="Y617" s="10"/>
    </row>
    <row r="618" spans="2:25" ht="15.75" customHeight="1">
      <c r="B618" s="6"/>
      <c r="S618" s="1"/>
      <c r="T618" s="1"/>
      <c r="U618" s="1"/>
      <c r="V618" s="1"/>
      <c r="W618" s="1"/>
      <c r="X618" s="10"/>
      <c r="Y618" s="10"/>
    </row>
    <row r="619" spans="2:25" ht="15.75" customHeight="1">
      <c r="B619" s="6"/>
      <c r="S619" s="1"/>
      <c r="T619" s="1"/>
      <c r="U619" s="1"/>
      <c r="V619" s="1"/>
      <c r="W619" s="1"/>
      <c r="X619" s="10"/>
      <c r="Y619" s="10"/>
    </row>
    <row r="620" spans="2:25" ht="15.75" customHeight="1">
      <c r="B620" s="6"/>
      <c r="S620" s="1"/>
      <c r="T620" s="1"/>
      <c r="U620" s="1"/>
      <c r="V620" s="1"/>
      <c r="W620" s="1"/>
      <c r="X620" s="10"/>
      <c r="Y620" s="10"/>
    </row>
    <row r="621" spans="2:25" ht="15.75" customHeight="1">
      <c r="B621" s="6"/>
      <c r="S621" s="1"/>
      <c r="T621" s="1"/>
      <c r="U621" s="1"/>
      <c r="V621" s="1"/>
      <c r="W621" s="1"/>
      <c r="X621" s="10"/>
      <c r="Y621" s="10"/>
    </row>
    <row r="622" spans="2:25" ht="15.75" customHeight="1">
      <c r="B622" s="6"/>
      <c r="S622" s="1"/>
      <c r="T622" s="1"/>
      <c r="U622" s="1"/>
      <c r="V622" s="1"/>
      <c r="W622" s="1"/>
      <c r="X622" s="10"/>
      <c r="Y622" s="10"/>
    </row>
    <row r="623" spans="2:25" ht="15.75" customHeight="1">
      <c r="B623" s="6"/>
      <c r="S623" s="1"/>
      <c r="T623" s="1"/>
      <c r="U623" s="1"/>
      <c r="V623" s="1"/>
      <c r="W623" s="1"/>
      <c r="X623" s="10"/>
      <c r="Y623" s="10"/>
    </row>
    <row r="624" spans="2:25" ht="15.75" customHeight="1">
      <c r="B624" s="6"/>
      <c r="S624" s="1"/>
      <c r="T624" s="1"/>
      <c r="U624" s="1"/>
      <c r="V624" s="1"/>
      <c r="W624" s="1"/>
      <c r="X624" s="10"/>
      <c r="Y624" s="10"/>
    </row>
    <row r="625" spans="2:25" ht="15.75" customHeight="1">
      <c r="B625" s="6"/>
      <c r="S625" s="1"/>
      <c r="T625" s="1"/>
      <c r="U625" s="1"/>
      <c r="V625" s="1"/>
      <c r="W625" s="1"/>
      <c r="X625" s="10"/>
      <c r="Y625" s="10"/>
    </row>
    <row r="626" spans="2:25" ht="15.75" customHeight="1">
      <c r="B626" s="6"/>
      <c r="S626" s="1"/>
      <c r="T626" s="1"/>
      <c r="U626" s="1"/>
      <c r="V626" s="1"/>
      <c r="W626" s="1"/>
      <c r="X626" s="10"/>
      <c r="Y626" s="10"/>
    </row>
    <row r="627" spans="2:25" ht="15.75" customHeight="1">
      <c r="B627" s="6"/>
      <c r="S627" s="1"/>
      <c r="T627" s="1"/>
      <c r="U627" s="1"/>
      <c r="V627" s="1"/>
      <c r="W627" s="1"/>
      <c r="X627" s="10"/>
      <c r="Y627" s="10"/>
    </row>
    <row r="628" spans="2:25" ht="15.75" customHeight="1">
      <c r="B628" s="6"/>
      <c r="S628" s="1"/>
      <c r="T628" s="1"/>
      <c r="U628" s="1"/>
      <c r="V628" s="1"/>
      <c r="W628" s="1"/>
      <c r="X628" s="10"/>
      <c r="Y628" s="10"/>
    </row>
    <row r="629" spans="2:25" ht="15.75" customHeight="1">
      <c r="B629" s="6"/>
      <c r="S629" s="1"/>
      <c r="T629" s="1"/>
      <c r="U629" s="1"/>
      <c r="V629" s="1"/>
      <c r="W629" s="1"/>
      <c r="X629" s="10"/>
      <c r="Y629" s="10"/>
    </row>
    <row r="630" spans="2:25" ht="15.75" customHeight="1">
      <c r="B630" s="6"/>
      <c r="S630" s="1"/>
      <c r="T630" s="1"/>
      <c r="U630" s="1"/>
      <c r="V630" s="1"/>
      <c r="W630" s="1"/>
      <c r="X630" s="10"/>
      <c r="Y630" s="10"/>
    </row>
    <row r="631" spans="2:25" ht="15.75" customHeight="1">
      <c r="B631" s="6"/>
      <c r="S631" s="1"/>
      <c r="T631" s="1"/>
      <c r="U631" s="1"/>
      <c r="V631" s="1"/>
      <c r="W631" s="1"/>
      <c r="X631" s="10"/>
      <c r="Y631" s="10"/>
    </row>
    <row r="632" spans="2:25" ht="15.75" customHeight="1">
      <c r="B632" s="6"/>
      <c r="S632" s="1"/>
      <c r="T632" s="1"/>
      <c r="U632" s="1"/>
      <c r="V632" s="1"/>
      <c r="W632" s="1"/>
      <c r="X632" s="10"/>
      <c r="Y632" s="10"/>
    </row>
    <row r="633" spans="2:25" ht="15.75" customHeight="1">
      <c r="B633" s="6"/>
      <c r="S633" s="1"/>
      <c r="T633" s="1"/>
      <c r="U633" s="1"/>
      <c r="V633" s="1"/>
      <c r="W633" s="1"/>
      <c r="X633" s="10"/>
      <c r="Y633" s="10"/>
    </row>
    <row r="634" spans="2:25" ht="15.75" customHeight="1">
      <c r="B634" s="6"/>
      <c r="S634" s="1"/>
      <c r="T634" s="1"/>
      <c r="U634" s="1"/>
      <c r="V634" s="1"/>
      <c r="W634" s="1"/>
      <c r="X634" s="10"/>
      <c r="Y634" s="10"/>
    </row>
    <row r="635" spans="2:25" ht="15.75" customHeight="1">
      <c r="B635" s="6"/>
      <c r="S635" s="1"/>
      <c r="T635" s="1"/>
      <c r="U635" s="1"/>
      <c r="V635" s="1"/>
      <c r="W635" s="1"/>
      <c r="X635" s="10"/>
      <c r="Y635" s="10"/>
    </row>
    <row r="636" spans="2:25" ht="15.75" customHeight="1">
      <c r="B636" s="6"/>
      <c r="S636" s="1"/>
      <c r="T636" s="1"/>
      <c r="U636" s="1"/>
      <c r="V636" s="1"/>
      <c r="W636" s="1"/>
      <c r="X636" s="10"/>
      <c r="Y636" s="10"/>
    </row>
    <row r="637" spans="2:25" ht="15.75" customHeight="1">
      <c r="B637" s="6"/>
      <c r="S637" s="1"/>
      <c r="T637" s="1"/>
      <c r="U637" s="1"/>
      <c r="V637" s="1"/>
      <c r="W637" s="1"/>
      <c r="X637" s="10"/>
      <c r="Y637" s="10"/>
    </row>
    <row r="638" spans="2:25" ht="15.75" customHeight="1">
      <c r="B638" s="6"/>
      <c r="S638" s="1"/>
      <c r="T638" s="1"/>
      <c r="U638" s="1"/>
      <c r="V638" s="1"/>
      <c r="W638" s="1"/>
      <c r="X638" s="10"/>
      <c r="Y638" s="10"/>
    </row>
    <row r="639" spans="2:25" ht="15.75" customHeight="1">
      <c r="B639" s="6"/>
      <c r="S639" s="1"/>
      <c r="T639" s="1"/>
      <c r="U639" s="1"/>
      <c r="V639" s="1"/>
      <c r="W639" s="1"/>
      <c r="X639" s="10"/>
      <c r="Y639" s="10"/>
    </row>
    <row r="640" spans="2:25" ht="15.75" customHeight="1">
      <c r="B640" s="6"/>
      <c r="S640" s="1"/>
      <c r="T640" s="1"/>
      <c r="U640" s="1"/>
      <c r="V640" s="1"/>
      <c r="W640" s="1"/>
      <c r="X640" s="10"/>
      <c r="Y640" s="10"/>
    </row>
    <row r="641" spans="2:25" ht="15.75" customHeight="1">
      <c r="B641" s="6"/>
      <c r="S641" s="1"/>
      <c r="T641" s="1"/>
      <c r="U641" s="1"/>
      <c r="V641" s="1"/>
      <c r="W641" s="1"/>
      <c r="X641" s="10"/>
      <c r="Y641" s="10"/>
    </row>
    <row r="642" spans="2:25" ht="15.75" customHeight="1">
      <c r="B642" s="6"/>
      <c r="S642" s="1"/>
      <c r="T642" s="1"/>
      <c r="U642" s="1"/>
      <c r="V642" s="1"/>
      <c r="W642" s="1"/>
      <c r="X642" s="10"/>
      <c r="Y642" s="10"/>
    </row>
    <row r="643" spans="2:25" ht="15.75" customHeight="1">
      <c r="B643" s="6"/>
      <c r="S643" s="1"/>
      <c r="T643" s="1"/>
      <c r="U643" s="1"/>
      <c r="V643" s="1"/>
      <c r="W643" s="1"/>
      <c r="X643" s="10"/>
      <c r="Y643" s="10"/>
    </row>
    <row r="644" spans="2:25" ht="15.75" customHeight="1">
      <c r="B644" s="6"/>
      <c r="S644" s="1"/>
      <c r="T644" s="1"/>
      <c r="U644" s="1"/>
      <c r="V644" s="1"/>
      <c r="W644" s="1"/>
      <c r="X644" s="10"/>
      <c r="Y644" s="10"/>
    </row>
    <row r="645" spans="2:25" ht="15.75" customHeight="1">
      <c r="B645" s="6"/>
      <c r="S645" s="1"/>
      <c r="T645" s="1"/>
      <c r="U645" s="1"/>
      <c r="V645" s="1"/>
      <c r="W645" s="1"/>
      <c r="X645" s="10"/>
      <c r="Y645" s="10"/>
    </row>
    <row r="646" spans="2:25" ht="15.75" customHeight="1">
      <c r="B646" s="6"/>
      <c r="S646" s="1"/>
      <c r="T646" s="1"/>
      <c r="U646" s="1"/>
      <c r="V646" s="1"/>
      <c r="W646" s="1"/>
      <c r="X646" s="10"/>
      <c r="Y646" s="10"/>
    </row>
    <row r="647" spans="2:25" ht="15.75" customHeight="1">
      <c r="B647" s="6"/>
      <c r="S647" s="1"/>
      <c r="T647" s="1"/>
      <c r="U647" s="1"/>
      <c r="V647" s="1"/>
      <c r="W647" s="1"/>
      <c r="X647" s="10"/>
      <c r="Y647" s="10"/>
    </row>
    <row r="648" spans="2:25" ht="15.75" customHeight="1">
      <c r="B648" s="6"/>
      <c r="S648" s="1"/>
      <c r="T648" s="1"/>
      <c r="U648" s="1"/>
      <c r="V648" s="1"/>
      <c r="W648" s="1"/>
      <c r="X648" s="10"/>
      <c r="Y648" s="10"/>
    </row>
    <row r="649" spans="2:25" ht="15.75" customHeight="1">
      <c r="B649" s="6"/>
      <c r="S649" s="1"/>
      <c r="T649" s="1"/>
      <c r="U649" s="1"/>
      <c r="V649" s="1"/>
      <c r="W649" s="1"/>
      <c r="X649" s="10"/>
      <c r="Y649" s="10"/>
    </row>
    <row r="650" spans="2:25" ht="15.75" customHeight="1">
      <c r="B650" s="6"/>
      <c r="S650" s="1"/>
      <c r="T650" s="1"/>
      <c r="U650" s="1"/>
      <c r="V650" s="1"/>
      <c r="W650" s="1"/>
      <c r="X650" s="10"/>
      <c r="Y650" s="10"/>
    </row>
    <row r="651" spans="2:25" ht="15.75" customHeight="1">
      <c r="B651" s="6"/>
      <c r="S651" s="1"/>
      <c r="T651" s="1"/>
      <c r="U651" s="1"/>
      <c r="V651" s="1"/>
      <c r="W651" s="1"/>
      <c r="X651" s="10"/>
      <c r="Y651" s="10"/>
    </row>
    <row r="652" spans="2:25" ht="15.75" customHeight="1">
      <c r="B652" s="6"/>
      <c r="S652" s="1"/>
      <c r="T652" s="1"/>
      <c r="U652" s="1"/>
      <c r="V652" s="1"/>
      <c r="W652" s="1"/>
      <c r="X652" s="10"/>
      <c r="Y652" s="10"/>
    </row>
    <row r="653" spans="2:25" ht="15.75" customHeight="1">
      <c r="B653" s="6"/>
      <c r="S653" s="1"/>
      <c r="T653" s="1"/>
      <c r="U653" s="1"/>
      <c r="V653" s="1"/>
      <c r="W653" s="1"/>
      <c r="X653" s="10"/>
      <c r="Y653" s="10"/>
    </row>
    <row r="654" spans="2:25" ht="15.75" customHeight="1">
      <c r="B654" s="6"/>
      <c r="S654" s="1"/>
      <c r="T654" s="1"/>
      <c r="U654" s="1"/>
      <c r="V654" s="1"/>
      <c r="W654" s="1"/>
      <c r="X654" s="10"/>
      <c r="Y654" s="10"/>
    </row>
    <row r="655" spans="2:25" ht="15.75" customHeight="1">
      <c r="B655" s="6"/>
      <c r="S655" s="1"/>
      <c r="T655" s="1"/>
      <c r="U655" s="1"/>
      <c r="V655" s="1"/>
      <c r="W655" s="1"/>
      <c r="X655" s="10"/>
      <c r="Y655" s="10"/>
    </row>
    <row r="656" spans="2:25" ht="15.75" customHeight="1">
      <c r="B656" s="6"/>
      <c r="S656" s="1"/>
      <c r="T656" s="1"/>
      <c r="U656" s="1"/>
      <c r="V656" s="1"/>
      <c r="W656" s="1"/>
      <c r="X656" s="10"/>
      <c r="Y656" s="10"/>
    </row>
    <row r="657" spans="2:25" ht="15.75" customHeight="1">
      <c r="B657" s="6"/>
      <c r="S657" s="1"/>
      <c r="T657" s="1"/>
      <c r="U657" s="1"/>
      <c r="V657" s="1"/>
      <c r="W657" s="1"/>
      <c r="X657" s="10"/>
      <c r="Y657" s="10"/>
    </row>
    <row r="658" spans="2:25" ht="15.75" customHeight="1">
      <c r="B658" s="6"/>
      <c r="S658" s="1"/>
      <c r="T658" s="1"/>
      <c r="U658" s="1"/>
      <c r="V658" s="1"/>
      <c r="W658" s="1"/>
      <c r="X658" s="10"/>
      <c r="Y658" s="10"/>
    </row>
    <row r="659" spans="2:25" ht="15.75" customHeight="1">
      <c r="B659" s="6"/>
      <c r="S659" s="1"/>
      <c r="T659" s="1"/>
      <c r="U659" s="1"/>
      <c r="V659" s="1"/>
      <c r="W659" s="1"/>
      <c r="X659" s="10"/>
      <c r="Y659" s="10"/>
    </row>
    <row r="660" spans="2:25" ht="15.75" customHeight="1">
      <c r="B660" s="6"/>
      <c r="S660" s="1"/>
      <c r="T660" s="1"/>
      <c r="U660" s="1"/>
      <c r="V660" s="1"/>
      <c r="W660" s="1"/>
      <c r="X660" s="10"/>
      <c r="Y660" s="10"/>
    </row>
    <row r="661" spans="2:25" ht="15.75" customHeight="1">
      <c r="B661" s="6"/>
      <c r="S661" s="1"/>
      <c r="T661" s="1"/>
      <c r="U661" s="1"/>
      <c r="V661" s="1"/>
      <c r="W661" s="1"/>
      <c r="X661" s="10"/>
      <c r="Y661" s="10"/>
    </row>
    <row r="662" spans="2:25" ht="15.75" customHeight="1">
      <c r="B662" s="6"/>
      <c r="S662" s="1"/>
      <c r="T662" s="1"/>
      <c r="U662" s="1"/>
      <c r="V662" s="1"/>
      <c r="W662" s="1"/>
      <c r="X662" s="10"/>
      <c r="Y662" s="10"/>
    </row>
    <row r="663" spans="2:25" ht="15.75" customHeight="1">
      <c r="B663" s="6"/>
      <c r="S663" s="1"/>
      <c r="T663" s="1"/>
      <c r="U663" s="1"/>
      <c r="V663" s="1"/>
      <c r="W663" s="1"/>
      <c r="X663" s="10"/>
      <c r="Y663" s="10"/>
    </row>
    <row r="664" spans="2:25" ht="15.75" customHeight="1">
      <c r="B664" s="6"/>
      <c r="S664" s="1"/>
      <c r="T664" s="1"/>
      <c r="U664" s="1"/>
      <c r="V664" s="1"/>
      <c r="W664" s="1"/>
      <c r="X664" s="10"/>
      <c r="Y664" s="10"/>
    </row>
    <row r="665" spans="2:25" ht="15.75" customHeight="1">
      <c r="B665" s="6"/>
      <c r="S665" s="1"/>
      <c r="T665" s="1"/>
      <c r="U665" s="1"/>
      <c r="V665" s="1"/>
      <c r="W665" s="1"/>
      <c r="X665" s="10"/>
      <c r="Y665" s="10"/>
    </row>
    <row r="666" spans="2:25" ht="15.75" customHeight="1">
      <c r="B666" s="6"/>
      <c r="S666" s="1"/>
      <c r="T666" s="1"/>
      <c r="U666" s="1"/>
      <c r="V666" s="1"/>
      <c r="W666" s="1"/>
      <c r="X666" s="10"/>
      <c r="Y666" s="10"/>
    </row>
    <row r="667" spans="2:25" ht="15.75" customHeight="1">
      <c r="B667" s="6"/>
      <c r="S667" s="1"/>
      <c r="T667" s="1"/>
      <c r="U667" s="1"/>
      <c r="V667" s="1"/>
      <c r="W667" s="1"/>
      <c r="X667" s="10"/>
      <c r="Y667" s="10"/>
    </row>
    <row r="668" spans="2:25" ht="15.75" customHeight="1">
      <c r="B668" s="6"/>
      <c r="S668" s="1"/>
      <c r="T668" s="1"/>
      <c r="U668" s="1"/>
      <c r="V668" s="1"/>
      <c r="W668" s="1"/>
      <c r="X668" s="10"/>
      <c r="Y668" s="10"/>
    </row>
    <row r="669" spans="2:25" ht="15.75" customHeight="1">
      <c r="B669" s="6"/>
      <c r="S669" s="1"/>
      <c r="T669" s="1"/>
      <c r="U669" s="1"/>
      <c r="V669" s="1"/>
      <c r="W669" s="1"/>
      <c r="X669" s="10"/>
      <c r="Y669" s="10"/>
    </row>
    <row r="670" spans="2:25" ht="15.75" customHeight="1">
      <c r="B670" s="6"/>
      <c r="S670" s="1"/>
      <c r="T670" s="1"/>
      <c r="U670" s="1"/>
      <c r="V670" s="1"/>
      <c r="W670" s="1"/>
      <c r="X670" s="10"/>
      <c r="Y670" s="10"/>
    </row>
    <row r="671" spans="2:25" ht="15.75" customHeight="1">
      <c r="B671" s="6"/>
      <c r="S671" s="1"/>
      <c r="T671" s="1"/>
      <c r="U671" s="1"/>
      <c r="V671" s="1"/>
      <c r="W671" s="1"/>
      <c r="X671" s="10"/>
      <c r="Y671" s="10"/>
    </row>
    <row r="672" spans="2:25" ht="15.75" customHeight="1">
      <c r="B672" s="6"/>
      <c r="S672" s="1"/>
      <c r="T672" s="1"/>
      <c r="U672" s="1"/>
      <c r="V672" s="1"/>
      <c r="W672" s="1"/>
      <c r="X672" s="10"/>
      <c r="Y672" s="10"/>
    </row>
    <row r="673" spans="2:25" ht="15.75" customHeight="1">
      <c r="B673" s="6"/>
      <c r="S673" s="1"/>
      <c r="T673" s="1"/>
      <c r="U673" s="1"/>
      <c r="V673" s="1"/>
      <c r="W673" s="1"/>
      <c r="X673" s="10"/>
      <c r="Y673" s="10"/>
    </row>
    <row r="674" spans="2:25" ht="15.75" customHeight="1">
      <c r="B674" s="6"/>
      <c r="S674" s="1"/>
      <c r="T674" s="1"/>
      <c r="U674" s="1"/>
      <c r="V674" s="1"/>
      <c r="W674" s="1"/>
      <c r="X674" s="10"/>
      <c r="Y674" s="10"/>
    </row>
    <row r="675" spans="2:25" ht="15.75" customHeight="1">
      <c r="B675" s="6"/>
      <c r="S675" s="1"/>
      <c r="T675" s="1"/>
      <c r="U675" s="1"/>
      <c r="V675" s="1"/>
      <c r="W675" s="1"/>
      <c r="X675" s="10"/>
      <c r="Y675" s="10"/>
    </row>
    <row r="676" spans="2:25" ht="15.75" customHeight="1">
      <c r="B676" s="6"/>
      <c r="S676" s="1"/>
      <c r="T676" s="1"/>
      <c r="U676" s="1"/>
      <c r="V676" s="1"/>
      <c r="W676" s="1"/>
      <c r="X676" s="10"/>
      <c r="Y676" s="10"/>
    </row>
    <row r="677" spans="2:25" ht="15.75" customHeight="1">
      <c r="B677" s="6"/>
      <c r="S677" s="1"/>
      <c r="T677" s="1"/>
      <c r="U677" s="1"/>
      <c r="V677" s="1"/>
      <c r="W677" s="1"/>
      <c r="X677" s="10"/>
      <c r="Y677" s="10"/>
    </row>
    <row r="678" spans="2:25" ht="15.75" customHeight="1">
      <c r="B678" s="6"/>
      <c r="S678" s="1"/>
      <c r="T678" s="1"/>
      <c r="U678" s="1"/>
      <c r="V678" s="1"/>
      <c r="W678" s="1"/>
      <c r="X678" s="10"/>
      <c r="Y678" s="10"/>
    </row>
    <row r="679" spans="2:25" ht="15.75" customHeight="1">
      <c r="B679" s="6"/>
      <c r="S679" s="1"/>
      <c r="T679" s="1"/>
      <c r="U679" s="1"/>
      <c r="V679" s="1"/>
      <c r="W679" s="1"/>
      <c r="X679" s="10"/>
      <c r="Y679" s="10"/>
    </row>
    <row r="680" spans="2:25" ht="15.75" customHeight="1">
      <c r="B680" s="6"/>
      <c r="S680" s="1"/>
      <c r="T680" s="1"/>
      <c r="U680" s="1"/>
      <c r="V680" s="1"/>
      <c r="W680" s="1"/>
      <c r="X680" s="10"/>
      <c r="Y680" s="10"/>
    </row>
    <row r="681" spans="2:25" ht="15.75" customHeight="1">
      <c r="B681" s="6"/>
      <c r="S681" s="1"/>
      <c r="T681" s="1"/>
      <c r="U681" s="1"/>
      <c r="V681" s="1"/>
      <c r="W681" s="1"/>
      <c r="X681" s="10"/>
      <c r="Y681" s="10"/>
    </row>
    <row r="682" spans="2:25" ht="15.75" customHeight="1">
      <c r="B682" s="6"/>
      <c r="S682" s="1"/>
      <c r="T682" s="1"/>
      <c r="U682" s="1"/>
      <c r="V682" s="1"/>
      <c r="W682" s="1"/>
      <c r="X682" s="10"/>
      <c r="Y682" s="10"/>
    </row>
    <row r="683" spans="2:25" ht="15.75" customHeight="1">
      <c r="B683" s="6"/>
      <c r="S683" s="1"/>
      <c r="T683" s="1"/>
      <c r="U683" s="1"/>
      <c r="V683" s="1"/>
      <c r="W683" s="1"/>
      <c r="X683" s="10"/>
      <c r="Y683" s="10"/>
    </row>
    <row r="684" spans="2:25" ht="15.75" customHeight="1">
      <c r="B684" s="6"/>
      <c r="S684" s="1"/>
      <c r="T684" s="1"/>
      <c r="U684" s="1"/>
      <c r="V684" s="1"/>
      <c r="W684" s="1"/>
      <c r="X684" s="10"/>
      <c r="Y684" s="10"/>
    </row>
    <row r="685" spans="2:25" ht="15.75" customHeight="1">
      <c r="B685" s="6"/>
      <c r="S685" s="1"/>
      <c r="T685" s="1"/>
      <c r="U685" s="1"/>
      <c r="V685" s="1"/>
      <c r="W685" s="1"/>
      <c r="X685" s="10"/>
      <c r="Y685" s="10"/>
    </row>
    <row r="686" spans="2:25" ht="15.75" customHeight="1">
      <c r="B686" s="6"/>
      <c r="S686" s="1"/>
      <c r="T686" s="1"/>
      <c r="U686" s="1"/>
      <c r="V686" s="1"/>
      <c r="W686" s="1"/>
      <c r="X686" s="10"/>
      <c r="Y686" s="10"/>
    </row>
    <row r="687" spans="2:25" ht="15.75" customHeight="1">
      <c r="B687" s="6"/>
      <c r="S687" s="1"/>
      <c r="T687" s="1"/>
      <c r="U687" s="1"/>
      <c r="V687" s="1"/>
      <c r="W687" s="1"/>
      <c r="X687" s="10"/>
      <c r="Y687" s="10"/>
    </row>
    <row r="688" spans="2:25" ht="15.75" customHeight="1">
      <c r="B688" s="6"/>
      <c r="S688" s="1"/>
      <c r="T688" s="1"/>
      <c r="U688" s="1"/>
      <c r="V688" s="1"/>
      <c r="W688" s="1"/>
      <c r="X688" s="10"/>
      <c r="Y688" s="10"/>
    </row>
    <row r="689" spans="2:25" ht="15.75" customHeight="1">
      <c r="B689" s="6"/>
      <c r="S689" s="1"/>
      <c r="T689" s="1"/>
      <c r="U689" s="1"/>
      <c r="V689" s="1"/>
      <c r="W689" s="1"/>
      <c r="X689" s="10"/>
      <c r="Y689" s="10"/>
    </row>
    <row r="690" spans="2:25" ht="15.75" customHeight="1">
      <c r="B690" s="6"/>
      <c r="S690" s="1"/>
      <c r="T690" s="1"/>
      <c r="U690" s="1"/>
      <c r="V690" s="1"/>
      <c r="W690" s="1"/>
      <c r="X690" s="10"/>
      <c r="Y690" s="10"/>
    </row>
    <row r="691" spans="2:25" ht="15.75" customHeight="1">
      <c r="B691" s="6"/>
      <c r="S691" s="1"/>
      <c r="T691" s="1"/>
      <c r="U691" s="1"/>
      <c r="V691" s="1"/>
      <c r="W691" s="1"/>
      <c r="X691" s="10"/>
      <c r="Y691" s="10"/>
    </row>
    <row r="692" spans="2:25" ht="15.75" customHeight="1">
      <c r="B692" s="6"/>
      <c r="S692" s="1"/>
      <c r="T692" s="1"/>
      <c r="U692" s="1"/>
      <c r="V692" s="1"/>
      <c r="W692" s="1"/>
      <c r="X692" s="10"/>
      <c r="Y692" s="10"/>
    </row>
    <row r="693" spans="2:25" ht="15.75" customHeight="1">
      <c r="B693" s="6"/>
      <c r="S693" s="1"/>
      <c r="T693" s="1"/>
      <c r="U693" s="1"/>
      <c r="V693" s="1"/>
      <c r="W693" s="1"/>
      <c r="X693" s="10"/>
      <c r="Y693" s="10"/>
    </row>
    <row r="694" spans="2:25" ht="15.75" customHeight="1">
      <c r="B694" s="6"/>
      <c r="S694" s="1"/>
      <c r="T694" s="1"/>
      <c r="U694" s="1"/>
      <c r="V694" s="1"/>
      <c r="W694" s="1"/>
      <c r="X694" s="10"/>
      <c r="Y694" s="10"/>
    </row>
    <row r="695" spans="2:25" ht="15.75" customHeight="1">
      <c r="B695" s="6"/>
      <c r="S695" s="1"/>
      <c r="T695" s="1"/>
      <c r="U695" s="1"/>
      <c r="V695" s="1"/>
      <c r="W695" s="1"/>
      <c r="X695" s="10"/>
      <c r="Y695" s="10"/>
    </row>
    <row r="696" spans="2:25" ht="15.75" customHeight="1">
      <c r="B696" s="6"/>
      <c r="S696" s="1"/>
      <c r="T696" s="1"/>
      <c r="U696" s="1"/>
      <c r="V696" s="1"/>
      <c r="W696" s="1"/>
      <c r="X696" s="10"/>
      <c r="Y696" s="10"/>
    </row>
    <row r="697" spans="2:25" ht="15.75" customHeight="1">
      <c r="B697" s="6"/>
      <c r="S697" s="1"/>
      <c r="T697" s="1"/>
      <c r="U697" s="1"/>
      <c r="V697" s="1"/>
      <c r="W697" s="1"/>
      <c r="X697" s="10"/>
      <c r="Y697" s="10"/>
    </row>
    <row r="698" spans="2:25" ht="15.75" customHeight="1">
      <c r="B698" s="6"/>
      <c r="S698" s="1"/>
      <c r="T698" s="1"/>
      <c r="U698" s="1"/>
      <c r="V698" s="1"/>
      <c r="W698" s="1"/>
      <c r="X698" s="10"/>
      <c r="Y698" s="10"/>
    </row>
    <row r="699" spans="2:25" ht="15.75" customHeight="1">
      <c r="B699" s="6"/>
      <c r="S699" s="1"/>
      <c r="T699" s="1"/>
      <c r="U699" s="1"/>
      <c r="V699" s="1"/>
      <c r="W699" s="1"/>
      <c r="X699" s="10"/>
      <c r="Y699" s="10"/>
    </row>
    <row r="700" spans="2:25" ht="15.75" customHeight="1">
      <c r="B700" s="6"/>
      <c r="S700" s="1"/>
      <c r="T700" s="1"/>
      <c r="U700" s="1"/>
      <c r="V700" s="1"/>
      <c r="W700" s="1"/>
      <c r="X700" s="10"/>
      <c r="Y700" s="10"/>
    </row>
    <row r="701" spans="2:25" ht="15.75" customHeight="1">
      <c r="B701" s="6"/>
      <c r="S701" s="1"/>
      <c r="T701" s="1"/>
      <c r="U701" s="1"/>
      <c r="V701" s="1"/>
      <c r="W701" s="1"/>
      <c r="X701" s="10"/>
      <c r="Y701" s="10"/>
    </row>
    <row r="702" spans="2:25" ht="15.75" customHeight="1">
      <c r="B702" s="6"/>
      <c r="S702" s="1"/>
      <c r="T702" s="1"/>
      <c r="U702" s="1"/>
      <c r="V702" s="1"/>
      <c r="W702" s="1"/>
      <c r="X702" s="10"/>
      <c r="Y702" s="10"/>
    </row>
    <row r="703" spans="2:25" ht="15.75" customHeight="1">
      <c r="B703" s="6"/>
      <c r="S703" s="1"/>
      <c r="T703" s="1"/>
      <c r="U703" s="1"/>
      <c r="V703" s="1"/>
      <c r="W703" s="1"/>
      <c r="X703" s="10"/>
      <c r="Y703" s="10"/>
    </row>
    <row r="704" spans="2:25" ht="15.75" customHeight="1">
      <c r="B704" s="6"/>
      <c r="S704" s="1"/>
      <c r="T704" s="1"/>
      <c r="U704" s="1"/>
      <c r="V704" s="1"/>
      <c r="W704" s="1"/>
      <c r="X704" s="10"/>
      <c r="Y704" s="10"/>
    </row>
    <row r="705" spans="2:25" ht="15.75" customHeight="1">
      <c r="B705" s="6"/>
      <c r="S705" s="1"/>
      <c r="T705" s="1"/>
      <c r="U705" s="1"/>
      <c r="V705" s="1"/>
      <c r="W705" s="1"/>
      <c r="X705" s="10"/>
      <c r="Y705" s="10"/>
    </row>
    <row r="706" spans="2:25" ht="15.75" customHeight="1">
      <c r="B706" s="6"/>
      <c r="S706" s="1"/>
      <c r="T706" s="1"/>
      <c r="U706" s="1"/>
      <c r="V706" s="1"/>
      <c r="W706" s="1"/>
      <c r="X706" s="10"/>
      <c r="Y706" s="10"/>
    </row>
    <row r="707" spans="2:25" ht="15.75" customHeight="1">
      <c r="B707" s="6"/>
      <c r="S707" s="1"/>
      <c r="T707" s="1"/>
      <c r="U707" s="1"/>
      <c r="V707" s="1"/>
      <c r="W707" s="1"/>
      <c r="X707" s="10"/>
      <c r="Y707" s="10"/>
    </row>
    <row r="708" spans="2:25" ht="15.75" customHeight="1">
      <c r="B708" s="6"/>
      <c r="S708" s="1"/>
      <c r="T708" s="1"/>
      <c r="U708" s="1"/>
      <c r="V708" s="1"/>
      <c r="W708" s="1"/>
      <c r="X708" s="10"/>
      <c r="Y708" s="10"/>
    </row>
    <row r="709" spans="2:25" ht="15.75" customHeight="1">
      <c r="B709" s="6"/>
      <c r="S709" s="1"/>
      <c r="T709" s="1"/>
      <c r="U709" s="1"/>
      <c r="V709" s="1"/>
      <c r="W709" s="1"/>
      <c r="X709" s="10"/>
      <c r="Y709" s="10"/>
    </row>
    <row r="710" spans="2:25" ht="15.75" customHeight="1">
      <c r="B710" s="6"/>
      <c r="S710" s="1"/>
      <c r="T710" s="1"/>
      <c r="U710" s="1"/>
      <c r="V710" s="1"/>
      <c r="W710" s="1"/>
      <c r="X710" s="10"/>
      <c r="Y710" s="10"/>
    </row>
    <row r="711" spans="2:25" ht="15.75" customHeight="1">
      <c r="B711" s="6"/>
      <c r="S711" s="1"/>
      <c r="T711" s="1"/>
      <c r="U711" s="1"/>
      <c r="V711" s="1"/>
      <c r="W711" s="1"/>
      <c r="X711" s="10"/>
      <c r="Y711" s="10"/>
    </row>
    <row r="712" spans="2:25" ht="15.75" customHeight="1">
      <c r="B712" s="6"/>
      <c r="S712" s="1"/>
      <c r="T712" s="1"/>
      <c r="U712" s="1"/>
      <c r="V712" s="1"/>
      <c r="W712" s="1"/>
      <c r="X712" s="10"/>
      <c r="Y712" s="10"/>
    </row>
    <row r="713" spans="2:25" ht="15.75" customHeight="1">
      <c r="B713" s="6"/>
      <c r="S713" s="1"/>
      <c r="T713" s="1"/>
      <c r="U713" s="1"/>
      <c r="V713" s="1"/>
      <c r="W713" s="1"/>
      <c r="X713" s="10"/>
      <c r="Y713" s="10"/>
    </row>
    <row r="714" spans="2:25" ht="15.75" customHeight="1">
      <c r="B714" s="6"/>
      <c r="S714" s="1"/>
      <c r="T714" s="1"/>
      <c r="U714" s="1"/>
      <c r="V714" s="1"/>
      <c r="W714" s="1"/>
      <c r="X714" s="10"/>
      <c r="Y714" s="10"/>
    </row>
    <row r="715" spans="2:25" ht="15.75" customHeight="1">
      <c r="B715" s="6"/>
      <c r="S715" s="1"/>
      <c r="T715" s="1"/>
      <c r="U715" s="1"/>
      <c r="V715" s="1"/>
      <c r="W715" s="1"/>
      <c r="X715" s="10"/>
      <c r="Y715" s="10"/>
    </row>
    <row r="716" spans="2:25" ht="15.75" customHeight="1">
      <c r="B716" s="6"/>
      <c r="S716" s="1"/>
      <c r="T716" s="1"/>
      <c r="U716" s="1"/>
      <c r="V716" s="1"/>
      <c r="W716" s="1"/>
      <c r="X716" s="10"/>
      <c r="Y716" s="10"/>
    </row>
    <row r="717" spans="2:25" ht="15.75" customHeight="1">
      <c r="B717" s="6"/>
      <c r="S717" s="1"/>
      <c r="T717" s="1"/>
      <c r="U717" s="1"/>
      <c r="V717" s="1"/>
      <c r="W717" s="1"/>
      <c r="X717" s="10"/>
      <c r="Y717" s="10"/>
    </row>
    <row r="718" spans="2:25" ht="15.75" customHeight="1">
      <c r="B718" s="6"/>
      <c r="S718" s="1"/>
      <c r="T718" s="1"/>
      <c r="U718" s="1"/>
      <c r="V718" s="1"/>
      <c r="W718" s="1"/>
      <c r="X718" s="10"/>
      <c r="Y718" s="10"/>
    </row>
    <row r="719" spans="2:25" ht="15.75" customHeight="1">
      <c r="B719" s="6"/>
      <c r="S719" s="1"/>
      <c r="T719" s="1"/>
      <c r="U719" s="1"/>
      <c r="V719" s="1"/>
      <c r="W719" s="1"/>
      <c r="X719" s="10"/>
      <c r="Y719" s="10"/>
    </row>
    <row r="720" spans="2:25" ht="15.75" customHeight="1">
      <c r="B720" s="6"/>
      <c r="S720" s="1"/>
      <c r="T720" s="1"/>
      <c r="U720" s="1"/>
      <c r="V720" s="1"/>
      <c r="W720" s="1"/>
      <c r="X720" s="10"/>
      <c r="Y720" s="10"/>
    </row>
    <row r="721" spans="2:25" ht="15.75" customHeight="1">
      <c r="B721" s="6"/>
      <c r="S721" s="1"/>
      <c r="T721" s="1"/>
      <c r="U721" s="1"/>
      <c r="V721" s="1"/>
      <c r="W721" s="1"/>
      <c r="X721" s="10"/>
      <c r="Y721" s="10"/>
    </row>
    <row r="722" spans="2:25" ht="15.75" customHeight="1">
      <c r="B722" s="6"/>
      <c r="S722" s="1"/>
      <c r="T722" s="1"/>
      <c r="U722" s="1"/>
      <c r="V722" s="1"/>
      <c r="W722" s="1"/>
      <c r="X722" s="10"/>
      <c r="Y722" s="10"/>
    </row>
    <row r="723" spans="2:25" ht="15.75" customHeight="1">
      <c r="B723" s="6"/>
      <c r="S723" s="1"/>
      <c r="T723" s="1"/>
      <c r="U723" s="1"/>
      <c r="V723" s="1"/>
      <c r="W723" s="1"/>
      <c r="X723" s="10"/>
      <c r="Y723" s="10"/>
    </row>
    <row r="724" spans="2:25" ht="15.75" customHeight="1">
      <c r="B724" s="6"/>
      <c r="S724" s="1"/>
      <c r="T724" s="1"/>
      <c r="U724" s="1"/>
      <c r="V724" s="1"/>
      <c r="W724" s="1"/>
      <c r="X724" s="10"/>
      <c r="Y724" s="10"/>
    </row>
    <row r="725" spans="2:25" ht="15.75" customHeight="1">
      <c r="B725" s="6"/>
      <c r="S725" s="1"/>
      <c r="T725" s="1"/>
      <c r="U725" s="1"/>
      <c r="V725" s="1"/>
      <c r="W725" s="1"/>
      <c r="X725" s="10"/>
      <c r="Y725" s="10"/>
    </row>
    <row r="726" spans="2:25" ht="15.75" customHeight="1">
      <c r="B726" s="6"/>
      <c r="S726" s="1"/>
      <c r="T726" s="1"/>
      <c r="U726" s="1"/>
      <c r="V726" s="1"/>
      <c r="W726" s="1"/>
      <c r="X726" s="10"/>
      <c r="Y726" s="10"/>
    </row>
    <row r="727" spans="2:25" ht="15.75" customHeight="1">
      <c r="B727" s="6"/>
      <c r="S727" s="1"/>
      <c r="T727" s="1"/>
      <c r="U727" s="1"/>
      <c r="V727" s="1"/>
      <c r="W727" s="1"/>
      <c r="X727" s="10"/>
      <c r="Y727" s="10"/>
    </row>
    <row r="728" spans="2:25" ht="15.75" customHeight="1">
      <c r="B728" s="6"/>
      <c r="S728" s="1"/>
      <c r="T728" s="1"/>
      <c r="U728" s="1"/>
      <c r="V728" s="1"/>
      <c r="W728" s="1"/>
      <c r="X728" s="10"/>
      <c r="Y728" s="10"/>
    </row>
    <row r="729" spans="2:25" ht="15.75" customHeight="1">
      <c r="B729" s="6"/>
      <c r="S729" s="1"/>
      <c r="T729" s="1"/>
      <c r="U729" s="1"/>
      <c r="V729" s="1"/>
      <c r="W729" s="1"/>
      <c r="X729" s="10"/>
      <c r="Y729" s="10"/>
    </row>
    <row r="730" spans="2:25" ht="15.75" customHeight="1">
      <c r="B730" s="6"/>
      <c r="S730" s="1"/>
      <c r="T730" s="1"/>
      <c r="U730" s="1"/>
      <c r="V730" s="1"/>
      <c r="W730" s="1"/>
      <c r="X730" s="10"/>
      <c r="Y730" s="10"/>
    </row>
    <row r="731" spans="2:25" ht="15.75" customHeight="1">
      <c r="B731" s="6"/>
      <c r="S731" s="1"/>
      <c r="T731" s="1"/>
      <c r="U731" s="1"/>
      <c r="V731" s="1"/>
      <c r="W731" s="1"/>
      <c r="X731" s="10"/>
      <c r="Y731" s="10"/>
    </row>
    <row r="732" spans="2:25" ht="15.75" customHeight="1">
      <c r="B732" s="6"/>
      <c r="S732" s="1"/>
      <c r="T732" s="1"/>
      <c r="U732" s="1"/>
      <c r="V732" s="1"/>
      <c r="W732" s="1"/>
      <c r="X732" s="10"/>
      <c r="Y732" s="10"/>
    </row>
    <row r="733" spans="2:25" ht="15.75" customHeight="1">
      <c r="B733" s="6"/>
      <c r="S733" s="1"/>
      <c r="T733" s="1"/>
      <c r="U733" s="1"/>
      <c r="V733" s="1"/>
      <c r="W733" s="1"/>
      <c r="X733" s="10"/>
      <c r="Y733" s="10"/>
    </row>
    <row r="734" spans="2:25" ht="15.75" customHeight="1">
      <c r="B734" s="6"/>
      <c r="S734" s="1"/>
      <c r="T734" s="1"/>
      <c r="U734" s="1"/>
      <c r="V734" s="1"/>
      <c r="W734" s="1"/>
      <c r="X734" s="10"/>
      <c r="Y734" s="10"/>
    </row>
    <row r="735" spans="2:25" ht="15.75" customHeight="1">
      <c r="B735" s="6"/>
      <c r="S735" s="1"/>
      <c r="T735" s="1"/>
      <c r="U735" s="1"/>
      <c r="V735" s="1"/>
      <c r="W735" s="1"/>
      <c r="X735" s="10"/>
      <c r="Y735" s="10"/>
    </row>
    <row r="736" spans="2:25" ht="15.75" customHeight="1">
      <c r="B736" s="6"/>
      <c r="S736" s="1"/>
      <c r="T736" s="1"/>
      <c r="U736" s="1"/>
      <c r="V736" s="1"/>
      <c r="W736" s="1"/>
      <c r="X736" s="10"/>
      <c r="Y736" s="10"/>
    </row>
    <row r="737" spans="2:25" ht="15.75" customHeight="1">
      <c r="B737" s="6"/>
      <c r="S737" s="1"/>
      <c r="T737" s="1"/>
      <c r="U737" s="1"/>
      <c r="V737" s="1"/>
      <c r="W737" s="1"/>
      <c r="X737" s="10"/>
      <c r="Y737" s="10"/>
    </row>
    <row r="738" spans="2:25" ht="15.75" customHeight="1">
      <c r="B738" s="6"/>
      <c r="S738" s="1"/>
      <c r="T738" s="1"/>
      <c r="U738" s="1"/>
      <c r="V738" s="1"/>
      <c r="W738" s="1"/>
      <c r="X738" s="10"/>
      <c r="Y738" s="10"/>
    </row>
    <row r="739" spans="2:25" ht="15.75" customHeight="1">
      <c r="B739" s="6"/>
      <c r="S739" s="1"/>
      <c r="T739" s="1"/>
      <c r="U739" s="1"/>
      <c r="V739" s="1"/>
      <c r="W739" s="1"/>
      <c r="X739" s="10"/>
      <c r="Y739" s="10"/>
    </row>
    <row r="740" spans="2:25" ht="15.75" customHeight="1">
      <c r="B740" s="6"/>
      <c r="S740" s="1"/>
      <c r="T740" s="1"/>
      <c r="U740" s="1"/>
      <c r="V740" s="1"/>
      <c r="W740" s="1"/>
      <c r="X740" s="10"/>
      <c r="Y740" s="10"/>
    </row>
    <row r="741" spans="2:25" ht="15.75" customHeight="1">
      <c r="B741" s="6"/>
      <c r="S741" s="1"/>
      <c r="T741" s="1"/>
      <c r="U741" s="1"/>
      <c r="V741" s="1"/>
      <c r="W741" s="1"/>
      <c r="X741" s="10"/>
      <c r="Y741" s="10"/>
    </row>
    <row r="742" spans="2:25" ht="15.75" customHeight="1">
      <c r="B742" s="6"/>
      <c r="S742" s="1"/>
      <c r="T742" s="1"/>
      <c r="U742" s="1"/>
      <c r="V742" s="1"/>
      <c r="W742" s="1"/>
      <c r="X742" s="10"/>
      <c r="Y742" s="10"/>
    </row>
    <row r="743" spans="2:25" ht="15.75" customHeight="1">
      <c r="B743" s="6"/>
      <c r="S743" s="1"/>
      <c r="T743" s="1"/>
      <c r="U743" s="1"/>
      <c r="V743" s="1"/>
      <c r="W743" s="1"/>
      <c r="X743" s="10"/>
      <c r="Y743" s="10"/>
    </row>
    <row r="744" spans="2:25" ht="15.75" customHeight="1">
      <c r="B744" s="6"/>
      <c r="S744" s="1"/>
      <c r="T744" s="1"/>
      <c r="U744" s="1"/>
      <c r="V744" s="1"/>
      <c r="W744" s="1"/>
      <c r="X744" s="10"/>
      <c r="Y744" s="10"/>
    </row>
    <row r="745" spans="2:25" ht="15.75" customHeight="1">
      <c r="B745" s="6"/>
      <c r="S745" s="1"/>
      <c r="T745" s="1"/>
      <c r="U745" s="1"/>
      <c r="V745" s="1"/>
      <c r="W745" s="1"/>
      <c r="X745" s="10"/>
      <c r="Y745" s="10"/>
    </row>
    <row r="746" spans="2:25" ht="15.75" customHeight="1">
      <c r="B746" s="6"/>
      <c r="S746" s="1"/>
      <c r="T746" s="1"/>
      <c r="U746" s="1"/>
      <c r="V746" s="1"/>
      <c r="W746" s="1"/>
      <c r="X746" s="10"/>
      <c r="Y746" s="10"/>
    </row>
    <row r="747" spans="2:25" ht="15.75" customHeight="1">
      <c r="B747" s="6"/>
      <c r="S747" s="1"/>
      <c r="T747" s="1"/>
      <c r="U747" s="1"/>
      <c r="V747" s="1"/>
      <c r="W747" s="1"/>
      <c r="X747" s="10"/>
      <c r="Y747" s="10"/>
    </row>
    <row r="748" spans="2:25" ht="15.75" customHeight="1">
      <c r="B748" s="6"/>
      <c r="S748" s="1"/>
      <c r="T748" s="1"/>
      <c r="U748" s="1"/>
      <c r="V748" s="1"/>
      <c r="W748" s="1"/>
      <c r="X748" s="10"/>
      <c r="Y748" s="10"/>
    </row>
    <row r="749" spans="2:25" ht="15.75" customHeight="1">
      <c r="B749" s="6"/>
      <c r="S749" s="1"/>
      <c r="T749" s="1"/>
      <c r="U749" s="1"/>
      <c r="V749" s="1"/>
      <c r="W749" s="1"/>
      <c r="X749" s="10"/>
      <c r="Y749" s="10"/>
    </row>
    <row r="750" spans="2:25" ht="15.75" customHeight="1">
      <c r="B750" s="6"/>
      <c r="S750" s="1"/>
      <c r="T750" s="1"/>
      <c r="U750" s="1"/>
      <c r="V750" s="1"/>
      <c r="W750" s="1"/>
      <c r="X750" s="10"/>
      <c r="Y750" s="10"/>
    </row>
    <row r="751" spans="2:25" ht="15.75" customHeight="1">
      <c r="B751" s="6"/>
      <c r="S751" s="1"/>
      <c r="T751" s="1"/>
      <c r="U751" s="1"/>
      <c r="V751" s="1"/>
      <c r="W751" s="1"/>
      <c r="X751" s="10"/>
      <c r="Y751" s="10"/>
    </row>
    <row r="752" spans="2:25" ht="15.75" customHeight="1">
      <c r="B752" s="6"/>
      <c r="S752" s="1"/>
      <c r="T752" s="1"/>
      <c r="U752" s="1"/>
      <c r="V752" s="1"/>
      <c r="W752" s="1"/>
      <c r="X752" s="10"/>
      <c r="Y752" s="10"/>
    </row>
    <row r="753" spans="2:25" ht="15.75" customHeight="1">
      <c r="B753" s="6"/>
      <c r="S753" s="1"/>
      <c r="T753" s="1"/>
      <c r="U753" s="1"/>
      <c r="V753" s="1"/>
      <c r="W753" s="1"/>
      <c r="X753" s="10"/>
      <c r="Y753" s="10"/>
    </row>
    <row r="754" spans="2:25" ht="15.75" customHeight="1">
      <c r="B754" s="6"/>
      <c r="S754" s="1"/>
      <c r="T754" s="1"/>
      <c r="U754" s="1"/>
      <c r="V754" s="1"/>
      <c r="W754" s="1"/>
      <c r="X754" s="10"/>
      <c r="Y754" s="10"/>
    </row>
    <row r="755" spans="2:25" ht="15.75" customHeight="1">
      <c r="B755" s="6"/>
      <c r="S755" s="1"/>
      <c r="T755" s="1"/>
      <c r="U755" s="1"/>
      <c r="V755" s="1"/>
      <c r="W755" s="1"/>
      <c r="X755" s="10"/>
      <c r="Y755" s="10"/>
    </row>
    <row r="756" spans="2:25" ht="15.75" customHeight="1">
      <c r="B756" s="6"/>
      <c r="S756" s="1"/>
      <c r="T756" s="1"/>
      <c r="U756" s="1"/>
      <c r="V756" s="1"/>
      <c r="W756" s="1"/>
      <c r="X756" s="10"/>
      <c r="Y756" s="10"/>
    </row>
    <row r="757" spans="2:25" ht="15.75" customHeight="1">
      <c r="B757" s="6"/>
      <c r="S757" s="1"/>
      <c r="T757" s="1"/>
      <c r="U757" s="1"/>
      <c r="V757" s="1"/>
      <c r="W757" s="1"/>
      <c r="X757" s="10"/>
      <c r="Y757" s="10"/>
    </row>
    <row r="758" spans="2:25" ht="15.75" customHeight="1">
      <c r="B758" s="6"/>
      <c r="S758" s="1"/>
      <c r="T758" s="1"/>
      <c r="U758" s="1"/>
      <c r="V758" s="1"/>
      <c r="W758" s="1"/>
      <c r="X758" s="10"/>
      <c r="Y758" s="10"/>
    </row>
    <row r="759" spans="2:25" ht="15.75" customHeight="1">
      <c r="B759" s="6"/>
      <c r="S759" s="1"/>
      <c r="T759" s="1"/>
      <c r="U759" s="1"/>
      <c r="V759" s="1"/>
      <c r="W759" s="1"/>
      <c r="X759" s="10"/>
      <c r="Y759" s="10"/>
    </row>
    <row r="760" spans="2:25" ht="15.75" customHeight="1">
      <c r="B760" s="6"/>
      <c r="S760" s="1"/>
      <c r="T760" s="1"/>
      <c r="U760" s="1"/>
      <c r="V760" s="1"/>
      <c r="W760" s="1"/>
      <c r="X760" s="10"/>
      <c r="Y760" s="10"/>
    </row>
    <row r="761" spans="2:25" ht="15.75" customHeight="1">
      <c r="B761" s="6"/>
      <c r="S761" s="1"/>
      <c r="T761" s="1"/>
      <c r="U761" s="1"/>
      <c r="V761" s="1"/>
      <c r="W761" s="1"/>
      <c r="X761" s="10"/>
      <c r="Y761" s="10"/>
    </row>
    <row r="762" spans="2:25" ht="15.75" customHeight="1">
      <c r="B762" s="6"/>
      <c r="S762" s="1"/>
      <c r="T762" s="1"/>
      <c r="U762" s="1"/>
      <c r="V762" s="1"/>
      <c r="W762" s="1"/>
      <c r="X762" s="10"/>
      <c r="Y762" s="10"/>
    </row>
    <row r="763" spans="2:25" ht="15.75" customHeight="1">
      <c r="B763" s="6"/>
      <c r="S763" s="1"/>
      <c r="T763" s="1"/>
      <c r="U763" s="1"/>
      <c r="V763" s="1"/>
      <c r="W763" s="1"/>
      <c r="X763" s="10"/>
      <c r="Y763" s="10"/>
    </row>
    <row r="764" spans="2:25" ht="15.75" customHeight="1">
      <c r="B764" s="6"/>
      <c r="S764" s="1"/>
      <c r="T764" s="1"/>
      <c r="U764" s="1"/>
      <c r="V764" s="1"/>
      <c r="W764" s="1"/>
      <c r="X764" s="10"/>
      <c r="Y764" s="10"/>
    </row>
    <row r="765" spans="2:25" ht="15.75" customHeight="1">
      <c r="B765" s="6"/>
      <c r="S765" s="1"/>
      <c r="T765" s="1"/>
      <c r="U765" s="1"/>
      <c r="V765" s="1"/>
      <c r="W765" s="1"/>
      <c r="X765" s="10"/>
      <c r="Y765" s="10"/>
    </row>
    <row r="766" spans="2:25" ht="15.75" customHeight="1">
      <c r="B766" s="6"/>
      <c r="S766" s="1"/>
      <c r="T766" s="1"/>
      <c r="U766" s="1"/>
      <c r="V766" s="1"/>
      <c r="W766" s="1"/>
      <c r="X766" s="10"/>
      <c r="Y766" s="10"/>
    </row>
    <row r="767" spans="2:25" ht="15.75" customHeight="1">
      <c r="B767" s="6"/>
      <c r="S767" s="1"/>
      <c r="T767" s="1"/>
      <c r="U767" s="1"/>
      <c r="V767" s="1"/>
      <c r="W767" s="1"/>
      <c r="X767" s="10"/>
      <c r="Y767" s="10"/>
    </row>
    <row r="768" spans="2:25" ht="15.75" customHeight="1">
      <c r="B768" s="6"/>
      <c r="S768" s="1"/>
      <c r="T768" s="1"/>
      <c r="U768" s="1"/>
      <c r="V768" s="1"/>
      <c r="W768" s="1"/>
      <c r="X768" s="10"/>
      <c r="Y768" s="10"/>
    </row>
    <row r="769" spans="2:25" ht="15.75" customHeight="1">
      <c r="B769" s="6"/>
      <c r="S769" s="1"/>
      <c r="T769" s="1"/>
      <c r="U769" s="1"/>
      <c r="V769" s="1"/>
      <c r="W769" s="1"/>
      <c r="X769" s="10"/>
      <c r="Y769" s="10"/>
    </row>
    <row r="770" spans="2:25" ht="15.75" customHeight="1">
      <c r="B770" s="6"/>
      <c r="S770" s="1"/>
      <c r="T770" s="1"/>
      <c r="U770" s="1"/>
      <c r="V770" s="1"/>
      <c r="W770" s="1"/>
      <c r="X770" s="10"/>
      <c r="Y770" s="10"/>
    </row>
    <row r="771" spans="2:25" ht="15.75" customHeight="1">
      <c r="B771" s="6"/>
      <c r="S771" s="1"/>
      <c r="T771" s="1"/>
      <c r="U771" s="1"/>
      <c r="V771" s="1"/>
      <c r="W771" s="1"/>
      <c r="X771" s="10"/>
      <c r="Y771" s="10"/>
    </row>
    <row r="772" spans="2:25" ht="15.75" customHeight="1">
      <c r="B772" s="6"/>
      <c r="S772" s="1"/>
      <c r="T772" s="1"/>
      <c r="U772" s="1"/>
      <c r="V772" s="1"/>
      <c r="W772" s="1"/>
      <c r="X772" s="10"/>
      <c r="Y772" s="10"/>
    </row>
    <row r="773" spans="2:25" ht="15.75" customHeight="1">
      <c r="B773" s="6"/>
      <c r="S773" s="1"/>
      <c r="T773" s="1"/>
      <c r="U773" s="1"/>
      <c r="V773" s="1"/>
      <c r="W773" s="1"/>
      <c r="X773" s="10"/>
      <c r="Y773" s="10"/>
    </row>
    <row r="774" spans="2:25" ht="15.75" customHeight="1">
      <c r="B774" s="6"/>
      <c r="S774" s="1"/>
      <c r="T774" s="1"/>
      <c r="U774" s="1"/>
      <c r="V774" s="1"/>
      <c r="W774" s="1"/>
      <c r="X774" s="10"/>
      <c r="Y774" s="10"/>
    </row>
    <row r="775" spans="2:25" ht="15.75" customHeight="1">
      <c r="B775" s="6"/>
      <c r="S775" s="1"/>
      <c r="T775" s="1"/>
      <c r="U775" s="1"/>
      <c r="V775" s="1"/>
      <c r="W775" s="1"/>
      <c r="X775" s="10"/>
      <c r="Y775" s="10"/>
    </row>
    <row r="776" spans="2:25" ht="15.75" customHeight="1">
      <c r="B776" s="6"/>
      <c r="S776" s="1"/>
      <c r="T776" s="1"/>
      <c r="U776" s="1"/>
      <c r="V776" s="1"/>
      <c r="W776" s="1"/>
      <c r="X776" s="10"/>
      <c r="Y776" s="10"/>
    </row>
    <row r="777" spans="2:25" ht="15.75" customHeight="1">
      <c r="B777" s="6"/>
      <c r="S777" s="1"/>
      <c r="T777" s="1"/>
      <c r="U777" s="1"/>
      <c r="V777" s="1"/>
      <c r="W777" s="1"/>
      <c r="X777" s="10"/>
      <c r="Y777" s="10"/>
    </row>
    <row r="778" spans="2:25" ht="15.75" customHeight="1">
      <c r="B778" s="6"/>
      <c r="S778" s="1"/>
      <c r="T778" s="1"/>
      <c r="U778" s="1"/>
      <c r="V778" s="1"/>
      <c r="W778" s="1"/>
      <c r="X778" s="10"/>
      <c r="Y778" s="10"/>
    </row>
    <row r="779" spans="2:25" ht="15.75" customHeight="1">
      <c r="B779" s="6"/>
      <c r="S779" s="1"/>
      <c r="T779" s="1"/>
      <c r="U779" s="1"/>
      <c r="V779" s="1"/>
      <c r="W779" s="1"/>
      <c r="X779" s="10"/>
      <c r="Y779" s="10"/>
    </row>
    <row r="780" spans="2:25" ht="15.75" customHeight="1">
      <c r="B780" s="6"/>
      <c r="S780" s="1"/>
      <c r="T780" s="1"/>
      <c r="U780" s="1"/>
      <c r="V780" s="1"/>
      <c r="W780" s="1"/>
      <c r="X780" s="10"/>
      <c r="Y780" s="10"/>
    </row>
    <row r="781" spans="2:25" ht="15.75" customHeight="1">
      <c r="B781" s="6"/>
      <c r="S781" s="1"/>
      <c r="T781" s="1"/>
      <c r="U781" s="1"/>
      <c r="V781" s="1"/>
      <c r="W781" s="1"/>
      <c r="X781" s="10"/>
      <c r="Y781" s="10"/>
    </row>
    <row r="782" spans="2:25" ht="15.75" customHeight="1">
      <c r="B782" s="6"/>
      <c r="S782" s="1"/>
      <c r="T782" s="1"/>
      <c r="U782" s="1"/>
      <c r="V782" s="1"/>
      <c r="W782" s="1"/>
      <c r="X782" s="10"/>
      <c r="Y782" s="10"/>
    </row>
    <row r="783" spans="2:25" ht="15.75" customHeight="1">
      <c r="B783" s="6"/>
      <c r="S783" s="1"/>
      <c r="T783" s="1"/>
      <c r="U783" s="1"/>
      <c r="V783" s="1"/>
      <c r="W783" s="1"/>
      <c r="X783" s="10"/>
      <c r="Y783" s="10"/>
    </row>
    <row r="784" spans="2:25" ht="15.75" customHeight="1">
      <c r="B784" s="6"/>
      <c r="S784" s="1"/>
      <c r="T784" s="1"/>
      <c r="U784" s="1"/>
      <c r="V784" s="1"/>
      <c r="W784" s="1"/>
      <c r="X784" s="10"/>
      <c r="Y784" s="10"/>
    </row>
    <row r="785" spans="2:25" ht="15.75" customHeight="1">
      <c r="B785" s="6"/>
      <c r="S785" s="1"/>
      <c r="T785" s="1"/>
      <c r="U785" s="1"/>
      <c r="V785" s="1"/>
      <c r="W785" s="1"/>
      <c r="X785" s="10"/>
      <c r="Y785" s="10"/>
    </row>
    <row r="786" spans="2:25" ht="15.75" customHeight="1">
      <c r="B786" s="6"/>
      <c r="S786" s="1"/>
      <c r="T786" s="1"/>
      <c r="U786" s="1"/>
      <c r="V786" s="1"/>
      <c r="W786" s="1"/>
      <c r="X786" s="10"/>
      <c r="Y786" s="10"/>
    </row>
    <row r="787" spans="2:25" ht="15.75" customHeight="1">
      <c r="B787" s="6"/>
      <c r="S787" s="1"/>
      <c r="T787" s="1"/>
      <c r="U787" s="1"/>
      <c r="V787" s="1"/>
      <c r="W787" s="1"/>
      <c r="X787" s="10"/>
      <c r="Y787" s="10"/>
    </row>
    <row r="788" spans="2:25" ht="15.75" customHeight="1">
      <c r="B788" s="6"/>
      <c r="S788" s="1"/>
      <c r="T788" s="1"/>
      <c r="U788" s="1"/>
      <c r="V788" s="1"/>
      <c r="W788" s="1"/>
      <c r="X788" s="10"/>
      <c r="Y788" s="10"/>
    </row>
    <row r="789" spans="2:25" ht="15.75" customHeight="1">
      <c r="B789" s="6"/>
      <c r="S789" s="1"/>
      <c r="T789" s="1"/>
      <c r="U789" s="1"/>
      <c r="V789" s="1"/>
      <c r="W789" s="1"/>
      <c r="X789" s="10"/>
      <c r="Y789" s="10"/>
    </row>
    <row r="790" spans="2:25" ht="15.75" customHeight="1">
      <c r="B790" s="6"/>
      <c r="S790" s="1"/>
      <c r="T790" s="1"/>
      <c r="U790" s="1"/>
      <c r="V790" s="1"/>
      <c r="W790" s="1"/>
      <c r="X790" s="10"/>
      <c r="Y790" s="10"/>
    </row>
    <row r="791" spans="2:25" ht="15.75" customHeight="1">
      <c r="B791" s="6"/>
      <c r="S791" s="1"/>
      <c r="T791" s="1"/>
      <c r="U791" s="1"/>
      <c r="V791" s="1"/>
      <c r="W791" s="1"/>
      <c r="X791" s="10"/>
      <c r="Y791" s="10"/>
    </row>
    <row r="792" spans="2:25" ht="15.75" customHeight="1">
      <c r="B792" s="6"/>
      <c r="S792" s="1"/>
      <c r="T792" s="1"/>
      <c r="U792" s="1"/>
      <c r="V792" s="1"/>
      <c r="W792" s="1"/>
      <c r="X792" s="10"/>
      <c r="Y792" s="10"/>
    </row>
    <row r="793" spans="2:25" ht="15.75" customHeight="1">
      <c r="B793" s="6"/>
      <c r="S793" s="1"/>
      <c r="T793" s="1"/>
      <c r="U793" s="1"/>
      <c r="V793" s="1"/>
      <c r="W793" s="1"/>
      <c r="X793" s="10"/>
      <c r="Y793" s="10"/>
    </row>
    <row r="794" spans="2:25" ht="15.75" customHeight="1">
      <c r="B794" s="6"/>
      <c r="S794" s="1"/>
      <c r="T794" s="1"/>
      <c r="U794" s="1"/>
      <c r="V794" s="1"/>
      <c r="W794" s="1"/>
      <c r="X794" s="10"/>
      <c r="Y794" s="10"/>
    </row>
    <row r="795" spans="2:25" ht="15.75" customHeight="1">
      <c r="B795" s="6"/>
      <c r="S795" s="1"/>
      <c r="T795" s="1"/>
      <c r="U795" s="1"/>
      <c r="V795" s="1"/>
      <c r="W795" s="1"/>
      <c r="X795" s="10"/>
      <c r="Y795" s="10"/>
    </row>
    <row r="796" spans="2:25" ht="15.75" customHeight="1">
      <c r="B796" s="6"/>
      <c r="S796" s="1"/>
      <c r="T796" s="1"/>
      <c r="U796" s="1"/>
      <c r="V796" s="1"/>
      <c r="W796" s="1"/>
      <c r="X796" s="10"/>
      <c r="Y796" s="10"/>
    </row>
    <row r="797" spans="2:25" ht="15.75" customHeight="1">
      <c r="B797" s="6"/>
      <c r="S797" s="1"/>
      <c r="T797" s="1"/>
      <c r="U797" s="1"/>
      <c r="V797" s="1"/>
      <c r="W797" s="1"/>
      <c r="X797" s="10"/>
      <c r="Y797" s="10"/>
    </row>
    <row r="798" spans="2:25" ht="15.75" customHeight="1">
      <c r="B798" s="6"/>
      <c r="S798" s="1"/>
      <c r="T798" s="1"/>
      <c r="U798" s="1"/>
      <c r="V798" s="1"/>
      <c r="W798" s="1"/>
      <c r="X798" s="10"/>
      <c r="Y798" s="10"/>
    </row>
    <row r="799" spans="2:25" ht="15.75" customHeight="1">
      <c r="B799" s="6"/>
      <c r="S799" s="1"/>
      <c r="T799" s="1"/>
      <c r="U799" s="1"/>
      <c r="V799" s="1"/>
      <c r="W799" s="1"/>
      <c r="X799" s="10"/>
      <c r="Y799" s="10"/>
    </row>
    <row r="800" spans="2:25" ht="15.75" customHeight="1">
      <c r="B800" s="6"/>
      <c r="S800" s="1"/>
      <c r="T800" s="1"/>
      <c r="U800" s="1"/>
      <c r="V800" s="1"/>
      <c r="W800" s="1"/>
      <c r="X800" s="10"/>
      <c r="Y800" s="10"/>
    </row>
    <row r="801" spans="2:25" ht="15.75" customHeight="1">
      <c r="B801" s="6"/>
      <c r="S801" s="1"/>
      <c r="T801" s="1"/>
      <c r="U801" s="1"/>
      <c r="V801" s="1"/>
      <c r="W801" s="1"/>
      <c r="X801" s="10"/>
      <c r="Y801" s="10"/>
    </row>
    <row r="802" spans="2:25" ht="15.75" customHeight="1">
      <c r="B802" s="6"/>
      <c r="S802" s="1"/>
      <c r="T802" s="1"/>
      <c r="U802" s="1"/>
      <c r="V802" s="1"/>
      <c r="W802" s="1"/>
      <c r="X802" s="10"/>
      <c r="Y802" s="10"/>
    </row>
    <row r="803" spans="2:25" ht="15.75" customHeight="1">
      <c r="B803" s="6"/>
      <c r="S803" s="1"/>
      <c r="T803" s="1"/>
      <c r="U803" s="1"/>
      <c r="V803" s="1"/>
      <c r="W803" s="1"/>
      <c r="X803" s="10"/>
      <c r="Y803" s="10"/>
    </row>
    <row r="804" spans="2:25" ht="15.75" customHeight="1">
      <c r="B804" s="6"/>
      <c r="S804" s="1"/>
      <c r="T804" s="1"/>
      <c r="U804" s="1"/>
      <c r="V804" s="1"/>
      <c r="W804" s="1"/>
      <c r="X804" s="10"/>
      <c r="Y804" s="10"/>
    </row>
    <row r="805" spans="2:25" ht="15.75" customHeight="1">
      <c r="B805" s="6"/>
      <c r="S805" s="1"/>
      <c r="T805" s="1"/>
      <c r="U805" s="1"/>
      <c r="V805" s="1"/>
      <c r="W805" s="1"/>
      <c r="X805" s="10"/>
      <c r="Y805" s="10"/>
    </row>
    <row r="806" spans="2:25" ht="15.75" customHeight="1">
      <c r="B806" s="6"/>
      <c r="S806" s="1"/>
      <c r="T806" s="1"/>
      <c r="U806" s="1"/>
      <c r="V806" s="1"/>
      <c r="W806" s="1"/>
      <c r="X806" s="10"/>
      <c r="Y806" s="10"/>
    </row>
    <row r="807" spans="2:25" ht="15.75" customHeight="1">
      <c r="B807" s="6"/>
      <c r="S807" s="1"/>
      <c r="T807" s="1"/>
      <c r="U807" s="1"/>
      <c r="V807" s="1"/>
      <c r="W807" s="1"/>
      <c r="X807" s="10"/>
      <c r="Y807" s="10"/>
    </row>
    <row r="808" spans="2:25" ht="15.75" customHeight="1">
      <c r="B808" s="6"/>
      <c r="S808" s="1"/>
      <c r="T808" s="1"/>
      <c r="U808" s="1"/>
      <c r="V808" s="1"/>
      <c r="W808" s="1"/>
      <c r="X808" s="10"/>
      <c r="Y808" s="10"/>
    </row>
    <row r="809" spans="2:25" ht="15.75" customHeight="1">
      <c r="B809" s="6"/>
      <c r="S809" s="1"/>
      <c r="T809" s="1"/>
      <c r="U809" s="1"/>
      <c r="V809" s="1"/>
      <c r="W809" s="1"/>
      <c r="X809" s="10"/>
      <c r="Y809" s="10"/>
    </row>
    <row r="810" spans="2:25" ht="15.75" customHeight="1">
      <c r="B810" s="6"/>
      <c r="S810" s="1"/>
      <c r="T810" s="1"/>
      <c r="U810" s="1"/>
      <c r="V810" s="1"/>
      <c r="W810" s="1"/>
      <c r="X810" s="10"/>
      <c r="Y810" s="10"/>
    </row>
    <row r="811" spans="2:25" ht="15.75" customHeight="1">
      <c r="B811" s="6"/>
      <c r="S811" s="1"/>
      <c r="T811" s="1"/>
      <c r="U811" s="1"/>
      <c r="V811" s="1"/>
      <c r="W811" s="1"/>
      <c r="X811" s="10"/>
      <c r="Y811" s="10"/>
    </row>
    <row r="812" spans="2:25" ht="15.75" customHeight="1">
      <c r="B812" s="6"/>
      <c r="S812" s="1"/>
      <c r="T812" s="1"/>
      <c r="U812" s="1"/>
      <c r="V812" s="1"/>
      <c r="W812" s="1"/>
      <c r="X812" s="10"/>
      <c r="Y812" s="10"/>
    </row>
    <row r="813" spans="2:25" ht="15.75" customHeight="1">
      <c r="B813" s="6"/>
      <c r="S813" s="1"/>
      <c r="T813" s="1"/>
      <c r="U813" s="1"/>
      <c r="V813" s="1"/>
      <c r="W813" s="1"/>
      <c r="X813" s="10"/>
      <c r="Y813" s="10"/>
    </row>
    <row r="814" spans="2:25" ht="15.75" customHeight="1">
      <c r="B814" s="6"/>
      <c r="S814" s="1"/>
      <c r="T814" s="1"/>
      <c r="U814" s="1"/>
      <c r="V814" s="1"/>
      <c r="W814" s="1"/>
      <c r="X814" s="10"/>
      <c r="Y814" s="10"/>
    </row>
    <row r="815" spans="2:25" ht="15.75" customHeight="1">
      <c r="B815" s="6"/>
      <c r="S815" s="1"/>
      <c r="T815" s="1"/>
      <c r="U815" s="1"/>
      <c r="V815" s="1"/>
      <c r="W815" s="1"/>
      <c r="X815" s="10"/>
      <c r="Y815" s="10"/>
    </row>
    <row r="816" spans="2:25" ht="15.75" customHeight="1">
      <c r="B816" s="6"/>
      <c r="S816" s="1"/>
      <c r="T816" s="1"/>
      <c r="U816" s="1"/>
      <c r="V816" s="1"/>
      <c r="W816" s="1"/>
      <c r="X816" s="10"/>
      <c r="Y816" s="10"/>
    </row>
    <row r="817" spans="2:25" ht="15.75" customHeight="1">
      <c r="B817" s="6"/>
      <c r="S817" s="1"/>
      <c r="T817" s="1"/>
      <c r="U817" s="1"/>
      <c r="V817" s="1"/>
      <c r="W817" s="1"/>
      <c r="X817" s="10"/>
      <c r="Y817" s="10"/>
    </row>
    <row r="818" spans="2:25" ht="15.75" customHeight="1">
      <c r="B818" s="6"/>
      <c r="S818" s="1"/>
      <c r="T818" s="1"/>
      <c r="U818" s="1"/>
      <c r="V818" s="1"/>
      <c r="W818" s="1"/>
      <c r="X818" s="10"/>
      <c r="Y818" s="10"/>
    </row>
    <row r="819" spans="2:25" ht="15.75" customHeight="1">
      <c r="B819" s="6"/>
      <c r="S819" s="1"/>
      <c r="T819" s="1"/>
      <c r="U819" s="1"/>
      <c r="V819" s="1"/>
      <c r="W819" s="1"/>
      <c r="X819" s="10"/>
      <c r="Y819" s="10"/>
    </row>
    <row r="820" spans="2:25" ht="15.75" customHeight="1">
      <c r="B820" s="6"/>
      <c r="S820" s="1"/>
      <c r="T820" s="1"/>
      <c r="U820" s="1"/>
      <c r="V820" s="1"/>
      <c r="W820" s="1"/>
      <c r="X820" s="10"/>
      <c r="Y820" s="10"/>
    </row>
    <row r="821" spans="2:25" ht="15.75" customHeight="1">
      <c r="B821" s="6"/>
      <c r="S821" s="1"/>
      <c r="T821" s="1"/>
      <c r="U821" s="1"/>
      <c r="V821" s="1"/>
      <c r="W821" s="1"/>
      <c r="X821" s="10"/>
      <c r="Y821" s="10"/>
    </row>
    <row r="822" spans="2:25" ht="15.75" customHeight="1">
      <c r="B822" s="6"/>
      <c r="S822" s="1"/>
      <c r="T822" s="1"/>
      <c r="U822" s="1"/>
      <c r="V822" s="1"/>
      <c r="W822" s="1"/>
      <c r="X822" s="10"/>
      <c r="Y822" s="10"/>
    </row>
    <row r="823" spans="2:25" ht="15.75" customHeight="1">
      <c r="B823" s="6"/>
      <c r="S823" s="1"/>
      <c r="T823" s="1"/>
      <c r="U823" s="1"/>
      <c r="V823" s="1"/>
      <c r="W823" s="1"/>
      <c r="X823" s="10"/>
      <c r="Y823" s="10"/>
    </row>
    <row r="824" spans="2:25" ht="15.75" customHeight="1">
      <c r="B824" s="6"/>
      <c r="S824" s="1"/>
      <c r="T824" s="1"/>
      <c r="U824" s="1"/>
      <c r="V824" s="1"/>
      <c r="W824" s="1"/>
      <c r="X824" s="10"/>
      <c r="Y824" s="10"/>
    </row>
    <row r="825" spans="2:25" ht="15.75" customHeight="1">
      <c r="B825" s="6"/>
      <c r="S825" s="1"/>
      <c r="T825" s="1"/>
      <c r="U825" s="1"/>
      <c r="V825" s="1"/>
      <c r="W825" s="1"/>
      <c r="X825" s="10"/>
      <c r="Y825" s="10"/>
    </row>
    <row r="826" spans="2:25" ht="15.75" customHeight="1">
      <c r="B826" s="6"/>
      <c r="S826" s="1"/>
      <c r="T826" s="1"/>
      <c r="U826" s="1"/>
      <c r="V826" s="1"/>
      <c r="W826" s="1"/>
      <c r="X826" s="10"/>
      <c r="Y826" s="10"/>
    </row>
    <row r="827" spans="2:25" ht="15.75" customHeight="1">
      <c r="B827" s="6"/>
      <c r="S827" s="1"/>
      <c r="T827" s="1"/>
      <c r="U827" s="1"/>
      <c r="V827" s="1"/>
      <c r="W827" s="1"/>
      <c r="X827" s="10"/>
      <c r="Y827" s="10"/>
    </row>
    <row r="828" spans="2:25" ht="15.75" customHeight="1">
      <c r="B828" s="6"/>
      <c r="S828" s="1"/>
      <c r="T828" s="1"/>
      <c r="U828" s="1"/>
      <c r="V828" s="1"/>
      <c r="W828" s="1"/>
      <c r="X828" s="10"/>
      <c r="Y828" s="10"/>
    </row>
    <row r="829" spans="2:25" ht="15.75" customHeight="1">
      <c r="B829" s="6"/>
      <c r="S829" s="1"/>
      <c r="T829" s="1"/>
      <c r="U829" s="1"/>
      <c r="V829" s="1"/>
      <c r="W829" s="1"/>
      <c r="X829" s="10"/>
      <c r="Y829" s="10"/>
    </row>
    <row r="830" spans="2:25" ht="15.75" customHeight="1">
      <c r="B830" s="6"/>
      <c r="S830" s="1"/>
      <c r="T830" s="1"/>
      <c r="U830" s="1"/>
      <c r="V830" s="1"/>
      <c r="W830" s="1"/>
      <c r="X830" s="10"/>
      <c r="Y830" s="10"/>
    </row>
    <row r="831" spans="2:25" ht="15.75" customHeight="1">
      <c r="B831" s="6"/>
      <c r="S831" s="1"/>
      <c r="T831" s="1"/>
      <c r="U831" s="1"/>
      <c r="V831" s="1"/>
      <c r="W831" s="1"/>
      <c r="X831" s="10"/>
      <c r="Y831" s="10"/>
    </row>
    <row r="832" spans="2:25" ht="15.75" customHeight="1">
      <c r="B832" s="6"/>
      <c r="S832" s="1"/>
      <c r="T832" s="1"/>
      <c r="U832" s="1"/>
      <c r="V832" s="1"/>
      <c r="W832" s="1"/>
      <c r="X832" s="10"/>
      <c r="Y832" s="10"/>
    </row>
    <row r="833" spans="2:25" ht="15.75" customHeight="1">
      <c r="B833" s="6"/>
      <c r="S833" s="1"/>
      <c r="T833" s="1"/>
      <c r="U833" s="1"/>
      <c r="V833" s="1"/>
      <c r="W833" s="1"/>
      <c r="X833" s="10"/>
      <c r="Y833" s="10"/>
    </row>
    <row r="834" spans="2:25" ht="15.75" customHeight="1">
      <c r="B834" s="6"/>
      <c r="S834" s="1"/>
      <c r="T834" s="1"/>
      <c r="U834" s="1"/>
      <c r="V834" s="1"/>
      <c r="W834" s="1"/>
      <c r="X834" s="10"/>
      <c r="Y834" s="10"/>
    </row>
    <row r="835" spans="2:25" ht="15.75" customHeight="1">
      <c r="B835" s="6"/>
      <c r="S835" s="1"/>
      <c r="T835" s="1"/>
      <c r="U835" s="1"/>
      <c r="V835" s="1"/>
      <c r="W835" s="1"/>
      <c r="X835" s="10"/>
      <c r="Y835" s="10"/>
    </row>
    <row r="836" spans="2:25" ht="15.75" customHeight="1">
      <c r="B836" s="6"/>
      <c r="S836" s="1"/>
      <c r="T836" s="1"/>
      <c r="U836" s="1"/>
      <c r="V836" s="1"/>
      <c r="W836" s="1"/>
      <c r="X836" s="10"/>
      <c r="Y836" s="10"/>
    </row>
    <row r="837" spans="2:25" ht="15.75" customHeight="1">
      <c r="B837" s="6"/>
      <c r="S837" s="1"/>
      <c r="T837" s="1"/>
      <c r="U837" s="1"/>
      <c r="V837" s="1"/>
      <c r="W837" s="1"/>
      <c r="X837" s="10"/>
      <c r="Y837" s="10"/>
    </row>
    <row r="838" spans="2:25" ht="15.75" customHeight="1">
      <c r="B838" s="6"/>
      <c r="S838" s="1"/>
      <c r="T838" s="1"/>
      <c r="U838" s="1"/>
      <c r="V838" s="1"/>
      <c r="W838" s="1"/>
      <c r="X838" s="10"/>
      <c r="Y838" s="10"/>
    </row>
    <row r="839" spans="2:25" ht="15.75" customHeight="1">
      <c r="B839" s="6"/>
      <c r="S839" s="1"/>
      <c r="T839" s="1"/>
      <c r="U839" s="1"/>
      <c r="V839" s="1"/>
      <c r="W839" s="1"/>
      <c r="X839" s="10"/>
      <c r="Y839" s="10"/>
    </row>
    <row r="840" spans="2:25" ht="15.75" customHeight="1">
      <c r="B840" s="6"/>
      <c r="S840" s="1"/>
      <c r="T840" s="1"/>
      <c r="U840" s="1"/>
      <c r="V840" s="1"/>
      <c r="W840" s="1"/>
      <c r="X840" s="10"/>
      <c r="Y840" s="10"/>
    </row>
    <row r="841" spans="2:25" ht="15.75" customHeight="1">
      <c r="B841" s="6"/>
      <c r="S841" s="1"/>
      <c r="T841" s="1"/>
      <c r="U841" s="1"/>
      <c r="V841" s="1"/>
      <c r="W841" s="1"/>
      <c r="X841" s="10"/>
      <c r="Y841" s="10"/>
    </row>
    <row r="842" spans="2:25" ht="15.75" customHeight="1">
      <c r="B842" s="6"/>
      <c r="S842" s="1"/>
      <c r="T842" s="1"/>
      <c r="U842" s="1"/>
      <c r="V842" s="1"/>
      <c r="W842" s="1"/>
      <c r="X842" s="10"/>
      <c r="Y842" s="10"/>
    </row>
    <row r="843" spans="2:25" ht="15.75" customHeight="1">
      <c r="B843" s="6"/>
      <c r="S843" s="1"/>
      <c r="T843" s="1"/>
      <c r="U843" s="1"/>
      <c r="V843" s="1"/>
      <c r="W843" s="1"/>
      <c r="X843" s="10"/>
      <c r="Y843" s="10"/>
    </row>
    <row r="844" spans="2:25" ht="15.75" customHeight="1">
      <c r="B844" s="6"/>
      <c r="S844" s="1"/>
      <c r="T844" s="1"/>
      <c r="U844" s="1"/>
      <c r="V844" s="1"/>
      <c r="W844" s="1"/>
      <c r="X844" s="10"/>
      <c r="Y844" s="10"/>
    </row>
    <row r="845" spans="2:25" ht="15.75" customHeight="1">
      <c r="B845" s="6"/>
      <c r="S845" s="1"/>
      <c r="T845" s="1"/>
      <c r="U845" s="1"/>
      <c r="V845" s="1"/>
      <c r="W845" s="1"/>
      <c r="X845" s="10"/>
      <c r="Y845" s="10"/>
    </row>
    <row r="846" spans="2:25" ht="15.75" customHeight="1">
      <c r="B846" s="6"/>
      <c r="S846" s="1"/>
      <c r="T846" s="1"/>
      <c r="U846" s="1"/>
      <c r="V846" s="1"/>
      <c r="W846" s="1"/>
      <c r="X846" s="10"/>
      <c r="Y846" s="10"/>
    </row>
    <row r="847" spans="2:25" ht="15.75" customHeight="1">
      <c r="B847" s="6"/>
      <c r="S847" s="1"/>
      <c r="T847" s="1"/>
      <c r="U847" s="1"/>
      <c r="V847" s="1"/>
      <c r="W847" s="1"/>
      <c r="X847" s="10"/>
      <c r="Y847" s="10"/>
    </row>
    <row r="848" spans="2:25" ht="15.75" customHeight="1">
      <c r="B848" s="6"/>
      <c r="S848" s="1"/>
      <c r="T848" s="1"/>
      <c r="U848" s="1"/>
      <c r="V848" s="1"/>
      <c r="W848" s="1"/>
      <c r="X848" s="10"/>
      <c r="Y848" s="10"/>
    </row>
    <row r="849" spans="2:25" ht="15.75" customHeight="1">
      <c r="B849" s="6"/>
      <c r="S849" s="1"/>
      <c r="T849" s="1"/>
      <c r="U849" s="1"/>
      <c r="V849" s="1"/>
      <c r="W849" s="1"/>
      <c r="X849" s="10"/>
      <c r="Y849" s="10"/>
    </row>
    <row r="850" spans="2:25" ht="15.75" customHeight="1">
      <c r="B850" s="6"/>
      <c r="S850" s="1"/>
      <c r="T850" s="1"/>
      <c r="U850" s="1"/>
      <c r="V850" s="1"/>
      <c r="W850" s="1"/>
      <c r="X850" s="10"/>
      <c r="Y850" s="10"/>
    </row>
    <row r="851" spans="2:25" ht="15.75" customHeight="1">
      <c r="B851" s="6"/>
      <c r="S851" s="1"/>
      <c r="T851" s="1"/>
      <c r="U851" s="1"/>
      <c r="V851" s="1"/>
      <c r="W851" s="1"/>
      <c r="X851" s="10"/>
      <c r="Y851" s="10"/>
    </row>
    <row r="852" spans="2:25" ht="15.75" customHeight="1">
      <c r="B852" s="6"/>
      <c r="S852" s="1"/>
      <c r="T852" s="1"/>
      <c r="U852" s="1"/>
      <c r="V852" s="1"/>
      <c r="W852" s="1"/>
      <c r="X852" s="10"/>
      <c r="Y852" s="10"/>
    </row>
    <row r="853" spans="2:25" ht="15.75" customHeight="1">
      <c r="B853" s="6"/>
      <c r="S853" s="1"/>
      <c r="T853" s="1"/>
      <c r="U853" s="1"/>
      <c r="V853" s="1"/>
      <c r="W853" s="1"/>
      <c r="X853" s="10"/>
      <c r="Y853" s="10"/>
    </row>
    <row r="854" spans="2:25" ht="15.75" customHeight="1">
      <c r="B854" s="6"/>
      <c r="S854" s="1"/>
      <c r="T854" s="1"/>
      <c r="U854" s="1"/>
      <c r="V854" s="1"/>
      <c r="W854" s="1"/>
      <c r="X854" s="10"/>
      <c r="Y854" s="10"/>
    </row>
    <row r="855" spans="2:25" ht="15.75" customHeight="1">
      <c r="B855" s="6"/>
      <c r="S855" s="1"/>
      <c r="T855" s="1"/>
      <c r="U855" s="1"/>
      <c r="V855" s="1"/>
      <c r="W855" s="1"/>
      <c r="X855" s="10"/>
      <c r="Y855" s="10"/>
    </row>
    <row r="856" spans="2:25" ht="15.75" customHeight="1">
      <c r="B856" s="6"/>
      <c r="S856" s="1"/>
      <c r="T856" s="1"/>
      <c r="U856" s="1"/>
      <c r="V856" s="1"/>
      <c r="W856" s="1"/>
      <c r="X856" s="10"/>
      <c r="Y856" s="10"/>
    </row>
    <row r="857" spans="2:25" ht="15.75" customHeight="1">
      <c r="B857" s="6"/>
      <c r="S857" s="1"/>
      <c r="T857" s="1"/>
      <c r="U857" s="1"/>
      <c r="V857" s="1"/>
      <c r="W857" s="1"/>
      <c r="X857" s="10"/>
      <c r="Y857" s="10"/>
    </row>
    <row r="858" spans="2:25" ht="15.75" customHeight="1">
      <c r="B858" s="6"/>
      <c r="S858" s="1"/>
      <c r="T858" s="1"/>
      <c r="U858" s="1"/>
      <c r="V858" s="1"/>
      <c r="W858" s="1"/>
      <c r="X858" s="10"/>
      <c r="Y858" s="10"/>
    </row>
    <row r="859" spans="2:25" ht="15.75" customHeight="1">
      <c r="B859" s="6"/>
      <c r="S859" s="1"/>
      <c r="T859" s="1"/>
      <c r="U859" s="1"/>
      <c r="V859" s="1"/>
      <c r="W859" s="1"/>
      <c r="X859" s="10"/>
      <c r="Y859" s="10"/>
    </row>
    <row r="860" spans="2:25" ht="15.75" customHeight="1">
      <c r="B860" s="6"/>
      <c r="S860" s="1"/>
      <c r="T860" s="1"/>
      <c r="U860" s="1"/>
      <c r="V860" s="1"/>
      <c r="W860" s="1"/>
      <c r="X860" s="10"/>
      <c r="Y860" s="10"/>
    </row>
    <row r="861" spans="2:25" ht="15.75" customHeight="1">
      <c r="B861" s="6"/>
      <c r="S861" s="1"/>
      <c r="T861" s="1"/>
      <c r="U861" s="1"/>
      <c r="V861" s="1"/>
      <c r="W861" s="1"/>
      <c r="X861" s="10"/>
      <c r="Y861" s="10"/>
    </row>
    <row r="862" spans="2:25" ht="15.75" customHeight="1">
      <c r="B862" s="6"/>
      <c r="S862" s="1"/>
      <c r="T862" s="1"/>
      <c r="U862" s="1"/>
      <c r="V862" s="1"/>
      <c r="W862" s="1"/>
      <c r="X862" s="10"/>
      <c r="Y862" s="10"/>
    </row>
    <row r="863" spans="2:25" ht="15.75" customHeight="1">
      <c r="B863" s="6"/>
      <c r="S863" s="1"/>
      <c r="T863" s="1"/>
      <c r="U863" s="1"/>
      <c r="V863" s="1"/>
      <c r="W863" s="1"/>
      <c r="X863" s="10"/>
      <c r="Y863" s="10"/>
    </row>
    <row r="864" spans="2:25" ht="15.75" customHeight="1">
      <c r="B864" s="6"/>
      <c r="S864" s="1"/>
      <c r="T864" s="1"/>
      <c r="U864" s="1"/>
      <c r="V864" s="1"/>
      <c r="W864" s="1"/>
      <c r="X864" s="10"/>
      <c r="Y864" s="10"/>
    </row>
    <row r="865" spans="2:25" ht="15.75" customHeight="1">
      <c r="B865" s="6"/>
      <c r="S865" s="1"/>
      <c r="T865" s="1"/>
      <c r="U865" s="1"/>
      <c r="V865" s="1"/>
      <c r="W865" s="1"/>
      <c r="X865" s="10"/>
      <c r="Y865" s="10"/>
    </row>
    <row r="866" spans="2:25" ht="15.75" customHeight="1">
      <c r="B866" s="6"/>
      <c r="S866" s="1"/>
      <c r="T866" s="1"/>
      <c r="U866" s="1"/>
      <c r="V866" s="1"/>
      <c r="W866" s="1"/>
      <c r="X866" s="10"/>
      <c r="Y866" s="10"/>
    </row>
    <row r="867" spans="2:25" ht="15.75" customHeight="1">
      <c r="B867" s="6"/>
      <c r="S867" s="1"/>
      <c r="T867" s="1"/>
      <c r="U867" s="1"/>
      <c r="V867" s="1"/>
      <c r="W867" s="1"/>
      <c r="X867" s="10"/>
      <c r="Y867" s="10"/>
    </row>
    <row r="868" spans="2:25" ht="15.75" customHeight="1">
      <c r="B868" s="6"/>
      <c r="S868" s="1"/>
      <c r="T868" s="1"/>
      <c r="U868" s="1"/>
      <c r="V868" s="1"/>
      <c r="W868" s="1"/>
      <c r="X868" s="10"/>
      <c r="Y868" s="10"/>
    </row>
    <row r="869" spans="2:25" ht="15.75" customHeight="1">
      <c r="B869" s="6"/>
      <c r="S869" s="1"/>
      <c r="T869" s="1"/>
      <c r="U869" s="1"/>
      <c r="V869" s="1"/>
      <c r="W869" s="1"/>
      <c r="X869" s="10"/>
      <c r="Y869" s="10"/>
    </row>
    <row r="870" spans="2:25" ht="15.75" customHeight="1">
      <c r="B870" s="6"/>
      <c r="S870" s="1"/>
      <c r="T870" s="1"/>
      <c r="U870" s="1"/>
      <c r="V870" s="1"/>
      <c r="W870" s="1"/>
      <c r="X870" s="10"/>
      <c r="Y870" s="10"/>
    </row>
    <row r="871" spans="2:25" ht="15.75" customHeight="1">
      <c r="B871" s="6"/>
      <c r="S871" s="1"/>
      <c r="T871" s="1"/>
      <c r="U871" s="1"/>
      <c r="V871" s="1"/>
      <c r="W871" s="1"/>
      <c r="X871" s="10"/>
      <c r="Y871" s="10"/>
    </row>
    <row r="872" spans="2:25" ht="15.75" customHeight="1">
      <c r="B872" s="6"/>
      <c r="S872" s="1"/>
      <c r="T872" s="1"/>
      <c r="U872" s="1"/>
      <c r="V872" s="1"/>
      <c r="W872" s="1"/>
      <c r="X872" s="10"/>
      <c r="Y872" s="10"/>
    </row>
    <row r="873" spans="2:25" ht="15.75" customHeight="1">
      <c r="B873" s="6"/>
      <c r="S873" s="1"/>
      <c r="T873" s="1"/>
      <c r="U873" s="1"/>
      <c r="V873" s="1"/>
      <c r="W873" s="1"/>
      <c r="X873" s="10"/>
      <c r="Y873" s="10"/>
    </row>
    <row r="874" spans="2:25" ht="15.75" customHeight="1">
      <c r="B874" s="6"/>
      <c r="S874" s="1"/>
      <c r="T874" s="1"/>
      <c r="U874" s="1"/>
      <c r="V874" s="1"/>
      <c r="W874" s="1"/>
      <c r="X874" s="10"/>
      <c r="Y874" s="10"/>
    </row>
    <row r="875" spans="2:25" ht="15.75" customHeight="1">
      <c r="B875" s="6"/>
      <c r="S875" s="1"/>
      <c r="T875" s="1"/>
      <c r="U875" s="1"/>
      <c r="V875" s="1"/>
      <c r="W875" s="1"/>
      <c r="X875" s="10"/>
      <c r="Y875" s="10"/>
    </row>
    <row r="876" spans="2:25" ht="15.75" customHeight="1">
      <c r="B876" s="6"/>
      <c r="S876" s="1"/>
      <c r="T876" s="1"/>
      <c r="U876" s="1"/>
      <c r="V876" s="1"/>
      <c r="W876" s="1"/>
      <c r="X876" s="10"/>
      <c r="Y876" s="10"/>
    </row>
    <row r="877" spans="2:25" ht="15.75" customHeight="1">
      <c r="B877" s="6"/>
      <c r="S877" s="1"/>
      <c r="T877" s="1"/>
      <c r="U877" s="1"/>
      <c r="V877" s="1"/>
      <c r="W877" s="1"/>
      <c r="X877" s="10"/>
      <c r="Y877" s="10"/>
    </row>
    <row r="878" spans="2:25" ht="15.75" customHeight="1">
      <c r="B878" s="6"/>
      <c r="S878" s="1"/>
      <c r="T878" s="1"/>
      <c r="U878" s="1"/>
      <c r="V878" s="1"/>
      <c r="W878" s="1"/>
      <c r="X878" s="10"/>
      <c r="Y878" s="10"/>
    </row>
    <row r="879" spans="2:25" ht="15.75" customHeight="1">
      <c r="B879" s="6"/>
      <c r="S879" s="1"/>
      <c r="T879" s="1"/>
      <c r="U879" s="1"/>
      <c r="V879" s="1"/>
      <c r="W879" s="1"/>
      <c r="X879" s="10"/>
      <c r="Y879" s="10"/>
    </row>
    <row r="880" spans="2:25" ht="15.75" customHeight="1">
      <c r="B880" s="6"/>
      <c r="S880" s="1"/>
      <c r="T880" s="1"/>
      <c r="U880" s="1"/>
      <c r="V880" s="1"/>
      <c r="W880" s="1"/>
      <c r="X880" s="10"/>
      <c r="Y880" s="10"/>
    </row>
    <row r="881" spans="2:25" ht="15.75" customHeight="1">
      <c r="B881" s="6"/>
      <c r="S881" s="1"/>
      <c r="T881" s="1"/>
      <c r="U881" s="1"/>
      <c r="V881" s="1"/>
      <c r="W881" s="1"/>
      <c r="X881" s="10"/>
      <c r="Y881" s="10"/>
    </row>
    <row r="882" spans="2:25" ht="15.75" customHeight="1">
      <c r="B882" s="6"/>
      <c r="S882" s="1"/>
      <c r="T882" s="1"/>
      <c r="U882" s="1"/>
      <c r="V882" s="1"/>
      <c r="W882" s="1"/>
      <c r="X882" s="10"/>
      <c r="Y882" s="10"/>
    </row>
    <row r="883" spans="2:25" ht="15.75" customHeight="1">
      <c r="B883" s="6"/>
      <c r="S883" s="1"/>
      <c r="T883" s="1"/>
      <c r="U883" s="1"/>
      <c r="V883" s="1"/>
      <c r="W883" s="1"/>
      <c r="X883" s="10"/>
      <c r="Y883" s="10"/>
    </row>
    <row r="884" spans="2:25" ht="15.75" customHeight="1">
      <c r="B884" s="6"/>
      <c r="S884" s="1"/>
      <c r="T884" s="1"/>
      <c r="U884" s="1"/>
      <c r="V884" s="1"/>
      <c r="W884" s="1"/>
      <c r="X884" s="10"/>
      <c r="Y884" s="10"/>
    </row>
    <row r="885" spans="2:25" ht="15.75" customHeight="1">
      <c r="B885" s="6"/>
      <c r="S885" s="1"/>
      <c r="T885" s="1"/>
      <c r="U885" s="1"/>
      <c r="V885" s="1"/>
      <c r="W885" s="1"/>
      <c r="X885" s="10"/>
      <c r="Y885" s="10"/>
    </row>
    <row r="886" spans="2:25" ht="15.75" customHeight="1">
      <c r="B886" s="6"/>
      <c r="S886" s="1"/>
      <c r="T886" s="1"/>
      <c r="U886" s="1"/>
      <c r="V886" s="1"/>
      <c r="W886" s="1"/>
      <c r="X886" s="10"/>
      <c r="Y886" s="10"/>
    </row>
    <row r="887" spans="2:25" ht="15.75" customHeight="1">
      <c r="B887" s="6"/>
      <c r="S887" s="1"/>
      <c r="T887" s="1"/>
      <c r="U887" s="1"/>
      <c r="V887" s="1"/>
      <c r="W887" s="1"/>
      <c r="X887" s="10"/>
      <c r="Y887" s="10"/>
    </row>
    <row r="888" spans="2:25" ht="15.75" customHeight="1">
      <c r="B888" s="6"/>
      <c r="S888" s="1"/>
      <c r="T888" s="1"/>
      <c r="U888" s="1"/>
      <c r="V888" s="1"/>
      <c r="W888" s="1"/>
      <c r="X888" s="10"/>
      <c r="Y888" s="10"/>
    </row>
    <row r="889" spans="2:25" ht="15.75" customHeight="1">
      <c r="B889" s="6"/>
      <c r="S889" s="1"/>
      <c r="T889" s="1"/>
      <c r="U889" s="1"/>
      <c r="V889" s="1"/>
      <c r="W889" s="1"/>
      <c r="X889" s="10"/>
      <c r="Y889" s="10"/>
    </row>
    <row r="890" spans="2:25" ht="15.75" customHeight="1">
      <c r="B890" s="6"/>
      <c r="S890" s="1"/>
      <c r="T890" s="1"/>
      <c r="U890" s="1"/>
      <c r="V890" s="1"/>
      <c r="W890" s="1"/>
      <c r="X890" s="10"/>
      <c r="Y890" s="10"/>
    </row>
    <row r="891" spans="2:25" ht="15.75" customHeight="1">
      <c r="B891" s="6"/>
      <c r="S891" s="1"/>
      <c r="T891" s="1"/>
      <c r="U891" s="1"/>
      <c r="V891" s="1"/>
      <c r="W891" s="1"/>
      <c r="X891" s="10"/>
      <c r="Y891" s="10"/>
    </row>
    <row r="892" spans="2:25" ht="15.75" customHeight="1">
      <c r="B892" s="6"/>
      <c r="S892" s="1"/>
      <c r="T892" s="1"/>
      <c r="U892" s="1"/>
      <c r="V892" s="1"/>
      <c r="W892" s="1"/>
      <c r="X892" s="10"/>
      <c r="Y892" s="10"/>
    </row>
    <row r="893" spans="2:25" ht="15.75" customHeight="1">
      <c r="B893" s="6"/>
      <c r="S893" s="1"/>
      <c r="T893" s="1"/>
      <c r="U893" s="1"/>
      <c r="V893" s="1"/>
      <c r="W893" s="1"/>
      <c r="X893" s="10"/>
      <c r="Y893" s="10"/>
    </row>
    <row r="894" spans="2:25" ht="15.75" customHeight="1">
      <c r="B894" s="6"/>
      <c r="S894" s="1"/>
      <c r="T894" s="1"/>
      <c r="U894" s="1"/>
      <c r="V894" s="1"/>
      <c r="W894" s="1"/>
      <c r="X894" s="10"/>
      <c r="Y894" s="10"/>
    </row>
    <row r="895" spans="2:25" ht="15.75" customHeight="1">
      <c r="B895" s="6"/>
      <c r="S895" s="1"/>
      <c r="T895" s="1"/>
      <c r="U895" s="1"/>
      <c r="V895" s="1"/>
      <c r="W895" s="1"/>
      <c r="X895" s="10"/>
      <c r="Y895" s="10"/>
    </row>
    <row r="896" spans="2:25" ht="15.75" customHeight="1">
      <c r="B896" s="6"/>
      <c r="S896" s="1"/>
      <c r="T896" s="1"/>
      <c r="U896" s="1"/>
      <c r="V896" s="1"/>
      <c r="W896" s="1"/>
      <c r="X896" s="10"/>
      <c r="Y896" s="10"/>
    </row>
    <row r="897" spans="2:25" ht="15.75" customHeight="1">
      <c r="B897" s="6"/>
      <c r="S897" s="1"/>
      <c r="T897" s="1"/>
      <c r="U897" s="1"/>
      <c r="V897" s="1"/>
      <c r="W897" s="1"/>
      <c r="X897" s="10"/>
      <c r="Y897" s="10"/>
    </row>
    <row r="898" spans="2:25" ht="15.75" customHeight="1">
      <c r="B898" s="6"/>
      <c r="S898" s="1"/>
      <c r="T898" s="1"/>
      <c r="U898" s="1"/>
      <c r="V898" s="1"/>
      <c r="W898" s="1"/>
      <c r="X898" s="10"/>
      <c r="Y898" s="10"/>
    </row>
    <row r="899" spans="2:25" ht="15.75" customHeight="1">
      <c r="B899" s="6"/>
      <c r="S899" s="1"/>
      <c r="T899" s="1"/>
      <c r="U899" s="1"/>
      <c r="V899" s="1"/>
      <c r="W899" s="1"/>
      <c r="X899" s="10"/>
      <c r="Y899" s="10"/>
    </row>
    <row r="900" spans="2:25" ht="15.75" customHeight="1">
      <c r="B900" s="6"/>
      <c r="S900" s="1"/>
      <c r="T900" s="1"/>
      <c r="U900" s="1"/>
      <c r="V900" s="1"/>
      <c r="W900" s="1"/>
      <c r="X900" s="10"/>
      <c r="Y900" s="10"/>
    </row>
    <row r="901" spans="2:25" ht="15.75" customHeight="1">
      <c r="B901" s="6"/>
      <c r="S901" s="1"/>
      <c r="T901" s="1"/>
      <c r="U901" s="1"/>
      <c r="V901" s="1"/>
      <c r="W901" s="1"/>
      <c r="X901" s="10"/>
      <c r="Y901" s="10"/>
    </row>
    <row r="902" spans="2:25" ht="15.75" customHeight="1">
      <c r="B902" s="6"/>
      <c r="S902" s="1"/>
      <c r="T902" s="1"/>
      <c r="U902" s="1"/>
      <c r="V902" s="1"/>
      <c r="W902" s="1"/>
      <c r="X902" s="10"/>
      <c r="Y902" s="10"/>
    </row>
    <row r="903" spans="2:25" ht="15.75" customHeight="1">
      <c r="B903" s="6"/>
      <c r="S903" s="1"/>
      <c r="T903" s="1"/>
      <c r="U903" s="1"/>
      <c r="V903" s="1"/>
      <c r="W903" s="1"/>
      <c r="X903" s="10"/>
      <c r="Y903" s="10"/>
    </row>
    <row r="904" spans="2:25" ht="15.75" customHeight="1">
      <c r="B904" s="6"/>
      <c r="S904" s="1"/>
      <c r="T904" s="1"/>
      <c r="U904" s="1"/>
      <c r="V904" s="1"/>
      <c r="W904" s="1"/>
      <c r="X904" s="10"/>
      <c r="Y904" s="10"/>
    </row>
    <row r="905" spans="2:25" ht="15.75" customHeight="1">
      <c r="B905" s="6"/>
      <c r="S905" s="1"/>
      <c r="T905" s="1"/>
      <c r="U905" s="1"/>
      <c r="V905" s="1"/>
      <c r="W905" s="1"/>
      <c r="X905" s="10"/>
      <c r="Y905" s="10"/>
    </row>
    <row r="906" spans="2:25" ht="15.75" customHeight="1">
      <c r="B906" s="6"/>
      <c r="S906" s="1"/>
      <c r="T906" s="1"/>
      <c r="U906" s="1"/>
      <c r="V906" s="1"/>
      <c r="W906" s="1"/>
      <c r="X906" s="10"/>
      <c r="Y906" s="10"/>
    </row>
    <row r="907" spans="2:25" ht="15.75" customHeight="1">
      <c r="B907" s="6"/>
      <c r="S907" s="1"/>
      <c r="T907" s="1"/>
      <c r="U907" s="1"/>
      <c r="V907" s="1"/>
      <c r="W907" s="1"/>
      <c r="X907" s="10"/>
      <c r="Y907" s="10"/>
    </row>
    <row r="908" spans="2:25" ht="15.75" customHeight="1">
      <c r="B908" s="6"/>
      <c r="S908" s="1"/>
      <c r="T908" s="1"/>
      <c r="U908" s="1"/>
      <c r="V908" s="1"/>
      <c r="W908" s="1"/>
      <c r="X908" s="10"/>
      <c r="Y908" s="10"/>
    </row>
    <row r="909" spans="2:25" ht="15.75" customHeight="1">
      <c r="B909" s="6"/>
      <c r="S909" s="1"/>
      <c r="T909" s="1"/>
      <c r="U909" s="1"/>
      <c r="V909" s="1"/>
      <c r="W909" s="1"/>
      <c r="X909" s="10"/>
      <c r="Y909" s="10"/>
    </row>
    <row r="910" spans="2:25" ht="15.75" customHeight="1">
      <c r="B910" s="6"/>
      <c r="S910" s="1"/>
      <c r="T910" s="1"/>
      <c r="U910" s="1"/>
      <c r="V910" s="1"/>
      <c r="W910" s="1"/>
      <c r="X910" s="10"/>
      <c r="Y910" s="10"/>
    </row>
    <row r="911" spans="2:25" ht="15.75" customHeight="1">
      <c r="B911" s="6"/>
      <c r="S911" s="1"/>
      <c r="T911" s="1"/>
      <c r="U911" s="1"/>
      <c r="V911" s="1"/>
      <c r="W911" s="1"/>
      <c r="X911" s="10"/>
      <c r="Y911" s="10"/>
    </row>
  </sheetData>
  <autoFilter ref="C1:T249" xr:uid="{00000000-0009-0000-0000-000004000000}"/>
  <sortState xmlns:xlrd2="http://schemas.microsoft.com/office/spreadsheetml/2017/richdata2" ref="A2:Y999">
    <sortCondition ref="I1"/>
  </sortState>
  <printOptions gridLines="1"/>
  <pageMargins left="0.22889879384979001" right="0.61039678359944005" top="0.85837047693671253" bottom="0.61039678359944005" header="0" footer="0"/>
  <pageSetup paperSize="9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00"/>
  </sheetPr>
  <dimension ref="A1:N86"/>
  <sheetViews>
    <sheetView topLeftCell="D33" workbookViewId="0">
      <selection activeCell="G53" sqref="G53"/>
    </sheetView>
  </sheetViews>
  <sheetFormatPr defaultColWidth="11.5546875" defaultRowHeight="15"/>
  <cols>
    <col min="1" max="1" width="113.88671875" customWidth="1"/>
    <col min="2" max="2" width="19.6640625" style="30" customWidth="1"/>
    <col min="3" max="3" width="16.5546875" style="30" customWidth="1"/>
    <col min="4" max="4" width="14.88671875" style="30" customWidth="1"/>
    <col min="5" max="5" width="25.33203125" style="30" customWidth="1"/>
    <col min="6" max="6" width="22.33203125" style="30" customWidth="1"/>
    <col min="7" max="7" width="20.5546875" style="30" customWidth="1"/>
    <col min="8" max="8" width="24.6640625" style="30" customWidth="1"/>
    <col min="9" max="9" width="21.6640625" style="30" customWidth="1"/>
    <col min="10" max="10" width="20" style="30" customWidth="1"/>
    <col min="11" max="11" width="15.6640625" customWidth="1"/>
    <col min="12" max="13" width="15" customWidth="1"/>
    <col min="14" max="14" width="15" bestFit="1" customWidth="1"/>
  </cols>
  <sheetData>
    <row r="1" spans="1:10" ht="15.75">
      <c r="B1"/>
      <c r="C1" s="94"/>
      <c r="D1" s="94"/>
      <c r="E1" s="94"/>
      <c r="F1" s="94"/>
      <c r="G1" s="94"/>
      <c r="H1" s="94"/>
      <c r="I1" s="94"/>
      <c r="J1" s="94"/>
    </row>
    <row r="2" spans="1:10" ht="15.75">
      <c r="B2"/>
      <c r="C2" s="94"/>
      <c r="D2" s="94"/>
      <c r="E2" s="94"/>
      <c r="F2" s="94"/>
      <c r="G2" s="94"/>
      <c r="H2" s="94"/>
      <c r="I2" s="94"/>
      <c r="J2" s="94"/>
    </row>
    <row r="3" spans="1:10" ht="15.75">
      <c r="A3" s="93" t="s">
        <v>6</v>
      </c>
      <c r="B3" s="92" t="s">
        <v>37</v>
      </c>
      <c r="C3" s="94"/>
      <c r="D3" s="94"/>
      <c r="E3" s="94"/>
      <c r="F3" s="94"/>
      <c r="G3" s="94"/>
      <c r="H3" s="94"/>
      <c r="I3" s="94"/>
      <c r="J3" s="94"/>
    </row>
    <row r="4" spans="1:10" ht="15.75">
      <c r="A4" s="93" t="s">
        <v>8</v>
      </c>
      <c r="B4" s="92" t="s">
        <v>1108</v>
      </c>
      <c r="C4" s="94"/>
      <c r="D4" s="94"/>
      <c r="E4" s="94"/>
      <c r="F4" s="94"/>
      <c r="G4" s="94"/>
      <c r="H4" s="94"/>
      <c r="I4" s="94"/>
      <c r="J4" s="94"/>
    </row>
    <row r="5" spans="1:10" ht="15.75">
      <c r="A5" s="93" t="s">
        <v>18</v>
      </c>
      <c r="B5" s="92" t="s">
        <v>1107</v>
      </c>
      <c r="C5"/>
      <c r="D5"/>
      <c r="E5"/>
      <c r="F5"/>
      <c r="G5"/>
      <c r="H5"/>
      <c r="I5"/>
      <c r="J5"/>
    </row>
    <row r="6" spans="1:10">
      <c r="B6"/>
      <c r="C6"/>
      <c r="D6"/>
      <c r="E6"/>
      <c r="F6"/>
      <c r="G6"/>
      <c r="H6"/>
      <c r="I6"/>
      <c r="J6"/>
    </row>
    <row r="7" spans="1:10" ht="15.75">
      <c r="A7" s="92"/>
      <c r="B7" s="93" t="s">
        <v>1109</v>
      </c>
      <c r="C7" s="92"/>
      <c r="D7" s="92"/>
      <c r="E7" s="92"/>
      <c r="F7" s="92"/>
      <c r="G7" s="92"/>
      <c r="H7" s="92"/>
      <c r="I7" s="92"/>
      <c r="J7" s="92"/>
    </row>
    <row r="8" spans="1:10" ht="15.75">
      <c r="A8" s="93" t="s">
        <v>5</v>
      </c>
      <c r="B8" s="92" t="s">
        <v>344</v>
      </c>
      <c r="C8" s="92" t="s">
        <v>340</v>
      </c>
      <c r="D8" s="92" t="s">
        <v>342</v>
      </c>
      <c r="E8" s="92" t="s">
        <v>339</v>
      </c>
      <c r="F8" s="92" t="s">
        <v>341</v>
      </c>
      <c r="G8" s="92" t="s">
        <v>343</v>
      </c>
      <c r="H8" s="92" t="s">
        <v>345</v>
      </c>
      <c r="I8" s="92" t="s">
        <v>346</v>
      </c>
      <c r="J8" s="92" t="s">
        <v>347</v>
      </c>
    </row>
    <row r="9" spans="1:10" ht="15.75">
      <c r="A9" s="92" t="s">
        <v>95</v>
      </c>
      <c r="B9" s="92">
        <v>1000</v>
      </c>
      <c r="C9" s="92">
        <v>1590892.67</v>
      </c>
      <c r="D9" s="92">
        <v>1590892.67</v>
      </c>
      <c r="E9" s="92">
        <v>230</v>
      </c>
      <c r="F9" s="92">
        <v>365905.31410000002</v>
      </c>
      <c r="G9" s="92">
        <v>365905.31410000002</v>
      </c>
      <c r="H9" s="92">
        <v>90</v>
      </c>
      <c r="I9" s="92">
        <v>143180.34029999998</v>
      </c>
      <c r="J9" s="92">
        <v>143180.34029999998</v>
      </c>
    </row>
    <row r="10" spans="1:10" ht="15.75">
      <c r="A10" s="92" t="s">
        <v>67</v>
      </c>
      <c r="B10" s="92">
        <v>32561</v>
      </c>
      <c r="C10" s="92">
        <v>493478.92</v>
      </c>
      <c r="D10" s="92">
        <v>349577.28</v>
      </c>
      <c r="E10" s="92">
        <v>32561</v>
      </c>
      <c r="F10" s="92">
        <v>493478.92</v>
      </c>
      <c r="G10" s="92">
        <v>349577.28</v>
      </c>
      <c r="H10" s="92">
        <v>13024.400000000001</v>
      </c>
      <c r="I10" s="92">
        <v>197391.56800000003</v>
      </c>
      <c r="J10" s="92">
        <v>139830.91200000001</v>
      </c>
    </row>
    <row r="11" spans="1:10" ht="15.75">
      <c r="A11" s="92" t="s">
        <v>92</v>
      </c>
      <c r="B11" s="92">
        <v>42503718</v>
      </c>
      <c r="C11" s="92">
        <v>38694952.049999997</v>
      </c>
      <c r="D11" s="92">
        <v>38479874.029999994</v>
      </c>
      <c r="E11" s="92">
        <v>9775855.1400000006</v>
      </c>
      <c r="F11" s="92">
        <v>8899838.9715</v>
      </c>
      <c r="G11" s="92">
        <v>8850371.0269000009</v>
      </c>
      <c r="H11" s="92">
        <v>3825334.6199999996</v>
      </c>
      <c r="I11" s="92">
        <v>3482545.6845</v>
      </c>
      <c r="J11" s="92">
        <v>3463188.6627000002</v>
      </c>
    </row>
    <row r="12" spans="1:10" ht="15.75">
      <c r="A12" s="92" t="s">
        <v>93</v>
      </c>
      <c r="B12" s="92">
        <v>38011654</v>
      </c>
      <c r="C12" s="92">
        <v>37564792.020000003</v>
      </c>
      <c r="D12" s="92">
        <v>36979735.230000004</v>
      </c>
      <c r="E12" s="92">
        <v>8742680.4199999999</v>
      </c>
      <c r="F12" s="92">
        <v>8639902.1646000016</v>
      </c>
      <c r="G12" s="92">
        <v>8505339.1029000003</v>
      </c>
      <c r="H12" s="92">
        <v>3421048.86</v>
      </c>
      <c r="I12" s="92">
        <v>3380831.2818</v>
      </c>
      <c r="J12" s="92">
        <v>3328176.1706999997</v>
      </c>
    </row>
    <row r="13" spans="1:10" ht="15.75">
      <c r="A13" s="92" t="s">
        <v>94</v>
      </c>
      <c r="B13" s="92">
        <v>1731978</v>
      </c>
      <c r="C13" s="92">
        <v>340246.53</v>
      </c>
      <c r="D13" s="92">
        <v>339997.94</v>
      </c>
      <c r="E13" s="92">
        <v>1731978</v>
      </c>
      <c r="F13" s="92">
        <v>340246.53</v>
      </c>
      <c r="G13" s="92">
        <v>339997.94</v>
      </c>
      <c r="H13" s="92">
        <v>1731978</v>
      </c>
      <c r="I13" s="92">
        <v>340246.53</v>
      </c>
      <c r="J13" s="92">
        <v>339997.94</v>
      </c>
    </row>
    <row r="14" spans="1:10" ht="15.75">
      <c r="A14" s="92" t="s">
        <v>72</v>
      </c>
      <c r="B14" s="92">
        <v>675000</v>
      </c>
      <c r="C14" s="92">
        <v>0</v>
      </c>
      <c r="D14" s="92">
        <v>0</v>
      </c>
      <c r="E14" s="92">
        <v>337500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</row>
    <row r="15" spans="1:10" ht="15.75">
      <c r="A15" s="92" t="s">
        <v>73</v>
      </c>
      <c r="B15" s="92">
        <v>225000</v>
      </c>
      <c r="C15" s="92">
        <v>0</v>
      </c>
      <c r="D15" s="92">
        <v>0</v>
      </c>
      <c r="E15" s="92">
        <v>112500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</row>
    <row r="16" spans="1:10" ht="15.75">
      <c r="A16" s="92" t="s">
        <v>74</v>
      </c>
      <c r="B16" s="92">
        <v>300000</v>
      </c>
      <c r="C16" s="92">
        <v>0</v>
      </c>
      <c r="D16" s="92">
        <v>0</v>
      </c>
      <c r="E16" s="92">
        <v>300000</v>
      </c>
      <c r="F16" s="92">
        <v>0</v>
      </c>
      <c r="G16" s="92">
        <v>0</v>
      </c>
      <c r="H16" s="92">
        <v>120000</v>
      </c>
      <c r="I16" s="92">
        <v>0</v>
      </c>
      <c r="J16" s="92">
        <v>0</v>
      </c>
    </row>
    <row r="17" spans="1:10" ht="15.75">
      <c r="A17" s="92" t="s">
        <v>75</v>
      </c>
      <c r="B17" s="92">
        <v>62900000</v>
      </c>
      <c r="C17" s="92">
        <v>0</v>
      </c>
      <c r="D17" s="92">
        <v>0</v>
      </c>
      <c r="E17" s="92">
        <v>62900000</v>
      </c>
      <c r="F17" s="92">
        <v>0</v>
      </c>
      <c r="G17" s="92">
        <v>0</v>
      </c>
      <c r="H17" s="92">
        <v>25160000</v>
      </c>
      <c r="I17" s="92">
        <v>0</v>
      </c>
      <c r="J17" s="92">
        <v>0</v>
      </c>
    </row>
    <row r="18" spans="1:10" ht="15.75">
      <c r="A18" s="92" t="s">
        <v>76</v>
      </c>
      <c r="B18" s="92">
        <v>1358034</v>
      </c>
      <c r="C18" s="92">
        <v>488000</v>
      </c>
      <c r="D18" s="92">
        <v>0</v>
      </c>
      <c r="E18" s="92">
        <v>1358034</v>
      </c>
      <c r="F18" s="92">
        <v>488000</v>
      </c>
      <c r="G18" s="92">
        <v>0</v>
      </c>
      <c r="H18" s="92">
        <v>543213.6</v>
      </c>
      <c r="I18" s="92">
        <v>195200</v>
      </c>
      <c r="J18" s="92">
        <v>0</v>
      </c>
    </row>
    <row r="19" spans="1:10" ht="15.75">
      <c r="A19" s="92" t="s">
        <v>77</v>
      </c>
      <c r="B19" s="92">
        <v>336396365</v>
      </c>
      <c r="C19" s="92">
        <v>318924051.51999986</v>
      </c>
      <c r="D19" s="92">
        <v>315706476.33999997</v>
      </c>
      <c r="E19" s="92">
        <v>336396365</v>
      </c>
      <c r="F19" s="92">
        <v>318924051.51999986</v>
      </c>
      <c r="G19" s="92">
        <v>315706476.33999997</v>
      </c>
      <c r="H19" s="92">
        <v>134558546</v>
      </c>
      <c r="I19" s="92">
        <v>127569620.60799997</v>
      </c>
      <c r="J19" s="92">
        <v>126282590.53600001</v>
      </c>
    </row>
    <row r="20" spans="1:10" ht="15.75">
      <c r="A20" s="92" t="s">
        <v>36</v>
      </c>
      <c r="B20" s="92">
        <v>109047627</v>
      </c>
      <c r="C20" s="92">
        <v>93543386.540000036</v>
      </c>
      <c r="D20" s="92">
        <v>91434218.660000011</v>
      </c>
      <c r="E20" s="92">
        <v>54523813.5</v>
      </c>
      <c r="F20" s="92">
        <v>46771693.270000018</v>
      </c>
      <c r="G20" s="92">
        <v>45717109.330000006</v>
      </c>
      <c r="H20" s="92">
        <v>21809525.399999999</v>
      </c>
      <c r="I20" s="92">
        <v>18708677.308000002</v>
      </c>
      <c r="J20" s="92">
        <v>18286843.731999997</v>
      </c>
    </row>
    <row r="21" spans="1:10" ht="15.75">
      <c r="A21" s="92" t="s">
        <v>57</v>
      </c>
      <c r="B21" s="92">
        <v>9001000</v>
      </c>
      <c r="C21" s="92">
        <v>7860021.9800000004</v>
      </c>
      <c r="D21" s="92">
        <v>6188109.7800000003</v>
      </c>
      <c r="E21" s="92">
        <v>4500500</v>
      </c>
      <c r="F21" s="92">
        <v>3930010.99</v>
      </c>
      <c r="G21" s="92">
        <v>3094054.89</v>
      </c>
      <c r="H21" s="92">
        <v>1800200</v>
      </c>
      <c r="I21" s="92">
        <v>1572004.3960000002</v>
      </c>
      <c r="J21" s="92">
        <v>1237621.956</v>
      </c>
    </row>
    <row r="22" spans="1:10" ht="15.75">
      <c r="A22" s="92" t="s">
        <v>41</v>
      </c>
      <c r="B22" s="92">
        <v>2079000</v>
      </c>
      <c r="C22" s="92">
        <v>1304332.6599999999</v>
      </c>
      <c r="D22" s="92">
        <v>977688.75</v>
      </c>
      <c r="E22" s="92">
        <v>1039500</v>
      </c>
      <c r="F22" s="92">
        <v>652166.32999999996</v>
      </c>
      <c r="G22" s="92">
        <v>488844.375</v>
      </c>
      <c r="H22" s="92">
        <v>415800</v>
      </c>
      <c r="I22" s="92">
        <v>260866.53200000001</v>
      </c>
      <c r="J22" s="92">
        <v>195537.75</v>
      </c>
    </row>
    <row r="23" spans="1:10" ht="15.75">
      <c r="A23" s="92" t="s">
        <v>58</v>
      </c>
      <c r="B23" s="92">
        <v>2280475</v>
      </c>
      <c r="C23" s="92">
        <v>2319639.5099999998</v>
      </c>
      <c r="D23" s="92">
        <v>1386561.23</v>
      </c>
      <c r="E23" s="92">
        <v>524509.25</v>
      </c>
      <c r="F23" s="92">
        <v>533517.08730000013</v>
      </c>
      <c r="G23" s="92">
        <v>318909.08289999998</v>
      </c>
      <c r="H23" s="92">
        <v>205242.75</v>
      </c>
      <c r="I23" s="92">
        <v>208767.55590000001</v>
      </c>
      <c r="J23" s="92">
        <v>124790.51069999998</v>
      </c>
    </row>
    <row r="24" spans="1:10" ht="15.75">
      <c r="A24" s="92" t="s">
        <v>65</v>
      </c>
      <c r="B24" s="92">
        <v>18813</v>
      </c>
      <c r="C24" s="92">
        <v>0</v>
      </c>
      <c r="D24" s="92">
        <v>0</v>
      </c>
      <c r="E24" s="92">
        <v>5643.9</v>
      </c>
      <c r="F24" s="92">
        <v>0</v>
      </c>
      <c r="G24" s="92">
        <v>0</v>
      </c>
      <c r="H24" s="92">
        <v>2257.56</v>
      </c>
      <c r="I24" s="92">
        <v>0</v>
      </c>
      <c r="J24" s="92">
        <v>0</v>
      </c>
    </row>
    <row r="25" spans="1:10" ht="15.75">
      <c r="A25" s="92" t="s">
        <v>46</v>
      </c>
      <c r="B25" s="92">
        <v>17918891</v>
      </c>
      <c r="C25" s="92">
        <v>13701931.630000001</v>
      </c>
      <c r="D25" s="92">
        <v>12235226.879999999</v>
      </c>
      <c r="E25" s="92">
        <v>8959445.5</v>
      </c>
      <c r="F25" s="92">
        <v>6850965.8150000004</v>
      </c>
      <c r="G25" s="92">
        <v>6117613.4399999995</v>
      </c>
      <c r="H25" s="92">
        <v>3583778.2</v>
      </c>
      <c r="I25" s="92">
        <v>2740386.3259999999</v>
      </c>
      <c r="J25" s="92">
        <v>2447045.3760000002</v>
      </c>
    </row>
    <row r="26" spans="1:10" ht="15.75">
      <c r="A26" s="92" t="s">
        <v>47</v>
      </c>
      <c r="B26" s="92">
        <v>49274066</v>
      </c>
      <c r="C26" s="92">
        <v>51285103.960000001</v>
      </c>
      <c r="D26" s="92">
        <v>45678065.519999996</v>
      </c>
      <c r="E26" s="92">
        <v>11333035.180000002</v>
      </c>
      <c r="F26" s="92">
        <v>11795573.910799999</v>
      </c>
      <c r="G26" s="92">
        <v>10505955.069599999</v>
      </c>
      <c r="H26" s="92">
        <v>4434665.9399999995</v>
      </c>
      <c r="I26" s="92">
        <v>4615659.3563999999</v>
      </c>
      <c r="J26" s="92">
        <v>4111025.8968000007</v>
      </c>
    </row>
    <row r="27" spans="1:10" ht="15.75">
      <c r="A27" s="92" t="s">
        <v>80</v>
      </c>
      <c r="B27" s="92">
        <v>48404407</v>
      </c>
      <c r="C27" s="92">
        <v>47126152.130000003</v>
      </c>
      <c r="D27" s="92">
        <v>46229829.089999989</v>
      </c>
      <c r="E27" s="92">
        <v>11133013.610000001</v>
      </c>
      <c r="F27" s="92">
        <v>10839014.9899</v>
      </c>
      <c r="G27" s="92">
        <v>10632860.690699998</v>
      </c>
      <c r="H27" s="92">
        <v>4356396.63</v>
      </c>
      <c r="I27" s="92">
        <v>4241353.6917000003</v>
      </c>
      <c r="J27" s="92">
        <v>4160684.6180999991</v>
      </c>
    </row>
    <row r="28" spans="1:10" ht="15.75">
      <c r="A28" s="92" t="s">
        <v>48</v>
      </c>
      <c r="B28" s="92">
        <v>25394000</v>
      </c>
      <c r="C28" s="92">
        <v>24471039.370000001</v>
      </c>
      <c r="D28" s="92">
        <v>21444018.09</v>
      </c>
      <c r="E28" s="92">
        <v>12697000</v>
      </c>
      <c r="F28" s="92">
        <v>12235519.685000001</v>
      </c>
      <c r="G28" s="92">
        <v>10722009.045</v>
      </c>
      <c r="H28" s="92">
        <v>5078800</v>
      </c>
      <c r="I28" s="92">
        <v>4894207.8740000008</v>
      </c>
      <c r="J28" s="92">
        <v>4288803.6179999998</v>
      </c>
    </row>
    <row r="29" spans="1:10" ht="15.75">
      <c r="A29" s="92" t="s">
        <v>49</v>
      </c>
      <c r="B29" s="92">
        <v>12905255</v>
      </c>
      <c r="C29" s="92">
        <v>11790259.17</v>
      </c>
      <c r="D29" s="92">
        <v>10310303.34</v>
      </c>
      <c r="E29" s="92">
        <v>6452627.5</v>
      </c>
      <c r="F29" s="92">
        <v>5895129.585</v>
      </c>
      <c r="G29" s="92">
        <v>5155151.67</v>
      </c>
      <c r="H29" s="92">
        <v>2581051</v>
      </c>
      <c r="I29" s="92">
        <v>2358051.8340000003</v>
      </c>
      <c r="J29" s="92">
        <v>2062060.6680000001</v>
      </c>
    </row>
    <row r="30" spans="1:10" ht="15.75">
      <c r="A30" s="92" t="s">
        <v>50</v>
      </c>
      <c r="B30" s="92">
        <v>3808059</v>
      </c>
      <c r="C30" s="92">
        <v>11934131.5</v>
      </c>
      <c r="D30" s="92">
        <v>11009364.65</v>
      </c>
      <c r="E30" s="92">
        <v>875853.57</v>
      </c>
      <c r="F30" s="92">
        <v>2744850.2450000001</v>
      </c>
      <c r="G30" s="92">
        <v>2532153.8694999996</v>
      </c>
      <c r="H30" s="92">
        <v>342725.30999999994</v>
      </c>
      <c r="I30" s="92">
        <v>1074071.8349999997</v>
      </c>
      <c r="J30" s="92">
        <v>990842.81849999994</v>
      </c>
    </row>
    <row r="31" spans="1:10" ht="15.75">
      <c r="A31" s="92" t="s">
        <v>96</v>
      </c>
      <c r="B31" s="92">
        <v>3000</v>
      </c>
      <c r="C31" s="92">
        <v>20000</v>
      </c>
      <c r="D31" s="92">
        <v>20000</v>
      </c>
      <c r="E31" s="92">
        <v>2550</v>
      </c>
      <c r="F31" s="92">
        <v>17000</v>
      </c>
      <c r="G31" s="92">
        <v>17000</v>
      </c>
      <c r="H31" s="92">
        <v>0</v>
      </c>
      <c r="I31" s="92">
        <v>0</v>
      </c>
      <c r="J31" s="92">
        <v>0</v>
      </c>
    </row>
    <row r="32" spans="1:10" ht="15.75">
      <c r="A32" s="92" t="s">
        <v>97</v>
      </c>
      <c r="B32" s="92">
        <v>212076</v>
      </c>
      <c r="C32" s="92">
        <v>270797.71000000002</v>
      </c>
      <c r="D32" s="92">
        <v>270797.71000000002</v>
      </c>
      <c r="E32" s="92">
        <v>48777.48</v>
      </c>
      <c r="F32" s="92">
        <v>62283.473299999998</v>
      </c>
      <c r="G32" s="92">
        <v>62283.473299999998</v>
      </c>
      <c r="H32" s="92">
        <v>19086.84</v>
      </c>
      <c r="I32" s="92">
        <v>24371.793900000001</v>
      </c>
      <c r="J32" s="92">
        <v>24371.793900000001</v>
      </c>
    </row>
    <row r="33" spans="1:10" ht="15.75">
      <c r="A33" s="92" t="s">
        <v>81</v>
      </c>
      <c r="B33" s="92">
        <v>21000</v>
      </c>
      <c r="C33" s="92">
        <v>0</v>
      </c>
      <c r="D33" s="92">
        <v>0</v>
      </c>
      <c r="E33" s="92">
        <v>21000</v>
      </c>
      <c r="F33" s="92">
        <v>0</v>
      </c>
      <c r="G33" s="92">
        <v>0</v>
      </c>
      <c r="H33" s="92">
        <v>8400</v>
      </c>
      <c r="I33" s="92">
        <v>0</v>
      </c>
      <c r="J33" s="92">
        <v>0</v>
      </c>
    </row>
    <row r="34" spans="1:10" ht="15.75">
      <c r="A34" s="92" t="s">
        <v>98</v>
      </c>
      <c r="B34" s="92">
        <v>17500</v>
      </c>
      <c r="C34" s="92">
        <v>0</v>
      </c>
      <c r="D34" s="92">
        <v>0</v>
      </c>
      <c r="E34" s="92">
        <v>8750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</row>
    <row r="35" spans="1:10" ht="15.75">
      <c r="A35" s="92" t="s">
        <v>51</v>
      </c>
      <c r="B35" s="92">
        <v>8158672</v>
      </c>
      <c r="C35" s="92">
        <v>8664923.3300000001</v>
      </c>
      <c r="D35" s="92">
        <v>8274430.2200000007</v>
      </c>
      <c r="E35" s="92">
        <v>1876494.5599999998</v>
      </c>
      <c r="F35" s="92">
        <v>1992932.3659000001</v>
      </c>
      <c r="G35" s="92">
        <v>1903118.9506000003</v>
      </c>
      <c r="H35" s="92">
        <v>734280.48</v>
      </c>
      <c r="I35" s="92">
        <v>779843.0996999999</v>
      </c>
      <c r="J35" s="92">
        <v>744698.71979999996</v>
      </c>
    </row>
    <row r="36" spans="1:10" ht="15.75">
      <c r="A36" s="92" t="s">
        <v>66</v>
      </c>
      <c r="B36" s="92">
        <v>44801442</v>
      </c>
      <c r="C36" s="92">
        <v>41035174.57</v>
      </c>
      <c r="D36" s="92">
        <v>40711641.890000001</v>
      </c>
      <c r="E36" s="92">
        <v>13440432.6</v>
      </c>
      <c r="F36" s="92">
        <v>12310552.370999999</v>
      </c>
      <c r="G36" s="92">
        <v>12213492.567000002</v>
      </c>
      <c r="H36" s="92">
        <v>5376173.0399999991</v>
      </c>
      <c r="I36" s="92">
        <v>4924220.9483999992</v>
      </c>
      <c r="J36" s="92">
        <v>4885397.0267999992</v>
      </c>
    </row>
    <row r="37" spans="1:10" ht="15.75">
      <c r="A37" s="92" t="s">
        <v>82</v>
      </c>
      <c r="B37" s="92">
        <v>126233402</v>
      </c>
      <c r="C37" s="92">
        <v>44663790.339999989</v>
      </c>
      <c r="D37" s="92">
        <v>42971596.880000003</v>
      </c>
      <c r="E37" s="92">
        <v>126233402</v>
      </c>
      <c r="F37" s="92">
        <v>44663790.339999989</v>
      </c>
      <c r="G37" s="92">
        <v>42971596.880000003</v>
      </c>
      <c r="H37" s="92">
        <v>50493360.800000004</v>
      </c>
      <c r="I37" s="92">
        <v>17865516.136</v>
      </c>
      <c r="J37" s="92">
        <v>17188638.752000004</v>
      </c>
    </row>
    <row r="38" spans="1:10" ht="15.75">
      <c r="A38" s="92" t="s">
        <v>99</v>
      </c>
      <c r="B38" s="92">
        <v>1631000</v>
      </c>
      <c r="C38" s="92">
        <v>1623480</v>
      </c>
      <c r="D38" s="92">
        <v>1623480</v>
      </c>
      <c r="E38" s="92">
        <v>375130</v>
      </c>
      <c r="F38" s="92">
        <v>373400.4</v>
      </c>
      <c r="G38" s="92">
        <v>373400.4</v>
      </c>
      <c r="H38" s="92">
        <v>146790</v>
      </c>
      <c r="I38" s="92">
        <v>146113.19999999998</v>
      </c>
      <c r="J38" s="92">
        <v>146113.19999999998</v>
      </c>
    </row>
    <row r="39" spans="1:10" ht="15.75">
      <c r="A39" s="92" t="s">
        <v>100</v>
      </c>
      <c r="B39" s="92">
        <v>2823252</v>
      </c>
      <c r="C39" s="92">
        <v>2449363.21</v>
      </c>
      <c r="D39" s="92">
        <v>1584901.17</v>
      </c>
      <c r="E39" s="92">
        <v>1835113.8</v>
      </c>
      <c r="F39" s="92">
        <v>1592086.0865000002</v>
      </c>
      <c r="G39" s="92">
        <v>1030185.7605000001</v>
      </c>
      <c r="H39" s="92">
        <v>705813</v>
      </c>
      <c r="I39" s="92">
        <v>612340.80249999999</v>
      </c>
      <c r="J39" s="92">
        <v>396225.29249999998</v>
      </c>
    </row>
    <row r="40" spans="1:10" ht="15.75">
      <c r="A40" s="92" t="s">
        <v>83</v>
      </c>
      <c r="B40" s="92">
        <v>82399265</v>
      </c>
      <c r="C40" s="92">
        <v>76421375.219999999</v>
      </c>
      <c r="D40" s="92">
        <v>74273954.039999992</v>
      </c>
      <c r="E40" s="92">
        <v>41199632.5</v>
      </c>
      <c r="F40" s="92">
        <v>38210687.609999999</v>
      </c>
      <c r="G40" s="92">
        <v>37136977.019999996</v>
      </c>
      <c r="H40" s="92">
        <v>0</v>
      </c>
      <c r="I40" s="92">
        <v>0</v>
      </c>
      <c r="J40" s="92">
        <v>0</v>
      </c>
    </row>
    <row r="41" spans="1:10" ht="15.75">
      <c r="A41" s="92" t="s">
        <v>84</v>
      </c>
      <c r="B41" s="92">
        <v>13590833</v>
      </c>
      <c r="C41" s="92">
        <v>13700322.750000002</v>
      </c>
      <c r="D41" s="92">
        <v>13445500.219999999</v>
      </c>
      <c r="E41" s="92">
        <v>13590833</v>
      </c>
      <c r="F41" s="92">
        <v>13700322.750000002</v>
      </c>
      <c r="G41" s="92">
        <v>13445500.219999999</v>
      </c>
      <c r="H41" s="92">
        <v>5436333.2000000002</v>
      </c>
      <c r="I41" s="92">
        <v>5480129.1000000006</v>
      </c>
      <c r="J41" s="92">
        <v>5378200.0879999995</v>
      </c>
    </row>
    <row r="42" spans="1:10" ht="15.75">
      <c r="A42" s="92" t="s">
        <v>105</v>
      </c>
      <c r="B42" s="92">
        <v>12820331</v>
      </c>
      <c r="C42" s="92">
        <v>9358227.4600000009</v>
      </c>
      <c r="D42" s="92">
        <v>9309356.9499999993</v>
      </c>
      <c r="E42" s="92">
        <v>2948676.13</v>
      </c>
      <c r="F42" s="92">
        <v>2152392.3158000004</v>
      </c>
      <c r="G42" s="92">
        <v>2141152.0985000003</v>
      </c>
      <c r="H42" s="92">
        <v>1153829.79</v>
      </c>
      <c r="I42" s="92">
        <v>842240.47140000004</v>
      </c>
      <c r="J42" s="92">
        <v>837842.12549999997</v>
      </c>
    </row>
    <row r="43" spans="1:10" ht="15.75">
      <c r="A43" s="92" t="s">
        <v>101</v>
      </c>
      <c r="B43" s="92">
        <v>18741490</v>
      </c>
      <c r="C43" s="92">
        <v>19786957.329999998</v>
      </c>
      <c r="D43" s="92">
        <v>19593031.57</v>
      </c>
      <c r="E43" s="92">
        <v>15930266.5</v>
      </c>
      <c r="F43" s="92">
        <v>16818913.730500001</v>
      </c>
      <c r="G43" s="92">
        <v>16654076.834499998</v>
      </c>
      <c r="H43" s="92">
        <v>0</v>
      </c>
      <c r="I43" s="92">
        <v>0</v>
      </c>
      <c r="J43" s="92">
        <v>0</v>
      </c>
    </row>
    <row r="44" spans="1:10" ht="15.75">
      <c r="A44" s="92" t="s">
        <v>52</v>
      </c>
      <c r="B44" s="92">
        <v>3634242</v>
      </c>
      <c r="C44" s="92">
        <v>1208870.03</v>
      </c>
      <c r="D44" s="92">
        <v>955402.39</v>
      </c>
      <c r="E44" s="92">
        <v>1817121</v>
      </c>
      <c r="F44" s="92">
        <v>604435.01500000001</v>
      </c>
      <c r="G44" s="92">
        <v>477701.19500000001</v>
      </c>
      <c r="H44" s="92">
        <v>726848.4</v>
      </c>
      <c r="I44" s="92">
        <v>241774.00600000005</v>
      </c>
      <c r="J44" s="92">
        <v>191080.47800000003</v>
      </c>
    </row>
    <row r="45" spans="1:10" ht="15.75">
      <c r="A45" s="92" t="s">
        <v>85</v>
      </c>
      <c r="B45" s="92">
        <v>156595399</v>
      </c>
      <c r="C45" s="92">
        <v>141254100.09000003</v>
      </c>
      <c r="D45" s="92">
        <v>138169279.20000002</v>
      </c>
      <c r="E45" s="92">
        <v>156595399</v>
      </c>
      <c r="F45" s="92">
        <v>141254100.09000003</v>
      </c>
      <c r="G45" s="92">
        <v>138169279.20000002</v>
      </c>
      <c r="H45" s="92">
        <v>62638159.600000001</v>
      </c>
      <c r="I45" s="92">
        <v>56501640.035999998</v>
      </c>
      <c r="J45" s="92">
        <v>55267711.679999992</v>
      </c>
    </row>
    <row r="46" spans="1:10" ht="15.75">
      <c r="A46" s="92" t="s">
        <v>86</v>
      </c>
      <c r="B46" s="92">
        <v>37779174</v>
      </c>
      <c r="C46" s="92">
        <v>35545183.240000002</v>
      </c>
      <c r="D46" s="92">
        <v>34875224.910000004</v>
      </c>
      <c r="E46" s="92">
        <v>37779174</v>
      </c>
      <c r="F46" s="92">
        <v>35545183.240000002</v>
      </c>
      <c r="G46" s="92">
        <v>34875224.910000004</v>
      </c>
      <c r="H46" s="92">
        <v>0</v>
      </c>
      <c r="I46" s="92">
        <v>0</v>
      </c>
      <c r="J46" s="92">
        <v>0</v>
      </c>
    </row>
    <row r="47" spans="1:10" ht="15.75">
      <c r="A47" s="92" t="s">
        <v>102</v>
      </c>
      <c r="B47" s="92">
        <v>849508</v>
      </c>
      <c r="C47" s="92">
        <v>843654.39999999991</v>
      </c>
      <c r="D47" s="92">
        <v>726643.67999999982</v>
      </c>
      <c r="E47" s="92">
        <v>195386.84</v>
      </c>
      <c r="F47" s="92">
        <v>194040.51199999999</v>
      </c>
      <c r="G47" s="92">
        <v>167128.04639999996</v>
      </c>
      <c r="H47" s="92">
        <v>76455.72</v>
      </c>
      <c r="I47" s="92">
        <v>75928.895999999979</v>
      </c>
      <c r="J47" s="92">
        <v>65397.931199999977</v>
      </c>
    </row>
    <row r="48" spans="1:10" ht="15.75">
      <c r="A48" s="92" t="s">
        <v>103</v>
      </c>
      <c r="B48" s="92">
        <v>12136856</v>
      </c>
      <c r="C48" s="92">
        <v>12299692.680000002</v>
      </c>
      <c r="D48" s="92">
        <v>12175929.390000001</v>
      </c>
      <c r="E48" s="92">
        <v>2791476.8800000004</v>
      </c>
      <c r="F48" s="92">
        <v>2828929.3164000004</v>
      </c>
      <c r="G48" s="92">
        <v>2800463.7597000003</v>
      </c>
      <c r="H48" s="92">
        <v>1092317.04</v>
      </c>
      <c r="I48" s="92">
        <v>1106972.3412000001</v>
      </c>
      <c r="J48" s="92">
        <v>1095833.6451000001</v>
      </c>
    </row>
    <row r="49" spans="1:14" ht="15.75">
      <c r="A49" s="92" t="s">
        <v>87</v>
      </c>
      <c r="B49" s="92">
        <v>279950</v>
      </c>
      <c r="C49" s="92">
        <v>54508</v>
      </c>
      <c r="D49" s="92">
        <v>54508</v>
      </c>
      <c r="E49" s="92">
        <v>279950</v>
      </c>
      <c r="F49" s="92">
        <v>54508</v>
      </c>
      <c r="G49" s="92">
        <v>54508</v>
      </c>
      <c r="H49" s="92">
        <v>111980</v>
      </c>
      <c r="I49" s="92">
        <v>21803.200000000001</v>
      </c>
      <c r="J49" s="92">
        <v>21803.200000000001</v>
      </c>
    </row>
    <row r="50" spans="1:14" ht="15.75">
      <c r="A50" s="92" t="s">
        <v>104</v>
      </c>
      <c r="B50" s="92">
        <v>1101000</v>
      </c>
      <c r="C50" s="92">
        <v>698930.3600000001</v>
      </c>
      <c r="D50" s="92">
        <v>682164.05999999994</v>
      </c>
      <c r="E50" s="92">
        <v>253230</v>
      </c>
      <c r="F50" s="92">
        <v>160753.98280000003</v>
      </c>
      <c r="G50" s="92">
        <v>156897.73379999999</v>
      </c>
      <c r="H50" s="92">
        <v>99090</v>
      </c>
      <c r="I50" s="92">
        <v>62903.732400000008</v>
      </c>
      <c r="J50" s="92">
        <v>61394.765399999989</v>
      </c>
    </row>
    <row r="51" spans="1:14" ht="15.75">
      <c r="A51" s="92" t="s">
        <v>106</v>
      </c>
      <c r="B51" s="92">
        <v>2151484</v>
      </c>
      <c r="C51" s="92">
        <v>2068828.49</v>
      </c>
      <c r="D51" s="92">
        <v>2068828.49</v>
      </c>
      <c r="E51" s="92">
        <v>494841.32</v>
      </c>
      <c r="F51" s="92">
        <v>475830.5527</v>
      </c>
      <c r="G51" s="92">
        <v>475830.5527</v>
      </c>
      <c r="H51" s="92">
        <v>193633.56</v>
      </c>
      <c r="I51" s="92">
        <v>186194.56409999999</v>
      </c>
      <c r="J51" s="92">
        <v>186194.56409999999</v>
      </c>
    </row>
    <row r="52" spans="1:14" s="29" customFormat="1" ht="15.75">
      <c r="A52" s="92" t="s">
        <v>88</v>
      </c>
      <c r="B52" s="92">
        <v>881019</v>
      </c>
      <c r="C52" s="92">
        <v>2454417.94</v>
      </c>
      <c r="D52" s="92">
        <v>1797459.93</v>
      </c>
      <c r="E52" s="92">
        <v>881019</v>
      </c>
      <c r="F52" s="92">
        <v>2454417.94</v>
      </c>
      <c r="G52" s="92">
        <v>1797459.93</v>
      </c>
      <c r="H52" s="92">
        <v>352407.60000000003</v>
      </c>
      <c r="I52" s="92">
        <v>981767.17599999998</v>
      </c>
      <c r="J52" s="92">
        <v>718983.97200000007</v>
      </c>
      <c r="K52"/>
      <c r="L52"/>
      <c r="M52"/>
      <c r="N52"/>
    </row>
    <row r="53" spans="1:14" ht="15.75">
      <c r="A53" s="92" t="s">
        <v>1105</v>
      </c>
      <c r="B53" s="92">
        <v>1291128798</v>
      </c>
      <c r="C53" s="92">
        <v>1077855009.3100002</v>
      </c>
      <c r="D53" s="92">
        <v>1043924070.1800001</v>
      </c>
      <c r="E53" s="92">
        <v>952331302.18000007</v>
      </c>
      <c r="F53" s="92">
        <v>755866425.42009985</v>
      </c>
      <c r="G53" s="92">
        <v>736325605.99860001</v>
      </c>
      <c r="H53" s="92">
        <v>343348637.34000003</v>
      </c>
      <c r="I53" s="92">
        <v>265836822.2252</v>
      </c>
      <c r="J53" s="92">
        <v>258812108.74009997</v>
      </c>
    </row>
    <row r="54" spans="1:14">
      <c r="B54"/>
      <c r="C54"/>
      <c r="D54"/>
      <c r="E54"/>
      <c r="F54"/>
      <c r="G54"/>
      <c r="H54"/>
      <c r="I54"/>
      <c r="J54"/>
    </row>
    <row r="55" spans="1:14">
      <c r="B55"/>
      <c r="C55"/>
      <c r="D55"/>
      <c r="E55"/>
      <c r="F55"/>
      <c r="G55"/>
      <c r="H55"/>
      <c r="I55"/>
      <c r="J55"/>
    </row>
    <row r="56" spans="1:14">
      <c r="B56"/>
      <c r="C56"/>
      <c r="D56"/>
      <c r="E56"/>
      <c r="F56"/>
      <c r="G56"/>
      <c r="H56"/>
      <c r="I56"/>
      <c r="J56"/>
    </row>
    <row r="57" spans="1:14">
      <c r="B57"/>
      <c r="C57"/>
      <c r="D57"/>
      <c r="E57"/>
      <c r="F57"/>
      <c r="G57"/>
      <c r="H57"/>
      <c r="I57"/>
      <c r="J57"/>
    </row>
    <row r="58" spans="1:14" s="29" customFormat="1">
      <c r="A58"/>
      <c r="B58"/>
      <c r="C58"/>
      <c r="D58"/>
      <c r="E58"/>
      <c r="F58"/>
      <c r="G58"/>
      <c r="H58"/>
      <c r="I58"/>
      <c r="J58"/>
      <c r="K58"/>
      <c r="L58"/>
    </row>
    <row r="59" spans="1:14">
      <c r="B59"/>
      <c r="C59"/>
      <c r="D59"/>
      <c r="E59"/>
      <c r="F59"/>
      <c r="G59"/>
      <c r="H59"/>
      <c r="I59"/>
      <c r="J59"/>
    </row>
    <row r="60" spans="1:14">
      <c r="B60"/>
      <c r="C60"/>
      <c r="D60"/>
      <c r="E60"/>
      <c r="F60"/>
      <c r="G60"/>
      <c r="H60"/>
      <c r="I60"/>
      <c r="J60"/>
    </row>
    <row r="61" spans="1:14">
      <c r="B61"/>
      <c r="C61"/>
      <c r="D61"/>
      <c r="E61"/>
      <c r="F61"/>
      <c r="G61"/>
      <c r="H61"/>
      <c r="I61"/>
      <c r="J61"/>
    </row>
    <row r="62" spans="1:14">
      <c r="B62"/>
      <c r="C62"/>
      <c r="D62"/>
      <c r="E62"/>
      <c r="F62"/>
      <c r="G62"/>
      <c r="H62"/>
      <c r="I62"/>
      <c r="J62"/>
    </row>
    <row r="63" spans="1:14">
      <c r="B63"/>
      <c r="C63"/>
      <c r="D63"/>
      <c r="E63"/>
      <c r="F63"/>
      <c r="G63"/>
      <c r="H63"/>
      <c r="I63"/>
      <c r="J63"/>
    </row>
    <row r="64" spans="1:14">
      <c r="B64"/>
      <c r="C64"/>
      <c r="D64"/>
      <c r="E64"/>
      <c r="F64"/>
      <c r="G64"/>
      <c r="H64"/>
      <c r="I64"/>
      <c r="J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939"/>
  <sheetViews>
    <sheetView topLeftCell="F1" workbookViewId="0">
      <selection activeCell="H12" sqref="H12"/>
    </sheetView>
  </sheetViews>
  <sheetFormatPr defaultColWidth="11.33203125" defaultRowHeight="15" customHeight="1"/>
  <cols>
    <col min="1" max="1" width="28.109375" customWidth="1"/>
    <col min="2" max="2" width="9.88671875" customWidth="1"/>
    <col min="3" max="3" width="9.44140625" customWidth="1"/>
    <col min="4" max="4" width="21.6640625" customWidth="1"/>
    <col min="5" max="5" width="25.109375" customWidth="1"/>
    <col min="6" max="6" width="49.88671875" customWidth="1"/>
    <col min="7" max="7" width="15.88671875" customWidth="1"/>
    <col min="8" max="8" width="14.5546875" customWidth="1"/>
    <col min="9" max="9" width="9" customWidth="1"/>
    <col min="10" max="10" width="11.33203125" customWidth="1"/>
    <col min="11" max="11" width="16.5546875" customWidth="1"/>
    <col min="12" max="12" width="17.44140625" customWidth="1"/>
    <col min="13" max="13" width="17.33203125" customWidth="1"/>
    <col min="14" max="14" width="14.88671875" customWidth="1"/>
    <col min="15" max="15" width="14.6640625" customWidth="1"/>
    <col min="16" max="16" width="15.33203125" customWidth="1"/>
    <col min="17" max="17" width="10.5546875" customWidth="1"/>
    <col min="18" max="18" width="10.5546875" style="19" customWidth="1"/>
    <col min="19" max="20" width="10.5546875" customWidth="1"/>
    <col min="21" max="21" width="16.109375" customWidth="1"/>
    <col min="22" max="22" width="16.5546875" customWidth="1"/>
    <col min="23" max="23" width="18.44140625" customWidth="1"/>
    <col min="24" max="24" width="11.33203125" customWidth="1"/>
    <col min="25" max="25" width="11.33203125" style="34" customWidth="1"/>
    <col min="26" max="28" width="11.33203125" customWidth="1"/>
  </cols>
  <sheetData>
    <row r="1" spans="1:28" ht="30">
      <c r="A1" s="70" t="s">
        <v>1110</v>
      </c>
      <c r="B1" s="70" t="s">
        <v>1</v>
      </c>
      <c r="C1" s="70" t="s">
        <v>2</v>
      </c>
      <c r="D1" s="70" t="s">
        <v>3</v>
      </c>
      <c r="E1" s="71" t="s">
        <v>4</v>
      </c>
      <c r="F1" s="70" t="s">
        <v>5</v>
      </c>
      <c r="G1" s="70" t="s">
        <v>107</v>
      </c>
      <c r="H1" s="70" t="s">
        <v>7</v>
      </c>
      <c r="I1" s="72" t="s">
        <v>8</v>
      </c>
      <c r="J1" s="72" t="s">
        <v>9</v>
      </c>
      <c r="K1" s="70" t="s">
        <v>10</v>
      </c>
      <c r="L1" s="70" t="s">
        <v>11</v>
      </c>
      <c r="M1" s="71" t="s">
        <v>12</v>
      </c>
      <c r="N1" s="89" t="s">
        <v>13</v>
      </c>
      <c r="O1" s="89" t="s">
        <v>14</v>
      </c>
      <c r="P1" s="89" t="s">
        <v>15</v>
      </c>
      <c r="Q1" s="76" t="s">
        <v>16</v>
      </c>
      <c r="R1" s="76" t="s">
        <v>17</v>
      </c>
      <c r="S1" s="77" t="s">
        <v>18</v>
      </c>
      <c r="T1" s="77" t="s">
        <v>19</v>
      </c>
      <c r="U1" s="77" t="s">
        <v>20</v>
      </c>
      <c r="V1" s="77" t="s">
        <v>21</v>
      </c>
      <c r="W1" s="77" t="s">
        <v>22</v>
      </c>
      <c r="X1" s="79" t="s">
        <v>16</v>
      </c>
      <c r="Y1" s="96" t="s">
        <v>17</v>
      </c>
      <c r="Z1" s="1"/>
      <c r="AA1" s="1"/>
      <c r="AB1" s="1"/>
    </row>
    <row r="2" spans="1:28" ht="15.75">
      <c r="A2" s="11" t="s">
        <v>581</v>
      </c>
      <c r="B2" s="1" t="s">
        <v>1111</v>
      </c>
      <c r="C2" s="1" t="s">
        <v>108</v>
      </c>
      <c r="D2" s="1" t="s">
        <v>35</v>
      </c>
      <c r="E2" s="12" t="s">
        <v>54</v>
      </c>
      <c r="F2" s="1" t="s">
        <v>55</v>
      </c>
      <c r="G2" s="12" t="s">
        <v>37</v>
      </c>
      <c r="H2" s="1" t="s">
        <v>109</v>
      </c>
      <c r="I2" s="1" t="s">
        <v>39</v>
      </c>
      <c r="J2" s="1">
        <v>0.23</v>
      </c>
      <c r="K2" s="13">
        <v>1000</v>
      </c>
      <c r="L2" s="13">
        <v>0</v>
      </c>
      <c r="M2" s="13">
        <v>0</v>
      </c>
      <c r="N2" s="4">
        <v>230</v>
      </c>
      <c r="O2" s="4">
        <v>0</v>
      </c>
      <c r="P2" s="4">
        <v>0</v>
      </c>
      <c r="Q2" s="3">
        <v>0</v>
      </c>
      <c r="R2" s="33">
        <f>O2/N2</f>
        <v>0</v>
      </c>
      <c r="S2" s="1" t="s">
        <v>39</v>
      </c>
      <c r="T2" s="1">
        <v>0.12</v>
      </c>
      <c r="U2" s="4">
        <v>120</v>
      </c>
      <c r="V2" s="4">
        <v>0</v>
      </c>
      <c r="W2" s="4">
        <v>0</v>
      </c>
      <c r="X2" s="3">
        <v>0</v>
      </c>
      <c r="Y2" s="33">
        <v>0</v>
      </c>
      <c r="Z2" s="14"/>
      <c r="AA2" s="14"/>
      <c r="AB2" s="14"/>
    </row>
    <row r="3" spans="1:28" ht="15.75">
      <c r="A3" s="23" t="s">
        <v>581</v>
      </c>
      <c r="B3" s="1" t="s">
        <v>1111</v>
      </c>
      <c r="C3" s="1" t="s">
        <v>108</v>
      </c>
      <c r="D3" s="1" t="s">
        <v>35</v>
      </c>
      <c r="E3" s="12" t="s">
        <v>54</v>
      </c>
      <c r="F3" s="1" t="s">
        <v>55</v>
      </c>
      <c r="G3" s="12" t="s">
        <v>37</v>
      </c>
      <c r="H3" s="1" t="s">
        <v>110</v>
      </c>
      <c r="I3" s="1" t="s">
        <v>39</v>
      </c>
      <c r="J3" s="1">
        <v>0.23</v>
      </c>
      <c r="K3" s="13">
        <v>310000</v>
      </c>
      <c r="L3" s="13">
        <v>297355.77999999997</v>
      </c>
      <c r="M3" s="13">
        <v>297355.78000000003</v>
      </c>
      <c r="N3" s="4">
        <v>71300</v>
      </c>
      <c r="O3" s="4">
        <v>68391.829400000002</v>
      </c>
      <c r="P3" s="4">
        <v>68391.829400000002</v>
      </c>
      <c r="Q3" s="3">
        <v>0.95921219354838716</v>
      </c>
      <c r="R3" s="33">
        <f t="shared" ref="R3:R66" si="0">O3/N3</f>
        <v>0.95921219354838716</v>
      </c>
      <c r="S3" s="1" t="s">
        <v>39</v>
      </c>
      <c r="T3" s="1">
        <v>0.12</v>
      </c>
      <c r="U3" s="4">
        <v>37200</v>
      </c>
      <c r="V3" s="4">
        <v>35682.693599999991</v>
      </c>
      <c r="W3" s="4">
        <v>35682.693599999999</v>
      </c>
      <c r="X3" s="3">
        <v>0.95921219354838705</v>
      </c>
      <c r="Y3" s="33">
        <v>0.95921219354838683</v>
      </c>
      <c r="Z3" s="14"/>
      <c r="AA3" s="14"/>
      <c r="AB3" s="14"/>
    </row>
    <row r="4" spans="1:28" ht="15.75">
      <c r="A4" s="23" t="s">
        <v>581</v>
      </c>
      <c r="B4" s="1" t="s">
        <v>1111</v>
      </c>
      <c r="C4" s="1" t="s">
        <v>108</v>
      </c>
      <c r="D4" s="1" t="s">
        <v>35</v>
      </c>
      <c r="E4" s="12" t="s">
        <v>25</v>
      </c>
      <c r="F4" s="1" t="s">
        <v>36</v>
      </c>
      <c r="G4" s="12" t="s">
        <v>37</v>
      </c>
      <c r="H4" s="1" t="s">
        <v>109</v>
      </c>
      <c r="I4" s="1" t="s">
        <v>39</v>
      </c>
      <c r="J4" s="1">
        <v>0.23</v>
      </c>
      <c r="K4" s="13">
        <v>490000000</v>
      </c>
      <c r="L4" s="13">
        <v>482250194.80000001</v>
      </c>
      <c r="M4" s="13">
        <v>481891341.65999997</v>
      </c>
      <c r="N4" s="4" t="e">
        <f>#N/A</f>
        <v>#N/A</v>
      </c>
      <c r="O4" s="4">
        <v>110917544.80400001</v>
      </c>
      <c r="P4" s="4">
        <v>110835008.5818</v>
      </c>
      <c r="Q4" s="3">
        <v>0.98345171767346939</v>
      </c>
      <c r="R4" s="33" t="e">
        <f t="shared" si="0"/>
        <v>#N/A</v>
      </c>
      <c r="S4" s="1" t="s">
        <v>39</v>
      </c>
      <c r="T4" s="1">
        <v>0.12</v>
      </c>
      <c r="U4" s="4">
        <v>58800000</v>
      </c>
      <c r="V4" s="4">
        <v>57870023.376000002</v>
      </c>
      <c r="W4" s="4">
        <v>57826960.999199994</v>
      </c>
      <c r="X4" s="3">
        <v>0.98345171767346928</v>
      </c>
      <c r="Y4" s="33">
        <v>0.98418407102040817</v>
      </c>
      <c r="Z4" s="14"/>
      <c r="AA4" s="14"/>
      <c r="AB4" s="14"/>
    </row>
    <row r="5" spans="1:28" ht="15.75">
      <c r="A5" s="23" t="s">
        <v>581</v>
      </c>
      <c r="B5" s="1" t="s">
        <v>1111</v>
      </c>
      <c r="C5" s="1" t="s">
        <v>108</v>
      </c>
      <c r="D5" s="1" t="s">
        <v>35</v>
      </c>
      <c r="E5" s="12" t="s">
        <v>25</v>
      </c>
      <c r="F5" s="1" t="s">
        <v>36</v>
      </c>
      <c r="G5" s="12" t="s">
        <v>37</v>
      </c>
      <c r="H5" s="1" t="s">
        <v>109</v>
      </c>
      <c r="I5" s="1" t="s">
        <v>39</v>
      </c>
      <c r="J5" s="1">
        <v>0.23</v>
      </c>
      <c r="K5" s="13">
        <v>9000000</v>
      </c>
      <c r="L5" s="13">
        <v>4117099.4</v>
      </c>
      <c r="M5" s="13">
        <v>4117099.4000000008</v>
      </c>
      <c r="N5" s="4" t="e">
        <f>#N/A</f>
        <v>#N/A</v>
      </c>
      <c r="O5" s="4">
        <v>946932.86199999996</v>
      </c>
      <c r="P5" s="4">
        <v>946932.8620000002</v>
      </c>
      <c r="Q5" s="3">
        <v>0.45745548888888898</v>
      </c>
      <c r="R5" s="33" t="e">
        <f t="shared" si="0"/>
        <v>#N/A</v>
      </c>
      <c r="S5" s="1" t="s">
        <v>39</v>
      </c>
      <c r="T5" s="1">
        <v>0.12</v>
      </c>
      <c r="U5" s="4">
        <v>1080000</v>
      </c>
      <c r="V5" s="4">
        <v>494051.92799999996</v>
      </c>
      <c r="W5" s="4">
        <v>494051.92800000007</v>
      </c>
      <c r="X5" s="3">
        <v>0.45745548888888898</v>
      </c>
      <c r="Y5" s="33">
        <v>0.45745548888888887</v>
      </c>
      <c r="Z5" s="14"/>
      <c r="AA5" s="14"/>
      <c r="AB5" s="14"/>
    </row>
    <row r="6" spans="1:28" ht="15.75">
      <c r="A6" s="23" t="s">
        <v>581</v>
      </c>
      <c r="B6" s="1" t="s">
        <v>1111</v>
      </c>
      <c r="C6" s="1" t="s">
        <v>108</v>
      </c>
      <c r="D6" s="1" t="s">
        <v>35</v>
      </c>
      <c r="E6" s="12" t="s">
        <v>25</v>
      </c>
      <c r="F6" s="1" t="s">
        <v>36</v>
      </c>
      <c r="G6" s="12" t="s">
        <v>37</v>
      </c>
      <c r="H6" s="1" t="s">
        <v>109</v>
      </c>
      <c r="I6" s="1" t="s">
        <v>39</v>
      </c>
      <c r="J6" s="1">
        <v>0.23</v>
      </c>
      <c r="K6" s="13">
        <v>1300000</v>
      </c>
      <c r="L6" s="13">
        <v>3700000</v>
      </c>
      <c r="M6" s="13">
        <v>3504849.05</v>
      </c>
      <c r="N6" s="4" t="e">
        <f>#N/A</f>
        <v>#N/A</v>
      </c>
      <c r="O6" s="4">
        <v>851000</v>
      </c>
      <c r="P6" s="4">
        <v>806115.28150000004</v>
      </c>
      <c r="Q6" s="3">
        <v>2.6960377307692309</v>
      </c>
      <c r="R6" s="33" t="e">
        <f t="shared" si="0"/>
        <v>#N/A</v>
      </c>
      <c r="S6" s="1" t="s">
        <v>39</v>
      </c>
      <c r="T6" s="1">
        <v>0.12</v>
      </c>
      <c r="U6" s="4">
        <v>156000</v>
      </c>
      <c r="V6" s="4">
        <v>444000</v>
      </c>
      <c r="W6" s="4">
        <v>420581.88599999994</v>
      </c>
      <c r="X6" s="3">
        <v>2.6960377307692305</v>
      </c>
      <c r="Y6" s="33">
        <v>2.8461538461538463</v>
      </c>
      <c r="Z6" s="14"/>
      <c r="AA6" s="14"/>
      <c r="AB6" s="14"/>
    </row>
    <row r="7" spans="1:28" ht="15.75">
      <c r="A7" s="23" t="s">
        <v>581</v>
      </c>
      <c r="B7" s="1" t="s">
        <v>1111</v>
      </c>
      <c r="C7" s="1" t="s">
        <v>108</v>
      </c>
      <c r="D7" s="1" t="s">
        <v>35</v>
      </c>
      <c r="E7" s="12" t="s">
        <v>25</v>
      </c>
      <c r="F7" s="1" t="s">
        <v>36</v>
      </c>
      <c r="G7" s="12" t="s">
        <v>37</v>
      </c>
      <c r="H7" s="1" t="s">
        <v>109</v>
      </c>
      <c r="I7" s="1" t="s">
        <v>39</v>
      </c>
      <c r="J7" s="1">
        <v>0.23</v>
      </c>
      <c r="K7" s="13">
        <v>2600000</v>
      </c>
      <c r="L7" s="13">
        <v>1497255.07</v>
      </c>
      <c r="M7" s="13">
        <v>1497255.0699999998</v>
      </c>
      <c r="N7" s="4" t="e">
        <f>#N/A</f>
        <v>#N/A</v>
      </c>
      <c r="O7" s="4">
        <v>344368.66610000003</v>
      </c>
      <c r="P7" s="4">
        <v>344368.66609999997</v>
      </c>
      <c r="Q7" s="3">
        <v>0.57586733461538453</v>
      </c>
      <c r="R7" s="33" t="e">
        <f t="shared" si="0"/>
        <v>#N/A</v>
      </c>
      <c r="S7" s="1" t="s">
        <v>39</v>
      </c>
      <c r="T7" s="1">
        <v>0.12</v>
      </c>
      <c r="U7" s="4">
        <v>312000</v>
      </c>
      <c r="V7" s="4">
        <v>179670.6084</v>
      </c>
      <c r="W7" s="4">
        <v>179670.60839999997</v>
      </c>
      <c r="X7" s="3">
        <v>0.57586733461538453</v>
      </c>
      <c r="Y7" s="33">
        <v>0.57586733461538464</v>
      </c>
      <c r="Z7" s="14"/>
      <c r="AA7" s="14"/>
      <c r="AB7" s="14"/>
    </row>
    <row r="8" spans="1:28" ht="15.75">
      <c r="A8" s="23" t="s">
        <v>581</v>
      </c>
      <c r="B8" s="1" t="s">
        <v>1111</v>
      </c>
      <c r="C8" s="1" t="s">
        <v>108</v>
      </c>
      <c r="D8" s="1" t="s">
        <v>35</v>
      </c>
      <c r="E8" s="12" t="s">
        <v>25</v>
      </c>
      <c r="F8" s="1" t="s">
        <v>36</v>
      </c>
      <c r="G8" s="12" t="s">
        <v>37</v>
      </c>
      <c r="H8" s="1" t="s">
        <v>109</v>
      </c>
      <c r="I8" s="1" t="s">
        <v>39</v>
      </c>
      <c r="J8" s="1">
        <v>0.23</v>
      </c>
      <c r="K8" s="13">
        <v>88000000</v>
      </c>
      <c r="L8" s="13">
        <v>114470992.35999998</v>
      </c>
      <c r="M8" s="13">
        <v>114470992.36000001</v>
      </c>
      <c r="N8" s="4" t="e">
        <f>#N/A</f>
        <v>#N/A</v>
      </c>
      <c r="O8" s="4">
        <v>26328328.242799997</v>
      </c>
      <c r="P8" s="4">
        <v>26328328.242800005</v>
      </c>
      <c r="Q8" s="3">
        <v>1.3008067313636367</v>
      </c>
      <c r="R8" s="33" t="e">
        <f t="shared" si="0"/>
        <v>#N/A</v>
      </c>
      <c r="S8" s="1" t="s">
        <v>39</v>
      </c>
      <c r="T8" s="1">
        <v>0.12</v>
      </c>
      <c r="U8" s="4">
        <v>10560000</v>
      </c>
      <c r="V8" s="4">
        <v>13736519.083199998</v>
      </c>
      <c r="W8" s="4">
        <v>13736519.083200002</v>
      </c>
      <c r="X8" s="3">
        <v>1.3008067313636367</v>
      </c>
      <c r="Y8" s="33">
        <v>1.3008067313636362</v>
      </c>
      <c r="Z8" s="14"/>
      <c r="AA8" s="14"/>
      <c r="AB8" s="14"/>
    </row>
    <row r="9" spans="1:28" ht="15.75">
      <c r="A9" s="23" t="s">
        <v>581</v>
      </c>
      <c r="B9" s="1" t="s">
        <v>1111</v>
      </c>
      <c r="C9" s="1" t="s">
        <v>108</v>
      </c>
      <c r="D9" s="1" t="s">
        <v>35</v>
      </c>
      <c r="E9" s="12" t="s">
        <v>25</v>
      </c>
      <c r="F9" s="1" t="s">
        <v>36</v>
      </c>
      <c r="G9" s="12" t="s">
        <v>37</v>
      </c>
      <c r="H9" s="1" t="s">
        <v>109</v>
      </c>
      <c r="I9" s="1" t="s">
        <v>39</v>
      </c>
      <c r="J9" s="1">
        <v>0.23</v>
      </c>
      <c r="K9" s="13">
        <v>50000</v>
      </c>
      <c r="L9" s="13">
        <v>48713.259999999995</v>
      </c>
      <c r="M9" s="13">
        <v>48713.259999999995</v>
      </c>
      <c r="N9" s="4" t="e">
        <f>#N/A</f>
        <v>#N/A</v>
      </c>
      <c r="O9" s="4">
        <v>11204.049799999999</v>
      </c>
      <c r="P9" s="4">
        <v>11204.049799999999</v>
      </c>
      <c r="Q9" s="3">
        <v>0.97426519999999994</v>
      </c>
      <c r="R9" s="33" t="e">
        <f t="shared" si="0"/>
        <v>#N/A</v>
      </c>
      <c r="S9" s="1" t="s">
        <v>39</v>
      </c>
      <c r="T9" s="1">
        <v>0.12</v>
      </c>
      <c r="U9" s="4">
        <v>6000</v>
      </c>
      <c r="V9" s="4">
        <v>5845.5911999999989</v>
      </c>
      <c r="W9" s="4">
        <v>5845.5911999999989</v>
      </c>
      <c r="X9" s="3">
        <v>0.97426519999999983</v>
      </c>
      <c r="Y9" s="33">
        <v>0.97426519999999983</v>
      </c>
      <c r="Z9" s="14"/>
      <c r="AA9" s="14"/>
      <c r="AB9" s="14"/>
    </row>
    <row r="10" spans="1:28" ht="15.75">
      <c r="A10" s="23" t="s">
        <v>581</v>
      </c>
      <c r="B10" s="1" t="s">
        <v>1111</v>
      </c>
      <c r="C10" s="1" t="s">
        <v>108</v>
      </c>
      <c r="D10" s="1" t="s">
        <v>35</v>
      </c>
      <c r="E10" s="12" t="s">
        <v>25</v>
      </c>
      <c r="F10" s="1" t="s">
        <v>36</v>
      </c>
      <c r="G10" s="12" t="s">
        <v>37</v>
      </c>
      <c r="H10" s="1" t="s">
        <v>109</v>
      </c>
      <c r="I10" s="1" t="s">
        <v>39</v>
      </c>
      <c r="J10" s="1">
        <v>0.23</v>
      </c>
      <c r="K10" s="13">
        <v>15000</v>
      </c>
      <c r="L10" s="13">
        <v>3780</v>
      </c>
      <c r="M10" s="13">
        <v>3780</v>
      </c>
      <c r="N10" s="4" t="e">
        <f>#N/A</f>
        <v>#N/A</v>
      </c>
      <c r="O10" s="4">
        <v>869.40000000000009</v>
      </c>
      <c r="P10" s="4">
        <v>869.40000000000009</v>
      </c>
      <c r="Q10" s="3">
        <v>0.252</v>
      </c>
      <c r="R10" s="33" t="e">
        <f t="shared" si="0"/>
        <v>#N/A</v>
      </c>
      <c r="S10" s="1" t="s">
        <v>39</v>
      </c>
      <c r="T10" s="1">
        <v>0.12</v>
      </c>
      <c r="U10" s="4">
        <v>1800</v>
      </c>
      <c r="V10" s="4">
        <v>453.59999999999997</v>
      </c>
      <c r="W10" s="4">
        <v>453.59999999999997</v>
      </c>
      <c r="X10" s="3">
        <v>0.252</v>
      </c>
      <c r="Y10" s="33">
        <v>0.252</v>
      </c>
      <c r="Z10" s="14"/>
      <c r="AA10" s="14"/>
      <c r="AB10" s="14"/>
    </row>
    <row r="11" spans="1:28" ht="15.75">
      <c r="A11" s="23" t="s">
        <v>581</v>
      </c>
      <c r="B11" s="1" t="s">
        <v>1111</v>
      </c>
      <c r="C11" s="1" t="s">
        <v>108</v>
      </c>
      <c r="D11" s="1" t="s">
        <v>35</v>
      </c>
      <c r="E11" s="12" t="s">
        <v>25</v>
      </c>
      <c r="F11" s="1" t="s">
        <v>36</v>
      </c>
      <c r="G11" s="12" t="s">
        <v>37</v>
      </c>
      <c r="H11" s="1" t="s">
        <v>109</v>
      </c>
      <c r="I11" s="1" t="s">
        <v>39</v>
      </c>
      <c r="J11" s="1">
        <v>0.23</v>
      </c>
      <c r="K11" s="13">
        <v>60000</v>
      </c>
      <c r="L11" s="13">
        <v>22597.4</v>
      </c>
      <c r="M11" s="13">
        <v>22597.4</v>
      </c>
      <c r="N11" s="4" t="e">
        <f>#N/A</f>
        <v>#N/A</v>
      </c>
      <c r="O11" s="4">
        <v>5197.402000000001</v>
      </c>
      <c r="P11" s="4">
        <v>5197.402000000001</v>
      </c>
      <c r="Q11" s="3">
        <v>0.37662333333333342</v>
      </c>
      <c r="R11" s="33" t="e">
        <f t="shared" si="0"/>
        <v>#N/A</v>
      </c>
      <c r="S11" s="1" t="s">
        <v>39</v>
      </c>
      <c r="T11" s="1">
        <v>0.12</v>
      </c>
      <c r="U11" s="4">
        <v>7200</v>
      </c>
      <c r="V11" s="4">
        <v>2711.6880000000001</v>
      </c>
      <c r="W11" s="4">
        <v>2711.6880000000001</v>
      </c>
      <c r="X11" s="3">
        <v>0.37662333333333337</v>
      </c>
      <c r="Y11" s="33">
        <v>0.37662333333333337</v>
      </c>
      <c r="Z11" s="14"/>
      <c r="AA11" s="14"/>
      <c r="AB11" s="14"/>
    </row>
    <row r="12" spans="1:28" ht="15.75">
      <c r="A12" s="23" t="s">
        <v>581</v>
      </c>
      <c r="B12" s="1" t="s">
        <v>1111</v>
      </c>
      <c r="C12" s="1" t="s">
        <v>108</v>
      </c>
      <c r="D12" s="1" t="s">
        <v>35</v>
      </c>
      <c r="E12" s="12" t="s">
        <v>25</v>
      </c>
      <c r="F12" s="1" t="s">
        <v>36</v>
      </c>
      <c r="G12" s="12" t="s">
        <v>37</v>
      </c>
      <c r="H12" s="1" t="s">
        <v>109</v>
      </c>
      <c r="I12" s="1" t="s">
        <v>39</v>
      </c>
      <c r="J12" s="1">
        <v>0.23</v>
      </c>
      <c r="K12" s="13">
        <v>20000</v>
      </c>
      <c r="L12" s="13">
        <v>0</v>
      </c>
      <c r="M12" s="13">
        <v>0</v>
      </c>
      <c r="N12" s="4" t="e">
        <f>#N/A</f>
        <v>#N/A</v>
      </c>
      <c r="O12" s="4">
        <v>0</v>
      </c>
      <c r="P12" s="4">
        <v>0</v>
      </c>
      <c r="Q12" s="3">
        <v>0</v>
      </c>
      <c r="R12" s="33" t="e">
        <f t="shared" si="0"/>
        <v>#N/A</v>
      </c>
      <c r="S12" s="1" t="s">
        <v>39</v>
      </c>
      <c r="T12" s="1">
        <v>0.12</v>
      </c>
      <c r="U12" s="4">
        <v>2400</v>
      </c>
      <c r="V12" s="4">
        <v>0</v>
      </c>
      <c r="W12" s="4">
        <v>0</v>
      </c>
      <c r="X12" s="3">
        <v>0</v>
      </c>
      <c r="Y12" s="33">
        <v>0</v>
      </c>
      <c r="Z12" s="14"/>
      <c r="AA12" s="14"/>
      <c r="AB12" s="14"/>
    </row>
    <row r="13" spans="1:28" ht="15.75">
      <c r="A13" s="23" t="s">
        <v>581</v>
      </c>
      <c r="B13" s="1" t="s">
        <v>1111</v>
      </c>
      <c r="C13" s="1" t="s">
        <v>108</v>
      </c>
      <c r="D13" s="1" t="s">
        <v>35</v>
      </c>
      <c r="E13" s="12" t="s">
        <v>25</v>
      </c>
      <c r="F13" s="1" t="s">
        <v>36</v>
      </c>
      <c r="G13" s="12" t="s">
        <v>37</v>
      </c>
      <c r="H13" s="1" t="s">
        <v>109</v>
      </c>
      <c r="I13" s="1" t="s">
        <v>39</v>
      </c>
      <c r="J13" s="1">
        <v>0.23</v>
      </c>
      <c r="K13" s="13">
        <v>678960</v>
      </c>
      <c r="L13" s="13">
        <v>352104</v>
      </c>
      <c r="M13" s="13">
        <v>201053.48999999996</v>
      </c>
      <c r="N13" s="4" t="e">
        <f>#N/A</f>
        <v>#N/A</v>
      </c>
      <c r="O13" s="4">
        <v>80983.92</v>
      </c>
      <c r="P13" s="4">
        <v>46242.302699999993</v>
      </c>
      <c r="Q13" s="3">
        <v>0.29611978614351353</v>
      </c>
      <c r="R13" s="33" t="e">
        <f t="shared" si="0"/>
        <v>#N/A</v>
      </c>
      <c r="S13" s="1" t="s">
        <v>39</v>
      </c>
      <c r="T13" s="1">
        <v>0.12</v>
      </c>
      <c r="U13" s="4">
        <v>81475.199999999997</v>
      </c>
      <c r="V13" s="4">
        <v>42252.479999999996</v>
      </c>
      <c r="W13" s="4">
        <v>24126.418799999996</v>
      </c>
      <c r="X13" s="3">
        <v>0.29611978614351359</v>
      </c>
      <c r="Y13" s="33">
        <v>0.51859314245316368</v>
      </c>
      <c r="Z13" s="14"/>
      <c r="AA13" s="14"/>
      <c r="AB13" s="14"/>
    </row>
    <row r="14" spans="1:28" ht="15.75">
      <c r="A14" s="23" t="s">
        <v>581</v>
      </c>
      <c r="B14" s="1" t="s">
        <v>1111</v>
      </c>
      <c r="C14" s="1" t="s">
        <v>108</v>
      </c>
      <c r="D14" s="1" t="s">
        <v>35</v>
      </c>
      <c r="E14" s="12" t="s">
        <v>25</v>
      </c>
      <c r="F14" s="1" t="s">
        <v>36</v>
      </c>
      <c r="G14" s="12" t="s">
        <v>37</v>
      </c>
      <c r="H14" s="1" t="s">
        <v>109</v>
      </c>
      <c r="I14" s="1" t="s">
        <v>39</v>
      </c>
      <c r="J14" s="1">
        <v>0.23</v>
      </c>
      <c r="K14" s="13">
        <v>16800000</v>
      </c>
      <c r="L14" s="13">
        <v>12876958.52</v>
      </c>
      <c r="M14" s="13">
        <v>12876958.519999998</v>
      </c>
      <c r="N14" s="4" t="e">
        <f>#N/A</f>
        <v>#N/A</v>
      </c>
      <c r="O14" s="4">
        <v>2961700.4596000002</v>
      </c>
      <c r="P14" s="4">
        <v>2961700.4595999997</v>
      </c>
      <c r="Q14" s="3">
        <v>0.76648562619047611</v>
      </c>
      <c r="R14" s="33" t="e">
        <f t="shared" si="0"/>
        <v>#N/A</v>
      </c>
      <c r="S14" s="1" t="s">
        <v>39</v>
      </c>
      <c r="T14" s="1">
        <v>0.12</v>
      </c>
      <c r="U14" s="4">
        <v>2016000</v>
      </c>
      <c r="V14" s="4">
        <v>1545235.0223999999</v>
      </c>
      <c r="W14" s="4">
        <v>1545235.0223999997</v>
      </c>
      <c r="X14" s="3">
        <v>0.766485626190476</v>
      </c>
      <c r="Y14" s="33">
        <v>0.76648562619047611</v>
      </c>
      <c r="Z14" s="14"/>
      <c r="AA14" s="14"/>
      <c r="AB14" s="14"/>
    </row>
    <row r="15" spans="1:28" ht="15.75">
      <c r="A15" s="23" t="s">
        <v>581</v>
      </c>
      <c r="B15" s="1" t="s">
        <v>1111</v>
      </c>
      <c r="C15" s="1" t="s">
        <v>108</v>
      </c>
      <c r="D15" s="1" t="s">
        <v>35</v>
      </c>
      <c r="E15" s="12" t="s">
        <v>25</v>
      </c>
      <c r="F15" s="1" t="s">
        <v>36</v>
      </c>
      <c r="G15" s="12" t="s">
        <v>37</v>
      </c>
      <c r="H15" s="1" t="s">
        <v>109</v>
      </c>
      <c r="I15" s="1" t="s">
        <v>39</v>
      </c>
      <c r="J15" s="1">
        <v>0.23</v>
      </c>
      <c r="K15" s="13">
        <v>40502914</v>
      </c>
      <c r="L15" s="13">
        <v>39345773.669999994</v>
      </c>
      <c r="M15" s="13">
        <v>36813347.090000004</v>
      </c>
      <c r="N15" s="4" t="e">
        <f>#N/A</f>
        <v>#N/A</v>
      </c>
      <c r="O15" s="4">
        <v>9049527.9441</v>
      </c>
      <c r="P15" s="4">
        <v>8467069.8307000007</v>
      </c>
      <c r="Q15" s="3">
        <v>0.90890613672882892</v>
      </c>
      <c r="R15" s="33" t="e">
        <f t="shared" si="0"/>
        <v>#N/A</v>
      </c>
      <c r="S15" s="1" t="s">
        <v>39</v>
      </c>
      <c r="T15" s="1">
        <v>0.12</v>
      </c>
      <c r="U15" s="4">
        <v>4860349.68</v>
      </c>
      <c r="V15" s="4">
        <v>4721492.8403999992</v>
      </c>
      <c r="W15" s="4">
        <v>4417601.6507999999</v>
      </c>
      <c r="X15" s="3">
        <v>0.90890613672882903</v>
      </c>
      <c r="Y15" s="33">
        <v>0.97143068940669297</v>
      </c>
      <c r="Z15" s="14"/>
      <c r="AA15" s="14"/>
      <c r="AB15" s="14"/>
    </row>
    <row r="16" spans="1:28" ht="15.75">
      <c r="A16" s="23" t="s">
        <v>581</v>
      </c>
      <c r="B16" s="1" t="s">
        <v>1111</v>
      </c>
      <c r="C16" s="1" t="s">
        <v>108</v>
      </c>
      <c r="D16" s="1" t="s">
        <v>35</v>
      </c>
      <c r="E16" s="12" t="s">
        <v>25</v>
      </c>
      <c r="F16" s="1" t="s">
        <v>36</v>
      </c>
      <c r="G16" s="12" t="s">
        <v>37</v>
      </c>
      <c r="H16" s="1" t="s">
        <v>109</v>
      </c>
      <c r="I16" s="1" t="s">
        <v>39</v>
      </c>
      <c r="J16" s="1">
        <v>0.23</v>
      </c>
      <c r="K16" s="13">
        <v>2757000</v>
      </c>
      <c r="L16" s="13">
        <v>1167573.18</v>
      </c>
      <c r="M16" s="13">
        <v>929690.61000000022</v>
      </c>
      <c r="N16" s="4" t="e">
        <f>#N/A</f>
        <v>#N/A</v>
      </c>
      <c r="O16" s="4">
        <v>268541.83140000002</v>
      </c>
      <c r="P16" s="4">
        <v>213828.84030000007</v>
      </c>
      <c r="Q16" s="3">
        <v>0.33721095756256814</v>
      </c>
      <c r="R16" s="33" t="e">
        <f t="shared" si="0"/>
        <v>#N/A</v>
      </c>
      <c r="S16" s="1" t="s">
        <v>39</v>
      </c>
      <c r="T16" s="1">
        <v>0.12</v>
      </c>
      <c r="U16" s="4">
        <v>330840</v>
      </c>
      <c r="V16" s="4">
        <v>140108.78159999999</v>
      </c>
      <c r="W16" s="4">
        <v>111562.87320000002</v>
      </c>
      <c r="X16" s="3">
        <v>0.33721095756256808</v>
      </c>
      <c r="Y16" s="33">
        <v>0.4234940805223068</v>
      </c>
      <c r="Z16" s="14"/>
      <c r="AA16" s="14"/>
      <c r="AB16" s="14"/>
    </row>
    <row r="17" spans="1:28" ht="15.75">
      <c r="A17" s="23" t="s">
        <v>581</v>
      </c>
      <c r="B17" s="1" t="s">
        <v>1111</v>
      </c>
      <c r="C17" s="1" t="s">
        <v>108</v>
      </c>
      <c r="D17" s="1" t="s">
        <v>35</v>
      </c>
      <c r="E17" s="12" t="s">
        <v>25</v>
      </c>
      <c r="F17" s="1" t="s">
        <v>36</v>
      </c>
      <c r="G17" s="12" t="s">
        <v>37</v>
      </c>
      <c r="H17" s="1" t="s">
        <v>109</v>
      </c>
      <c r="I17" s="1" t="s">
        <v>39</v>
      </c>
      <c r="J17" s="1">
        <v>0.23</v>
      </c>
      <c r="K17" s="13">
        <v>73000000</v>
      </c>
      <c r="L17" s="13">
        <v>74427453.689999983</v>
      </c>
      <c r="M17" s="13">
        <v>74427453.689999983</v>
      </c>
      <c r="N17" s="4" t="e">
        <f>#N/A</f>
        <v>#N/A</v>
      </c>
      <c r="O17" s="4">
        <v>17118314.348699998</v>
      </c>
      <c r="P17" s="4">
        <v>17118314.348699998</v>
      </c>
      <c r="Q17" s="3">
        <v>1.0195541601369862</v>
      </c>
      <c r="R17" s="33" t="e">
        <f t="shared" si="0"/>
        <v>#N/A</v>
      </c>
      <c r="S17" s="1" t="s">
        <v>39</v>
      </c>
      <c r="T17" s="1">
        <v>0.12</v>
      </c>
      <c r="U17" s="4">
        <v>8760000</v>
      </c>
      <c r="V17" s="4">
        <v>8931294.4427999984</v>
      </c>
      <c r="W17" s="4">
        <v>8931294.4427999984</v>
      </c>
      <c r="X17" s="3">
        <v>1.0195541601369862</v>
      </c>
      <c r="Y17" s="33">
        <v>1.0195541601369862</v>
      </c>
      <c r="Z17" s="14"/>
      <c r="AA17" s="14"/>
      <c r="AB17" s="14"/>
    </row>
    <row r="18" spans="1:28" ht="15.75">
      <c r="A18" s="23" t="s">
        <v>581</v>
      </c>
      <c r="B18" s="1" t="s">
        <v>1111</v>
      </c>
      <c r="C18" s="1" t="s">
        <v>108</v>
      </c>
      <c r="D18" s="1" t="s">
        <v>35</v>
      </c>
      <c r="E18" s="12" t="s">
        <v>25</v>
      </c>
      <c r="F18" s="1" t="s">
        <v>36</v>
      </c>
      <c r="G18" s="12" t="s">
        <v>37</v>
      </c>
      <c r="H18" s="1" t="s">
        <v>109</v>
      </c>
      <c r="I18" s="1" t="s">
        <v>39</v>
      </c>
      <c r="J18" s="1">
        <v>0.23</v>
      </c>
      <c r="K18" s="13">
        <v>4000000</v>
      </c>
      <c r="L18" s="13">
        <v>2677160.3799999994</v>
      </c>
      <c r="M18" s="13">
        <v>2584707.2600000002</v>
      </c>
      <c r="N18" s="4" t="e">
        <f>#N/A</f>
        <v>#N/A</v>
      </c>
      <c r="O18" s="4">
        <v>615746.88739999989</v>
      </c>
      <c r="P18" s="4">
        <v>594482.66980000003</v>
      </c>
      <c r="Q18" s="3">
        <v>0.64617681500000002</v>
      </c>
      <c r="R18" s="33" t="e">
        <f t="shared" si="0"/>
        <v>#N/A</v>
      </c>
      <c r="S18" s="1" t="s">
        <v>39</v>
      </c>
      <c r="T18" s="1">
        <v>0.12</v>
      </c>
      <c r="U18" s="4">
        <v>480000</v>
      </c>
      <c r="V18" s="4">
        <v>321259.24559999991</v>
      </c>
      <c r="W18" s="4">
        <v>310164.87119999999</v>
      </c>
      <c r="X18" s="3">
        <v>0.64617681500000002</v>
      </c>
      <c r="Y18" s="33">
        <v>0.66929009499999981</v>
      </c>
      <c r="Z18" s="14"/>
      <c r="AA18" s="14"/>
      <c r="AB18" s="14"/>
    </row>
    <row r="19" spans="1:28" ht="15.75">
      <c r="A19" s="23" t="s">
        <v>581</v>
      </c>
      <c r="B19" s="1" t="s">
        <v>1111</v>
      </c>
      <c r="C19" s="1" t="s">
        <v>108</v>
      </c>
      <c r="D19" s="1" t="s">
        <v>35</v>
      </c>
      <c r="E19" s="12" t="s">
        <v>25</v>
      </c>
      <c r="F19" s="1" t="s">
        <v>36</v>
      </c>
      <c r="G19" s="12" t="s">
        <v>37</v>
      </c>
      <c r="H19" s="1" t="s">
        <v>109</v>
      </c>
      <c r="I19" s="1" t="s">
        <v>39</v>
      </c>
      <c r="J19" s="1">
        <v>0.23</v>
      </c>
      <c r="K19" s="13">
        <v>5000000</v>
      </c>
      <c r="L19" s="13">
        <v>4659257.43</v>
      </c>
      <c r="M19" s="13">
        <v>4659257.43</v>
      </c>
      <c r="N19" s="4" t="e">
        <f>#N/A</f>
        <v>#N/A</v>
      </c>
      <c r="O19" s="4">
        <v>1071629.2089</v>
      </c>
      <c r="P19" s="4">
        <v>1071629.2089</v>
      </c>
      <c r="Q19" s="3">
        <v>0.93185148600000001</v>
      </c>
      <c r="R19" s="33" t="e">
        <f t="shared" si="0"/>
        <v>#N/A</v>
      </c>
      <c r="S19" s="1" t="s">
        <v>39</v>
      </c>
      <c r="T19" s="1">
        <v>0.12</v>
      </c>
      <c r="U19" s="4">
        <v>600000</v>
      </c>
      <c r="V19" s="4">
        <v>559110.89159999997</v>
      </c>
      <c r="W19" s="4">
        <v>559110.89159999997</v>
      </c>
      <c r="X19" s="3">
        <v>0.93185148600000001</v>
      </c>
      <c r="Y19" s="33">
        <v>0.93185148600000001</v>
      </c>
      <c r="Z19" s="14"/>
      <c r="AA19" s="14"/>
      <c r="AB19" s="14"/>
    </row>
    <row r="20" spans="1:28" ht="15.75">
      <c r="A20" s="23" t="s">
        <v>581</v>
      </c>
      <c r="B20" s="1" t="s">
        <v>1111</v>
      </c>
      <c r="C20" s="1" t="s">
        <v>108</v>
      </c>
      <c r="D20" s="1" t="s">
        <v>35</v>
      </c>
      <c r="E20" s="12" t="s">
        <v>25</v>
      </c>
      <c r="F20" s="1" t="s">
        <v>36</v>
      </c>
      <c r="G20" s="12" t="s">
        <v>37</v>
      </c>
      <c r="H20" s="1" t="s">
        <v>109</v>
      </c>
      <c r="I20" s="1" t="s">
        <v>39</v>
      </c>
      <c r="J20" s="1">
        <v>0.23</v>
      </c>
      <c r="K20" s="13">
        <v>1700000</v>
      </c>
      <c r="L20" s="13">
        <v>110834.7</v>
      </c>
      <c r="M20" s="13">
        <v>103199.18000000002</v>
      </c>
      <c r="N20" s="4" t="e">
        <f>#N/A</f>
        <v>#N/A</v>
      </c>
      <c r="O20" s="4">
        <v>25491.981</v>
      </c>
      <c r="P20" s="4">
        <v>23735.811400000006</v>
      </c>
      <c r="Q20" s="3">
        <v>6.0705400000000014E-2</v>
      </c>
      <c r="R20" s="33" t="e">
        <f t="shared" si="0"/>
        <v>#N/A</v>
      </c>
      <c r="S20" s="1" t="s">
        <v>39</v>
      </c>
      <c r="T20" s="1">
        <v>0.12</v>
      </c>
      <c r="U20" s="4">
        <v>204000</v>
      </c>
      <c r="V20" s="4">
        <v>13300.163999999999</v>
      </c>
      <c r="W20" s="4">
        <v>12383.901600000003</v>
      </c>
      <c r="X20" s="3">
        <v>6.0705400000000014E-2</v>
      </c>
      <c r="Y20" s="33">
        <v>6.5196882352941174E-2</v>
      </c>
      <c r="Z20" s="14"/>
      <c r="AA20" s="14"/>
      <c r="AB20" s="14"/>
    </row>
    <row r="21" spans="1:28" ht="15.75" customHeight="1">
      <c r="A21" s="23" t="s">
        <v>581</v>
      </c>
      <c r="B21" s="1" t="s">
        <v>1111</v>
      </c>
      <c r="C21" s="1" t="s">
        <v>108</v>
      </c>
      <c r="D21" s="1" t="s">
        <v>35</v>
      </c>
      <c r="E21" s="12" t="s">
        <v>25</v>
      </c>
      <c r="F21" s="1" t="s">
        <v>36</v>
      </c>
      <c r="G21" s="12" t="s">
        <v>37</v>
      </c>
      <c r="H21" s="1" t="s">
        <v>109</v>
      </c>
      <c r="I21" s="1" t="s">
        <v>39</v>
      </c>
      <c r="J21" s="1">
        <v>0.23</v>
      </c>
      <c r="K21" s="13">
        <v>0</v>
      </c>
      <c r="L21" s="13">
        <v>582.51</v>
      </c>
      <c r="M21" s="13">
        <v>582.51</v>
      </c>
      <c r="N21" s="4" t="e">
        <f>#N/A</f>
        <v>#N/A</v>
      </c>
      <c r="O21" s="4">
        <v>133.97730000000001</v>
      </c>
      <c r="P21" s="4">
        <v>133.97730000000001</v>
      </c>
      <c r="Q21" s="3" t="e">
        <v>#DIV/0!</v>
      </c>
      <c r="R21" s="33" t="e">
        <f t="shared" si="0"/>
        <v>#N/A</v>
      </c>
      <c r="S21" s="1" t="s">
        <v>39</v>
      </c>
      <c r="T21" s="1">
        <v>0.12</v>
      </c>
      <c r="U21" s="4">
        <v>0</v>
      </c>
      <c r="V21" s="4">
        <v>69.901200000000003</v>
      </c>
      <c r="W21" s="4">
        <v>69.901200000000003</v>
      </c>
      <c r="X21" s="3" t="e">
        <v>#DIV/0!</v>
      </c>
      <c r="Y21" s="33" t="e">
        <v>#DIV/0!</v>
      </c>
      <c r="Z21" s="14"/>
      <c r="AA21" s="14"/>
      <c r="AB21" s="14"/>
    </row>
    <row r="22" spans="1:28" ht="15.75" customHeight="1">
      <c r="A22" s="23" t="s">
        <v>581</v>
      </c>
      <c r="B22" s="1" t="s">
        <v>1111</v>
      </c>
      <c r="C22" s="1" t="s">
        <v>108</v>
      </c>
      <c r="D22" s="1" t="s">
        <v>35</v>
      </c>
      <c r="E22" s="12" t="s">
        <v>25</v>
      </c>
      <c r="F22" s="1" t="s">
        <v>36</v>
      </c>
      <c r="G22" s="12" t="s">
        <v>37</v>
      </c>
      <c r="H22" s="1" t="s">
        <v>109</v>
      </c>
      <c r="I22" s="1" t="s">
        <v>39</v>
      </c>
      <c r="J22" s="1">
        <v>0.23</v>
      </c>
      <c r="K22" s="13">
        <v>0</v>
      </c>
      <c r="L22" s="13">
        <v>0</v>
      </c>
      <c r="M22" s="13">
        <v>0</v>
      </c>
      <c r="N22" s="4" t="e">
        <f>#N/A</f>
        <v>#N/A</v>
      </c>
      <c r="O22" s="4">
        <v>0</v>
      </c>
      <c r="P22" s="4">
        <v>0</v>
      </c>
      <c r="Q22" s="3" t="e">
        <v>#DIV/0!</v>
      </c>
      <c r="R22" s="33" t="e">
        <f t="shared" si="0"/>
        <v>#N/A</v>
      </c>
      <c r="S22" s="1" t="s">
        <v>39</v>
      </c>
      <c r="T22" s="1">
        <v>0.12</v>
      </c>
      <c r="U22" s="4">
        <v>0</v>
      </c>
      <c r="V22" s="4">
        <v>0</v>
      </c>
      <c r="W22" s="4">
        <v>0</v>
      </c>
      <c r="X22" s="3" t="e">
        <v>#DIV/0!</v>
      </c>
      <c r="Y22" s="33" t="e">
        <v>#DIV/0!</v>
      </c>
      <c r="Z22" s="14"/>
      <c r="AA22" s="14"/>
      <c r="AB22" s="14"/>
    </row>
    <row r="23" spans="1:28" ht="15.75" customHeight="1">
      <c r="A23" s="23" t="s">
        <v>581</v>
      </c>
      <c r="B23" s="1" t="s">
        <v>1111</v>
      </c>
      <c r="C23" s="1" t="s">
        <v>108</v>
      </c>
      <c r="D23" s="1" t="s">
        <v>35</v>
      </c>
      <c r="E23" s="12" t="s">
        <v>25</v>
      </c>
      <c r="F23" s="1" t="s">
        <v>36</v>
      </c>
      <c r="G23" s="12" t="s">
        <v>37</v>
      </c>
      <c r="H23" s="1" t="s">
        <v>109</v>
      </c>
      <c r="I23" s="1" t="s">
        <v>39</v>
      </c>
      <c r="J23" s="1">
        <v>0.23</v>
      </c>
      <c r="K23" s="13">
        <v>25000</v>
      </c>
      <c r="L23" s="13">
        <v>24016.75</v>
      </c>
      <c r="M23" s="13">
        <v>24016.75</v>
      </c>
      <c r="N23" s="4" t="e">
        <f>#N/A</f>
        <v>#N/A</v>
      </c>
      <c r="O23" s="4">
        <v>5523.8525</v>
      </c>
      <c r="P23" s="4">
        <v>5523.8525</v>
      </c>
      <c r="Q23" s="3">
        <v>0.96067000000000002</v>
      </c>
      <c r="R23" s="33" t="e">
        <f t="shared" si="0"/>
        <v>#N/A</v>
      </c>
      <c r="S23" s="1" t="s">
        <v>39</v>
      </c>
      <c r="T23" s="1">
        <v>0.12</v>
      </c>
      <c r="U23" s="4">
        <v>3000</v>
      </c>
      <c r="V23" s="4">
        <v>2882.0099999999998</v>
      </c>
      <c r="W23" s="4">
        <v>2882.0099999999998</v>
      </c>
      <c r="X23" s="3">
        <v>0.96066999999999991</v>
      </c>
      <c r="Y23" s="33">
        <v>0.96066999999999991</v>
      </c>
      <c r="Z23" s="14"/>
      <c r="AA23" s="14"/>
      <c r="AB23" s="14"/>
    </row>
    <row r="24" spans="1:28" ht="15.75" customHeight="1">
      <c r="A24" s="23" t="s">
        <v>581</v>
      </c>
      <c r="B24" s="1" t="s">
        <v>1111</v>
      </c>
      <c r="C24" s="1" t="s">
        <v>108</v>
      </c>
      <c r="D24" s="1" t="s">
        <v>35</v>
      </c>
      <c r="E24" s="12" t="s">
        <v>25</v>
      </c>
      <c r="F24" s="1" t="s">
        <v>36</v>
      </c>
      <c r="G24" s="12" t="s">
        <v>37</v>
      </c>
      <c r="H24" s="1" t="s">
        <v>110</v>
      </c>
      <c r="I24" s="1" t="s">
        <v>39</v>
      </c>
      <c r="J24" s="1">
        <v>0.23</v>
      </c>
      <c r="K24" s="13">
        <v>168100000</v>
      </c>
      <c r="L24" s="13">
        <v>158588333.63999999</v>
      </c>
      <c r="M24" s="13">
        <v>158588333.64000002</v>
      </c>
      <c r="N24" s="4" t="e">
        <f>#N/A</f>
        <v>#N/A</v>
      </c>
      <c r="O24" s="4">
        <v>36475316.737199999</v>
      </c>
      <c r="P24" s="4">
        <v>36475316.737200007</v>
      </c>
      <c r="Q24" s="3">
        <v>0.94341661891731132</v>
      </c>
      <c r="R24" s="33" t="e">
        <f t="shared" si="0"/>
        <v>#N/A</v>
      </c>
      <c r="S24" s="1" t="s">
        <v>39</v>
      </c>
      <c r="T24" s="1">
        <v>0.12</v>
      </c>
      <c r="U24" s="4">
        <v>20172000</v>
      </c>
      <c r="V24" s="4">
        <v>19030600.036799997</v>
      </c>
      <c r="W24" s="4">
        <v>19030600.036800001</v>
      </c>
      <c r="X24" s="3">
        <v>0.94341661891731121</v>
      </c>
      <c r="Y24" s="33">
        <v>0.94341661891731099</v>
      </c>
      <c r="Z24" s="14"/>
      <c r="AA24" s="14"/>
      <c r="AB24" s="14"/>
    </row>
    <row r="25" spans="1:28" ht="15.75" customHeight="1">
      <c r="A25" s="23" t="s">
        <v>581</v>
      </c>
      <c r="B25" s="1" t="s">
        <v>1111</v>
      </c>
      <c r="C25" s="1" t="s">
        <v>108</v>
      </c>
      <c r="D25" s="1" t="s">
        <v>35</v>
      </c>
      <c r="E25" s="12" t="s">
        <v>25</v>
      </c>
      <c r="F25" s="1" t="s">
        <v>36</v>
      </c>
      <c r="G25" s="12" t="s">
        <v>37</v>
      </c>
      <c r="H25" s="1" t="s">
        <v>110</v>
      </c>
      <c r="I25" s="1" t="s">
        <v>39</v>
      </c>
      <c r="J25" s="1">
        <v>0.23</v>
      </c>
      <c r="K25" s="13">
        <v>3900000</v>
      </c>
      <c r="L25" s="13">
        <v>2296562.3499999996</v>
      </c>
      <c r="M25" s="13">
        <v>2296562.35</v>
      </c>
      <c r="N25" s="4" t="e">
        <f>#N/A</f>
        <v>#N/A</v>
      </c>
      <c r="O25" s="4">
        <v>528209.34049999993</v>
      </c>
      <c r="P25" s="4">
        <v>528209.34050000005</v>
      </c>
      <c r="Q25" s="3">
        <v>0.58886214102564105</v>
      </c>
      <c r="R25" s="33" t="e">
        <f t="shared" si="0"/>
        <v>#N/A</v>
      </c>
      <c r="S25" s="1" t="s">
        <v>39</v>
      </c>
      <c r="T25" s="1">
        <v>0.12</v>
      </c>
      <c r="U25" s="4">
        <v>468000</v>
      </c>
      <c r="V25" s="4">
        <v>275587.48199999996</v>
      </c>
      <c r="W25" s="4">
        <v>275587.48200000002</v>
      </c>
      <c r="X25" s="3">
        <v>0.58886214102564105</v>
      </c>
      <c r="Y25" s="33">
        <v>0.58886214102564094</v>
      </c>
      <c r="Z25" s="14"/>
      <c r="AA25" s="14"/>
      <c r="AB25" s="14"/>
    </row>
    <row r="26" spans="1:28" ht="15.75" customHeight="1">
      <c r="A26" s="23" t="s">
        <v>581</v>
      </c>
      <c r="B26" s="1" t="s">
        <v>1111</v>
      </c>
      <c r="C26" s="1" t="s">
        <v>108</v>
      </c>
      <c r="D26" s="1" t="s">
        <v>35</v>
      </c>
      <c r="E26" s="12" t="s">
        <v>25</v>
      </c>
      <c r="F26" s="1" t="s">
        <v>36</v>
      </c>
      <c r="G26" s="12" t="s">
        <v>37</v>
      </c>
      <c r="H26" s="1" t="s">
        <v>110</v>
      </c>
      <c r="I26" s="1" t="s">
        <v>39</v>
      </c>
      <c r="J26" s="1">
        <v>0.23</v>
      </c>
      <c r="K26" s="13">
        <v>10000000</v>
      </c>
      <c r="L26" s="13">
        <v>9453961.4100000001</v>
      </c>
      <c r="M26" s="13">
        <v>9453961.4100000001</v>
      </c>
      <c r="N26" s="4" t="e">
        <f>#N/A</f>
        <v>#N/A</v>
      </c>
      <c r="O26" s="4">
        <v>2174411.1243000003</v>
      </c>
      <c r="P26" s="4">
        <v>2174411.1243000003</v>
      </c>
      <c r="Q26" s="3">
        <v>0.94539614100000013</v>
      </c>
      <c r="R26" s="33" t="e">
        <f t="shared" si="0"/>
        <v>#N/A</v>
      </c>
      <c r="S26" s="1" t="s">
        <v>39</v>
      </c>
      <c r="T26" s="1">
        <v>0.12</v>
      </c>
      <c r="U26" s="4">
        <v>1200000</v>
      </c>
      <c r="V26" s="4">
        <v>1134475.3692000001</v>
      </c>
      <c r="W26" s="4">
        <v>1134475.3692000001</v>
      </c>
      <c r="X26" s="3">
        <v>0.94539614100000002</v>
      </c>
      <c r="Y26" s="33">
        <v>0.94539614100000002</v>
      </c>
      <c r="Z26" s="14"/>
      <c r="AA26" s="14"/>
      <c r="AB26" s="14"/>
    </row>
    <row r="27" spans="1:28" ht="15.75" customHeight="1">
      <c r="A27" s="23" t="s">
        <v>581</v>
      </c>
      <c r="B27" s="1" t="s">
        <v>1111</v>
      </c>
      <c r="C27" s="1" t="s">
        <v>108</v>
      </c>
      <c r="D27" s="1" t="s">
        <v>35</v>
      </c>
      <c r="E27" s="12" t="s">
        <v>25</v>
      </c>
      <c r="F27" s="1" t="s">
        <v>36</v>
      </c>
      <c r="G27" s="12" t="s">
        <v>37</v>
      </c>
      <c r="H27" s="1" t="s">
        <v>110</v>
      </c>
      <c r="I27" s="1" t="s">
        <v>39</v>
      </c>
      <c r="J27" s="1">
        <v>0.23</v>
      </c>
      <c r="K27" s="13">
        <v>30000000</v>
      </c>
      <c r="L27" s="13">
        <v>34329323.140000001</v>
      </c>
      <c r="M27" s="13">
        <v>34329323.140000001</v>
      </c>
      <c r="N27" s="4" t="e">
        <f>#N/A</f>
        <v>#N/A</v>
      </c>
      <c r="O27" s="4">
        <v>7895744.3222000003</v>
      </c>
      <c r="P27" s="4">
        <v>7895744.3222000003</v>
      </c>
      <c r="Q27" s="3">
        <v>1.1443107713333334</v>
      </c>
      <c r="R27" s="33" t="e">
        <f t="shared" si="0"/>
        <v>#N/A</v>
      </c>
      <c r="S27" s="1" t="s">
        <v>39</v>
      </c>
      <c r="T27" s="1">
        <v>0.12</v>
      </c>
      <c r="U27" s="4">
        <v>3600000</v>
      </c>
      <c r="V27" s="4">
        <v>4119518.7768000001</v>
      </c>
      <c r="W27" s="4">
        <v>4119518.7768000001</v>
      </c>
      <c r="X27" s="3">
        <v>1.1443107713333334</v>
      </c>
      <c r="Y27" s="33">
        <v>1.1443107713333334</v>
      </c>
      <c r="Z27" s="14"/>
      <c r="AA27" s="14"/>
      <c r="AB27" s="14"/>
    </row>
    <row r="28" spans="1:28" ht="15.75" customHeight="1">
      <c r="A28" s="23" t="s">
        <v>581</v>
      </c>
      <c r="B28" s="1" t="s">
        <v>1111</v>
      </c>
      <c r="C28" s="1" t="s">
        <v>108</v>
      </c>
      <c r="D28" s="1" t="s">
        <v>35</v>
      </c>
      <c r="E28" s="12" t="s">
        <v>25</v>
      </c>
      <c r="F28" s="1" t="s">
        <v>36</v>
      </c>
      <c r="G28" s="12" t="s">
        <v>37</v>
      </c>
      <c r="H28" s="1" t="s">
        <v>110</v>
      </c>
      <c r="I28" s="1" t="s">
        <v>39</v>
      </c>
      <c r="J28" s="1">
        <v>0.23</v>
      </c>
      <c r="K28" s="13">
        <v>0</v>
      </c>
      <c r="L28" s="13">
        <v>82085.12999999999</v>
      </c>
      <c r="M28" s="13">
        <v>82085.12999999999</v>
      </c>
      <c r="N28" s="4" t="e">
        <f>#N/A</f>
        <v>#N/A</v>
      </c>
      <c r="O28" s="4">
        <v>18879.579899999997</v>
      </c>
      <c r="P28" s="4">
        <v>18879.579899999997</v>
      </c>
      <c r="Q28" s="3" t="e">
        <v>#DIV/0!</v>
      </c>
      <c r="R28" s="33" t="e">
        <f t="shared" si="0"/>
        <v>#N/A</v>
      </c>
      <c r="S28" s="1" t="s">
        <v>39</v>
      </c>
      <c r="T28" s="1">
        <v>0.12</v>
      </c>
      <c r="U28" s="4">
        <v>0</v>
      </c>
      <c r="V28" s="4">
        <v>9850.2155999999977</v>
      </c>
      <c r="W28" s="4">
        <v>9850.2155999999977</v>
      </c>
      <c r="X28" s="3" t="e">
        <v>#DIV/0!</v>
      </c>
      <c r="Y28" s="33" t="e">
        <v>#DIV/0!</v>
      </c>
      <c r="Z28" s="14"/>
      <c r="AA28" s="14"/>
      <c r="AB28" s="14"/>
    </row>
    <row r="29" spans="1:28" ht="15.75" customHeight="1">
      <c r="A29" s="23" t="s">
        <v>581</v>
      </c>
      <c r="B29" s="1" t="s">
        <v>1111</v>
      </c>
      <c r="C29" s="1" t="s">
        <v>108</v>
      </c>
      <c r="D29" s="1" t="s">
        <v>35</v>
      </c>
      <c r="E29" s="12" t="s">
        <v>25</v>
      </c>
      <c r="F29" s="1" t="s">
        <v>36</v>
      </c>
      <c r="G29" s="12" t="s">
        <v>37</v>
      </c>
      <c r="H29" s="1" t="s">
        <v>110</v>
      </c>
      <c r="I29" s="1" t="s">
        <v>39</v>
      </c>
      <c r="J29" s="1">
        <v>0.23</v>
      </c>
      <c r="K29" s="13">
        <v>10000</v>
      </c>
      <c r="L29" s="13">
        <v>3533.75</v>
      </c>
      <c r="M29" s="13">
        <v>3533.75</v>
      </c>
      <c r="N29" s="4" t="e">
        <f>#N/A</f>
        <v>#N/A</v>
      </c>
      <c r="O29" s="4">
        <v>812.76250000000005</v>
      </c>
      <c r="P29" s="4">
        <v>812.76250000000005</v>
      </c>
      <c r="Q29" s="3">
        <v>0.35337499999999999</v>
      </c>
      <c r="R29" s="33" t="e">
        <f t="shared" si="0"/>
        <v>#N/A</v>
      </c>
      <c r="S29" s="1" t="s">
        <v>39</v>
      </c>
      <c r="T29" s="1">
        <v>0.12</v>
      </c>
      <c r="U29" s="4">
        <v>1200</v>
      </c>
      <c r="V29" s="4">
        <v>424.05</v>
      </c>
      <c r="W29" s="4">
        <v>424.05</v>
      </c>
      <c r="X29" s="3">
        <v>0.35337499999999999</v>
      </c>
      <c r="Y29" s="33">
        <v>0.35337499999999999</v>
      </c>
      <c r="Z29" s="14"/>
      <c r="AA29" s="14"/>
      <c r="AB29" s="14"/>
    </row>
    <row r="30" spans="1:28" ht="15.75" customHeight="1">
      <c r="A30" s="23" t="s">
        <v>581</v>
      </c>
      <c r="B30" s="1" t="s">
        <v>1111</v>
      </c>
      <c r="C30" s="1" t="s">
        <v>108</v>
      </c>
      <c r="D30" s="1" t="s">
        <v>35</v>
      </c>
      <c r="E30" s="12" t="s">
        <v>25</v>
      </c>
      <c r="F30" s="1" t="s">
        <v>36</v>
      </c>
      <c r="G30" s="12" t="s">
        <v>37</v>
      </c>
      <c r="H30" s="1" t="s">
        <v>110</v>
      </c>
      <c r="I30" s="1" t="s">
        <v>39</v>
      </c>
      <c r="J30" s="1">
        <v>0.23</v>
      </c>
      <c r="K30" s="13">
        <v>50000</v>
      </c>
      <c r="L30" s="13">
        <v>22098.26</v>
      </c>
      <c r="M30" s="13">
        <v>22098.26</v>
      </c>
      <c r="N30" s="4" t="e">
        <f>#N/A</f>
        <v>#N/A</v>
      </c>
      <c r="O30" s="4">
        <v>5082.5998</v>
      </c>
      <c r="P30" s="4">
        <v>5082.5998</v>
      </c>
      <c r="Q30" s="3">
        <v>0.4419652</v>
      </c>
      <c r="R30" s="33" t="e">
        <f t="shared" si="0"/>
        <v>#N/A</v>
      </c>
      <c r="S30" s="1" t="s">
        <v>39</v>
      </c>
      <c r="T30" s="1">
        <v>0.12</v>
      </c>
      <c r="U30" s="4">
        <v>6000</v>
      </c>
      <c r="V30" s="4">
        <v>2651.7911999999997</v>
      </c>
      <c r="W30" s="4">
        <v>2651.7911999999997</v>
      </c>
      <c r="X30" s="3">
        <v>0.44196519999999995</v>
      </c>
      <c r="Y30" s="33">
        <v>0.44196519999999995</v>
      </c>
      <c r="Z30" s="14"/>
      <c r="AA30" s="14"/>
      <c r="AB30" s="14"/>
    </row>
    <row r="31" spans="1:28" ht="15.75" customHeight="1">
      <c r="A31" s="23" t="s">
        <v>581</v>
      </c>
      <c r="B31" s="1" t="s">
        <v>1111</v>
      </c>
      <c r="C31" s="1" t="s">
        <v>108</v>
      </c>
      <c r="D31" s="1" t="s">
        <v>35</v>
      </c>
      <c r="E31" s="12" t="s">
        <v>25</v>
      </c>
      <c r="F31" s="1" t="s">
        <v>36</v>
      </c>
      <c r="G31" s="12" t="s">
        <v>37</v>
      </c>
      <c r="H31" s="1" t="s">
        <v>110</v>
      </c>
      <c r="I31" s="1" t="s">
        <v>39</v>
      </c>
      <c r="J31" s="1">
        <v>0.23</v>
      </c>
      <c r="K31" s="13">
        <v>15000</v>
      </c>
      <c r="L31" s="13">
        <v>22680</v>
      </c>
      <c r="M31" s="13">
        <v>17298.72</v>
      </c>
      <c r="N31" s="4" t="e">
        <f>#N/A</f>
        <v>#N/A</v>
      </c>
      <c r="O31" s="4">
        <v>5216.4000000000005</v>
      </c>
      <c r="P31" s="4">
        <v>3978.7056000000002</v>
      </c>
      <c r="Q31" s="3">
        <v>1.1532480000000001</v>
      </c>
      <c r="R31" s="33" t="e">
        <f t="shared" si="0"/>
        <v>#N/A</v>
      </c>
      <c r="S31" s="1" t="s">
        <v>39</v>
      </c>
      <c r="T31" s="1">
        <v>0.12</v>
      </c>
      <c r="U31" s="4">
        <v>1800</v>
      </c>
      <c r="V31" s="4">
        <v>2721.6</v>
      </c>
      <c r="W31" s="4">
        <v>2075.8463999999999</v>
      </c>
      <c r="X31" s="3">
        <v>1.1532480000000001</v>
      </c>
      <c r="Y31" s="33">
        <v>1.512</v>
      </c>
      <c r="Z31" s="14"/>
      <c r="AA31" s="14"/>
      <c r="AB31" s="14"/>
    </row>
    <row r="32" spans="1:28" ht="15.75" customHeight="1">
      <c r="A32" s="23" t="s">
        <v>581</v>
      </c>
      <c r="B32" s="1" t="s">
        <v>1111</v>
      </c>
      <c r="C32" s="1" t="s">
        <v>108</v>
      </c>
      <c r="D32" s="1" t="s">
        <v>35</v>
      </c>
      <c r="E32" s="12" t="s">
        <v>25</v>
      </c>
      <c r="F32" s="1" t="s">
        <v>36</v>
      </c>
      <c r="G32" s="12" t="s">
        <v>37</v>
      </c>
      <c r="H32" s="1" t="s">
        <v>110</v>
      </c>
      <c r="I32" s="1" t="s">
        <v>39</v>
      </c>
      <c r="J32" s="1">
        <v>0.23</v>
      </c>
      <c r="K32" s="13">
        <v>7800000</v>
      </c>
      <c r="L32" s="13">
        <v>7578137.7200000007</v>
      </c>
      <c r="M32" s="13">
        <v>7556137.7199999997</v>
      </c>
      <c r="N32" s="4" t="e">
        <f>#N/A</f>
        <v>#N/A</v>
      </c>
      <c r="O32" s="4">
        <v>1742971.6756000002</v>
      </c>
      <c r="P32" s="4">
        <v>1737911.6756</v>
      </c>
      <c r="Q32" s="3">
        <v>0.96873560512820511</v>
      </c>
      <c r="R32" s="33" t="e">
        <f t="shared" si="0"/>
        <v>#N/A</v>
      </c>
      <c r="S32" s="1" t="s">
        <v>39</v>
      </c>
      <c r="T32" s="1">
        <v>0.12</v>
      </c>
      <c r="U32" s="4">
        <v>936000</v>
      </c>
      <c r="V32" s="4">
        <v>909376.52640000009</v>
      </c>
      <c r="W32" s="4">
        <v>906736.52639999997</v>
      </c>
      <c r="X32" s="3">
        <v>0.96873560512820511</v>
      </c>
      <c r="Y32" s="33">
        <v>0.97155611794871799</v>
      </c>
      <c r="Z32" s="14"/>
      <c r="AA32" s="14"/>
      <c r="AB32" s="14"/>
    </row>
    <row r="33" spans="1:28" ht="15.75" customHeight="1">
      <c r="A33" s="23" t="s">
        <v>581</v>
      </c>
      <c r="B33" s="1" t="s">
        <v>1111</v>
      </c>
      <c r="C33" s="1" t="s">
        <v>108</v>
      </c>
      <c r="D33" s="1" t="s">
        <v>35</v>
      </c>
      <c r="E33" s="12" t="s">
        <v>25</v>
      </c>
      <c r="F33" s="1" t="s">
        <v>36</v>
      </c>
      <c r="G33" s="12" t="s">
        <v>37</v>
      </c>
      <c r="H33" s="1" t="s">
        <v>110</v>
      </c>
      <c r="I33" s="1" t="s">
        <v>39</v>
      </c>
      <c r="J33" s="1">
        <v>0.23</v>
      </c>
      <c r="K33" s="13">
        <v>2600000</v>
      </c>
      <c r="L33" s="13">
        <v>1841277.13</v>
      </c>
      <c r="M33" s="13">
        <v>1766080.56</v>
      </c>
      <c r="N33" s="4" t="e">
        <f>#N/A</f>
        <v>#N/A</v>
      </c>
      <c r="O33" s="4">
        <v>423493.73989999999</v>
      </c>
      <c r="P33" s="4">
        <v>406198.52880000003</v>
      </c>
      <c r="Q33" s="3">
        <v>0.67926175384615395</v>
      </c>
      <c r="R33" s="33" t="e">
        <f t="shared" si="0"/>
        <v>#N/A</v>
      </c>
      <c r="S33" s="1" t="s">
        <v>39</v>
      </c>
      <c r="T33" s="1">
        <v>0.12</v>
      </c>
      <c r="U33" s="4">
        <v>312000</v>
      </c>
      <c r="V33" s="4">
        <v>220953.25559999997</v>
      </c>
      <c r="W33" s="4">
        <v>211929.6672</v>
      </c>
      <c r="X33" s="3">
        <v>0.67926175384615384</v>
      </c>
      <c r="Y33" s="33">
        <v>0.70818351153846149</v>
      </c>
      <c r="Z33" s="14"/>
      <c r="AA33" s="14"/>
      <c r="AB33" s="14"/>
    </row>
    <row r="34" spans="1:28" ht="15.75" customHeight="1">
      <c r="A34" s="23" t="s">
        <v>581</v>
      </c>
      <c r="B34" s="1" t="s">
        <v>1111</v>
      </c>
      <c r="C34" s="1" t="s">
        <v>108</v>
      </c>
      <c r="D34" s="1" t="s">
        <v>35</v>
      </c>
      <c r="E34" s="12" t="s">
        <v>25</v>
      </c>
      <c r="F34" s="1" t="s">
        <v>36</v>
      </c>
      <c r="G34" s="12" t="s">
        <v>37</v>
      </c>
      <c r="H34" s="1" t="s">
        <v>110</v>
      </c>
      <c r="I34" s="1" t="s">
        <v>39</v>
      </c>
      <c r="J34" s="1">
        <v>0.23</v>
      </c>
      <c r="K34" s="13">
        <v>8800000</v>
      </c>
      <c r="L34" s="13">
        <v>7669329.5500000007</v>
      </c>
      <c r="M34" s="13">
        <v>7669329.5499999989</v>
      </c>
      <c r="N34" s="4" t="e">
        <f>#N/A</f>
        <v>#N/A</v>
      </c>
      <c r="O34" s="4">
        <v>1763945.7965000002</v>
      </c>
      <c r="P34" s="4">
        <v>1763945.7964999997</v>
      </c>
      <c r="Q34" s="3">
        <v>0.87151472159090893</v>
      </c>
      <c r="R34" s="33" t="e">
        <f t="shared" si="0"/>
        <v>#N/A</v>
      </c>
      <c r="S34" s="1" t="s">
        <v>39</v>
      </c>
      <c r="T34" s="1">
        <v>0.12</v>
      </c>
      <c r="U34" s="4">
        <v>1056000</v>
      </c>
      <c r="V34" s="4">
        <v>920319.54600000009</v>
      </c>
      <c r="W34" s="4">
        <v>920319.54599999986</v>
      </c>
      <c r="X34" s="3">
        <v>0.87151472159090893</v>
      </c>
      <c r="Y34" s="33">
        <v>0.87151472159090915</v>
      </c>
      <c r="Z34" s="14"/>
      <c r="AA34" s="14"/>
      <c r="AB34" s="14"/>
    </row>
    <row r="35" spans="1:28" ht="15.75" customHeight="1">
      <c r="A35" s="23" t="s">
        <v>581</v>
      </c>
      <c r="B35" s="1" t="s">
        <v>1111</v>
      </c>
      <c r="C35" s="1" t="s">
        <v>108</v>
      </c>
      <c r="D35" s="1" t="s">
        <v>35</v>
      </c>
      <c r="E35" s="12" t="s">
        <v>25</v>
      </c>
      <c r="F35" s="1" t="s">
        <v>36</v>
      </c>
      <c r="G35" s="12" t="s">
        <v>37</v>
      </c>
      <c r="H35" s="1" t="s">
        <v>110</v>
      </c>
      <c r="I35" s="1" t="s">
        <v>39</v>
      </c>
      <c r="J35" s="1">
        <v>0.23</v>
      </c>
      <c r="K35" s="13">
        <v>1800000</v>
      </c>
      <c r="L35" s="13">
        <v>1529862.1400000001</v>
      </c>
      <c r="M35" s="13">
        <v>1526385.7</v>
      </c>
      <c r="N35" s="4" t="e">
        <f>#N/A</f>
        <v>#N/A</v>
      </c>
      <c r="O35" s="4">
        <v>351868.29220000003</v>
      </c>
      <c r="P35" s="4">
        <v>351068.71100000001</v>
      </c>
      <c r="Q35" s="3">
        <v>0.84799205555555557</v>
      </c>
      <c r="R35" s="33" t="e">
        <f t="shared" si="0"/>
        <v>#N/A</v>
      </c>
      <c r="S35" s="1" t="s">
        <v>39</v>
      </c>
      <c r="T35" s="1">
        <v>0.12</v>
      </c>
      <c r="U35" s="4">
        <v>216000</v>
      </c>
      <c r="V35" s="4">
        <v>183583.45680000001</v>
      </c>
      <c r="W35" s="4">
        <v>183166.28399999999</v>
      </c>
      <c r="X35" s="3">
        <v>0.84799205555555546</v>
      </c>
      <c r="Y35" s="33">
        <v>0.84992341111111114</v>
      </c>
      <c r="Z35" s="14"/>
      <c r="AA35" s="14"/>
      <c r="AB35" s="14"/>
    </row>
    <row r="36" spans="1:28" ht="15.75" customHeight="1">
      <c r="A36" s="23" t="s">
        <v>581</v>
      </c>
      <c r="B36" s="1" t="s">
        <v>1111</v>
      </c>
      <c r="C36" s="1" t="s">
        <v>108</v>
      </c>
      <c r="D36" s="1" t="s">
        <v>35</v>
      </c>
      <c r="E36" s="12" t="s">
        <v>25</v>
      </c>
      <c r="F36" s="1" t="s">
        <v>36</v>
      </c>
      <c r="G36" s="12" t="s">
        <v>37</v>
      </c>
      <c r="H36" s="1" t="s">
        <v>110</v>
      </c>
      <c r="I36" s="1" t="s">
        <v>39</v>
      </c>
      <c r="J36" s="1">
        <v>0.23</v>
      </c>
      <c r="K36" s="13">
        <v>3000000</v>
      </c>
      <c r="L36" s="13">
        <v>2269188.5300000003</v>
      </c>
      <c r="M36" s="13">
        <v>2269188.5299999993</v>
      </c>
      <c r="N36" s="4" t="e">
        <f>#N/A</f>
        <v>#N/A</v>
      </c>
      <c r="O36" s="4">
        <v>521913.36190000008</v>
      </c>
      <c r="P36" s="4">
        <v>521913.36189999984</v>
      </c>
      <c r="Q36" s="3">
        <v>0.75639617666666648</v>
      </c>
      <c r="R36" s="33" t="e">
        <f t="shared" si="0"/>
        <v>#N/A</v>
      </c>
      <c r="S36" s="1" t="s">
        <v>39</v>
      </c>
      <c r="T36" s="1">
        <v>0.12</v>
      </c>
      <c r="U36" s="4">
        <v>360000</v>
      </c>
      <c r="V36" s="4">
        <v>272302.62360000005</v>
      </c>
      <c r="W36" s="4">
        <v>272302.62359999993</v>
      </c>
      <c r="X36" s="3">
        <v>0.75639617666666648</v>
      </c>
      <c r="Y36" s="33">
        <v>0.75639617666666681</v>
      </c>
      <c r="Z36" s="14"/>
      <c r="AA36" s="14"/>
      <c r="AB36" s="14"/>
    </row>
    <row r="37" spans="1:28" ht="15.75" customHeight="1">
      <c r="A37" s="23" t="s">
        <v>581</v>
      </c>
      <c r="B37" s="1" t="s">
        <v>1111</v>
      </c>
      <c r="C37" s="1" t="s">
        <v>108</v>
      </c>
      <c r="D37" s="1" t="s">
        <v>35</v>
      </c>
      <c r="E37" s="12" t="s">
        <v>25</v>
      </c>
      <c r="F37" s="1" t="s">
        <v>36</v>
      </c>
      <c r="G37" s="12" t="s">
        <v>37</v>
      </c>
      <c r="H37" s="1" t="s">
        <v>110</v>
      </c>
      <c r="I37" s="1" t="s">
        <v>39</v>
      </c>
      <c r="J37" s="1">
        <v>0.23</v>
      </c>
      <c r="K37" s="13">
        <v>0</v>
      </c>
      <c r="L37" s="13">
        <v>0</v>
      </c>
      <c r="M37" s="13">
        <v>0</v>
      </c>
      <c r="N37" s="4" t="e">
        <f>#N/A</f>
        <v>#N/A</v>
      </c>
      <c r="O37" s="4">
        <v>0</v>
      </c>
      <c r="P37" s="4">
        <v>0</v>
      </c>
      <c r="Q37" s="3" t="e">
        <v>#DIV/0!</v>
      </c>
      <c r="R37" s="33" t="e">
        <f t="shared" si="0"/>
        <v>#N/A</v>
      </c>
      <c r="S37" s="1" t="s">
        <v>39</v>
      </c>
      <c r="T37" s="1">
        <v>0.12</v>
      </c>
      <c r="U37" s="4">
        <v>0</v>
      </c>
      <c r="V37" s="4">
        <v>0</v>
      </c>
      <c r="W37" s="4">
        <v>0</v>
      </c>
      <c r="X37" s="3" t="e">
        <v>#DIV/0!</v>
      </c>
      <c r="Y37" s="33" t="e">
        <v>#DIV/0!</v>
      </c>
      <c r="Z37" s="14"/>
      <c r="AA37" s="14"/>
      <c r="AB37" s="14"/>
    </row>
    <row r="38" spans="1:28" ht="15.75" customHeight="1">
      <c r="A38" s="23" t="s">
        <v>581</v>
      </c>
      <c r="B38" s="1" t="s">
        <v>1111</v>
      </c>
      <c r="C38" s="1" t="s">
        <v>108</v>
      </c>
      <c r="D38" s="1" t="s">
        <v>35</v>
      </c>
      <c r="E38" s="12" t="s">
        <v>25</v>
      </c>
      <c r="F38" s="1" t="s">
        <v>36</v>
      </c>
      <c r="G38" s="12" t="s">
        <v>37</v>
      </c>
      <c r="H38" s="1" t="s">
        <v>111</v>
      </c>
      <c r="I38" s="1" t="s">
        <v>39</v>
      </c>
      <c r="J38" s="1">
        <v>0.23</v>
      </c>
      <c r="K38" s="13">
        <v>1426131149</v>
      </c>
      <c r="L38" s="13">
        <v>1267475035.75</v>
      </c>
      <c r="M38" s="13">
        <v>1267475035.75</v>
      </c>
      <c r="N38" s="4" t="e">
        <f>#N/A</f>
        <v>#N/A</v>
      </c>
      <c r="O38" s="4">
        <v>291519258.22250003</v>
      </c>
      <c r="P38" s="4">
        <v>291519258.22250003</v>
      </c>
      <c r="Q38" s="3">
        <v>0.88875068512370037</v>
      </c>
      <c r="R38" s="33" t="e">
        <f t="shared" si="0"/>
        <v>#N/A</v>
      </c>
      <c r="S38" s="1" t="s">
        <v>39</v>
      </c>
      <c r="T38" s="1">
        <v>0.12</v>
      </c>
      <c r="U38" s="4">
        <v>171135737.88</v>
      </c>
      <c r="V38" s="4">
        <v>152097004.28999999</v>
      </c>
      <c r="W38" s="4">
        <v>152097004.28999999</v>
      </c>
      <c r="X38" s="3">
        <v>0.88875068512370037</v>
      </c>
      <c r="Y38" s="33">
        <v>0.88875068512370037</v>
      </c>
      <c r="Z38" s="14"/>
      <c r="AA38" s="14"/>
      <c r="AB38" s="14"/>
    </row>
    <row r="39" spans="1:28" ht="15.75" customHeight="1">
      <c r="A39" s="23" t="s">
        <v>581</v>
      </c>
      <c r="B39" s="1" t="s">
        <v>1111</v>
      </c>
      <c r="C39" s="1" t="s">
        <v>108</v>
      </c>
      <c r="D39" s="1" t="s">
        <v>35</v>
      </c>
      <c r="E39" s="12" t="s">
        <v>25</v>
      </c>
      <c r="F39" s="1" t="s">
        <v>36</v>
      </c>
      <c r="G39" s="12" t="s">
        <v>37</v>
      </c>
      <c r="H39" s="1" t="s">
        <v>111</v>
      </c>
      <c r="I39" s="1" t="s">
        <v>39</v>
      </c>
      <c r="J39" s="1">
        <v>0.23</v>
      </c>
      <c r="K39" s="13">
        <v>33349</v>
      </c>
      <c r="L39" s="13">
        <v>87771</v>
      </c>
      <c r="M39" s="13">
        <v>64925.57</v>
      </c>
      <c r="N39" s="4" t="e">
        <f>#N/A</f>
        <v>#N/A</v>
      </c>
      <c r="O39" s="4">
        <v>20187.330000000002</v>
      </c>
      <c r="P39" s="4">
        <v>14932.881100000001</v>
      </c>
      <c r="Q39" s="3">
        <v>1.9468520795226243</v>
      </c>
      <c r="R39" s="33" t="e">
        <f t="shared" si="0"/>
        <v>#N/A</v>
      </c>
      <c r="S39" s="1" t="s">
        <v>39</v>
      </c>
      <c r="T39" s="1">
        <v>0.12</v>
      </c>
      <c r="U39" s="4">
        <v>4001.8799999999997</v>
      </c>
      <c r="V39" s="4">
        <v>10532.52</v>
      </c>
      <c r="W39" s="4">
        <v>7791.0684000000001</v>
      </c>
      <c r="X39" s="3">
        <v>1.9468520795226245</v>
      </c>
      <c r="Y39" s="33">
        <v>2.6318930102851663</v>
      </c>
      <c r="Z39" s="14"/>
      <c r="AA39" s="14"/>
      <c r="AB39" s="14"/>
    </row>
    <row r="40" spans="1:28" ht="15.75" customHeight="1">
      <c r="A40" s="23" t="s">
        <v>581</v>
      </c>
      <c r="B40" s="1" t="s">
        <v>1111</v>
      </c>
      <c r="C40" s="1" t="s">
        <v>108</v>
      </c>
      <c r="D40" s="1" t="s">
        <v>35</v>
      </c>
      <c r="E40" s="12" t="s">
        <v>25</v>
      </c>
      <c r="F40" s="1" t="s">
        <v>36</v>
      </c>
      <c r="G40" s="12" t="s">
        <v>37</v>
      </c>
      <c r="H40" s="1" t="s">
        <v>111</v>
      </c>
      <c r="I40" s="1" t="s">
        <v>39</v>
      </c>
      <c r="J40" s="1">
        <v>0.23</v>
      </c>
      <c r="K40" s="13">
        <v>5565000</v>
      </c>
      <c r="L40" s="13">
        <v>3390048.06</v>
      </c>
      <c r="M40" s="13">
        <v>2464781.1700000004</v>
      </c>
      <c r="N40" s="4" t="e">
        <f>#N/A</f>
        <v>#N/A</v>
      </c>
      <c r="O40" s="4">
        <v>779711.05379999999</v>
      </c>
      <c r="P40" s="4">
        <v>566899.66910000006</v>
      </c>
      <c r="Q40" s="3">
        <v>0.44290766756513933</v>
      </c>
      <c r="R40" s="33" t="e">
        <f t="shared" si="0"/>
        <v>#N/A</v>
      </c>
      <c r="S40" s="1" t="s">
        <v>39</v>
      </c>
      <c r="T40" s="1">
        <v>0.12</v>
      </c>
      <c r="U40" s="4">
        <v>667800</v>
      </c>
      <c r="V40" s="4">
        <v>406805.7672</v>
      </c>
      <c r="W40" s="4">
        <v>295773.74040000001</v>
      </c>
      <c r="X40" s="3">
        <v>0.44290766756513927</v>
      </c>
      <c r="Y40" s="33">
        <v>0.60917305660377363</v>
      </c>
      <c r="Z40" s="14"/>
      <c r="AA40" s="14"/>
      <c r="AB40" s="14"/>
    </row>
    <row r="41" spans="1:28" ht="15.75" customHeight="1">
      <c r="A41" s="23" t="s">
        <v>581</v>
      </c>
      <c r="B41" s="1" t="s">
        <v>1111</v>
      </c>
      <c r="C41" s="1" t="s">
        <v>108</v>
      </c>
      <c r="D41" s="1" t="s">
        <v>35</v>
      </c>
      <c r="E41" s="12" t="s">
        <v>25</v>
      </c>
      <c r="F41" s="1" t="s">
        <v>36</v>
      </c>
      <c r="G41" s="12" t="s">
        <v>37</v>
      </c>
      <c r="H41" s="1" t="s">
        <v>111</v>
      </c>
      <c r="I41" s="1" t="s">
        <v>39</v>
      </c>
      <c r="J41" s="1">
        <v>0.23</v>
      </c>
      <c r="K41" s="13">
        <v>1319472</v>
      </c>
      <c r="L41" s="13">
        <v>863829.39</v>
      </c>
      <c r="M41" s="13">
        <v>620546.39000000013</v>
      </c>
      <c r="N41" s="4" t="e">
        <f>#N/A</f>
        <v>#N/A</v>
      </c>
      <c r="O41" s="4">
        <v>198680.75970000002</v>
      </c>
      <c r="P41" s="4">
        <v>142725.66970000003</v>
      </c>
      <c r="Q41" s="3">
        <v>0.47029902112360106</v>
      </c>
      <c r="R41" s="33" t="e">
        <f t="shared" si="0"/>
        <v>#N/A</v>
      </c>
      <c r="S41" s="1" t="s">
        <v>39</v>
      </c>
      <c r="T41" s="1">
        <v>0.12</v>
      </c>
      <c r="U41" s="4">
        <v>158336.63999999998</v>
      </c>
      <c r="V41" s="4">
        <v>103659.52679999999</v>
      </c>
      <c r="W41" s="4">
        <v>74465.566800000015</v>
      </c>
      <c r="X41" s="3">
        <v>0.47029902112360111</v>
      </c>
      <c r="Y41" s="33">
        <v>0.65467807577576487</v>
      </c>
      <c r="Z41" s="14"/>
      <c r="AA41" s="14"/>
      <c r="AB41" s="14"/>
    </row>
    <row r="42" spans="1:28" ht="15.75" customHeight="1">
      <c r="A42" s="23" t="s">
        <v>581</v>
      </c>
      <c r="B42" s="1" t="s">
        <v>1111</v>
      </c>
      <c r="C42" s="1" t="s">
        <v>108</v>
      </c>
      <c r="D42" s="1" t="s">
        <v>35</v>
      </c>
      <c r="E42" s="12" t="s">
        <v>25</v>
      </c>
      <c r="F42" s="1" t="s">
        <v>36</v>
      </c>
      <c r="G42" s="12" t="s">
        <v>37</v>
      </c>
      <c r="H42" s="1" t="s">
        <v>111</v>
      </c>
      <c r="I42" s="1" t="s">
        <v>39</v>
      </c>
      <c r="J42" s="1">
        <v>0.23</v>
      </c>
      <c r="K42" s="13">
        <v>100000</v>
      </c>
      <c r="L42" s="13">
        <v>54411.360000000001</v>
      </c>
      <c r="M42" s="13">
        <v>54411.360000000001</v>
      </c>
      <c r="N42" s="4" t="e">
        <f>#N/A</f>
        <v>#N/A</v>
      </c>
      <c r="O42" s="4">
        <v>12514.612800000001</v>
      </c>
      <c r="P42" s="4">
        <v>12514.612800000001</v>
      </c>
      <c r="Q42" s="3">
        <v>0.54411360000000009</v>
      </c>
      <c r="R42" s="33" t="e">
        <f t="shared" si="0"/>
        <v>#N/A</v>
      </c>
      <c r="S42" s="1" t="s">
        <v>39</v>
      </c>
      <c r="T42" s="1">
        <v>0.12</v>
      </c>
      <c r="U42" s="4">
        <v>12000</v>
      </c>
      <c r="V42" s="4">
        <v>6529.3631999999998</v>
      </c>
      <c r="W42" s="4">
        <v>6529.3631999999998</v>
      </c>
      <c r="X42" s="3">
        <v>0.54411359999999998</v>
      </c>
      <c r="Y42" s="33">
        <v>0.54411359999999998</v>
      </c>
      <c r="Z42" s="14"/>
      <c r="AA42" s="14"/>
      <c r="AB42" s="14"/>
    </row>
    <row r="43" spans="1:28" ht="15.75" customHeight="1">
      <c r="A43" s="23" t="s">
        <v>581</v>
      </c>
      <c r="B43" s="1" t="s">
        <v>1111</v>
      </c>
      <c r="C43" s="1" t="s">
        <v>108</v>
      </c>
      <c r="D43" s="1" t="s">
        <v>35</v>
      </c>
      <c r="E43" s="12" t="s">
        <v>25</v>
      </c>
      <c r="F43" s="1" t="s">
        <v>36</v>
      </c>
      <c r="G43" s="12" t="s">
        <v>37</v>
      </c>
      <c r="H43" s="1" t="s">
        <v>111</v>
      </c>
      <c r="I43" s="1" t="s">
        <v>39</v>
      </c>
      <c r="J43" s="1">
        <v>0.23</v>
      </c>
      <c r="K43" s="13">
        <v>200000</v>
      </c>
      <c r="L43" s="13">
        <v>75781</v>
      </c>
      <c r="M43" s="13">
        <v>70533.7</v>
      </c>
      <c r="N43" s="4" t="e">
        <f>#N/A</f>
        <v>#N/A</v>
      </c>
      <c r="O43" s="4">
        <v>17429.63</v>
      </c>
      <c r="P43" s="4">
        <v>16222.751</v>
      </c>
      <c r="Q43" s="3">
        <v>0.3526685</v>
      </c>
      <c r="R43" s="33" t="e">
        <f t="shared" si="0"/>
        <v>#N/A</v>
      </c>
      <c r="S43" s="1" t="s">
        <v>39</v>
      </c>
      <c r="T43" s="1">
        <v>0.12</v>
      </c>
      <c r="U43" s="4">
        <v>24000</v>
      </c>
      <c r="V43" s="4">
        <v>9093.7199999999993</v>
      </c>
      <c r="W43" s="4">
        <v>8464.0439999999999</v>
      </c>
      <c r="X43" s="3">
        <v>0.3526685</v>
      </c>
      <c r="Y43" s="33">
        <v>0.37890499999999999</v>
      </c>
      <c r="Z43" s="14"/>
      <c r="AA43" s="14"/>
      <c r="AB43" s="14"/>
    </row>
    <row r="44" spans="1:28" ht="15.75" customHeight="1">
      <c r="A44" s="23" t="s">
        <v>581</v>
      </c>
      <c r="B44" s="1" t="s">
        <v>1111</v>
      </c>
      <c r="C44" s="1" t="s">
        <v>108</v>
      </c>
      <c r="D44" s="1" t="s">
        <v>35</v>
      </c>
      <c r="E44" s="12" t="s">
        <v>25</v>
      </c>
      <c r="F44" s="1" t="s">
        <v>36</v>
      </c>
      <c r="G44" s="12" t="s">
        <v>37</v>
      </c>
      <c r="H44" s="1" t="s">
        <v>111</v>
      </c>
      <c r="I44" s="1" t="s">
        <v>39</v>
      </c>
      <c r="J44" s="1">
        <v>0.23</v>
      </c>
      <c r="K44" s="13">
        <v>1203425</v>
      </c>
      <c r="L44" s="13">
        <v>609094.40000000002</v>
      </c>
      <c r="M44" s="13">
        <v>238946.51999999996</v>
      </c>
      <c r="N44" s="4" t="e">
        <f>#N/A</f>
        <v>#N/A</v>
      </c>
      <c r="O44" s="4">
        <v>140091.712</v>
      </c>
      <c r="P44" s="4">
        <v>54957.699599999993</v>
      </c>
      <c r="Q44" s="3">
        <v>0.19855538982487481</v>
      </c>
      <c r="R44" s="33" t="e">
        <f t="shared" si="0"/>
        <v>#N/A</v>
      </c>
      <c r="S44" s="1" t="s">
        <v>39</v>
      </c>
      <c r="T44" s="1">
        <v>0.12</v>
      </c>
      <c r="U44" s="4">
        <v>144411</v>
      </c>
      <c r="V44" s="4">
        <v>73091.327999999994</v>
      </c>
      <c r="W44" s="4">
        <v>28673.582399999996</v>
      </c>
      <c r="X44" s="3">
        <v>0.19855538982487481</v>
      </c>
      <c r="Y44" s="33">
        <v>0.50613407565905644</v>
      </c>
      <c r="Z44" s="14"/>
      <c r="AA44" s="14"/>
      <c r="AB44" s="14"/>
    </row>
    <row r="45" spans="1:28" ht="15.75" customHeight="1">
      <c r="A45" s="23" t="s">
        <v>581</v>
      </c>
      <c r="B45" s="1" t="s">
        <v>1111</v>
      </c>
      <c r="C45" s="1" t="s">
        <v>108</v>
      </c>
      <c r="D45" s="1" t="s">
        <v>35</v>
      </c>
      <c r="E45" s="12" t="s">
        <v>25</v>
      </c>
      <c r="F45" s="1" t="s">
        <v>36</v>
      </c>
      <c r="G45" s="12" t="s">
        <v>37</v>
      </c>
      <c r="H45" s="1" t="s">
        <v>111</v>
      </c>
      <c r="I45" s="1" t="s">
        <v>39</v>
      </c>
      <c r="J45" s="1">
        <v>0.23</v>
      </c>
      <c r="K45" s="13">
        <v>59175</v>
      </c>
      <c r="L45" s="13">
        <v>2470.7200000000003</v>
      </c>
      <c r="M45" s="13">
        <v>2470.7200000000003</v>
      </c>
      <c r="N45" s="4" t="e">
        <f>#N/A</f>
        <v>#N/A</v>
      </c>
      <c r="O45" s="4">
        <v>568.26560000000006</v>
      </c>
      <c r="P45" s="4">
        <v>568.26560000000006</v>
      </c>
      <c r="Q45" s="3">
        <v>4.1752767215885091E-2</v>
      </c>
      <c r="R45" s="33" t="e">
        <f t="shared" si="0"/>
        <v>#N/A</v>
      </c>
      <c r="S45" s="1" t="s">
        <v>39</v>
      </c>
      <c r="T45" s="1">
        <v>0.12</v>
      </c>
      <c r="U45" s="4">
        <v>7101</v>
      </c>
      <c r="V45" s="4">
        <v>296.4864</v>
      </c>
      <c r="W45" s="4">
        <v>296.4864</v>
      </c>
      <c r="X45" s="3">
        <v>4.1752767215885084E-2</v>
      </c>
      <c r="Y45" s="33">
        <v>4.1752767215885084E-2</v>
      </c>
      <c r="Z45" s="14"/>
      <c r="AA45" s="14"/>
      <c r="AB45" s="14"/>
    </row>
    <row r="46" spans="1:28" ht="15.75" customHeight="1">
      <c r="A46" s="23" t="s">
        <v>581</v>
      </c>
      <c r="B46" s="1" t="s">
        <v>1111</v>
      </c>
      <c r="C46" s="1" t="s">
        <v>108</v>
      </c>
      <c r="D46" s="1" t="s">
        <v>35</v>
      </c>
      <c r="E46" s="12" t="s">
        <v>25</v>
      </c>
      <c r="F46" s="1" t="s">
        <v>36</v>
      </c>
      <c r="G46" s="12" t="s">
        <v>37</v>
      </c>
      <c r="H46" s="1" t="s">
        <v>111</v>
      </c>
      <c r="I46" s="1" t="s">
        <v>39</v>
      </c>
      <c r="J46" s="1">
        <v>0.23</v>
      </c>
      <c r="K46" s="13">
        <v>42184162</v>
      </c>
      <c r="L46" s="13">
        <v>38682220.979999997</v>
      </c>
      <c r="M46" s="13">
        <v>31071256.329999994</v>
      </c>
      <c r="N46" s="4" t="e">
        <f>#N/A</f>
        <v>#N/A</v>
      </c>
      <c r="O46" s="4">
        <v>8896910.8254000004</v>
      </c>
      <c r="P46" s="4">
        <v>7146388.9558999995</v>
      </c>
      <c r="Q46" s="3">
        <v>0.73656213272649573</v>
      </c>
      <c r="R46" s="33" t="e">
        <f t="shared" si="0"/>
        <v>#N/A</v>
      </c>
      <c r="S46" s="1" t="s">
        <v>39</v>
      </c>
      <c r="T46" s="1">
        <v>0.12</v>
      </c>
      <c r="U46" s="4">
        <v>5062099.4399999995</v>
      </c>
      <c r="V46" s="4">
        <v>4641866.517599999</v>
      </c>
      <c r="W46" s="4">
        <v>3728550.7595999991</v>
      </c>
      <c r="X46" s="3">
        <v>0.73656213272649573</v>
      </c>
      <c r="Y46" s="33">
        <v>0.9169844592385169</v>
      </c>
      <c r="Z46" s="14"/>
      <c r="AA46" s="14"/>
      <c r="AB46" s="14"/>
    </row>
    <row r="47" spans="1:28" ht="15.75" customHeight="1">
      <c r="A47" s="23" t="s">
        <v>581</v>
      </c>
      <c r="B47" s="1" t="s">
        <v>1111</v>
      </c>
      <c r="C47" s="1" t="s">
        <v>108</v>
      </c>
      <c r="D47" s="1" t="s">
        <v>35</v>
      </c>
      <c r="E47" s="12" t="s">
        <v>25</v>
      </c>
      <c r="F47" s="1" t="s">
        <v>36</v>
      </c>
      <c r="G47" s="12" t="s">
        <v>37</v>
      </c>
      <c r="H47" s="1" t="s">
        <v>111</v>
      </c>
      <c r="I47" s="1" t="s">
        <v>39</v>
      </c>
      <c r="J47" s="1">
        <v>0.23</v>
      </c>
      <c r="K47" s="13">
        <v>85800000</v>
      </c>
      <c r="L47" s="13">
        <v>94836464.180000007</v>
      </c>
      <c r="M47" s="13">
        <v>94836464.180000007</v>
      </c>
      <c r="N47" s="4" t="e">
        <f>#N/A</f>
        <v>#N/A</v>
      </c>
      <c r="O47" s="4">
        <v>21812386.761400003</v>
      </c>
      <c r="P47" s="4">
        <v>21812386.761400003</v>
      </c>
      <c r="Q47" s="3">
        <v>1.1053200953379956</v>
      </c>
      <c r="R47" s="33" t="e">
        <f t="shared" si="0"/>
        <v>#N/A</v>
      </c>
      <c r="S47" s="1" t="s">
        <v>39</v>
      </c>
      <c r="T47" s="1">
        <v>0.12</v>
      </c>
      <c r="U47" s="4">
        <v>10296000</v>
      </c>
      <c r="V47" s="4">
        <v>11380375.7016</v>
      </c>
      <c r="W47" s="4">
        <v>11380375.7016</v>
      </c>
      <c r="X47" s="3">
        <v>1.1053200953379954</v>
      </c>
      <c r="Y47" s="33">
        <v>1.1053200953379954</v>
      </c>
      <c r="Z47" s="14"/>
      <c r="AA47" s="14"/>
      <c r="AB47" s="14"/>
    </row>
    <row r="48" spans="1:28" ht="15.75" customHeight="1">
      <c r="A48" s="23" t="s">
        <v>581</v>
      </c>
      <c r="B48" s="1" t="s">
        <v>1111</v>
      </c>
      <c r="C48" s="1" t="s">
        <v>108</v>
      </c>
      <c r="D48" s="1" t="s">
        <v>35</v>
      </c>
      <c r="E48" s="12" t="s">
        <v>25</v>
      </c>
      <c r="F48" s="1" t="s">
        <v>36</v>
      </c>
      <c r="G48" s="12" t="s">
        <v>37</v>
      </c>
      <c r="H48" s="1" t="s">
        <v>111</v>
      </c>
      <c r="I48" s="1" t="s">
        <v>39</v>
      </c>
      <c r="J48" s="1">
        <v>0.23</v>
      </c>
      <c r="K48" s="13">
        <v>11835</v>
      </c>
      <c r="L48" s="13">
        <v>0</v>
      </c>
      <c r="M48" s="13">
        <v>0</v>
      </c>
      <c r="N48" s="4" t="e">
        <f>#N/A</f>
        <v>#N/A</v>
      </c>
      <c r="O48" s="4">
        <v>0</v>
      </c>
      <c r="P48" s="4">
        <v>0</v>
      </c>
      <c r="Q48" s="3">
        <v>0</v>
      </c>
      <c r="R48" s="33" t="e">
        <f t="shared" si="0"/>
        <v>#N/A</v>
      </c>
      <c r="S48" s="1" t="s">
        <v>39</v>
      </c>
      <c r="T48" s="1">
        <v>0.12</v>
      </c>
      <c r="U48" s="4">
        <v>1420.2</v>
      </c>
      <c r="V48" s="4">
        <v>0</v>
      </c>
      <c r="W48" s="4">
        <v>0</v>
      </c>
      <c r="X48" s="3">
        <v>0</v>
      </c>
      <c r="Y48" s="33">
        <v>0</v>
      </c>
      <c r="Z48" s="14"/>
      <c r="AA48" s="14"/>
      <c r="AB48" s="14"/>
    </row>
    <row r="49" spans="1:28" ht="15.75" customHeight="1">
      <c r="A49" s="23" t="s">
        <v>581</v>
      </c>
      <c r="B49" s="1" t="s">
        <v>1111</v>
      </c>
      <c r="C49" s="1" t="s">
        <v>108</v>
      </c>
      <c r="D49" s="1" t="s">
        <v>35</v>
      </c>
      <c r="E49" s="12" t="s">
        <v>25</v>
      </c>
      <c r="F49" s="1" t="s">
        <v>36</v>
      </c>
      <c r="G49" s="12" t="s">
        <v>37</v>
      </c>
      <c r="H49" s="1" t="s">
        <v>111</v>
      </c>
      <c r="I49" s="1" t="s">
        <v>39</v>
      </c>
      <c r="J49" s="1">
        <v>0.23</v>
      </c>
      <c r="K49" s="13">
        <v>24200000</v>
      </c>
      <c r="L49" s="13">
        <v>8900931.6900000013</v>
      </c>
      <c r="M49" s="13">
        <v>8900931.6900000013</v>
      </c>
      <c r="N49" s="4" t="e">
        <f>#N/A</f>
        <v>#N/A</v>
      </c>
      <c r="O49" s="4">
        <v>2047214.2887000004</v>
      </c>
      <c r="P49" s="4">
        <v>2047214.2887000004</v>
      </c>
      <c r="Q49" s="3">
        <v>0.36780709462809924</v>
      </c>
      <c r="R49" s="33" t="e">
        <f t="shared" si="0"/>
        <v>#N/A</v>
      </c>
      <c r="S49" s="1" t="s">
        <v>39</v>
      </c>
      <c r="T49" s="1">
        <v>0.12</v>
      </c>
      <c r="U49" s="4">
        <v>2904000</v>
      </c>
      <c r="V49" s="4">
        <v>1068111.8028000002</v>
      </c>
      <c r="W49" s="4">
        <v>1068111.8028000002</v>
      </c>
      <c r="X49" s="3">
        <v>0.36780709462809924</v>
      </c>
      <c r="Y49" s="33">
        <v>0.36780709462809924</v>
      </c>
      <c r="Z49" s="14"/>
      <c r="AA49" s="14"/>
      <c r="AB49" s="14"/>
    </row>
    <row r="50" spans="1:28" ht="15.75" customHeight="1">
      <c r="A50" s="23" t="s">
        <v>581</v>
      </c>
      <c r="B50" s="1" t="s">
        <v>1111</v>
      </c>
      <c r="C50" s="1" t="s">
        <v>108</v>
      </c>
      <c r="D50" s="1" t="s">
        <v>35</v>
      </c>
      <c r="E50" s="12" t="s">
        <v>25</v>
      </c>
      <c r="F50" s="1" t="s">
        <v>36</v>
      </c>
      <c r="G50" s="12" t="s">
        <v>37</v>
      </c>
      <c r="H50" s="1" t="s">
        <v>111</v>
      </c>
      <c r="I50" s="1" t="s">
        <v>39</v>
      </c>
      <c r="J50" s="1">
        <v>0.23</v>
      </c>
      <c r="K50" s="13">
        <v>0</v>
      </c>
      <c r="L50" s="13">
        <v>132469.54999999999</v>
      </c>
      <c r="M50" s="13">
        <v>132469.54999999999</v>
      </c>
      <c r="N50" s="4" t="e">
        <f>#N/A</f>
        <v>#N/A</v>
      </c>
      <c r="O50" s="4">
        <v>30467.996499999997</v>
      </c>
      <c r="P50" s="4">
        <v>30467.996499999997</v>
      </c>
      <c r="Q50" s="3" t="e">
        <v>#DIV/0!</v>
      </c>
      <c r="R50" s="33" t="e">
        <f t="shared" si="0"/>
        <v>#N/A</v>
      </c>
      <c r="S50" s="1" t="s">
        <v>39</v>
      </c>
      <c r="T50" s="1">
        <v>0.12</v>
      </c>
      <c r="U50" s="4">
        <v>0</v>
      </c>
      <c r="V50" s="4">
        <v>15896.345999999998</v>
      </c>
      <c r="W50" s="4">
        <v>15896.345999999998</v>
      </c>
      <c r="X50" s="3" t="e">
        <v>#DIV/0!</v>
      </c>
      <c r="Y50" s="33" t="e">
        <v>#DIV/0!</v>
      </c>
      <c r="Z50" s="14"/>
      <c r="AA50" s="14"/>
      <c r="AB50" s="14"/>
    </row>
    <row r="51" spans="1:28" ht="15.75" customHeight="1">
      <c r="A51" s="23" t="s">
        <v>581</v>
      </c>
      <c r="B51" s="1" t="s">
        <v>1111</v>
      </c>
      <c r="C51" s="1" t="s">
        <v>108</v>
      </c>
      <c r="D51" s="1" t="s">
        <v>35</v>
      </c>
      <c r="E51" s="12" t="s">
        <v>25</v>
      </c>
      <c r="F51" s="1" t="s">
        <v>36</v>
      </c>
      <c r="G51" s="12" t="s">
        <v>37</v>
      </c>
      <c r="H51" s="1" t="s">
        <v>111</v>
      </c>
      <c r="I51" s="1" t="s">
        <v>39</v>
      </c>
      <c r="J51" s="1">
        <v>0.23</v>
      </c>
      <c r="K51" s="13">
        <v>0</v>
      </c>
      <c r="L51" s="13">
        <v>3800</v>
      </c>
      <c r="M51" s="13">
        <v>301.31</v>
      </c>
      <c r="N51" s="4" t="e">
        <f>#N/A</f>
        <v>#N/A</v>
      </c>
      <c r="O51" s="4">
        <v>874</v>
      </c>
      <c r="P51" s="4">
        <v>69.301299999999998</v>
      </c>
      <c r="Q51" s="3" t="e">
        <v>#DIV/0!</v>
      </c>
      <c r="R51" s="33" t="e">
        <f t="shared" si="0"/>
        <v>#N/A</v>
      </c>
      <c r="S51" s="1" t="s">
        <v>39</v>
      </c>
      <c r="T51" s="1">
        <v>0.12</v>
      </c>
      <c r="U51" s="4">
        <v>0</v>
      </c>
      <c r="V51" s="4">
        <v>456</v>
      </c>
      <c r="W51" s="4">
        <v>36.157199999999996</v>
      </c>
      <c r="X51" s="3" t="e">
        <v>#DIV/0!</v>
      </c>
      <c r="Y51" s="33" t="e">
        <v>#DIV/0!</v>
      </c>
      <c r="Z51" s="14"/>
      <c r="AA51" s="14"/>
      <c r="AB51" s="14"/>
    </row>
    <row r="52" spans="1:28" ht="15.75" customHeight="1">
      <c r="A52" s="23" t="s">
        <v>581</v>
      </c>
      <c r="B52" s="1" t="s">
        <v>1111</v>
      </c>
      <c r="C52" s="1" t="s">
        <v>108</v>
      </c>
      <c r="D52" s="1" t="s">
        <v>35</v>
      </c>
      <c r="E52" s="12" t="s">
        <v>25</v>
      </c>
      <c r="F52" s="1" t="s">
        <v>36</v>
      </c>
      <c r="G52" s="12" t="s">
        <v>37</v>
      </c>
      <c r="H52" s="1" t="s">
        <v>111</v>
      </c>
      <c r="I52" s="1" t="s">
        <v>39</v>
      </c>
      <c r="J52" s="1">
        <v>0.23</v>
      </c>
      <c r="K52" s="13">
        <v>20000</v>
      </c>
      <c r="L52" s="13">
        <v>4799</v>
      </c>
      <c r="M52" s="13">
        <v>0</v>
      </c>
      <c r="N52" s="4" t="e">
        <f>#N/A</f>
        <v>#N/A</v>
      </c>
      <c r="O52" s="4">
        <v>1103.77</v>
      </c>
      <c r="P52" s="4">
        <v>0</v>
      </c>
      <c r="Q52" s="3">
        <v>0</v>
      </c>
      <c r="R52" s="33" t="e">
        <f t="shared" si="0"/>
        <v>#N/A</v>
      </c>
      <c r="S52" s="1" t="s">
        <v>39</v>
      </c>
      <c r="T52" s="1">
        <v>0.12</v>
      </c>
      <c r="U52" s="4">
        <v>2400</v>
      </c>
      <c r="V52" s="4">
        <v>575.88</v>
      </c>
      <c r="W52" s="4">
        <v>0</v>
      </c>
      <c r="X52" s="3">
        <v>0</v>
      </c>
      <c r="Y52" s="33">
        <v>0.23995</v>
      </c>
      <c r="Z52" s="14"/>
      <c r="AA52" s="14"/>
      <c r="AB52" s="14"/>
    </row>
    <row r="53" spans="1:28" ht="15.75" customHeight="1">
      <c r="A53" s="23" t="s">
        <v>581</v>
      </c>
      <c r="B53" s="1" t="s">
        <v>1111</v>
      </c>
      <c r="C53" s="1" t="s">
        <v>108</v>
      </c>
      <c r="D53" s="1" t="s">
        <v>35</v>
      </c>
      <c r="E53" s="12" t="s">
        <v>25</v>
      </c>
      <c r="F53" s="1" t="s">
        <v>36</v>
      </c>
      <c r="G53" s="12" t="s">
        <v>37</v>
      </c>
      <c r="H53" s="1" t="s">
        <v>111</v>
      </c>
      <c r="I53" s="1" t="s">
        <v>39</v>
      </c>
      <c r="J53" s="1">
        <v>0.23</v>
      </c>
      <c r="K53" s="13">
        <v>15750</v>
      </c>
      <c r="L53" s="13">
        <v>2500</v>
      </c>
      <c r="M53" s="13">
        <v>2500</v>
      </c>
      <c r="N53" s="4" t="e">
        <f>#N/A</f>
        <v>#N/A</v>
      </c>
      <c r="O53" s="4">
        <v>575</v>
      </c>
      <c r="P53" s="4">
        <v>575</v>
      </c>
      <c r="Q53" s="3">
        <v>0.15873015873015872</v>
      </c>
      <c r="R53" s="33" t="e">
        <f t="shared" si="0"/>
        <v>#N/A</v>
      </c>
      <c r="S53" s="1" t="s">
        <v>39</v>
      </c>
      <c r="T53" s="1">
        <v>0.12</v>
      </c>
      <c r="U53" s="4">
        <v>1890</v>
      </c>
      <c r="V53" s="4">
        <v>300</v>
      </c>
      <c r="W53" s="4">
        <v>300</v>
      </c>
      <c r="X53" s="3">
        <v>0.15873015873015872</v>
      </c>
      <c r="Y53" s="33">
        <v>0.15873015873015872</v>
      </c>
      <c r="Z53" s="14"/>
      <c r="AA53" s="14"/>
      <c r="AB53" s="14"/>
    </row>
    <row r="54" spans="1:28" ht="15.75" customHeight="1">
      <c r="A54" s="23" t="s">
        <v>581</v>
      </c>
      <c r="B54" s="1" t="s">
        <v>1111</v>
      </c>
      <c r="C54" s="1" t="s">
        <v>108</v>
      </c>
      <c r="D54" s="1" t="s">
        <v>35</v>
      </c>
      <c r="E54" s="12" t="s">
        <v>25</v>
      </c>
      <c r="F54" s="1" t="s">
        <v>36</v>
      </c>
      <c r="G54" s="12" t="s">
        <v>37</v>
      </c>
      <c r="H54" s="1" t="s">
        <v>111</v>
      </c>
      <c r="I54" s="1" t="s">
        <v>39</v>
      </c>
      <c r="J54" s="1">
        <v>0.23</v>
      </c>
      <c r="K54" s="13">
        <v>588750</v>
      </c>
      <c r="L54" s="13">
        <v>111088.53</v>
      </c>
      <c r="M54" s="13">
        <v>69645.75</v>
      </c>
      <c r="N54" s="4" t="e">
        <f>#N/A</f>
        <v>#N/A</v>
      </c>
      <c r="O54" s="4">
        <v>25550.3619</v>
      </c>
      <c r="P54" s="4">
        <v>16018.522500000001</v>
      </c>
      <c r="Q54" s="3">
        <v>0.11829426751592358</v>
      </c>
      <c r="R54" s="33" t="e">
        <f t="shared" si="0"/>
        <v>#N/A</v>
      </c>
      <c r="S54" s="1" t="s">
        <v>39</v>
      </c>
      <c r="T54" s="1">
        <v>0.12</v>
      </c>
      <c r="U54" s="4">
        <v>70650</v>
      </c>
      <c r="V54" s="4">
        <v>13330.623599999999</v>
      </c>
      <c r="W54" s="4">
        <v>8357.49</v>
      </c>
      <c r="X54" s="3">
        <v>0.11829426751592356</v>
      </c>
      <c r="Y54" s="33">
        <v>0.18868540127388533</v>
      </c>
      <c r="Z54" s="14"/>
      <c r="AA54" s="14"/>
      <c r="AB54" s="14"/>
    </row>
    <row r="55" spans="1:28" ht="15.75" customHeight="1">
      <c r="A55" s="23" t="s">
        <v>581</v>
      </c>
      <c r="B55" s="1" t="s">
        <v>1111</v>
      </c>
      <c r="C55" s="1" t="s">
        <v>108</v>
      </c>
      <c r="D55" s="1" t="s">
        <v>35</v>
      </c>
      <c r="E55" s="12" t="s">
        <v>25</v>
      </c>
      <c r="F55" s="1" t="s">
        <v>36</v>
      </c>
      <c r="G55" s="12" t="s">
        <v>37</v>
      </c>
      <c r="H55" s="1" t="s">
        <v>111</v>
      </c>
      <c r="I55" s="1" t="s">
        <v>39</v>
      </c>
      <c r="J55" s="1">
        <v>0.23</v>
      </c>
      <c r="K55" s="13">
        <v>47250</v>
      </c>
      <c r="L55" s="13">
        <v>0</v>
      </c>
      <c r="M55" s="13">
        <v>0</v>
      </c>
      <c r="N55" s="4" t="e">
        <f>#N/A</f>
        <v>#N/A</v>
      </c>
      <c r="O55" s="4">
        <v>0</v>
      </c>
      <c r="P55" s="4">
        <v>0</v>
      </c>
      <c r="Q55" s="3">
        <v>0</v>
      </c>
      <c r="R55" s="33" t="e">
        <f t="shared" si="0"/>
        <v>#N/A</v>
      </c>
      <c r="S55" s="1" t="s">
        <v>39</v>
      </c>
      <c r="T55" s="1">
        <v>0.12</v>
      </c>
      <c r="U55" s="4">
        <v>5670</v>
      </c>
      <c r="V55" s="4">
        <v>0</v>
      </c>
      <c r="W55" s="4">
        <v>0</v>
      </c>
      <c r="X55" s="3">
        <v>0</v>
      </c>
      <c r="Y55" s="33">
        <v>0</v>
      </c>
      <c r="Z55" s="14"/>
      <c r="AA55" s="14"/>
      <c r="AB55" s="14"/>
    </row>
    <row r="56" spans="1:28" ht="15.75" customHeight="1">
      <c r="A56" s="23" t="s">
        <v>581</v>
      </c>
      <c r="B56" s="1" t="s">
        <v>1111</v>
      </c>
      <c r="C56" s="1" t="s">
        <v>108</v>
      </c>
      <c r="D56" s="1" t="s">
        <v>35</v>
      </c>
      <c r="E56" s="12" t="s">
        <v>25</v>
      </c>
      <c r="F56" s="1" t="s">
        <v>36</v>
      </c>
      <c r="G56" s="12" t="s">
        <v>37</v>
      </c>
      <c r="H56" s="1" t="s">
        <v>111</v>
      </c>
      <c r="I56" s="1" t="s">
        <v>39</v>
      </c>
      <c r="J56" s="1">
        <v>0.23</v>
      </c>
      <c r="K56" s="13">
        <v>4700000</v>
      </c>
      <c r="L56" s="13">
        <v>4028701.7199999997</v>
      </c>
      <c r="M56" s="13">
        <v>3515884.1</v>
      </c>
      <c r="N56" s="4" t="e">
        <f>#N/A</f>
        <v>#N/A</v>
      </c>
      <c r="O56" s="4">
        <v>926601.39559999993</v>
      </c>
      <c r="P56" s="4">
        <v>808653.34300000011</v>
      </c>
      <c r="Q56" s="3">
        <v>0.74806044680851069</v>
      </c>
      <c r="R56" s="33" t="e">
        <f t="shared" si="0"/>
        <v>#N/A</v>
      </c>
      <c r="S56" s="1" t="s">
        <v>39</v>
      </c>
      <c r="T56" s="1">
        <v>0.12</v>
      </c>
      <c r="U56" s="4">
        <v>564000</v>
      </c>
      <c r="V56" s="4">
        <v>483444.20639999997</v>
      </c>
      <c r="W56" s="4">
        <v>421906.092</v>
      </c>
      <c r="X56" s="3">
        <v>0.74806044680851069</v>
      </c>
      <c r="Y56" s="33">
        <v>0.85717057872340419</v>
      </c>
      <c r="Z56" s="14"/>
      <c r="AA56" s="14"/>
      <c r="AB56" s="14"/>
    </row>
    <row r="57" spans="1:28" ht="15.75" customHeight="1">
      <c r="A57" s="23" t="s">
        <v>581</v>
      </c>
      <c r="B57" s="1" t="s">
        <v>1111</v>
      </c>
      <c r="C57" s="1" t="s">
        <v>108</v>
      </c>
      <c r="D57" s="1" t="s">
        <v>35</v>
      </c>
      <c r="E57" s="12" t="s">
        <v>25</v>
      </c>
      <c r="F57" s="1" t="s">
        <v>36</v>
      </c>
      <c r="G57" s="12" t="s">
        <v>37</v>
      </c>
      <c r="H57" s="1" t="s">
        <v>111</v>
      </c>
      <c r="I57" s="1" t="s">
        <v>39</v>
      </c>
      <c r="J57" s="1">
        <v>0.23</v>
      </c>
      <c r="K57" s="13">
        <v>0</v>
      </c>
      <c r="L57" s="13">
        <v>12437.21</v>
      </c>
      <c r="M57" s="13">
        <v>12437.21</v>
      </c>
      <c r="N57" s="4" t="e">
        <f>#N/A</f>
        <v>#N/A</v>
      </c>
      <c r="O57" s="4">
        <v>2860.5583000000001</v>
      </c>
      <c r="P57" s="4">
        <v>2860.5583000000001</v>
      </c>
      <c r="Q57" s="3" t="e">
        <v>#DIV/0!</v>
      </c>
      <c r="R57" s="33" t="e">
        <f t="shared" si="0"/>
        <v>#N/A</v>
      </c>
      <c r="S57" s="1" t="s">
        <v>39</v>
      </c>
      <c r="T57" s="1">
        <v>0.12</v>
      </c>
      <c r="U57" s="4">
        <v>0</v>
      </c>
      <c r="V57" s="4">
        <v>1492.4651999999999</v>
      </c>
      <c r="W57" s="4">
        <v>1492.4651999999999</v>
      </c>
      <c r="X57" s="3" t="e">
        <v>#DIV/0!</v>
      </c>
      <c r="Y57" s="33" t="e">
        <v>#DIV/0!</v>
      </c>
      <c r="Z57" s="14"/>
      <c r="AA57" s="14"/>
      <c r="AB57" s="14"/>
    </row>
    <row r="58" spans="1:28" ht="15.75" customHeight="1">
      <c r="A58" s="23" t="s">
        <v>581</v>
      </c>
      <c r="B58" s="1" t="s">
        <v>1111</v>
      </c>
      <c r="C58" s="1" t="s">
        <v>108</v>
      </c>
      <c r="D58" s="1" t="s">
        <v>35</v>
      </c>
      <c r="E58" s="12" t="s">
        <v>25</v>
      </c>
      <c r="F58" s="1" t="s">
        <v>36</v>
      </c>
      <c r="G58" s="12" t="s">
        <v>37</v>
      </c>
      <c r="H58" s="1" t="s">
        <v>111</v>
      </c>
      <c r="I58" s="1" t="s">
        <v>39</v>
      </c>
      <c r="J58" s="1">
        <v>0.23</v>
      </c>
      <c r="K58" s="13">
        <v>1310485</v>
      </c>
      <c r="L58" s="13">
        <v>400721.44</v>
      </c>
      <c r="M58" s="13">
        <v>400721.44</v>
      </c>
      <c r="N58" s="4" t="e">
        <f>#N/A</f>
        <v>#N/A</v>
      </c>
      <c r="O58" s="4">
        <v>92165.931200000006</v>
      </c>
      <c r="P58" s="4">
        <v>92165.931200000006</v>
      </c>
      <c r="Q58" s="3">
        <v>0.30578102000404433</v>
      </c>
      <c r="R58" s="33" t="e">
        <f t="shared" si="0"/>
        <v>#N/A</v>
      </c>
      <c r="S58" s="1" t="s">
        <v>39</v>
      </c>
      <c r="T58" s="1">
        <v>0.12</v>
      </c>
      <c r="U58" s="4">
        <v>157258.19999999998</v>
      </c>
      <c r="V58" s="4">
        <v>48086.572800000002</v>
      </c>
      <c r="W58" s="4">
        <v>48086.572800000002</v>
      </c>
      <c r="X58" s="3">
        <v>0.30578102000404433</v>
      </c>
      <c r="Y58" s="33">
        <v>0.30578102000404433</v>
      </c>
      <c r="Z58" s="14"/>
      <c r="AA58" s="14"/>
      <c r="AB58" s="14"/>
    </row>
    <row r="59" spans="1:28" ht="15.75" customHeight="1">
      <c r="A59" s="23" t="s">
        <v>581</v>
      </c>
      <c r="B59" s="1" t="s">
        <v>1111</v>
      </c>
      <c r="C59" s="1" t="s">
        <v>108</v>
      </c>
      <c r="D59" s="1" t="s">
        <v>35</v>
      </c>
      <c r="E59" s="12" t="s">
        <v>25</v>
      </c>
      <c r="F59" s="1" t="s">
        <v>36</v>
      </c>
      <c r="G59" s="12" t="s">
        <v>37</v>
      </c>
      <c r="H59" s="1" t="s">
        <v>111</v>
      </c>
      <c r="I59" s="1" t="s">
        <v>39</v>
      </c>
      <c r="J59" s="1">
        <v>0.23</v>
      </c>
      <c r="K59" s="13">
        <v>40000</v>
      </c>
      <c r="L59" s="13">
        <v>13535.6</v>
      </c>
      <c r="M59" s="13">
        <v>13535.6</v>
      </c>
      <c r="N59" s="4" t="e">
        <f>#N/A</f>
        <v>#N/A</v>
      </c>
      <c r="O59" s="4">
        <v>3113.1880000000001</v>
      </c>
      <c r="P59" s="4">
        <v>3113.1880000000001</v>
      </c>
      <c r="Q59" s="3">
        <v>0.33839000000000002</v>
      </c>
      <c r="R59" s="33" t="e">
        <f t="shared" si="0"/>
        <v>#N/A</v>
      </c>
      <c r="S59" s="1" t="s">
        <v>39</v>
      </c>
      <c r="T59" s="1">
        <v>0.12</v>
      </c>
      <c r="U59" s="4">
        <v>4800</v>
      </c>
      <c r="V59" s="4">
        <v>1624.2719999999999</v>
      </c>
      <c r="W59" s="4">
        <v>1624.2719999999999</v>
      </c>
      <c r="X59" s="3">
        <v>0.33838999999999997</v>
      </c>
      <c r="Y59" s="33">
        <v>0.33838999999999997</v>
      </c>
      <c r="Z59" s="14"/>
      <c r="AA59" s="14"/>
      <c r="AB59" s="14"/>
    </row>
    <row r="60" spans="1:28" ht="15.75" customHeight="1">
      <c r="A60" s="23" t="s">
        <v>581</v>
      </c>
      <c r="B60" s="1" t="s">
        <v>1111</v>
      </c>
      <c r="C60" s="1" t="s">
        <v>108</v>
      </c>
      <c r="D60" s="1" t="s">
        <v>35</v>
      </c>
      <c r="E60" s="12" t="s">
        <v>25</v>
      </c>
      <c r="F60" s="1" t="s">
        <v>36</v>
      </c>
      <c r="G60" s="12" t="s">
        <v>37</v>
      </c>
      <c r="H60" s="1" t="s">
        <v>111</v>
      </c>
      <c r="I60" s="1" t="s">
        <v>39</v>
      </c>
      <c r="J60" s="1">
        <v>0.23</v>
      </c>
      <c r="K60" s="13">
        <v>619920</v>
      </c>
      <c r="L60" s="13">
        <v>386770.91000000003</v>
      </c>
      <c r="M60" s="13">
        <v>123418.4</v>
      </c>
      <c r="N60" s="4" t="e">
        <f>#N/A</f>
        <v>#N/A</v>
      </c>
      <c r="O60" s="4">
        <v>88957.309300000008</v>
      </c>
      <c r="P60" s="4">
        <v>28386.232</v>
      </c>
      <c r="Q60" s="3">
        <v>0.19908762420957543</v>
      </c>
      <c r="R60" s="33" t="e">
        <f t="shared" si="0"/>
        <v>#N/A</v>
      </c>
      <c r="S60" s="1" t="s">
        <v>39</v>
      </c>
      <c r="T60" s="1">
        <v>0.12</v>
      </c>
      <c r="U60" s="4">
        <v>74390.399999999994</v>
      </c>
      <c r="V60" s="4">
        <v>46412.5092</v>
      </c>
      <c r="W60" s="4">
        <v>14810.207999999999</v>
      </c>
      <c r="X60" s="3">
        <v>0.19908762420957543</v>
      </c>
      <c r="Y60" s="33">
        <v>0.62390455220028396</v>
      </c>
      <c r="Z60" s="14"/>
      <c r="AA60" s="14"/>
      <c r="AB60" s="14"/>
    </row>
    <row r="61" spans="1:28" ht="15.75" customHeight="1">
      <c r="A61" s="23" t="s">
        <v>581</v>
      </c>
      <c r="B61" s="1" t="s">
        <v>1111</v>
      </c>
      <c r="C61" s="1" t="s">
        <v>108</v>
      </c>
      <c r="D61" s="1" t="s">
        <v>35</v>
      </c>
      <c r="E61" s="12" t="s">
        <v>25</v>
      </c>
      <c r="F61" s="1" t="s">
        <v>36</v>
      </c>
      <c r="G61" s="12" t="s">
        <v>37</v>
      </c>
      <c r="H61" s="1" t="s">
        <v>111</v>
      </c>
      <c r="I61" s="1" t="s">
        <v>39</v>
      </c>
      <c r="J61" s="1">
        <v>0.23</v>
      </c>
      <c r="K61" s="13">
        <v>198000</v>
      </c>
      <c r="L61" s="13">
        <v>142623.05000000002</v>
      </c>
      <c r="M61" s="13">
        <v>125731.51</v>
      </c>
      <c r="N61" s="4" t="e">
        <f>#N/A</f>
        <v>#N/A</v>
      </c>
      <c r="O61" s="4">
        <v>32803.301500000009</v>
      </c>
      <c r="P61" s="4">
        <v>28918.247299999999</v>
      </c>
      <c r="Q61" s="3">
        <v>0.63500762626262619</v>
      </c>
      <c r="R61" s="33" t="e">
        <f t="shared" si="0"/>
        <v>#N/A</v>
      </c>
      <c r="S61" s="1" t="s">
        <v>39</v>
      </c>
      <c r="T61" s="1">
        <v>0.12</v>
      </c>
      <c r="U61" s="4">
        <v>23760</v>
      </c>
      <c r="V61" s="4">
        <v>17114.766000000003</v>
      </c>
      <c r="W61" s="4">
        <v>15087.781199999999</v>
      </c>
      <c r="X61" s="3">
        <v>0.63500762626262619</v>
      </c>
      <c r="Y61" s="33">
        <v>0.72031843434343445</v>
      </c>
      <c r="Z61" s="14"/>
      <c r="AA61" s="14"/>
      <c r="AB61" s="14"/>
    </row>
    <row r="62" spans="1:28" ht="15.75" customHeight="1">
      <c r="A62" s="23" t="s">
        <v>581</v>
      </c>
      <c r="B62" s="1" t="s">
        <v>1111</v>
      </c>
      <c r="C62" s="1" t="s">
        <v>108</v>
      </c>
      <c r="D62" s="1" t="s">
        <v>35</v>
      </c>
      <c r="E62" s="12" t="s">
        <v>25</v>
      </c>
      <c r="F62" s="1" t="s">
        <v>36</v>
      </c>
      <c r="G62" s="12" t="s">
        <v>37</v>
      </c>
      <c r="H62" s="1" t="s">
        <v>111</v>
      </c>
      <c r="I62" s="1" t="s">
        <v>39</v>
      </c>
      <c r="J62" s="1">
        <v>0.23</v>
      </c>
      <c r="K62" s="13">
        <v>31500</v>
      </c>
      <c r="L62" s="13">
        <v>0</v>
      </c>
      <c r="M62" s="13">
        <v>0</v>
      </c>
      <c r="N62" s="4" t="e">
        <f>#N/A</f>
        <v>#N/A</v>
      </c>
      <c r="O62" s="4">
        <v>0</v>
      </c>
      <c r="P62" s="4">
        <v>0</v>
      </c>
      <c r="Q62" s="3">
        <v>0</v>
      </c>
      <c r="R62" s="33" t="e">
        <f t="shared" si="0"/>
        <v>#N/A</v>
      </c>
      <c r="S62" s="1" t="s">
        <v>39</v>
      </c>
      <c r="T62" s="1">
        <v>0.12</v>
      </c>
      <c r="U62" s="4">
        <v>3780</v>
      </c>
      <c r="V62" s="4">
        <v>0</v>
      </c>
      <c r="W62" s="4">
        <v>0</v>
      </c>
      <c r="X62" s="3">
        <v>0</v>
      </c>
      <c r="Y62" s="33">
        <v>0</v>
      </c>
      <c r="Z62" s="14"/>
      <c r="AA62" s="14"/>
      <c r="AB62" s="14"/>
    </row>
    <row r="63" spans="1:28" ht="15.75" customHeight="1">
      <c r="A63" s="23" t="s">
        <v>581</v>
      </c>
      <c r="B63" s="1" t="s">
        <v>1111</v>
      </c>
      <c r="C63" s="1" t="s">
        <v>108</v>
      </c>
      <c r="D63" s="1" t="s">
        <v>35</v>
      </c>
      <c r="E63" s="12" t="s">
        <v>25</v>
      </c>
      <c r="F63" s="1" t="s">
        <v>36</v>
      </c>
      <c r="G63" s="12" t="s">
        <v>37</v>
      </c>
      <c r="H63" s="1" t="s">
        <v>111</v>
      </c>
      <c r="I63" s="1" t="s">
        <v>39</v>
      </c>
      <c r="J63" s="1">
        <v>0.23</v>
      </c>
      <c r="K63" s="13">
        <v>449348</v>
      </c>
      <c r="L63" s="13">
        <v>433847.64999999997</v>
      </c>
      <c r="M63" s="13">
        <v>425237.65</v>
      </c>
      <c r="N63" s="4" t="e">
        <f>#N/A</f>
        <v>#N/A</v>
      </c>
      <c r="O63" s="4">
        <v>99784.959499999997</v>
      </c>
      <c r="P63" s="4">
        <v>97804.659500000009</v>
      </c>
      <c r="Q63" s="3">
        <v>0.9463437024310779</v>
      </c>
      <c r="R63" s="33" t="e">
        <f t="shared" si="0"/>
        <v>#N/A</v>
      </c>
      <c r="S63" s="1" t="s">
        <v>39</v>
      </c>
      <c r="T63" s="1">
        <v>0.12</v>
      </c>
      <c r="U63" s="4">
        <v>53921.759999999995</v>
      </c>
      <c r="V63" s="4">
        <v>52061.717999999993</v>
      </c>
      <c r="W63" s="4">
        <v>51028.518000000004</v>
      </c>
      <c r="X63" s="3">
        <v>0.94634370243107813</v>
      </c>
      <c r="Y63" s="33">
        <v>0.96550479806297118</v>
      </c>
      <c r="Z63" s="14"/>
      <c r="AA63" s="14"/>
      <c r="AB63" s="14"/>
    </row>
    <row r="64" spans="1:28" ht="15.75" customHeight="1">
      <c r="A64" s="23" t="s">
        <v>581</v>
      </c>
      <c r="B64" s="1" t="s">
        <v>1111</v>
      </c>
      <c r="C64" s="1" t="s">
        <v>108</v>
      </c>
      <c r="D64" s="1" t="s">
        <v>35</v>
      </c>
      <c r="E64" s="12" t="s">
        <v>25</v>
      </c>
      <c r="F64" s="1" t="s">
        <v>36</v>
      </c>
      <c r="G64" s="12" t="s">
        <v>37</v>
      </c>
      <c r="H64" s="1" t="s">
        <v>111</v>
      </c>
      <c r="I64" s="1" t="s">
        <v>39</v>
      </c>
      <c r="J64" s="1">
        <v>0.23</v>
      </c>
      <c r="K64" s="13">
        <v>279930</v>
      </c>
      <c r="L64" s="13">
        <v>309300.07999999996</v>
      </c>
      <c r="M64" s="13">
        <v>199379.47000000003</v>
      </c>
      <c r="N64" s="4" t="e">
        <f>#N/A</f>
        <v>#N/A</v>
      </c>
      <c r="O64" s="4">
        <v>71139.018399999986</v>
      </c>
      <c r="P64" s="4">
        <v>45857.27810000001</v>
      </c>
      <c r="Q64" s="3">
        <v>0.71224759761368928</v>
      </c>
      <c r="R64" s="33" t="e">
        <f t="shared" si="0"/>
        <v>#N/A</v>
      </c>
      <c r="S64" s="1" t="s">
        <v>39</v>
      </c>
      <c r="T64" s="1">
        <v>0.12</v>
      </c>
      <c r="U64" s="4">
        <v>33591.599999999999</v>
      </c>
      <c r="V64" s="4">
        <v>37116.00959999999</v>
      </c>
      <c r="W64" s="4">
        <v>23925.536400000005</v>
      </c>
      <c r="X64" s="3">
        <v>0.71224759761368928</v>
      </c>
      <c r="Y64" s="33">
        <v>1.1049193727003177</v>
      </c>
      <c r="Z64" s="14"/>
      <c r="AA64" s="14"/>
      <c r="AB64" s="14"/>
    </row>
    <row r="65" spans="1:28" ht="15.75" customHeight="1">
      <c r="A65" s="23" t="s">
        <v>581</v>
      </c>
      <c r="B65" s="1" t="s">
        <v>1111</v>
      </c>
      <c r="C65" s="1" t="s">
        <v>108</v>
      </c>
      <c r="D65" s="1" t="s">
        <v>35</v>
      </c>
      <c r="E65" s="12" t="s">
        <v>25</v>
      </c>
      <c r="F65" s="1" t="s">
        <v>36</v>
      </c>
      <c r="G65" s="12" t="s">
        <v>37</v>
      </c>
      <c r="H65" s="1" t="s">
        <v>111</v>
      </c>
      <c r="I65" s="1" t="s">
        <v>39</v>
      </c>
      <c r="J65" s="1">
        <v>0.23</v>
      </c>
      <c r="K65" s="13">
        <v>205404</v>
      </c>
      <c r="L65" s="13">
        <v>228189.88000000006</v>
      </c>
      <c r="M65" s="13">
        <v>228189.87999999998</v>
      </c>
      <c r="N65" s="4" t="e">
        <f>#N/A</f>
        <v>#N/A</v>
      </c>
      <c r="O65" s="4">
        <v>52483.672400000018</v>
      </c>
      <c r="P65" s="4">
        <v>52483.672399999996</v>
      </c>
      <c r="Q65" s="3">
        <v>1.1109320169032733</v>
      </c>
      <c r="R65" s="33" t="e">
        <f t="shared" si="0"/>
        <v>#N/A</v>
      </c>
      <c r="S65" s="1" t="s">
        <v>39</v>
      </c>
      <c r="T65" s="1">
        <v>0.12</v>
      </c>
      <c r="U65" s="4">
        <v>24648.48</v>
      </c>
      <c r="V65" s="4">
        <v>27382.785600000007</v>
      </c>
      <c r="W65" s="4">
        <v>27382.785599999996</v>
      </c>
      <c r="X65" s="3">
        <v>1.1109320169032735</v>
      </c>
      <c r="Y65" s="33">
        <v>1.1109320169032739</v>
      </c>
      <c r="Z65" s="14"/>
      <c r="AA65" s="14"/>
      <c r="AB65" s="14"/>
    </row>
    <row r="66" spans="1:28" ht="15.75" customHeight="1">
      <c r="A66" s="23" t="s">
        <v>581</v>
      </c>
      <c r="B66" s="1" t="s">
        <v>1111</v>
      </c>
      <c r="C66" s="1" t="s">
        <v>108</v>
      </c>
      <c r="D66" s="1" t="s">
        <v>35</v>
      </c>
      <c r="E66" s="12" t="s">
        <v>25</v>
      </c>
      <c r="F66" s="1" t="s">
        <v>36</v>
      </c>
      <c r="G66" s="12" t="s">
        <v>37</v>
      </c>
      <c r="H66" s="1" t="s">
        <v>111</v>
      </c>
      <c r="I66" s="1" t="s">
        <v>39</v>
      </c>
      <c r="J66" s="1">
        <v>0.23</v>
      </c>
      <c r="K66" s="13">
        <v>54896660</v>
      </c>
      <c r="L66" s="13">
        <v>39797106.140000001</v>
      </c>
      <c r="M66" s="13">
        <v>34297060.799999997</v>
      </c>
      <c r="N66" s="4" t="e">
        <f>#N/A</f>
        <v>#N/A</v>
      </c>
      <c r="O66" s="4">
        <v>9153334.4122000001</v>
      </c>
      <c r="P66" s="4">
        <v>7888323.9839999992</v>
      </c>
      <c r="Q66" s="3">
        <v>0.62475678483900465</v>
      </c>
      <c r="R66" s="33" t="e">
        <f t="shared" si="0"/>
        <v>#N/A</v>
      </c>
      <c r="S66" s="1" t="s">
        <v>39</v>
      </c>
      <c r="T66" s="1">
        <v>0.12</v>
      </c>
      <c r="U66" s="4">
        <v>6587599.2000000002</v>
      </c>
      <c r="V66" s="4">
        <v>4775652.7368000001</v>
      </c>
      <c r="W66" s="4">
        <v>4115647.2959999996</v>
      </c>
      <c r="X66" s="3">
        <v>0.62475678483900465</v>
      </c>
      <c r="Y66" s="33">
        <v>0.72494585535804912</v>
      </c>
      <c r="Z66" s="14"/>
      <c r="AA66" s="14"/>
      <c r="AB66" s="14"/>
    </row>
    <row r="67" spans="1:28" ht="15.75" customHeight="1">
      <c r="A67" s="23" t="s">
        <v>581</v>
      </c>
      <c r="B67" s="1" t="s">
        <v>1111</v>
      </c>
      <c r="C67" s="1" t="s">
        <v>108</v>
      </c>
      <c r="D67" s="1" t="s">
        <v>35</v>
      </c>
      <c r="E67" s="12" t="s">
        <v>25</v>
      </c>
      <c r="F67" s="1" t="s">
        <v>36</v>
      </c>
      <c r="G67" s="12" t="s">
        <v>37</v>
      </c>
      <c r="H67" s="1" t="s">
        <v>111</v>
      </c>
      <c r="I67" s="1" t="s">
        <v>39</v>
      </c>
      <c r="J67" s="1">
        <v>0.23</v>
      </c>
      <c r="K67" s="13">
        <v>12358119</v>
      </c>
      <c r="L67" s="13">
        <v>11050435.4</v>
      </c>
      <c r="M67" s="13">
        <v>9277407.6700000018</v>
      </c>
      <c r="N67" s="4" t="e">
        <f>#N/A</f>
        <v>#N/A</v>
      </c>
      <c r="O67" s="4">
        <v>2541600.142</v>
      </c>
      <c r="P67" s="4">
        <v>2133803.7641000007</v>
      </c>
      <c r="Q67" s="3">
        <v>0.75071357299602004</v>
      </c>
      <c r="R67" s="33" t="e">
        <f t="shared" ref="R67:R130" si="1">O67/N67</f>
        <v>#N/A</v>
      </c>
      <c r="S67" s="1" t="s">
        <v>39</v>
      </c>
      <c r="T67" s="1">
        <v>0.12</v>
      </c>
      <c r="U67" s="4">
        <v>1482974.28</v>
      </c>
      <c r="V67" s="4">
        <v>1326052.2479999999</v>
      </c>
      <c r="W67" s="4">
        <v>1113288.9204000002</v>
      </c>
      <c r="X67" s="3">
        <v>0.75071357299601993</v>
      </c>
      <c r="Y67" s="33">
        <v>0.89418425247402122</v>
      </c>
      <c r="Z67" s="14"/>
      <c r="AA67" s="14"/>
      <c r="AB67" s="14"/>
    </row>
    <row r="68" spans="1:28" ht="15.75" customHeight="1">
      <c r="A68" s="23" t="s">
        <v>581</v>
      </c>
      <c r="B68" s="1" t="s">
        <v>1111</v>
      </c>
      <c r="C68" s="1" t="s">
        <v>108</v>
      </c>
      <c r="D68" s="1" t="s">
        <v>35</v>
      </c>
      <c r="E68" s="12" t="s">
        <v>25</v>
      </c>
      <c r="F68" s="1" t="s">
        <v>36</v>
      </c>
      <c r="G68" s="12" t="s">
        <v>37</v>
      </c>
      <c r="H68" s="1" t="s">
        <v>111</v>
      </c>
      <c r="I68" s="1" t="s">
        <v>39</v>
      </c>
      <c r="J68" s="1">
        <v>0.23</v>
      </c>
      <c r="K68" s="13">
        <v>0</v>
      </c>
      <c r="L68" s="13">
        <v>2802898.14</v>
      </c>
      <c r="M68" s="13">
        <v>2802898.14</v>
      </c>
      <c r="N68" s="4" t="e">
        <f>#N/A</f>
        <v>#N/A</v>
      </c>
      <c r="O68" s="4" t="e">
        <f>#N/A</f>
        <v>#N/A</v>
      </c>
      <c r="P68" s="4">
        <v>644666.57220000005</v>
      </c>
      <c r="Q68" s="3" t="e">
        <v>#DIV/0!</v>
      </c>
      <c r="R68" s="33" t="e">
        <f t="shared" si="1"/>
        <v>#N/A</v>
      </c>
      <c r="S68" s="1" t="s">
        <v>39</v>
      </c>
      <c r="T68" s="1">
        <v>0.12</v>
      </c>
      <c r="U68" s="4">
        <v>0</v>
      </c>
      <c r="V68" s="4">
        <v>336347.77679999999</v>
      </c>
      <c r="W68" s="4">
        <v>336347.77679999999</v>
      </c>
      <c r="X68" s="3" t="e">
        <v>#DIV/0!</v>
      </c>
      <c r="Y68" s="33" t="e">
        <v>#DIV/0!</v>
      </c>
      <c r="Z68" s="14"/>
      <c r="AA68" s="14"/>
      <c r="AB68" s="14"/>
    </row>
    <row r="69" spans="1:28" ht="15.75" customHeight="1">
      <c r="A69" s="23" t="s">
        <v>581</v>
      </c>
      <c r="B69" s="1" t="s">
        <v>1111</v>
      </c>
      <c r="C69" s="1" t="s">
        <v>108</v>
      </c>
      <c r="D69" s="1" t="s">
        <v>35</v>
      </c>
      <c r="E69" s="12" t="s">
        <v>25</v>
      </c>
      <c r="F69" s="1" t="s">
        <v>36</v>
      </c>
      <c r="G69" s="12" t="s">
        <v>37</v>
      </c>
      <c r="H69" s="1" t="s">
        <v>111</v>
      </c>
      <c r="I69" s="1" t="s">
        <v>39</v>
      </c>
      <c r="J69" s="1">
        <v>0.23</v>
      </c>
      <c r="K69" s="13">
        <v>268000</v>
      </c>
      <c r="L69" s="13">
        <v>211998.57</v>
      </c>
      <c r="M69" s="13">
        <v>20199</v>
      </c>
      <c r="N69" s="4" t="e">
        <f>#N/A</f>
        <v>#N/A</v>
      </c>
      <c r="O69" s="4" t="e">
        <f>#N/A</f>
        <v>#N/A</v>
      </c>
      <c r="P69" s="4">
        <v>4645.7700000000004</v>
      </c>
      <c r="Q69" s="3">
        <v>7.5369402985074635E-2</v>
      </c>
      <c r="R69" s="33" t="e">
        <f t="shared" si="1"/>
        <v>#N/A</v>
      </c>
      <c r="S69" s="1" t="s">
        <v>39</v>
      </c>
      <c r="T69" s="1">
        <v>0.12</v>
      </c>
      <c r="U69" s="4">
        <v>32160</v>
      </c>
      <c r="V69" s="4">
        <v>25439.828399999999</v>
      </c>
      <c r="W69" s="4">
        <v>2423.88</v>
      </c>
      <c r="X69" s="3">
        <v>7.5369402985074635E-2</v>
      </c>
      <c r="Y69" s="33">
        <v>0.79103944029850737</v>
      </c>
      <c r="Z69" s="14"/>
      <c r="AA69" s="14"/>
      <c r="AB69" s="14"/>
    </row>
    <row r="70" spans="1:28" ht="15.75" customHeight="1">
      <c r="A70" s="23" t="s">
        <v>581</v>
      </c>
      <c r="B70" s="1" t="s">
        <v>1111</v>
      </c>
      <c r="C70" s="1" t="s">
        <v>108</v>
      </c>
      <c r="D70" s="1" t="s">
        <v>35</v>
      </c>
      <c r="E70" s="12" t="s">
        <v>25</v>
      </c>
      <c r="F70" s="1" t="s">
        <v>36</v>
      </c>
      <c r="G70" s="12" t="s">
        <v>37</v>
      </c>
      <c r="H70" s="1" t="s">
        <v>111</v>
      </c>
      <c r="I70" s="1" t="s">
        <v>39</v>
      </c>
      <c r="J70" s="1">
        <v>0.23</v>
      </c>
      <c r="K70" s="13">
        <v>5000</v>
      </c>
      <c r="L70" s="13">
        <v>0</v>
      </c>
      <c r="M70" s="13">
        <v>0</v>
      </c>
      <c r="N70" s="4" t="e">
        <f>#N/A</f>
        <v>#N/A</v>
      </c>
      <c r="O70" s="4" t="e">
        <f>#N/A</f>
        <v>#N/A</v>
      </c>
      <c r="P70" s="4">
        <v>0</v>
      </c>
      <c r="Q70" s="3">
        <v>0</v>
      </c>
      <c r="R70" s="33" t="e">
        <f t="shared" si="1"/>
        <v>#N/A</v>
      </c>
      <c r="S70" s="1" t="s">
        <v>39</v>
      </c>
      <c r="T70" s="1">
        <v>0.12</v>
      </c>
      <c r="U70" s="4">
        <v>600</v>
      </c>
      <c r="V70" s="4">
        <v>0</v>
      </c>
      <c r="W70" s="4">
        <v>0</v>
      </c>
      <c r="X70" s="3">
        <v>0</v>
      </c>
      <c r="Y70" s="33">
        <v>0</v>
      </c>
      <c r="Z70" s="14"/>
      <c r="AA70" s="14"/>
      <c r="AB70" s="14"/>
    </row>
    <row r="71" spans="1:28" ht="15.75" customHeight="1">
      <c r="A71" s="23" t="s">
        <v>581</v>
      </c>
      <c r="B71" s="1" t="s">
        <v>1111</v>
      </c>
      <c r="C71" s="1" t="s">
        <v>108</v>
      </c>
      <c r="D71" s="1" t="s">
        <v>35</v>
      </c>
      <c r="E71" s="12" t="s">
        <v>25</v>
      </c>
      <c r="F71" s="1" t="s">
        <v>36</v>
      </c>
      <c r="G71" s="12" t="s">
        <v>37</v>
      </c>
      <c r="H71" s="1" t="s">
        <v>111</v>
      </c>
      <c r="I71" s="1" t="s">
        <v>39</v>
      </c>
      <c r="J71" s="1">
        <v>0.23</v>
      </c>
      <c r="K71" s="13">
        <v>1382684</v>
      </c>
      <c r="L71" s="13">
        <v>545236.67999999993</v>
      </c>
      <c r="M71" s="13">
        <v>428457.28</v>
      </c>
      <c r="N71" s="4" t="e">
        <f>#N/A</f>
        <v>#N/A</v>
      </c>
      <c r="O71" s="4" t="e">
        <f>#N/A</f>
        <v>#N/A</v>
      </c>
      <c r="P71" s="4">
        <v>98545.174400000004</v>
      </c>
      <c r="Q71" s="3">
        <v>0.30987360814184589</v>
      </c>
      <c r="R71" s="33" t="e">
        <f t="shared" si="1"/>
        <v>#N/A</v>
      </c>
      <c r="S71" s="1" t="s">
        <v>39</v>
      </c>
      <c r="T71" s="1">
        <v>0.12</v>
      </c>
      <c r="U71" s="4">
        <v>165922.07999999999</v>
      </c>
      <c r="V71" s="4">
        <v>65428.40159999999</v>
      </c>
      <c r="W71" s="4">
        <v>51414.873599999999</v>
      </c>
      <c r="X71" s="3">
        <v>0.30987360814184589</v>
      </c>
      <c r="Y71" s="33">
        <v>0.39433209612608516</v>
      </c>
      <c r="Z71" s="14"/>
      <c r="AA71" s="14"/>
      <c r="AB71" s="14"/>
    </row>
    <row r="72" spans="1:28" ht="15.75" customHeight="1">
      <c r="A72" s="23" t="s">
        <v>581</v>
      </c>
      <c r="B72" s="1" t="s">
        <v>1111</v>
      </c>
      <c r="C72" s="1" t="s">
        <v>108</v>
      </c>
      <c r="D72" s="1" t="s">
        <v>35</v>
      </c>
      <c r="E72" s="12" t="s">
        <v>25</v>
      </c>
      <c r="F72" s="1" t="s">
        <v>36</v>
      </c>
      <c r="G72" s="12" t="s">
        <v>37</v>
      </c>
      <c r="H72" s="1" t="s">
        <v>111</v>
      </c>
      <c r="I72" s="1" t="s">
        <v>39</v>
      </c>
      <c r="J72" s="1">
        <v>0.23</v>
      </c>
      <c r="K72" s="13">
        <v>802148</v>
      </c>
      <c r="L72" s="13">
        <v>469097.8600000001</v>
      </c>
      <c r="M72" s="13">
        <v>392237.86</v>
      </c>
      <c r="N72" s="4" t="e">
        <f>#N/A</f>
        <v>#N/A</v>
      </c>
      <c r="O72" s="4" t="e">
        <f>#N/A</f>
        <v>#N/A</v>
      </c>
      <c r="P72" s="4">
        <v>90214.707800000004</v>
      </c>
      <c r="Q72" s="3">
        <v>0.48898440188094966</v>
      </c>
      <c r="R72" s="33" t="e">
        <f t="shared" si="1"/>
        <v>#N/A</v>
      </c>
      <c r="S72" s="1" t="s">
        <v>39</v>
      </c>
      <c r="T72" s="1">
        <v>0.12</v>
      </c>
      <c r="U72" s="4">
        <v>96257.76</v>
      </c>
      <c r="V72" s="4">
        <v>56291.743200000012</v>
      </c>
      <c r="W72" s="4">
        <v>47068.5432</v>
      </c>
      <c r="X72" s="3">
        <v>0.48898440188094966</v>
      </c>
      <c r="Y72" s="33">
        <v>0.58480213127752001</v>
      </c>
      <c r="Z72" s="14"/>
      <c r="AA72" s="14"/>
      <c r="AB72" s="14"/>
    </row>
    <row r="73" spans="1:28" ht="15.75" customHeight="1">
      <c r="A73" s="23" t="s">
        <v>581</v>
      </c>
      <c r="B73" s="1" t="s">
        <v>1111</v>
      </c>
      <c r="C73" s="1" t="s">
        <v>108</v>
      </c>
      <c r="D73" s="1" t="s">
        <v>35</v>
      </c>
      <c r="E73" s="12" t="s">
        <v>25</v>
      </c>
      <c r="F73" s="1" t="s">
        <v>36</v>
      </c>
      <c r="G73" s="12" t="s">
        <v>37</v>
      </c>
      <c r="H73" s="1" t="s">
        <v>111</v>
      </c>
      <c r="I73" s="1" t="s">
        <v>39</v>
      </c>
      <c r="J73" s="1">
        <v>0.23</v>
      </c>
      <c r="K73" s="13">
        <v>50000</v>
      </c>
      <c r="L73" s="13">
        <v>0</v>
      </c>
      <c r="M73" s="13">
        <v>0</v>
      </c>
      <c r="N73" s="4" t="e">
        <f>#N/A</f>
        <v>#N/A</v>
      </c>
      <c r="O73" s="4" t="e">
        <f>#N/A</f>
        <v>#N/A</v>
      </c>
      <c r="P73" s="4">
        <v>0</v>
      </c>
      <c r="Q73" s="3">
        <v>0</v>
      </c>
      <c r="R73" s="33" t="e">
        <f t="shared" si="1"/>
        <v>#N/A</v>
      </c>
      <c r="S73" s="1" t="s">
        <v>39</v>
      </c>
      <c r="T73" s="1">
        <v>0.12</v>
      </c>
      <c r="U73" s="4">
        <v>6000</v>
      </c>
      <c r="V73" s="4">
        <v>0</v>
      </c>
      <c r="W73" s="4">
        <v>0</v>
      </c>
      <c r="X73" s="3">
        <v>0</v>
      </c>
      <c r="Y73" s="33">
        <v>0</v>
      </c>
      <c r="Z73" s="14"/>
      <c r="AA73" s="14"/>
      <c r="AB73" s="14"/>
    </row>
    <row r="74" spans="1:28" ht="15.75" customHeight="1">
      <c r="A74" s="23" t="s">
        <v>581</v>
      </c>
      <c r="B74" s="1" t="s">
        <v>1111</v>
      </c>
      <c r="C74" s="1" t="s">
        <v>108</v>
      </c>
      <c r="D74" s="1" t="s">
        <v>35</v>
      </c>
      <c r="E74" s="12" t="s">
        <v>25</v>
      </c>
      <c r="F74" s="1" t="s">
        <v>36</v>
      </c>
      <c r="G74" s="12" t="s">
        <v>37</v>
      </c>
      <c r="H74" s="1" t="s">
        <v>111</v>
      </c>
      <c r="I74" s="1" t="s">
        <v>39</v>
      </c>
      <c r="J74" s="1">
        <v>0.23</v>
      </c>
      <c r="K74" s="13">
        <v>10745700</v>
      </c>
      <c r="L74" s="13">
        <v>9834744.75</v>
      </c>
      <c r="M74" s="13">
        <v>7806733.21</v>
      </c>
      <c r="N74" s="4" t="e">
        <f>#N/A</f>
        <v>#N/A</v>
      </c>
      <c r="O74" s="4" t="e">
        <f>#N/A</f>
        <v>#N/A</v>
      </c>
      <c r="P74" s="4">
        <v>1795548.6383</v>
      </c>
      <c r="Q74" s="3">
        <v>0.72649833980103673</v>
      </c>
      <c r="R74" s="33" t="e">
        <f t="shared" si="1"/>
        <v>#N/A</v>
      </c>
      <c r="S74" s="1" t="s">
        <v>39</v>
      </c>
      <c r="T74" s="1">
        <v>0.12</v>
      </c>
      <c r="U74" s="4">
        <v>1289484</v>
      </c>
      <c r="V74" s="4">
        <v>1180169.3699999999</v>
      </c>
      <c r="W74" s="4">
        <v>936807.9852</v>
      </c>
      <c r="X74" s="3">
        <v>0.72649833980103673</v>
      </c>
      <c r="Y74" s="33">
        <v>0.91522606717105437</v>
      </c>
      <c r="Z74" s="14"/>
      <c r="AA74" s="14"/>
      <c r="AB74" s="14"/>
    </row>
    <row r="75" spans="1:28" ht="15.75" customHeight="1">
      <c r="A75" s="23" t="s">
        <v>581</v>
      </c>
      <c r="B75" s="1" t="s">
        <v>1111</v>
      </c>
      <c r="C75" s="1" t="s">
        <v>108</v>
      </c>
      <c r="D75" s="1" t="s">
        <v>35</v>
      </c>
      <c r="E75" s="12" t="s">
        <v>25</v>
      </c>
      <c r="F75" s="1" t="s">
        <v>36</v>
      </c>
      <c r="G75" s="12" t="s">
        <v>37</v>
      </c>
      <c r="H75" s="1" t="s">
        <v>111</v>
      </c>
      <c r="I75" s="1" t="s">
        <v>39</v>
      </c>
      <c r="J75" s="1">
        <v>0.23</v>
      </c>
      <c r="K75" s="13">
        <v>0</v>
      </c>
      <c r="L75" s="13">
        <v>1899.5</v>
      </c>
      <c r="M75" s="13">
        <v>1899.5</v>
      </c>
      <c r="N75" s="4" t="e">
        <f>#N/A</f>
        <v>#N/A</v>
      </c>
      <c r="O75" s="4" t="e">
        <f>#N/A</f>
        <v>#N/A</v>
      </c>
      <c r="P75" s="4">
        <v>436.88499999999999</v>
      </c>
      <c r="Q75" s="3" t="e">
        <v>#DIV/0!</v>
      </c>
      <c r="R75" s="33" t="e">
        <f t="shared" si="1"/>
        <v>#N/A</v>
      </c>
      <c r="S75" s="1" t="s">
        <v>39</v>
      </c>
      <c r="T75" s="1">
        <v>0.12</v>
      </c>
      <c r="U75" s="4">
        <v>0</v>
      </c>
      <c r="V75" s="4">
        <v>227.94</v>
      </c>
      <c r="W75" s="4">
        <v>227.94</v>
      </c>
      <c r="X75" s="3" t="e">
        <v>#DIV/0!</v>
      </c>
      <c r="Y75" s="33" t="e">
        <v>#DIV/0!</v>
      </c>
      <c r="Z75" s="14"/>
      <c r="AA75" s="14"/>
      <c r="AB75" s="14"/>
    </row>
    <row r="76" spans="1:28" ht="15.75" customHeight="1">
      <c r="A76" s="23" t="s">
        <v>581</v>
      </c>
      <c r="B76" s="1" t="s">
        <v>1111</v>
      </c>
      <c r="C76" s="1" t="s">
        <v>108</v>
      </c>
      <c r="D76" s="1" t="s">
        <v>35</v>
      </c>
      <c r="E76" s="12" t="s">
        <v>25</v>
      </c>
      <c r="F76" s="1" t="s">
        <v>36</v>
      </c>
      <c r="G76" s="12" t="s">
        <v>37</v>
      </c>
      <c r="H76" s="1" t="s">
        <v>111</v>
      </c>
      <c r="I76" s="1" t="s">
        <v>39</v>
      </c>
      <c r="J76" s="1">
        <v>0.23</v>
      </c>
      <c r="K76" s="13">
        <v>5000</v>
      </c>
      <c r="L76" s="13">
        <v>0</v>
      </c>
      <c r="M76" s="13">
        <v>0</v>
      </c>
      <c r="N76" s="4" t="e">
        <f>#N/A</f>
        <v>#N/A</v>
      </c>
      <c r="O76" s="4" t="e">
        <f>#N/A</f>
        <v>#N/A</v>
      </c>
      <c r="P76" s="4">
        <v>0</v>
      </c>
      <c r="Q76" s="3">
        <v>0</v>
      </c>
      <c r="R76" s="33" t="e">
        <f t="shared" si="1"/>
        <v>#N/A</v>
      </c>
      <c r="S76" s="1" t="s">
        <v>39</v>
      </c>
      <c r="T76" s="1">
        <v>0.12</v>
      </c>
      <c r="U76" s="4">
        <v>600</v>
      </c>
      <c r="V76" s="4">
        <v>0</v>
      </c>
      <c r="W76" s="4">
        <v>0</v>
      </c>
      <c r="X76" s="3">
        <v>0</v>
      </c>
      <c r="Y76" s="33">
        <v>0</v>
      </c>
      <c r="Z76" s="14"/>
      <c r="AA76" s="14"/>
      <c r="AB76" s="14"/>
    </row>
    <row r="77" spans="1:28" ht="15.75" customHeight="1">
      <c r="A77" s="23" t="s">
        <v>581</v>
      </c>
      <c r="B77" s="1" t="s">
        <v>1111</v>
      </c>
      <c r="C77" s="1" t="s">
        <v>108</v>
      </c>
      <c r="D77" s="1" t="s">
        <v>35</v>
      </c>
      <c r="E77" s="12" t="s">
        <v>25</v>
      </c>
      <c r="F77" s="1" t="s">
        <v>36</v>
      </c>
      <c r="G77" s="12" t="s">
        <v>37</v>
      </c>
      <c r="H77" s="1" t="s">
        <v>111</v>
      </c>
      <c r="I77" s="1" t="s">
        <v>39</v>
      </c>
      <c r="J77" s="1">
        <v>0.23</v>
      </c>
      <c r="K77" s="13">
        <v>0</v>
      </c>
      <c r="L77" s="13">
        <v>31495.7</v>
      </c>
      <c r="M77" s="13">
        <v>31495.7</v>
      </c>
      <c r="N77" s="4" t="e">
        <f>#N/A</f>
        <v>#N/A</v>
      </c>
      <c r="O77" s="4" t="e">
        <f>#N/A</f>
        <v>#N/A</v>
      </c>
      <c r="P77" s="4">
        <v>7244.0110000000004</v>
      </c>
      <c r="Q77" s="3" t="e">
        <v>#DIV/0!</v>
      </c>
      <c r="R77" s="33" t="e">
        <f t="shared" si="1"/>
        <v>#N/A</v>
      </c>
      <c r="S77" s="1" t="s">
        <v>39</v>
      </c>
      <c r="T77" s="1">
        <v>0.12</v>
      </c>
      <c r="U77" s="4">
        <v>0</v>
      </c>
      <c r="V77" s="4">
        <v>3779.4839999999999</v>
      </c>
      <c r="W77" s="4">
        <v>3779.4839999999999</v>
      </c>
      <c r="X77" s="3" t="e">
        <v>#DIV/0!</v>
      </c>
      <c r="Y77" s="33" t="e">
        <v>#DIV/0!</v>
      </c>
      <c r="Z77" s="14"/>
      <c r="AA77" s="14"/>
      <c r="AB77" s="14"/>
    </row>
    <row r="78" spans="1:28" ht="15.75" customHeight="1">
      <c r="A78" s="23" t="s">
        <v>581</v>
      </c>
      <c r="B78" s="1" t="s">
        <v>1111</v>
      </c>
      <c r="C78" s="1" t="s">
        <v>108</v>
      </c>
      <c r="D78" s="1" t="s">
        <v>35</v>
      </c>
      <c r="E78" s="12" t="s">
        <v>25</v>
      </c>
      <c r="F78" s="1" t="s">
        <v>36</v>
      </c>
      <c r="G78" s="12" t="s">
        <v>37</v>
      </c>
      <c r="H78" s="1" t="s">
        <v>111</v>
      </c>
      <c r="I78" s="1" t="s">
        <v>39</v>
      </c>
      <c r="J78" s="1">
        <v>0.23</v>
      </c>
      <c r="K78" s="13">
        <v>417000</v>
      </c>
      <c r="L78" s="13">
        <v>24166.899999999998</v>
      </c>
      <c r="M78" s="13">
        <v>22576.899999999998</v>
      </c>
      <c r="N78" s="4" t="e">
        <f>#N/A</f>
        <v>#N/A</v>
      </c>
      <c r="O78" s="4" t="e">
        <f>#N/A</f>
        <v>#N/A</v>
      </c>
      <c r="P78" s="4">
        <v>5192.6869999999999</v>
      </c>
      <c r="Q78" s="3">
        <v>5.4141247002398078E-2</v>
      </c>
      <c r="R78" s="33" t="e">
        <f t="shared" si="1"/>
        <v>#N/A</v>
      </c>
      <c r="S78" s="1" t="s">
        <v>39</v>
      </c>
      <c r="T78" s="1">
        <v>0.12</v>
      </c>
      <c r="U78" s="4">
        <v>50040</v>
      </c>
      <c r="V78" s="4">
        <v>2900.0279999999998</v>
      </c>
      <c r="W78" s="4">
        <v>2709.2279999999996</v>
      </c>
      <c r="X78" s="3">
        <v>5.4141247002398071E-2</v>
      </c>
      <c r="Y78" s="33">
        <v>5.7954196642685848E-2</v>
      </c>
      <c r="Z78" s="14"/>
      <c r="AA78" s="14"/>
      <c r="AB78" s="14"/>
    </row>
    <row r="79" spans="1:28" ht="15.75" customHeight="1">
      <c r="A79" s="23" t="s">
        <v>581</v>
      </c>
      <c r="B79" s="1" t="s">
        <v>1111</v>
      </c>
      <c r="C79" s="1" t="s">
        <v>108</v>
      </c>
      <c r="D79" s="1" t="s">
        <v>35</v>
      </c>
      <c r="E79" s="12" t="s">
        <v>25</v>
      </c>
      <c r="F79" s="1" t="s">
        <v>36</v>
      </c>
      <c r="G79" s="12" t="s">
        <v>37</v>
      </c>
      <c r="H79" s="1" t="s">
        <v>111</v>
      </c>
      <c r="I79" s="1" t="s">
        <v>39</v>
      </c>
      <c r="J79" s="1">
        <v>0.23</v>
      </c>
      <c r="K79" s="13">
        <v>600000</v>
      </c>
      <c r="L79" s="13">
        <v>164362.92000000001</v>
      </c>
      <c r="M79" s="13">
        <v>164362.92000000001</v>
      </c>
      <c r="N79" s="4" t="e">
        <f>#N/A</f>
        <v>#N/A</v>
      </c>
      <c r="O79" s="4" t="e">
        <f>#N/A</f>
        <v>#N/A</v>
      </c>
      <c r="P79" s="4">
        <v>37803.471600000004</v>
      </c>
      <c r="Q79" s="3">
        <v>0.27393820000000002</v>
      </c>
      <c r="R79" s="33" t="e">
        <f t="shared" si="1"/>
        <v>#N/A</v>
      </c>
      <c r="S79" s="1" t="s">
        <v>39</v>
      </c>
      <c r="T79" s="1">
        <v>0.12</v>
      </c>
      <c r="U79" s="4">
        <v>72000</v>
      </c>
      <c r="V79" s="4">
        <v>19723.5504</v>
      </c>
      <c r="W79" s="4">
        <v>19723.5504</v>
      </c>
      <c r="X79" s="3">
        <v>0.27393820000000002</v>
      </c>
      <c r="Y79" s="33">
        <v>0.27393820000000002</v>
      </c>
      <c r="Z79" s="14"/>
      <c r="AA79" s="14"/>
      <c r="AB79" s="14"/>
    </row>
    <row r="80" spans="1:28" ht="15.75" customHeight="1">
      <c r="A80" s="23" t="s">
        <v>581</v>
      </c>
      <c r="B80" s="1" t="s">
        <v>1111</v>
      </c>
      <c r="C80" s="1" t="s">
        <v>108</v>
      </c>
      <c r="D80" s="1" t="s">
        <v>35</v>
      </c>
      <c r="E80" s="12" t="s">
        <v>25</v>
      </c>
      <c r="F80" s="1" t="s">
        <v>36</v>
      </c>
      <c r="G80" s="12" t="s">
        <v>37</v>
      </c>
      <c r="H80" s="1" t="s">
        <v>111</v>
      </c>
      <c r="I80" s="1" t="s">
        <v>39</v>
      </c>
      <c r="J80" s="1">
        <v>0.23</v>
      </c>
      <c r="K80" s="13">
        <v>1097854</v>
      </c>
      <c r="L80" s="13">
        <v>471105.91999999987</v>
      </c>
      <c r="M80" s="13">
        <v>336899.17000000004</v>
      </c>
      <c r="N80" s="4" t="e">
        <f>#N/A</f>
        <v>#N/A</v>
      </c>
      <c r="O80" s="4" t="e">
        <f>#N/A</f>
        <v>#N/A</v>
      </c>
      <c r="P80" s="4">
        <v>77486.809100000013</v>
      </c>
      <c r="Q80" s="3">
        <v>0.30687064946705123</v>
      </c>
      <c r="R80" s="33" t="e">
        <f t="shared" si="1"/>
        <v>#N/A</v>
      </c>
      <c r="S80" s="1" t="s">
        <v>39</v>
      </c>
      <c r="T80" s="1">
        <v>0.12</v>
      </c>
      <c r="U80" s="4">
        <v>131742.47999999998</v>
      </c>
      <c r="V80" s="4">
        <v>56532.710399999982</v>
      </c>
      <c r="W80" s="4">
        <v>40427.900400000006</v>
      </c>
      <c r="X80" s="3">
        <v>0.30687064946705128</v>
      </c>
      <c r="Y80" s="33">
        <v>0.42911527397996446</v>
      </c>
      <c r="Z80" s="14"/>
      <c r="AA80" s="14"/>
      <c r="AB80" s="14"/>
    </row>
    <row r="81" spans="1:28" ht="15.75" customHeight="1">
      <c r="A81" s="23" t="s">
        <v>581</v>
      </c>
      <c r="B81" s="1" t="s">
        <v>1111</v>
      </c>
      <c r="C81" s="1" t="s">
        <v>108</v>
      </c>
      <c r="D81" s="1" t="s">
        <v>35</v>
      </c>
      <c r="E81" s="12" t="s">
        <v>25</v>
      </c>
      <c r="F81" s="1" t="s">
        <v>36</v>
      </c>
      <c r="G81" s="12" t="s">
        <v>37</v>
      </c>
      <c r="H81" s="1" t="s">
        <v>111</v>
      </c>
      <c r="I81" s="1" t="s">
        <v>39</v>
      </c>
      <c r="J81" s="1">
        <v>0.23</v>
      </c>
      <c r="K81" s="13">
        <v>24584445</v>
      </c>
      <c r="L81" s="13">
        <v>24344642.280000001</v>
      </c>
      <c r="M81" s="13">
        <v>22337500.799999997</v>
      </c>
      <c r="N81" s="4" t="e">
        <f>#N/A</f>
        <v>#N/A</v>
      </c>
      <c r="O81" s="4" t="e">
        <f>#N/A</f>
        <v>#N/A</v>
      </c>
      <c r="P81" s="4">
        <v>5137625.1839999994</v>
      </c>
      <c r="Q81" s="3">
        <v>0.90860301300273383</v>
      </c>
      <c r="R81" s="33" t="e">
        <f t="shared" si="1"/>
        <v>#N/A</v>
      </c>
      <c r="S81" s="1" t="s">
        <v>39</v>
      </c>
      <c r="T81" s="1">
        <v>0.12</v>
      </c>
      <c r="U81" s="4">
        <v>2950133.4</v>
      </c>
      <c r="V81" s="4">
        <v>2921357.0736000002</v>
      </c>
      <c r="W81" s="4">
        <v>2680500.0959999994</v>
      </c>
      <c r="X81" s="3">
        <v>0.90860301300273394</v>
      </c>
      <c r="Y81" s="33">
        <v>0.99024575417504856</v>
      </c>
      <c r="Z81" s="14"/>
      <c r="AA81" s="14"/>
      <c r="AB81" s="14"/>
    </row>
    <row r="82" spans="1:28" ht="15.75" customHeight="1">
      <c r="A82" s="23" t="s">
        <v>581</v>
      </c>
      <c r="B82" s="1" t="s">
        <v>1111</v>
      </c>
      <c r="C82" s="1" t="s">
        <v>108</v>
      </c>
      <c r="D82" s="1" t="s">
        <v>35</v>
      </c>
      <c r="E82" s="12" t="s">
        <v>25</v>
      </c>
      <c r="F82" s="1" t="s">
        <v>36</v>
      </c>
      <c r="G82" s="12" t="s">
        <v>37</v>
      </c>
      <c r="H82" s="1" t="s">
        <v>111</v>
      </c>
      <c r="I82" s="1" t="s">
        <v>39</v>
      </c>
      <c r="J82" s="1">
        <v>0.23</v>
      </c>
      <c r="K82" s="13">
        <v>8031575</v>
      </c>
      <c r="L82" s="13">
        <v>7826336.3900000006</v>
      </c>
      <c r="M82" s="13">
        <v>7025469.2799999993</v>
      </c>
      <c r="N82" s="4" t="e">
        <f>#N/A</f>
        <v>#N/A</v>
      </c>
      <c r="O82" s="4" t="e">
        <f>#N/A</f>
        <v>#N/A</v>
      </c>
      <c r="P82" s="4">
        <v>1615857.9343999999</v>
      </c>
      <c r="Q82" s="3">
        <v>0.87473120527418335</v>
      </c>
      <c r="R82" s="33" t="e">
        <f t="shared" si="1"/>
        <v>#N/A</v>
      </c>
      <c r="S82" s="1" t="s">
        <v>39</v>
      </c>
      <c r="T82" s="1">
        <v>0.12</v>
      </c>
      <c r="U82" s="4">
        <v>963789</v>
      </c>
      <c r="V82" s="4">
        <v>939160.36680000008</v>
      </c>
      <c r="W82" s="4">
        <v>843056.31359999988</v>
      </c>
      <c r="X82" s="3">
        <v>0.87473120527418335</v>
      </c>
      <c r="Y82" s="33">
        <v>0.97444603206718494</v>
      </c>
      <c r="Z82" s="14"/>
      <c r="AA82" s="14"/>
      <c r="AB82" s="14"/>
    </row>
    <row r="83" spans="1:28" ht="15.75" customHeight="1">
      <c r="A83" s="23" t="s">
        <v>581</v>
      </c>
      <c r="B83" s="1" t="s">
        <v>1111</v>
      </c>
      <c r="C83" s="1" t="s">
        <v>108</v>
      </c>
      <c r="D83" s="1" t="s">
        <v>35</v>
      </c>
      <c r="E83" s="12" t="s">
        <v>25</v>
      </c>
      <c r="F83" s="1" t="s">
        <v>36</v>
      </c>
      <c r="G83" s="12" t="s">
        <v>37</v>
      </c>
      <c r="H83" s="1" t="s">
        <v>111</v>
      </c>
      <c r="I83" s="1" t="s">
        <v>39</v>
      </c>
      <c r="J83" s="1">
        <v>0.23</v>
      </c>
      <c r="K83" s="13">
        <v>0</v>
      </c>
      <c r="L83" s="13">
        <v>0</v>
      </c>
      <c r="M83" s="13">
        <v>0</v>
      </c>
      <c r="N83" s="4" t="e">
        <f>#N/A</f>
        <v>#N/A</v>
      </c>
      <c r="O83" s="4" t="e">
        <f>#N/A</f>
        <v>#N/A</v>
      </c>
      <c r="P83" s="4">
        <v>0</v>
      </c>
      <c r="Q83" s="3" t="e">
        <v>#DIV/0!</v>
      </c>
      <c r="R83" s="33" t="e">
        <f t="shared" si="1"/>
        <v>#N/A</v>
      </c>
      <c r="S83" s="1" t="s">
        <v>39</v>
      </c>
      <c r="T83" s="1">
        <v>0.12</v>
      </c>
      <c r="U83" s="4">
        <v>0</v>
      </c>
      <c r="V83" s="4">
        <v>0</v>
      </c>
      <c r="W83" s="4">
        <v>0</v>
      </c>
      <c r="X83" s="3" t="e">
        <v>#DIV/0!</v>
      </c>
      <c r="Y83" s="33" t="e">
        <v>#DIV/0!</v>
      </c>
      <c r="Z83" s="14"/>
      <c r="AA83" s="14"/>
      <c r="AB83" s="14"/>
    </row>
    <row r="84" spans="1:28" ht="15.75" customHeight="1">
      <c r="A84" s="23" t="s">
        <v>581</v>
      </c>
      <c r="B84" s="1" t="s">
        <v>1111</v>
      </c>
      <c r="C84" s="1" t="s">
        <v>108</v>
      </c>
      <c r="D84" s="1" t="s">
        <v>35</v>
      </c>
      <c r="E84" s="12" t="s">
        <v>25</v>
      </c>
      <c r="F84" s="1" t="s">
        <v>36</v>
      </c>
      <c r="G84" s="12" t="s">
        <v>37</v>
      </c>
      <c r="H84" s="1" t="s">
        <v>111</v>
      </c>
      <c r="I84" s="1" t="s">
        <v>39</v>
      </c>
      <c r="J84" s="1">
        <v>0.23</v>
      </c>
      <c r="K84" s="13">
        <v>500000</v>
      </c>
      <c r="L84" s="13">
        <v>143222.54999999999</v>
      </c>
      <c r="M84" s="13">
        <v>143222.54999999999</v>
      </c>
      <c r="N84" s="4" t="e">
        <f>#N/A</f>
        <v>#N/A</v>
      </c>
      <c r="O84" s="4" t="e">
        <f>#N/A</f>
        <v>#N/A</v>
      </c>
      <c r="P84" s="4">
        <v>32941.186499999996</v>
      </c>
      <c r="Q84" s="3">
        <v>0.28644509999999995</v>
      </c>
      <c r="R84" s="33" t="e">
        <f t="shared" si="1"/>
        <v>#N/A</v>
      </c>
      <c r="S84" s="1" t="s">
        <v>39</v>
      </c>
      <c r="T84" s="1">
        <v>0.12</v>
      </c>
      <c r="U84" s="4">
        <v>60000</v>
      </c>
      <c r="V84" s="4">
        <v>17186.705999999998</v>
      </c>
      <c r="W84" s="4">
        <v>17186.705999999998</v>
      </c>
      <c r="X84" s="3">
        <v>0.28644509999999995</v>
      </c>
      <c r="Y84" s="33">
        <v>0.28644509999999995</v>
      </c>
      <c r="Z84" s="14"/>
      <c r="AA84" s="14"/>
      <c r="AB84" s="14"/>
    </row>
    <row r="85" spans="1:28" ht="15.75" customHeight="1">
      <c r="A85" s="23" t="s">
        <v>581</v>
      </c>
      <c r="B85" s="1" t="s">
        <v>1111</v>
      </c>
      <c r="C85" s="1" t="s">
        <v>108</v>
      </c>
      <c r="D85" s="1" t="s">
        <v>35</v>
      </c>
      <c r="E85" s="12" t="s">
        <v>25</v>
      </c>
      <c r="F85" s="1" t="s">
        <v>36</v>
      </c>
      <c r="G85" s="12" t="s">
        <v>37</v>
      </c>
      <c r="H85" s="1" t="s">
        <v>111</v>
      </c>
      <c r="I85" s="1" t="s">
        <v>39</v>
      </c>
      <c r="J85" s="1">
        <v>0.23</v>
      </c>
      <c r="K85" s="13">
        <v>900000</v>
      </c>
      <c r="L85" s="13">
        <v>148231.74</v>
      </c>
      <c r="M85" s="13">
        <v>102774.09</v>
      </c>
      <c r="N85" s="4" t="e">
        <f>#N/A</f>
        <v>#N/A</v>
      </c>
      <c r="O85" s="4" t="e">
        <f>#N/A</f>
        <v>#N/A</v>
      </c>
      <c r="P85" s="4">
        <v>23638.040700000001</v>
      </c>
      <c r="Q85" s="3">
        <v>0.11419343333333334</v>
      </c>
      <c r="R85" s="33" t="e">
        <f t="shared" si="1"/>
        <v>#N/A</v>
      </c>
      <c r="S85" s="1" t="s">
        <v>39</v>
      </c>
      <c r="T85" s="1">
        <v>0.12</v>
      </c>
      <c r="U85" s="4">
        <v>108000</v>
      </c>
      <c r="V85" s="4">
        <v>17787.808799999999</v>
      </c>
      <c r="W85" s="4">
        <v>12332.890799999999</v>
      </c>
      <c r="X85" s="3">
        <v>0.11419343333333333</v>
      </c>
      <c r="Y85" s="33">
        <v>0.16470193333333333</v>
      </c>
      <c r="Z85" s="14"/>
      <c r="AA85" s="14"/>
      <c r="AB85" s="14"/>
    </row>
    <row r="86" spans="1:28" ht="15.75" customHeight="1">
      <c r="A86" s="23" t="s">
        <v>581</v>
      </c>
      <c r="B86" s="1" t="s">
        <v>1111</v>
      </c>
      <c r="C86" s="1" t="s">
        <v>108</v>
      </c>
      <c r="D86" s="1" t="s">
        <v>35</v>
      </c>
      <c r="E86" s="12" t="s">
        <v>25</v>
      </c>
      <c r="F86" s="1" t="s">
        <v>36</v>
      </c>
      <c r="G86" s="12" t="s">
        <v>37</v>
      </c>
      <c r="H86" s="1" t="s">
        <v>111</v>
      </c>
      <c r="I86" s="1" t="s">
        <v>39</v>
      </c>
      <c r="J86" s="1">
        <v>0.23</v>
      </c>
      <c r="K86" s="13">
        <v>370000</v>
      </c>
      <c r="L86" s="13">
        <v>163248</v>
      </c>
      <c r="M86" s="13">
        <v>99868.099999999991</v>
      </c>
      <c r="N86" s="4" t="e">
        <f>#N/A</f>
        <v>#N/A</v>
      </c>
      <c r="O86" s="4" t="e">
        <f>#N/A</f>
        <v>#N/A</v>
      </c>
      <c r="P86" s="4">
        <v>22969.663</v>
      </c>
      <c r="Q86" s="3">
        <v>0.26991378378378378</v>
      </c>
      <c r="R86" s="33" t="e">
        <f t="shared" si="1"/>
        <v>#N/A</v>
      </c>
      <c r="S86" s="1" t="s">
        <v>39</v>
      </c>
      <c r="T86" s="1">
        <v>0.12</v>
      </c>
      <c r="U86" s="4">
        <v>44400</v>
      </c>
      <c r="V86" s="4">
        <v>19589.759999999998</v>
      </c>
      <c r="W86" s="4">
        <v>11984.171999999999</v>
      </c>
      <c r="X86" s="3">
        <v>0.26991378378378378</v>
      </c>
      <c r="Y86" s="33">
        <v>0.44121081081081076</v>
      </c>
      <c r="Z86" s="14"/>
      <c r="AA86" s="14"/>
      <c r="AB86" s="14"/>
    </row>
    <row r="87" spans="1:28" ht="15.75" customHeight="1">
      <c r="A87" s="23" t="s">
        <v>581</v>
      </c>
      <c r="B87" s="1" t="s">
        <v>1111</v>
      </c>
      <c r="C87" s="1" t="s">
        <v>108</v>
      </c>
      <c r="D87" s="1" t="s">
        <v>35</v>
      </c>
      <c r="E87" s="12" t="s">
        <v>25</v>
      </c>
      <c r="F87" s="1" t="s">
        <v>36</v>
      </c>
      <c r="G87" s="12" t="s">
        <v>37</v>
      </c>
      <c r="H87" s="1" t="s">
        <v>111</v>
      </c>
      <c r="I87" s="1" t="s">
        <v>39</v>
      </c>
      <c r="J87" s="1">
        <v>0.23</v>
      </c>
      <c r="K87" s="13">
        <v>1350000</v>
      </c>
      <c r="L87" s="13">
        <v>952727.5199999999</v>
      </c>
      <c r="M87" s="13">
        <v>951803.37000000011</v>
      </c>
      <c r="N87" s="4" t="e">
        <f>#N/A</f>
        <v>#N/A</v>
      </c>
      <c r="O87" s="4" t="e">
        <f>#N/A</f>
        <v>#N/A</v>
      </c>
      <c r="P87" s="4">
        <v>218914.77510000003</v>
      </c>
      <c r="Q87" s="3">
        <v>0.70503953333333347</v>
      </c>
      <c r="R87" s="33" t="e">
        <f t="shared" si="1"/>
        <v>#N/A</v>
      </c>
      <c r="S87" s="1" t="s">
        <v>39</v>
      </c>
      <c r="T87" s="1">
        <v>0.12</v>
      </c>
      <c r="U87" s="4">
        <v>162000</v>
      </c>
      <c r="V87" s="4">
        <v>114327.30239999999</v>
      </c>
      <c r="W87" s="4">
        <v>114216.40440000001</v>
      </c>
      <c r="X87" s="3">
        <v>0.70503953333333347</v>
      </c>
      <c r="Y87" s="33">
        <v>0.70572408888888882</v>
      </c>
      <c r="Z87" s="14"/>
      <c r="AA87" s="14"/>
      <c r="AB87" s="14"/>
    </row>
    <row r="88" spans="1:28" ht="15.75" customHeight="1">
      <c r="A88" s="23" t="s">
        <v>581</v>
      </c>
      <c r="B88" s="1" t="s">
        <v>1111</v>
      </c>
      <c r="C88" s="1" t="s">
        <v>108</v>
      </c>
      <c r="D88" s="1" t="s">
        <v>35</v>
      </c>
      <c r="E88" s="12" t="s">
        <v>25</v>
      </c>
      <c r="F88" s="1" t="s">
        <v>36</v>
      </c>
      <c r="G88" s="12" t="s">
        <v>37</v>
      </c>
      <c r="H88" s="1" t="s">
        <v>111</v>
      </c>
      <c r="I88" s="1" t="s">
        <v>39</v>
      </c>
      <c r="J88" s="1">
        <v>0.23</v>
      </c>
      <c r="K88" s="13">
        <v>18100000</v>
      </c>
      <c r="L88" s="13">
        <v>12739660.129999999</v>
      </c>
      <c r="M88" s="13">
        <v>9325477.1999999993</v>
      </c>
      <c r="N88" s="4" t="e">
        <f>#N/A</f>
        <v>#N/A</v>
      </c>
      <c r="O88" s="4" t="e">
        <f>#N/A</f>
        <v>#N/A</v>
      </c>
      <c r="P88" s="4">
        <v>2144859.7560000001</v>
      </c>
      <c r="Q88" s="3">
        <v>0.51521973480662986</v>
      </c>
      <c r="R88" s="33" t="e">
        <f t="shared" si="1"/>
        <v>#N/A</v>
      </c>
      <c r="S88" s="1" t="s">
        <v>39</v>
      </c>
      <c r="T88" s="1">
        <v>0.12</v>
      </c>
      <c r="U88" s="4">
        <v>2172000</v>
      </c>
      <c r="V88" s="4">
        <v>1528759.2155999998</v>
      </c>
      <c r="W88" s="4">
        <v>1119057.264</v>
      </c>
      <c r="X88" s="3">
        <v>0.51521973480662986</v>
      </c>
      <c r="Y88" s="33">
        <v>0.70384862596685072</v>
      </c>
      <c r="Z88" s="14"/>
      <c r="AA88" s="14"/>
      <c r="AB88" s="14"/>
    </row>
    <row r="89" spans="1:28" ht="15.75" customHeight="1">
      <c r="A89" s="23" t="s">
        <v>581</v>
      </c>
      <c r="B89" s="1" t="s">
        <v>1111</v>
      </c>
      <c r="C89" s="1" t="s">
        <v>108</v>
      </c>
      <c r="D89" s="1" t="s">
        <v>35</v>
      </c>
      <c r="E89" s="12" t="s">
        <v>25</v>
      </c>
      <c r="F89" s="1" t="s">
        <v>36</v>
      </c>
      <c r="G89" s="12" t="s">
        <v>37</v>
      </c>
      <c r="H89" s="1" t="s">
        <v>111</v>
      </c>
      <c r="I89" s="1" t="s">
        <v>39</v>
      </c>
      <c r="J89" s="1">
        <v>0.23</v>
      </c>
      <c r="K89" s="13">
        <v>0</v>
      </c>
      <c r="L89" s="13">
        <v>1148</v>
      </c>
      <c r="M89" s="13">
        <v>1148</v>
      </c>
      <c r="N89" s="4" t="e">
        <f>#N/A</f>
        <v>#N/A</v>
      </c>
      <c r="O89" s="4" t="e">
        <f>#N/A</f>
        <v>#N/A</v>
      </c>
      <c r="P89" s="4">
        <v>264.04000000000002</v>
      </c>
      <c r="Q89" s="3" t="e">
        <v>#DIV/0!</v>
      </c>
      <c r="R89" s="33" t="e">
        <f t="shared" si="1"/>
        <v>#N/A</v>
      </c>
      <c r="S89" s="1" t="s">
        <v>39</v>
      </c>
      <c r="T89" s="1">
        <v>0.12</v>
      </c>
      <c r="U89" s="4">
        <v>0</v>
      </c>
      <c r="V89" s="4">
        <v>137.76</v>
      </c>
      <c r="W89" s="4">
        <v>137.76</v>
      </c>
      <c r="X89" s="3" t="e">
        <v>#DIV/0!</v>
      </c>
      <c r="Y89" s="33" t="e">
        <v>#DIV/0!</v>
      </c>
      <c r="Z89" s="14"/>
      <c r="AA89" s="14"/>
      <c r="AB89" s="14"/>
    </row>
    <row r="90" spans="1:28" ht="15.75" customHeight="1">
      <c r="A90" s="23" t="s">
        <v>581</v>
      </c>
      <c r="B90" s="1" t="s">
        <v>1111</v>
      </c>
      <c r="C90" s="1" t="s">
        <v>108</v>
      </c>
      <c r="D90" s="1" t="s">
        <v>35</v>
      </c>
      <c r="E90" s="12" t="s">
        <v>25</v>
      </c>
      <c r="F90" s="1" t="s">
        <v>36</v>
      </c>
      <c r="G90" s="12" t="s">
        <v>37</v>
      </c>
      <c r="H90" s="1" t="s">
        <v>111</v>
      </c>
      <c r="I90" s="1" t="s">
        <v>39</v>
      </c>
      <c r="J90" s="1">
        <v>0.23</v>
      </c>
      <c r="K90" s="13">
        <v>0</v>
      </c>
      <c r="L90" s="13">
        <v>674480.22</v>
      </c>
      <c r="M90" s="13">
        <v>600821.75</v>
      </c>
      <c r="N90" s="4" t="e">
        <f>#N/A</f>
        <v>#N/A</v>
      </c>
      <c r="O90" s="4" t="e">
        <f>#N/A</f>
        <v>#N/A</v>
      </c>
      <c r="P90" s="4">
        <v>138189.0025</v>
      </c>
      <c r="Q90" s="3" t="e">
        <v>#DIV/0!</v>
      </c>
      <c r="R90" s="33" t="e">
        <f t="shared" si="1"/>
        <v>#N/A</v>
      </c>
      <c r="S90" s="1" t="s">
        <v>39</v>
      </c>
      <c r="T90" s="1">
        <v>0.12</v>
      </c>
      <c r="U90" s="4">
        <v>0</v>
      </c>
      <c r="V90" s="4">
        <v>80937.626399999994</v>
      </c>
      <c r="W90" s="4">
        <v>72098.61</v>
      </c>
      <c r="X90" s="3" t="e">
        <v>#DIV/0!</v>
      </c>
      <c r="Y90" s="33" t="e">
        <v>#DIV/0!</v>
      </c>
      <c r="Z90" s="14"/>
      <c r="AA90" s="14"/>
      <c r="AB90" s="14"/>
    </row>
    <row r="91" spans="1:28" ht="15.75" customHeight="1">
      <c r="A91" s="23" t="s">
        <v>581</v>
      </c>
      <c r="B91" s="1" t="s">
        <v>1111</v>
      </c>
      <c r="C91" s="1" t="s">
        <v>108</v>
      </c>
      <c r="D91" s="1" t="s">
        <v>35</v>
      </c>
      <c r="E91" s="12" t="s">
        <v>25</v>
      </c>
      <c r="F91" s="1" t="s">
        <v>36</v>
      </c>
      <c r="G91" s="12" t="s">
        <v>37</v>
      </c>
      <c r="H91" s="1" t="s">
        <v>111</v>
      </c>
      <c r="I91" s="1" t="s">
        <v>39</v>
      </c>
      <c r="J91" s="1">
        <v>0.23</v>
      </c>
      <c r="K91" s="13">
        <v>0</v>
      </c>
      <c r="L91" s="13">
        <v>0</v>
      </c>
      <c r="M91" s="13">
        <v>0</v>
      </c>
      <c r="N91" s="4" t="e">
        <f>#N/A</f>
        <v>#N/A</v>
      </c>
      <c r="O91" s="4" t="e">
        <f>#N/A</f>
        <v>#N/A</v>
      </c>
      <c r="P91" s="4">
        <v>0</v>
      </c>
      <c r="Q91" s="3" t="e">
        <v>#DIV/0!</v>
      </c>
      <c r="R91" s="33" t="e">
        <f t="shared" si="1"/>
        <v>#N/A</v>
      </c>
      <c r="S91" s="1" t="s">
        <v>39</v>
      </c>
      <c r="T91" s="1">
        <v>0.12</v>
      </c>
      <c r="U91" s="4">
        <v>0</v>
      </c>
      <c r="V91" s="4">
        <v>0</v>
      </c>
      <c r="W91" s="4">
        <v>0</v>
      </c>
      <c r="X91" s="3" t="e">
        <v>#DIV/0!</v>
      </c>
      <c r="Y91" s="33" t="e">
        <v>#DIV/0!</v>
      </c>
      <c r="Z91" s="14"/>
      <c r="AA91" s="14"/>
      <c r="AB91" s="14"/>
    </row>
    <row r="92" spans="1:28" ht="15.75" customHeight="1">
      <c r="A92" s="23" t="s">
        <v>581</v>
      </c>
      <c r="B92" s="1" t="s">
        <v>1111</v>
      </c>
      <c r="C92" s="1" t="s">
        <v>108</v>
      </c>
      <c r="D92" s="1" t="s">
        <v>35</v>
      </c>
      <c r="E92" s="12" t="s">
        <v>25</v>
      </c>
      <c r="F92" s="1" t="s">
        <v>36</v>
      </c>
      <c r="G92" s="12" t="s">
        <v>37</v>
      </c>
      <c r="H92" s="1" t="s">
        <v>111</v>
      </c>
      <c r="I92" s="1" t="s">
        <v>39</v>
      </c>
      <c r="J92" s="1">
        <v>0.23</v>
      </c>
      <c r="K92" s="13">
        <v>0</v>
      </c>
      <c r="L92" s="13">
        <v>38540.019999999997</v>
      </c>
      <c r="M92" s="13">
        <v>37659.1</v>
      </c>
      <c r="N92" s="4" t="e">
        <f>#N/A</f>
        <v>#N/A</v>
      </c>
      <c r="O92" s="4" t="e">
        <f>#N/A</f>
        <v>#N/A</v>
      </c>
      <c r="P92" s="4">
        <v>8661.5930000000008</v>
      </c>
      <c r="Q92" s="3" t="e">
        <v>#DIV/0!</v>
      </c>
      <c r="R92" s="33" t="e">
        <f t="shared" si="1"/>
        <v>#N/A</v>
      </c>
      <c r="S92" s="1" t="s">
        <v>39</v>
      </c>
      <c r="T92" s="1">
        <v>0.12</v>
      </c>
      <c r="U92" s="4">
        <v>0</v>
      </c>
      <c r="V92" s="4">
        <v>4624.8023999999996</v>
      </c>
      <c r="W92" s="4">
        <v>4519.0919999999996</v>
      </c>
      <c r="X92" s="3" t="e">
        <v>#DIV/0!</v>
      </c>
      <c r="Y92" s="33" t="e">
        <v>#DIV/0!</v>
      </c>
      <c r="Z92" s="14"/>
      <c r="AA92" s="14"/>
      <c r="AB92" s="14"/>
    </row>
    <row r="93" spans="1:28" ht="15.75" customHeight="1">
      <c r="A93" s="23" t="s">
        <v>581</v>
      </c>
      <c r="B93" s="1" t="s">
        <v>1111</v>
      </c>
      <c r="C93" s="1" t="s">
        <v>108</v>
      </c>
      <c r="D93" s="1" t="s">
        <v>35</v>
      </c>
      <c r="E93" s="12" t="s">
        <v>25</v>
      </c>
      <c r="F93" s="1" t="s">
        <v>36</v>
      </c>
      <c r="G93" s="12" t="s">
        <v>37</v>
      </c>
      <c r="H93" s="1" t="s">
        <v>111</v>
      </c>
      <c r="I93" s="1" t="s">
        <v>39</v>
      </c>
      <c r="J93" s="1">
        <v>0.23</v>
      </c>
      <c r="K93" s="13">
        <v>0</v>
      </c>
      <c r="L93" s="13">
        <v>4156.88</v>
      </c>
      <c r="M93" s="13">
        <v>0</v>
      </c>
      <c r="N93" s="4" t="e">
        <f>#N/A</f>
        <v>#N/A</v>
      </c>
      <c r="O93" s="4" t="e">
        <f>#N/A</f>
        <v>#N/A</v>
      </c>
      <c r="P93" s="4">
        <v>0</v>
      </c>
      <c r="Q93" s="3" t="e">
        <v>#DIV/0!</v>
      </c>
      <c r="R93" s="33" t="e">
        <f t="shared" si="1"/>
        <v>#N/A</v>
      </c>
      <c r="S93" s="1" t="s">
        <v>39</v>
      </c>
      <c r="T93" s="1">
        <v>0.12</v>
      </c>
      <c r="U93" s="4">
        <v>0</v>
      </c>
      <c r="V93" s="4">
        <v>498.82560000000001</v>
      </c>
      <c r="W93" s="4">
        <v>0</v>
      </c>
      <c r="X93" s="3" t="e">
        <v>#DIV/0!</v>
      </c>
      <c r="Y93" s="33" t="e">
        <v>#DIV/0!</v>
      </c>
      <c r="Z93" s="14"/>
      <c r="AA93" s="14"/>
      <c r="AB93" s="14"/>
    </row>
    <row r="94" spans="1:28" ht="15.75" customHeight="1">
      <c r="A94" s="23" t="s">
        <v>581</v>
      </c>
      <c r="B94" s="1" t="s">
        <v>1111</v>
      </c>
      <c r="C94" s="1" t="s">
        <v>108</v>
      </c>
      <c r="D94" s="1" t="s">
        <v>35</v>
      </c>
      <c r="E94" s="12" t="s">
        <v>25</v>
      </c>
      <c r="F94" s="1" t="s">
        <v>36</v>
      </c>
      <c r="G94" s="12" t="s">
        <v>37</v>
      </c>
      <c r="H94" s="1" t="s">
        <v>111</v>
      </c>
      <c r="I94" s="1" t="s">
        <v>39</v>
      </c>
      <c r="J94" s="1">
        <v>0.23</v>
      </c>
      <c r="K94" s="13">
        <v>300000</v>
      </c>
      <c r="L94" s="13">
        <v>330497.25</v>
      </c>
      <c r="M94" s="13">
        <v>176111.15000000002</v>
      </c>
      <c r="N94" s="4" t="e">
        <f>#N/A</f>
        <v>#N/A</v>
      </c>
      <c r="O94" s="4" t="e">
        <f>#N/A</f>
        <v>#N/A</v>
      </c>
      <c r="P94" s="4">
        <v>40505.564500000008</v>
      </c>
      <c r="Q94" s="3">
        <v>0.58703716666666683</v>
      </c>
      <c r="R94" s="33" t="e">
        <f t="shared" si="1"/>
        <v>#N/A</v>
      </c>
      <c r="S94" s="1" t="s">
        <v>39</v>
      </c>
      <c r="T94" s="1">
        <v>0.12</v>
      </c>
      <c r="U94" s="4">
        <v>36000</v>
      </c>
      <c r="V94" s="4">
        <v>39659.67</v>
      </c>
      <c r="W94" s="4">
        <v>21133.338000000003</v>
      </c>
      <c r="X94" s="3">
        <v>0.58703716666666672</v>
      </c>
      <c r="Y94" s="33">
        <v>1.1016575</v>
      </c>
      <c r="Z94" s="14"/>
      <c r="AA94" s="14"/>
      <c r="AB94" s="14"/>
    </row>
    <row r="95" spans="1:28" ht="15.75" customHeight="1">
      <c r="A95" s="23" t="s">
        <v>581</v>
      </c>
      <c r="B95" s="1" t="s">
        <v>1111</v>
      </c>
      <c r="C95" s="1" t="s">
        <v>108</v>
      </c>
      <c r="D95" s="1" t="s">
        <v>35</v>
      </c>
      <c r="E95" s="12" t="s">
        <v>25</v>
      </c>
      <c r="F95" s="1" t="s">
        <v>36</v>
      </c>
      <c r="G95" s="12" t="s">
        <v>37</v>
      </c>
      <c r="H95" s="1" t="s">
        <v>111</v>
      </c>
      <c r="I95" s="1" t="s">
        <v>39</v>
      </c>
      <c r="J95" s="1">
        <v>0.23</v>
      </c>
      <c r="K95" s="13">
        <v>254940</v>
      </c>
      <c r="L95" s="13">
        <v>49141.17</v>
      </c>
      <c r="M95" s="13">
        <v>47813.17</v>
      </c>
      <c r="N95" s="4" t="e">
        <f>#N/A</f>
        <v>#N/A</v>
      </c>
      <c r="O95" s="4" t="e">
        <f>#N/A</f>
        <v>#N/A</v>
      </c>
      <c r="P95" s="4">
        <v>10997.0291</v>
      </c>
      <c r="Q95" s="3">
        <v>0.18754675609947435</v>
      </c>
      <c r="R95" s="33" t="e">
        <f t="shared" si="1"/>
        <v>#N/A</v>
      </c>
      <c r="S95" s="1" t="s">
        <v>39</v>
      </c>
      <c r="T95" s="1">
        <v>0.12</v>
      </c>
      <c r="U95" s="4">
        <v>30592.799999999999</v>
      </c>
      <c r="V95" s="4">
        <v>5896.9403999999995</v>
      </c>
      <c r="W95" s="4">
        <v>5737.5803999999998</v>
      </c>
      <c r="X95" s="3">
        <v>0.18754675609947438</v>
      </c>
      <c r="Y95" s="33">
        <v>0.19275582489997645</v>
      </c>
      <c r="Z95" s="14"/>
      <c r="AA95" s="14"/>
      <c r="AB95" s="14"/>
    </row>
    <row r="96" spans="1:28" ht="15.75" customHeight="1">
      <c r="A96" s="23" t="s">
        <v>581</v>
      </c>
      <c r="B96" s="1" t="s">
        <v>1111</v>
      </c>
      <c r="C96" s="1" t="s">
        <v>108</v>
      </c>
      <c r="D96" s="1" t="s">
        <v>35</v>
      </c>
      <c r="E96" s="12" t="s">
        <v>25</v>
      </c>
      <c r="F96" s="1" t="s">
        <v>36</v>
      </c>
      <c r="G96" s="12" t="s">
        <v>37</v>
      </c>
      <c r="H96" s="1" t="s">
        <v>111</v>
      </c>
      <c r="I96" s="1" t="s">
        <v>39</v>
      </c>
      <c r="J96" s="1">
        <v>0.23</v>
      </c>
      <c r="K96" s="13">
        <v>54600</v>
      </c>
      <c r="L96" s="13">
        <v>54600</v>
      </c>
      <c r="M96" s="13">
        <v>7982.75</v>
      </c>
      <c r="N96" s="4" t="e">
        <f>#N/A</f>
        <v>#N/A</v>
      </c>
      <c r="O96" s="4" t="e">
        <f>#N/A</f>
        <v>#N/A</v>
      </c>
      <c r="P96" s="4">
        <v>1836.0325</v>
      </c>
      <c r="Q96" s="3">
        <v>0.14620421245421245</v>
      </c>
      <c r="R96" s="33" t="e">
        <f t="shared" si="1"/>
        <v>#N/A</v>
      </c>
      <c r="S96" s="1" t="s">
        <v>39</v>
      </c>
      <c r="T96" s="1">
        <v>0.12</v>
      </c>
      <c r="U96" s="4">
        <v>6552</v>
      </c>
      <c r="V96" s="4">
        <v>6552</v>
      </c>
      <c r="W96" s="4">
        <v>957.93</v>
      </c>
      <c r="X96" s="3">
        <v>0.14620421245421245</v>
      </c>
      <c r="Y96" s="33">
        <v>1</v>
      </c>
      <c r="Z96" s="14"/>
      <c r="AA96" s="14"/>
      <c r="AB96" s="14"/>
    </row>
    <row r="97" spans="1:28" ht="15.75" customHeight="1">
      <c r="A97" s="23" t="s">
        <v>581</v>
      </c>
      <c r="B97" s="1" t="s">
        <v>1111</v>
      </c>
      <c r="C97" s="1" t="s">
        <v>108</v>
      </c>
      <c r="D97" s="1" t="s">
        <v>35</v>
      </c>
      <c r="E97" s="12" t="s">
        <v>25</v>
      </c>
      <c r="F97" s="1" t="s">
        <v>36</v>
      </c>
      <c r="G97" s="12" t="s">
        <v>37</v>
      </c>
      <c r="H97" s="1" t="s">
        <v>111</v>
      </c>
      <c r="I97" s="1" t="s">
        <v>39</v>
      </c>
      <c r="J97" s="1">
        <v>0.23</v>
      </c>
      <c r="K97" s="13">
        <v>449337</v>
      </c>
      <c r="L97" s="13">
        <v>709045.5</v>
      </c>
      <c r="M97" s="13">
        <v>705160.85</v>
      </c>
      <c r="N97" s="4" t="e">
        <f>#N/A</f>
        <v>#N/A</v>
      </c>
      <c r="O97" s="4" t="e">
        <f>#N/A</f>
        <v>#N/A</v>
      </c>
      <c r="P97" s="4">
        <v>162186.99549999999</v>
      </c>
      <c r="Q97" s="3">
        <v>1.5693362665438189</v>
      </c>
      <c r="R97" s="33" t="e">
        <f t="shared" si="1"/>
        <v>#N/A</v>
      </c>
      <c r="S97" s="1" t="s">
        <v>39</v>
      </c>
      <c r="T97" s="1">
        <v>0.12</v>
      </c>
      <c r="U97" s="4">
        <v>53920.439999999995</v>
      </c>
      <c r="V97" s="4">
        <v>85085.459999999992</v>
      </c>
      <c r="W97" s="4">
        <v>84619.301999999996</v>
      </c>
      <c r="X97" s="3">
        <v>1.5693362665438191</v>
      </c>
      <c r="Y97" s="33">
        <v>1.5779815594976598</v>
      </c>
      <c r="Z97" s="14"/>
      <c r="AA97" s="14"/>
      <c r="AB97" s="14"/>
    </row>
    <row r="98" spans="1:28" ht="15.75" customHeight="1">
      <c r="A98" s="23" t="s">
        <v>581</v>
      </c>
      <c r="B98" s="1" t="s">
        <v>1111</v>
      </c>
      <c r="C98" s="1" t="s">
        <v>108</v>
      </c>
      <c r="D98" s="1" t="s">
        <v>35</v>
      </c>
      <c r="E98" s="12" t="s">
        <v>25</v>
      </c>
      <c r="F98" s="1" t="s">
        <v>36</v>
      </c>
      <c r="G98" s="12" t="s">
        <v>37</v>
      </c>
      <c r="H98" s="1" t="s">
        <v>111</v>
      </c>
      <c r="I98" s="1" t="s">
        <v>39</v>
      </c>
      <c r="J98" s="1">
        <v>0.23</v>
      </c>
      <c r="K98" s="13">
        <v>5458278</v>
      </c>
      <c r="L98" s="13">
        <v>5214210.4799999995</v>
      </c>
      <c r="M98" s="13">
        <v>4722391.75</v>
      </c>
      <c r="N98" s="4" t="e">
        <f>#N/A</f>
        <v>#N/A</v>
      </c>
      <c r="O98" s="4" t="e">
        <f>#N/A</f>
        <v>#N/A</v>
      </c>
      <c r="P98" s="4">
        <v>1086150.1025</v>
      </c>
      <c r="Q98" s="3">
        <v>0.86517977831103521</v>
      </c>
      <c r="R98" s="33" t="e">
        <f t="shared" si="1"/>
        <v>#N/A</v>
      </c>
      <c r="S98" s="1" t="s">
        <v>39</v>
      </c>
      <c r="T98" s="1">
        <v>0.12</v>
      </c>
      <c r="U98" s="4">
        <v>654993.36</v>
      </c>
      <c r="V98" s="4">
        <v>625705.2575999999</v>
      </c>
      <c r="W98" s="4">
        <v>566687.01</v>
      </c>
      <c r="X98" s="3">
        <v>0.8651797783110351</v>
      </c>
      <c r="Y98" s="33">
        <v>0.95528488655213228</v>
      </c>
      <c r="Z98" s="14"/>
      <c r="AA98" s="14"/>
      <c r="AB98" s="14"/>
    </row>
    <row r="99" spans="1:28" ht="15.75" customHeight="1">
      <c r="A99" s="23" t="s">
        <v>581</v>
      </c>
      <c r="B99" s="1" t="s">
        <v>1111</v>
      </c>
      <c r="C99" s="1" t="s">
        <v>108</v>
      </c>
      <c r="D99" s="1" t="s">
        <v>35</v>
      </c>
      <c r="E99" s="12" t="s">
        <v>25</v>
      </c>
      <c r="F99" s="1" t="s">
        <v>36</v>
      </c>
      <c r="G99" s="12" t="s">
        <v>37</v>
      </c>
      <c r="H99" s="1" t="s">
        <v>111</v>
      </c>
      <c r="I99" s="1" t="s">
        <v>39</v>
      </c>
      <c r="J99" s="1">
        <v>0.23</v>
      </c>
      <c r="K99" s="13">
        <v>0</v>
      </c>
      <c r="L99" s="13">
        <v>86779.049999999988</v>
      </c>
      <c r="M99" s="13">
        <v>86779.049999999988</v>
      </c>
      <c r="N99" s="4" t="e">
        <f>#N/A</f>
        <v>#N/A</v>
      </c>
      <c r="O99" s="4" t="e">
        <f>#N/A</f>
        <v>#N/A</v>
      </c>
      <c r="P99" s="4">
        <v>19959.181499999999</v>
      </c>
      <c r="Q99" s="3" t="e">
        <v>#DIV/0!</v>
      </c>
      <c r="R99" s="33" t="e">
        <f t="shared" si="1"/>
        <v>#N/A</v>
      </c>
      <c r="S99" s="1" t="s">
        <v>39</v>
      </c>
      <c r="T99" s="1">
        <v>0.12</v>
      </c>
      <c r="U99" s="4">
        <v>0</v>
      </c>
      <c r="V99" s="4">
        <v>10413.485999999999</v>
      </c>
      <c r="W99" s="4">
        <v>10413.485999999999</v>
      </c>
      <c r="X99" s="3" t="e">
        <v>#DIV/0!</v>
      </c>
      <c r="Y99" s="33" t="e">
        <v>#DIV/0!</v>
      </c>
      <c r="Z99" s="14"/>
      <c r="AA99" s="14"/>
      <c r="AB99" s="14"/>
    </row>
    <row r="100" spans="1:28" ht="15.75" customHeight="1">
      <c r="A100" s="23" t="s">
        <v>581</v>
      </c>
      <c r="B100" s="1" t="s">
        <v>1111</v>
      </c>
      <c r="C100" s="1" t="s">
        <v>108</v>
      </c>
      <c r="D100" s="1" t="s">
        <v>35</v>
      </c>
      <c r="E100" s="12" t="s">
        <v>25</v>
      </c>
      <c r="F100" s="1" t="s">
        <v>36</v>
      </c>
      <c r="G100" s="12" t="s">
        <v>37</v>
      </c>
      <c r="H100" s="1" t="s">
        <v>111</v>
      </c>
      <c r="I100" s="1" t="s">
        <v>39</v>
      </c>
      <c r="J100" s="1">
        <v>0.23</v>
      </c>
      <c r="K100" s="13">
        <v>54600</v>
      </c>
      <c r="L100" s="13">
        <v>1348.99</v>
      </c>
      <c r="M100" s="13">
        <v>1348.99</v>
      </c>
      <c r="N100" s="4" t="e">
        <f>#N/A</f>
        <v>#N/A</v>
      </c>
      <c r="O100" s="4" t="e">
        <f>#N/A</f>
        <v>#N/A</v>
      </c>
      <c r="P100" s="4">
        <v>310.26769999999999</v>
      </c>
      <c r="Q100" s="3">
        <v>2.4706776556776555E-2</v>
      </c>
      <c r="R100" s="33" t="e">
        <f t="shared" si="1"/>
        <v>#N/A</v>
      </c>
      <c r="S100" s="1" t="s">
        <v>39</v>
      </c>
      <c r="T100" s="1">
        <v>0.12</v>
      </c>
      <c r="U100" s="4">
        <v>6552</v>
      </c>
      <c r="V100" s="4">
        <v>161.87879999999998</v>
      </c>
      <c r="W100" s="4">
        <v>161.87879999999998</v>
      </c>
      <c r="X100" s="3">
        <v>2.4706776556776555E-2</v>
      </c>
      <c r="Y100" s="33">
        <v>2.4706776556776555E-2</v>
      </c>
      <c r="Z100" s="14"/>
      <c r="AA100" s="14"/>
      <c r="AB100" s="14"/>
    </row>
    <row r="101" spans="1:28" ht="15.75" customHeight="1">
      <c r="A101" s="23" t="s">
        <v>581</v>
      </c>
      <c r="B101" s="1" t="s">
        <v>1111</v>
      </c>
      <c r="C101" s="1" t="s">
        <v>108</v>
      </c>
      <c r="D101" s="1" t="s">
        <v>35</v>
      </c>
      <c r="E101" s="12" t="s">
        <v>54</v>
      </c>
      <c r="F101" s="1" t="s">
        <v>58</v>
      </c>
      <c r="G101" s="12" t="s">
        <v>37</v>
      </c>
      <c r="H101" s="1" t="s">
        <v>109</v>
      </c>
      <c r="I101" s="1" t="s">
        <v>39</v>
      </c>
      <c r="J101" s="1">
        <v>0.23</v>
      </c>
      <c r="K101" s="13">
        <v>9000</v>
      </c>
      <c r="L101" s="13">
        <v>3238.3</v>
      </c>
      <c r="M101" s="13">
        <v>3238.3</v>
      </c>
      <c r="N101" s="4" t="e">
        <f>#N/A</f>
        <v>#N/A</v>
      </c>
      <c r="O101" s="4" t="e">
        <f>#N/A</f>
        <v>#N/A</v>
      </c>
      <c r="P101" s="4">
        <v>744.80900000000008</v>
      </c>
      <c r="Q101" s="3">
        <v>0.35981111111111114</v>
      </c>
      <c r="R101" s="33" t="e">
        <f t="shared" si="1"/>
        <v>#N/A</v>
      </c>
      <c r="S101" s="1" t="s">
        <v>39</v>
      </c>
      <c r="T101" s="1">
        <v>0.12</v>
      </c>
      <c r="U101" s="4">
        <v>1080</v>
      </c>
      <c r="V101" s="4">
        <v>388.596</v>
      </c>
      <c r="W101" s="4">
        <v>388.596</v>
      </c>
      <c r="X101" s="3">
        <v>0.35981111111111114</v>
      </c>
      <c r="Y101" s="33">
        <v>0.35981111111111114</v>
      </c>
      <c r="Z101" s="14"/>
      <c r="AA101" s="14"/>
      <c r="AB101" s="14"/>
    </row>
    <row r="102" spans="1:28" ht="15.75" customHeight="1">
      <c r="A102" s="23" t="s">
        <v>581</v>
      </c>
      <c r="B102" s="1" t="s">
        <v>1111</v>
      </c>
      <c r="C102" s="1" t="s">
        <v>108</v>
      </c>
      <c r="D102" s="1" t="s">
        <v>35</v>
      </c>
      <c r="E102" s="12" t="s">
        <v>54</v>
      </c>
      <c r="F102" s="1" t="s">
        <v>58</v>
      </c>
      <c r="G102" s="12" t="s">
        <v>37</v>
      </c>
      <c r="H102" s="1" t="s">
        <v>109</v>
      </c>
      <c r="I102" s="1" t="s">
        <v>39</v>
      </c>
      <c r="J102" s="1">
        <v>0.23</v>
      </c>
      <c r="K102" s="13">
        <v>581000</v>
      </c>
      <c r="L102" s="13">
        <v>581000</v>
      </c>
      <c r="M102" s="13">
        <v>429050.73000000004</v>
      </c>
      <c r="N102" s="4" t="e">
        <f>#N/A</f>
        <v>#N/A</v>
      </c>
      <c r="O102" s="4" t="e">
        <f>#N/A</f>
        <v>#N/A</v>
      </c>
      <c r="P102" s="4">
        <v>98681.667900000015</v>
      </c>
      <c r="Q102" s="3">
        <v>0.73846941480206552</v>
      </c>
      <c r="R102" s="33" t="e">
        <f t="shared" si="1"/>
        <v>#N/A</v>
      </c>
      <c r="S102" s="1" t="s">
        <v>39</v>
      </c>
      <c r="T102" s="1">
        <v>0.12</v>
      </c>
      <c r="U102" s="4">
        <v>69720</v>
      </c>
      <c r="V102" s="4">
        <v>69720</v>
      </c>
      <c r="W102" s="4">
        <v>51486.087600000006</v>
      </c>
      <c r="X102" s="3">
        <v>0.73846941480206552</v>
      </c>
      <c r="Y102" s="33">
        <v>1</v>
      </c>
      <c r="Z102" s="14"/>
      <c r="AA102" s="14"/>
      <c r="AB102" s="14"/>
    </row>
    <row r="103" spans="1:28" ht="15.75" customHeight="1">
      <c r="A103" s="23" t="s">
        <v>581</v>
      </c>
      <c r="B103" s="1" t="s">
        <v>1111</v>
      </c>
      <c r="C103" s="1" t="s">
        <v>108</v>
      </c>
      <c r="D103" s="1" t="s">
        <v>35</v>
      </c>
      <c r="E103" s="12" t="s">
        <v>54</v>
      </c>
      <c r="F103" s="1" t="s">
        <v>58</v>
      </c>
      <c r="G103" s="12" t="s">
        <v>37</v>
      </c>
      <c r="H103" s="1" t="s">
        <v>109</v>
      </c>
      <c r="I103" s="1" t="s">
        <v>39</v>
      </c>
      <c r="J103" s="1">
        <v>0.23</v>
      </c>
      <c r="K103" s="13">
        <v>1000</v>
      </c>
      <c r="L103" s="13">
        <v>0</v>
      </c>
      <c r="M103" s="13">
        <v>0</v>
      </c>
      <c r="N103" s="4" t="e">
        <f>#N/A</f>
        <v>#N/A</v>
      </c>
      <c r="O103" s="4" t="e">
        <f>#N/A</f>
        <v>#N/A</v>
      </c>
      <c r="P103" s="4">
        <v>0</v>
      </c>
      <c r="Q103" s="3">
        <v>0</v>
      </c>
      <c r="R103" s="33" t="e">
        <f t="shared" si="1"/>
        <v>#N/A</v>
      </c>
      <c r="S103" s="1" t="s">
        <v>39</v>
      </c>
      <c r="T103" s="1">
        <v>0.12</v>
      </c>
      <c r="U103" s="4">
        <v>120</v>
      </c>
      <c r="V103" s="4">
        <v>0</v>
      </c>
      <c r="W103" s="4">
        <v>0</v>
      </c>
      <c r="X103" s="3">
        <v>0</v>
      </c>
      <c r="Y103" s="33">
        <v>0</v>
      </c>
      <c r="Z103" s="14"/>
      <c r="AA103" s="14"/>
      <c r="AB103" s="14"/>
    </row>
    <row r="104" spans="1:28" ht="15.75" customHeight="1">
      <c r="A104" s="23" t="s">
        <v>581</v>
      </c>
      <c r="B104" s="1" t="s">
        <v>1111</v>
      </c>
      <c r="C104" s="1" t="s">
        <v>108</v>
      </c>
      <c r="D104" s="1" t="s">
        <v>35</v>
      </c>
      <c r="E104" s="12" t="s">
        <v>54</v>
      </c>
      <c r="F104" s="1" t="s">
        <v>58</v>
      </c>
      <c r="G104" s="12" t="s">
        <v>37</v>
      </c>
      <c r="H104" s="1" t="s">
        <v>109</v>
      </c>
      <c r="I104" s="1" t="s">
        <v>39</v>
      </c>
      <c r="J104" s="1">
        <v>0.23</v>
      </c>
      <c r="K104" s="13">
        <v>0</v>
      </c>
      <c r="L104" s="13">
        <v>1750</v>
      </c>
      <c r="M104" s="13">
        <v>1750</v>
      </c>
      <c r="N104" s="4" t="e">
        <f>#N/A</f>
        <v>#N/A</v>
      </c>
      <c r="O104" s="4" t="e">
        <f>#N/A</f>
        <v>#N/A</v>
      </c>
      <c r="P104" s="4">
        <v>402.5</v>
      </c>
      <c r="Q104" s="3" t="e">
        <v>#DIV/0!</v>
      </c>
      <c r="R104" s="33" t="e">
        <f t="shared" si="1"/>
        <v>#N/A</v>
      </c>
      <c r="S104" s="1" t="s">
        <v>39</v>
      </c>
      <c r="T104" s="1">
        <v>0.12</v>
      </c>
      <c r="U104" s="4">
        <v>0</v>
      </c>
      <c r="V104" s="4">
        <v>210</v>
      </c>
      <c r="W104" s="4">
        <v>210</v>
      </c>
      <c r="X104" s="3" t="e">
        <v>#DIV/0!</v>
      </c>
      <c r="Y104" s="33" t="e">
        <v>#DIV/0!</v>
      </c>
      <c r="Z104" s="14"/>
      <c r="AA104" s="14"/>
      <c r="AB104" s="14"/>
    </row>
    <row r="105" spans="1:28" ht="15.75" customHeight="1">
      <c r="A105" s="23" t="s">
        <v>581</v>
      </c>
      <c r="B105" s="1" t="s">
        <v>1111</v>
      </c>
      <c r="C105" s="1" t="s">
        <v>108</v>
      </c>
      <c r="D105" s="1" t="s">
        <v>35</v>
      </c>
      <c r="E105" s="12" t="s">
        <v>54</v>
      </c>
      <c r="F105" s="1" t="s">
        <v>58</v>
      </c>
      <c r="G105" s="12" t="s">
        <v>37</v>
      </c>
      <c r="H105" s="1" t="s">
        <v>109</v>
      </c>
      <c r="I105" s="1" t="s">
        <v>39</v>
      </c>
      <c r="J105" s="1">
        <v>0.23</v>
      </c>
      <c r="K105" s="13">
        <v>1000</v>
      </c>
      <c r="L105" s="13">
        <v>125315</v>
      </c>
      <c r="M105" s="13">
        <v>125315</v>
      </c>
      <c r="N105" s="4" t="e">
        <f>#N/A</f>
        <v>#N/A</v>
      </c>
      <c r="O105" s="4" t="e">
        <f>#N/A</f>
        <v>#N/A</v>
      </c>
      <c r="P105" s="4">
        <v>28822.45</v>
      </c>
      <c r="Q105" s="3">
        <v>125.315</v>
      </c>
      <c r="R105" s="33" t="e">
        <f t="shared" si="1"/>
        <v>#N/A</v>
      </c>
      <c r="S105" s="1" t="s">
        <v>39</v>
      </c>
      <c r="T105" s="1">
        <v>0.12</v>
      </c>
      <c r="U105" s="4">
        <v>120</v>
      </c>
      <c r="V105" s="4">
        <v>15037.8</v>
      </c>
      <c r="W105" s="4">
        <v>15037.8</v>
      </c>
      <c r="X105" s="3">
        <v>125.315</v>
      </c>
      <c r="Y105" s="33">
        <v>125.315</v>
      </c>
      <c r="Z105" s="14"/>
      <c r="AA105" s="14"/>
      <c r="AB105" s="14"/>
    </row>
    <row r="106" spans="1:28" ht="15.75" customHeight="1">
      <c r="A106" s="23" t="s">
        <v>581</v>
      </c>
      <c r="B106" s="1" t="s">
        <v>1111</v>
      </c>
      <c r="C106" s="1" t="s">
        <v>108</v>
      </c>
      <c r="D106" s="1" t="s">
        <v>35</v>
      </c>
      <c r="E106" s="12" t="s">
        <v>54</v>
      </c>
      <c r="F106" s="1" t="s">
        <v>58</v>
      </c>
      <c r="G106" s="12" t="s">
        <v>37</v>
      </c>
      <c r="H106" s="1" t="s">
        <v>110</v>
      </c>
      <c r="I106" s="1" t="s">
        <v>39</v>
      </c>
      <c r="J106" s="1">
        <v>0.23</v>
      </c>
      <c r="K106" s="13">
        <v>1000</v>
      </c>
      <c r="L106" s="13">
        <v>988.8</v>
      </c>
      <c r="M106" s="13">
        <v>0</v>
      </c>
      <c r="N106" s="4" t="e">
        <f>#N/A</f>
        <v>#N/A</v>
      </c>
      <c r="O106" s="4" t="e">
        <f>#N/A</f>
        <v>#N/A</v>
      </c>
      <c r="P106" s="4">
        <v>0</v>
      </c>
      <c r="Q106" s="3">
        <v>0</v>
      </c>
      <c r="R106" s="33" t="e">
        <f t="shared" si="1"/>
        <v>#N/A</v>
      </c>
      <c r="S106" s="1" t="s">
        <v>39</v>
      </c>
      <c r="T106" s="1">
        <v>0.12</v>
      </c>
      <c r="U106" s="4">
        <v>120</v>
      </c>
      <c r="V106" s="4">
        <v>118.65599999999999</v>
      </c>
      <c r="W106" s="4">
        <v>0</v>
      </c>
      <c r="X106" s="3">
        <v>0</v>
      </c>
      <c r="Y106" s="33">
        <v>0.9887999999999999</v>
      </c>
      <c r="Z106" s="14"/>
      <c r="AA106" s="14"/>
      <c r="AB106" s="14"/>
    </row>
    <row r="107" spans="1:28" ht="15.75" customHeight="1">
      <c r="A107" s="23" t="s">
        <v>581</v>
      </c>
      <c r="B107" s="1" t="s">
        <v>1111</v>
      </c>
      <c r="C107" s="1" t="s">
        <v>108</v>
      </c>
      <c r="D107" s="1" t="s">
        <v>35</v>
      </c>
      <c r="E107" s="12" t="s">
        <v>54</v>
      </c>
      <c r="F107" s="1" t="s">
        <v>58</v>
      </c>
      <c r="G107" s="12" t="s">
        <v>37</v>
      </c>
      <c r="H107" s="1" t="s">
        <v>110</v>
      </c>
      <c r="I107" s="1" t="s">
        <v>39</v>
      </c>
      <c r="J107" s="1">
        <v>0.23</v>
      </c>
      <c r="K107" s="13">
        <v>1000</v>
      </c>
      <c r="L107" s="13">
        <v>677228.32000000007</v>
      </c>
      <c r="M107" s="13">
        <v>470277.05999999994</v>
      </c>
      <c r="N107" s="4" t="e">
        <f>#N/A</f>
        <v>#N/A</v>
      </c>
      <c r="O107" s="4" t="e">
        <f>#N/A</f>
        <v>#N/A</v>
      </c>
      <c r="P107" s="4">
        <v>108163.72379999999</v>
      </c>
      <c r="Q107" s="3">
        <v>470.27705999999995</v>
      </c>
      <c r="R107" s="33" t="e">
        <f t="shared" si="1"/>
        <v>#N/A</v>
      </c>
      <c r="S107" s="1" t="s">
        <v>39</v>
      </c>
      <c r="T107" s="1">
        <v>0.12</v>
      </c>
      <c r="U107" s="4">
        <v>120</v>
      </c>
      <c r="V107" s="4">
        <v>81267.398400000005</v>
      </c>
      <c r="W107" s="4">
        <v>56433.247199999991</v>
      </c>
      <c r="X107" s="3">
        <v>470.27705999999995</v>
      </c>
      <c r="Y107" s="33">
        <v>677.22832000000005</v>
      </c>
      <c r="Z107" s="14"/>
      <c r="AA107" s="14"/>
      <c r="AB107" s="14"/>
    </row>
    <row r="108" spans="1:28" ht="15.75" customHeight="1">
      <c r="A108" s="23" t="s">
        <v>581</v>
      </c>
      <c r="B108" s="1" t="s">
        <v>1111</v>
      </c>
      <c r="C108" s="1" t="s">
        <v>108</v>
      </c>
      <c r="D108" s="1" t="s">
        <v>35</v>
      </c>
      <c r="E108" s="12" t="s">
        <v>54</v>
      </c>
      <c r="F108" s="1" t="s">
        <v>58</v>
      </c>
      <c r="G108" s="12" t="s">
        <v>37</v>
      </c>
      <c r="H108" s="1" t="s">
        <v>110</v>
      </c>
      <c r="I108" s="1" t="s">
        <v>39</v>
      </c>
      <c r="J108" s="1">
        <v>0.23</v>
      </c>
      <c r="K108" s="13">
        <v>1000</v>
      </c>
      <c r="L108" s="13">
        <v>0</v>
      </c>
      <c r="M108" s="13">
        <v>0</v>
      </c>
      <c r="N108" s="4" t="e">
        <f>#N/A</f>
        <v>#N/A</v>
      </c>
      <c r="O108" s="4" t="e">
        <f>#N/A</f>
        <v>#N/A</v>
      </c>
      <c r="P108" s="4">
        <v>0</v>
      </c>
      <c r="Q108" s="3">
        <v>0</v>
      </c>
      <c r="R108" s="33" t="e">
        <f t="shared" si="1"/>
        <v>#N/A</v>
      </c>
      <c r="S108" s="1" t="s">
        <v>39</v>
      </c>
      <c r="T108" s="1">
        <v>0.12</v>
      </c>
      <c r="U108" s="4">
        <v>120</v>
      </c>
      <c r="V108" s="4">
        <v>0</v>
      </c>
      <c r="W108" s="4">
        <v>0</v>
      </c>
      <c r="X108" s="3">
        <v>0</v>
      </c>
      <c r="Y108" s="33">
        <v>0</v>
      </c>
      <c r="Z108" s="14"/>
      <c r="AA108" s="14"/>
      <c r="AB108" s="14"/>
    </row>
    <row r="109" spans="1:28" ht="15.75" customHeight="1">
      <c r="A109" s="23" t="s">
        <v>581</v>
      </c>
      <c r="B109" s="1" t="s">
        <v>1111</v>
      </c>
      <c r="C109" s="1" t="s">
        <v>108</v>
      </c>
      <c r="D109" s="1" t="s">
        <v>35</v>
      </c>
      <c r="E109" s="12" t="s">
        <v>54</v>
      </c>
      <c r="F109" s="1" t="s">
        <v>58</v>
      </c>
      <c r="G109" s="12" t="s">
        <v>37</v>
      </c>
      <c r="H109" s="1" t="s">
        <v>110</v>
      </c>
      <c r="I109" s="1" t="s">
        <v>39</v>
      </c>
      <c r="J109" s="1">
        <v>0.23</v>
      </c>
      <c r="K109" s="13">
        <v>0</v>
      </c>
      <c r="L109" s="13">
        <v>138300</v>
      </c>
      <c r="M109" s="13">
        <v>60650</v>
      </c>
      <c r="N109" s="4" t="e">
        <f>#N/A</f>
        <v>#N/A</v>
      </c>
      <c r="O109" s="4" t="e">
        <f>#N/A</f>
        <v>#N/A</v>
      </c>
      <c r="P109" s="4">
        <v>13949.5</v>
      </c>
      <c r="Q109" s="3" t="e">
        <v>#DIV/0!</v>
      </c>
      <c r="R109" s="33" t="e">
        <f t="shared" si="1"/>
        <v>#N/A</v>
      </c>
      <c r="S109" s="1" t="s">
        <v>39</v>
      </c>
      <c r="T109" s="1">
        <v>0.12</v>
      </c>
      <c r="U109" s="4">
        <v>0</v>
      </c>
      <c r="V109" s="4">
        <v>16596</v>
      </c>
      <c r="W109" s="4">
        <v>7278</v>
      </c>
      <c r="X109" s="3" t="e">
        <v>#DIV/0!</v>
      </c>
      <c r="Y109" s="33" t="e">
        <v>#DIV/0!</v>
      </c>
      <c r="Z109" s="14"/>
      <c r="AA109" s="14"/>
      <c r="AB109" s="14"/>
    </row>
    <row r="110" spans="1:28" ht="15.75" customHeight="1">
      <c r="A110" s="23" t="s">
        <v>581</v>
      </c>
      <c r="B110" s="1" t="s">
        <v>1111</v>
      </c>
      <c r="C110" s="1" t="s">
        <v>108</v>
      </c>
      <c r="D110" s="1" t="s">
        <v>35</v>
      </c>
      <c r="E110" s="12" t="s">
        <v>54</v>
      </c>
      <c r="F110" s="1" t="s">
        <v>58</v>
      </c>
      <c r="G110" s="12" t="s">
        <v>37</v>
      </c>
      <c r="H110" s="1" t="s">
        <v>110</v>
      </c>
      <c r="I110" s="1" t="s">
        <v>39</v>
      </c>
      <c r="J110" s="1">
        <v>0.23</v>
      </c>
      <c r="K110" s="13">
        <v>1300000</v>
      </c>
      <c r="L110" s="13">
        <v>1835155.25</v>
      </c>
      <c r="M110" s="13">
        <v>987259.55</v>
      </c>
      <c r="N110" s="4" t="e">
        <f>#N/A</f>
        <v>#N/A</v>
      </c>
      <c r="O110" s="4" t="e">
        <f>#N/A</f>
        <v>#N/A</v>
      </c>
      <c r="P110" s="4">
        <v>227069.69650000002</v>
      </c>
      <c r="Q110" s="3">
        <v>0.7594304230769231</v>
      </c>
      <c r="R110" s="33" t="e">
        <f t="shared" si="1"/>
        <v>#N/A</v>
      </c>
      <c r="S110" s="1" t="s">
        <v>39</v>
      </c>
      <c r="T110" s="1">
        <v>0.12</v>
      </c>
      <c r="U110" s="4">
        <v>156000</v>
      </c>
      <c r="V110" s="4">
        <v>220218.63</v>
      </c>
      <c r="W110" s="4">
        <v>118471.14600000001</v>
      </c>
      <c r="X110" s="3">
        <v>0.7594304230769231</v>
      </c>
      <c r="Y110" s="33">
        <v>1.4116578846153847</v>
      </c>
      <c r="Z110" s="14"/>
      <c r="AA110" s="14"/>
      <c r="AB110" s="14"/>
    </row>
    <row r="111" spans="1:28" ht="15.75" customHeight="1">
      <c r="A111" s="23" t="s">
        <v>581</v>
      </c>
      <c r="B111" s="1" t="s">
        <v>1111</v>
      </c>
      <c r="C111" s="1" t="s">
        <v>108</v>
      </c>
      <c r="D111" s="1" t="s">
        <v>35</v>
      </c>
      <c r="E111" s="12" t="s">
        <v>54</v>
      </c>
      <c r="F111" s="1" t="s">
        <v>58</v>
      </c>
      <c r="G111" s="12" t="s">
        <v>37</v>
      </c>
      <c r="H111" s="1" t="s">
        <v>111</v>
      </c>
      <c r="I111" s="1" t="s">
        <v>39</v>
      </c>
      <c r="J111" s="1">
        <v>0.23</v>
      </c>
      <c r="K111" s="13">
        <v>70000</v>
      </c>
      <c r="L111" s="13">
        <v>33304</v>
      </c>
      <c r="M111" s="13">
        <v>0</v>
      </c>
      <c r="N111" s="4" t="e">
        <f>#N/A</f>
        <v>#N/A</v>
      </c>
      <c r="O111" s="4" t="e">
        <f>#N/A</f>
        <v>#N/A</v>
      </c>
      <c r="P111" s="4">
        <v>0</v>
      </c>
      <c r="Q111" s="3">
        <v>0</v>
      </c>
      <c r="R111" s="33" t="e">
        <f t="shared" si="1"/>
        <v>#N/A</v>
      </c>
      <c r="S111" s="1" t="s">
        <v>39</v>
      </c>
      <c r="T111" s="1">
        <v>0.12</v>
      </c>
      <c r="U111" s="4">
        <v>8400</v>
      </c>
      <c r="V111" s="4">
        <v>3996.48</v>
      </c>
      <c r="W111" s="4">
        <v>0</v>
      </c>
      <c r="X111" s="3">
        <v>0</v>
      </c>
      <c r="Y111" s="33">
        <v>0.47577142857142857</v>
      </c>
      <c r="Z111" s="14"/>
      <c r="AA111" s="14"/>
      <c r="AB111" s="14"/>
    </row>
    <row r="112" spans="1:28" ht="15.75" customHeight="1">
      <c r="A112" s="23" t="s">
        <v>581</v>
      </c>
      <c r="B112" s="1" t="s">
        <v>1111</v>
      </c>
      <c r="C112" s="1" t="s">
        <v>108</v>
      </c>
      <c r="D112" s="1" t="s">
        <v>53</v>
      </c>
      <c r="E112" s="12" t="s">
        <v>25</v>
      </c>
      <c r="F112" s="1" t="s">
        <v>57</v>
      </c>
      <c r="G112" s="12" t="s">
        <v>37</v>
      </c>
      <c r="H112" s="1" t="s">
        <v>109</v>
      </c>
      <c r="I112" s="1" t="s">
        <v>39</v>
      </c>
      <c r="J112" s="1">
        <v>0.23</v>
      </c>
      <c r="K112" s="13">
        <v>17945304</v>
      </c>
      <c r="L112" s="13">
        <v>12925760.58</v>
      </c>
      <c r="M112" s="13">
        <v>7747943.2600000016</v>
      </c>
      <c r="N112" s="4" t="e">
        <f>#N/A</f>
        <v>#N/A</v>
      </c>
      <c r="O112" s="4" t="e">
        <f>#N/A</f>
        <v>#N/A</v>
      </c>
      <c r="P112" s="4">
        <v>1782026.9498000005</v>
      </c>
      <c r="Q112" s="3">
        <v>0.4317532464203449</v>
      </c>
      <c r="R112" s="33" t="e">
        <f t="shared" si="1"/>
        <v>#N/A</v>
      </c>
      <c r="S112" s="1" t="s">
        <v>39</v>
      </c>
      <c r="T112" s="1">
        <v>0.12</v>
      </c>
      <c r="U112" s="4">
        <v>2153436.48</v>
      </c>
      <c r="V112" s="4">
        <v>1551091.2696</v>
      </c>
      <c r="W112" s="4">
        <v>929753.19120000012</v>
      </c>
      <c r="X112" s="3">
        <v>0.4317532464203449</v>
      </c>
      <c r="Y112" s="33">
        <v>0.7202865206407203</v>
      </c>
      <c r="Z112" s="14"/>
      <c r="AA112" s="14"/>
      <c r="AB112" s="14"/>
    </row>
    <row r="113" spans="1:28" ht="15.75" customHeight="1">
      <c r="A113" s="23" t="s">
        <v>581</v>
      </c>
      <c r="B113" s="1" t="s">
        <v>1111</v>
      </c>
      <c r="C113" s="1" t="s">
        <v>108</v>
      </c>
      <c r="D113" s="1" t="s">
        <v>53</v>
      </c>
      <c r="E113" s="12" t="s">
        <v>25</v>
      </c>
      <c r="F113" s="1" t="s">
        <v>57</v>
      </c>
      <c r="G113" s="12" t="s">
        <v>37</v>
      </c>
      <c r="H113" s="1" t="s">
        <v>110</v>
      </c>
      <c r="I113" s="1" t="s">
        <v>39</v>
      </c>
      <c r="J113" s="1">
        <v>0.23</v>
      </c>
      <c r="K113" s="13">
        <v>2600000</v>
      </c>
      <c r="L113" s="13">
        <v>3161240.86</v>
      </c>
      <c r="M113" s="13">
        <v>2544945.5699999998</v>
      </c>
      <c r="N113" s="4" t="e">
        <f>#N/A</f>
        <v>#N/A</v>
      </c>
      <c r="O113" s="4" t="e">
        <f>#N/A</f>
        <v>#N/A</v>
      </c>
      <c r="P113" s="4">
        <v>585337.48109999998</v>
      </c>
      <c r="Q113" s="3">
        <v>0.97882521923076915</v>
      </c>
      <c r="R113" s="33" t="e">
        <f t="shared" si="1"/>
        <v>#N/A</v>
      </c>
      <c r="S113" s="1" t="s">
        <v>39</v>
      </c>
      <c r="T113" s="1">
        <v>0.12</v>
      </c>
      <c r="U113" s="4">
        <v>312000</v>
      </c>
      <c r="V113" s="4">
        <v>379348.90319999994</v>
      </c>
      <c r="W113" s="4">
        <v>305393.46839999995</v>
      </c>
      <c r="X113" s="3">
        <v>0.97882521923076904</v>
      </c>
      <c r="Y113" s="33">
        <v>1.215861869230769</v>
      </c>
      <c r="Z113" s="14"/>
      <c r="AA113" s="14"/>
      <c r="AB113" s="14"/>
    </row>
    <row r="114" spans="1:28" ht="15.75" customHeight="1">
      <c r="A114" s="23" t="s">
        <v>581</v>
      </c>
      <c r="B114" s="1" t="s">
        <v>1111</v>
      </c>
      <c r="C114" s="1" t="s">
        <v>108</v>
      </c>
      <c r="D114" s="1" t="s">
        <v>53</v>
      </c>
      <c r="E114" s="12" t="s">
        <v>25</v>
      </c>
      <c r="F114" s="1" t="s">
        <v>57</v>
      </c>
      <c r="G114" s="12" t="s">
        <v>37</v>
      </c>
      <c r="H114" s="1" t="s">
        <v>111</v>
      </c>
      <c r="I114" s="1" t="s">
        <v>39</v>
      </c>
      <c r="J114" s="1">
        <v>0.23</v>
      </c>
      <c r="K114" s="13">
        <v>38996335</v>
      </c>
      <c r="L114" s="13">
        <v>41120022.789999992</v>
      </c>
      <c r="M114" s="13">
        <v>34313407.030000001</v>
      </c>
      <c r="N114" s="4" t="e">
        <f>#N/A</f>
        <v>#N/A</v>
      </c>
      <c r="O114" s="4" t="e">
        <f>#N/A</f>
        <v>#N/A</v>
      </c>
      <c r="P114" s="4">
        <v>7892083.6169000007</v>
      </c>
      <c r="Q114" s="3">
        <v>0.87991363880733919</v>
      </c>
      <c r="R114" s="33" t="e">
        <f t="shared" si="1"/>
        <v>#N/A</v>
      </c>
      <c r="S114" s="1" t="s">
        <v>39</v>
      </c>
      <c r="T114" s="1">
        <v>0.12</v>
      </c>
      <c r="U114" s="4">
        <v>4679560.2</v>
      </c>
      <c r="V114" s="4">
        <v>4934402.7347999988</v>
      </c>
      <c r="W114" s="4">
        <v>4117608.8435999998</v>
      </c>
      <c r="X114" s="3">
        <v>0.87991363880733908</v>
      </c>
      <c r="Y114" s="33">
        <v>1.0544586507937217</v>
      </c>
      <c r="Z114" s="14"/>
      <c r="AA114" s="14"/>
      <c r="AB114" s="14"/>
    </row>
    <row r="115" spans="1:28" ht="15.75" customHeight="1">
      <c r="A115" s="23" t="s">
        <v>581</v>
      </c>
      <c r="B115" s="1" t="s">
        <v>1111</v>
      </c>
      <c r="C115" s="1" t="s">
        <v>108</v>
      </c>
      <c r="D115" s="1" t="s">
        <v>53</v>
      </c>
      <c r="E115" s="12" t="s">
        <v>25</v>
      </c>
      <c r="F115" s="1" t="s">
        <v>57</v>
      </c>
      <c r="G115" s="12" t="s">
        <v>37</v>
      </c>
      <c r="H115" s="1" t="s">
        <v>111</v>
      </c>
      <c r="I115" s="1" t="s">
        <v>39</v>
      </c>
      <c r="J115" s="1">
        <v>0.23</v>
      </c>
      <c r="K115" s="13">
        <v>9000000</v>
      </c>
      <c r="L115" s="13">
        <v>3703574.2800000003</v>
      </c>
      <c r="M115" s="13">
        <v>3336983.9200000004</v>
      </c>
      <c r="N115" s="4" t="e">
        <f>#N/A</f>
        <v>#N/A</v>
      </c>
      <c r="O115" s="4" t="e">
        <f>#N/A</f>
        <v>#N/A</v>
      </c>
      <c r="P115" s="4">
        <v>767506.30160000012</v>
      </c>
      <c r="Q115" s="3">
        <v>0.37077599111111115</v>
      </c>
      <c r="R115" s="33" t="e">
        <f t="shared" si="1"/>
        <v>#N/A</v>
      </c>
      <c r="S115" s="1" t="s">
        <v>39</v>
      </c>
      <c r="T115" s="1">
        <v>0.12</v>
      </c>
      <c r="U115" s="4">
        <v>1080000</v>
      </c>
      <c r="V115" s="4">
        <v>444428.91360000003</v>
      </c>
      <c r="W115" s="4">
        <v>400438.07040000003</v>
      </c>
      <c r="X115" s="3">
        <v>0.37077599111111115</v>
      </c>
      <c r="Y115" s="33">
        <v>0.41150825333333335</v>
      </c>
      <c r="Z115" s="14"/>
      <c r="AA115" s="14"/>
      <c r="AB115" s="14"/>
    </row>
    <row r="116" spans="1:28" ht="15.75" customHeight="1">
      <c r="A116" s="23" t="s">
        <v>581</v>
      </c>
      <c r="B116" s="1" t="s">
        <v>1111</v>
      </c>
      <c r="C116" s="1" t="s">
        <v>108</v>
      </c>
      <c r="D116" s="1" t="s">
        <v>59</v>
      </c>
      <c r="E116" s="12" t="s">
        <v>54</v>
      </c>
      <c r="F116" s="1" t="s">
        <v>112</v>
      </c>
      <c r="G116" s="12" t="s">
        <v>37</v>
      </c>
      <c r="H116" s="1" t="s">
        <v>111</v>
      </c>
      <c r="I116" s="1" t="s">
        <v>39</v>
      </c>
      <c r="J116" s="1">
        <v>0.23</v>
      </c>
      <c r="K116" s="13">
        <v>40000</v>
      </c>
      <c r="L116" s="13">
        <v>0</v>
      </c>
      <c r="M116" s="13">
        <v>0</v>
      </c>
      <c r="N116" s="4" t="e">
        <f>#N/A</f>
        <v>#N/A</v>
      </c>
      <c r="O116" s="4" t="e">
        <f>#N/A</f>
        <v>#N/A</v>
      </c>
      <c r="P116" s="4">
        <v>0</v>
      </c>
      <c r="Q116" s="3">
        <v>0</v>
      </c>
      <c r="R116" s="33" t="e">
        <f t="shared" si="1"/>
        <v>#N/A</v>
      </c>
      <c r="S116" s="1" t="s">
        <v>39</v>
      </c>
      <c r="T116" s="1">
        <v>0.12</v>
      </c>
      <c r="U116" s="4">
        <v>4800</v>
      </c>
      <c r="V116" s="4">
        <v>0</v>
      </c>
      <c r="W116" s="4">
        <v>0</v>
      </c>
      <c r="X116" s="3">
        <v>0</v>
      </c>
      <c r="Y116" s="33">
        <v>0</v>
      </c>
      <c r="Z116" s="14"/>
      <c r="AA116" s="14"/>
      <c r="AB116" s="14"/>
    </row>
    <row r="117" spans="1:28" ht="15.75" customHeight="1">
      <c r="A117" s="23" t="s">
        <v>581</v>
      </c>
      <c r="B117" s="1" t="s">
        <v>1111</v>
      </c>
      <c r="C117" s="1" t="s">
        <v>108</v>
      </c>
      <c r="D117" s="1" t="s">
        <v>59</v>
      </c>
      <c r="E117" s="12" t="s">
        <v>54</v>
      </c>
      <c r="F117" s="1" t="s">
        <v>112</v>
      </c>
      <c r="G117" s="12" t="s">
        <v>37</v>
      </c>
      <c r="H117" s="1" t="s">
        <v>111</v>
      </c>
      <c r="I117" s="1" t="s">
        <v>39</v>
      </c>
      <c r="J117" s="1">
        <v>0.23</v>
      </c>
      <c r="K117" s="13">
        <v>222000</v>
      </c>
      <c r="L117" s="13">
        <v>0</v>
      </c>
      <c r="M117" s="13">
        <v>0</v>
      </c>
      <c r="N117" s="4" t="e">
        <f>#N/A</f>
        <v>#N/A</v>
      </c>
      <c r="O117" s="4" t="e">
        <f>#N/A</f>
        <v>#N/A</v>
      </c>
      <c r="P117" s="4">
        <v>0</v>
      </c>
      <c r="Q117" s="3">
        <v>0</v>
      </c>
      <c r="R117" s="33" t="e">
        <f t="shared" si="1"/>
        <v>#N/A</v>
      </c>
      <c r="S117" s="1" t="s">
        <v>39</v>
      </c>
      <c r="T117" s="1">
        <v>0.12</v>
      </c>
      <c r="U117" s="4">
        <v>26640</v>
      </c>
      <c r="V117" s="4">
        <v>0</v>
      </c>
      <c r="W117" s="4">
        <v>0</v>
      </c>
      <c r="X117" s="3">
        <v>0</v>
      </c>
      <c r="Y117" s="33">
        <v>0</v>
      </c>
      <c r="Z117" s="14"/>
      <c r="AA117" s="14"/>
      <c r="AB117" s="14"/>
    </row>
    <row r="118" spans="1:28" ht="15.75" customHeight="1">
      <c r="A118" s="23" t="s">
        <v>581</v>
      </c>
      <c r="B118" s="1" t="s">
        <v>1111</v>
      </c>
      <c r="C118" s="1" t="s">
        <v>108</v>
      </c>
      <c r="D118" s="1" t="s">
        <v>59</v>
      </c>
      <c r="E118" s="12" t="s">
        <v>54</v>
      </c>
      <c r="F118" s="1" t="s">
        <v>112</v>
      </c>
      <c r="G118" s="12" t="s">
        <v>37</v>
      </c>
      <c r="H118" s="1" t="s">
        <v>111</v>
      </c>
      <c r="I118" s="1" t="s">
        <v>39</v>
      </c>
      <c r="J118" s="1">
        <v>0.23</v>
      </c>
      <c r="K118" s="13">
        <v>30000</v>
      </c>
      <c r="L118" s="13">
        <v>1138.48</v>
      </c>
      <c r="M118" s="13">
        <v>1138.48</v>
      </c>
      <c r="N118" s="4" t="e">
        <f>#N/A</f>
        <v>#N/A</v>
      </c>
      <c r="O118" s="4" t="e">
        <f>#N/A</f>
        <v>#N/A</v>
      </c>
      <c r="P118" s="4">
        <v>261.85040000000004</v>
      </c>
      <c r="Q118" s="3">
        <v>3.7949333333333342E-2</v>
      </c>
      <c r="R118" s="33" t="e">
        <f t="shared" si="1"/>
        <v>#N/A</v>
      </c>
      <c r="S118" s="1" t="s">
        <v>39</v>
      </c>
      <c r="T118" s="1">
        <v>0.12</v>
      </c>
      <c r="U118" s="4">
        <v>3600</v>
      </c>
      <c r="V118" s="4">
        <v>136.61760000000001</v>
      </c>
      <c r="W118" s="4">
        <v>136.61760000000001</v>
      </c>
      <c r="X118" s="3">
        <v>3.7949333333333335E-2</v>
      </c>
      <c r="Y118" s="33">
        <v>3.7949333333333335E-2</v>
      </c>
      <c r="Z118" s="14"/>
      <c r="AA118" s="14"/>
      <c r="AB118" s="14"/>
    </row>
    <row r="119" spans="1:28" ht="15.75" customHeight="1">
      <c r="A119" s="23" t="s">
        <v>581</v>
      </c>
      <c r="B119" s="1" t="s">
        <v>1111</v>
      </c>
      <c r="C119" s="1" t="s">
        <v>108</v>
      </c>
      <c r="D119" s="1" t="s">
        <v>59</v>
      </c>
      <c r="E119" s="12" t="s">
        <v>54</v>
      </c>
      <c r="F119" s="1" t="s">
        <v>112</v>
      </c>
      <c r="G119" s="12" t="s">
        <v>37</v>
      </c>
      <c r="H119" s="1" t="s">
        <v>111</v>
      </c>
      <c r="I119" s="1" t="s">
        <v>39</v>
      </c>
      <c r="J119" s="1">
        <v>0.23</v>
      </c>
      <c r="K119" s="13">
        <v>10000</v>
      </c>
      <c r="L119" s="13">
        <v>0</v>
      </c>
      <c r="M119" s="13">
        <v>0</v>
      </c>
      <c r="N119" s="4" t="e">
        <f>#N/A</f>
        <v>#N/A</v>
      </c>
      <c r="O119" s="4" t="e">
        <f>#N/A</f>
        <v>#N/A</v>
      </c>
      <c r="P119" s="4">
        <v>0</v>
      </c>
      <c r="Q119" s="3">
        <v>0</v>
      </c>
      <c r="R119" s="33" t="e">
        <f t="shared" si="1"/>
        <v>#N/A</v>
      </c>
      <c r="S119" s="1" t="s">
        <v>39</v>
      </c>
      <c r="T119" s="1">
        <v>0.12</v>
      </c>
      <c r="U119" s="4">
        <v>1200</v>
      </c>
      <c r="V119" s="4">
        <v>0</v>
      </c>
      <c r="W119" s="4">
        <v>0</v>
      </c>
      <c r="X119" s="3">
        <v>0</v>
      </c>
      <c r="Y119" s="33">
        <v>0</v>
      </c>
      <c r="Z119" s="14"/>
      <c r="AA119" s="14"/>
      <c r="AB119" s="14"/>
    </row>
    <row r="120" spans="1:28" ht="15.75" customHeight="1">
      <c r="A120" s="23" t="s">
        <v>581</v>
      </c>
      <c r="B120" s="1" t="s">
        <v>1111</v>
      </c>
      <c r="C120" s="1" t="s">
        <v>108</v>
      </c>
      <c r="D120" s="1" t="s">
        <v>59</v>
      </c>
      <c r="E120" s="12" t="s">
        <v>54</v>
      </c>
      <c r="F120" s="1" t="s">
        <v>112</v>
      </c>
      <c r="G120" s="12" t="s">
        <v>37</v>
      </c>
      <c r="H120" s="1" t="s">
        <v>111</v>
      </c>
      <c r="I120" s="1" t="s">
        <v>39</v>
      </c>
      <c r="J120" s="1">
        <v>0.23</v>
      </c>
      <c r="K120" s="13">
        <v>20000</v>
      </c>
      <c r="L120" s="13">
        <v>0</v>
      </c>
      <c r="M120" s="13">
        <v>0</v>
      </c>
      <c r="N120" s="4" t="e">
        <f>#N/A</f>
        <v>#N/A</v>
      </c>
      <c r="O120" s="4" t="e">
        <f>#N/A</f>
        <v>#N/A</v>
      </c>
      <c r="P120" s="4">
        <v>0</v>
      </c>
      <c r="Q120" s="3">
        <v>0</v>
      </c>
      <c r="R120" s="33" t="e">
        <f t="shared" si="1"/>
        <v>#N/A</v>
      </c>
      <c r="S120" s="1" t="s">
        <v>39</v>
      </c>
      <c r="T120" s="1">
        <v>0.12</v>
      </c>
      <c r="U120" s="4">
        <v>2400</v>
      </c>
      <c r="V120" s="4">
        <v>0</v>
      </c>
      <c r="W120" s="4">
        <v>0</v>
      </c>
      <c r="X120" s="3">
        <v>0</v>
      </c>
      <c r="Y120" s="33">
        <v>0</v>
      </c>
      <c r="Z120" s="14"/>
      <c r="AA120" s="14"/>
      <c r="AB120" s="14"/>
    </row>
    <row r="121" spans="1:28" ht="15.75" customHeight="1">
      <c r="A121" s="23" t="s">
        <v>581</v>
      </c>
      <c r="B121" s="1" t="s">
        <v>1111</v>
      </c>
      <c r="C121" s="1" t="s">
        <v>108</v>
      </c>
      <c r="D121" s="1" t="s">
        <v>59</v>
      </c>
      <c r="E121" s="12" t="s">
        <v>54</v>
      </c>
      <c r="F121" s="1" t="s">
        <v>112</v>
      </c>
      <c r="G121" s="12" t="s">
        <v>37</v>
      </c>
      <c r="H121" s="1" t="s">
        <v>111</v>
      </c>
      <c r="I121" s="1" t="s">
        <v>39</v>
      </c>
      <c r="J121" s="1">
        <v>0.23</v>
      </c>
      <c r="K121" s="13">
        <v>7000</v>
      </c>
      <c r="L121" s="13">
        <v>0</v>
      </c>
      <c r="M121" s="13">
        <v>0</v>
      </c>
      <c r="N121" s="4" t="e">
        <f>#N/A</f>
        <v>#N/A</v>
      </c>
      <c r="O121" s="4" t="e">
        <f>#N/A</f>
        <v>#N/A</v>
      </c>
      <c r="P121" s="4">
        <v>0</v>
      </c>
      <c r="Q121" s="3">
        <v>0</v>
      </c>
      <c r="R121" s="33" t="e">
        <f t="shared" si="1"/>
        <v>#N/A</v>
      </c>
      <c r="S121" s="1" t="s">
        <v>39</v>
      </c>
      <c r="T121" s="1">
        <v>0.12</v>
      </c>
      <c r="U121" s="4">
        <v>840</v>
      </c>
      <c r="V121" s="4">
        <v>0</v>
      </c>
      <c r="W121" s="4">
        <v>0</v>
      </c>
      <c r="X121" s="3">
        <v>0</v>
      </c>
      <c r="Y121" s="33">
        <v>0</v>
      </c>
      <c r="Z121" s="14"/>
      <c r="AA121" s="14"/>
      <c r="AB121" s="14"/>
    </row>
    <row r="122" spans="1:28" ht="15.75" customHeight="1">
      <c r="A122" s="23" t="s">
        <v>581</v>
      </c>
      <c r="B122" s="1" t="s">
        <v>1111</v>
      </c>
      <c r="C122" s="1" t="s">
        <v>108</v>
      </c>
      <c r="D122" s="1" t="s">
        <v>59</v>
      </c>
      <c r="E122" s="12" t="s">
        <v>54</v>
      </c>
      <c r="F122" s="1" t="s">
        <v>112</v>
      </c>
      <c r="G122" s="12" t="s">
        <v>37</v>
      </c>
      <c r="H122" s="1" t="s">
        <v>111</v>
      </c>
      <c r="I122" s="1" t="s">
        <v>39</v>
      </c>
      <c r="J122" s="1">
        <v>0.23</v>
      </c>
      <c r="K122" s="13">
        <v>10000</v>
      </c>
      <c r="L122" s="13">
        <v>0</v>
      </c>
      <c r="M122" s="13">
        <v>0</v>
      </c>
      <c r="N122" s="4" t="e">
        <f>#N/A</f>
        <v>#N/A</v>
      </c>
      <c r="O122" s="4" t="e">
        <f>#N/A</f>
        <v>#N/A</v>
      </c>
      <c r="P122" s="4">
        <v>0</v>
      </c>
      <c r="Q122" s="3">
        <v>0</v>
      </c>
      <c r="R122" s="33" t="e">
        <f t="shared" si="1"/>
        <v>#N/A</v>
      </c>
      <c r="S122" s="1" t="s">
        <v>39</v>
      </c>
      <c r="T122" s="1">
        <v>0.12</v>
      </c>
      <c r="U122" s="4">
        <v>1200</v>
      </c>
      <c r="V122" s="4">
        <v>0</v>
      </c>
      <c r="W122" s="4">
        <v>0</v>
      </c>
      <c r="X122" s="3">
        <v>0</v>
      </c>
      <c r="Y122" s="33">
        <v>0</v>
      </c>
      <c r="Z122" s="14"/>
      <c r="AA122" s="14"/>
      <c r="AB122" s="14"/>
    </row>
    <row r="123" spans="1:28" ht="15.75" customHeight="1">
      <c r="A123" s="23" t="s">
        <v>581</v>
      </c>
      <c r="B123" s="1" t="s">
        <v>1111</v>
      </c>
      <c r="C123" s="1" t="s">
        <v>108</v>
      </c>
      <c r="D123" s="1" t="s">
        <v>59</v>
      </c>
      <c r="E123" s="12" t="s">
        <v>54</v>
      </c>
      <c r="F123" s="1" t="s">
        <v>112</v>
      </c>
      <c r="G123" s="12" t="s">
        <v>37</v>
      </c>
      <c r="H123" s="1" t="s">
        <v>111</v>
      </c>
      <c r="I123" s="1" t="s">
        <v>39</v>
      </c>
      <c r="J123" s="1">
        <v>0.23</v>
      </c>
      <c r="K123" s="13">
        <v>20000</v>
      </c>
      <c r="L123" s="13">
        <v>0</v>
      </c>
      <c r="M123" s="13">
        <v>0</v>
      </c>
      <c r="N123" s="4" t="e">
        <f>#N/A</f>
        <v>#N/A</v>
      </c>
      <c r="O123" s="4" t="e">
        <f>#N/A</f>
        <v>#N/A</v>
      </c>
      <c r="P123" s="4">
        <v>0</v>
      </c>
      <c r="Q123" s="3">
        <v>0</v>
      </c>
      <c r="R123" s="33" t="e">
        <f t="shared" si="1"/>
        <v>#N/A</v>
      </c>
      <c r="S123" s="1" t="s">
        <v>39</v>
      </c>
      <c r="T123" s="1">
        <v>0.12</v>
      </c>
      <c r="U123" s="4">
        <v>2400</v>
      </c>
      <c r="V123" s="4">
        <v>0</v>
      </c>
      <c r="W123" s="4">
        <v>0</v>
      </c>
      <c r="X123" s="3">
        <v>0</v>
      </c>
      <c r="Y123" s="33">
        <v>0</v>
      </c>
      <c r="Z123" s="14"/>
      <c r="AA123" s="14"/>
      <c r="AB123" s="14"/>
    </row>
    <row r="124" spans="1:28" ht="15.75" customHeight="1">
      <c r="A124" s="23" t="s">
        <v>581</v>
      </c>
      <c r="B124" s="1" t="s">
        <v>1111</v>
      </c>
      <c r="C124" s="1" t="s">
        <v>108</v>
      </c>
      <c r="D124" s="1" t="s">
        <v>59</v>
      </c>
      <c r="E124" s="12" t="s">
        <v>54</v>
      </c>
      <c r="F124" s="1" t="s">
        <v>112</v>
      </c>
      <c r="G124" s="12" t="s">
        <v>37</v>
      </c>
      <c r="H124" s="1" t="s">
        <v>111</v>
      </c>
      <c r="I124" s="1" t="s">
        <v>39</v>
      </c>
      <c r="J124" s="1">
        <v>0.23</v>
      </c>
      <c r="K124" s="13">
        <v>200000</v>
      </c>
      <c r="L124" s="13">
        <v>0</v>
      </c>
      <c r="M124" s="13">
        <v>0</v>
      </c>
      <c r="N124" s="4" t="e">
        <f>#N/A</f>
        <v>#N/A</v>
      </c>
      <c r="O124" s="4" t="e">
        <f>#N/A</f>
        <v>#N/A</v>
      </c>
      <c r="P124" s="4">
        <v>0</v>
      </c>
      <c r="Q124" s="3">
        <v>0</v>
      </c>
      <c r="R124" s="33" t="e">
        <f t="shared" si="1"/>
        <v>#N/A</v>
      </c>
      <c r="S124" s="1" t="s">
        <v>39</v>
      </c>
      <c r="T124" s="1">
        <v>0.12</v>
      </c>
      <c r="U124" s="4">
        <v>24000</v>
      </c>
      <c r="V124" s="4">
        <v>0</v>
      </c>
      <c r="W124" s="4">
        <v>0</v>
      </c>
      <c r="X124" s="3">
        <v>0</v>
      </c>
      <c r="Y124" s="33">
        <v>0</v>
      </c>
      <c r="Z124" s="14"/>
      <c r="AA124" s="14"/>
      <c r="AB124" s="14"/>
    </row>
    <row r="125" spans="1:28" ht="15.75" customHeight="1">
      <c r="A125" s="23" t="s">
        <v>581</v>
      </c>
      <c r="B125" s="1" t="s">
        <v>1111</v>
      </c>
      <c r="C125" s="1" t="s">
        <v>108</v>
      </c>
      <c r="D125" s="1" t="s">
        <v>59</v>
      </c>
      <c r="E125" s="12" t="s">
        <v>54</v>
      </c>
      <c r="F125" s="1" t="s">
        <v>112</v>
      </c>
      <c r="G125" s="12" t="s">
        <v>37</v>
      </c>
      <c r="H125" s="1" t="s">
        <v>111</v>
      </c>
      <c r="I125" s="1" t="s">
        <v>39</v>
      </c>
      <c r="J125" s="1">
        <v>0.23</v>
      </c>
      <c r="K125" s="13">
        <v>2690000</v>
      </c>
      <c r="L125" s="13">
        <v>600080</v>
      </c>
      <c r="M125" s="13">
        <v>186492</v>
      </c>
      <c r="N125" s="4" t="e">
        <f>#N/A</f>
        <v>#N/A</v>
      </c>
      <c r="O125" s="4" t="e">
        <f>#N/A</f>
        <v>#N/A</v>
      </c>
      <c r="P125" s="4">
        <v>42893.16</v>
      </c>
      <c r="Q125" s="3">
        <v>6.93278810408922E-2</v>
      </c>
      <c r="R125" s="33" t="e">
        <f t="shared" si="1"/>
        <v>#N/A</v>
      </c>
      <c r="S125" s="1" t="s">
        <v>39</v>
      </c>
      <c r="T125" s="1">
        <v>0.12</v>
      </c>
      <c r="U125" s="4">
        <v>322800</v>
      </c>
      <c r="V125" s="4">
        <v>72009.599999999991</v>
      </c>
      <c r="W125" s="4">
        <v>22379.040000000001</v>
      </c>
      <c r="X125" s="3">
        <v>6.93278810408922E-2</v>
      </c>
      <c r="Y125" s="33">
        <v>0.22307806691449811</v>
      </c>
      <c r="Z125" s="14"/>
      <c r="AA125" s="14"/>
      <c r="AB125" s="14"/>
    </row>
    <row r="126" spans="1:28" ht="15.75" customHeight="1">
      <c r="A126" s="23" t="s">
        <v>581</v>
      </c>
      <c r="B126" s="1" t="s">
        <v>1111</v>
      </c>
      <c r="C126" s="1" t="s">
        <v>108</v>
      </c>
      <c r="D126" s="1" t="s">
        <v>59</v>
      </c>
      <c r="E126" s="12" t="s">
        <v>54</v>
      </c>
      <c r="F126" s="1" t="s">
        <v>112</v>
      </c>
      <c r="G126" s="12" t="s">
        <v>37</v>
      </c>
      <c r="H126" s="1" t="s">
        <v>111</v>
      </c>
      <c r="I126" s="1" t="s">
        <v>39</v>
      </c>
      <c r="J126" s="1">
        <v>0.23</v>
      </c>
      <c r="K126" s="13">
        <v>500000</v>
      </c>
      <c r="L126" s="13">
        <v>0</v>
      </c>
      <c r="M126" s="13">
        <v>0</v>
      </c>
      <c r="N126" s="4" t="e">
        <f>#N/A</f>
        <v>#N/A</v>
      </c>
      <c r="O126" s="4" t="e">
        <f>#N/A</f>
        <v>#N/A</v>
      </c>
      <c r="P126" s="4">
        <v>0</v>
      </c>
      <c r="Q126" s="3">
        <v>0</v>
      </c>
      <c r="R126" s="33" t="e">
        <f t="shared" si="1"/>
        <v>#N/A</v>
      </c>
      <c r="S126" s="1" t="s">
        <v>39</v>
      </c>
      <c r="T126" s="1">
        <v>0.12</v>
      </c>
      <c r="U126" s="4">
        <v>60000</v>
      </c>
      <c r="V126" s="4">
        <v>0</v>
      </c>
      <c r="W126" s="4">
        <v>0</v>
      </c>
      <c r="X126" s="3">
        <v>0</v>
      </c>
      <c r="Y126" s="33">
        <v>0</v>
      </c>
      <c r="Z126" s="14"/>
      <c r="AA126" s="14"/>
      <c r="AB126" s="14"/>
    </row>
    <row r="127" spans="1:28" ht="15.75" customHeight="1">
      <c r="A127" s="23" t="s">
        <v>581</v>
      </c>
      <c r="B127" s="1" t="s">
        <v>1111</v>
      </c>
      <c r="C127" s="1" t="s">
        <v>108</v>
      </c>
      <c r="D127" s="7" t="s">
        <v>59</v>
      </c>
      <c r="E127" s="12" t="s">
        <v>54</v>
      </c>
      <c r="F127" s="1" t="s">
        <v>112</v>
      </c>
      <c r="G127" s="12" t="s">
        <v>37</v>
      </c>
      <c r="H127" s="1" t="s">
        <v>111</v>
      </c>
      <c r="I127" s="1" t="s">
        <v>39</v>
      </c>
      <c r="J127" s="1">
        <v>0.23</v>
      </c>
      <c r="K127" s="13">
        <v>480000</v>
      </c>
      <c r="L127" s="13">
        <v>291620</v>
      </c>
      <c r="M127" s="13">
        <v>290408</v>
      </c>
      <c r="N127" s="4" t="e">
        <f>#N/A</f>
        <v>#N/A</v>
      </c>
      <c r="O127" s="4" t="e">
        <f>#N/A</f>
        <v>#N/A</v>
      </c>
      <c r="P127" s="4">
        <v>66793.84</v>
      </c>
      <c r="Q127" s="3">
        <v>0.60501666666666665</v>
      </c>
      <c r="R127" s="33" t="e">
        <f t="shared" si="1"/>
        <v>#N/A</v>
      </c>
      <c r="S127" s="1" t="s">
        <v>39</v>
      </c>
      <c r="T127" s="1">
        <v>0.12</v>
      </c>
      <c r="U127" s="4">
        <v>57600</v>
      </c>
      <c r="V127" s="4">
        <v>34994.400000000001</v>
      </c>
      <c r="W127" s="4">
        <v>34848.959999999999</v>
      </c>
      <c r="X127" s="3">
        <v>0.60501666666666665</v>
      </c>
      <c r="Y127" s="33">
        <v>0.60754166666666665</v>
      </c>
      <c r="Z127" s="14"/>
      <c r="AA127" s="14"/>
      <c r="AB127" s="14"/>
    </row>
    <row r="128" spans="1:28" ht="15.75" customHeight="1">
      <c r="A128" s="23" t="s">
        <v>581</v>
      </c>
      <c r="B128" s="1" t="s">
        <v>1111</v>
      </c>
      <c r="C128" s="1" t="s">
        <v>108</v>
      </c>
      <c r="D128" s="7" t="s">
        <v>59</v>
      </c>
      <c r="E128" s="12" t="s">
        <v>54</v>
      </c>
      <c r="F128" s="1" t="s">
        <v>112</v>
      </c>
      <c r="G128" s="12" t="s">
        <v>37</v>
      </c>
      <c r="H128" s="1" t="s">
        <v>111</v>
      </c>
      <c r="I128" s="1" t="s">
        <v>39</v>
      </c>
      <c r="J128" s="1">
        <v>0.23</v>
      </c>
      <c r="K128" s="13">
        <v>890000</v>
      </c>
      <c r="L128" s="13">
        <v>0</v>
      </c>
      <c r="M128" s="13">
        <v>0</v>
      </c>
      <c r="N128" s="4" t="e">
        <f>#N/A</f>
        <v>#N/A</v>
      </c>
      <c r="O128" s="4" t="e">
        <f>#N/A</f>
        <v>#N/A</v>
      </c>
      <c r="P128" s="4">
        <v>0</v>
      </c>
      <c r="Q128" s="3">
        <v>0</v>
      </c>
      <c r="R128" s="33" t="e">
        <f t="shared" si="1"/>
        <v>#N/A</v>
      </c>
      <c r="S128" s="1" t="s">
        <v>39</v>
      </c>
      <c r="T128" s="1">
        <v>0.12</v>
      </c>
      <c r="U128" s="4">
        <v>106800</v>
      </c>
      <c r="V128" s="4">
        <v>0</v>
      </c>
      <c r="W128" s="4">
        <v>0</v>
      </c>
      <c r="X128" s="3">
        <v>0</v>
      </c>
      <c r="Y128" s="33">
        <v>0</v>
      </c>
      <c r="Z128" s="14"/>
      <c r="AA128" s="14"/>
      <c r="AB128" s="14"/>
    </row>
    <row r="129" spans="1:28" ht="15.75" customHeight="1">
      <c r="A129" s="23" t="s">
        <v>581</v>
      </c>
      <c r="B129" s="1" t="s">
        <v>1111</v>
      </c>
      <c r="C129" s="1" t="s">
        <v>108</v>
      </c>
      <c r="D129" s="7" t="s">
        <v>59</v>
      </c>
      <c r="E129" s="12" t="s">
        <v>54</v>
      </c>
      <c r="F129" s="1" t="s">
        <v>112</v>
      </c>
      <c r="G129" s="12" t="s">
        <v>37</v>
      </c>
      <c r="H129" s="1" t="s">
        <v>111</v>
      </c>
      <c r="I129" s="1" t="s">
        <v>39</v>
      </c>
      <c r="J129" s="1">
        <v>0.23</v>
      </c>
      <c r="K129" s="13">
        <v>40000</v>
      </c>
      <c r="L129" s="13">
        <v>0</v>
      </c>
      <c r="M129" s="13">
        <v>0</v>
      </c>
      <c r="N129" s="4" t="e">
        <f>#N/A</f>
        <v>#N/A</v>
      </c>
      <c r="O129" s="4" t="e">
        <f>#N/A</f>
        <v>#N/A</v>
      </c>
      <c r="P129" s="4">
        <v>0</v>
      </c>
      <c r="Q129" s="3">
        <v>0</v>
      </c>
      <c r="R129" s="33" t="e">
        <f t="shared" si="1"/>
        <v>#N/A</v>
      </c>
      <c r="S129" s="1" t="s">
        <v>39</v>
      </c>
      <c r="T129" s="1">
        <v>0.12</v>
      </c>
      <c r="U129" s="4">
        <v>4800</v>
      </c>
      <c r="V129" s="4">
        <v>0</v>
      </c>
      <c r="W129" s="4">
        <v>0</v>
      </c>
      <c r="X129" s="3">
        <v>0</v>
      </c>
      <c r="Y129" s="33">
        <v>0</v>
      </c>
      <c r="Z129" s="14"/>
      <c r="AA129" s="14"/>
      <c r="AB129" s="14"/>
    </row>
    <row r="130" spans="1:28" ht="15.75" customHeight="1">
      <c r="A130" s="23" t="s">
        <v>581</v>
      </c>
      <c r="B130" s="1" t="s">
        <v>1111</v>
      </c>
      <c r="C130" s="1" t="s">
        <v>108</v>
      </c>
      <c r="D130" s="7" t="s">
        <v>59</v>
      </c>
      <c r="E130" s="12" t="s">
        <v>54</v>
      </c>
      <c r="F130" s="1" t="s">
        <v>112</v>
      </c>
      <c r="G130" s="12" t="s">
        <v>37</v>
      </c>
      <c r="H130" s="1" t="s">
        <v>111</v>
      </c>
      <c r="I130" s="1" t="s">
        <v>39</v>
      </c>
      <c r="J130" s="1">
        <v>0.23</v>
      </c>
      <c r="K130" s="13">
        <v>40000</v>
      </c>
      <c r="L130" s="13">
        <v>0</v>
      </c>
      <c r="M130" s="13">
        <v>0</v>
      </c>
      <c r="N130" s="4" t="e">
        <f>#N/A</f>
        <v>#N/A</v>
      </c>
      <c r="O130" s="4" t="e">
        <f>#N/A</f>
        <v>#N/A</v>
      </c>
      <c r="P130" s="4">
        <v>0</v>
      </c>
      <c r="Q130" s="3">
        <v>0</v>
      </c>
      <c r="R130" s="33" t="e">
        <f t="shared" si="1"/>
        <v>#N/A</v>
      </c>
      <c r="S130" s="1" t="s">
        <v>39</v>
      </c>
      <c r="T130" s="1">
        <v>0.12</v>
      </c>
      <c r="U130" s="4">
        <v>4800</v>
      </c>
      <c r="V130" s="4">
        <v>0</v>
      </c>
      <c r="W130" s="4">
        <v>0</v>
      </c>
      <c r="X130" s="3">
        <v>0</v>
      </c>
      <c r="Y130" s="33">
        <v>0</v>
      </c>
      <c r="Z130" s="14"/>
      <c r="AA130" s="14"/>
      <c r="AB130" s="14"/>
    </row>
    <row r="131" spans="1:28" ht="15.75" customHeight="1">
      <c r="A131" s="23" t="s">
        <v>581</v>
      </c>
      <c r="B131" s="1" t="s">
        <v>1111</v>
      </c>
      <c r="C131" s="1" t="s">
        <v>108</v>
      </c>
      <c r="D131" s="7" t="s">
        <v>59</v>
      </c>
      <c r="E131" s="12" t="s">
        <v>54</v>
      </c>
      <c r="F131" s="1" t="s">
        <v>112</v>
      </c>
      <c r="G131" s="12" t="s">
        <v>37</v>
      </c>
      <c r="H131" s="1" t="s">
        <v>111</v>
      </c>
      <c r="I131" s="1" t="s">
        <v>39</v>
      </c>
      <c r="J131" s="1">
        <v>0.23</v>
      </c>
      <c r="K131" s="13">
        <v>400000</v>
      </c>
      <c r="L131" s="13">
        <v>120016</v>
      </c>
      <c r="M131" s="13">
        <v>37298.400000000001</v>
      </c>
      <c r="N131" s="4" t="e">
        <f>#N/A</f>
        <v>#N/A</v>
      </c>
      <c r="O131" s="4" t="e">
        <f>#N/A</f>
        <v>#N/A</v>
      </c>
      <c r="P131" s="4">
        <v>8578.6320000000014</v>
      </c>
      <c r="Q131" s="3">
        <v>9.3246000000000009E-2</v>
      </c>
      <c r="R131" s="33" t="e">
        <f t="shared" ref="R131:R191" si="2">O131/N131</f>
        <v>#N/A</v>
      </c>
      <c r="S131" s="1" t="s">
        <v>39</v>
      </c>
      <c r="T131" s="1">
        <v>0.12</v>
      </c>
      <c r="U131" s="4">
        <v>48000</v>
      </c>
      <c r="V131" s="4">
        <v>14401.92</v>
      </c>
      <c r="W131" s="4">
        <v>4475.808</v>
      </c>
      <c r="X131" s="3">
        <v>9.3245999999999996E-2</v>
      </c>
      <c r="Y131" s="33">
        <v>0.30004000000000003</v>
      </c>
      <c r="Z131" s="14"/>
      <c r="AA131" s="14"/>
      <c r="AB131" s="14"/>
    </row>
    <row r="132" spans="1:28" ht="15.75" customHeight="1">
      <c r="A132" s="23" t="s">
        <v>581</v>
      </c>
      <c r="B132" s="1" t="s">
        <v>1111</v>
      </c>
      <c r="C132" s="1" t="s">
        <v>108</v>
      </c>
      <c r="D132" s="7" t="s">
        <v>59</v>
      </c>
      <c r="E132" s="12" t="s">
        <v>54</v>
      </c>
      <c r="F132" s="1" t="s">
        <v>112</v>
      </c>
      <c r="G132" s="12" t="s">
        <v>37</v>
      </c>
      <c r="H132" s="1" t="s">
        <v>111</v>
      </c>
      <c r="I132" s="1" t="s">
        <v>39</v>
      </c>
      <c r="J132" s="1">
        <v>0.23</v>
      </c>
      <c r="K132" s="13">
        <v>30000</v>
      </c>
      <c r="L132" s="13">
        <v>0</v>
      </c>
      <c r="M132" s="13">
        <v>0</v>
      </c>
      <c r="N132" s="4" t="e">
        <f>#N/A</f>
        <v>#N/A</v>
      </c>
      <c r="O132" s="4" t="e">
        <f>#N/A</f>
        <v>#N/A</v>
      </c>
      <c r="P132" s="4" t="e">
        <f>#N/A</f>
        <v>#N/A</v>
      </c>
      <c r="Q132" s="3">
        <v>0</v>
      </c>
      <c r="R132" s="33" t="e">
        <f t="shared" si="2"/>
        <v>#N/A</v>
      </c>
      <c r="S132" s="1" t="s">
        <v>39</v>
      </c>
      <c r="T132" s="1">
        <v>0.12</v>
      </c>
      <c r="U132" s="4">
        <v>3600</v>
      </c>
      <c r="V132" s="4">
        <v>0</v>
      </c>
      <c r="W132" s="4">
        <v>0</v>
      </c>
      <c r="X132" s="3">
        <v>0</v>
      </c>
      <c r="Y132" s="33">
        <v>0</v>
      </c>
      <c r="Z132" s="14"/>
      <c r="AA132" s="14"/>
      <c r="AB132" s="14"/>
    </row>
    <row r="133" spans="1:28" ht="15.75" customHeight="1">
      <c r="A133" s="23" t="s">
        <v>581</v>
      </c>
      <c r="B133" s="1" t="s">
        <v>1111</v>
      </c>
      <c r="C133" s="1" t="s">
        <v>108</v>
      </c>
      <c r="D133" s="7" t="s">
        <v>59</v>
      </c>
      <c r="E133" s="12" t="s">
        <v>54</v>
      </c>
      <c r="F133" s="1" t="s">
        <v>112</v>
      </c>
      <c r="G133" s="12" t="s">
        <v>37</v>
      </c>
      <c r="H133" s="1" t="s">
        <v>111</v>
      </c>
      <c r="I133" s="1" t="s">
        <v>39</v>
      </c>
      <c r="J133" s="1">
        <v>0.23</v>
      </c>
      <c r="K133" s="13">
        <v>10000</v>
      </c>
      <c r="L133" s="13">
        <v>0</v>
      </c>
      <c r="M133" s="13">
        <v>0</v>
      </c>
      <c r="N133" s="4" t="e">
        <f>#N/A</f>
        <v>#N/A</v>
      </c>
      <c r="O133" s="4" t="e">
        <f>#N/A</f>
        <v>#N/A</v>
      </c>
      <c r="P133" s="4" t="e">
        <f>#N/A</f>
        <v>#N/A</v>
      </c>
      <c r="Q133" s="3">
        <v>0</v>
      </c>
      <c r="R133" s="33" t="e">
        <f t="shared" si="2"/>
        <v>#N/A</v>
      </c>
      <c r="S133" s="1" t="s">
        <v>39</v>
      </c>
      <c r="T133" s="1">
        <v>0.12</v>
      </c>
      <c r="U133" s="4">
        <v>1200</v>
      </c>
      <c r="V133" s="4">
        <v>0</v>
      </c>
      <c r="W133" s="4">
        <v>0</v>
      </c>
      <c r="X133" s="3">
        <v>0</v>
      </c>
      <c r="Y133" s="33">
        <v>0</v>
      </c>
      <c r="Z133" s="14"/>
      <c r="AA133" s="14"/>
      <c r="AB133" s="14"/>
    </row>
    <row r="134" spans="1:28" ht="15.75" customHeight="1">
      <c r="A134" s="23" t="s">
        <v>581</v>
      </c>
      <c r="B134" s="1" t="s">
        <v>1111</v>
      </c>
      <c r="C134" s="1" t="s">
        <v>108</v>
      </c>
      <c r="D134" s="7" t="s">
        <v>59</v>
      </c>
      <c r="E134" s="12" t="s">
        <v>54</v>
      </c>
      <c r="F134" s="1" t="s">
        <v>112</v>
      </c>
      <c r="G134" s="12" t="s">
        <v>37</v>
      </c>
      <c r="H134" s="1" t="s">
        <v>111</v>
      </c>
      <c r="I134" s="1" t="s">
        <v>39</v>
      </c>
      <c r="J134" s="1">
        <v>0.23</v>
      </c>
      <c r="K134" s="13">
        <v>10000</v>
      </c>
      <c r="L134" s="13">
        <v>0</v>
      </c>
      <c r="M134" s="13">
        <v>0</v>
      </c>
      <c r="N134" s="4" t="e">
        <f>#N/A</f>
        <v>#N/A</v>
      </c>
      <c r="O134" s="4" t="e">
        <f>#N/A</f>
        <v>#N/A</v>
      </c>
      <c r="P134" s="4" t="e">
        <f>#N/A</f>
        <v>#N/A</v>
      </c>
      <c r="Q134" s="3">
        <v>0</v>
      </c>
      <c r="R134" s="33" t="e">
        <f t="shared" si="2"/>
        <v>#N/A</v>
      </c>
      <c r="S134" s="1" t="s">
        <v>39</v>
      </c>
      <c r="T134" s="1">
        <v>0.12</v>
      </c>
      <c r="U134" s="4">
        <v>1200</v>
      </c>
      <c r="V134" s="4">
        <v>0</v>
      </c>
      <c r="W134" s="4">
        <v>0</v>
      </c>
      <c r="X134" s="3">
        <v>0</v>
      </c>
      <c r="Y134" s="33">
        <v>0</v>
      </c>
      <c r="Z134" s="14"/>
      <c r="AA134" s="14"/>
      <c r="AB134" s="14"/>
    </row>
    <row r="135" spans="1:28" ht="15.75" customHeight="1">
      <c r="A135" s="23" t="s">
        <v>581</v>
      </c>
      <c r="B135" s="1" t="s">
        <v>1111</v>
      </c>
      <c r="C135" s="1" t="s">
        <v>108</v>
      </c>
      <c r="D135" s="7" t="s">
        <v>59</v>
      </c>
      <c r="E135" s="12" t="s">
        <v>54</v>
      </c>
      <c r="F135" s="1" t="s">
        <v>112</v>
      </c>
      <c r="G135" s="12" t="s">
        <v>37</v>
      </c>
      <c r="H135" s="1" t="s">
        <v>111</v>
      </c>
      <c r="I135" s="1" t="s">
        <v>39</v>
      </c>
      <c r="J135" s="1">
        <v>0.23</v>
      </c>
      <c r="K135" s="13">
        <v>1000</v>
      </c>
      <c r="L135" s="13">
        <v>0</v>
      </c>
      <c r="M135" s="13">
        <v>0</v>
      </c>
      <c r="N135" s="4" t="e">
        <f>#N/A</f>
        <v>#N/A</v>
      </c>
      <c r="O135" s="4" t="e">
        <f>#N/A</f>
        <v>#N/A</v>
      </c>
      <c r="P135" s="4" t="e">
        <f>#N/A</f>
        <v>#N/A</v>
      </c>
      <c r="Q135" s="3">
        <v>0</v>
      </c>
      <c r="R135" s="33" t="e">
        <f t="shared" si="2"/>
        <v>#N/A</v>
      </c>
      <c r="S135" s="1" t="s">
        <v>39</v>
      </c>
      <c r="T135" s="1">
        <v>0.12</v>
      </c>
      <c r="U135" s="4">
        <v>120</v>
      </c>
      <c r="V135" s="4">
        <v>0</v>
      </c>
      <c r="W135" s="4">
        <v>0</v>
      </c>
      <c r="X135" s="3">
        <v>0</v>
      </c>
      <c r="Y135" s="33">
        <v>0</v>
      </c>
      <c r="Z135" s="14"/>
      <c r="AA135" s="14"/>
      <c r="AB135" s="14"/>
    </row>
    <row r="136" spans="1:28" ht="15.75" customHeight="1">
      <c r="A136" s="23" t="s">
        <v>581</v>
      </c>
      <c r="B136" s="1" t="s">
        <v>1111</v>
      </c>
      <c r="C136" s="1" t="s">
        <v>108</v>
      </c>
      <c r="D136" s="1" t="s">
        <v>113</v>
      </c>
      <c r="E136" s="12" t="s">
        <v>40</v>
      </c>
      <c r="F136" s="1" t="s">
        <v>114</v>
      </c>
      <c r="G136" s="12" t="s">
        <v>37</v>
      </c>
      <c r="H136" s="1" t="s">
        <v>111</v>
      </c>
      <c r="I136" s="1" t="s">
        <v>39</v>
      </c>
      <c r="J136" s="1">
        <v>0.23</v>
      </c>
      <c r="K136" s="13">
        <v>3000000</v>
      </c>
      <c r="L136" s="13">
        <v>11000000</v>
      </c>
      <c r="M136" s="13">
        <v>8495730.9700000007</v>
      </c>
      <c r="N136" s="4" t="e">
        <f>#N/A</f>
        <v>#N/A</v>
      </c>
      <c r="O136" s="4" t="e">
        <f>#N/A</f>
        <v>#N/A</v>
      </c>
      <c r="P136" s="4" t="e">
        <f>#N/A</f>
        <v>#N/A</v>
      </c>
      <c r="Q136" s="3">
        <v>2.8319103233333336</v>
      </c>
      <c r="R136" s="33" t="e">
        <f t="shared" si="2"/>
        <v>#N/A</v>
      </c>
      <c r="S136" s="1" t="s">
        <v>39</v>
      </c>
      <c r="T136" s="1">
        <v>0.12</v>
      </c>
      <c r="U136" s="4">
        <v>360000</v>
      </c>
      <c r="V136" s="4">
        <v>1320000</v>
      </c>
      <c r="W136" s="4">
        <v>1019487.7164</v>
      </c>
      <c r="X136" s="3">
        <v>2.8319103233333336</v>
      </c>
      <c r="Y136" s="33">
        <v>3.6666666666666665</v>
      </c>
      <c r="Z136" s="14"/>
      <c r="AA136" s="14"/>
      <c r="AB136" s="14"/>
    </row>
    <row r="137" spans="1:28" ht="15.75" customHeight="1">
      <c r="A137" s="23" t="s">
        <v>581</v>
      </c>
      <c r="B137" s="1" t="s">
        <v>1111</v>
      </c>
      <c r="C137" s="1" t="s">
        <v>108</v>
      </c>
      <c r="D137" s="1" t="s">
        <v>61</v>
      </c>
      <c r="E137" s="12" t="s">
        <v>115</v>
      </c>
      <c r="F137" s="1" t="s">
        <v>116</v>
      </c>
      <c r="G137" s="12" t="s">
        <v>37</v>
      </c>
      <c r="H137" s="1" t="s">
        <v>111</v>
      </c>
      <c r="I137" s="1" t="s">
        <v>39</v>
      </c>
      <c r="J137" s="1">
        <v>0.23</v>
      </c>
      <c r="K137" s="13">
        <v>412048</v>
      </c>
      <c r="L137" s="13">
        <v>0</v>
      </c>
      <c r="M137" s="13">
        <v>0</v>
      </c>
      <c r="N137" s="4" t="e">
        <f>#N/A</f>
        <v>#N/A</v>
      </c>
      <c r="O137" s="4" t="e">
        <f>#N/A</f>
        <v>#N/A</v>
      </c>
      <c r="P137" s="4" t="e">
        <f>#N/A</f>
        <v>#N/A</v>
      </c>
      <c r="Q137" s="3">
        <v>0</v>
      </c>
      <c r="R137" s="33" t="e">
        <f t="shared" si="2"/>
        <v>#N/A</v>
      </c>
      <c r="S137" s="1" t="s">
        <v>39</v>
      </c>
      <c r="T137" s="1">
        <v>0.09</v>
      </c>
      <c r="U137" s="4">
        <v>37084.32</v>
      </c>
      <c r="V137" s="4">
        <v>0</v>
      </c>
      <c r="W137" s="4">
        <v>0</v>
      </c>
      <c r="X137" s="3">
        <v>0</v>
      </c>
      <c r="Y137" s="33">
        <v>0</v>
      </c>
      <c r="Z137" s="14"/>
      <c r="AA137" s="14"/>
      <c r="AB137" s="14"/>
    </row>
    <row r="138" spans="1:28" ht="15.75" customHeight="1">
      <c r="A138" s="23" t="s">
        <v>581</v>
      </c>
      <c r="B138" s="1" t="s">
        <v>1111</v>
      </c>
      <c r="C138" s="1" t="s">
        <v>108</v>
      </c>
      <c r="D138" s="1" t="s">
        <v>61</v>
      </c>
      <c r="E138" s="12" t="s">
        <v>115</v>
      </c>
      <c r="F138" s="1" t="s">
        <v>116</v>
      </c>
      <c r="G138" s="12" t="s">
        <v>37</v>
      </c>
      <c r="H138" s="1" t="s">
        <v>111</v>
      </c>
      <c r="I138" s="1" t="s">
        <v>39</v>
      </c>
      <c r="J138" s="1">
        <v>0.23</v>
      </c>
      <c r="K138" s="13">
        <v>12089982</v>
      </c>
      <c r="L138" s="13">
        <v>0</v>
      </c>
      <c r="M138" s="13">
        <v>0</v>
      </c>
      <c r="N138" s="4" t="e">
        <f>#N/A</f>
        <v>#N/A</v>
      </c>
      <c r="O138" s="4" t="e">
        <f>#N/A</f>
        <v>#N/A</v>
      </c>
      <c r="P138" s="4" t="e">
        <f>#N/A</f>
        <v>#N/A</v>
      </c>
      <c r="Q138" s="3">
        <v>0</v>
      </c>
      <c r="R138" s="33" t="e">
        <f t="shared" si="2"/>
        <v>#N/A</v>
      </c>
      <c r="S138" s="1" t="s">
        <v>39</v>
      </c>
      <c r="T138" s="1">
        <v>0.09</v>
      </c>
      <c r="U138" s="4">
        <v>1088098.3799999999</v>
      </c>
      <c r="V138" s="4">
        <v>0</v>
      </c>
      <c r="W138" s="4">
        <v>0</v>
      </c>
      <c r="X138" s="3">
        <v>0</v>
      </c>
      <c r="Y138" s="33">
        <v>0</v>
      </c>
      <c r="Z138" s="14"/>
      <c r="AA138" s="14"/>
      <c r="AB138" s="14"/>
    </row>
    <row r="139" spans="1:28" ht="15.75" customHeight="1">
      <c r="A139" s="23" t="s">
        <v>581</v>
      </c>
      <c r="B139" s="1" t="s">
        <v>1111</v>
      </c>
      <c r="C139" s="1" t="s">
        <v>108</v>
      </c>
      <c r="D139" s="1" t="s">
        <v>61</v>
      </c>
      <c r="E139" s="12" t="s">
        <v>115</v>
      </c>
      <c r="F139" s="1" t="s">
        <v>117</v>
      </c>
      <c r="G139" s="12" t="s">
        <v>37</v>
      </c>
      <c r="H139" s="1" t="s">
        <v>111</v>
      </c>
      <c r="I139" s="1" t="s">
        <v>39</v>
      </c>
      <c r="J139" s="1">
        <v>0.23</v>
      </c>
      <c r="K139" s="13">
        <v>96000</v>
      </c>
      <c r="L139" s="13">
        <v>0</v>
      </c>
      <c r="M139" s="13">
        <v>0</v>
      </c>
      <c r="N139" s="4" t="e">
        <f>#N/A</f>
        <v>#N/A</v>
      </c>
      <c r="O139" s="4" t="e">
        <f>#N/A</f>
        <v>#N/A</v>
      </c>
      <c r="P139" s="4" t="e">
        <f>#N/A</f>
        <v>#N/A</v>
      </c>
      <c r="Q139" s="3">
        <v>0</v>
      </c>
      <c r="R139" s="33" t="e">
        <f t="shared" si="2"/>
        <v>#N/A</v>
      </c>
      <c r="S139" s="1" t="s">
        <v>39</v>
      </c>
      <c r="T139" s="1">
        <v>0.09</v>
      </c>
      <c r="U139" s="4">
        <v>8640</v>
      </c>
      <c r="V139" s="4">
        <v>0</v>
      </c>
      <c r="W139" s="4">
        <v>0</v>
      </c>
      <c r="X139" s="3">
        <v>0</v>
      </c>
      <c r="Y139" s="33">
        <v>0</v>
      </c>
      <c r="Z139" s="14"/>
      <c r="AA139" s="14"/>
      <c r="AB139" s="14"/>
    </row>
    <row r="140" spans="1:28" ht="15.75" customHeight="1">
      <c r="A140" s="23" t="s">
        <v>581</v>
      </c>
      <c r="B140" s="1" t="s">
        <v>1111</v>
      </c>
      <c r="C140" s="1" t="s">
        <v>108</v>
      </c>
      <c r="D140" s="1" t="s">
        <v>61</v>
      </c>
      <c r="E140" s="12" t="s">
        <v>115</v>
      </c>
      <c r="F140" s="1" t="s">
        <v>117</v>
      </c>
      <c r="G140" s="12" t="s">
        <v>37</v>
      </c>
      <c r="H140" s="1" t="s">
        <v>111</v>
      </c>
      <c r="I140" s="1" t="s">
        <v>39</v>
      </c>
      <c r="J140" s="1">
        <v>0.23</v>
      </c>
      <c r="K140" s="13">
        <v>0</v>
      </c>
      <c r="L140" s="13">
        <v>398748.22</v>
      </c>
      <c r="M140" s="13">
        <v>398748.22</v>
      </c>
      <c r="N140" s="4" t="e">
        <f>#N/A</f>
        <v>#N/A</v>
      </c>
      <c r="O140" s="4" t="e">
        <f>#N/A</f>
        <v>#N/A</v>
      </c>
      <c r="P140" s="4" t="e">
        <f>#N/A</f>
        <v>#N/A</v>
      </c>
      <c r="Q140" s="3" t="e">
        <v>#DIV/0!</v>
      </c>
      <c r="R140" s="33" t="e">
        <f t="shared" si="2"/>
        <v>#N/A</v>
      </c>
      <c r="S140" s="1" t="s">
        <v>39</v>
      </c>
      <c r="T140" s="1">
        <v>0.09</v>
      </c>
      <c r="U140" s="4">
        <v>0</v>
      </c>
      <c r="V140" s="4">
        <v>35887.339799999994</v>
      </c>
      <c r="W140" s="4">
        <v>35887.339799999994</v>
      </c>
      <c r="X140" s="3" t="e">
        <v>#DIV/0!</v>
      </c>
      <c r="Y140" s="33" t="e">
        <v>#DIV/0!</v>
      </c>
      <c r="Z140" s="14"/>
      <c r="AA140" s="14"/>
      <c r="AB140" s="14"/>
    </row>
    <row r="141" spans="1:28" ht="15.75" customHeight="1">
      <c r="A141" s="23" t="s">
        <v>581</v>
      </c>
      <c r="B141" s="1" t="s">
        <v>1111</v>
      </c>
      <c r="C141" s="1" t="s">
        <v>108</v>
      </c>
      <c r="D141" s="1" t="s">
        <v>61</v>
      </c>
      <c r="E141" s="12" t="s">
        <v>115</v>
      </c>
      <c r="F141" s="1" t="s">
        <v>117</v>
      </c>
      <c r="G141" s="12" t="s">
        <v>37</v>
      </c>
      <c r="H141" s="1" t="s">
        <v>111</v>
      </c>
      <c r="I141" s="1" t="s">
        <v>39</v>
      </c>
      <c r="J141" s="1">
        <v>0.23</v>
      </c>
      <c r="K141" s="13">
        <v>0</v>
      </c>
      <c r="L141" s="13">
        <v>117538.12999999999</v>
      </c>
      <c r="M141" s="13">
        <v>86710.459999999992</v>
      </c>
      <c r="N141" s="4" t="e">
        <f>#N/A</f>
        <v>#N/A</v>
      </c>
      <c r="O141" s="4" t="e">
        <f>#N/A</f>
        <v>#N/A</v>
      </c>
      <c r="P141" s="4" t="e">
        <f>#N/A</f>
        <v>#N/A</v>
      </c>
      <c r="Q141" s="3" t="e">
        <v>#DIV/0!</v>
      </c>
      <c r="R141" s="33" t="e">
        <f t="shared" si="2"/>
        <v>#N/A</v>
      </c>
      <c r="S141" s="1" t="s">
        <v>39</v>
      </c>
      <c r="T141" s="1">
        <v>0.09</v>
      </c>
      <c r="U141" s="4">
        <v>0</v>
      </c>
      <c r="V141" s="4">
        <v>10578.431699999999</v>
      </c>
      <c r="W141" s="4">
        <v>7803.9413999999988</v>
      </c>
      <c r="X141" s="3" t="e">
        <v>#DIV/0!</v>
      </c>
      <c r="Y141" s="33" t="e">
        <v>#DIV/0!</v>
      </c>
      <c r="Z141" s="14"/>
      <c r="AA141" s="14"/>
      <c r="AB141" s="14"/>
    </row>
    <row r="142" spans="1:28" ht="15.75" customHeight="1">
      <c r="A142" s="23" t="s">
        <v>581</v>
      </c>
      <c r="B142" s="1" t="s">
        <v>1111</v>
      </c>
      <c r="C142" s="1" t="s">
        <v>108</v>
      </c>
      <c r="D142" s="1" t="s">
        <v>118</v>
      </c>
      <c r="E142" s="12" t="s">
        <v>115</v>
      </c>
      <c r="F142" s="1" t="s">
        <v>119</v>
      </c>
      <c r="G142" s="12" t="s">
        <v>37</v>
      </c>
      <c r="H142" s="1" t="s">
        <v>111</v>
      </c>
      <c r="I142" s="1" t="s">
        <v>39</v>
      </c>
      <c r="J142" s="1">
        <v>0.23</v>
      </c>
      <c r="K142" s="13">
        <v>820000</v>
      </c>
      <c r="L142" s="13">
        <v>0</v>
      </c>
      <c r="M142" s="13">
        <v>0</v>
      </c>
      <c r="N142" s="4" t="e">
        <f>#N/A</f>
        <v>#N/A</v>
      </c>
      <c r="O142" s="4" t="e">
        <f>#N/A</f>
        <v>#N/A</v>
      </c>
      <c r="P142" s="4" t="e">
        <f>#N/A</f>
        <v>#N/A</v>
      </c>
      <c r="Q142" s="3">
        <v>0</v>
      </c>
      <c r="R142" s="33" t="e">
        <f t="shared" si="2"/>
        <v>#N/A</v>
      </c>
      <c r="S142" s="1" t="s">
        <v>39</v>
      </c>
      <c r="T142" s="1">
        <v>0.12</v>
      </c>
      <c r="U142" s="4">
        <v>98400</v>
      </c>
      <c r="V142" s="4">
        <v>0</v>
      </c>
      <c r="W142" s="4">
        <v>0</v>
      </c>
      <c r="X142" s="3">
        <v>0</v>
      </c>
      <c r="Y142" s="33">
        <v>0</v>
      </c>
      <c r="Z142" s="14"/>
      <c r="AA142" s="14"/>
      <c r="AB142" s="14"/>
    </row>
    <row r="143" spans="1:28" ht="15.75" customHeight="1">
      <c r="A143" s="23" t="s">
        <v>581</v>
      </c>
      <c r="B143" s="1" t="s">
        <v>1111</v>
      </c>
      <c r="C143" s="1" t="s">
        <v>108</v>
      </c>
      <c r="D143" s="1" t="s">
        <v>118</v>
      </c>
      <c r="E143" s="12" t="s">
        <v>115</v>
      </c>
      <c r="F143" s="1" t="s">
        <v>120</v>
      </c>
      <c r="G143" s="12" t="s">
        <v>37</v>
      </c>
      <c r="H143" s="1" t="s">
        <v>111</v>
      </c>
      <c r="I143" s="1" t="s">
        <v>39</v>
      </c>
      <c r="J143" s="1">
        <v>0.23</v>
      </c>
      <c r="K143" s="13">
        <v>400000</v>
      </c>
      <c r="L143" s="13">
        <v>0</v>
      </c>
      <c r="M143" s="13">
        <v>0</v>
      </c>
      <c r="N143" s="4" t="e">
        <f>#N/A</f>
        <v>#N/A</v>
      </c>
      <c r="O143" s="4" t="e">
        <f>#N/A</f>
        <v>#N/A</v>
      </c>
      <c r="P143" s="4" t="e">
        <f>#N/A</f>
        <v>#N/A</v>
      </c>
      <c r="Q143" s="3">
        <v>0</v>
      </c>
      <c r="R143" s="33" t="e">
        <f t="shared" si="2"/>
        <v>#N/A</v>
      </c>
      <c r="S143" s="1" t="s">
        <v>39</v>
      </c>
      <c r="T143" s="1">
        <v>0.09</v>
      </c>
      <c r="U143" s="4">
        <v>36000</v>
      </c>
      <c r="V143" s="4">
        <v>0</v>
      </c>
      <c r="W143" s="4">
        <v>0</v>
      </c>
      <c r="X143" s="3">
        <v>0</v>
      </c>
      <c r="Y143" s="33">
        <v>0</v>
      </c>
      <c r="Z143" s="14"/>
      <c r="AA143" s="14"/>
      <c r="AB143" s="14"/>
    </row>
    <row r="144" spans="1:28" ht="15.75" customHeight="1">
      <c r="A144" s="23" t="s">
        <v>581</v>
      </c>
      <c r="B144" s="1" t="s">
        <v>1111</v>
      </c>
      <c r="C144" s="1" t="s">
        <v>108</v>
      </c>
      <c r="D144" s="1" t="s">
        <v>118</v>
      </c>
      <c r="E144" s="12" t="s">
        <v>115</v>
      </c>
      <c r="F144" s="1" t="s">
        <v>121</v>
      </c>
      <c r="G144" s="12" t="s">
        <v>37</v>
      </c>
      <c r="H144" s="1" t="s">
        <v>111</v>
      </c>
      <c r="I144" s="1" t="s">
        <v>39</v>
      </c>
      <c r="J144" s="1">
        <v>0.23</v>
      </c>
      <c r="K144" s="13">
        <v>2420275</v>
      </c>
      <c r="L144" s="13">
        <v>0</v>
      </c>
      <c r="M144" s="13">
        <v>0</v>
      </c>
      <c r="N144" s="4" t="e">
        <f>#N/A</f>
        <v>#N/A</v>
      </c>
      <c r="O144" s="4" t="e">
        <f>#N/A</f>
        <v>#N/A</v>
      </c>
      <c r="P144" s="4" t="e">
        <f>#N/A</f>
        <v>#N/A</v>
      </c>
      <c r="Q144" s="3">
        <v>0</v>
      </c>
      <c r="R144" s="33" t="e">
        <f t="shared" si="2"/>
        <v>#N/A</v>
      </c>
      <c r="S144" s="1" t="s">
        <v>39</v>
      </c>
      <c r="T144" s="1">
        <v>0.09</v>
      </c>
      <c r="U144" s="4">
        <v>217824.75</v>
      </c>
      <c r="V144" s="4">
        <v>0</v>
      </c>
      <c r="W144" s="4">
        <v>0</v>
      </c>
      <c r="X144" s="3">
        <v>0</v>
      </c>
      <c r="Y144" s="33">
        <v>0</v>
      </c>
      <c r="Z144" s="14"/>
      <c r="AA144" s="14"/>
      <c r="AB144" s="14"/>
    </row>
    <row r="145" spans="1:28" ht="15.75" customHeight="1">
      <c r="A145" s="23" t="s">
        <v>581</v>
      </c>
      <c r="B145" s="1" t="s">
        <v>1111</v>
      </c>
      <c r="C145" s="1" t="s">
        <v>108</v>
      </c>
      <c r="D145" s="1" t="s">
        <v>118</v>
      </c>
      <c r="E145" s="12" t="s">
        <v>115</v>
      </c>
      <c r="F145" s="1" t="s">
        <v>121</v>
      </c>
      <c r="G145" s="12" t="s">
        <v>37</v>
      </c>
      <c r="H145" s="1" t="s">
        <v>111</v>
      </c>
      <c r="I145" s="1" t="s">
        <v>39</v>
      </c>
      <c r="J145" s="1">
        <v>0.23</v>
      </c>
      <c r="K145" s="13">
        <v>5400000</v>
      </c>
      <c r="L145" s="13">
        <v>0</v>
      </c>
      <c r="M145" s="13">
        <v>0</v>
      </c>
      <c r="N145" s="4" t="e">
        <f>#N/A</f>
        <v>#N/A</v>
      </c>
      <c r="O145" s="4" t="e">
        <f>#N/A</f>
        <v>#N/A</v>
      </c>
      <c r="P145" s="4" t="e">
        <f>#N/A</f>
        <v>#N/A</v>
      </c>
      <c r="Q145" s="3">
        <v>0</v>
      </c>
      <c r="R145" s="33" t="e">
        <f t="shared" si="2"/>
        <v>#N/A</v>
      </c>
      <c r="S145" s="1" t="s">
        <v>39</v>
      </c>
      <c r="T145" s="1">
        <v>0.09</v>
      </c>
      <c r="U145" s="4">
        <v>486000</v>
      </c>
      <c r="V145" s="4">
        <v>0</v>
      </c>
      <c r="W145" s="4">
        <v>0</v>
      </c>
      <c r="X145" s="3">
        <v>0</v>
      </c>
      <c r="Y145" s="33">
        <v>0</v>
      </c>
      <c r="Z145" s="14"/>
      <c r="AA145" s="14"/>
      <c r="AB145" s="14"/>
    </row>
    <row r="146" spans="1:28" ht="15.75" customHeight="1">
      <c r="A146" s="23" t="s">
        <v>581</v>
      </c>
      <c r="B146" s="1" t="s">
        <v>1111</v>
      </c>
      <c r="C146" s="1" t="s">
        <v>108</v>
      </c>
      <c r="D146" s="1" t="s">
        <v>118</v>
      </c>
      <c r="E146" s="12" t="s">
        <v>115</v>
      </c>
      <c r="F146" s="1" t="s">
        <v>121</v>
      </c>
      <c r="G146" s="12" t="s">
        <v>37</v>
      </c>
      <c r="H146" s="1" t="s">
        <v>111</v>
      </c>
      <c r="I146" s="1" t="s">
        <v>39</v>
      </c>
      <c r="J146" s="1">
        <v>0.23</v>
      </c>
      <c r="K146" s="13">
        <v>250000</v>
      </c>
      <c r="L146" s="13">
        <v>0</v>
      </c>
      <c r="M146" s="13">
        <v>0</v>
      </c>
      <c r="N146" s="4" t="e">
        <f>#N/A</f>
        <v>#N/A</v>
      </c>
      <c r="O146" s="4" t="e">
        <f>#N/A</f>
        <v>#N/A</v>
      </c>
      <c r="P146" s="4" t="e">
        <f>#N/A</f>
        <v>#N/A</v>
      </c>
      <c r="Q146" s="3">
        <v>0</v>
      </c>
      <c r="R146" s="33" t="e">
        <f t="shared" si="2"/>
        <v>#N/A</v>
      </c>
      <c r="S146" s="1" t="s">
        <v>39</v>
      </c>
      <c r="T146" s="1">
        <v>0.09</v>
      </c>
      <c r="U146" s="4">
        <v>22500</v>
      </c>
      <c r="V146" s="4">
        <v>0</v>
      </c>
      <c r="W146" s="4">
        <v>0</v>
      </c>
      <c r="X146" s="3">
        <v>0</v>
      </c>
      <c r="Y146" s="33">
        <v>0</v>
      </c>
      <c r="Z146" s="14"/>
      <c r="AA146" s="14"/>
      <c r="AB146" s="14"/>
    </row>
    <row r="147" spans="1:28" ht="15.75" customHeight="1">
      <c r="A147" s="23" t="s">
        <v>581</v>
      </c>
      <c r="B147" s="1" t="s">
        <v>1111</v>
      </c>
      <c r="C147" s="1" t="s">
        <v>108</v>
      </c>
      <c r="D147" s="1" t="s">
        <v>118</v>
      </c>
      <c r="E147" s="12" t="s">
        <v>115</v>
      </c>
      <c r="F147" s="1" t="s">
        <v>122</v>
      </c>
      <c r="G147" s="12" t="s">
        <v>37</v>
      </c>
      <c r="H147" s="1" t="s">
        <v>111</v>
      </c>
      <c r="I147" s="1" t="s">
        <v>39</v>
      </c>
      <c r="J147" s="1">
        <v>0.23</v>
      </c>
      <c r="K147" s="13">
        <v>0</v>
      </c>
      <c r="L147" s="13">
        <v>8082907.5899999999</v>
      </c>
      <c r="M147" s="13">
        <v>8082907.5899999999</v>
      </c>
      <c r="N147" s="4" t="e">
        <f>#N/A</f>
        <v>#N/A</v>
      </c>
      <c r="O147" s="4" t="e">
        <f>#N/A</f>
        <v>#N/A</v>
      </c>
      <c r="P147" s="4" t="e">
        <f>#N/A</f>
        <v>#N/A</v>
      </c>
      <c r="Q147" s="3" t="e">
        <v>#DIV/0!</v>
      </c>
      <c r="R147" s="33" t="e">
        <f t="shared" si="2"/>
        <v>#N/A</v>
      </c>
      <c r="S147" s="1" t="s">
        <v>39</v>
      </c>
      <c r="T147" s="1">
        <v>0.09</v>
      </c>
      <c r="U147" s="4">
        <v>0</v>
      </c>
      <c r="V147" s="4">
        <v>727461.68309999991</v>
      </c>
      <c r="W147" s="4">
        <v>727461.68309999991</v>
      </c>
      <c r="X147" s="3" t="e">
        <v>#DIV/0!</v>
      </c>
      <c r="Y147" s="33" t="e">
        <v>#DIV/0!</v>
      </c>
      <c r="Z147" s="14"/>
      <c r="AA147" s="14"/>
      <c r="AB147" s="14"/>
    </row>
    <row r="148" spans="1:28" ht="15.75" customHeight="1">
      <c r="A148" s="23" t="s">
        <v>581</v>
      </c>
      <c r="B148" s="1" t="s">
        <v>1111</v>
      </c>
      <c r="C148" s="1" t="s">
        <v>108</v>
      </c>
      <c r="D148" s="1" t="s">
        <v>118</v>
      </c>
      <c r="E148" s="12" t="s">
        <v>115</v>
      </c>
      <c r="F148" s="1" t="s">
        <v>122</v>
      </c>
      <c r="G148" s="12" t="s">
        <v>37</v>
      </c>
      <c r="H148" s="1" t="s">
        <v>111</v>
      </c>
      <c r="I148" s="1" t="s">
        <v>39</v>
      </c>
      <c r="J148" s="1">
        <v>0.23</v>
      </c>
      <c r="K148" s="13">
        <v>0</v>
      </c>
      <c r="L148" s="13">
        <v>1750000</v>
      </c>
      <c r="M148" s="13">
        <v>1750000</v>
      </c>
      <c r="N148" s="4" t="e">
        <f>#N/A</f>
        <v>#N/A</v>
      </c>
      <c r="O148" s="4" t="e">
        <f>#N/A</f>
        <v>#N/A</v>
      </c>
      <c r="P148" s="4" t="e">
        <f>#N/A</f>
        <v>#N/A</v>
      </c>
      <c r="Q148" s="3" t="e">
        <v>#DIV/0!</v>
      </c>
      <c r="R148" s="33" t="e">
        <f t="shared" si="2"/>
        <v>#N/A</v>
      </c>
      <c r="S148" s="1" t="s">
        <v>39</v>
      </c>
      <c r="T148" s="1">
        <v>0.09</v>
      </c>
      <c r="U148" s="4">
        <v>0</v>
      </c>
      <c r="V148" s="4">
        <v>157500</v>
      </c>
      <c r="W148" s="4">
        <v>157500</v>
      </c>
      <c r="X148" s="3" t="e">
        <v>#DIV/0!</v>
      </c>
      <c r="Y148" s="33" t="e">
        <v>#DIV/0!</v>
      </c>
      <c r="Z148" s="14"/>
      <c r="AA148" s="14"/>
      <c r="AB148" s="14"/>
    </row>
    <row r="149" spans="1:28" ht="15.75" customHeight="1">
      <c r="A149" s="23" t="s">
        <v>581</v>
      </c>
      <c r="B149" s="1" t="s">
        <v>1111</v>
      </c>
      <c r="C149" s="1" t="s">
        <v>108</v>
      </c>
      <c r="D149" s="1" t="s">
        <v>118</v>
      </c>
      <c r="E149" s="12" t="s">
        <v>115</v>
      </c>
      <c r="F149" s="1" t="s">
        <v>122</v>
      </c>
      <c r="G149" s="12" t="s">
        <v>37</v>
      </c>
      <c r="H149" s="1" t="s">
        <v>111</v>
      </c>
      <c r="I149" s="1" t="s">
        <v>39</v>
      </c>
      <c r="J149" s="1">
        <v>0.23</v>
      </c>
      <c r="K149" s="13">
        <v>0</v>
      </c>
      <c r="L149" s="13">
        <v>50000</v>
      </c>
      <c r="M149" s="13">
        <v>50000</v>
      </c>
      <c r="N149" s="4" t="e">
        <f>#N/A</f>
        <v>#N/A</v>
      </c>
      <c r="O149" s="4" t="e">
        <f>#N/A</f>
        <v>#N/A</v>
      </c>
      <c r="P149" s="4" t="e">
        <f>#N/A</f>
        <v>#N/A</v>
      </c>
      <c r="Q149" s="3" t="e">
        <v>#DIV/0!</v>
      </c>
      <c r="R149" s="33" t="e">
        <f t="shared" si="2"/>
        <v>#N/A</v>
      </c>
      <c r="S149" s="1" t="s">
        <v>39</v>
      </c>
      <c r="T149" s="1">
        <v>0.09</v>
      </c>
      <c r="U149" s="4">
        <v>0</v>
      </c>
      <c r="V149" s="4">
        <v>4500</v>
      </c>
      <c r="W149" s="4">
        <v>4500</v>
      </c>
      <c r="X149" s="3" t="e">
        <v>#DIV/0!</v>
      </c>
      <c r="Y149" s="33" t="e">
        <v>#DIV/0!</v>
      </c>
      <c r="Z149" s="14"/>
      <c r="AA149" s="14"/>
      <c r="AB149" s="14"/>
    </row>
    <row r="150" spans="1:28" ht="15.75" customHeight="1">
      <c r="A150" s="23" t="s">
        <v>581</v>
      </c>
      <c r="B150" s="1" t="s">
        <v>1111</v>
      </c>
      <c r="C150" s="1" t="s">
        <v>108</v>
      </c>
      <c r="D150" s="1" t="s">
        <v>118</v>
      </c>
      <c r="E150" s="12" t="s">
        <v>115</v>
      </c>
      <c r="F150" s="1" t="s">
        <v>122</v>
      </c>
      <c r="G150" s="12" t="s">
        <v>37</v>
      </c>
      <c r="H150" s="1" t="s">
        <v>111</v>
      </c>
      <c r="I150" s="1" t="s">
        <v>39</v>
      </c>
      <c r="J150" s="1">
        <v>0.23</v>
      </c>
      <c r="K150" s="13">
        <v>0</v>
      </c>
      <c r="L150" s="13">
        <v>1613713.6099999999</v>
      </c>
      <c r="M150" s="13">
        <v>1613713.61</v>
      </c>
      <c r="N150" s="4" t="e">
        <f>#N/A</f>
        <v>#N/A</v>
      </c>
      <c r="O150" s="4" t="e">
        <f>#N/A</f>
        <v>#N/A</v>
      </c>
      <c r="P150" s="4" t="e">
        <f>#N/A</f>
        <v>#N/A</v>
      </c>
      <c r="Q150" s="3" t="e">
        <v>#DIV/0!</v>
      </c>
      <c r="R150" s="33" t="e">
        <f t="shared" si="2"/>
        <v>#N/A</v>
      </c>
      <c r="S150" s="1" t="s">
        <v>39</v>
      </c>
      <c r="T150" s="1">
        <v>0.09</v>
      </c>
      <c r="U150" s="4">
        <v>0</v>
      </c>
      <c r="V150" s="4">
        <v>145234.22489999997</v>
      </c>
      <c r="W150" s="4">
        <v>145234.2249</v>
      </c>
      <c r="X150" s="3" t="e">
        <v>#DIV/0!</v>
      </c>
      <c r="Y150" s="33" t="e">
        <v>#DIV/0!</v>
      </c>
      <c r="Z150" s="14"/>
      <c r="AA150" s="14"/>
      <c r="AB150" s="14"/>
    </row>
    <row r="151" spans="1:28" ht="15.75" customHeight="1">
      <c r="A151" s="23" t="s">
        <v>581</v>
      </c>
      <c r="B151" s="1" t="s">
        <v>1111</v>
      </c>
      <c r="C151" s="1" t="s">
        <v>108</v>
      </c>
      <c r="D151" s="1" t="s">
        <v>118</v>
      </c>
      <c r="E151" s="12" t="s">
        <v>115</v>
      </c>
      <c r="F151" s="1" t="s">
        <v>122</v>
      </c>
      <c r="G151" s="12" t="s">
        <v>37</v>
      </c>
      <c r="H151" s="1" t="s">
        <v>111</v>
      </c>
      <c r="I151" s="1" t="s">
        <v>39</v>
      </c>
      <c r="J151" s="1">
        <v>0.23</v>
      </c>
      <c r="K151" s="13">
        <v>500000</v>
      </c>
      <c r="L151" s="13">
        <v>0</v>
      </c>
      <c r="M151" s="13">
        <v>0</v>
      </c>
      <c r="N151" s="4" t="e">
        <f>#N/A</f>
        <v>#N/A</v>
      </c>
      <c r="O151" s="4" t="e">
        <f>#N/A</f>
        <v>#N/A</v>
      </c>
      <c r="P151" s="4" t="e">
        <f>#N/A</f>
        <v>#N/A</v>
      </c>
      <c r="Q151" s="3">
        <v>0</v>
      </c>
      <c r="R151" s="33" t="e">
        <f t="shared" si="2"/>
        <v>#N/A</v>
      </c>
      <c r="S151" s="1" t="s">
        <v>39</v>
      </c>
      <c r="T151" s="1">
        <v>0.09</v>
      </c>
      <c r="U151" s="4">
        <v>45000</v>
      </c>
      <c r="V151" s="4">
        <v>0</v>
      </c>
      <c r="W151" s="4">
        <v>0</v>
      </c>
      <c r="X151" s="3">
        <v>0</v>
      </c>
      <c r="Y151" s="33">
        <v>0</v>
      </c>
      <c r="Z151" s="14"/>
      <c r="AA151" s="14"/>
      <c r="AB151" s="14"/>
    </row>
    <row r="152" spans="1:28" ht="15.75" customHeight="1">
      <c r="A152" s="23" t="s">
        <v>581</v>
      </c>
      <c r="B152" s="1" t="s">
        <v>1111</v>
      </c>
      <c r="C152" s="1" t="s">
        <v>108</v>
      </c>
      <c r="D152" s="1" t="s">
        <v>118</v>
      </c>
      <c r="E152" s="12" t="s">
        <v>115</v>
      </c>
      <c r="F152" s="1" t="s">
        <v>122</v>
      </c>
      <c r="G152" s="12" t="s">
        <v>37</v>
      </c>
      <c r="H152" s="1" t="s">
        <v>111</v>
      </c>
      <c r="I152" s="1" t="s">
        <v>39</v>
      </c>
      <c r="J152" s="1">
        <v>0.23</v>
      </c>
      <c r="K152" s="13">
        <v>0</v>
      </c>
      <c r="L152" s="13">
        <v>1386261.8599999999</v>
      </c>
      <c r="M152" s="13">
        <v>1386261.8599999999</v>
      </c>
      <c r="N152" s="4" t="e">
        <f>#N/A</f>
        <v>#N/A</v>
      </c>
      <c r="O152" s="4" t="e">
        <f>#N/A</f>
        <v>#N/A</v>
      </c>
      <c r="P152" s="4" t="e">
        <f>#N/A</f>
        <v>#N/A</v>
      </c>
      <c r="Q152" s="3" t="e">
        <v>#DIV/0!</v>
      </c>
      <c r="R152" s="33" t="e">
        <f t="shared" si="2"/>
        <v>#N/A</v>
      </c>
      <c r="S152" s="1" t="s">
        <v>39</v>
      </c>
      <c r="T152" s="1">
        <v>0.09</v>
      </c>
      <c r="U152" s="4">
        <v>0</v>
      </c>
      <c r="V152" s="4">
        <v>124763.56739999999</v>
      </c>
      <c r="W152" s="4">
        <v>124763.56739999999</v>
      </c>
      <c r="X152" s="3" t="e">
        <v>#DIV/0!</v>
      </c>
      <c r="Y152" s="33" t="e">
        <v>#DIV/0!</v>
      </c>
      <c r="Z152" s="14"/>
      <c r="AA152" s="14"/>
      <c r="AB152" s="14"/>
    </row>
    <row r="153" spans="1:28" ht="15.75" customHeight="1">
      <c r="A153" s="23" t="s">
        <v>581</v>
      </c>
      <c r="B153" s="1" t="s">
        <v>1111</v>
      </c>
      <c r="C153" s="1" t="s">
        <v>108</v>
      </c>
      <c r="D153" s="1" t="s">
        <v>118</v>
      </c>
      <c r="E153" s="12" t="s">
        <v>115</v>
      </c>
      <c r="F153" s="1" t="s">
        <v>123</v>
      </c>
      <c r="G153" s="12" t="s">
        <v>37</v>
      </c>
      <c r="H153" s="1" t="s">
        <v>111</v>
      </c>
      <c r="I153" s="1" t="s">
        <v>39</v>
      </c>
      <c r="J153" s="1">
        <v>0.23</v>
      </c>
      <c r="K153" s="13">
        <v>0</v>
      </c>
      <c r="L153" s="13">
        <v>0</v>
      </c>
      <c r="M153" s="13">
        <v>0</v>
      </c>
      <c r="N153" s="4" t="e">
        <f>#N/A</f>
        <v>#N/A</v>
      </c>
      <c r="O153" s="4" t="e">
        <f>#N/A</f>
        <v>#N/A</v>
      </c>
      <c r="P153" s="4" t="e">
        <f>#N/A</f>
        <v>#N/A</v>
      </c>
      <c r="Q153" s="3" t="e">
        <v>#DIV/0!</v>
      </c>
      <c r="R153" s="33" t="e">
        <f t="shared" si="2"/>
        <v>#N/A</v>
      </c>
      <c r="S153" s="1" t="s">
        <v>39</v>
      </c>
      <c r="T153" s="1">
        <v>0.12</v>
      </c>
      <c r="U153" s="4">
        <v>0</v>
      </c>
      <c r="V153" s="4">
        <v>0</v>
      </c>
      <c r="W153" s="4">
        <v>0</v>
      </c>
      <c r="X153" s="3" t="e">
        <v>#DIV/0!</v>
      </c>
      <c r="Y153" s="33" t="e">
        <v>#DIV/0!</v>
      </c>
      <c r="Z153" s="14"/>
      <c r="AA153" s="14"/>
      <c r="AB153" s="14"/>
    </row>
    <row r="154" spans="1:28" ht="15.75" customHeight="1">
      <c r="A154" s="23" t="s">
        <v>581</v>
      </c>
      <c r="B154" s="1" t="s">
        <v>1111</v>
      </c>
      <c r="C154" s="1" t="s">
        <v>108</v>
      </c>
      <c r="D154" s="1" t="s">
        <v>118</v>
      </c>
      <c r="E154" s="12" t="s">
        <v>115</v>
      </c>
      <c r="F154" s="1" t="s">
        <v>123</v>
      </c>
      <c r="G154" s="12" t="s">
        <v>37</v>
      </c>
      <c r="H154" s="1" t="s">
        <v>111</v>
      </c>
      <c r="I154" s="1" t="s">
        <v>39</v>
      </c>
      <c r="J154" s="1">
        <v>0.23</v>
      </c>
      <c r="K154" s="13">
        <v>1512467</v>
      </c>
      <c r="L154" s="13">
        <v>0</v>
      </c>
      <c r="M154" s="13">
        <v>0</v>
      </c>
      <c r="N154" s="4" t="e">
        <f>#N/A</f>
        <v>#N/A</v>
      </c>
      <c r="O154" s="4" t="e">
        <f>#N/A</f>
        <v>#N/A</v>
      </c>
      <c r="P154" s="4" t="e">
        <f>#N/A</f>
        <v>#N/A</v>
      </c>
      <c r="Q154" s="3">
        <v>0</v>
      </c>
      <c r="R154" s="33" t="e">
        <f t="shared" si="2"/>
        <v>#N/A</v>
      </c>
      <c r="S154" s="1" t="s">
        <v>39</v>
      </c>
      <c r="T154" s="1">
        <v>0.12</v>
      </c>
      <c r="U154" s="4">
        <v>181496.03999999998</v>
      </c>
      <c r="V154" s="4">
        <v>0</v>
      </c>
      <c r="W154" s="4">
        <v>0</v>
      </c>
      <c r="X154" s="3">
        <v>0</v>
      </c>
      <c r="Y154" s="33">
        <v>0</v>
      </c>
      <c r="Z154" s="14"/>
      <c r="AA154" s="14"/>
      <c r="AB154" s="14"/>
    </row>
    <row r="155" spans="1:28" ht="15.75" customHeight="1">
      <c r="A155" s="23" t="s">
        <v>581</v>
      </c>
      <c r="B155" s="1" t="s">
        <v>1111</v>
      </c>
      <c r="C155" s="1" t="s">
        <v>108</v>
      </c>
      <c r="D155" s="1" t="s">
        <v>118</v>
      </c>
      <c r="E155" s="12" t="s">
        <v>115</v>
      </c>
      <c r="F155" s="1" t="s">
        <v>123</v>
      </c>
      <c r="G155" s="12" t="s">
        <v>37</v>
      </c>
      <c r="H155" s="1" t="s">
        <v>111</v>
      </c>
      <c r="I155" s="1" t="s">
        <v>39</v>
      </c>
      <c r="J155" s="1">
        <v>0.23</v>
      </c>
      <c r="K155" s="13">
        <v>1551627</v>
      </c>
      <c r="L155" s="13">
        <v>1713814.12</v>
      </c>
      <c r="M155" s="13">
        <v>1549984.9</v>
      </c>
      <c r="N155" s="4" t="e">
        <f>#N/A</f>
        <v>#N/A</v>
      </c>
      <c r="O155" s="4" t="e">
        <f>#N/A</f>
        <v>#N/A</v>
      </c>
      <c r="P155" s="4" t="e">
        <f>#N/A</f>
        <v>#N/A</v>
      </c>
      <c r="Q155" s="3">
        <v>0.99894169152766732</v>
      </c>
      <c r="R155" s="33" t="e">
        <f t="shared" si="2"/>
        <v>#N/A</v>
      </c>
      <c r="S155" s="1" t="s">
        <v>39</v>
      </c>
      <c r="T155" s="1">
        <v>0.12</v>
      </c>
      <c r="U155" s="4">
        <v>186195.24</v>
      </c>
      <c r="V155" s="4">
        <v>205657.69440000001</v>
      </c>
      <c r="W155" s="4">
        <v>185998.18799999999</v>
      </c>
      <c r="X155" s="3">
        <v>0.99894169152766743</v>
      </c>
      <c r="Y155" s="33">
        <v>1.104527131842898</v>
      </c>
      <c r="Z155" s="14"/>
      <c r="AA155" s="14"/>
      <c r="AB155" s="14"/>
    </row>
    <row r="156" spans="1:28" ht="15.75" customHeight="1">
      <c r="A156" s="23" t="s">
        <v>581</v>
      </c>
      <c r="B156" s="1" t="s">
        <v>1111</v>
      </c>
      <c r="C156" s="1" t="s">
        <v>108</v>
      </c>
      <c r="D156" s="1" t="s">
        <v>118</v>
      </c>
      <c r="E156" s="12" t="s">
        <v>115</v>
      </c>
      <c r="F156" s="1" t="s">
        <v>123</v>
      </c>
      <c r="G156" s="12" t="s">
        <v>37</v>
      </c>
      <c r="H156" s="1" t="s">
        <v>111</v>
      </c>
      <c r="I156" s="1" t="s">
        <v>39</v>
      </c>
      <c r="J156" s="1">
        <v>0.23</v>
      </c>
      <c r="K156" s="13">
        <v>41772598</v>
      </c>
      <c r="L156" s="13">
        <v>0</v>
      </c>
      <c r="M156" s="13">
        <v>0</v>
      </c>
      <c r="N156" s="4" t="e">
        <f>#N/A</f>
        <v>#N/A</v>
      </c>
      <c r="O156" s="4" t="e">
        <f>#N/A</f>
        <v>#N/A</v>
      </c>
      <c r="P156" s="4" t="e">
        <f>#N/A</f>
        <v>#N/A</v>
      </c>
      <c r="Q156" s="3">
        <v>0</v>
      </c>
      <c r="R156" s="33" t="e">
        <f t="shared" si="2"/>
        <v>#N/A</v>
      </c>
      <c r="S156" s="1" t="s">
        <v>39</v>
      </c>
      <c r="T156" s="1">
        <v>0.12</v>
      </c>
      <c r="U156" s="4">
        <v>5012711.76</v>
      </c>
      <c r="V156" s="4">
        <v>0</v>
      </c>
      <c r="W156" s="4">
        <v>0</v>
      </c>
      <c r="X156" s="3">
        <v>0</v>
      </c>
      <c r="Y156" s="33">
        <v>0</v>
      </c>
      <c r="Z156" s="14"/>
      <c r="AA156" s="14"/>
      <c r="AB156" s="14"/>
    </row>
    <row r="157" spans="1:28" ht="15.75" customHeight="1">
      <c r="A157" s="23" t="s">
        <v>581</v>
      </c>
      <c r="B157" s="1" t="s">
        <v>1111</v>
      </c>
      <c r="C157" s="1" t="s">
        <v>108</v>
      </c>
      <c r="D157" s="1" t="s">
        <v>118</v>
      </c>
      <c r="E157" s="12" t="s">
        <v>115</v>
      </c>
      <c r="F157" s="1" t="s">
        <v>123</v>
      </c>
      <c r="G157" s="12" t="s">
        <v>37</v>
      </c>
      <c r="H157" s="1" t="s">
        <v>111</v>
      </c>
      <c r="I157" s="1" t="s">
        <v>39</v>
      </c>
      <c r="J157" s="1">
        <v>0.23</v>
      </c>
      <c r="K157" s="13">
        <v>800000</v>
      </c>
      <c r="L157" s="13">
        <v>0</v>
      </c>
      <c r="M157" s="13">
        <v>0</v>
      </c>
      <c r="N157" s="4" t="e">
        <f>#N/A</f>
        <v>#N/A</v>
      </c>
      <c r="O157" s="4" t="e">
        <f>#N/A</f>
        <v>#N/A</v>
      </c>
      <c r="P157" s="4" t="e">
        <f>#N/A</f>
        <v>#N/A</v>
      </c>
      <c r="Q157" s="3">
        <v>0</v>
      </c>
      <c r="R157" s="33" t="e">
        <f t="shared" si="2"/>
        <v>#N/A</v>
      </c>
      <c r="S157" s="1" t="s">
        <v>39</v>
      </c>
      <c r="T157" s="1">
        <v>0.12</v>
      </c>
      <c r="U157" s="4">
        <v>96000</v>
      </c>
      <c r="V157" s="4">
        <v>0</v>
      </c>
      <c r="W157" s="4">
        <v>0</v>
      </c>
      <c r="X157" s="3">
        <v>0</v>
      </c>
      <c r="Y157" s="33">
        <v>0</v>
      </c>
      <c r="Z157" s="14"/>
      <c r="AA157" s="14"/>
      <c r="AB157" s="14"/>
    </row>
    <row r="158" spans="1:28" ht="15.75" customHeight="1">
      <c r="A158" s="23" t="s">
        <v>581</v>
      </c>
      <c r="B158" s="1" t="s">
        <v>1111</v>
      </c>
      <c r="C158" s="1" t="s">
        <v>108</v>
      </c>
      <c r="D158" s="1" t="s">
        <v>118</v>
      </c>
      <c r="E158" s="12" t="s">
        <v>115</v>
      </c>
      <c r="F158" s="1" t="s">
        <v>123</v>
      </c>
      <c r="G158" s="12" t="s">
        <v>37</v>
      </c>
      <c r="H158" s="1" t="s">
        <v>111</v>
      </c>
      <c r="I158" s="1" t="s">
        <v>39</v>
      </c>
      <c r="J158" s="1">
        <v>0.23</v>
      </c>
      <c r="K158" s="13">
        <v>36662360</v>
      </c>
      <c r="L158" s="13">
        <v>0</v>
      </c>
      <c r="M158" s="13">
        <v>0</v>
      </c>
      <c r="N158" s="4" t="e">
        <f>#N/A</f>
        <v>#N/A</v>
      </c>
      <c r="O158" s="4" t="e">
        <f>#N/A</f>
        <v>#N/A</v>
      </c>
      <c r="P158" s="4" t="e">
        <f>#N/A</f>
        <v>#N/A</v>
      </c>
      <c r="Q158" s="3">
        <v>0</v>
      </c>
      <c r="R158" s="33" t="e">
        <f t="shared" si="2"/>
        <v>#N/A</v>
      </c>
      <c r="S158" s="1" t="s">
        <v>39</v>
      </c>
      <c r="T158" s="1">
        <v>0.12</v>
      </c>
      <c r="U158" s="4">
        <v>4399483.2</v>
      </c>
      <c r="V158" s="4">
        <v>0</v>
      </c>
      <c r="W158" s="4">
        <v>0</v>
      </c>
      <c r="X158" s="3">
        <v>0</v>
      </c>
      <c r="Y158" s="33">
        <v>0</v>
      </c>
      <c r="Z158" s="14"/>
      <c r="AA158" s="14"/>
      <c r="AB158" s="14"/>
    </row>
    <row r="159" spans="1:28" ht="15.75" customHeight="1">
      <c r="A159" s="23" t="s">
        <v>581</v>
      </c>
      <c r="B159" s="1" t="s">
        <v>1111</v>
      </c>
      <c r="C159" s="1" t="s">
        <v>108</v>
      </c>
      <c r="D159" s="1" t="s">
        <v>118</v>
      </c>
      <c r="E159" s="12" t="s">
        <v>115</v>
      </c>
      <c r="F159" s="1" t="s">
        <v>124</v>
      </c>
      <c r="G159" s="12" t="s">
        <v>37</v>
      </c>
      <c r="H159" s="1" t="s">
        <v>111</v>
      </c>
      <c r="I159" s="1" t="s">
        <v>39</v>
      </c>
      <c r="J159" s="1">
        <v>0.23</v>
      </c>
      <c r="K159" s="13">
        <v>0</v>
      </c>
      <c r="L159" s="13">
        <v>10944807.07</v>
      </c>
      <c r="M159" s="13">
        <v>10944807.07</v>
      </c>
      <c r="N159" s="4" t="e">
        <f>#N/A</f>
        <v>#N/A</v>
      </c>
      <c r="O159" s="4" t="e">
        <f>#N/A</f>
        <v>#N/A</v>
      </c>
      <c r="P159" s="4" t="e">
        <f>#N/A</f>
        <v>#N/A</v>
      </c>
      <c r="Q159" s="3" t="e">
        <v>#DIV/0!</v>
      </c>
      <c r="R159" s="33" t="e">
        <f t="shared" si="2"/>
        <v>#N/A</v>
      </c>
      <c r="S159" s="1" t="s">
        <v>39</v>
      </c>
      <c r="T159" s="1">
        <v>0.12</v>
      </c>
      <c r="U159" s="4">
        <v>0</v>
      </c>
      <c r="V159" s="4">
        <v>1313376.8484</v>
      </c>
      <c r="W159" s="4">
        <v>1313376.8484</v>
      </c>
      <c r="X159" s="3" t="e">
        <v>#DIV/0!</v>
      </c>
      <c r="Y159" s="33" t="e">
        <v>#DIV/0!</v>
      </c>
      <c r="Z159" s="14"/>
      <c r="AA159" s="14"/>
      <c r="AB159" s="14"/>
    </row>
    <row r="160" spans="1:28" ht="15.75" customHeight="1">
      <c r="A160" s="23" t="s">
        <v>581</v>
      </c>
      <c r="B160" s="1" t="s">
        <v>1111</v>
      </c>
      <c r="C160" s="1" t="s">
        <v>108</v>
      </c>
      <c r="D160" s="1" t="s">
        <v>118</v>
      </c>
      <c r="E160" s="12" t="s">
        <v>115</v>
      </c>
      <c r="F160" s="1" t="s">
        <v>124</v>
      </c>
      <c r="G160" s="12" t="s">
        <v>37</v>
      </c>
      <c r="H160" s="1" t="s">
        <v>111</v>
      </c>
      <c r="I160" s="1" t="s">
        <v>39</v>
      </c>
      <c r="J160" s="1">
        <v>0.23</v>
      </c>
      <c r="K160" s="13">
        <v>0</v>
      </c>
      <c r="L160" s="13">
        <v>100000</v>
      </c>
      <c r="M160" s="13">
        <v>100000</v>
      </c>
      <c r="N160" s="4" t="e">
        <f>#N/A</f>
        <v>#N/A</v>
      </c>
      <c r="O160" s="4" t="e">
        <f>#N/A</f>
        <v>#N/A</v>
      </c>
      <c r="P160" s="4" t="e">
        <f>#N/A</f>
        <v>#N/A</v>
      </c>
      <c r="Q160" s="3" t="e">
        <v>#DIV/0!</v>
      </c>
      <c r="R160" s="33" t="e">
        <f t="shared" si="2"/>
        <v>#N/A</v>
      </c>
      <c r="S160" s="1" t="s">
        <v>39</v>
      </c>
      <c r="T160" s="1">
        <v>0.12</v>
      </c>
      <c r="U160" s="4">
        <v>0</v>
      </c>
      <c r="V160" s="4">
        <v>12000</v>
      </c>
      <c r="W160" s="4">
        <v>12000</v>
      </c>
      <c r="X160" s="3" t="e">
        <v>#DIV/0!</v>
      </c>
      <c r="Y160" s="33" t="e">
        <v>#DIV/0!</v>
      </c>
      <c r="Z160" s="14"/>
      <c r="AA160" s="14"/>
      <c r="AB160" s="14"/>
    </row>
    <row r="161" spans="1:28" ht="15.75" customHeight="1">
      <c r="A161" s="23" t="s">
        <v>581</v>
      </c>
      <c r="B161" s="1" t="s">
        <v>1111</v>
      </c>
      <c r="C161" s="1" t="s">
        <v>108</v>
      </c>
      <c r="D161" s="1" t="s">
        <v>118</v>
      </c>
      <c r="E161" s="12" t="s">
        <v>115</v>
      </c>
      <c r="F161" s="1" t="s">
        <v>124</v>
      </c>
      <c r="G161" s="12" t="s">
        <v>37</v>
      </c>
      <c r="H161" s="1" t="s">
        <v>111</v>
      </c>
      <c r="I161" s="1" t="s">
        <v>39</v>
      </c>
      <c r="J161" s="1">
        <v>0.23</v>
      </c>
      <c r="K161" s="13">
        <v>0</v>
      </c>
      <c r="L161" s="13">
        <v>0</v>
      </c>
      <c r="M161" s="13">
        <v>0</v>
      </c>
      <c r="N161" s="4" t="e">
        <f>#N/A</f>
        <v>#N/A</v>
      </c>
      <c r="O161" s="4" t="e">
        <f>#N/A</f>
        <v>#N/A</v>
      </c>
      <c r="P161" s="4" t="e">
        <f>#N/A</f>
        <v>#N/A</v>
      </c>
      <c r="Q161" s="3" t="e">
        <v>#DIV/0!</v>
      </c>
      <c r="R161" s="33" t="e">
        <f t="shared" si="2"/>
        <v>#N/A</v>
      </c>
      <c r="S161" s="1" t="s">
        <v>39</v>
      </c>
      <c r="T161" s="1">
        <v>0.12</v>
      </c>
      <c r="U161" s="4">
        <v>0</v>
      </c>
      <c r="V161" s="4">
        <v>0</v>
      </c>
      <c r="W161" s="4">
        <v>0</v>
      </c>
      <c r="X161" s="3" t="e">
        <v>#DIV/0!</v>
      </c>
      <c r="Y161" s="33" t="e">
        <v>#DIV/0!</v>
      </c>
      <c r="Z161" s="14"/>
      <c r="AA161" s="14"/>
      <c r="AB161" s="14"/>
    </row>
    <row r="162" spans="1:28" ht="15.75" customHeight="1">
      <c r="A162" s="23" t="s">
        <v>581</v>
      </c>
      <c r="B162" s="1" t="s">
        <v>1111</v>
      </c>
      <c r="C162" s="1" t="s">
        <v>108</v>
      </c>
      <c r="D162" s="1" t="s">
        <v>118</v>
      </c>
      <c r="E162" s="12" t="s">
        <v>115</v>
      </c>
      <c r="F162" s="1" t="s">
        <v>124</v>
      </c>
      <c r="G162" s="12" t="s">
        <v>37</v>
      </c>
      <c r="H162" s="1" t="s">
        <v>111</v>
      </c>
      <c r="I162" s="1" t="s">
        <v>39</v>
      </c>
      <c r="J162" s="1">
        <v>0.23</v>
      </c>
      <c r="K162" s="13">
        <v>14290202</v>
      </c>
      <c r="L162" s="13">
        <v>30325493.469999999</v>
      </c>
      <c r="M162" s="13">
        <v>30008562.500000004</v>
      </c>
      <c r="N162" s="4" t="e">
        <f>#N/A</f>
        <v>#N/A</v>
      </c>
      <c r="O162" s="4" t="e">
        <f>#N/A</f>
        <v>#N/A</v>
      </c>
      <c r="P162" s="4" t="e">
        <f>#N/A</f>
        <v>#N/A</v>
      </c>
      <c r="Q162" s="3">
        <v>2.0999396999426603</v>
      </c>
      <c r="R162" s="33" t="e">
        <f t="shared" si="2"/>
        <v>#N/A</v>
      </c>
      <c r="S162" s="1" t="s">
        <v>39</v>
      </c>
      <c r="T162" s="1">
        <v>0.12</v>
      </c>
      <c r="U162" s="4">
        <v>1714824.24</v>
      </c>
      <c r="V162" s="4">
        <v>3639059.2163999998</v>
      </c>
      <c r="W162" s="4">
        <v>3601027.5000000005</v>
      </c>
      <c r="X162" s="3">
        <v>2.0999396999426603</v>
      </c>
      <c r="Y162" s="33">
        <v>2.1221179007826478</v>
      </c>
      <c r="Z162" s="14"/>
      <c r="AA162" s="14"/>
      <c r="AB162" s="14"/>
    </row>
    <row r="163" spans="1:28" ht="15.75" customHeight="1">
      <c r="A163" s="23" t="s">
        <v>581</v>
      </c>
      <c r="B163" s="1" t="s">
        <v>1111</v>
      </c>
      <c r="C163" s="1" t="s">
        <v>108</v>
      </c>
      <c r="D163" s="1" t="s">
        <v>118</v>
      </c>
      <c r="E163" s="12" t="s">
        <v>115</v>
      </c>
      <c r="F163" s="1" t="s">
        <v>124</v>
      </c>
      <c r="G163" s="12" t="s">
        <v>37</v>
      </c>
      <c r="H163" s="1" t="s">
        <v>111</v>
      </c>
      <c r="I163" s="1" t="s">
        <v>39</v>
      </c>
      <c r="J163" s="1">
        <v>0.23</v>
      </c>
      <c r="K163" s="13">
        <v>2281800</v>
      </c>
      <c r="L163" s="13">
        <v>0</v>
      </c>
      <c r="M163" s="13">
        <v>0</v>
      </c>
      <c r="N163" s="4" t="e">
        <f>#N/A</f>
        <v>#N/A</v>
      </c>
      <c r="O163" s="4" t="e">
        <f>#N/A</f>
        <v>#N/A</v>
      </c>
      <c r="P163" s="4" t="e">
        <f>#N/A</f>
        <v>#N/A</v>
      </c>
      <c r="Q163" s="3">
        <v>0</v>
      </c>
      <c r="R163" s="33" t="e">
        <f t="shared" si="2"/>
        <v>#N/A</v>
      </c>
      <c r="S163" s="1" t="s">
        <v>39</v>
      </c>
      <c r="T163" s="1">
        <v>0.12</v>
      </c>
      <c r="U163" s="4">
        <v>273816</v>
      </c>
      <c r="V163" s="4">
        <v>0</v>
      </c>
      <c r="W163" s="4">
        <v>0</v>
      </c>
      <c r="X163" s="3">
        <v>0</v>
      </c>
      <c r="Y163" s="33">
        <v>0</v>
      </c>
      <c r="Z163" s="14"/>
      <c r="AA163" s="14"/>
      <c r="AB163" s="14"/>
    </row>
    <row r="164" spans="1:28" ht="15.75" customHeight="1">
      <c r="A164" s="23" t="s">
        <v>581</v>
      </c>
      <c r="B164" s="1" t="s">
        <v>1111</v>
      </c>
      <c r="C164" s="1" t="s">
        <v>108</v>
      </c>
      <c r="D164" s="1" t="s">
        <v>118</v>
      </c>
      <c r="E164" s="12" t="s">
        <v>115</v>
      </c>
      <c r="F164" s="1" t="s">
        <v>125</v>
      </c>
      <c r="G164" s="12" t="s">
        <v>37</v>
      </c>
      <c r="H164" s="1" t="s">
        <v>111</v>
      </c>
      <c r="I164" s="1" t="s">
        <v>39</v>
      </c>
      <c r="J164" s="1">
        <v>0.23</v>
      </c>
      <c r="K164" s="13">
        <v>21769546</v>
      </c>
      <c r="L164" s="13">
        <v>0</v>
      </c>
      <c r="M164" s="13">
        <v>0</v>
      </c>
      <c r="N164" s="4" t="e">
        <f>#N/A</f>
        <v>#N/A</v>
      </c>
      <c r="O164" s="4" t="e">
        <f>#N/A</f>
        <v>#N/A</v>
      </c>
      <c r="P164" s="4" t="e">
        <f>#N/A</f>
        <v>#N/A</v>
      </c>
      <c r="Q164" s="3">
        <v>0</v>
      </c>
      <c r="R164" s="33" t="e">
        <f t="shared" si="2"/>
        <v>#N/A</v>
      </c>
      <c r="S164" s="1" t="s">
        <v>39</v>
      </c>
      <c r="T164" s="1">
        <v>0.12</v>
      </c>
      <c r="U164" s="4">
        <v>2612345.52</v>
      </c>
      <c r="V164" s="4">
        <v>0</v>
      </c>
      <c r="W164" s="4">
        <v>0</v>
      </c>
      <c r="X164" s="3">
        <v>0</v>
      </c>
      <c r="Y164" s="33">
        <v>0</v>
      </c>
      <c r="Z164" s="14"/>
      <c r="AA164" s="14"/>
      <c r="AB164" s="14"/>
    </row>
    <row r="165" spans="1:28" ht="15.75" customHeight="1">
      <c r="A165" s="23" t="s">
        <v>581</v>
      </c>
      <c r="B165" s="1" t="s">
        <v>1111</v>
      </c>
      <c r="C165" s="1" t="s">
        <v>108</v>
      </c>
      <c r="D165" s="1" t="s">
        <v>118</v>
      </c>
      <c r="E165" s="12" t="s">
        <v>115</v>
      </c>
      <c r="F165" s="1" t="s">
        <v>126</v>
      </c>
      <c r="G165" s="12" t="s">
        <v>37</v>
      </c>
      <c r="H165" s="1" t="s">
        <v>111</v>
      </c>
      <c r="I165" s="1" t="s">
        <v>39</v>
      </c>
      <c r="J165" s="1">
        <v>0.23</v>
      </c>
      <c r="K165" s="13">
        <v>52000</v>
      </c>
      <c r="L165" s="13">
        <v>0</v>
      </c>
      <c r="M165" s="13">
        <v>0</v>
      </c>
      <c r="N165" s="4" t="e">
        <f>#N/A</f>
        <v>#N/A</v>
      </c>
      <c r="O165" s="4" t="e">
        <f>#N/A</f>
        <v>#N/A</v>
      </c>
      <c r="P165" s="4" t="e">
        <f>#N/A</f>
        <v>#N/A</v>
      </c>
      <c r="Q165" s="3">
        <v>0</v>
      </c>
      <c r="R165" s="33" t="e">
        <f t="shared" si="2"/>
        <v>#N/A</v>
      </c>
      <c r="S165" s="1" t="s">
        <v>39</v>
      </c>
      <c r="T165" s="1">
        <v>0.12</v>
      </c>
      <c r="U165" s="4">
        <v>6240</v>
      </c>
      <c r="V165" s="4">
        <v>0</v>
      </c>
      <c r="W165" s="4">
        <v>0</v>
      </c>
      <c r="X165" s="3">
        <v>0</v>
      </c>
      <c r="Y165" s="33">
        <v>0</v>
      </c>
      <c r="Z165" s="14"/>
      <c r="AA165" s="14"/>
      <c r="AB165" s="14"/>
    </row>
    <row r="166" spans="1:28" ht="15.75" customHeight="1">
      <c r="A166" s="23" t="s">
        <v>581</v>
      </c>
      <c r="B166" s="1" t="s">
        <v>1111</v>
      </c>
      <c r="C166" s="1" t="s">
        <v>108</v>
      </c>
      <c r="D166" s="1" t="s">
        <v>118</v>
      </c>
      <c r="E166" s="12" t="s">
        <v>115</v>
      </c>
      <c r="F166" s="1" t="s">
        <v>126</v>
      </c>
      <c r="G166" s="12" t="s">
        <v>37</v>
      </c>
      <c r="H166" s="1" t="s">
        <v>111</v>
      </c>
      <c r="I166" s="1" t="s">
        <v>39</v>
      </c>
      <c r="J166" s="1">
        <v>0.23</v>
      </c>
      <c r="K166" s="13">
        <v>0</v>
      </c>
      <c r="L166" s="13">
        <v>517048.34</v>
      </c>
      <c r="M166" s="13">
        <v>517048.34</v>
      </c>
      <c r="N166" s="4" t="e">
        <f>#N/A</f>
        <v>#N/A</v>
      </c>
      <c r="O166" s="4" t="e">
        <f>#N/A</f>
        <v>#N/A</v>
      </c>
      <c r="P166" s="4" t="e">
        <f>#N/A</f>
        <v>#N/A</v>
      </c>
      <c r="Q166" s="3" t="e">
        <v>#DIV/0!</v>
      </c>
      <c r="R166" s="33" t="e">
        <f t="shared" si="2"/>
        <v>#N/A</v>
      </c>
      <c r="S166" s="1" t="s">
        <v>39</v>
      </c>
      <c r="T166" s="1">
        <v>0.12</v>
      </c>
      <c r="U166" s="4">
        <v>0</v>
      </c>
      <c r="V166" s="4">
        <v>62045.800799999997</v>
      </c>
      <c r="W166" s="4">
        <v>62045.800799999997</v>
      </c>
      <c r="X166" s="3" t="e">
        <v>#DIV/0!</v>
      </c>
      <c r="Y166" s="33" t="e">
        <v>#DIV/0!</v>
      </c>
      <c r="Z166" s="14"/>
      <c r="AA166" s="14"/>
      <c r="AB166" s="14"/>
    </row>
    <row r="167" spans="1:28" ht="15.75" customHeight="1">
      <c r="A167" s="23" t="s">
        <v>581</v>
      </c>
      <c r="B167" s="1" t="s">
        <v>1111</v>
      </c>
      <c r="C167" s="1" t="s">
        <v>108</v>
      </c>
      <c r="D167" s="1" t="s">
        <v>118</v>
      </c>
      <c r="E167" s="12" t="s">
        <v>115</v>
      </c>
      <c r="F167" s="1" t="s">
        <v>127</v>
      </c>
      <c r="G167" s="12" t="s">
        <v>128</v>
      </c>
      <c r="H167" s="1" t="s">
        <v>111</v>
      </c>
      <c r="I167" s="1" t="s">
        <v>39</v>
      </c>
      <c r="J167" s="1">
        <v>0.23</v>
      </c>
      <c r="K167" s="13">
        <v>30000</v>
      </c>
      <c r="L167" s="13">
        <v>0</v>
      </c>
      <c r="M167" s="13">
        <v>0</v>
      </c>
      <c r="N167" s="4" t="e">
        <f>#N/A</f>
        <v>#N/A</v>
      </c>
      <c r="O167" s="4" t="e">
        <f>#N/A</f>
        <v>#N/A</v>
      </c>
      <c r="P167" s="4" t="e">
        <f>#N/A</f>
        <v>#N/A</v>
      </c>
      <c r="Q167" s="3">
        <v>0</v>
      </c>
      <c r="R167" s="33" t="e">
        <f t="shared" si="2"/>
        <v>#N/A</v>
      </c>
      <c r="S167" s="1" t="s">
        <v>39</v>
      </c>
      <c r="T167" s="1">
        <v>0.12</v>
      </c>
      <c r="U167" s="4">
        <v>3600</v>
      </c>
      <c r="V167" s="4">
        <v>0</v>
      </c>
      <c r="W167" s="4">
        <v>0</v>
      </c>
      <c r="X167" s="3">
        <v>0</v>
      </c>
      <c r="Y167" s="33">
        <v>0</v>
      </c>
      <c r="Z167" s="14"/>
      <c r="AA167" s="14"/>
      <c r="AB167" s="14"/>
    </row>
    <row r="168" spans="1:28" ht="15.75" customHeight="1">
      <c r="A168" s="23" t="s">
        <v>581</v>
      </c>
      <c r="B168" s="1" t="s">
        <v>1111</v>
      </c>
      <c r="C168" s="1" t="s">
        <v>108</v>
      </c>
      <c r="D168" s="1" t="s">
        <v>118</v>
      </c>
      <c r="E168" s="12" t="s">
        <v>115</v>
      </c>
      <c r="F168" s="1" t="s">
        <v>129</v>
      </c>
      <c r="G168" s="12" t="s">
        <v>128</v>
      </c>
      <c r="H168" s="1" t="s">
        <v>111</v>
      </c>
      <c r="I168" s="1" t="s">
        <v>39</v>
      </c>
      <c r="J168" s="1">
        <v>0.23</v>
      </c>
      <c r="K168" s="13">
        <v>30000</v>
      </c>
      <c r="L168" s="13">
        <v>0</v>
      </c>
      <c r="M168" s="13">
        <v>0</v>
      </c>
      <c r="N168" s="4" t="e">
        <f>#N/A</f>
        <v>#N/A</v>
      </c>
      <c r="O168" s="4" t="e">
        <f>#N/A</f>
        <v>#N/A</v>
      </c>
      <c r="P168" s="4" t="e">
        <f>#N/A</f>
        <v>#N/A</v>
      </c>
      <c r="Q168" s="3">
        <v>0</v>
      </c>
      <c r="R168" s="33" t="e">
        <f t="shared" si="2"/>
        <v>#N/A</v>
      </c>
      <c r="S168" s="1" t="s">
        <v>39</v>
      </c>
      <c r="T168" s="1">
        <v>0.12</v>
      </c>
      <c r="U168" s="4">
        <v>3600</v>
      </c>
      <c r="V168" s="4">
        <v>0</v>
      </c>
      <c r="W168" s="4">
        <v>0</v>
      </c>
      <c r="X168" s="3">
        <v>0</v>
      </c>
      <c r="Y168" s="33">
        <v>0</v>
      </c>
      <c r="Z168" s="14"/>
      <c r="AA168" s="14"/>
      <c r="AB168" s="14"/>
    </row>
    <row r="169" spans="1:28" ht="15.75" customHeight="1">
      <c r="A169" s="23" t="s">
        <v>581</v>
      </c>
      <c r="B169" s="1" t="s">
        <v>1111</v>
      </c>
      <c r="C169" s="1" t="s">
        <v>108</v>
      </c>
      <c r="D169" s="1" t="s">
        <v>118</v>
      </c>
      <c r="E169" s="12" t="s">
        <v>115</v>
      </c>
      <c r="F169" s="1" t="s">
        <v>130</v>
      </c>
      <c r="G169" s="12" t="s">
        <v>128</v>
      </c>
      <c r="H169" s="1" t="s">
        <v>111</v>
      </c>
      <c r="I169" s="1" t="s">
        <v>39</v>
      </c>
      <c r="J169" s="1">
        <v>0.23</v>
      </c>
      <c r="K169" s="13">
        <v>1000000</v>
      </c>
      <c r="L169" s="13">
        <v>0</v>
      </c>
      <c r="M169" s="13">
        <v>0</v>
      </c>
      <c r="N169" s="4" t="e">
        <f>#N/A</f>
        <v>#N/A</v>
      </c>
      <c r="O169" s="4" t="e">
        <f>#N/A</f>
        <v>#N/A</v>
      </c>
      <c r="P169" s="4" t="e">
        <f>#N/A</f>
        <v>#N/A</v>
      </c>
      <c r="Q169" s="3">
        <v>0</v>
      </c>
      <c r="R169" s="33" t="e">
        <f t="shared" si="2"/>
        <v>#N/A</v>
      </c>
      <c r="S169" s="1" t="s">
        <v>39</v>
      </c>
      <c r="T169" s="1">
        <v>0.12</v>
      </c>
      <c r="U169" s="4">
        <v>120000</v>
      </c>
      <c r="V169" s="4">
        <v>0</v>
      </c>
      <c r="W169" s="4">
        <v>0</v>
      </c>
      <c r="X169" s="3">
        <v>0</v>
      </c>
      <c r="Y169" s="33">
        <v>0</v>
      </c>
      <c r="Z169" s="14"/>
      <c r="AA169" s="14"/>
      <c r="AB169" s="14"/>
    </row>
    <row r="170" spans="1:28" ht="15.75" customHeight="1">
      <c r="A170" s="23" t="s">
        <v>581</v>
      </c>
      <c r="B170" s="1" t="s">
        <v>1111</v>
      </c>
      <c r="C170" s="1" t="s">
        <v>108</v>
      </c>
      <c r="D170" s="1" t="s">
        <v>118</v>
      </c>
      <c r="E170" s="12" t="s">
        <v>115</v>
      </c>
      <c r="F170" s="1" t="s">
        <v>131</v>
      </c>
      <c r="G170" s="12" t="s">
        <v>128</v>
      </c>
      <c r="H170" s="1" t="s">
        <v>111</v>
      </c>
      <c r="I170" s="1" t="s">
        <v>39</v>
      </c>
      <c r="J170" s="1">
        <v>0.23</v>
      </c>
      <c r="K170" s="13">
        <v>1000000</v>
      </c>
      <c r="L170" s="13">
        <v>0</v>
      </c>
      <c r="M170" s="13">
        <v>0</v>
      </c>
      <c r="N170" s="4" t="e">
        <f>#N/A</f>
        <v>#N/A</v>
      </c>
      <c r="O170" s="4" t="e">
        <f>#N/A</f>
        <v>#N/A</v>
      </c>
      <c r="P170" s="4" t="e">
        <f>#N/A</f>
        <v>#N/A</v>
      </c>
      <c r="Q170" s="3">
        <v>0</v>
      </c>
      <c r="R170" s="33" t="e">
        <f t="shared" si="2"/>
        <v>#N/A</v>
      </c>
      <c r="S170" s="1" t="s">
        <v>39</v>
      </c>
      <c r="T170" s="1">
        <v>0.12</v>
      </c>
      <c r="U170" s="4">
        <v>120000</v>
      </c>
      <c r="V170" s="4">
        <v>0</v>
      </c>
      <c r="W170" s="4">
        <v>0</v>
      </c>
      <c r="X170" s="3">
        <v>0</v>
      </c>
      <c r="Y170" s="33">
        <v>0</v>
      </c>
      <c r="Z170" s="14"/>
      <c r="AA170" s="14"/>
      <c r="AB170" s="14"/>
    </row>
    <row r="171" spans="1:28" ht="15.75" customHeight="1">
      <c r="A171" s="23" t="s">
        <v>581</v>
      </c>
      <c r="B171" s="1" t="s">
        <v>1111</v>
      </c>
      <c r="C171" s="1" t="s">
        <v>108</v>
      </c>
      <c r="D171" s="1" t="s">
        <v>118</v>
      </c>
      <c r="E171" s="12" t="s">
        <v>115</v>
      </c>
      <c r="F171" s="1" t="s">
        <v>132</v>
      </c>
      <c r="G171" s="12" t="s">
        <v>128</v>
      </c>
      <c r="H171" s="1" t="s">
        <v>111</v>
      </c>
      <c r="I171" s="1" t="s">
        <v>39</v>
      </c>
      <c r="J171" s="1">
        <v>0.23</v>
      </c>
      <c r="K171" s="13">
        <v>70000</v>
      </c>
      <c r="L171" s="13">
        <v>70000</v>
      </c>
      <c r="M171" s="13">
        <v>70000</v>
      </c>
      <c r="N171" s="4" t="e">
        <f>#N/A</f>
        <v>#N/A</v>
      </c>
      <c r="O171" s="4" t="e">
        <f>#N/A</f>
        <v>#N/A</v>
      </c>
      <c r="P171" s="4" t="e">
        <f>#N/A</f>
        <v>#N/A</v>
      </c>
      <c r="Q171" s="3">
        <v>1</v>
      </c>
      <c r="R171" s="33" t="e">
        <f t="shared" si="2"/>
        <v>#N/A</v>
      </c>
      <c r="S171" s="1" t="s">
        <v>39</v>
      </c>
      <c r="T171" s="1">
        <v>0.12</v>
      </c>
      <c r="U171" s="4">
        <v>8400</v>
      </c>
      <c r="V171" s="4">
        <v>8400</v>
      </c>
      <c r="W171" s="4">
        <v>8400</v>
      </c>
      <c r="X171" s="3">
        <v>1</v>
      </c>
      <c r="Y171" s="33">
        <v>1</v>
      </c>
      <c r="Z171" s="14"/>
      <c r="AA171" s="14"/>
      <c r="AB171" s="14"/>
    </row>
    <row r="172" spans="1:28" ht="15.75" customHeight="1">
      <c r="A172" s="23" t="s">
        <v>581</v>
      </c>
      <c r="B172" s="1" t="s">
        <v>1111</v>
      </c>
      <c r="C172" s="1" t="s">
        <v>108</v>
      </c>
      <c r="D172" s="1" t="s">
        <v>118</v>
      </c>
      <c r="E172" s="12" t="s">
        <v>115</v>
      </c>
      <c r="F172" s="1" t="s">
        <v>133</v>
      </c>
      <c r="G172" s="12" t="s">
        <v>128</v>
      </c>
      <c r="H172" s="1" t="s">
        <v>111</v>
      </c>
      <c r="I172" s="1" t="s">
        <v>39</v>
      </c>
      <c r="J172" s="1">
        <v>0.23</v>
      </c>
      <c r="K172" s="13">
        <v>20000</v>
      </c>
      <c r="L172" s="13">
        <v>0</v>
      </c>
      <c r="M172" s="13">
        <v>0</v>
      </c>
      <c r="N172" s="4" t="e">
        <f>#N/A</f>
        <v>#N/A</v>
      </c>
      <c r="O172" s="4" t="e">
        <f>#N/A</f>
        <v>#N/A</v>
      </c>
      <c r="P172" s="4" t="e">
        <f>#N/A</f>
        <v>#N/A</v>
      </c>
      <c r="Q172" s="3">
        <v>0</v>
      </c>
      <c r="R172" s="33" t="e">
        <f t="shared" si="2"/>
        <v>#N/A</v>
      </c>
      <c r="S172" s="1" t="s">
        <v>39</v>
      </c>
      <c r="T172" s="1">
        <v>0.12</v>
      </c>
      <c r="U172" s="4">
        <v>2400</v>
      </c>
      <c r="V172" s="4">
        <v>0</v>
      </c>
      <c r="W172" s="4">
        <v>0</v>
      </c>
      <c r="X172" s="3">
        <v>0</v>
      </c>
      <c r="Y172" s="33">
        <v>0</v>
      </c>
      <c r="Z172" s="14"/>
      <c r="AA172" s="14"/>
      <c r="AB172" s="14"/>
    </row>
    <row r="173" spans="1:28" ht="15.75" customHeight="1">
      <c r="A173" s="23" t="s">
        <v>581</v>
      </c>
      <c r="B173" s="1" t="s">
        <v>1111</v>
      </c>
      <c r="C173" s="1" t="s">
        <v>108</v>
      </c>
      <c r="D173" s="1" t="s">
        <v>118</v>
      </c>
      <c r="E173" s="12" t="s">
        <v>115</v>
      </c>
      <c r="F173" s="1" t="s">
        <v>134</v>
      </c>
      <c r="G173" s="12" t="s">
        <v>128</v>
      </c>
      <c r="H173" s="1" t="s">
        <v>111</v>
      </c>
      <c r="I173" s="1" t="s">
        <v>39</v>
      </c>
      <c r="J173" s="1">
        <v>0.23</v>
      </c>
      <c r="K173" s="13">
        <v>0</v>
      </c>
      <c r="L173" s="13">
        <v>60000</v>
      </c>
      <c r="M173" s="13">
        <v>60000</v>
      </c>
      <c r="N173" s="4" t="e">
        <f>#N/A</f>
        <v>#N/A</v>
      </c>
      <c r="O173" s="4" t="e">
        <f>#N/A</f>
        <v>#N/A</v>
      </c>
      <c r="P173" s="4" t="e">
        <f>#N/A</f>
        <v>#N/A</v>
      </c>
      <c r="Q173" s="3" t="e">
        <v>#DIV/0!</v>
      </c>
      <c r="R173" s="33" t="e">
        <f t="shared" si="2"/>
        <v>#N/A</v>
      </c>
      <c r="S173" s="1" t="s">
        <v>39</v>
      </c>
      <c r="T173" s="1">
        <v>0.12</v>
      </c>
      <c r="U173" s="4">
        <v>0</v>
      </c>
      <c r="V173" s="4">
        <v>7200</v>
      </c>
      <c r="W173" s="4">
        <v>7200</v>
      </c>
      <c r="X173" s="3" t="e">
        <v>#DIV/0!</v>
      </c>
      <c r="Y173" s="33" t="e">
        <v>#DIV/0!</v>
      </c>
      <c r="Z173" s="14"/>
      <c r="AA173" s="14"/>
      <c r="AB173" s="14"/>
    </row>
    <row r="174" spans="1:28" ht="15.75" customHeight="1">
      <c r="A174" s="23" t="s">
        <v>581</v>
      </c>
      <c r="B174" s="1" t="s">
        <v>1111</v>
      </c>
      <c r="C174" s="1" t="s">
        <v>108</v>
      </c>
      <c r="D174" s="1" t="s">
        <v>118</v>
      </c>
      <c r="E174" s="12" t="s">
        <v>115</v>
      </c>
      <c r="F174" s="1" t="s">
        <v>134</v>
      </c>
      <c r="G174" s="12" t="s">
        <v>128</v>
      </c>
      <c r="H174" s="1" t="s">
        <v>111</v>
      </c>
      <c r="I174" s="1" t="s">
        <v>39</v>
      </c>
      <c r="J174" s="1">
        <v>0.23</v>
      </c>
      <c r="K174" s="13">
        <v>60000</v>
      </c>
      <c r="L174" s="13">
        <v>0</v>
      </c>
      <c r="M174" s="13">
        <v>0</v>
      </c>
      <c r="N174" s="4" t="e">
        <f>#N/A</f>
        <v>#N/A</v>
      </c>
      <c r="O174" s="4" t="e">
        <f>#N/A</f>
        <v>#N/A</v>
      </c>
      <c r="P174" s="4" t="e">
        <f>#N/A</f>
        <v>#N/A</v>
      </c>
      <c r="Q174" s="3">
        <v>0</v>
      </c>
      <c r="R174" s="33" t="e">
        <f t="shared" si="2"/>
        <v>#N/A</v>
      </c>
      <c r="S174" s="1" t="s">
        <v>39</v>
      </c>
      <c r="T174" s="1">
        <v>0.12</v>
      </c>
      <c r="U174" s="4">
        <v>7200</v>
      </c>
      <c r="V174" s="4">
        <v>0</v>
      </c>
      <c r="W174" s="4">
        <v>0</v>
      </c>
      <c r="X174" s="3">
        <v>0</v>
      </c>
      <c r="Y174" s="33">
        <v>0</v>
      </c>
      <c r="Z174" s="14"/>
      <c r="AA174" s="14"/>
      <c r="AB174" s="14"/>
    </row>
    <row r="175" spans="1:28" ht="15.75" customHeight="1">
      <c r="A175" s="23" t="s">
        <v>581</v>
      </c>
      <c r="B175" s="1" t="s">
        <v>1111</v>
      </c>
      <c r="C175" s="1" t="s">
        <v>108</v>
      </c>
      <c r="D175" s="1" t="s">
        <v>118</v>
      </c>
      <c r="E175" s="12" t="s">
        <v>115</v>
      </c>
      <c r="F175" s="1" t="s">
        <v>135</v>
      </c>
      <c r="G175" s="12" t="s">
        <v>128</v>
      </c>
      <c r="H175" s="1" t="s">
        <v>111</v>
      </c>
      <c r="I175" s="1" t="s">
        <v>39</v>
      </c>
      <c r="J175" s="1">
        <v>0.23</v>
      </c>
      <c r="K175" s="13">
        <v>0</v>
      </c>
      <c r="L175" s="13">
        <v>50000</v>
      </c>
      <c r="M175" s="13">
        <v>50000</v>
      </c>
      <c r="N175" s="4" t="e">
        <f>#N/A</f>
        <v>#N/A</v>
      </c>
      <c r="O175" s="4" t="e">
        <f>#N/A</f>
        <v>#N/A</v>
      </c>
      <c r="P175" s="4" t="e">
        <f>#N/A</f>
        <v>#N/A</v>
      </c>
      <c r="Q175" s="3" t="e">
        <v>#DIV/0!</v>
      </c>
      <c r="R175" s="33" t="e">
        <f t="shared" si="2"/>
        <v>#N/A</v>
      </c>
      <c r="S175" s="1" t="s">
        <v>39</v>
      </c>
      <c r="T175" s="1">
        <v>0.12</v>
      </c>
      <c r="U175" s="4">
        <v>0</v>
      </c>
      <c r="V175" s="4">
        <v>6000</v>
      </c>
      <c r="W175" s="4">
        <v>6000</v>
      </c>
      <c r="X175" s="3" t="e">
        <v>#DIV/0!</v>
      </c>
      <c r="Y175" s="33" t="e">
        <v>#DIV/0!</v>
      </c>
      <c r="Z175" s="14"/>
      <c r="AA175" s="14"/>
      <c r="AB175" s="14"/>
    </row>
    <row r="176" spans="1:28" ht="15.75" customHeight="1">
      <c r="A176" s="23" t="s">
        <v>581</v>
      </c>
      <c r="B176" s="1" t="s">
        <v>1111</v>
      </c>
      <c r="C176" s="1" t="s">
        <v>108</v>
      </c>
      <c r="D176" s="1" t="s">
        <v>118</v>
      </c>
      <c r="E176" s="12" t="s">
        <v>115</v>
      </c>
      <c r="F176" s="1" t="s">
        <v>135</v>
      </c>
      <c r="G176" s="12" t="s">
        <v>128</v>
      </c>
      <c r="H176" s="1" t="s">
        <v>111</v>
      </c>
      <c r="I176" s="1" t="s">
        <v>39</v>
      </c>
      <c r="J176" s="1">
        <v>0.23</v>
      </c>
      <c r="K176" s="13">
        <v>50000</v>
      </c>
      <c r="L176" s="13">
        <v>0</v>
      </c>
      <c r="M176" s="13">
        <v>0</v>
      </c>
      <c r="N176" s="4" t="e">
        <f>#N/A</f>
        <v>#N/A</v>
      </c>
      <c r="O176" s="4" t="e">
        <f>#N/A</f>
        <v>#N/A</v>
      </c>
      <c r="P176" s="4" t="e">
        <f>#N/A</f>
        <v>#N/A</v>
      </c>
      <c r="Q176" s="3">
        <v>0</v>
      </c>
      <c r="R176" s="33" t="e">
        <f t="shared" si="2"/>
        <v>#N/A</v>
      </c>
      <c r="S176" s="1" t="s">
        <v>39</v>
      </c>
      <c r="T176" s="1">
        <v>0.12</v>
      </c>
      <c r="U176" s="4">
        <v>6000</v>
      </c>
      <c r="V176" s="4">
        <v>0</v>
      </c>
      <c r="W176" s="4">
        <v>0</v>
      </c>
      <c r="X176" s="3">
        <v>0</v>
      </c>
      <c r="Y176" s="33">
        <v>0</v>
      </c>
      <c r="Z176" s="14"/>
      <c r="AA176" s="14"/>
      <c r="AB176" s="14"/>
    </row>
    <row r="177" spans="1:28" ht="15.75" customHeight="1">
      <c r="A177" s="23" t="s">
        <v>581</v>
      </c>
      <c r="B177" s="1" t="s">
        <v>1111</v>
      </c>
      <c r="C177" s="1" t="s">
        <v>108</v>
      </c>
      <c r="D177" s="1" t="s">
        <v>118</v>
      </c>
      <c r="E177" s="12" t="s">
        <v>115</v>
      </c>
      <c r="F177" s="1" t="s">
        <v>136</v>
      </c>
      <c r="G177" s="12" t="s">
        <v>128</v>
      </c>
      <c r="H177" s="1" t="s">
        <v>111</v>
      </c>
      <c r="I177" s="1" t="s">
        <v>39</v>
      </c>
      <c r="J177" s="1">
        <v>0.23</v>
      </c>
      <c r="K177" s="13">
        <v>100000</v>
      </c>
      <c r="L177" s="13">
        <v>0</v>
      </c>
      <c r="M177" s="13">
        <v>0</v>
      </c>
      <c r="N177" s="4" t="e">
        <f>#N/A</f>
        <v>#N/A</v>
      </c>
      <c r="O177" s="4" t="e">
        <f>#N/A</f>
        <v>#N/A</v>
      </c>
      <c r="P177" s="4" t="e">
        <f>#N/A</f>
        <v>#N/A</v>
      </c>
      <c r="Q177" s="3">
        <v>0</v>
      </c>
      <c r="R177" s="33" t="e">
        <f t="shared" si="2"/>
        <v>#N/A</v>
      </c>
      <c r="S177" s="1" t="s">
        <v>39</v>
      </c>
      <c r="T177" s="1">
        <v>0.12</v>
      </c>
      <c r="U177" s="4">
        <v>12000</v>
      </c>
      <c r="V177" s="4">
        <v>0</v>
      </c>
      <c r="W177" s="4">
        <v>0</v>
      </c>
      <c r="X177" s="3">
        <v>0</v>
      </c>
      <c r="Y177" s="33">
        <v>0</v>
      </c>
      <c r="Z177" s="14"/>
      <c r="AA177" s="14"/>
      <c r="AB177" s="14"/>
    </row>
    <row r="178" spans="1:28" ht="15.75" customHeight="1">
      <c r="A178" s="23" t="s">
        <v>581</v>
      </c>
      <c r="B178" s="1" t="s">
        <v>1111</v>
      </c>
      <c r="C178" s="1" t="s">
        <v>108</v>
      </c>
      <c r="D178" s="1" t="s">
        <v>118</v>
      </c>
      <c r="E178" s="12" t="s">
        <v>115</v>
      </c>
      <c r="F178" s="1" t="s">
        <v>137</v>
      </c>
      <c r="G178" s="12" t="s">
        <v>128</v>
      </c>
      <c r="H178" s="1" t="s">
        <v>111</v>
      </c>
      <c r="I178" s="1" t="s">
        <v>39</v>
      </c>
      <c r="J178" s="1">
        <v>0.23</v>
      </c>
      <c r="K178" s="13">
        <v>40000</v>
      </c>
      <c r="L178" s="13">
        <v>0</v>
      </c>
      <c r="M178" s="13">
        <v>0</v>
      </c>
      <c r="N178" s="4" t="e">
        <f>#N/A</f>
        <v>#N/A</v>
      </c>
      <c r="O178" s="4" t="e">
        <f>#N/A</f>
        <v>#N/A</v>
      </c>
      <c r="P178" s="4" t="e">
        <f>#N/A</f>
        <v>#N/A</v>
      </c>
      <c r="Q178" s="3">
        <v>0</v>
      </c>
      <c r="R178" s="33" t="e">
        <f t="shared" si="2"/>
        <v>#N/A</v>
      </c>
      <c r="S178" s="1" t="s">
        <v>39</v>
      </c>
      <c r="T178" s="1">
        <v>0.12</v>
      </c>
      <c r="U178" s="4">
        <v>4800</v>
      </c>
      <c r="V178" s="4">
        <v>0</v>
      </c>
      <c r="W178" s="4">
        <v>0</v>
      </c>
      <c r="X178" s="3">
        <v>0</v>
      </c>
      <c r="Y178" s="33">
        <v>0</v>
      </c>
      <c r="Z178" s="14"/>
      <c r="AA178" s="14"/>
      <c r="AB178" s="14"/>
    </row>
    <row r="179" spans="1:28" ht="15.75" customHeight="1">
      <c r="A179" s="23" t="s">
        <v>581</v>
      </c>
      <c r="B179" s="1" t="s">
        <v>1111</v>
      </c>
      <c r="C179" s="1" t="s">
        <v>108</v>
      </c>
      <c r="D179" s="1" t="s">
        <v>118</v>
      </c>
      <c r="E179" s="12" t="s">
        <v>115</v>
      </c>
      <c r="F179" s="1" t="s">
        <v>138</v>
      </c>
      <c r="G179" s="12" t="s">
        <v>128</v>
      </c>
      <c r="H179" s="1" t="s">
        <v>111</v>
      </c>
      <c r="I179" s="1" t="s">
        <v>39</v>
      </c>
      <c r="J179" s="1">
        <v>0.23</v>
      </c>
      <c r="K179" s="13">
        <v>100000</v>
      </c>
      <c r="L179" s="13">
        <v>0</v>
      </c>
      <c r="M179" s="13">
        <v>0</v>
      </c>
      <c r="N179" s="4" t="e">
        <f>#N/A</f>
        <v>#N/A</v>
      </c>
      <c r="O179" s="4" t="e">
        <f>#N/A</f>
        <v>#N/A</v>
      </c>
      <c r="P179" s="4" t="e">
        <f>#N/A</f>
        <v>#N/A</v>
      </c>
      <c r="Q179" s="3">
        <v>0</v>
      </c>
      <c r="R179" s="33" t="e">
        <f t="shared" si="2"/>
        <v>#N/A</v>
      </c>
      <c r="S179" s="1" t="s">
        <v>39</v>
      </c>
      <c r="T179" s="1">
        <v>0.12</v>
      </c>
      <c r="U179" s="4">
        <v>12000</v>
      </c>
      <c r="V179" s="4">
        <v>0</v>
      </c>
      <c r="W179" s="4">
        <v>0</v>
      </c>
      <c r="X179" s="3">
        <v>0</v>
      </c>
      <c r="Y179" s="33">
        <v>0</v>
      </c>
      <c r="Z179" s="14"/>
      <c r="AA179" s="14"/>
      <c r="AB179" s="14"/>
    </row>
    <row r="180" spans="1:28" ht="15.75" customHeight="1">
      <c r="A180" s="23" t="s">
        <v>581</v>
      </c>
      <c r="B180" s="1" t="s">
        <v>1111</v>
      </c>
      <c r="C180" s="1" t="s">
        <v>108</v>
      </c>
      <c r="D180" s="1" t="s">
        <v>118</v>
      </c>
      <c r="E180" s="12" t="s">
        <v>115</v>
      </c>
      <c r="F180" s="1" t="s">
        <v>139</v>
      </c>
      <c r="G180" s="12" t="s">
        <v>128</v>
      </c>
      <c r="H180" s="1" t="s">
        <v>111</v>
      </c>
      <c r="I180" s="1" t="s">
        <v>39</v>
      </c>
      <c r="J180" s="1">
        <v>0.23</v>
      </c>
      <c r="K180" s="13">
        <v>100000</v>
      </c>
      <c r="L180" s="13">
        <v>0</v>
      </c>
      <c r="M180" s="13">
        <v>0</v>
      </c>
      <c r="N180" s="4" t="e">
        <f>#N/A</f>
        <v>#N/A</v>
      </c>
      <c r="O180" s="4" t="e">
        <f>#N/A</f>
        <v>#N/A</v>
      </c>
      <c r="P180" s="4" t="e">
        <f>#N/A</f>
        <v>#N/A</v>
      </c>
      <c r="Q180" s="3">
        <v>0</v>
      </c>
      <c r="R180" s="33" t="e">
        <f t="shared" si="2"/>
        <v>#N/A</v>
      </c>
      <c r="S180" s="1" t="s">
        <v>39</v>
      </c>
      <c r="T180" s="1">
        <v>0.12</v>
      </c>
      <c r="U180" s="4">
        <v>12000</v>
      </c>
      <c r="V180" s="4">
        <v>0</v>
      </c>
      <c r="W180" s="4">
        <v>0</v>
      </c>
      <c r="X180" s="3">
        <v>0</v>
      </c>
      <c r="Y180" s="33">
        <v>0</v>
      </c>
      <c r="Z180" s="14"/>
      <c r="AA180" s="14"/>
      <c r="AB180" s="14"/>
    </row>
    <row r="181" spans="1:28" ht="15.75" customHeight="1">
      <c r="A181" s="23" t="s">
        <v>581</v>
      </c>
      <c r="B181" s="1" t="s">
        <v>1111</v>
      </c>
      <c r="C181" s="1" t="s">
        <v>108</v>
      </c>
      <c r="D181" s="1" t="s">
        <v>118</v>
      </c>
      <c r="E181" s="12" t="s">
        <v>115</v>
      </c>
      <c r="F181" s="1" t="s">
        <v>140</v>
      </c>
      <c r="G181" s="12" t="s">
        <v>128</v>
      </c>
      <c r="H181" s="1" t="s">
        <v>111</v>
      </c>
      <c r="I181" s="1" t="s">
        <v>39</v>
      </c>
      <c r="J181" s="1">
        <v>0.23</v>
      </c>
      <c r="K181" s="13">
        <v>50000</v>
      </c>
      <c r="L181" s="13">
        <v>0</v>
      </c>
      <c r="M181" s="13">
        <v>0</v>
      </c>
      <c r="N181" s="4" t="e">
        <f>#N/A</f>
        <v>#N/A</v>
      </c>
      <c r="O181" s="4" t="e">
        <f>#N/A</f>
        <v>#N/A</v>
      </c>
      <c r="P181" s="4" t="e">
        <f>#N/A</f>
        <v>#N/A</v>
      </c>
      <c r="Q181" s="3">
        <v>0</v>
      </c>
      <c r="R181" s="33" t="e">
        <f t="shared" si="2"/>
        <v>#N/A</v>
      </c>
      <c r="S181" s="1" t="s">
        <v>39</v>
      </c>
      <c r="T181" s="1">
        <v>0.12</v>
      </c>
      <c r="U181" s="4">
        <v>6000</v>
      </c>
      <c r="V181" s="4">
        <v>0</v>
      </c>
      <c r="W181" s="4">
        <v>0</v>
      </c>
      <c r="X181" s="3">
        <v>0</v>
      </c>
      <c r="Y181" s="33">
        <v>0</v>
      </c>
      <c r="Z181" s="14"/>
      <c r="AA181" s="14"/>
      <c r="AB181" s="14"/>
    </row>
    <row r="182" spans="1:28" ht="15.75" customHeight="1">
      <c r="A182" s="23" t="s">
        <v>581</v>
      </c>
      <c r="B182" s="1" t="s">
        <v>1111</v>
      </c>
      <c r="C182" s="1" t="s">
        <v>108</v>
      </c>
      <c r="D182" s="1" t="s">
        <v>118</v>
      </c>
      <c r="E182" s="12" t="s">
        <v>115</v>
      </c>
      <c r="F182" s="1" t="s">
        <v>141</v>
      </c>
      <c r="G182" s="12" t="s">
        <v>37</v>
      </c>
      <c r="H182" s="1" t="s">
        <v>111</v>
      </c>
      <c r="I182" s="1" t="s">
        <v>39</v>
      </c>
      <c r="J182" s="1">
        <v>0.23</v>
      </c>
      <c r="K182" s="13">
        <v>700000</v>
      </c>
      <c r="L182" s="13">
        <v>0</v>
      </c>
      <c r="M182" s="13">
        <v>0</v>
      </c>
      <c r="N182" s="4" t="e">
        <f>#N/A</f>
        <v>#N/A</v>
      </c>
      <c r="O182" s="4" t="e">
        <f>#N/A</f>
        <v>#N/A</v>
      </c>
      <c r="P182" s="4" t="e">
        <f>#N/A</f>
        <v>#N/A</v>
      </c>
      <c r="Q182" s="3">
        <v>0</v>
      </c>
      <c r="R182" s="33" t="e">
        <f t="shared" si="2"/>
        <v>#N/A</v>
      </c>
      <c r="S182" s="1" t="s">
        <v>39</v>
      </c>
      <c r="T182" s="1">
        <v>0.12</v>
      </c>
      <c r="U182" s="4">
        <v>84000</v>
      </c>
      <c r="V182" s="4">
        <v>0</v>
      </c>
      <c r="W182" s="4">
        <v>0</v>
      </c>
      <c r="X182" s="3">
        <v>0</v>
      </c>
      <c r="Y182" s="33">
        <v>0</v>
      </c>
      <c r="Z182" s="14"/>
      <c r="AA182" s="14"/>
      <c r="AB182" s="14"/>
    </row>
    <row r="183" spans="1:28" ht="15.75" customHeight="1">
      <c r="A183" s="23" t="s">
        <v>581</v>
      </c>
      <c r="B183" s="1" t="s">
        <v>1111</v>
      </c>
      <c r="C183" s="1" t="s">
        <v>108</v>
      </c>
      <c r="D183" s="1" t="s">
        <v>118</v>
      </c>
      <c r="E183" s="12" t="s">
        <v>115</v>
      </c>
      <c r="F183" s="1" t="s">
        <v>142</v>
      </c>
      <c r="G183" s="12" t="s">
        <v>37</v>
      </c>
      <c r="H183" s="1" t="s">
        <v>111</v>
      </c>
      <c r="I183" s="1" t="s">
        <v>39</v>
      </c>
      <c r="J183" s="1">
        <v>0.23</v>
      </c>
      <c r="K183" s="13">
        <v>700000</v>
      </c>
      <c r="L183" s="13">
        <v>0</v>
      </c>
      <c r="M183" s="13">
        <v>0</v>
      </c>
      <c r="N183" s="4" t="e">
        <f>#N/A</f>
        <v>#N/A</v>
      </c>
      <c r="O183" s="4" t="e">
        <f>#N/A</f>
        <v>#N/A</v>
      </c>
      <c r="P183" s="4" t="e">
        <f>#N/A</f>
        <v>#N/A</v>
      </c>
      <c r="Q183" s="3">
        <v>0</v>
      </c>
      <c r="R183" s="33" t="e">
        <f t="shared" si="2"/>
        <v>#N/A</v>
      </c>
      <c r="S183" s="1" t="s">
        <v>39</v>
      </c>
      <c r="T183" s="1">
        <v>0.12</v>
      </c>
      <c r="U183" s="4">
        <v>84000</v>
      </c>
      <c r="V183" s="4">
        <v>0</v>
      </c>
      <c r="W183" s="4">
        <v>0</v>
      </c>
      <c r="X183" s="3">
        <v>0</v>
      </c>
      <c r="Y183" s="33">
        <v>0</v>
      </c>
      <c r="Z183" s="14"/>
      <c r="AA183" s="14"/>
      <c r="AB183" s="14"/>
    </row>
    <row r="184" spans="1:28" ht="15.75" customHeight="1">
      <c r="A184" s="23" t="s">
        <v>581</v>
      </c>
      <c r="B184" s="1" t="s">
        <v>1111</v>
      </c>
      <c r="C184" s="1" t="s">
        <v>108</v>
      </c>
      <c r="D184" s="1" t="s">
        <v>118</v>
      </c>
      <c r="E184" s="12" t="s">
        <v>115</v>
      </c>
      <c r="F184" s="1" t="s">
        <v>143</v>
      </c>
      <c r="G184" s="12" t="s">
        <v>37</v>
      </c>
      <c r="H184" s="1" t="s">
        <v>111</v>
      </c>
      <c r="I184" s="1" t="s">
        <v>39</v>
      </c>
      <c r="J184" s="1">
        <v>0.23</v>
      </c>
      <c r="K184" s="13">
        <v>700000</v>
      </c>
      <c r="L184" s="13">
        <v>0</v>
      </c>
      <c r="M184" s="13">
        <v>0</v>
      </c>
      <c r="N184" s="4" t="e">
        <f>#N/A</f>
        <v>#N/A</v>
      </c>
      <c r="O184" s="4" t="e">
        <f>#N/A</f>
        <v>#N/A</v>
      </c>
      <c r="P184" s="4" t="e">
        <f>#N/A</f>
        <v>#N/A</v>
      </c>
      <c r="Q184" s="3">
        <v>0</v>
      </c>
      <c r="R184" s="33" t="e">
        <f t="shared" si="2"/>
        <v>#N/A</v>
      </c>
      <c r="S184" s="1" t="s">
        <v>39</v>
      </c>
      <c r="T184" s="1">
        <v>0.12</v>
      </c>
      <c r="U184" s="4">
        <v>84000</v>
      </c>
      <c r="V184" s="4">
        <v>0</v>
      </c>
      <c r="W184" s="4">
        <v>0</v>
      </c>
      <c r="X184" s="3">
        <v>0</v>
      </c>
      <c r="Y184" s="33">
        <v>0</v>
      </c>
      <c r="Z184" s="14"/>
      <c r="AA184" s="14"/>
      <c r="AB184" s="14"/>
    </row>
    <row r="185" spans="1:28" ht="15.75" customHeight="1">
      <c r="A185" s="23" t="s">
        <v>581</v>
      </c>
      <c r="B185" s="1" t="s">
        <v>1111</v>
      </c>
      <c r="C185" s="1" t="s">
        <v>108</v>
      </c>
      <c r="D185" s="1" t="s">
        <v>118</v>
      </c>
      <c r="E185" s="12" t="s">
        <v>115</v>
      </c>
      <c r="F185" s="1" t="s">
        <v>144</v>
      </c>
      <c r="G185" s="12" t="s">
        <v>128</v>
      </c>
      <c r="H185" s="1" t="s">
        <v>111</v>
      </c>
      <c r="I185" s="1" t="s">
        <v>29</v>
      </c>
      <c r="J185" s="1">
        <v>1</v>
      </c>
      <c r="K185" s="13">
        <v>1900000</v>
      </c>
      <c r="L185" s="13">
        <v>0</v>
      </c>
      <c r="M185" s="13">
        <v>0</v>
      </c>
      <c r="N185" s="4" t="e">
        <f>#N/A</f>
        <v>#N/A</v>
      </c>
      <c r="O185" s="4" t="e">
        <f>#N/A</f>
        <v>#N/A</v>
      </c>
      <c r="P185" s="4" t="e">
        <f>#N/A</f>
        <v>#N/A</v>
      </c>
      <c r="Q185" s="3">
        <v>0</v>
      </c>
      <c r="R185" s="33" t="e">
        <f t="shared" si="2"/>
        <v>#N/A</v>
      </c>
      <c r="S185" s="1" t="s">
        <v>29</v>
      </c>
      <c r="T185" s="1">
        <v>1</v>
      </c>
      <c r="U185" s="4">
        <v>1900000</v>
      </c>
      <c r="V185" s="4">
        <v>0</v>
      </c>
      <c r="W185" s="4">
        <v>0</v>
      </c>
      <c r="X185" s="3">
        <v>0</v>
      </c>
      <c r="Y185" s="33">
        <v>0</v>
      </c>
      <c r="Z185" s="14"/>
      <c r="AA185" s="14"/>
      <c r="AB185" s="14"/>
    </row>
    <row r="186" spans="1:28" ht="15.75" customHeight="1">
      <c r="A186" s="23" t="s">
        <v>581</v>
      </c>
      <c r="B186" s="1" t="s">
        <v>1111</v>
      </c>
      <c r="C186" s="1" t="s">
        <v>108</v>
      </c>
      <c r="D186" s="1" t="s">
        <v>118</v>
      </c>
      <c r="E186" s="12" t="s">
        <v>115</v>
      </c>
      <c r="F186" s="1" t="s">
        <v>145</v>
      </c>
      <c r="G186" s="12" t="s">
        <v>128</v>
      </c>
      <c r="H186" s="1" t="s">
        <v>111</v>
      </c>
      <c r="I186" s="1" t="s">
        <v>39</v>
      </c>
      <c r="J186" s="1">
        <v>0.23</v>
      </c>
      <c r="K186" s="13">
        <v>400000</v>
      </c>
      <c r="L186" s="13">
        <v>0</v>
      </c>
      <c r="M186" s="13">
        <v>0</v>
      </c>
      <c r="N186" s="4" t="e">
        <f>#N/A</f>
        <v>#N/A</v>
      </c>
      <c r="O186" s="4" t="e">
        <f>#N/A</f>
        <v>#N/A</v>
      </c>
      <c r="P186" s="4" t="e">
        <f>#N/A</f>
        <v>#N/A</v>
      </c>
      <c r="Q186" s="3">
        <v>0</v>
      </c>
      <c r="R186" s="33" t="e">
        <f t="shared" si="2"/>
        <v>#N/A</v>
      </c>
      <c r="S186" s="1" t="s">
        <v>39</v>
      </c>
      <c r="T186" s="1">
        <v>0.12</v>
      </c>
      <c r="U186" s="4">
        <v>48000</v>
      </c>
      <c r="V186" s="4">
        <v>0</v>
      </c>
      <c r="W186" s="4">
        <v>0</v>
      </c>
      <c r="X186" s="3">
        <v>0</v>
      </c>
      <c r="Y186" s="33">
        <v>0</v>
      </c>
      <c r="Z186" s="14"/>
      <c r="AA186" s="14"/>
      <c r="AB186" s="14"/>
    </row>
    <row r="187" spans="1:28" ht="15.75" customHeight="1">
      <c r="A187" s="23" t="s">
        <v>581</v>
      </c>
      <c r="B187" s="1" t="s">
        <v>1111</v>
      </c>
      <c r="C187" s="1" t="s">
        <v>108</v>
      </c>
      <c r="D187" s="1" t="s">
        <v>118</v>
      </c>
      <c r="E187" s="12" t="s">
        <v>115</v>
      </c>
      <c r="F187" s="1" t="s">
        <v>146</v>
      </c>
      <c r="G187" s="12" t="s">
        <v>128</v>
      </c>
      <c r="H187" s="1" t="s">
        <v>111</v>
      </c>
      <c r="I187" s="1" t="s">
        <v>39</v>
      </c>
      <c r="J187" s="1">
        <v>0.23</v>
      </c>
      <c r="K187" s="13">
        <v>400000</v>
      </c>
      <c r="L187" s="13">
        <v>0</v>
      </c>
      <c r="M187" s="13">
        <v>0</v>
      </c>
      <c r="N187" s="4" t="e">
        <f>#N/A</f>
        <v>#N/A</v>
      </c>
      <c r="O187" s="4" t="e">
        <f>#N/A</f>
        <v>#N/A</v>
      </c>
      <c r="P187" s="4" t="e">
        <f>#N/A</f>
        <v>#N/A</v>
      </c>
      <c r="Q187" s="3">
        <v>0</v>
      </c>
      <c r="R187" s="33" t="e">
        <f t="shared" si="2"/>
        <v>#N/A</v>
      </c>
      <c r="S187" s="1" t="s">
        <v>79</v>
      </c>
      <c r="T187" s="1">
        <v>0</v>
      </c>
      <c r="U187" s="4">
        <v>0</v>
      </c>
      <c r="V187" s="4">
        <v>0</v>
      </c>
      <c r="W187" s="4">
        <v>0</v>
      </c>
      <c r="X187" s="3" t="e">
        <v>#DIV/0!</v>
      </c>
      <c r="Y187" s="33" t="e">
        <v>#DIV/0!</v>
      </c>
      <c r="Z187" s="14"/>
      <c r="AA187" s="14"/>
      <c r="AB187" s="14"/>
    </row>
    <row r="188" spans="1:28" ht="15.75" customHeight="1">
      <c r="A188" s="23" t="s">
        <v>581</v>
      </c>
      <c r="B188" s="1" t="s">
        <v>1111</v>
      </c>
      <c r="C188" s="1" t="s">
        <v>108</v>
      </c>
      <c r="D188" s="1" t="s">
        <v>118</v>
      </c>
      <c r="E188" s="12" t="s">
        <v>115</v>
      </c>
      <c r="F188" s="1" t="s">
        <v>147</v>
      </c>
      <c r="G188" s="12" t="s">
        <v>128</v>
      </c>
      <c r="H188" s="1" t="s">
        <v>111</v>
      </c>
      <c r="I188" s="1" t="s">
        <v>39</v>
      </c>
      <c r="J188" s="1">
        <v>0.23</v>
      </c>
      <c r="K188" s="13">
        <v>30000</v>
      </c>
      <c r="L188" s="13">
        <v>0</v>
      </c>
      <c r="M188" s="13">
        <v>0</v>
      </c>
      <c r="N188" s="4" t="e">
        <f>#N/A</f>
        <v>#N/A</v>
      </c>
      <c r="O188" s="4" t="e">
        <f>#N/A</f>
        <v>#N/A</v>
      </c>
      <c r="P188" s="4" t="e">
        <f>#N/A</f>
        <v>#N/A</v>
      </c>
      <c r="Q188" s="3">
        <v>0</v>
      </c>
      <c r="R188" s="33" t="e">
        <f t="shared" si="2"/>
        <v>#N/A</v>
      </c>
      <c r="S188" s="1" t="s">
        <v>79</v>
      </c>
      <c r="T188" s="1">
        <v>0</v>
      </c>
      <c r="U188" s="4">
        <v>0</v>
      </c>
      <c r="V188" s="4">
        <v>0</v>
      </c>
      <c r="W188" s="4">
        <v>0</v>
      </c>
      <c r="X188" s="3" t="e">
        <v>#DIV/0!</v>
      </c>
      <c r="Y188" s="33" t="e">
        <v>#DIV/0!</v>
      </c>
      <c r="Z188" s="14"/>
      <c r="AA188" s="14"/>
      <c r="AB188" s="14"/>
    </row>
    <row r="189" spans="1:28" ht="15.75" customHeight="1">
      <c r="A189" s="23" t="s">
        <v>581</v>
      </c>
      <c r="B189" s="1" t="s">
        <v>1111</v>
      </c>
      <c r="C189" s="1" t="s">
        <v>108</v>
      </c>
      <c r="D189" s="1" t="s">
        <v>118</v>
      </c>
      <c r="E189" s="12" t="s">
        <v>115</v>
      </c>
      <c r="F189" s="1" t="s">
        <v>148</v>
      </c>
      <c r="G189" s="12" t="s">
        <v>128</v>
      </c>
      <c r="H189" s="1" t="s">
        <v>111</v>
      </c>
      <c r="I189" s="1" t="s">
        <v>39</v>
      </c>
      <c r="J189" s="1">
        <v>0.23</v>
      </c>
      <c r="K189" s="13">
        <v>0</v>
      </c>
      <c r="L189" s="13">
        <v>50000</v>
      </c>
      <c r="M189" s="13">
        <v>50000</v>
      </c>
      <c r="N189" s="4" t="e">
        <f>#N/A</f>
        <v>#N/A</v>
      </c>
      <c r="O189" s="4" t="e">
        <f>#N/A</f>
        <v>#N/A</v>
      </c>
      <c r="P189" s="4" t="e">
        <f>#N/A</f>
        <v>#N/A</v>
      </c>
      <c r="Q189" s="3" t="e">
        <v>#DIV/0!</v>
      </c>
      <c r="R189" s="33" t="e">
        <f t="shared" si="2"/>
        <v>#N/A</v>
      </c>
      <c r="S189" s="1" t="s">
        <v>39</v>
      </c>
      <c r="T189" s="1">
        <v>0.12</v>
      </c>
      <c r="U189" s="4">
        <v>0</v>
      </c>
      <c r="V189" s="4">
        <v>6000</v>
      </c>
      <c r="W189" s="4">
        <v>6000</v>
      </c>
      <c r="X189" s="3" t="e">
        <v>#DIV/0!</v>
      </c>
      <c r="Y189" s="33" t="e">
        <v>#DIV/0!</v>
      </c>
      <c r="Z189" s="14"/>
      <c r="AA189" s="14"/>
      <c r="AB189" s="14"/>
    </row>
    <row r="190" spans="1:28" ht="15.75" customHeight="1">
      <c r="A190" s="23" t="s">
        <v>581</v>
      </c>
      <c r="B190" s="1" t="s">
        <v>1111</v>
      </c>
      <c r="C190" s="1" t="s">
        <v>108</v>
      </c>
      <c r="D190" s="1" t="s">
        <v>118</v>
      </c>
      <c r="E190" s="12" t="s">
        <v>115</v>
      </c>
      <c r="F190" s="1" t="s">
        <v>148</v>
      </c>
      <c r="G190" s="12" t="s">
        <v>128</v>
      </c>
      <c r="H190" s="1" t="s">
        <v>111</v>
      </c>
      <c r="I190" s="1" t="s">
        <v>39</v>
      </c>
      <c r="J190" s="1">
        <v>0.23</v>
      </c>
      <c r="K190" s="13">
        <v>150000</v>
      </c>
      <c r="L190" s="13">
        <v>0</v>
      </c>
      <c r="M190" s="13">
        <v>0</v>
      </c>
      <c r="N190" s="4" t="e">
        <f>#N/A</f>
        <v>#N/A</v>
      </c>
      <c r="O190" s="4" t="e">
        <f>#N/A</f>
        <v>#N/A</v>
      </c>
      <c r="P190" s="4" t="e">
        <f>#N/A</f>
        <v>#N/A</v>
      </c>
      <c r="Q190" s="3">
        <v>0</v>
      </c>
      <c r="R190" s="33" t="e">
        <f t="shared" si="2"/>
        <v>#N/A</v>
      </c>
      <c r="S190" s="1" t="s">
        <v>39</v>
      </c>
      <c r="T190" s="1">
        <v>0.12</v>
      </c>
      <c r="U190" s="4">
        <v>18000</v>
      </c>
      <c r="V190" s="4">
        <v>0</v>
      </c>
      <c r="W190" s="4">
        <v>0</v>
      </c>
      <c r="X190" s="3">
        <v>0</v>
      </c>
      <c r="Y190" s="33">
        <v>0</v>
      </c>
      <c r="Z190" s="14"/>
      <c r="AA190" s="14"/>
      <c r="AB190" s="14"/>
    </row>
    <row r="191" spans="1:28" ht="15.75" customHeight="1">
      <c r="A191" s="23" t="s">
        <v>581</v>
      </c>
      <c r="B191" s="1" t="s">
        <v>1111</v>
      </c>
      <c r="C191" s="1" t="s">
        <v>108</v>
      </c>
      <c r="D191" s="1" t="s">
        <v>118</v>
      </c>
      <c r="E191" s="12" t="s">
        <v>115</v>
      </c>
      <c r="F191" s="1" t="s">
        <v>149</v>
      </c>
      <c r="G191" s="12" t="s">
        <v>128</v>
      </c>
      <c r="H191" s="1" t="s">
        <v>111</v>
      </c>
      <c r="I191" s="1" t="s">
        <v>39</v>
      </c>
      <c r="J191" s="1">
        <v>0.23</v>
      </c>
      <c r="K191" s="13">
        <v>300000</v>
      </c>
      <c r="L191" s="13">
        <v>0</v>
      </c>
      <c r="M191" s="13">
        <v>0</v>
      </c>
      <c r="N191" s="4" t="e">
        <f>#N/A</f>
        <v>#N/A</v>
      </c>
      <c r="O191" s="4" t="e">
        <f>#N/A</f>
        <v>#N/A</v>
      </c>
      <c r="P191" s="4" t="e">
        <f>#N/A</f>
        <v>#N/A</v>
      </c>
      <c r="Q191" s="3">
        <v>0</v>
      </c>
      <c r="R191" s="33" t="e">
        <f t="shared" si="2"/>
        <v>#N/A</v>
      </c>
      <c r="S191" s="1" t="s">
        <v>39</v>
      </c>
      <c r="T191" s="1">
        <v>0.12</v>
      </c>
      <c r="U191" s="4">
        <v>36000</v>
      </c>
      <c r="V191" s="4">
        <v>0</v>
      </c>
      <c r="W191" s="4">
        <v>0</v>
      </c>
      <c r="X191" s="3">
        <v>0</v>
      </c>
      <c r="Y191" s="33">
        <v>0</v>
      </c>
      <c r="Z191" s="14"/>
      <c r="AA191" s="14"/>
      <c r="AB191" s="14"/>
    </row>
    <row r="192" spans="1:28" ht="15.75" customHeight="1">
      <c r="A192" s="23" t="s">
        <v>581</v>
      </c>
      <c r="B192" s="1" t="s">
        <v>1111</v>
      </c>
      <c r="C192" s="1" t="s">
        <v>108</v>
      </c>
      <c r="D192" s="1" t="s">
        <v>118</v>
      </c>
      <c r="E192" s="12" t="s">
        <v>115</v>
      </c>
      <c r="F192" s="1" t="s">
        <v>150</v>
      </c>
      <c r="G192" s="12" t="s">
        <v>37</v>
      </c>
      <c r="H192" s="1" t="s">
        <v>111</v>
      </c>
      <c r="I192" s="1" t="s">
        <v>39</v>
      </c>
      <c r="J192" s="1">
        <v>0.23</v>
      </c>
      <c r="K192" s="13">
        <v>2000</v>
      </c>
      <c r="L192" s="13">
        <v>0</v>
      </c>
      <c r="M192" s="13">
        <v>0</v>
      </c>
      <c r="N192" s="4" t="e">
        <f>#N/A</f>
        <v>#N/A</v>
      </c>
      <c r="O192" s="4" t="e">
        <f>#N/A</f>
        <v>#N/A</v>
      </c>
      <c r="P192" s="4" t="e">
        <f>#N/A</f>
        <v>#N/A</v>
      </c>
      <c r="Q192" s="3">
        <v>0</v>
      </c>
      <c r="R192" s="33" t="e">
        <f t="shared" ref="R192:R255" si="3">O192/N192</f>
        <v>#N/A</v>
      </c>
      <c r="S192" s="1" t="s">
        <v>39</v>
      </c>
      <c r="T192" s="1">
        <v>0.12</v>
      </c>
      <c r="U192" s="4">
        <v>240</v>
      </c>
      <c r="V192" s="4">
        <v>0</v>
      </c>
      <c r="W192" s="4">
        <v>0</v>
      </c>
      <c r="X192" s="3">
        <v>0</v>
      </c>
      <c r="Y192" s="33">
        <v>0</v>
      </c>
      <c r="Z192" s="14"/>
      <c r="AA192" s="14"/>
      <c r="AB192" s="14"/>
    </row>
    <row r="193" spans="1:28" ht="15.75" customHeight="1">
      <c r="A193" s="23" t="s">
        <v>581</v>
      </c>
      <c r="B193" s="1" t="s">
        <v>1111</v>
      </c>
      <c r="C193" s="1" t="s">
        <v>108</v>
      </c>
      <c r="D193" s="1" t="s">
        <v>118</v>
      </c>
      <c r="E193" s="12" t="s">
        <v>115</v>
      </c>
      <c r="F193" s="1" t="s">
        <v>150</v>
      </c>
      <c r="G193" s="12" t="s">
        <v>37</v>
      </c>
      <c r="H193" s="1" t="s">
        <v>111</v>
      </c>
      <c r="I193" s="1" t="s">
        <v>39</v>
      </c>
      <c r="J193" s="1">
        <v>0.23</v>
      </c>
      <c r="K193" s="13">
        <v>2220000</v>
      </c>
      <c r="L193" s="13">
        <v>240042.3</v>
      </c>
      <c r="M193" s="13">
        <v>210309.3</v>
      </c>
      <c r="N193" s="4" t="e">
        <f>#N/A</f>
        <v>#N/A</v>
      </c>
      <c r="O193" s="4" t="e">
        <f>#N/A</f>
        <v>#N/A</v>
      </c>
      <c r="P193" s="4" t="e">
        <f>#N/A</f>
        <v>#N/A</v>
      </c>
      <c r="Q193" s="3" t="e">
        <f>#N/A</f>
        <v>#N/A</v>
      </c>
      <c r="R193" s="33" t="e">
        <f t="shared" si="3"/>
        <v>#N/A</v>
      </c>
      <c r="S193" s="1" t="s">
        <v>39</v>
      </c>
      <c r="T193" s="1">
        <v>0.12</v>
      </c>
      <c r="U193" s="4">
        <v>266400</v>
      </c>
      <c r="V193" s="4">
        <v>28805.075999999997</v>
      </c>
      <c r="W193" s="4">
        <v>25237.115999999998</v>
      </c>
      <c r="X193" s="3">
        <v>9.4733918918918913E-2</v>
      </c>
      <c r="Y193" s="33">
        <v>0.10812716216216216</v>
      </c>
      <c r="Z193" s="14"/>
      <c r="AA193" s="14"/>
      <c r="AB193" s="14"/>
    </row>
    <row r="194" spans="1:28" ht="15.75" customHeight="1">
      <c r="A194" s="23" t="s">
        <v>581</v>
      </c>
      <c r="B194" s="1" t="s">
        <v>1111</v>
      </c>
      <c r="C194" s="1" t="s">
        <v>108</v>
      </c>
      <c r="D194" s="1" t="s">
        <v>118</v>
      </c>
      <c r="E194" s="12" t="s">
        <v>115</v>
      </c>
      <c r="F194" s="1" t="s">
        <v>150</v>
      </c>
      <c r="G194" s="12" t="s">
        <v>37</v>
      </c>
      <c r="H194" s="1" t="s">
        <v>111</v>
      </c>
      <c r="I194" s="1" t="s">
        <v>39</v>
      </c>
      <c r="J194" s="1">
        <v>0.23</v>
      </c>
      <c r="K194" s="13">
        <v>12000000</v>
      </c>
      <c r="L194" s="13">
        <v>9010751.9800000004</v>
      </c>
      <c r="M194" s="13">
        <v>7397816.7199999988</v>
      </c>
      <c r="N194" s="4" t="e">
        <f>#N/A</f>
        <v>#N/A</v>
      </c>
      <c r="O194" s="4" t="e">
        <f>#N/A</f>
        <v>#N/A</v>
      </c>
      <c r="P194" s="4" t="e">
        <f>#N/A</f>
        <v>#N/A</v>
      </c>
      <c r="Q194" s="3" t="e">
        <f>#N/A</f>
        <v>#N/A</v>
      </c>
      <c r="R194" s="33" t="e">
        <f t="shared" si="3"/>
        <v>#N/A</v>
      </c>
      <c r="S194" s="1" t="s">
        <v>39</v>
      </c>
      <c r="T194" s="1">
        <v>0.12</v>
      </c>
      <c r="U194" s="4">
        <v>1440000</v>
      </c>
      <c r="V194" s="4">
        <v>1081290.2376000001</v>
      </c>
      <c r="W194" s="4">
        <v>887738.00639999984</v>
      </c>
      <c r="X194" s="3">
        <v>0.61648472666666654</v>
      </c>
      <c r="Y194" s="33">
        <v>0.75089599833333343</v>
      </c>
      <c r="Z194" s="14"/>
      <c r="AA194" s="14"/>
      <c r="AB194" s="14"/>
    </row>
    <row r="195" spans="1:28" ht="15.75" customHeight="1">
      <c r="A195" s="23" t="s">
        <v>581</v>
      </c>
      <c r="B195" s="1" t="s">
        <v>1111</v>
      </c>
      <c r="C195" s="1" t="s">
        <v>108</v>
      </c>
      <c r="D195" s="1" t="s">
        <v>118</v>
      </c>
      <c r="E195" s="12" t="s">
        <v>115</v>
      </c>
      <c r="F195" s="1" t="s">
        <v>150</v>
      </c>
      <c r="G195" s="12" t="s">
        <v>37</v>
      </c>
      <c r="H195" s="1" t="s">
        <v>111</v>
      </c>
      <c r="I195" s="1" t="s">
        <v>39</v>
      </c>
      <c r="J195" s="1">
        <v>0.23</v>
      </c>
      <c r="K195" s="13">
        <v>75000</v>
      </c>
      <c r="L195" s="13">
        <v>0</v>
      </c>
      <c r="M195" s="13">
        <v>0</v>
      </c>
      <c r="N195" s="4" t="e">
        <f>#N/A</f>
        <v>#N/A</v>
      </c>
      <c r="O195" s="4" t="e">
        <f>#N/A</f>
        <v>#N/A</v>
      </c>
      <c r="P195" s="4" t="e">
        <f>#N/A</f>
        <v>#N/A</v>
      </c>
      <c r="Q195" s="3" t="e">
        <f>#N/A</f>
        <v>#N/A</v>
      </c>
      <c r="R195" s="33" t="e">
        <f t="shared" si="3"/>
        <v>#N/A</v>
      </c>
      <c r="S195" s="1" t="s">
        <v>39</v>
      </c>
      <c r="T195" s="1">
        <v>0.12</v>
      </c>
      <c r="U195" s="4">
        <v>9000</v>
      </c>
      <c r="V195" s="4">
        <v>0</v>
      </c>
      <c r="W195" s="4">
        <v>0</v>
      </c>
      <c r="X195" s="3">
        <v>0</v>
      </c>
      <c r="Y195" s="33">
        <v>0</v>
      </c>
      <c r="Z195" s="14"/>
      <c r="AA195" s="14"/>
      <c r="AB195" s="14"/>
    </row>
    <row r="196" spans="1:28" ht="15.75" customHeight="1">
      <c r="A196" s="23" t="s">
        <v>581</v>
      </c>
      <c r="B196" s="1" t="s">
        <v>1111</v>
      </c>
      <c r="C196" s="1" t="s">
        <v>108</v>
      </c>
      <c r="D196" s="1" t="s">
        <v>118</v>
      </c>
      <c r="E196" s="12" t="s">
        <v>115</v>
      </c>
      <c r="F196" s="1" t="s">
        <v>150</v>
      </c>
      <c r="G196" s="12" t="s">
        <v>37</v>
      </c>
      <c r="H196" s="1" t="s">
        <v>111</v>
      </c>
      <c r="I196" s="1" t="s">
        <v>39</v>
      </c>
      <c r="J196" s="1">
        <v>0.23</v>
      </c>
      <c r="K196" s="13">
        <v>14500000</v>
      </c>
      <c r="L196" s="13">
        <v>5226103.0999999996</v>
      </c>
      <c r="M196" s="13">
        <v>3903500.7</v>
      </c>
      <c r="N196" s="4" t="e">
        <f>#N/A</f>
        <v>#N/A</v>
      </c>
      <c r="O196" s="4" t="e">
        <f>#N/A</f>
        <v>#N/A</v>
      </c>
      <c r="P196" s="4" t="e">
        <f>#N/A</f>
        <v>#N/A</v>
      </c>
      <c r="Q196" s="3" t="e">
        <f>#N/A</f>
        <v>#N/A</v>
      </c>
      <c r="R196" s="33" t="e">
        <f t="shared" si="3"/>
        <v>#N/A</v>
      </c>
      <c r="S196" s="1" t="s">
        <v>39</v>
      </c>
      <c r="T196" s="1">
        <v>0.12</v>
      </c>
      <c r="U196" s="4">
        <v>1740000</v>
      </c>
      <c r="V196" s="4">
        <v>627132.37199999997</v>
      </c>
      <c r="W196" s="4">
        <v>468420.08400000003</v>
      </c>
      <c r="X196" s="3">
        <v>0.26920694482758623</v>
      </c>
      <c r="Y196" s="33">
        <v>0.36042090344827582</v>
      </c>
      <c r="Z196" s="14"/>
      <c r="AA196" s="14"/>
      <c r="AB196" s="14"/>
    </row>
    <row r="197" spans="1:28" ht="15.75" customHeight="1">
      <c r="A197" s="23" t="s">
        <v>581</v>
      </c>
      <c r="B197" s="1" t="s">
        <v>1111</v>
      </c>
      <c r="C197" s="1" t="s">
        <v>108</v>
      </c>
      <c r="D197" s="1" t="s">
        <v>118</v>
      </c>
      <c r="E197" s="12" t="s">
        <v>115</v>
      </c>
      <c r="F197" s="1" t="s">
        <v>150</v>
      </c>
      <c r="G197" s="12" t="s">
        <v>37</v>
      </c>
      <c r="H197" s="1" t="s">
        <v>111</v>
      </c>
      <c r="I197" s="1" t="s">
        <v>39</v>
      </c>
      <c r="J197" s="1">
        <v>0.23</v>
      </c>
      <c r="K197" s="13">
        <v>101000</v>
      </c>
      <c r="L197" s="13">
        <v>0</v>
      </c>
      <c r="M197" s="13">
        <v>0</v>
      </c>
      <c r="N197" s="4" t="e">
        <f>#N/A</f>
        <v>#N/A</v>
      </c>
      <c r="O197" s="4" t="e">
        <f>#N/A</f>
        <v>#N/A</v>
      </c>
      <c r="P197" s="4" t="e">
        <f>#N/A</f>
        <v>#N/A</v>
      </c>
      <c r="Q197" s="3" t="e">
        <f>#N/A</f>
        <v>#N/A</v>
      </c>
      <c r="R197" s="33" t="e">
        <f t="shared" si="3"/>
        <v>#N/A</v>
      </c>
      <c r="S197" s="1" t="s">
        <v>39</v>
      </c>
      <c r="T197" s="1">
        <v>0.12</v>
      </c>
      <c r="U197" s="4">
        <v>12120</v>
      </c>
      <c r="V197" s="4">
        <v>0</v>
      </c>
      <c r="W197" s="4">
        <v>0</v>
      </c>
      <c r="X197" s="3">
        <v>0</v>
      </c>
      <c r="Y197" s="33">
        <v>0</v>
      </c>
      <c r="Z197" s="14"/>
      <c r="AA197" s="14"/>
      <c r="AB197" s="14"/>
    </row>
    <row r="198" spans="1:28" ht="15.75" customHeight="1">
      <c r="A198" s="23" t="s">
        <v>581</v>
      </c>
      <c r="B198" s="1" t="s">
        <v>1111</v>
      </c>
      <c r="C198" s="1" t="s">
        <v>108</v>
      </c>
      <c r="D198" s="1" t="s">
        <v>118</v>
      </c>
      <c r="E198" s="12" t="s">
        <v>115</v>
      </c>
      <c r="F198" s="1" t="s">
        <v>150</v>
      </c>
      <c r="G198" s="12" t="s">
        <v>37</v>
      </c>
      <c r="H198" s="1" t="s">
        <v>111</v>
      </c>
      <c r="I198" s="1" t="s">
        <v>39</v>
      </c>
      <c r="J198" s="1">
        <v>0.23</v>
      </c>
      <c r="K198" s="13">
        <v>1800000</v>
      </c>
      <c r="L198" s="13">
        <v>935395.09999999986</v>
      </c>
      <c r="M198" s="13">
        <v>361393.81</v>
      </c>
      <c r="N198" s="4" t="e">
        <f>#N/A</f>
        <v>#N/A</v>
      </c>
      <c r="O198" s="4" t="e">
        <f>#N/A</f>
        <v>#N/A</v>
      </c>
      <c r="P198" s="4" t="e">
        <f>#N/A</f>
        <v>#N/A</v>
      </c>
      <c r="Q198" s="3" t="e">
        <f>#N/A</f>
        <v>#N/A</v>
      </c>
      <c r="R198" s="33" t="e">
        <f t="shared" si="3"/>
        <v>#N/A</v>
      </c>
      <c r="S198" s="1" t="s">
        <v>39</v>
      </c>
      <c r="T198" s="1">
        <v>0.12</v>
      </c>
      <c r="U198" s="4">
        <v>216000</v>
      </c>
      <c r="V198" s="4">
        <v>112247.41199999998</v>
      </c>
      <c r="W198" s="4">
        <v>43367.2572</v>
      </c>
      <c r="X198" s="3">
        <v>0.20077433888888888</v>
      </c>
      <c r="Y198" s="33">
        <v>0.51966394444444441</v>
      </c>
      <c r="Z198" s="14"/>
      <c r="AA198" s="14"/>
      <c r="AB198" s="14"/>
    </row>
    <row r="199" spans="1:28" ht="15.75" customHeight="1">
      <c r="A199" s="23" t="s">
        <v>581</v>
      </c>
      <c r="B199" s="1" t="s">
        <v>1111</v>
      </c>
      <c r="C199" s="1" t="s">
        <v>108</v>
      </c>
      <c r="D199" s="1" t="s">
        <v>118</v>
      </c>
      <c r="E199" s="12" t="s">
        <v>115</v>
      </c>
      <c r="F199" s="1" t="s">
        <v>150</v>
      </c>
      <c r="G199" s="12" t="s">
        <v>37</v>
      </c>
      <c r="H199" s="1" t="s">
        <v>111</v>
      </c>
      <c r="I199" s="1" t="s">
        <v>39</v>
      </c>
      <c r="J199" s="1">
        <v>0.23</v>
      </c>
      <c r="K199" s="13">
        <v>222000</v>
      </c>
      <c r="L199" s="13">
        <v>0</v>
      </c>
      <c r="M199" s="13">
        <v>0</v>
      </c>
      <c r="N199" s="4" t="e">
        <f>#N/A</f>
        <v>#N/A</v>
      </c>
      <c r="O199" s="4" t="e">
        <f>#N/A</f>
        <v>#N/A</v>
      </c>
      <c r="P199" s="4" t="e">
        <f>#N/A</f>
        <v>#N/A</v>
      </c>
      <c r="Q199" s="3" t="e">
        <f>#N/A</f>
        <v>#N/A</v>
      </c>
      <c r="R199" s="33" t="e">
        <f t="shared" si="3"/>
        <v>#N/A</v>
      </c>
      <c r="S199" s="1" t="s">
        <v>39</v>
      </c>
      <c r="T199" s="1">
        <v>0.12</v>
      </c>
      <c r="U199" s="4">
        <v>26640</v>
      </c>
      <c r="V199" s="4">
        <v>0</v>
      </c>
      <c r="W199" s="4">
        <v>0</v>
      </c>
      <c r="X199" s="3">
        <v>0</v>
      </c>
      <c r="Y199" s="33">
        <v>0</v>
      </c>
      <c r="Z199" s="14"/>
      <c r="AA199" s="14"/>
      <c r="AB199" s="14"/>
    </row>
    <row r="200" spans="1:28" ht="15.75" customHeight="1">
      <c r="A200" s="23" t="s">
        <v>581</v>
      </c>
      <c r="B200" s="1" t="s">
        <v>1111</v>
      </c>
      <c r="C200" s="1" t="s">
        <v>108</v>
      </c>
      <c r="D200" s="1" t="s">
        <v>118</v>
      </c>
      <c r="E200" s="12" t="s">
        <v>115</v>
      </c>
      <c r="F200" s="1" t="s">
        <v>150</v>
      </c>
      <c r="G200" s="12" t="s">
        <v>37</v>
      </c>
      <c r="H200" s="1" t="s">
        <v>111</v>
      </c>
      <c r="I200" s="1" t="s">
        <v>39</v>
      </c>
      <c r="J200" s="1">
        <v>0.23</v>
      </c>
      <c r="K200" s="13">
        <v>100000</v>
      </c>
      <c r="L200" s="13">
        <v>0</v>
      </c>
      <c r="M200" s="13">
        <v>0</v>
      </c>
      <c r="N200" s="4" t="e">
        <f>#N/A</f>
        <v>#N/A</v>
      </c>
      <c r="O200" s="4" t="e">
        <f>#N/A</f>
        <v>#N/A</v>
      </c>
      <c r="P200" s="4" t="e">
        <f>#N/A</f>
        <v>#N/A</v>
      </c>
      <c r="Q200" s="3" t="e">
        <f>#N/A</f>
        <v>#N/A</v>
      </c>
      <c r="R200" s="33" t="e">
        <f t="shared" si="3"/>
        <v>#N/A</v>
      </c>
      <c r="S200" s="1" t="s">
        <v>39</v>
      </c>
      <c r="T200" s="1">
        <v>0.12</v>
      </c>
      <c r="U200" s="4">
        <v>12000</v>
      </c>
      <c r="V200" s="4">
        <v>0</v>
      </c>
      <c r="W200" s="4">
        <v>0</v>
      </c>
      <c r="X200" s="3">
        <v>0</v>
      </c>
      <c r="Y200" s="33">
        <v>0</v>
      </c>
      <c r="Z200" s="14"/>
      <c r="AA200" s="14"/>
      <c r="AB200" s="14"/>
    </row>
    <row r="201" spans="1:28" ht="15.75" customHeight="1">
      <c r="A201" s="23" t="s">
        <v>581</v>
      </c>
      <c r="B201" s="1" t="s">
        <v>1111</v>
      </c>
      <c r="C201" s="1" t="s">
        <v>108</v>
      </c>
      <c r="D201" s="1" t="s">
        <v>118</v>
      </c>
      <c r="E201" s="12" t="s">
        <v>115</v>
      </c>
      <c r="F201" s="1" t="s">
        <v>150</v>
      </c>
      <c r="G201" s="12" t="s">
        <v>37</v>
      </c>
      <c r="H201" s="1" t="s">
        <v>111</v>
      </c>
      <c r="I201" s="1" t="s">
        <v>39</v>
      </c>
      <c r="J201" s="1">
        <v>0.23</v>
      </c>
      <c r="K201" s="13">
        <v>75000</v>
      </c>
      <c r="L201" s="13">
        <v>0</v>
      </c>
      <c r="M201" s="13">
        <v>0</v>
      </c>
      <c r="N201" s="4" t="e">
        <f>#N/A</f>
        <v>#N/A</v>
      </c>
      <c r="O201" s="4" t="e">
        <f>#N/A</f>
        <v>#N/A</v>
      </c>
      <c r="P201" s="4" t="e">
        <f>#N/A</f>
        <v>#N/A</v>
      </c>
      <c r="Q201" s="3" t="e">
        <f>#N/A</f>
        <v>#N/A</v>
      </c>
      <c r="R201" s="33" t="e">
        <f t="shared" si="3"/>
        <v>#N/A</v>
      </c>
      <c r="S201" s="1" t="s">
        <v>39</v>
      </c>
      <c r="T201" s="1">
        <v>0.12</v>
      </c>
      <c r="U201" s="4">
        <v>9000</v>
      </c>
      <c r="V201" s="4">
        <v>0</v>
      </c>
      <c r="W201" s="4">
        <v>0</v>
      </c>
      <c r="X201" s="3">
        <v>0</v>
      </c>
      <c r="Y201" s="33">
        <v>0</v>
      </c>
      <c r="Z201" s="14"/>
      <c r="AA201" s="14"/>
      <c r="AB201" s="14"/>
    </row>
    <row r="202" spans="1:28" ht="15.75" customHeight="1">
      <c r="A202" s="23" t="s">
        <v>581</v>
      </c>
      <c r="B202" s="1" t="s">
        <v>1111</v>
      </c>
      <c r="C202" s="1" t="s">
        <v>108</v>
      </c>
      <c r="D202" s="1" t="s">
        <v>118</v>
      </c>
      <c r="E202" s="12" t="s">
        <v>115</v>
      </c>
      <c r="F202" s="1" t="s">
        <v>150</v>
      </c>
      <c r="G202" s="12" t="s">
        <v>37</v>
      </c>
      <c r="H202" s="1" t="s">
        <v>111</v>
      </c>
      <c r="I202" s="1" t="s">
        <v>39</v>
      </c>
      <c r="J202" s="1">
        <v>0.23</v>
      </c>
      <c r="K202" s="13">
        <v>17532382</v>
      </c>
      <c r="L202" s="13">
        <v>16368042.840000002</v>
      </c>
      <c r="M202" s="13">
        <v>12653442.729999999</v>
      </c>
      <c r="N202" s="4" t="e">
        <f>#N/A</f>
        <v>#N/A</v>
      </c>
      <c r="O202" s="4" t="e">
        <f>#N/A</f>
        <v>#N/A</v>
      </c>
      <c r="P202" s="4" t="e">
        <f>#N/A</f>
        <v>#N/A</v>
      </c>
      <c r="Q202" s="3" t="e">
        <f>#N/A</f>
        <v>#N/A</v>
      </c>
      <c r="R202" s="33" t="e">
        <f t="shared" si="3"/>
        <v>#N/A</v>
      </c>
      <c r="S202" s="1" t="s">
        <v>39</v>
      </c>
      <c r="T202" s="1">
        <v>0.12</v>
      </c>
      <c r="U202" s="4">
        <v>2103885.84</v>
      </c>
      <c r="V202" s="4">
        <v>1964165.1408000002</v>
      </c>
      <c r="W202" s="4">
        <v>1518413.1275999998</v>
      </c>
      <c r="X202" s="3">
        <v>0.72171840255362896</v>
      </c>
      <c r="Y202" s="33">
        <v>0.93358922022118862</v>
      </c>
      <c r="Z202" s="14"/>
      <c r="AA202" s="14"/>
      <c r="AB202" s="14"/>
    </row>
    <row r="203" spans="1:28" ht="15.75" customHeight="1">
      <c r="A203" s="23" t="s">
        <v>581</v>
      </c>
      <c r="B203" s="1" t="s">
        <v>1111</v>
      </c>
      <c r="C203" s="1" t="s">
        <v>108</v>
      </c>
      <c r="D203" s="1" t="s">
        <v>118</v>
      </c>
      <c r="E203" s="12" t="s">
        <v>115</v>
      </c>
      <c r="F203" s="1" t="s">
        <v>150</v>
      </c>
      <c r="G203" s="12" t="s">
        <v>37</v>
      </c>
      <c r="H203" s="1" t="s">
        <v>111</v>
      </c>
      <c r="I203" s="1" t="s">
        <v>39</v>
      </c>
      <c r="J203" s="1">
        <v>0.23</v>
      </c>
      <c r="K203" s="13">
        <v>16000000</v>
      </c>
      <c r="L203" s="13">
        <v>10940150.26</v>
      </c>
      <c r="M203" s="13">
        <v>8136384.2200000007</v>
      </c>
      <c r="N203" s="4" t="e">
        <f>#N/A</f>
        <v>#N/A</v>
      </c>
      <c r="O203" s="4" t="e">
        <f>#N/A</f>
        <v>#N/A</v>
      </c>
      <c r="P203" s="4" t="e">
        <f>#N/A</f>
        <v>#N/A</v>
      </c>
      <c r="Q203" s="3" t="e">
        <f>#N/A</f>
        <v>#N/A</v>
      </c>
      <c r="R203" s="33" t="e">
        <f t="shared" si="3"/>
        <v>#N/A</v>
      </c>
      <c r="S203" s="1" t="s">
        <v>39</v>
      </c>
      <c r="T203" s="1">
        <v>0.12</v>
      </c>
      <c r="U203" s="4">
        <v>1920000</v>
      </c>
      <c r="V203" s="4">
        <v>1312818.0311999999</v>
      </c>
      <c r="W203" s="4">
        <v>976366.10640000005</v>
      </c>
      <c r="X203" s="3">
        <v>0.50852401375</v>
      </c>
      <c r="Y203" s="33">
        <v>0.68375939124999996</v>
      </c>
      <c r="Z203" s="14"/>
      <c r="AA203" s="14"/>
      <c r="AB203" s="14"/>
    </row>
    <row r="204" spans="1:28" ht="15.75" customHeight="1">
      <c r="A204" s="23" t="s">
        <v>581</v>
      </c>
      <c r="B204" s="1" t="s">
        <v>1111</v>
      </c>
      <c r="C204" s="1" t="s">
        <v>108</v>
      </c>
      <c r="D204" s="1" t="s">
        <v>118</v>
      </c>
      <c r="E204" s="12" t="s">
        <v>115</v>
      </c>
      <c r="F204" s="1" t="s">
        <v>150</v>
      </c>
      <c r="G204" s="12" t="s">
        <v>37</v>
      </c>
      <c r="H204" s="1" t="s">
        <v>111</v>
      </c>
      <c r="I204" s="1" t="s">
        <v>39</v>
      </c>
      <c r="J204" s="1">
        <v>0.23</v>
      </c>
      <c r="K204" s="13">
        <v>100000</v>
      </c>
      <c r="L204" s="13">
        <v>0</v>
      </c>
      <c r="M204" s="13">
        <v>0</v>
      </c>
      <c r="N204" s="4" t="e">
        <f>#N/A</f>
        <v>#N/A</v>
      </c>
      <c r="O204" s="4" t="e">
        <f>#N/A</f>
        <v>#N/A</v>
      </c>
      <c r="P204" s="4" t="e">
        <f>#N/A</f>
        <v>#N/A</v>
      </c>
      <c r="Q204" s="3" t="e">
        <f>#N/A</f>
        <v>#N/A</v>
      </c>
      <c r="R204" s="33" t="e">
        <f t="shared" si="3"/>
        <v>#N/A</v>
      </c>
      <c r="S204" s="1" t="s">
        <v>39</v>
      </c>
      <c r="T204" s="1">
        <v>0.12</v>
      </c>
      <c r="U204" s="4">
        <v>12000</v>
      </c>
      <c r="V204" s="4">
        <v>0</v>
      </c>
      <c r="W204" s="4">
        <v>0</v>
      </c>
      <c r="X204" s="3">
        <v>0</v>
      </c>
      <c r="Y204" s="33">
        <v>0</v>
      </c>
      <c r="Z204" s="14"/>
      <c r="AA204" s="14"/>
      <c r="AB204" s="14"/>
    </row>
    <row r="205" spans="1:28" ht="15.75" customHeight="1">
      <c r="A205" s="23" t="s">
        <v>581</v>
      </c>
      <c r="B205" s="1" t="s">
        <v>1111</v>
      </c>
      <c r="C205" s="1" t="s">
        <v>108</v>
      </c>
      <c r="D205" s="1" t="s">
        <v>118</v>
      </c>
      <c r="E205" s="12" t="s">
        <v>115</v>
      </c>
      <c r="F205" s="1" t="s">
        <v>150</v>
      </c>
      <c r="G205" s="12" t="s">
        <v>37</v>
      </c>
      <c r="H205" s="1" t="s">
        <v>111</v>
      </c>
      <c r="I205" s="1" t="s">
        <v>39</v>
      </c>
      <c r="J205" s="1">
        <v>0.23</v>
      </c>
      <c r="K205" s="13">
        <v>1283900</v>
      </c>
      <c r="L205" s="13">
        <v>1489900</v>
      </c>
      <c r="M205" s="13">
        <v>1092059.8</v>
      </c>
      <c r="N205" s="4" t="e">
        <f>#N/A</f>
        <v>#N/A</v>
      </c>
      <c r="O205" s="4" t="e">
        <f>#N/A</f>
        <v>#N/A</v>
      </c>
      <c r="P205" s="4" t="e">
        <f>#N/A</f>
        <v>#N/A</v>
      </c>
      <c r="Q205" s="3" t="e">
        <f>#N/A</f>
        <v>#N/A</v>
      </c>
      <c r="R205" s="33" t="e">
        <f t="shared" si="3"/>
        <v>#N/A</v>
      </c>
      <c r="S205" s="1" t="s">
        <v>39</v>
      </c>
      <c r="T205" s="1">
        <v>0.12</v>
      </c>
      <c r="U205" s="4">
        <v>154068</v>
      </c>
      <c r="V205" s="4">
        <v>178788</v>
      </c>
      <c r="W205" s="4">
        <v>131047.17600000001</v>
      </c>
      <c r="X205" s="3">
        <v>0.85058010748500668</v>
      </c>
      <c r="Y205" s="33">
        <v>1.1604486330711115</v>
      </c>
      <c r="Z205" s="14"/>
      <c r="AA205" s="14"/>
      <c r="AB205" s="14"/>
    </row>
    <row r="206" spans="1:28" ht="15.75" customHeight="1">
      <c r="A206" s="23" t="s">
        <v>581</v>
      </c>
      <c r="B206" s="1" t="s">
        <v>1111</v>
      </c>
      <c r="C206" s="1" t="s">
        <v>108</v>
      </c>
      <c r="D206" s="1" t="s">
        <v>118</v>
      </c>
      <c r="E206" s="12" t="s">
        <v>115</v>
      </c>
      <c r="F206" s="1" t="s">
        <v>150</v>
      </c>
      <c r="G206" s="12" t="s">
        <v>37</v>
      </c>
      <c r="H206" s="1" t="s">
        <v>111</v>
      </c>
      <c r="I206" s="1" t="s">
        <v>39</v>
      </c>
      <c r="J206" s="1">
        <v>0.23</v>
      </c>
      <c r="K206" s="13">
        <v>370000</v>
      </c>
      <c r="L206" s="13">
        <v>456755.48000000004</v>
      </c>
      <c r="M206" s="13">
        <v>442537.42</v>
      </c>
      <c r="N206" s="4" t="e">
        <f>#N/A</f>
        <v>#N/A</v>
      </c>
      <c r="O206" s="4" t="e">
        <f>#N/A</f>
        <v>#N/A</v>
      </c>
      <c r="P206" s="4" t="e">
        <f>#N/A</f>
        <v>#N/A</v>
      </c>
      <c r="Q206" s="3" t="e">
        <f>#N/A</f>
        <v>#N/A</v>
      </c>
      <c r="R206" s="33" t="e">
        <f t="shared" si="3"/>
        <v>#N/A</v>
      </c>
      <c r="S206" s="1" t="s">
        <v>39</v>
      </c>
      <c r="T206" s="1">
        <v>0.12</v>
      </c>
      <c r="U206" s="4">
        <v>44400</v>
      </c>
      <c r="V206" s="4">
        <v>54810.657600000006</v>
      </c>
      <c r="W206" s="4">
        <v>53104.490399999995</v>
      </c>
      <c r="X206" s="3">
        <v>1.196047081081081</v>
      </c>
      <c r="Y206" s="33">
        <v>1.2344742702702705</v>
      </c>
      <c r="Z206" s="14"/>
      <c r="AA206" s="14"/>
      <c r="AB206" s="14"/>
    </row>
    <row r="207" spans="1:28" ht="15.75" customHeight="1">
      <c r="A207" s="23" t="s">
        <v>581</v>
      </c>
      <c r="B207" s="1" t="s">
        <v>1111</v>
      </c>
      <c r="C207" s="1" t="s">
        <v>108</v>
      </c>
      <c r="D207" s="1" t="s">
        <v>118</v>
      </c>
      <c r="E207" s="12" t="s">
        <v>115</v>
      </c>
      <c r="F207" s="1" t="s">
        <v>150</v>
      </c>
      <c r="G207" s="12" t="s">
        <v>37</v>
      </c>
      <c r="H207" s="1" t="s">
        <v>111</v>
      </c>
      <c r="I207" s="1" t="s">
        <v>39</v>
      </c>
      <c r="J207" s="1">
        <v>0.23</v>
      </c>
      <c r="K207" s="13">
        <v>1110000</v>
      </c>
      <c r="L207" s="13">
        <v>780095.5</v>
      </c>
      <c r="M207" s="13">
        <v>617424.01000000013</v>
      </c>
      <c r="N207" s="4" t="e">
        <f>#N/A</f>
        <v>#N/A</v>
      </c>
      <c r="O207" s="4" t="e">
        <f>#N/A</f>
        <v>#N/A</v>
      </c>
      <c r="P207" s="4" t="e">
        <f>#N/A</f>
        <v>#N/A</v>
      </c>
      <c r="Q207" s="3" t="e">
        <f>#N/A</f>
        <v>#N/A</v>
      </c>
      <c r="R207" s="33" t="e">
        <f t="shared" si="3"/>
        <v>#N/A</v>
      </c>
      <c r="S207" s="1" t="s">
        <v>39</v>
      </c>
      <c r="T207" s="1">
        <v>0.12</v>
      </c>
      <c r="U207" s="4">
        <v>133200</v>
      </c>
      <c r="V207" s="4">
        <v>93611.459999999992</v>
      </c>
      <c r="W207" s="4">
        <v>74090.881200000018</v>
      </c>
      <c r="X207" s="3">
        <v>0.55623784684684696</v>
      </c>
      <c r="Y207" s="33">
        <v>0.70278873873873871</v>
      </c>
      <c r="Z207" s="14"/>
      <c r="AA207" s="14"/>
      <c r="AB207" s="14"/>
    </row>
    <row r="208" spans="1:28" ht="15.75" customHeight="1">
      <c r="A208" s="23" t="s">
        <v>581</v>
      </c>
      <c r="B208" s="1" t="s">
        <v>1111</v>
      </c>
      <c r="C208" s="1" t="s">
        <v>108</v>
      </c>
      <c r="D208" s="1" t="s">
        <v>118</v>
      </c>
      <c r="E208" s="12" t="s">
        <v>115</v>
      </c>
      <c r="F208" s="1" t="s">
        <v>150</v>
      </c>
      <c r="G208" s="12" t="s">
        <v>37</v>
      </c>
      <c r="H208" s="1" t="s">
        <v>111</v>
      </c>
      <c r="I208" s="1" t="s">
        <v>39</v>
      </c>
      <c r="J208" s="1">
        <v>0.23</v>
      </c>
      <c r="K208" s="13">
        <v>0</v>
      </c>
      <c r="L208" s="13">
        <v>1976482.5</v>
      </c>
      <c r="M208" s="13">
        <v>1976482.5</v>
      </c>
      <c r="N208" s="4" t="e">
        <f>#N/A</f>
        <v>#N/A</v>
      </c>
      <c r="O208" s="4" t="e">
        <f>#N/A</f>
        <v>#N/A</v>
      </c>
      <c r="P208" s="4" t="e">
        <f>#N/A</f>
        <v>#N/A</v>
      </c>
      <c r="Q208" s="3" t="e">
        <f>#N/A</f>
        <v>#N/A</v>
      </c>
      <c r="R208" s="33" t="e">
        <f t="shared" si="3"/>
        <v>#N/A</v>
      </c>
      <c r="S208" s="1" t="s">
        <v>39</v>
      </c>
      <c r="T208" s="1">
        <v>0.12</v>
      </c>
      <c r="U208" s="4">
        <v>0</v>
      </c>
      <c r="V208" s="4">
        <v>237177.9</v>
      </c>
      <c r="W208" s="4">
        <v>237177.9</v>
      </c>
      <c r="X208" s="3" t="e">
        <v>#DIV/0!</v>
      </c>
      <c r="Y208" s="33" t="e">
        <v>#DIV/0!</v>
      </c>
      <c r="Z208" s="14"/>
      <c r="AA208" s="14"/>
      <c r="AB208" s="14"/>
    </row>
    <row r="209" spans="1:28" ht="15.75" customHeight="1">
      <c r="A209" s="23" t="s">
        <v>581</v>
      </c>
      <c r="B209" s="1" t="s">
        <v>1111</v>
      </c>
      <c r="C209" s="1" t="s">
        <v>108</v>
      </c>
      <c r="D209" s="1" t="s">
        <v>118</v>
      </c>
      <c r="E209" s="12" t="s">
        <v>115</v>
      </c>
      <c r="F209" s="1" t="s">
        <v>150</v>
      </c>
      <c r="G209" s="12" t="s">
        <v>37</v>
      </c>
      <c r="H209" s="1" t="s">
        <v>111</v>
      </c>
      <c r="I209" s="1" t="s">
        <v>39</v>
      </c>
      <c r="J209" s="1">
        <v>0.23</v>
      </c>
      <c r="K209" s="13">
        <v>0</v>
      </c>
      <c r="L209" s="13">
        <v>125996.7</v>
      </c>
      <c r="M209" s="13">
        <v>125996.7</v>
      </c>
      <c r="N209" s="4" t="e">
        <f>#N/A</f>
        <v>#N/A</v>
      </c>
      <c r="O209" s="4" t="e">
        <f>#N/A</f>
        <v>#N/A</v>
      </c>
      <c r="P209" s="4" t="e">
        <f>#N/A</f>
        <v>#N/A</v>
      </c>
      <c r="Q209" s="3" t="e">
        <f>#N/A</f>
        <v>#N/A</v>
      </c>
      <c r="R209" s="33" t="e">
        <f t="shared" si="3"/>
        <v>#N/A</v>
      </c>
      <c r="S209" s="1" t="s">
        <v>39</v>
      </c>
      <c r="T209" s="1">
        <v>0.12</v>
      </c>
      <c r="U209" s="4">
        <v>0</v>
      </c>
      <c r="V209" s="4">
        <v>15119.603999999999</v>
      </c>
      <c r="W209" s="4">
        <v>15119.603999999999</v>
      </c>
      <c r="X209" s="3" t="e">
        <v>#DIV/0!</v>
      </c>
      <c r="Y209" s="33" t="e">
        <v>#DIV/0!</v>
      </c>
      <c r="Z209" s="14"/>
      <c r="AA209" s="14"/>
      <c r="AB209" s="14"/>
    </row>
    <row r="210" spans="1:28" ht="15.75" customHeight="1">
      <c r="A210" s="23" t="s">
        <v>581</v>
      </c>
      <c r="B210" s="1" t="s">
        <v>1111</v>
      </c>
      <c r="C210" s="1" t="s">
        <v>108</v>
      </c>
      <c r="D210" s="1" t="s">
        <v>118</v>
      </c>
      <c r="E210" s="12" t="s">
        <v>115</v>
      </c>
      <c r="F210" s="1" t="s">
        <v>150</v>
      </c>
      <c r="G210" s="12" t="s">
        <v>37</v>
      </c>
      <c r="H210" s="1" t="s">
        <v>111</v>
      </c>
      <c r="I210" s="1" t="s">
        <v>39</v>
      </c>
      <c r="J210" s="1">
        <v>0.23</v>
      </c>
      <c r="K210" s="13">
        <v>0</v>
      </c>
      <c r="L210" s="13">
        <v>11253</v>
      </c>
      <c r="M210" s="13">
        <v>11253</v>
      </c>
      <c r="N210" s="4" t="e">
        <f>#N/A</f>
        <v>#N/A</v>
      </c>
      <c r="O210" s="4" t="e">
        <f>#N/A</f>
        <v>#N/A</v>
      </c>
      <c r="P210" s="4" t="e">
        <f>#N/A</f>
        <v>#N/A</v>
      </c>
      <c r="Q210" s="3" t="e">
        <f>#N/A</f>
        <v>#N/A</v>
      </c>
      <c r="R210" s="33" t="e">
        <f t="shared" si="3"/>
        <v>#N/A</v>
      </c>
      <c r="S210" s="1" t="s">
        <v>39</v>
      </c>
      <c r="T210" s="1">
        <v>0.12</v>
      </c>
      <c r="U210" s="4">
        <v>0</v>
      </c>
      <c r="V210" s="4">
        <v>1350.36</v>
      </c>
      <c r="W210" s="4">
        <v>1350.36</v>
      </c>
      <c r="X210" s="3" t="e">
        <v>#DIV/0!</v>
      </c>
      <c r="Y210" s="33" t="e">
        <v>#DIV/0!</v>
      </c>
      <c r="Z210" s="14"/>
      <c r="AA210" s="14"/>
      <c r="AB210" s="14"/>
    </row>
    <row r="211" spans="1:28" ht="15.75" customHeight="1">
      <c r="A211" s="23" t="s">
        <v>581</v>
      </c>
      <c r="B211" s="1" t="s">
        <v>1111</v>
      </c>
      <c r="C211" s="1" t="s">
        <v>108</v>
      </c>
      <c r="D211" s="1" t="s">
        <v>118</v>
      </c>
      <c r="E211" s="12" t="s">
        <v>115</v>
      </c>
      <c r="F211" s="1" t="s">
        <v>150</v>
      </c>
      <c r="G211" s="12" t="s">
        <v>37</v>
      </c>
      <c r="H211" s="1" t="s">
        <v>111</v>
      </c>
      <c r="I211" s="1" t="s">
        <v>39</v>
      </c>
      <c r="J211" s="1">
        <v>0.23</v>
      </c>
      <c r="K211" s="13">
        <v>14800</v>
      </c>
      <c r="L211" s="13">
        <v>256310.49</v>
      </c>
      <c r="M211" s="13">
        <v>256310.49</v>
      </c>
      <c r="N211" s="4" t="e">
        <f>#N/A</f>
        <v>#N/A</v>
      </c>
      <c r="O211" s="4" t="e">
        <f>#N/A</f>
        <v>#N/A</v>
      </c>
      <c r="P211" s="4" t="e">
        <f>#N/A</f>
        <v>#N/A</v>
      </c>
      <c r="Q211" s="3" t="e">
        <f>#N/A</f>
        <v>#N/A</v>
      </c>
      <c r="R211" s="33" t="e">
        <f t="shared" si="3"/>
        <v>#N/A</v>
      </c>
      <c r="S211" s="1" t="s">
        <v>39</v>
      </c>
      <c r="T211" s="1">
        <v>0.12</v>
      </c>
      <c r="U211" s="4">
        <v>1776</v>
      </c>
      <c r="V211" s="4">
        <v>30757.258799999996</v>
      </c>
      <c r="W211" s="4">
        <v>30757.258799999996</v>
      </c>
      <c r="X211" s="3">
        <v>17.318276351351351</v>
      </c>
      <c r="Y211" s="33">
        <v>17.318276351351351</v>
      </c>
      <c r="Z211" s="14"/>
      <c r="AA211" s="14"/>
      <c r="AB211" s="14"/>
    </row>
    <row r="212" spans="1:28" ht="15.75" customHeight="1">
      <c r="A212" s="23" t="s">
        <v>581</v>
      </c>
      <c r="B212" s="1" t="s">
        <v>1111</v>
      </c>
      <c r="C212" s="1" t="s">
        <v>108</v>
      </c>
      <c r="D212" s="1" t="s">
        <v>118</v>
      </c>
      <c r="E212" s="12" t="s">
        <v>115</v>
      </c>
      <c r="F212" s="1" t="s">
        <v>150</v>
      </c>
      <c r="G212" s="12" t="s">
        <v>37</v>
      </c>
      <c r="H212" s="1" t="s">
        <v>111</v>
      </c>
      <c r="I212" s="1" t="s">
        <v>39</v>
      </c>
      <c r="J212" s="1">
        <v>0.23</v>
      </c>
      <c r="K212" s="13">
        <v>384800</v>
      </c>
      <c r="L212" s="13">
        <v>4954216.0599999996</v>
      </c>
      <c r="M212" s="13">
        <v>171869.74</v>
      </c>
      <c r="N212" s="4" t="e">
        <f>#N/A</f>
        <v>#N/A</v>
      </c>
      <c r="O212" s="4" t="e">
        <f>#N/A</f>
        <v>#N/A</v>
      </c>
      <c r="P212" s="4" t="e">
        <f>#N/A</f>
        <v>#N/A</v>
      </c>
      <c r="Q212" s="3" t="e">
        <f>#N/A</f>
        <v>#N/A</v>
      </c>
      <c r="R212" s="33" t="e">
        <f t="shared" si="3"/>
        <v>#N/A</v>
      </c>
      <c r="S212" s="1" t="s">
        <v>39</v>
      </c>
      <c r="T212" s="1">
        <v>0.12</v>
      </c>
      <c r="U212" s="4">
        <v>46176</v>
      </c>
      <c r="V212" s="4">
        <v>594505.92719999992</v>
      </c>
      <c r="W212" s="4">
        <v>20624.368799999997</v>
      </c>
      <c r="X212" s="3">
        <v>0.44664693347193341</v>
      </c>
      <c r="Y212" s="33">
        <v>12.874781860706859</v>
      </c>
      <c r="Z212" s="14"/>
      <c r="AA212" s="14"/>
      <c r="AB212" s="14"/>
    </row>
    <row r="213" spans="1:28" ht="15.75" customHeight="1">
      <c r="A213" s="23" t="s">
        <v>581</v>
      </c>
      <c r="B213" s="1" t="s">
        <v>1111</v>
      </c>
      <c r="C213" s="1" t="s">
        <v>108</v>
      </c>
      <c r="D213" s="1" t="s">
        <v>118</v>
      </c>
      <c r="E213" s="12" t="s">
        <v>115</v>
      </c>
      <c r="F213" s="1" t="s">
        <v>150</v>
      </c>
      <c r="G213" s="12" t="s">
        <v>37</v>
      </c>
      <c r="H213" s="1" t="s">
        <v>111</v>
      </c>
      <c r="I213" s="1" t="s">
        <v>39</v>
      </c>
      <c r="J213" s="1">
        <v>0.23</v>
      </c>
      <c r="K213" s="13">
        <v>7598000</v>
      </c>
      <c r="L213" s="13">
        <v>7644843.9800000004</v>
      </c>
      <c r="M213" s="13">
        <v>4568240.96</v>
      </c>
      <c r="N213" s="4" t="e">
        <f>#N/A</f>
        <v>#N/A</v>
      </c>
      <c r="O213" s="4" t="e">
        <f>#N/A</f>
        <v>#N/A</v>
      </c>
      <c r="P213" s="4" t="e">
        <f>#N/A</f>
        <v>#N/A</v>
      </c>
      <c r="Q213" s="3" t="e">
        <f>#N/A</f>
        <v>#N/A</v>
      </c>
      <c r="R213" s="33" t="e">
        <f t="shared" si="3"/>
        <v>#N/A</v>
      </c>
      <c r="S213" s="1" t="s">
        <v>39</v>
      </c>
      <c r="T213" s="1">
        <v>0.12</v>
      </c>
      <c r="U213" s="4">
        <v>911760</v>
      </c>
      <c r="V213" s="4">
        <v>917381.27760000003</v>
      </c>
      <c r="W213" s="4">
        <v>548188.91519999993</v>
      </c>
      <c r="X213" s="3">
        <v>0.60124255856804409</v>
      </c>
      <c r="Y213" s="33">
        <v>1.0061653040273757</v>
      </c>
      <c r="Z213" s="14"/>
      <c r="AA213" s="14"/>
      <c r="AB213" s="14"/>
    </row>
    <row r="214" spans="1:28" ht="15.75" customHeight="1">
      <c r="A214" s="23" t="s">
        <v>581</v>
      </c>
      <c r="B214" s="1" t="s">
        <v>1111</v>
      </c>
      <c r="C214" s="1" t="s">
        <v>108</v>
      </c>
      <c r="D214" s="1" t="s">
        <v>118</v>
      </c>
      <c r="E214" s="12" t="s">
        <v>115</v>
      </c>
      <c r="F214" s="1" t="s">
        <v>150</v>
      </c>
      <c r="G214" s="12" t="s">
        <v>37</v>
      </c>
      <c r="H214" s="1" t="s">
        <v>111</v>
      </c>
      <c r="I214" s="1" t="s">
        <v>39</v>
      </c>
      <c r="J214" s="1">
        <v>0.23</v>
      </c>
      <c r="K214" s="13">
        <v>1000</v>
      </c>
      <c r="L214" s="13">
        <v>0</v>
      </c>
      <c r="M214" s="13">
        <v>0</v>
      </c>
      <c r="N214" s="4" t="e">
        <f>#N/A</f>
        <v>#N/A</v>
      </c>
      <c r="O214" s="4" t="e">
        <f>#N/A</f>
        <v>#N/A</v>
      </c>
      <c r="P214" s="4" t="e">
        <f>#N/A</f>
        <v>#N/A</v>
      </c>
      <c r="Q214" s="3" t="e">
        <f>#N/A</f>
        <v>#N/A</v>
      </c>
      <c r="R214" s="33" t="e">
        <f t="shared" si="3"/>
        <v>#N/A</v>
      </c>
      <c r="S214" s="1" t="s">
        <v>39</v>
      </c>
      <c r="T214" s="1">
        <v>0.12</v>
      </c>
      <c r="U214" s="4">
        <v>120</v>
      </c>
      <c r="V214" s="4">
        <v>0</v>
      </c>
      <c r="W214" s="4">
        <v>0</v>
      </c>
      <c r="X214" s="3">
        <v>0</v>
      </c>
      <c r="Y214" s="33">
        <v>0</v>
      </c>
      <c r="Z214" s="14"/>
      <c r="AA214" s="14"/>
      <c r="AB214" s="14"/>
    </row>
    <row r="215" spans="1:28" ht="15.75" customHeight="1">
      <c r="A215" s="23" t="s">
        <v>581</v>
      </c>
      <c r="B215" s="1" t="s">
        <v>1111</v>
      </c>
      <c r="C215" s="1" t="s">
        <v>108</v>
      </c>
      <c r="D215" s="1" t="s">
        <v>118</v>
      </c>
      <c r="E215" s="12" t="s">
        <v>115</v>
      </c>
      <c r="F215" s="1" t="s">
        <v>150</v>
      </c>
      <c r="G215" s="12" t="s">
        <v>37</v>
      </c>
      <c r="H215" s="1" t="s">
        <v>111</v>
      </c>
      <c r="I215" s="1" t="s">
        <v>39</v>
      </c>
      <c r="J215" s="1">
        <v>0.23</v>
      </c>
      <c r="K215" s="13">
        <v>800000</v>
      </c>
      <c r="L215" s="13">
        <v>0</v>
      </c>
      <c r="M215" s="13">
        <v>0</v>
      </c>
      <c r="N215" s="4" t="e">
        <f>#N/A</f>
        <v>#N/A</v>
      </c>
      <c r="O215" s="4" t="e">
        <f>#N/A</f>
        <v>#N/A</v>
      </c>
      <c r="P215" s="4" t="e">
        <f>#N/A</f>
        <v>#N/A</v>
      </c>
      <c r="Q215" s="3" t="e">
        <f>#N/A</f>
        <v>#N/A</v>
      </c>
      <c r="R215" s="33" t="e">
        <f t="shared" si="3"/>
        <v>#N/A</v>
      </c>
      <c r="S215" s="1" t="s">
        <v>39</v>
      </c>
      <c r="T215" s="1">
        <v>0.12</v>
      </c>
      <c r="U215" s="4">
        <v>96000</v>
      </c>
      <c r="V215" s="4">
        <v>0</v>
      </c>
      <c r="W215" s="4">
        <v>0</v>
      </c>
      <c r="X215" s="3">
        <v>0</v>
      </c>
      <c r="Y215" s="33">
        <v>0</v>
      </c>
      <c r="Z215" s="14"/>
      <c r="AA215" s="14"/>
      <c r="AB215" s="14"/>
    </row>
    <row r="216" spans="1:28" ht="15.75" customHeight="1">
      <c r="A216" s="23" t="s">
        <v>581</v>
      </c>
      <c r="B216" s="1" t="s">
        <v>1111</v>
      </c>
      <c r="C216" s="1" t="s">
        <v>108</v>
      </c>
      <c r="D216" s="1" t="s">
        <v>118</v>
      </c>
      <c r="E216" s="12" t="s">
        <v>115</v>
      </c>
      <c r="F216" s="1" t="s">
        <v>150</v>
      </c>
      <c r="G216" s="12" t="s">
        <v>37</v>
      </c>
      <c r="H216" s="1" t="s">
        <v>111</v>
      </c>
      <c r="I216" s="1" t="s">
        <v>39</v>
      </c>
      <c r="J216" s="1">
        <v>0.23</v>
      </c>
      <c r="K216" s="13">
        <v>0</v>
      </c>
      <c r="L216" s="13">
        <v>9887518.5800000001</v>
      </c>
      <c r="M216" s="13">
        <v>9887518.5800000001</v>
      </c>
      <c r="N216" s="4" t="e">
        <f>#N/A</f>
        <v>#N/A</v>
      </c>
      <c r="O216" s="4" t="e">
        <f>#N/A</f>
        <v>#N/A</v>
      </c>
      <c r="P216" s="4" t="e">
        <f>#N/A</f>
        <v>#N/A</v>
      </c>
      <c r="Q216" s="3" t="e">
        <f>#N/A</f>
        <v>#N/A</v>
      </c>
      <c r="R216" s="33" t="e">
        <f t="shared" si="3"/>
        <v>#N/A</v>
      </c>
      <c r="S216" s="1" t="s">
        <v>39</v>
      </c>
      <c r="T216" s="1">
        <v>0.12</v>
      </c>
      <c r="U216" s="4">
        <v>0</v>
      </c>
      <c r="V216" s="4">
        <v>1186502.2296</v>
      </c>
      <c r="W216" s="4">
        <v>1186502.2296</v>
      </c>
      <c r="X216" s="3" t="e">
        <v>#DIV/0!</v>
      </c>
      <c r="Y216" s="33" t="e">
        <v>#DIV/0!</v>
      </c>
      <c r="Z216" s="14"/>
      <c r="AA216" s="14"/>
      <c r="AB216" s="14"/>
    </row>
    <row r="217" spans="1:28" ht="15.75" customHeight="1">
      <c r="A217" s="23" t="s">
        <v>581</v>
      </c>
      <c r="B217" s="1" t="s">
        <v>1111</v>
      </c>
      <c r="C217" s="1" t="s">
        <v>108</v>
      </c>
      <c r="D217" s="1" t="s">
        <v>118</v>
      </c>
      <c r="E217" s="12" t="s">
        <v>115</v>
      </c>
      <c r="F217" s="1" t="s">
        <v>150</v>
      </c>
      <c r="G217" s="12" t="s">
        <v>37</v>
      </c>
      <c r="H217" s="1" t="s">
        <v>111</v>
      </c>
      <c r="I217" s="1" t="s">
        <v>39</v>
      </c>
      <c r="J217" s="1">
        <v>0.23</v>
      </c>
      <c r="K217" s="13">
        <v>2960000</v>
      </c>
      <c r="L217" s="13">
        <v>2007497.82</v>
      </c>
      <c r="M217" s="13">
        <v>1432251.1</v>
      </c>
      <c r="N217" s="4" t="e">
        <f>#N/A</f>
        <v>#N/A</v>
      </c>
      <c r="O217" s="4" t="e">
        <f>#N/A</f>
        <v>#N/A</v>
      </c>
      <c r="P217" s="4" t="e">
        <f>#N/A</f>
        <v>#N/A</v>
      </c>
      <c r="Q217" s="3" t="e">
        <f>#N/A</f>
        <v>#N/A</v>
      </c>
      <c r="R217" s="33" t="e">
        <f t="shared" si="3"/>
        <v>#N/A</v>
      </c>
      <c r="S217" s="1" t="s">
        <v>39</v>
      </c>
      <c r="T217" s="1">
        <v>0.12</v>
      </c>
      <c r="U217" s="4">
        <v>355200</v>
      </c>
      <c r="V217" s="4">
        <v>240899.7384</v>
      </c>
      <c r="W217" s="4">
        <v>171870.13200000001</v>
      </c>
      <c r="X217" s="3">
        <v>0.48386861486486488</v>
      </c>
      <c r="Y217" s="33">
        <v>0.67820872297297297</v>
      </c>
      <c r="Z217" s="14"/>
      <c r="AA217" s="14"/>
      <c r="AB217" s="14"/>
    </row>
    <row r="218" spans="1:28" ht="15.75" customHeight="1">
      <c r="A218" s="23" t="s">
        <v>581</v>
      </c>
      <c r="B218" s="1" t="s">
        <v>1111</v>
      </c>
      <c r="C218" s="1" t="s">
        <v>108</v>
      </c>
      <c r="D218" s="1" t="s">
        <v>118</v>
      </c>
      <c r="E218" s="12" t="s">
        <v>115</v>
      </c>
      <c r="F218" s="1" t="s">
        <v>150</v>
      </c>
      <c r="G218" s="12" t="s">
        <v>37</v>
      </c>
      <c r="H218" s="1" t="s">
        <v>111</v>
      </c>
      <c r="I218" s="1" t="s">
        <v>39</v>
      </c>
      <c r="J218" s="1">
        <v>0.23</v>
      </c>
      <c r="K218" s="13">
        <v>924630</v>
      </c>
      <c r="L218" s="13">
        <v>986911.91999999981</v>
      </c>
      <c r="M218" s="13">
        <v>986911.91999999993</v>
      </c>
      <c r="N218" s="4" t="e">
        <f>#N/A</f>
        <v>#N/A</v>
      </c>
      <c r="O218" s="4" t="e">
        <f>#N/A</f>
        <v>#N/A</v>
      </c>
      <c r="P218" s="4" t="e">
        <f>#N/A</f>
        <v>#N/A</v>
      </c>
      <c r="Q218" s="3" t="e">
        <f>#N/A</f>
        <v>#N/A</v>
      </c>
      <c r="R218" s="33" t="e">
        <f t="shared" si="3"/>
        <v>#N/A</v>
      </c>
      <c r="S218" s="1" t="s">
        <v>39</v>
      </c>
      <c r="T218" s="1">
        <v>0.12</v>
      </c>
      <c r="U218" s="4">
        <v>110955.59999999999</v>
      </c>
      <c r="V218" s="4">
        <v>118429.43039999997</v>
      </c>
      <c r="W218" s="4">
        <v>118429.43039999998</v>
      </c>
      <c r="X218" s="3">
        <v>1.0673587489049674</v>
      </c>
      <c r="Y218" s="33">
        <v>1.0673587489049672</v>
      </c>
      <c r="Z218" s="14"/>
      <c r="AA218" s="14"/>
      <c r="AB218" s="14"/>
    </row>
    <row r="219" spans="1:28" ht="15.75" customHeight="1">
      <c r="A219" s="23" t="s">
        <v>581</v>
      </c>
      <c r="B219" s="1" t="s">
        <v>1111</v>
      </c>
      <c r="C219" s="1" t="s">
        <v>108</v>
      </c>
      <c r="D219" s="1" t="s">
        <v>118</v>
      </c>
      <c r="E219" s="12" t="s">
        <v>115</v>
      </c>
      <c r="F219" s="1" t="s">
        <v>150</v>
      </c>
      <c r="G219" s="12" t="s">
        <v>37</v>
      </c>
      <c r="H219" s="1" t="s">
        <v>111</v>
      </c>
      <c r="I219" s="1" t="s">
        <v>39</v>
      </c>
      <c r="J219" s="1">
        <v>0.23</v>
      </c>
      <c r="K219" s="13">
        <v>18719780</v>
      </c>
      <c r="L219" s="13">
        <v>19490663.57</v>
      </c>
      <c r="M219" s="13">
        <v>17871305.32</v>
      </c>
      <c r="N219" s="4" t="e">
        <f>#N/A</f>
        <v>#N/A</v>
      </c>
      <c r="O219" s="4" t="e">
        <f>#N/A</f>
        <v>#N/A</v>
      </c>
      <c r="P219" s="4" t="e">
        <f>#N/A</f>
        <v>#N/A</v>
      </c>
      <c r="Q219" s="3" t="e">
        <f>#N/A</f>
        <v>#N/A</v>
      </c>
      <c r="R219" s="33" t="e">
        <f t="shared" si="3"/>
        <v>#N/A</v>
      </c>
      <c r="S219" s="1" t="s">
        <v>39</v>
      </c>
      <c r="T219" s="1">
        <v>0.12</v>
      </c>
      <c r="U219" s="4">
        <v>2246373.6</v>
      </c>
      <c r="V219" s="4">
        <v>2338879.6283999998</v>
      </c>
      <c r="W219" s="4">
        <v>2144556.6384000001</v>
      </c>
      <c r="X219" s="3">
        <v>0.9546749651972406</v>
      </c>
      <c r="Y219" s="33">
        <v>1.0411801618395087</v>
      </c>
      <c r="Z219" s="14"/>
      <c r="AA219" s="14"/>
      <c r="AB219" s="14"/>
    </row>
    <row r="220" spans="1:28" ht="15.75" customHeight="1">
      <c r="A220" s="23" t="s">
        <v>581</v>
      </c>
      <c r="B220" s="1" t="s">
        <v>1111</v>
      </c>
      <c r="C220" s="1" t="s">
        <v>108</v>
      </c>
      <c r="D220" s="1" t="s">
        <v>118</v>
      </c>
      <c r="E220" s="12" t="s">
        <v>115</v>
      </c>
      <c r="F220" s="1" t="s">
        <v>150</v>
      </c>
      <c r="G220" s="12" t="s">
        <v>37</v>
      </c>
      <c r="H220" s="1" t="s">
        <v>111</v>
      </c>
      <c r="I220" s="1" t="s">
        <v>39</v>
      </c>
      <c r="J220" s="1">
        <v>0.23</v>
      </c>
      <c r="K220" s="13">
        <v>27269947</v>
      </c>
      <c r="L220" s="13">
        <v>27553082.75</v>
      </c>
      <c r="M220" s="13">
        <v>21444658.479999997</v>
      </c>
      <c r="N220" s="4" t="e">
        <f>#N/A</f>
        <v>#N/A</v>
      </c>
      <c r="O220" s="4" t="e">
        <f>#N/A</f>
        <v>#N/A</v>
      </c>
      <c r="P220" s="4" t="e">
        <f>#N/A</f>
        <v>#N/A</v>
      </c>
      <c r="Q220" s="3" t="e">
        <f>#N/A</f>
        <v>#N/A</v>
      </c>
      <c r="R220" s="33" t="e">
        <f t="shared" si="3"/>
        <v>#N/A</v>
      </c>
      <c r="S220" s="1" t="s">
        <v>39</v>
      </c>
      <c r="T220" s="1">
        <v>0.12</v>
      </c>
      <c r="U220" s="4">
        <v>3272393.6399999997</v>
      </c>
      <c r="V220" s="4">
        <v>3306369.9299999997</v>
      </c>
      <c r="W220" s="4">
        <v>2573359.0175999994</v>
      </c>
      <c r="X220" s="3">
        <v>0.78638431090460126</v>
      </c>
      <c r="Y220" s="33">
        <v>1.0103827026139802</v>
      </c>
      <c r="Z220" s="14"/>
      <c r="AA220" s="14"/>
      <c r="AB220" s="14"/>
    </row>
    <row r="221" spans="1:28" ht="15.75" customHeight="1">
      <c r="A221" s="23" t="s">
        <v>581</v>
      </c>
      <c r="B221" s="1" t="s">
        <v>1111</v>
      </c>
      <c r="C221" s="1" t="s">
        <v>108</v>
      </c>
      <c r="D221" s="1" t="s">
        <v>118</v>
      </c>
      <c r="E221" s="12" t="s">
        <v>115</v>
      </c>
      <c r="F221" s="1" t="s">
        <v>150</v>
      </c>
      <c r="G221" s="12" t="s">
        <v>37</v>
      </c>
      <c r="H221" s="1" t="s">
        <v>111</v>
      </c>
      <c r="I221" s="1" t="s">
        <v>39</v>
      </c>
      <c r="J221" s="1">
        <v>0.23</v>
      </c>
      <c r="K221" s="13">
        <v>0</v>
      </c>
      <c r="L221" s="13">
        <v>6496</v>
      </c>
      <c r="M221" s="13">
        <v>6496</v>
      </c>
      <c r="N221" s="4" t="e">
        <f>#N/A</f>
        <v>#N/A</v>
      </c>
      <c r="O221" s="4" t="e">
        <f>#N/A</f>
        <v>#N/A</v>
      </c>
      <c r="P221" s="4" t="e">
        <f>#N/A</f>
        <v>#N/A</v>
      </c>
      <c r="Q221" s="3" t="e">
        <f>#N/A</f>
        <v>#N/A</v>
      </c>
      <c r="R221" s="33" t="e">
        <f t="shared" si="3"/>
        <v>#N/A</v>
      </c>
      <c r="S221" s="1" t="s">
        <v>39</v>
      </c>
      <c r="T221" s="1">
        <v>0.12</v>
      </c>
      <c r="U221" s="4">
        <v>0</v>
      </c>
      <c r="V221" s="4">
        <v>779.52</v>
      </c>
      <c r="W221" s="4">
        <v>779.52</v>
      </c>
      <c r="X221" s="3" t="e">
        <v>#DIV/0!</v>
      </c>
      <c r="Y221" s="33" t="e">
        <v>#DIV/0!</v>
      </c>
      <c r="Z221" s="14"/>
      <c r="AA221" s="14"/>
      <c r="AB221" s="14"/>
    </row>
    <row r="222" spans="1:28" ht="15.75" customHeight="1">
      <c r="A222" s="23" t="s">
        <v>581</v>
      </c>
      <c r="B222" s="1" t="s">
        <v>1111</v>
      </c>
      <c r="C222" s="1" t="s">
        <v>108</v>
      </c>
      <c r="D222" s="1" t="s">
        <v>118</v>
      </c>
      <c r="E222" s="12" t="s">
        <v>115</v>
      </c>
      <c r="F222" s="1" t="s">
        <v>150</v>
      </c>
      <c r="G222" s="12" t="s">
        <v>37</v>
      </c>
      <c r="H222" s="1" t="s">
        <v>111</v>
      </c>
      <c r="I222" s="1" t="s">
        <v>39</v>
      </c>
      <c r="J222" s="1">
        <v>0.23</v>
      </c>
      <c r="K222" s="13">
        <v>7400</v>
      </c>
      <c r="L222" s="13">
        <v>0</v>
      </c>
      <c r="M222" s="13">
        <v>0</v>
      </c>
      <c r="N222" s="4" t="e">
        <f>#N/A</f>
        <v>#N/A</v>
      </c>
      <c r="O222" s="4" t="e">
        <f>#N/A</f>
        <v>#N/A</v>
      </c>
      <c r="P222" s="4" t="e">
        <f>#N/A</f>
        <v>#N/A</v>
      </c>
      <c r="Q222" s="3" t="e">
        <f>#N/A</f>
        <v>#N/A</v>
      </c>
      <c r="R222" s="33" t="e">
        <f t="shared" si="3"/>
        <v>#N/A</v>
      </c>
      <c r="S222" s="1" t="s">
        <v>39</v>
      </c>
      <c r="T222" s="1">
        <v>0.12</v>
      </c>
      <c r="U222" s="4">
        <v>888</v>
      </c>
      <c r="V222" s="4">
        <v>0</v>
      </c>
      <c r="W222" s="4">
        <v>0</v>
      </c>
      <c r="X222" s="3">
        <v>0</v>
      </c>
      <c r="Y222" s="33">
        <v>0</v>
      </c>
      <c r="Z222" s="14"/>
      <c r="AA222" s="14"/>
      <c r="AB222" s="14"/>
    </row>
    <row r="223" spans="1:28" ht="15.75" customHeight="1">
      <c r="A223" s="23" t="s">
        <v>581</v>
      </c>
      <c r="B223" s="1" t="s">
        <v>1111</v>
      </c>
      <c r="C223" s="1" t="s">
        <v>108</v>
      </c>
      <c r="D223" s="1" t="s">
        <v>118</v>
      </c>
      <c r="E223" s="12" t="s">
        <v>115</v>
      </c>
      <c r="F223" s="1" t="s">
        <v>150</v>
      </c>
      <c r="G223" s="12" t="s">
        <v>37</v>
      </c>
      <c r="H223" s="1" t="s">
        <v>111</v>
      </c>
      <c r="I223" s="1" t="s">
        <v>39</v>
      </c>
      <c r="J223" s="1">
        <v>0.23</v>
      </c>
      <c r="K223" s="13">
        <v>186480</v>
      </c>
      <c r="L223" s="13">
        <v>187154.08000000002</v>
      </c>
      <c r="M223" s="13">
        <v>187154.08000000002</v>
      </c>
      <c r="N223" s="4" t="e">
        <f>#N/A</f>
        <v>#N/A</v>
      </c>
      <c r="O223" s="4" t="e">
        <f>#N/A</f>
        <v>#N/A</v>
      </c>
      <c r="P223" s="4" t="e">
        <f>#N/A</f>
        <v>#N/A</v>
      </c>
      <c r="Q223" s="3" t="e">
        <f>#N/A</f>
        <v>#N/A</v>
      </c>
      <c r="R223" s="33" t="e">
        <f t="shared" si="3"/>
        <v>#N/A</v>
      </c>
      <c r="S223" s="1" t="s">
        <v>39</v>
      </c>
      <c r="T223" s="1">
        <v>0.12</v>
      </c>
      <c r="U223" s="4">
        <v>22377.599999999999</v>
      </c>
      <c r="V223" s="4">
        <v>22458.489600000001</v>
      </c>
      <c r="W223" s="4">
        <v>22458.489600000001</v>
      </c>
      <c r="X223" s="3">
        <v>1.0036147576147578</v>
      </c>
      <c r="Y223" s="33">
        <v>1.0036147576147578</v>
      </c>
      <c r="Z223" s="14"/>
      <c r="AA223" s="14"/>
      <c r="AB223" s="14"/>
    </row>
    <row r="224" spans="1:28" ht="15.75" customHeight="1">
      <c r="A224" s="23" t="s">
        <v>581</v>
      </c>
      <c r="B224" s="1" t="s">
        <v>1111</v>
      </c>
      <c r="C224" s="1" t="s">
        <v>108</v>
      </c>
      <c r="D224" s="1" t="s">
        <v>118</v>
      </c>
      <c r="E224" s="12" t="s">
        <v>115</v>
      </c>
      <c r="F224" s="1" t="s">
        <v>150</v>
      </c>
      <c r="G224" s="12" t="s">
        <v>37</v>
      </c>
      <c r="H224" s="1" t="s">
        <v>111</v>
      </c>
      <c r="I224" s="1" t="s">
        <v>39</v>
      </c>
      <c r="J224" s="1">
        <v>0.23</v>
      </c>
      <c r="K224" s="13">
        <v>0</v>
      </c>
      <c r="L224" s="13">
        <v>0</v>
      </c>
      <c r="M224" s="13">
        <v>0</v>
      </c>
      <c r="N224" s="4" t="e">
        <f>#N/A</f>
        <v>#N/A</v>
      </c>
      <c r="O224" s="4" t="e">
        <f>#N/A</f>
        <v>#N/A</v>
      </c>
      <c r="P224" s="4" t="e">
        <f>#N/A</f>
        <v>#N/A</v>
      </c>
      <c r="Q224" s="3" t="e">
        <f>#N/A</f>
        <v>#N/A</v>
      </c>
      <c r="R224" s="33" t="e">
        <f t="shared" si="3"/>
        <v>#N/A</v>
      </c>
      <c r="S224" s="1" t="s">
        <v>39</v>
      </c>
      <c r="T224" s="1">
        <v>0.12</v>
      </c>
      <c r="U224" s="4">
        <v>0</v>
      </c>
      <c r="V224" s="4">
        <v>0</v>
      </c>
      <c r="W224" s="4">
        <v>0</v>
      </c>
      <c r="X224" s="3" t="e">
        <v>#DIV/0!</v>
      </c>
      <c r="Y224" s="33" t="e">
        <v>#DIV/0!</v>
      </c>
      <c r="Z224" s="14"/>
      <c r="AA224" s="14"/>
      <c r="AB224" s="14"/>
    </row>
    <row r="225" spans="1:28" ht="15.75" customHeight="1">
      <c r="A225" s="23" t="s">
        <v>581</v>
      </c>
      <c r="B225" s="1" t="s">
        <v>1111</v>
      </c>
      <c r="C225" s="1" t="s">
        <v>108</v>
      </c>
      <c r="D225" s="1" t="s">
        <v>118</v>
      </c>
      <c r="E225" s="12" t="s">
        <v>115</v>
      </c>
      <c r="F225" s="1" t="s">
        <v>150</v>
      </c>
      <c r="G225" s="12" t="s">
        <v>37</v>
      </c>
      <c r="H225" s="1" t="s">
        <v>111</v>
      </c>
      <c r="I225" s="1" t="s">
        <v>39</v>
      </c>
      <c r="J225" s="1">
        <v>0.23</v>
      </c>
      <c r="K225" s="13">
        <v>0</v>
      </c>
      <c r="L225" s="13">
        <v>163.65</v>
      </c>
      <c r="M225" s="13">
        <v>163.65</v>
      </c>
      <c r="N225" s="4" t="e">
        <f>#N/A</f>
        <v>#N/A</v>
      </c>
      <c r="O225" s="4" t="e">
        <f>#N/A</f>
        <v>#N/A</v>
      </c>
      <c r="P225" s="4" t="e">
        <f>#N/A</f>
        <v>#N/A</v>
      </c>
      <c r="Q225" s="3" t="e">
        <f>#N/A</f>
        <v>#N/A</v>
      </c>
      <c r="R225" s="33" t="e">
        <f t="shared" si="3"/>
        <v>#N/A</v>
      </c>
      <c r="S225" s="1" t="s">
        <v>39</v>
      </c>
      <c r="T225" s="1">
        <v>0.12</v>
      </c>
      <c r="U225" s="4">
        <v>0</v>
      </c>
      <c r="V225" s="4">
        <v>19.638000000000002</v>
      </c>
      <c r="W225" s="4">
        <v>19.638000000000002</v>
      </c>
      <c r="X225" s="3" t="e">
        <v>#DIV/0!</v>
      </c>
      <c r="Y225" s="33" t="e">
        <v>#DIV/0!</v>
      </c>
      <c r="Z225" s="14"/>
      <c r="AA225" s="14"/>
      <c r="AB225" s="14"/>
    </row>
    <row r="226" spans="1:28" ht="15.75" customHeight="1">
      <c r="A226" s="23" t="s">
        <v>581</v>
      </c>
      <c r="B226" s="1" t="s">
        <v>1111</v>
      </c>
      <c r="C226" s="1" t="s">
        <v>108</v>
      </c>
      <c r="D226" s="1" t="s">
        <v>118</v>
      </c>
      <c r="E226" s="12" t="s">
        <v>115</v>
      </c>
      <c r="F226" s="1" t="s">
        <v>150</v>
      </c>
      <c r="G226" s="12" t="s">
        <v>37</v>
      </c>
      <c r="H226" s="1" t="s">
        <v>111</v>
      </c>
      <c r="I226" s="1" t="s">
        <v>39</v>
      </c>
      <c r="J226" s="1">
        <v>0.23</v>
      </c>
      <c r="K226" s="13">
        <v>1850000</v>
      </c>
      <c r="L226" s="13">
        <v>78690.040000000008</v>
      </c>
      <c r="M226" s="13">
        <v>38218.86</v>
      </c>
      <c r="N226" s="4" t="e">
        <f>#N/A</f>
        <v>#N/A</v>
      </c>
      <c r="O226" s="4" t="e">
        <f>#N/A</f>
        <v>#N/A</v>
      </c>
      <c r="P226" s="4" t="e">
        <f>#N/A</f>
        <v>#N/A</v>
      </c>
      <c r="Q226" s="3" t="e">
        <f>#N/A</f>
        <v>#N/A</v>
      </c>
      <c r="R226" s="33" t="e">
        <f t="shared" si="3"/>
        <v>#N/A</v>
      </c>
      <c r="S226" s="1" t="s">
        <v>39</v>
      </c>
      <c r="T226" s="1">
        <v>0.12</v>
      </c>
      <c r="U226" s="4">
        <v>222000</v>
      </c>
      <c r="V226" s="4">
        <v>9442.8047999999999</v>
      </c>
      <c r="W226" s="4">
        <v>4586.2632000000003</v>
      </c>
      <c r="X226" s="3">
        <v>2.0658843243243245E-2</v>
      </c>
      <c r="Y226" s="33">
        <v>4.2535156756756759E-2</v>
      </c>
      <c r="Z226" s="14"/>
      <c r="AA226" s="14"/>
      <c r="AB226" s="14"/>
    </row>
    <row r="227" spans="1:28" ht="15.75" customHeight="1">
      <c r="A227" s="23" t="s">
        <v>581</v>
      </c>
      <c r="B227" s="1" t="s">
        <v>1111</v>
      </c>
      <c r="C227" s="1" t="s">
        <v>108</v>
      </c>
      <c r="D227" s="1" t="s">
        <v>118</v>
      </c>
      <c r="E227" s="12" t="s">
        <v>115</v>
      </c>
      <c r="F227" s="1" t="s">
        <v>150</v>
      </c>
      <c r="G227" s="12" t="s">
        <v>37</v>
      </c>
      <c r="H227" s="1" t="s">
        <v>111</v>
      </c>
      <c r="I227" s="1" t="s">
        <v>39</v>
      </c>
      <c r="J227" s="1">
        <v>0.23</v>
      </c>
      <c r="K227" s="13">
        <v>1000480</v>
      </c>
      <c r="L227" s="13">
        <v>1635302.66</v>
      </c>
      <c r="M227" s="13">
        <v>1244246.5699999998</v>
      </c>
      <c r="N227" s="4" t="e">
        <f>#N/A</f>
        <v>#N/A</v>
      </c>
      <c r="O227" s="4" t="e">
        <f>#N/A</f>
        <v>#N/A</v>
      </c>
      <c r="P227" s="4" t="e">
        <f>#N/A</f>
        <v>#N/A</v>
      </c>
      <c r="Q227" s="3" t="e">
        <f>#N/A</f>
        <v>#N/A</v>
      </c>
      <c r="R227" s="33" t="e">
        <f t="shared" si="3"/>
        <v>#N/A</v>
      </c>
      <c r="S227" s="1" t="s">
        <v>39</v>
      </c>
      <c r="T227" s="1">
        <v>0.12</v>
      </c>
      <c r="U227" s="4">
        <v>120057.59999999999</v>
      </c>
      <c r="V227" s="4">
        <v>196236.31919999997</v>
      </c>
      <c r="W227" s="4">
        <v>149309.58839999998</v>
      </c>
      <c r="X227" s="3">
        <v>1.2436496181832719</v>
      </c>
      <c r="Y227" s="33">
        <v>1.6345180913161681</v>
      </c>
      <c r="Z227" s="14"/>
      <c r="AA227" s="14"/>
      <c r="AB227" s="14"/>
    </row>
    <row r="228" spans="1:28" ht="15.75" customHeight="1">
      <c r="A228" s="23" t="s">
        <v>581</v>
      </c>
      <c r="B228" s="1" t="s">
        <v>1111</v>
      </c>
      <c r="C228" s="1" t="s">
        <v>108</v>
      </c>
      <c r="D228" s="1" t="s">
        <v>118</v>
      </c>
      <c r="E228" s="12" t="s">
        <v>115</v>
      </c>
      <c r="F228" s="1" t="s">
        <v>150</v>
      </c>
      <c r="G228" s="12" t="s">
        <v>37</v>
      </c>
      <c r="H228" s="1" t="s">
        <v>111</v>
      </c>
      <c r="I228" s="1" t="s">
        <v>39</v>
      </c>
      <c r="J228" s="1">
        <v>0.23</v>
      </c>
      <c r="K228" s="13">
        <v>444000</v>
      </c>
      <c r="L228" s="13">
        <v>1892.0000000000009</v>
      </c>
      <c r="M228" s="13">
        <v>1892</v>
      </c>
      <c r="N228" s="4" t="e">
        <f>#N/A</f>
        <v>#N/A</v>
      </c>
      <c r="O228" s="4" t="e">
        <f>#N/A</f>
        <v>#N/A</v>
      </c>
      <c r="P228" s="4" t="e">
        <f>#N/A</f>
        <v>#N/A</v>
      </c>
      <c r="Q228" s="3" t="e">
        <f>#N/A</f>
        <v>#N/A</v>
      </c>
      <c r="R228" s="33" t="e">
        <f t="shared" si="3"/>
        <v>#N/A</v>
      </c>
      <c r="S228" s="1" t="s">
        <v>39</v>
      </c>
      <c r="T228" s="1">
        <v>0.12</v>
      </c>
      <c r="U228" s="4">
        <v>53280</v>
      </c>
      <c r="V228" s="4">
        <v>227.04000000000011</v>
      </c>
      <c r="W228" s="4">
        <v>227.04</v>
      </c>
      <c r="X228" s="3">
        <v>4.2612612612612615E-3</v>
      </c>
      <c r="Y228" s="33">
        <v>4.2612612612612632E-3</v>
      </c>
      <c r="Z228" s="14"/>
      <c r="AA228" s="14"/>
      <c r="AB228" s="14"/>
    </row>
    <row r="229" spans="1:28" ht="15.75" customHeight="1">
      <c r="A229" s="23" t="s">
        <v>581</v>
      </c>
      <c r="B229" s="1" t="s">
        <v>1111</v>
      </c>
      <c r="C229" s="1" t="s">
        <v>108</v>
      </c>
      <c r="D229" s="1" t="s">
        <v>118</v>
      </c>
      <c r="E229" s="12" t="s">
        <v>115</v>
      </c>
      <c r="F229" s="1" t="s">
        <v>150</v>
      </c>
      <c r="G229" s="12" t="s">
        <v>37</v>
      </c>
      <c r="H229" s="1" t="s">
        <v>111</v>
      </c>
      <c r="I229" s="1" t="s">
        <v>39</v>
      </c>
      <c r="J229" s="1">
        <v>0.23</v>
      </c>
      <c r="K229" s="13">
        <v>1036000</v>
      </c>
      <c r="L229" s="13">
        <v>1235025.8500000001</v>
      </c>
      <c r="M229" s="13">
        <v>1235025.8500000001</v>
      </c>
      <c r="N229" s="4" t="e">
        <f>#N/A</f>
        <v>#N/A</v>
      </c>
      <c r="O229" s="4" t="e">
        <f>#N/A</f>
        <v>#N/A</v>
      </c>
      <c r="P229" s="4" t="e">
        <f>#N/A</f>
        <v>#N/A</v>
      </c>
      <c r="Q229" s="3" t="e">
        <f>#N/A</f>
        <v>#N/A</v>
      </c>
      <c r="R229" s="33" t="e">
        <f t="shared" si="3"/>
        <v>#N/A</v>
      </c>
      <c r="S229" s="1" t="s">
        <v>39</v>
      </c>
      <c r="T229" s="1">
        <v>0.12</v>
      </c>
      <c r="U229" s="4">
        <v>124320</v>
      </c>
      <c r="V229" s="4">
        <v>148203.10200000001</v>
      </c>
      <c r="W229" s="4">
        <v>148203.10200000001</v>
      </c>
      <c r="X229" s="3">
        <v>1.192109893822394</v>
      </c>
      <c r="Y229" s="33">
        <v>1.192109893822394</v>
      </c>
      <c r="Z229" s="14"/>
      <c r="AA229" s="14"/>
      <c r="AB229" s="14"/>
    </row>
    <row r="230" spans="1:28" ht="15.75" customHeight="1">
      <c r="A230" s="23" t="s">
        <v>581</v>
      </c>
      <c r="B230" s="1" t="s">
        <v>1111</v>
      </c>
      <c r="C230" s="1" t="s">
        <v>108</v>
      </c>
      <c r="D230" s="1" t="s">
        <v>118</v>
      </c>
      <c r="E230" s="12" t="s">
        <v>115</v>
      </c>
      <c r="F230" s="1" t="s">
        <v>150</v>
      </c>
      <c r="G230" s="12" t="s">
        <v>37</v>
      </c>
      <c r="H230" s="1" t="s">
        <v>111</v>
      </c>
      <c r="I230" s="1" t="s">
        <v>39</v>
      </c>
      <c r="J230" s="1">
        <v>0.23</v>
      </c>
      <c r="K230" s="13">
        <v>18252714</v>
      </c>
      <c r="L230" s="13">
        <v>27686484.849999998</v>
      </c>
      <c r="M230" s="13">
        <v>23067936.039999999</v>
      </c>
      <c r="N230" s="4" t="e">
        <f>#N/A</f>
        <v>#N/A</v>
      </c>
      <c r="O230" s="4" t="e">
        <f>#N/A</f>
        <v>#N/A</v>
      </c>
      <c r="P230" s="4" t="e">
        <f>#N/A</f>
        <v>#N/A</v>
      </c>
      <c r="Q230" s="3" t="e">
        <f>#N/A</f>
        <v>#N/A</v>
      </c>
      <c r="R230" s="33" t="e">
        <f t="shared" si="3"/>
        <v>#N/A</v>
      </c>
      <c r="S230" s="1" t="s">
        <v>39</v>
      </c>
      <c r="T230" s="1">
        <v>0.12</v>
      </c>
      <c r="U230" s="4">
        <v>2190325.6799999997</v>
      </c>
      <c r="V230" s="4">
        <v>3322378.1819999996</v>
      </c>
      <c r="W230" s="4">
        <v>2768152.3247999996</v>
      </c>
      <c r="X230" s="3">
        <v>1.2638085514296669</v>
      </c>
      <c r="Y230" s="33">
        <v>1.5168420898941386</v>
      </c>
      <c r="Z230" s="14"/>
      <c r="AA230" s="14"/>
      <c r="AB230" s="14"/>
    </row>
    <row r="231" spans="1:28" ht="15.75" customHeight="1">
      <c r="A231" s="23" t="s">
        <v>581</v>
      </c>
      <c r="B231" s="1" t="s">
        <v>1111</v>
      </c>
      <c r="C231" s="1" t="s">
        <v>108</v>
      </c>
      <c r="D231" s="1" t="s">
        <v>118</v>
      </c>
      <c r="E231" s="12" t="s">
        <v>115</v>
      </c>
      <c r="F231" s="1" t="s">
        <v>150</v>
      </c>
      <c r="G231" s="12" t="s">
        <v>37</v>
      </c>
      <c r="H231" s="1" t="s">
        <v>111</v>
      </c>
      <c r="I231" s="1" t="s">
        <v>39</v>
      </c>
      <c r="J231" s="1">
        <v>0.23</v>
      </c>
      <c r="K231" s="13">
        <v>161616</v>
      </c>
      <c r="L231" s="13">
        <v>98710.209999999992</v>
      </c>
      <c r="M231" s="13">
        <v>93094.50999999998</v>
      </c>
      <c r="N231" s="4" t="e">
        <f>#N/A</f>
        <v>#N/A</v>
      </c>
      <c r="O231" s="4" t="e">
        <f>#N/A</f>
        <v>#N/A</v>
      </c>
      <c r="P231" s="4" t="e">
        <f>#N/A</f>
        <v>#N/A</v>
      </c>
      <c r="Q231" s="3" t="e">
        <f>#N/A</f>
        <v>#N/A</v>
      </c>
      <c r="R231" s="33" t="e">
        <f t="shared" si="3"/>
        <v>#N/A</v>
      </c>
      <c r="S231" s="1" t="s">
        <v>39</v>
      </c>
      <c r="T231" s="1">
        <v>0.12</v>
      </c>
      <c r="U231" s="4">
        <v>19393.919999999998</v>
      </c>
      <c r="V231" s="4">
        <v>11845.225199999999</v>
      </c>
      <c r="W231" s="4">
        <v>11171.341199999997</v>
      </c>
      <c r="X231" s="3">
        <v>0.57602285664785657</v>
      </c>
      <c r="Y231" s="33">
        <v>0.61077003514503514</v>
      </c>
      <c r="Z231" s="14"/>
      <c r="AA231" s="14"/>
      <c r="AB231" s="14"/>
    </row>
    <row r="232" spans="1:28" ht="15.75" customHeight="1">
      <c r="A232" s="23" t="s">
        <v>581</v>
      </c>
      <c r="B232" s="1" t="s">
        <v>1111</v>
      </c>
      <c r="C232" s="1" t="s">
        <v>108</v>
      </c>
      <c r="D232" s="1" t="s">
        <v>118</v>
      </c>
      <c r="E232" s="12" t="s">
        <v>115</v>
      </c>
      <c r="F232" s="1" t="s">
        <v>150</v>
      </c>
      <c r="G232" s="12" t="s">
        <v>37</v>
      </c>
      <c r="H232" s="1" t="s">
        <v>111</v>
      </c>
      <c r="I232" s="1" t="s">
        <v>39</v>
      </c>
      <c r="J232" s="1">
        <v>0.23</v>
      </c>
      <c r="K232" s="13">
        <v>230880</v>
      </c>
      <c r="L232" s="13">
        <v>227858.43</v>
      </c>
      <c r="M232" s="13">
        <v>95558.599999999991</v>
      </c>
      <c r="N232" s="4" t="e">
        <f>#N/A</f>
        <v>#N/A</v>
      </c>
      <c r="O232" s="4" t="e">
        <f>#N/A</f>
        <v>#N/A</v>
      </c>
      <c r="P232" s="4" t="e">
        <f>#N/A</f>
        <v>#N/A</v>
      </c>
      <c r="Q232" s="3" t="e">
        <f>#N/A</f>
        <v>#N/A</v>
      </c>
      <c r="R232" s="33" t="e">
        <f t="shared" si="3"/>
        <v>#N/A</v>
      </c>
      <c r="S232" s="1" t="s">
        <v>39</v>
      </c>
      <c r="T232" s="1">
        <v>0.12</v>
      </c>
      <c r="U232" s="4">
        <v>27705.599999999999</v>
      </c>
      <c r="V232" s="4">
        <v>27343.011599999998</v>
      </c>
      <c r="W232" s="4">
        <v>11467.031999999999</v>
      </c>
      <c r="X232" s="3">
        <v>0.41388860013860013</v>
      </c>
      <c r="Y232" s="33">
        <v>0.98691281185031188</v>
      </c>
      <c r="Z232" s="14"/>
      <c r="AA232" s="14"/>
      <c r="AB232" s="14"/>
    </row>
    <row r="233" spans="1:28" ht="15.75" customHeight="1">
      <c r="A233" s="23" t="s">
        <v>581</v>
      </c>
      <c r="B233" s="1" t="s">
        <v>1111</v>
      </c>
      <c r="C233" s="1" t="s">
        <v>108</v>
      </c>
      <c r="D233" s="1" t="s">
        <v>118</v>
      </c>
      <c r="E233" s="12" t="s">
        <v>115</v>
      </c>
      <c r="F233" s="1" t="s">
        <v>150</v>
      </c>
      <c r="G233" s="12" t="s">
        <v>37</v>
      </c>
      <c r="H233" s="1" t="s">
        <v>111</v>
      </c>
      <c r="I233" s="1" t="s">
        <v>39</v>
      </c>
      <c r="J233" s="1">
        <v>0.23</v>
      </c>
      <c r="K233" s="13">
        <v>1178080</v>
      </c>
      <c r="L233" s="13">
        <v>306731.57</v>
      </c>
      <c r="M233" s="13">
        <v>305435.66000000003</v>
      </c>
      <c r="N233" s="4" t="e">
        <f>#N/A</f>
        <v>#N/A</v>
      </c>
      <c r="O233" s="4" t="e">
        <f>#N/A</f>
        <v>#N/A</v>
      </c>
      <c r="P233" s="4" t="e">
        <f>#N/A</f>
        <v>#N/A</v>
      </c>
      <c r="Q233" s="3" t="e">
        <f>#N/A</f>
        <v>#N/A</v>
      </c>
      <c r="R233" s="33" t="e">
        <f t="shared" si="3"/>
        <v>#N/A</v>
      </c>
      <c r="S233" s="1" t="s">
        <v>39</v>
      </c>
      <c r="T233" s="1">
        <v>0.12</v>
      </c>
      <c r="U233" s="4">
        <v>141369.60000000001</v>
      </c>
      <c r="V233" s="4">
        <v>36807.788399999998</v>
      </c>
      <c r="W233" s="4">
        <v>36652.279200000004</v>
      </c>
      <c r="X233" s="3">
        <v>0.25926563561048488</v>
      </c>
      <c r="Y233" s="33">
        <v>0.26036565428493819</v>
      </c>
      <c r="Z233" s="14"/>
      <c r="AA233" s="14"/>
      <c r="AB233" s="14"/>
    </row>
    <row r="234" spans="1:28" ht="15.75" customHeight="1">
      <c r="A234" s="23" t="s">
        <v>581</v>
      </c>
      <c r="B234" s="1" t="s">
        <v>1111</v>
      </c>
      <c r="C234" s="1" t="s">
        <v>108</v>
      </c>
      <c r="D234" s="1" t="s">
        <v>118</v>
      </c>
      <c r="E234" s="12" t="s">
        <v>115</v>
      </c>
      <c r="F234" s="1" t="s">
        <v>150</v>
      </c>
      <c r="G234" s="12" t="s">
        <v>37</v>
      </c>
      <c r="H234" s="1" t="s">
        <v>111</v>
      </c>
      <c r="I234" s="1" t="s">
        <v>39</v>
      </c>
      <c r="J234" s="1">
        <v>0.23</v>
      </c>
      <c r="K234" s="13">
        <v>28706</v>
      </c>
      <c r="L234" s="13">
        <v>0</v>
      </c>
      <c r="M234" s="13">
        <v>0</v>
      </c>
      <c r="N234" s="4" t="e">
        <f>#N/A</f>
        <v>#N/A</v>
      </c>
      <c r="O234" s="4" t="e">
        <f>#N/A</f>
        <v>#N/A</v>
      </c>
      <c r="P234" s="4" t="e">
        <f>#N/A</f>
        <v>#N/A</v>
      </c>
      <c r="Q234" s="3" t="e">
        <f>#N/A</f>
        <v>#N/A</v>
      </c>
      <c r="R234" s="33" t="e">
        <f t="shared" si="3"/>
        <v>#N/A</v>
      </c>
      <c r="S234" s="1" t="s">
        <v>39</v>
      </c>
      <c r="T234" s="1">
        <v>0.12</v>
      </c>
      <c r="U234" s="4">
        <v>3444.72</v>
      </c>
      <c r="V234" s="4">
        <v>0</v>
      </c>
      <c r="W234" s="4">
        <v>0</v>
      </c>
      <c r="X234" s="3">
        <v>0</v>
      </c>
      <c r="Y234" s="33">
        <v>0</v>
      </c>
      <c r="Z234" s="14"/>
      <c r="AA234" s="14"/>
      <c r="AB234" s="14"/>
    </row>
    <row r="235" spans="1:28" ht="15.75" customHeight="1">
      <c r="A235" s="23" t="s">
        <v>581</v>
      </c>
      <c r="B235" s="1" t="s">
        <v>1111</v>
      </c>
      <c r="C235" s="1" t="s">
        <v>108</v>
      </c>
      <c r="D235" s="1" t="s">
        <v>118</v>
      </c>
      <c r="E235" s="12" t="s">
        <v>115</v>
      </c>
      <c r="F235" s="1" t="s">
        <v>150</v>
      </c>
      <c r="G235" s="12" t="s">
        <v>37</v>
      </c>
      <c r="H235" s="1" t="s">
        <v>111</v>
      </c>
      <c r="I235" s="1" t="s">
        <v>39</v>
      </c>
      <c r="J235" s="1">
        <v>0.23</v>
      </c>
      <c r="K235" s="13">
        <v>1530709</v>
      </c>
      <c r="L235" s="13">
        <v>1776164.5200000003</v>
      </c>
      <c r="M235" s="13">
        <v>1775003.4999999998</v>
      </c>
      <c r="N235" s="4" t="e">
        <f>#N/A</f>
        <v>#N/A</v>
      </c>
      <c r="O235" s="4" t="e">
        <f>#N/A</f>
        <v>#N/A</v>
      </c>
      <c r="P235" s="4" t="e">
        <f>#N/A</f>
        <v>#N/A</v>
      </c>
      <c r="Q235" s="3" t="e">
        <f>#N/A</f>
        <v>#N/A</v>
      </c>
      <c r="R235" s="33" t="e">
        <f t="shared" si="3"/>
        <v>#N/A</v>
      </c>
      <c r="S235" s="1" t="s">
        <v>39</v>
      </c>
      <c r="T235" s="1">
        <v>0.12</v>
      </c>
      <c r="U235" s="4">
        <v>183685.08</v>
      </c>
      <c r="V235" s="4">
        <v>213139.74240000002</v>
      </c>
      <c r="W235" s="4">
        <v>213000.41999999995</v>
      </c>
      <c r="X235" s="3">
        <v>1.1595956514268877</v>
      </c>
      <c r="Y235" s="33">
        <v>1.1603541365471819</v>
      </c>
      <c r="Z235" s="14"/>
      <c r="AA235" s="14"/>
      <c r="AB235" s="14"/>
    </row>
    <row r="236" spans="1:28" ht="15.75" customHeight="1">
      <c r="A236" s="23" t="s">
        <v>581</v>
      </c>
      <c r="B236" s="1" t="s">
        <v>1111</v>
      </c>
      <c r="C236" s="1" t="s">
        <v>108</v>
      </c>
      <c r="D236" s="1" t="s">
        <v>118</v>
      </c>
      <c r="E236" s="12" t="s">
        <v>115</v>
      </c>
      <c r="F236" s="1" t="s">
        <v>150</v>
      </c>
      <c r="G236" s="12" t="s">
        <v>37</v>
      </c>
      <c r="H236" s="1" t="s">
        <v>111</v>
      </c>
      <c r="I236" s="1" t="s">
        <v>39</v>
      </c>
      <c r="J236" s="1">
        <v>0.23</v>
      </c>
      <c r="K236" s="13">
        <v>8888880</v>
      </c>
      <c r="L236" s="13">
        <v>10622251.209999999</v>
      </c>
      <c r="M236" s="13">
        <v>9725716.9800000023</v>
      </c>
      <c r="N236" s="4" t="e">
        <f>#N/A</f>
        <v>#N/A</v>
      </c>
      <c r="O236" s="4" t="e">
        <f>#N/A</f>
        <v>#N/A</v>
      </c>
      <c r="P236" s="4" t="e">
        <f>#N/A</f>
        <v>#N/A</v>
      </c>
      <c r="Q236" s="3" t="e">
        <f>#N/A</f>
        <v>#N/A</v>
      </c>
      <c r="R236" s="33" t="e">
        <f t="shared" si="3"/>
        <v>#N/A</v>
      </c>
      <c r="S236" s="1" t="s">
        <v>39</v>
      </c>
      <c r="T236" s="1">
        <v>0.12</v>
      </c>
      <c r="U236" s="4">
        <v>1066665.5999999999</v>
      </c>
      <c r="V236" s="4">
        <v>1274670.1451999999</v>
      </c>
      <c r="W236" s="4">
        <v>1167086.0376000002</v>
      </c>
      <c r="X236" s="3">
        <v>1.0941442543942548</v>
      </c>
      <c r="Y236" s="33">
        <v>1.1950044561294562</v>
      </c>
      <c r="Z236" s="14"/>
      <c r="AA236" s="14"/>
      <c r="AB236" s="14"/>
    </row>
    <row r="237" spans="1:28" ht="15.75" customHeight="1">
      <c r="A237" s="23" t="s">
        <v>581</v>
      </c>
      <c r="B237" s="1" t="s">
        <v>1111</v>
      </c>
      <c r="C237" s="1" t="s">
        <v>108</v>
      </c>
      <c r="D237" s="1" t="s">
        <v>118</v>
      </c>
      <c r="E237" s="12" t="s">
        <v>115</v>
      </c>
      <c r="F237" s="1" t="s">
        <v>150</v>
      </c>
      <c r="G237" s="12" t="s">
        <v>37</v>
      </c>
      <c r="H237" s="1" t="s">
        <v>111</v>
      </c>
      <c r="I237" s="1" t="s">
        <v>39</v>
      </c>
      <c r="J237" s="1">
        <v>0.23</v>
      </c>
      <c r="K237" s="13">
        <v>37110725</v>
      </c>
      <c r="L237" s="13">
        <v>39826169.489999995</v>
      </c>
      <c r="M237" s="13">
        <v>35653692.740000002</v>
      </c>
      <c r="N237" s="4" t="e">
        <f>#N/A</f>
        <v>#N/A</v>
      </c>
      <c r="O237" s="4" t="e">
        <f>#N/A</f>
        <v>#N/A</v>
      </c>
      <c r="P237" s="4" t="e">
        <f>#N/A</f>
        <v>#N/A</v>
      </c>
      <c r="Q237" s="3" t="e">
        <f>#N/A</f>
        <v>#N/A</v>
      </c>
      <c r="R237" s="33" t="e">
        <f t="shared" si="3"/>
        <v>#N/A</v>
      </c>
      <c r="S237" s="1" t="s">
        <v>39</v>
      </c>
      <c r="T237" s="1">
        <v>0.12</v>
      </c>
      <c r="U237" s="4">
        <v>4453287</v>
      </c>
      <c r="V237" s="4">
        <v>4779140.3387999991</v>
      </c>
      <c r="W237" s="4">
        <v>4278443.1288000001</v>
      </c>
      <c r="X237" s="3">
        <v>0.96073824318980561</v>
      </c>
      <c r="Y237" s="33">
        <v>1.0731714211996666</v>
      </c>
      <c r="Z237" s="14"/>
      <c r="AA237" s="14"/>
      <c r="AB237" s="14"/>
    </row>
    <row r="238" spans="1:28" ht="15.75" customHeight="1">
      <c r="A238" s="23" t="s">
        <v>581</v>
      </c>
      <c r="B238" s="1" t="s">
        <v>1111</v>
      </c>
      <c r="C238" s="1" t="s">
        <v>108</v>
      </c>
      <c r="D238" s="1" t="s">
        <v>118</v>
      </c>
      <c r="E238" s="12" t="s">
        <v>115</v>
      </c>
      <c r="F238" s="1" t="s">
        <v>150</v>
      </c>
      <c r="G238" s="12" t="s">
        <v>37</v>
      </c>
      <c r="H238" s="1" t="s">
        <v>111</v>
      </c>
      <c r="I238" s="1" t="s">
        <v>39</v>
      </c>
      <c r="J238" s="1">
        <v>0.23</v>
      </c>
      <c r="K238" s="13">
        <v>3700</v>
      </c>
      <c r="L238" s="13">
        <v>0</v>
      </c>
      <c r="M238" s="13">
        <v>0</v>
      </c>
      <c r="N238" s="4" t="e">
        <f>#N/A</f>
        <v>#N/A</v>
      </c>
      <c r="O238" s="4" t="e">
        <f>#N/A</f>
        <v>#N/A</v>
      </c>
      <c r="P238" s="4" t="e">
        <f>#N/A</f>
        <v>#N/A</v>
      </c>
      <c r="Q238" s="3" t="e">
        <f>#N/A</f>
        <v>#N/A</v>
      </c>
      <c r="R238" s="33" t="e">
        <f t="shared" si="3"/>
        <v>#N/A</v>
      </c>
      <c r="S238" s="1" t="s">
        <v>39</v>
      </c>
      <c r="T238" s="1">
        <v>0.12</v>
      </c>
      <c r="U238" s="4">
        <v>444</v>
      </c>
      <c r="V238" s="4">
        <v>0</v>
      </c>
      <c r="W238" s="4">
        <v>0</v>
      </c>
      <c r="X238" s="3">
        <v>0</v>
      </c>
      <c r="Y238" s="33">
        <v>0</v>
      </c>
      <c r="Z238" s="14"/>
      <c r="AA238" s="14"/>
      <c r="AB238" s="14"/>
    </row>
    <row r="239" spans="1:28" ht="15.75" customHeight="1">
      <c r="A239" s="23" t="s">
        <v>581</v>
      </c>
      <c r="B239" s="1" t="s">
        <v>1111</v>
      </c>
      <c r="C239" s="1" t="s">
        <v>108</v>
      </c>
      <c r="D239" s="1" t="s">
        <v>118</v>
      </c>
      <c r="E239" s="12" t="s">
        <v>115</v>
      </c>
      <c r="F239" s="1" t="s">
        <v>150</v>
      </c>
      <c r="G239" s="12" t="s">
        <v>37</v>
      </c>
      <c r="H239" s="1" t="s">
        <v>111</v>
      </c>
      <c r="I239" s="1" t="s">
        <v>39</v>
      </c>
      <c r="J239" s="1">
        <v>0.23</v>
      </c>
      <c r="K239" s="13">
        <v>148000</v>
      </c>
      <c r="L239" s="13">
        <v>82266.530000000013</v>
      </c>
      <c r="M239" s="13">
        <v>82266.530000000013</v>
      </c>
      <c r="N239" s="4" t="e">
        <f>#N/A</f>
        <v>#N/A</v>
      </c>
      <c r="O239" s="4" t="e">
        <f>#N/A</f>
        <v>#N/A</v>
      </c>
      <c r="P239" s="4" t="e">
        <f>#N/A</f>
        <v>#N/A</v>
      </c>
      <c r="Q239" s="3" t="e">
        <f>#N/A</f>
        <v>#N/A</v>
      </c>
      <c r="R239" s="33" t="e">
        <f t="shared" si="3"/>
        <v>#N/A</v>
      </c>
      <c r="S239" s="1" t="s">
        <v>39</v>
      </c>
      <c r="T239" s="1">
        <v>0.12</v>
      </c>
      <c r="U239" s="4">
        <v>17760</v>
      </c>
      <c r="V239" s="4">
        <v>9871.9836000000014</v>
      </c>
      <c r="W239" s="4">
        <v>9871.9836000000014</v>
      </c>
      <c r="X239" s="3">
        <v>0.55585493243243256</v>
      </c>
      <c r="Y239" s="33">
        <v>0.55585493243243256</v>
      </c>
      <c r="Z239" s="14"/>
      <c r="AA239" s="14"/>
      <c r="AB239" s="14"/>
    </row>
    <row r="240" spans="1:28" ht="15.75" customHeight="1">
      <c r="A240" s="23" t="s">
        <v>581</v>
      </c>
      <c r="B240" s="1" t="s">
        <v>1111</v>
      </c>
      <c r="C240" s="1" t="s">
        <v>108</v>
      </c>
      <c r="D240" s="1" t="s">
        <v>118</v>
      </c>
      <c r="E240" s="12" t="s">
        <v>115</v>
      </c>
      <c r="F240" s="1" t="s">
        <v>150</v>
      </c>
      <c r="G240" s="12" t="s">
        <v>37</v>
      </c>
      <c r="H240" s="1" t="s">
        <v>111</v>
      </c>
      <c r="I240" s="1" t="s">
        <v>39</v>
      </c>
      <c r="J240" s="1">
        <v>0.23</v>
      </c>
      <c r="K240" s="13">
        <v>0</v>
      </c>
      <c r="L240" s="13">
        <v>0</v>
      </c>
      <c r="M240" s="13">
        <v>0</v>
      </c>
      <c r="N240" s="4" t="e">
        <f>#N/A</f>
        <v>#N/A</v>
      </c>
      <c r="O240" s="4" t="e">
        <f>#N/A</f>
        <v>#N/A</v>
      </c>
      <c r="P240" s="4" t="e">
        <f>#N/A</f>
        <v>#N/A</v>
      </c>
      <c r="Q240" s="3" t="e">
        <f>#N/A</f>
        <v>#N/A</v>
      </c>
      <c r="R240" s="33" t="e">
        <f t="shared" si="3"/>
        <v>#N/A</v>
      </c>
      <c r="S240" s="1" t="s">
        <v>39</v>
      </c>
      <c r="T240" s="1">
        <v>0.12</v>
      </c>
      <c r="U240" s="4">
        <v>0</v>
      </c>
      <c r="V240" s="4">
        <v>0</v>
      </c>
      <c r="W240" s="4">
        <v>0</v>
      </c>
      <c r="X240" s="3" t="e">
        <v>#DIV/0!</v>
      </c>
      <c r="Y240" s="33" t="e">
        <v>#DIV/0!</v>
      </c>
      <c r="Z240" s="14"/>
      <c r="AA240" s="14"/>
      <c r="AB240" s="14"/>
    </row>
    <row r="241" spans="1:28" ht="15.75" customHeight="1">
      <c r="A241" s="23" t="s">
        <v>581</v>
      </c>
      <c r="B241" s="1" t="s">
        <v>1111</v>
      </c>
      <c r="C241" s="1" t="s">
        <v>108</v>
      </c>
      <c r="D241" s="1" t="s">
        <v>118</v>
      </c>
      <c r="E241" s="12" t="s">
        <v>115</v>
      </c>
      <c r="F241" s="1" t="s">
        <v>150</v>
      </c>
      <c r="G241" s="12" t="s">
        <v>37</v>
      </c>
      <c r="H241" s="1" t="s">
        <v>111</v>
      </c>
      <c r="I241" s="1" t="s">
        <v>39</v>
      </c>
      <c r="J241" s="1">
        <v>0.23</v>
      </c>
      <c r="K241" s="13">
        <v>370000</v>
      </c>
      <c r="L241" s="13">
        <v>167737.63</v>
      </c>
      <c r="M241" s="13">
        <v>82415.709999999992</v>
      </c>
      <c r="N241" s="4" t="e">
        <f>#N/A</f>
        <v>#N/A</v>
      </c>
      <c r="O241" s="4" t="e">
        <f>#N/A</f>
        <v>#N/A</v>
      </c>
      <c r="P241" s="4" t="e">
        <f>#N/A</f>
        <v>#N/A</v>
      </c>
      <c r="Q241" s="3" t="e">
        <f>#N/A</f>
        <v>#N/A</v>
      </c>
      <c r="R241" s="33" t="e">
        <f t="shared" si="3"/>
        <v>#N/A</v>
      </c>
      <c r="S241" s="1" t="s">
        <v>39</v>
      </c>
      <c r="T241" s="1">
        <v>0.12</v>
      </c>
      <c r="U241" s="4">
        <v>44400</v>
      </c>
      <c r="V241" s="4">
        <v>20128.515599999999</v>
      </c>
      <c r="W241" s="4">
        <v>9889.8851999999988</v>
      </c>
      <c r="X241" s="3">
        <v>0.22274516216216214</v>
      </c>
      <c r="Y241" s="33">
        <v>0.45334494594594593</v>
      </c>
      <c r="Z241" s="14"/>
      <c r="AA241" s="14"/>
      <c r="AB241" s="14"/>
    </row>
    <row r="242" spans="1:28" ht="15.75" customHeight="1">
      <c r="A242" s="23" t="s">
        <v>581</v>
      </c>
      <c r="B242" s="1" t="s">
        <v>1111</v>
      </c>
      <c r="C242" s="1" t="s">
        <v>108</v>
      </c>
      <c r="D242" s="1" t="s">
        <v>118</v>
      </c>
      <c r="E242" s="12" t="s">
        <v>115</v>
      </c>
      <c r="F242" s="1" t="s">
        <v>150</v>
      </c>
      <c r="G242" s="12" t="s">
        <v>37</v>
      </c>
      <c r="H242" s="1" t="s">
        <v>111</v>
      </c>
      <c r="I242" s="1" t="s">
        <v>39</v>
      </c>
      <c r="J242" s="1">
        <v>0.23</v>
      </c>
      <c r="K242" s="13">
        <v>3830690</v>
      </c>
      <c r="L242" s="13">
        <v>2747322.67</v>
      </c>
      <c r="M242" s="13">
        <v>2256481.8200000003</v>
      </c>
      <c r="N242" s="4" t="e">
        <f>#N/A</f>
        <v>#N/A</v>
      </c>
      <c r="O242" s="4" t="e">
        <f>#N/A</f>
        <v>#N/A</v>
      </c>
      <c r="P242" s="4" t="e">
        <f>#N/A</f>
        <v>#N/A</v>
      </c>
      <c r="Q242" s="3" t="e">
        <f>#N/A</f>
        <v>#N/A</v>
      </c>
      <c r="R242" s="33" t="e">
        <f t="shared" si="3"/>
        <v>#N/A</v>
      </c>
      <c r="S242" s="1" t="s">
        <v>39</v>
      </c>
      <c r="T242" s="1">
        <v>0.12</v>
      </c>
      <c r="U242" s="4">
        <v>459682.8</v>
      </c>
      <c r="V242" s="4">
        <v>329678.72039999999</v>
      </c>
      <c r="W242" s="4">
        <v>270777.81840000005</v>
      </c>
      <c r="X242" s="3">
        <v>0.58905362219339086</v>
      </c>
      <c r="Y242" s="33">
        <v>0.71718741793253959</v>
      </c>
      <c r="Z242" s="14"/>
      <c r="AA242" s="14"/>
      <c r="AB242" s="14"/>
    </row>
    <row r="243" spans="1:28" ht="15.75" customHeight="1">
      <c r="A243" s="23" t="s">
        <v>581</v>
      </c>
      <c r="B243" s="1" t="s">
        <v>1111</v>
      </c>
      <c r="C243" s="1" t="s">
        <v>108</v>
      </c>
      <c r="D243" s="1" t="s">
        <v>118</v>
      </c>
      <c r="E243" s="12" t="s">
        <v>115</v>
      </c>
      <c r="F243" s="1" t="s">
        <v>150</v>
      </c>
      <c r="G243" s="12" t="s">
        <v>37</v>
      </c>
      <c r="H243" s="1" t="s">
        <v>111</v>
      </c>
      <c r="I243" s="1" t="s">
        <v>39</v>
      </c>
      <c r="J243" s="1">
        <v>0.23</v>
      </c>
      <c r="K243" s="13">
        <v>1351980</v>
      </c>
      <c r="L243" s="13">
        <v>1497804.7900000003</v>
      </c>
      <c r="M243" s="13">
        <v>1497804.7899999998</v>
      </c>
      <c r="N243" s="4" t="e">
        <f>#N/A</f>
        <v>#N/A</v>
      </c>
      <c r="O243" s="4" t="e">
        <f>#N/A</f>
        <v>#N/A</v>
      </c>
      <c r="P243" s="4" t="e">
        <f>#N/A</f>
        <v>#N/A</v>
      </c>
      <c r="Q243" s="3" t="e">
        <f>#N/A</f>
        <v>#N/A</v>
      </c>
      <c r="R243" s="33" t="e">
        <f t="shared" si="3"/>
        <v>#N/A</v>
      </c>
      <c r="S243" s="1" t="s">
        <v>39</v>
      </c>
      <c r="T243" s="1">
        <v>0.12</v>
      </c>
      <c r="U243" s="4">
        <v>162237.6</v>
      </c>
      <c r="V243" s="4">
        <v>179736.57480000003</v>
      </c>
      <c r="W243" s="4">
        <v>179736.57479999997</v>
      </c>
      <c r="X243" s="3">
        <v>1.107860168049823</v>
      </c>
      <c r="Y243" s="33">
        <v>1.1078601680498235</v>
      </c>
      <c r="Z243" s="14"/>
      <c r="AA243" s="14"/>
      <c r="AB243" s="14"/>
    </row>
    <row r="244" spans="1:28" ht="15.75" customHeight="1">
      <c r="A244" s="23" t="s">
        <v>581</v>
      </c>
      <c r="B244" s="1" t="s">
        <v>1111</v>
      </c>
      <c r="C244" s="1" t="s">
        <v>108</v>
      </c>
      <c r="D244" s="1" t="s">
        <v>118</v>
      </c>
      <c r="E244" s="12" t="s">
        <v>115</v>
      </c>
      <c r="F244" s="1" t="s">
        <v>150</v>
      </c>
      <c r="G244" s="12" t="s">
        <v>37</v>
      </c>
      <c r="H244" s="1" t="s">
        <v>111</v>
      </c>
      <c r="I244" s="1" t="s">
        <v>39</v>
      </c>
      <c r="J244" s="1">
        <v>0.23</v>
      </c>
      <c r="K244" s="13">
        <v>20150430</v>
      </c>
      <c r="L244" s="13">
        <v>18579736.099999998</v>
      </c>
      <c r="M244" s="13">
        <v>15615996.729999999</v>
      </c>
      <c r="N244" s="4" t="e">
        <f>#N/A</f>
        <v>#N/A</v>
      </c>
      <c r="O244" s="4" t="e">
        <f>#N/A</f>
        <v>#N/A</v>
      </c>
      <c r="P244" s="4" t="e">
        <f>#N/A</f>
        <v>#N/A</v>
      </c>
      <c r="Q244" s="3" t="e">
        <f>#N/A</f>
        <v>#N/A</v>
      </c>
      <c r="R244" s="33" t="e">
        <f t="shared" si="3"/>
        <v>#N/A</v>
      </c>
      <c r="S244" s="1" t="s">
        <v>39</v>
      </c>
      <c r="T244" s="1">
        <v>0.12</v>
      </c>
      <c r="U244" s="4">
        <v>2418051.6</v>
      </c>
      <c r="V244" s="4">
        <v>2229568.3319999995</v>
      </c>
      <c r="W244" s="4">
        <v>1873919.6075999998</v>
      </c>
      <c r="X244" s="3">
        <v>0.77497089292883559</v>
      </c>
      <c r="Y244" s="33">
        <v>0.9220515939362085</v>
      </c>
      <c r="Z244" s="14"/>
      <c r="AA244" s="14"/>
      <c r="AB244" s="14"/>
    </row>
    <row r="245" spans="1:28" ht="15.75" customHeight="1">
      <c r="A245" s="23" t="s">
        <v>581</v>
      </c>
      <c r="B245" s="1" t="s">
        <v>1111</v>
      </c>
      <c r="C245" s="1" t="s">
        <v>108</v>
      </c>
      <c r="D245" s="1" t="s">
        <v>118</v>
      </c>
      <c r="E245" s="12" t="s">
        <v>115</v>
      </c>
      <c r="F245" s="1" t="s">
        <v>150</v>
      </c>
      <c r="G245" s="12" t="s">
        <v>37</v>
      </c>
      <c r="H245" s="1" t="s">
        <v>111</v>
      </c>
      <c r="I245" s="1" t="s">
        <v>39</v>
      </c>
      <c r="J245" s="1">
        <v>0.23</v>
      </c>
      <c r="K245" s="13">
        <v>11655</v>
      </c>
      <c r="L245" s="13">
        <v>0</v>
      </c>
      <c r="M245" s="13">
        <v>0</v>
      </c>
      <c r="N245" s="4" t="e">
        <f>#N/A</f>
        <v>#N/A</v>
      </c>
      <c r="O245" s="4" t="e">
        <f>#N/A</f>
        <v>#N/A</v>
      </c>
      <c r="P245" s="4" t="e">
        <f>#N/A</f>
        <v>#N/A</v>
      </c>
      <c r="Q245" s="3" t="e">
        <f>#N/A</f>
        <v>#N/A</v>
      </c>
      <c r="R245" s="33" t="e">
        <f t="shared" si="3"/>
        <v>#N/A</v>
      </c>
      <c r="S245" s="1" t="s">
        <v>39</v>
      </c>
      <c r="T245" s="1">
        <v>0.12</v>
      </c>
      <c r="U245" s="4">
        <v>1398.6</v>
      </c>
      <c r="V245" s="4">
        <v>0</v>
      </c>
      <c r="W245" s="4">
        <v>0</v>
      </c>
      <c r="X245" s="3">
        <v>0</v>
      </c>
      <c r="Y245" s="33">
        <v>0</v>
      </c>
      <c r="Z245" s="14"/>
      <c r="AA245" s="14"/>
      <c r="AB245" s="14"/>
    </row>
    <row r="246" spans="1:28" ht="15.75" customHeight="1">
      <c r="A246" s="23" t="s">
        <v>581</v>
      </c>
      <c r="B246" s="1" t="s">
        <v>1111</v>
      </c>
      <c r="C246" s="1" t="s">
        <v>108</v>
      </c>
      <c r="D246" s="1" t="s">
        <v>118</v>
      </c>
      <c r="E246" s="12" t="s">
        <v>115</v>
      </c>
      <c r="F246" s="1" t="s">
        <v>150</v>
      </c>
      <c r="G246" s="12" t="s">
        <v>37</v>
      </c>
      <c r="H246" s="1" t="s">
        <v>111</v>
      </c>
      <c r="I246" s="1" t="s">
        <v>39</v>
      </c>
      <c r="J246" s="1">
        <v>0.23</v>
      </c>
      <c r="K246" s="13">
        <v>74000</v>
      </c>
      <c r="L246" s="13">
        <v>80048.900000000009</v>
      </c>
      <c r="M246" s="13">
        <v>80048.900000000009</v>
      </c>
      <c r="N246" s="4" t="e">
        <f>#N/A</f>
        <v>#N/A</v>
      </c>
      <c r="O246" s="4" t="e">
        <f>#N/A</f>
        <v>#N/A</v>
      </c>
      <c r="P246" s="4" t="e">
        <f>#N/A</f>
        <v>#N/A</v>
      </c>
      <c r="Q246" s="3" t="e">
        <f>#N/A</f>
        <v>#N/A</v>
      </c>
      <c r="R246" s="33" t="e">
        <f t="shared" si="3"/>
        <v>#N/A</v>
      </c>
      <c r="S246" s="1" t="s">
        <v>39</v>
      </c>
      <c r="T246" s="1">
        <v>0.12</v>
      </c>
      <c r="U246" s="4">
        <v>8880</v>
      </c>
      <c r="V246" s="4">
        <v>9605.8680000000004</v>
      </c>
      <c r="W246" s="4">
        <v>9605.8680000000004</v>
      </c>
      <c r="X246" s="3">
        <v>1.081741891891892</v>
      </c>
      <c r="Y246" s="33">
        <v>1.081741891891892</v>
      </c>
      <c r="Z246" s="14"/>
      <c r="AA246" s="14"/>
      <c r="AB246" s="14"/>
    </row>
    <row r="247" spans="1:28" ht="15.75" customHeight="1">
      <c r="A247" s="23" t="s">
        <v>581</v>
      </c>
      <c r="B247" s="1" t="s">
        <v>1111</v>
      </c>
      <c r="C247" s="1" t="s">
        <v>108</v>
      </c>
      <c r="D247" s="1" t="s">
        <v>118</v>
      </c>
      <c r="E247" s="12" t="s">
        <v>115</v>
      </c>
      <c r="F247" s="1" t="s">
        <v>150</v>
      </c>
      <c r="G247" s="12" t="s">
        <v>37</v>
      </c>
      <c r="H247" s="1" t="s">
        <v>111</v>
      </c>
      <c r="I247" s="1" t="s">
        <v>39</v>
      </c>
      <c r="J247" s="1">
        <v>0.23</v>
      </c>
      <c r="K247" s="13">
        <v>0</v>
      </c>
      <c r="L247" s="13">
        <v>13408.71</v>
      </c>
      <c r="M247" s="13">
        <v>13408.71</v>
      </c>
      <c r="N247" s="4" t="e">
        <f>#N/A</f>
        <v>#N/A</v>
      </c>
      <c r="O247" s="4" t="e">
        <f>#N/A</f>
        <v>#N/A</v>
      </c>
      <c r="P247" s="4" t="e">
        <f>#N/A</f>
        <v>#N/A</v>
      </c>
      <c r="Q247" s="3" t="e">
        <f>#N/A</f>
        <v>#N/A</v>
      </c>
      <c r="R247" s="33" t="e">
        <f t="shared" si="3"/>
        <v>#N/A</v>
      </c>
      <c r="S247" s="1" t="s">
        <v>39</v>
      </c>
      <c r="T247" s="1">
        <v>0.12</v>
      </c>
      <c r="U247" s="4">
        <v>0</v>
      </c>
      <c r="V247" s="4">
        <v>1609.0451999999998</v>
      </c>
      <c r="W247" s="4">
        <v>1609.0451999999998</v>
      </c>
      <c r="X247" s="3" t="e">
        <v>#DIV/0!</v>
      </c>
      <c r="Y247" s="33" t="e">
        <v>#DIV/0!</v>
      </c>
      <c r="Z247" s="14"/>
      <c r="AA247" s="14"/>
      <c r="AB247" s="14"/>
    </row>
    <row r="248" spans="1:28" ht="15.75" customHeight="1">
      <c r="A248" s="23" t="s">
        <v>581</v>
      </c>
      <c r="B248" s="1" t="s">
        <v>1111</v>
      </c>
      <c r="C248" s="1" t="s">
        <v>108</v>
      </c>
      <c r="D248" s="1" t="s">
        <v>118</v>
      </c>
      <c r="E248" s="12" t="s">
        <v>115</v>
      </c>
      <c r="F248" s="1" t="s">
        <v>150</v>
      </c>
      <c r="G248" s="12" t="s">
        <v>37</v>
      </c>
      <c r="H248" s="1" t="s">
        <v>111</v>
      </c>
      <c r="I248" s="1" t="s">
        <v>39</v>
      </c>
      <c r="J248" s="1">
        <v>0.23</v>
      </c>
      <c r="K248" s="13">
        <v>962000</v>
      </c>
      <c r="L248" s="13">
        <v>303114.62</v>
      </c>
      <c r="M248" s="13">
        <v>303114.62</v>
      </c>
      <c r="N248" s="4" t="e">
        <f>#N/A</f>
        <v>#N/A</v>
      </c>
      <c r="O248" s="4" t="e">
        <f>#N/A</f>
        <v>#N/A</v>
      </c>
      <c r="P248" s="4" t="e">
        <f>#N/A</f>
        <v>#N/A</v>
      </c>
      <c r="Q248" s="3" t="e">
        <f>#N/A</f>
        <v>#N/A</v>
      </c>
      <c r="R248" s="33" t="e">
        <f t="shared" si="3"/>
        <v>#N/A</v>
      </c>
      <c r="S248" s="1" t="s">
        <v>39</v>
      </c>
      <c r="T248" s="1">
        <v>0.12</v>
      </c>
      <c r="U248" s="4">
        <v>115440</v>
      </c>
      <c r="V248" s="4">
        <v>36373.754399999998</v>
      </c>
      <c r="W248" s="4">
        <v>36373.754399999998</v>
      </c>
      <c r="X248" s="3">
        <v>0.31508796257796257</v>
      </c>
      <c r="Y248" s="33">
        <v>0.31508796257796257</v>
      </c>
      <c r="Z248" s="14"/>
      <c r="AA248" s="14"/>
      <c r="AB248" s="14"/>
    </row>
    <row r="249" spans="1:28" ht="15.75" customHeight="1">
      <c r="A249" s="23" t="s">
        <v>581</v>
      </c>
      <c r="B249" s="1" t="s">
        <v>1111</v>
      </c>
      <c r="C249" s="1" t="s">
        <v>108</v>
      </c>
      <c r="D249" s="1" t="s">
        <v>118</v>
      </c>
      <c r="E249" s="12" t="s">
        <v>115</v>
      </c>
      <c r="F249" s="1" t="s">
        <v>150</v>
      </c>
      <c r="G249" s="12" t="s">
        <v>37</v>
      </c>
      <c r="H249" s="1" t="s">
        <v>111</v>
      </c>
      <c r="I249" s="1" t="s">
        <v>39</v>
      </c>
      <c r="J249" s="1">
        <v>0.23</v>
      </c>
      <c r="K249" s="13">
        <v>333000</v>
      </c>
      <c r="L249" s="13">
        <v>191364.56</v>
      </c>
      <c r="M249" s="13">
        <v>153624.16999999998</v>
      </c>
      <c r="N249" s="4" t="e">
        <f>#N/A</f>
        <v>#N/A</v>
      </c>
      <c r="O249" s="4" t="e">
        <f>#N/A</f>
        <v>#N/A</v>
      </c>
      <c r="P249" s="4" t="e">
        <f>#N/A</f>
        <v>#N/A</v>
      </c>
      <c r="Q249" s="3" t="e">
        <f>#N/A</f>
        <v>#N/A</v>
      </c>
      <c r="R249" s="33" t="e">
        <f t="shared" si="3"/>
        <v>#N/A</v>
      </c>
      <c r="S249" s="1" t="s">
        <v>39</v>
      </c>
      <c r="T249" s="1">
        <v>0.12</v>
      </c>
      <c r="U249" s="4">
        <v>39960</v>
      </c>
      <c r="V249" s="4">
        <v>22963.747199999998</v>
      </c>
      <c r="W249" s="4">
        <v>18434.900399999999</v>
      </c>
      <c r="X249" s="3">
        <v>0.46133384384384379</v>
      </c>
      <c r="Y249" s="33">
        <v>0.57466834834834835</v>
      </c>
      <c r="Z249" s="14"/>
      <c r="AA249" s="14"/>
      <c r="AB249" s="14"/>
    </row>
    <row r="250" spans="1:28" ht="15.75" customHeight="1">
      <c r="A250" s="23" t="s">
        <v>581</v>
      </c>
      <c r="B250" s="1" t="s">
        <v>1111</v>
      </c>
      <c r="C250" s="1" t="s">
        <v>108</v>
      </c>
      <c r="D250" s="1" t="s">
        <v>118</v>
      </c>
      <c r="E250" s="12" t="s">
        <v>115</v>
      </c>
      <c r="F250" s="1" t="s">
        <v>150</v>
      </c>
      <c r="G250" s="12" t="s">
        <v>37</v>
      </c>
      <c r="H250" s="1" t="s">
        <v>111</v>
      </c>
      <c r="I250" s="1" t="s">
        <v>39</v>
      </c>
      <c r="J250" s="1">
        <v>0.23</v>
      </c>
      <c r="K250" s="13">
        <v>12861200</v>
      </c>
      <c r="L250" s="13">
        <v>11076142.359999999</v>
      </c>
      <c r="M250" s="13">
        <v>8978958.379999999</v>
      </c>
      <c r="N250" s="4" t="e">
        <f>#N/A</f>
        <v>#N/A</v>
      </c>
      <c r="O250" s="4" t="e">
        <f>#N/A</f>
        <v>#N/A</v>
      </c>
      <c r="P250" s="4" t="e">
        <f>#N/A</f>
        <v>#N/A</v>
      </c>
      <c r="Q250" s="3" t="e">
        <f>#N/A</f>
        <v>#N/A</v>
      </c>
      <c r="R250" s="33" t="e">
        <f t="shared" si="3"/>
        <v>#N/A</v>
      </c>
      <c r="S250" s="1" t="s">
        <v>39</v>
      </c>
      <c r="T250" s="1">
        <v>0.12</v>
      </c>
      <c r="U250" s="4">
        <v>1543344</v>
      </c>
      <c r="V250" s="4">
        <v>1329137.0832</v>
      </c>
      <c r="W250" s="4">
        <v>1077475.0055999998</v>
      </c>
      <c r="X250" s="3">
        <v>0.69814312661337963</v>
      </c>
      <c r="Y250" s="33">
        <v>0.86120598077939847</v>
      </c>
      <c r="Z250" s="14"/>
      <c r="AA250" s="14"/>
      <c r="AB250" s="14"/>
    </row>
    <row r="251" spans="1:28" ht="15.75" customHeight="1">
      <c r="A251" s="23" t="s">
        <v>581</v>
      </c>
      <c r="B251" s="1" t="s">
        <v>1111</v>
      </c>
      <c r="C251" s="1" t="s">
        <v>108</v>
      </c>
      <c r="D251" s="1" t="s">
        <v>118</v>
      </c>
      <c r="E251" s="12" t="s">
        <v>115</v>
      </c>
      <c r="F251" s="1" t="s">
        <v>150</v>
      </c>
      <c r="G251" s="12" t="s">
        <v>37</v>
      </c>
      <c r="H251" s="1" t="s">
        <v>111</v>
      </c>
      <c r="I251" s="1" t="s">
        <v>39</v>
      </c>
      <c r="J251" s="1">
        <v>0.23</v>
      </c>
      <c r="K251" s="13">
        <v>11100</v>
      </c>
      <c r="L251" s="13">
        <v>0</v>
      </c>
      <c r="M251" s="13">
        <v>0</v>
      </c>
      <c r="N251" s="4" t="e">
        <f>#N/A</f>
        <v>#N/A</v>
      </c>
      <c r="O251" s="4" t="e">
        <f>#N/A</f>
        <v>#N/A</v>
      </c>
      <c r="P251" s="4" t="e">
        <f>#N/A</f>
        <v>#N/A</v>
      </c>
      <c r="Q251" s="3" t="e">
        <f>#N/A</f>
        <v>#N/A</v>
      </c>
      <c r="R251" s="33" t="e">
        <f t="shared" si="3"/>
        <v>#N/A</v>
      </c>
      <c r="S251" s="1" t="s">
        <v>39</v>
      </c>
      <c r="T251" s="1">
        <v>0.12</v>
      </c>
      <c r="U251" s="4">
        <v>1332</v>
      </c>
      <c r="V251" s="4">
        <v>0</v>
      </c>
      <c r="W251" s="4">
        <v>0</v>
      </c>
      <c r="X251" s="3">
        <v>0</v>
      </c>
      <c r="Y251" s="33">
        <v>0</v>
      </c>
      <c r="Z251" s="14"/>
      <c r="AA251" s="14"/>
      <c r="AB251" s="14"/>
    </row>
    <row r="252" spans="1:28" ht="15.75" customHeight="1">
      <c r="A252" s="23" t="s">
        <v>581</v>
      </c>
      <c r="B252" s="1" t="s">
        <v>1111</v>
      </c>
      <c r="C252" s="1" t="s">
        <v>108</v>
      </c>
      <c r="D252" s="1" t="s">
        <v>118</v>
      </c>
      <c r="E252" s="12" t="s">
        <v>115</v>
      </c>
      <c r="F252" s="1" t="s">
        <v>150</v>
      </c>
      <c r="G252" s="12" t="s">
        <v>37</v>
      </c>
      <c r="H252" s="1" t="s">
        <v>111</v>
      </c>
      <c r="I252" s="1" t="s">
        <v>39</v>
      </c>
      <c r="J252" s="1">
        <v>0.23</v>
      </c>
      <c r="K252" s="13">
        <v>2960</v>
      </c>
      <c r="L252" s="13">
        <v>2060.5</v>
      </c>
      <c r="M252" s="13">
        <v>2060.5</v>
      </c>
      <c r="N252" s="4" t="e">
        <f>#N/A</f>
        <v>#N/A</v>
      </c>
      <c r="O252" s="4" t="e">
        <f>#N/A</f>
        <v>#N/A</v>
      </c>
      <c r="P252" s="4" t="e">
        <f>#N/A</f>
        <v>#N/A</v>
      </c>
      <c r="Q252" s="3" t="e">
        <f>#N/A</f>
        <v>#N/A</v>
      </c>
      <c r="R252" s="33" t="e">
        <f t="shared" si="3"/>
        <v>#N/A</v>
      </c>
      <c r="S252" s="1" t="s">
        <v>39</v>
      </c>
      <c r="T252" s="1">
        <v>0.12</v>
      </c>
      <c r="U252" s="4">
        <v>355.2</v>
      </c>
      <c r="V252" s="4">
        <v>247.26</v>
      </c>
      <c r="W252" s="4">
        <v>247.26</v>
      </c>
      <c r="X252" s="3">
        <v>0.69611486486486485</v>
      </c>
      <c r="Y252" s="33">
        <v>0.69611486486486485</v>
      </c>
      <c r="Z252" s="14"/>
      <c r="AA252" s="14"/>
      <c r="AB252" s="14"/>
    </row>
    <row r="253" spans="1:28" ht="15.75" customHeight="1">
      <c r="A253" s="23" t="s">
        <v>581</v>
      </c>
      <c r="B253" s="1" t="s">
        <v>1111</v>
      </c>
      <c r="C253" s="1" t="s">
        <v>108</v>
      </c>
      <c r="D253" s="1" t="s">
        <v>118</v>
      </c>
      <c r="E253" s="12" t="s">
        <v>115</v>
      </c>
      <c r="F253" s="1" t="s">
        <v>150</v>
      </c>
      <c r="G253" s="12" t="s">
        <v>37</v>
      </c>
      <c r="H253" s="1" t="s">
        <v>111</v>
      </c>
      <c r="I253" s="1" t="s">
        <v>39</v>
      </c>
      <c r="J253" s="1">
        <v>0.23</v>
      </c>
      <c r="K253" s="13">
        <v>0</v>
      </c>
      <c r="L253" s="13">
        <v>28851.15</v>
      </c>
      <c r="M253" s="13">
        <v>28851.15</v>
      </c>
      <c r="N253" s="4" t="e">
        <f>#N/A</f>
        <v>#N/A</v>
      </c>
      <c r="O253" s="4" t="e">
        <f>#N/A</f>
        <v>#N/A</v>
      </c>
      <c r="P253" s="4" t="e">
        <f>#N/A</f>
        <v>#N/A</v>
      </c>
      <c r="Q253" s="3" t="e">
        <f>#N/A</f>
        <v>#N/A</v>
      </c>
      <c r="R253" s="33" t="e">
        <f t="shared" si="3"/>
        <v>#N/A</v>
      </c>
      <c r="S253" s="1" t="s">
        <v>39</v>
      </c>
      <c r="T253" s="1">
        <v>0.12</v>
      </c>
      <c r="U253" s="4">
        <v>0</v>
      </c>
      <c r="V253" s="4">
        <v>3462.1379999999999</v>
      </c>
      <c r="W253" s="4">
        <v>3462.1379999999999</v>
      </c>
      <c r="X253" s="3" t="e">
        <v>#DIV/0!</v>
      </c>
      <c r="Y253" s="33" t="e">
        <v>#DIV/0!</v>
      </c>
      <c r="Z253" s="14"/>
      <c r="AA253" s="14"/>
      <c r="AB253" s="14"/>
    </row>
    <row r="254" spans="1:28" ht="15.75" customHeight="1">
      <c r="A254" s="23" t="s">
        <v>581</v>
      </c>
      <c r="B254" s="1" t="s">
        <v>1111</v>
      </c>
      <c r="C254" s="1" t="s">
        <v>108</v>
      </c>
      <c r="D254" s="1" t="s">
        <v>118</v>
      </c>
      <c r="E254" s="12" t="s">
        <v>115</v>
      </c>
      <c r="F254" s="1" t="s">
        <v>150</v>
      </c>
      <c r="G254" s="12" t="s">
        <v>37</v>
      </c>
      <c r="H254" s="1" t="s">
        <v>111</v>
      </c>
      <c r="I254" s="1" t="s">
        <v>39</v>
      </c>
      <c r="J254" s="1">
        <v>0.23</v>
      </c>
      <c r="K254" s="13">
        <v>370000</v>
      </c>
      <c r="L254" s="13">
        <v>187015.63</v>
      </c>
      <c r="M254" s="13">
        <v>19990.96</v>
      </c>
      <c r="N254" s="4" t="e">
        <f>#N/A</f>
        <v>#N/A</v>
      </c>
      <c r="O254" s="4" t="e">
        <f>#N/A</f>
        <v>#N/A</v>
      </c>
      <c r="P254" s="4" t="e">
        <f>#N/A</f>
        <v>#N/A</v>
      </c>
      <c r="Q254" s="3" t="e">
        <f>#N/A</f>
        <v>#N/A</v>
      </c>
      <c r="R254" s="33" t="e">
        <f t="shared" si="3"/>
        <v>#N/A</v>
      </c>
      <c r="S254" s="1" t="s">
        <v>39</v>
      </c>
      <c r="T254" s="1">
        <v>0.12</v>
      </c>
      <c r="U254" s="4">
        <v>44400</v>
      </c>
      <c r="V254" s="4">
        <v>22441.875599999999</v>
      </c>
      <c r="W254" s="4">
        <v>2398.9151999999999</v>
      </c>
      <c r="X254" s="3">
        <v>5.4029621621621622E-2</v>
      </c>
      <c r="Y254" s="33">
        <v>0.50544764864864866</v>
      </c>
      <c r="Z254" s="14"/>
      <c r="AA254" s="14"/>
      <c r="AB254" s="14"/>
    </row>
    <row r="255" spans="1:28" ht="15.75" customHeight="1">
      <c r="A255" s="23" t="s">
        <v>581</v>
      </c>
      <c r="B255" s="1" t="s">
        <v>1111</v>
      </c>
      <c r="C255" s="1" t="s">
        <v>108</v>
      </c>
      <c r="D255" s="1" t="s">
        <v>118</v>
      </c>
      <c r="E255" s="12" t="s">
        <v>115</v>
      </c>
      <c r="F255" s="1" t="s">
        <v>150</v>
      </c>
      <c r="G255" s="12" t="s">
        <v>37</v>
      </c>
      <c r="H255" s="1" t="s">
        <v>111</v>
      </c>
      <c r="I255" s="1" t="s">
        <v>39</v>
      </c>
      <c r="J255" s="1">
        <v>0.23</v>
      </c>
      <c r="K255" s="13">
        <v>196651</v>
      </c>
      <c r="L255" s="13">
        <v>174973.72</v>
      </c>
      <c r="M255" s="13">
        <v>137452.46000000002</v>
      </c>
      <c r="N255" s="4" t="e">
        <f>#N/A</f>
        <v>#N/A</v>
      </c>
      <c r="O255" s="4" t="e">
        <f>#N/A</f>
        <v>#N/A</v>
      </c>
      <c r="P255" s="4" t="e">
        <f>#N/A</f>
        <v>#N/A</v>
      </c>
      <c r="Q255" s="3" t="e">
        <f>#N/A</f>
        <v>#N/A</v>
      </c>
      <c r="R255" s="33" t="e">
        <f t="shared" si="3"/>
        <v>#N/A</v>
      </c>
      <c r="S255" s="1" t="s">
        <v>39</v>
      </c>
      <c r="T255" s="1">
        <v>0.12</v>
      </c>
      <c r="U255" s="4">
        <v>23598.12</v>
      </c>
      <c r="V255" s="4">
        <v>20996.846399999999</v>
      </c>
      <c r="W255" s="4">
        <v>16494.2952</v>
      </c>
      <c r="X255" s="3">
        <v>0.69896649394104282</v>
      </c>
      <c r="Y255" s="33">
        <v>0.88976776116063483</v>
      </c>
      <c r="Z255" s="14"/>
      <c r="AA255" s="14"/>
      <c r="AB255" s="14"/>
    </row>
    <row r="256" spans="1:28" ht="15.75" customHeight="1">
      <c r="A256" s="23" t="s">
        <v>581</v>
      </c>
      <c r="B256" s="1" t="s">
        <v>1111</v>
      </c>
      <c r="C256" s="1" t="s">
        <v>108</v>
      </c>
      <c r="D256" s="1" t="s">
        <v>118</v>
      </c>
      <c r="E256" s="12" t="s">
        <v>115</v>
      </c>
      <c r="F256" s="1" t="s">
        <v>150</v>
      </c>
      <c r="G256" s="12" t="s">
        <v>37</v>
      </c>
      <c r="H256" s="1" t="s">
        <v>111</v>
      </c>
      <c r="I256" s="1" t="s">
        <v>39</v>
      </c>
      <c r="J256" s="1">
        <v>0.23</v>
      </c>
      <c r="K256" s="13">
        <v>0</v>
      </c>
      <c r="L256" s="13">
        <v>0</v>
      </c>
      <c r="M256" s="13">
        <v>0</v>
      </c>
      <c r="N256" s="4" t="e">
        <f>#N/A</f>
        <v>#N/A</v>
      </c>
      <c r="O256" s="4" t="e">
        <f>#N/A</f>
        <v>#N/A</v>
      </c>
      <c r="P256" s="4" t="e">
        <f>#N/A</f>
        <v>#N/A</v>
      </c>
      <c r="Q256" s="3" t="e">
        <f>#N/A</f>
        <v>#N/A</v>
      </c>
      <c r="R256" s="33" t="e">
        <f t="shared" ref="R256:R313" si="4">O256/N256</f>
        <v>#N/A</v>
      </c>
      <c r="S256" s="1" t="s">
        <v>39</v>
      </c>
      <c r="T256" s="1">
        <v>0.12</v>
      </c>
      <c r="U256" s="4" t="e">
        <f>#N/A</f>
        <v>#N/A</v>
      </c>
      <c r="V256" s="4">
        <v>0</v>
      </c>
      <c r="W256" s="4">
        <v>0</v>
      </c>
      <c r="X256" s="3" t="e">
        <v>#DIV/0!</v>
      </c>
      <c r="Y256" s="33" t="e">
        <v>#DIV/0!</v>
      </c>
      <c r="Z256" s="14"/>
      <c r="AA256" s="14"/>
      <c r="AB256" s="14"/>
    </row>
    <row r="257" spans="1:28" ht="15.75" customHeight="1">
      <c r="A257" s="23" t="s">
        <v>581</v>
      </c>
      <c r="B257" s="1" t="s">
        <v>1111</v>
      </c>
      <c r="C257" s="1" t="s">
        <v>108</v>
      </c>
      <c r="D257" s="1" t="s">
        <v>118</v>
      </c>
      <c r="E257" s="12" t="s">
        <v>115</v>
      </c>
      <c r="F257" s="1" t="s">
        <v>150</v>
      </c>
      <c r="G257" s="12" t="s">
        <v>37</v>
      </c>
      <c r="H257" s="1" t="s">
        <v>111</v>
      </c>
      <c r="I257" s="1" t="s">
        <v>39</v>
      </c>
      <c r="J257" s="1">
        <v>0.23</v>
      </c>
      <c r="K257" s="13">
        <v>3094099</v>
      </c>
      <c r="L257" s="13">
        <v>3996614.8700000006</v>
      </c>
      <c r="M257" s="13">
        <v>3219170.7300000004</v>
      </c>
      <c r="N257" s="4" t="e">
        <f>#N/A</f>
        <v>#N/A</v>
      </c>
      <c r="O257" s="4" t="e">
        <f>#N/A</f>
        <v>#N/A</v>
      </c>
      <c r="P257" s="4" t="e">
        <f>#N/A</f>
        <v>#N/A</v>
      </c>
      <c r="Q257" s="3" t="e">
        <f>#N/A</f>
        <v>#N/A</v>
      </c>
      <c r="R257" s="33" t="e">
        <f t="shared" si="4"/>
        <v>#N/A</v>
      </c>
      <c r="S257" s="1" t="s">
        <v>39</v>
      </c>
      <c r="T257" s="1">
        <v>0.12</v>
      </c>
      <c r="U257" s="4" t="e">
        <f>#N/A</f>
        <v>#N/A</v>
      </c>
      <c r="V257" s="4">
        <v>479593.78440000006</v>
      </c>
      <c r="W257" s="4">
        <v>386300.48760000005</v>
      </c>
      <c r="X257" s="3">
        <v>1.0404226658552298</v>
      </c>
      <c r="Y257" s="33">
        <v>1.2916893964931311</v>
      </c>
      <c r="Z257" s="14"/>
      <c r="AA257" s="14"/>
      <c r="AB257" s="14"/>
    </row>
    <row r="258" spans="1:28" ht="15.75" customHeight="1">
      <c r="A258" s="23" t="s">
        <v>581</v>
      </c>
      <c r="B258" s="1" t="s">
        <v>1111</v>
      </c>
      <c r="C258" s="1" t="s">
        <v>108</v>
      </c>
      <c r="D258" s="1" t="s">
        <v>118</v>
      </c>
      <c r="E258" s="12" t="s">
        <v>115</v>
      </c>
      <c r="F258" s="1" t="s">
        <v>150</v>
      </c>
      <c r="G258" s="12" t="s">
        <v>37</v>
      </c>
      <c r="H258" s="1" t="s">
        <v>111</v>
      </c>
      <c r="I258" s="1" t="s">
        <v>39</v>
      </c>
      <c r="J258" s="1">
        <v>0.23</v>
      </c>
      <c r="K258" s="13">
        <v>4040</v>
      </c>
      <c r="L258" s="13">
        <v>0</v>
      </c>
      <c r="M258" s="13">
        <v>0</v>
      </c>
      <c r="N258" s="4" t="e">
        <f>#N/A</f>
        <v>#N/A</v>
      </c>
      <c r="O258" s="4" t="e">
        <f>#N/A</f>
        <v>#N/A</v>
      </c>
      <c r="P258" s="4" t="e">
        <f>#N/A</f>
        <v>#N/A</v>
      </c>
      <c r="Q258" s="3" t="e">
        <f>#N/A</f>
        <v>#N/A</v>
      </c>
      <c r="R258" s="33" t="e">
        <f t="shared" si="4"/>
        <v>#N/A</v>
      </c>
      <c r="S258" s="1" t="s">
        <v>39</v>
      </c>
      <c r="T258" s="1">
        <v>0.12</v>
      </c>
      <c r="U258" s="4" t="e">
        <f>#N/A</f>
        <v>#N/A</v>
      </c>
      <c r="V258" s="4">
        <v>0</v>
      </c>
      <c r="W258" s="4">
        <v>0</v>
      </c>
      <c r="X258" s="3">
        <v>0</v>
      </c>
      <c r="Y258" s="33">
        <v>0</v>
      </c>
      <c r="Z258" s="14"/>
      <c r="AA258" s="14"/>
      <c r="AB258" s="14"/>
    </row>
    <row r="259" spans="1:28" ht="15.75" customHeight="1">
      <c r="A259" s="23" t="s">
        <v>581</v>
      </c>
      <c r="B259" s="1" t="s">
        <v>1111</v>
      </c>
      <c r="C259" s="1" t="s">
        <v>108</v>
      </c>
      <c r="D259" s="1" t="s">
        <v>118</v>
      </c>
      <c r="E259" s="12" t="s">
        <v>115</v>
      </c>
      <c r="F259" s="1" t="s">
        <v>150</v>
      </c>
      <c r="G259" s="12" t="s">
        <v>37</v>
      </c>
      <c r="H259" s="1" t="s">
        <v>111</v>
      </c>
      <c r="I259" s="1" t="s">
        <v>39</v>
      </c>
      <c r="J259" s="1">
        <v>0.23</v>
      </c>
      <c r="K259" s="13">
        <v>1616</v>
      </c>
      <c r="L259" s="13">
        <v>0</v>
      </c>
      <c r="M259" s="13">
        <v>0</v>
      </c>
      <c r="N259" s="4" t="e">
        <f>#N/A</f>
        <v>#N/A</v>
      </c>
      <c r="O259" s="4" t="e">
        <f>#N/A</f>
        <v>#N/A</v>
      </c>
      <c r="P259" s="4" t="e">
        <f>#N/A</f>
        <v>#N/A</v>
      </c>
      <c r="Q259" s="3" t="e">
        <f>#N/A</f>
        <v>#N/A</v>
      </c>
      <c r="R259" s="33" t="e">
        <f t="shared" si="4"/>
        <v>#N/A</v>
      </c>
      <c r="S259" s="1" t="s">
        <v>39</v>
      </c>
      <c r="T259" s="1">
        <v>0.12</v>
      </c>
      <c r="U259" s="4" t="e">
        <f>#N/A</f>
        <v>#N/A</v>
      </c>
      <c r="V259" s="4">
        <v>0</v>
      </c>
      <c r="W259" s="4">
        <v>0</v>
      </c>
      <c r="X259" s="3">
        <v>0</v>
      </c>
      <c r="Y259" s="33">
        <v>0</v>
      </c>
      <c r="Z259" s="14"/>
      <c r="AA259" s="14"/>
      <c r="AB259" s="14"/>
    </row>
    <row r="260" spans="1:28" ht="15.75" customHeight="1">
      <c r="A260" s="23" t="s">
        <v>581</v>
      </c>
      <c r="B260" s="1" t="s">
        <v>1111</v>
      </c>
      <c r="C260" s="1" t="s">
        <v>108</v>
      </c>
      <c r="D260" s="1" t="s">
        <v>118</v>
      </c>
      <c r="E260" s="12" t="s">
        <v>115</v>
      </c>
      <c r="F260" s="1" t="s">
        <v>150</v>
      </c>
      <c r="G260" s="12" t="s">
        <v>37</v>
      </c>
      <c r="H260" s="1" t="s">
        <v>111</v>
      </c>
      <c r="I260" s="1" t="s">
        <v>39</v>
      </c>
      <c r="J260" s="1">
        <v>0.23</v>
      </c>
      <c r="K260" s="13">
        <v>0</v>
      </c>
      <c r="L260" s="13">
        <v>84</v>
      </c>
      <c r="M260" s="13">
        <v>84</v>
      </c>
      <c r="N260" s="4" t="e">
        <f>#N/A</f>
        <v>#N/A</v>
      </c>
      <c r="O260" s="4" t="e">
        <f>#N/A</f>
        <v>#N/A</v>
      </c>
      <c r="P260" s="4" t="e">
        <f>#N/A</f>
        <v>#N/A</v>
      </c>
      <c r="Q260" s="3" t="e">
        <f>#N/A</f>
        <v>#N/A</v>
      </c>
      <c r="R260" s="33" t="e">
        <f t="shared" si="4"/>
        <v>#N/A</v>
      </c>
      <c r="S260" s="1" t="s">
        <v>39</v>
      </c>
      <c r="T260" s="1">
        <v>0.12</v>
      </c>
      <c r="U260" s="4" t="e">
        <f>#N/A</f>
        <v>#N/A</v>
      </c>
      <c r="V260" s="4">
        <v>10.08</v>
      </c>
      <c r="W260" s="4">
        <v>10.08</v>
      </c>
      <c r="X260" s="3" t="e">
        <v>#DIV/0!</v>
      </c>
      <c r="Y260" s="33" t="e">
        <v>#DIV/0!</v>
      </c>
      <c r="Z260" s="14"/>
      <c r="AA260" s="14"/>
      <c r="AB260" s="14"/>
    </row>
    <row r="261" spans="1:28" ht="15.75" customHeight="1">
      <c r="A261" s="23" t="s">
        <v>581</v>
      </c>
      <c r="B261" s="1" t="s">
        <v>1111</v>
      </c>
      <c r="C261" s="1" t="s">
        <v>108</v>
      </c>
      <c r="D261" s="1" t="s">
        <v>118</v>
      </c>
      <c r="E261" s="12" t="s">
        <v>115</v>
      </c>
      <c r="F261" s="1" t="s">
        <v>150</v>
      </c>
      <c r="G261" s="12" t="s">
        <v>37</v>
      </c>
      <c r="H261" s="1" t="s">
        <v>111</v>
      </c>
      <c r="I261" s="1" t="s">
        <v>39</v>
      </c>
      <c r="J261" s="1">
        <v>0.23</v>
      </c>
      <c r="K261" s="13">
        <v>16162</v>
      </c>
      <c r="L261" s="13">
        <v>0</v>
      </c>
      <c r="M261" s="13">
        <v>0</v>
      </c>
      <c r="N261" s="4" t="e">
        <f>#N/A</f>
        <v>#N/A</v>
      </c>
      <c r="O261" s="4" t="e">
        <f>#N/A</f>
        <v>#N/A</v>
      </c>
      <c r="P261" s="4" t="e">
        <f>#N/A</f>
        <v>#N/A</v>
      </c>
      <c r="Q261" s="3" t="e">
        <f>#N/A</f>
        <v>#N/A</v>
      </c>
      <c r="R261" s="33" t="e">
        <f t="shared" si="4"/>
        <v>#N/A</v>
      </c>
      <c r="S261" s="1" t="s">
        <v>39</v>
      </c>
      <c r="T261" s="1">
        <v>0.12</v>
      </c>
      <c r="U261" s="4" t="e">
        <f>#N/A</f>
        <v>#N/A</v>
      </c>
      <c r="V261" s="4">
        <v>0</v>
      </c>
      <c r="W261" s="4">
        <v>0</v>
      </c>
      <c r="X261" s="3">
        <v>0</v>
      </c>
      <c r="Y261" s="33">
        <v>0</v>
      </c>
      <c r="Z261" s="14"/>
      <c r="AA261" s="14"/>
      <c r="AB261" s="14"/>
    </row>
    <row r="262" spans="1:28" ht="15.75" customHeight="1">
      <c r="A262" s="23" t="s">
        <v>581</v>
      </c>
      <c r="B262" s="1" t="s">
        <v>1111</v>
      </c>
      <c r="C262" s="1" t="s">
        <v>108</v>
      </c>
      <c r="D262" s="1" t="s">
        <v>118</v>
      </c>
      <c r="E262" s="12" t="s">
        <v>115</v>
      </c>
      <c r="F262" s="1" t="s">
        <v>151</v>
      </c>
      <c r="G262" s="12" t="s">
        <v>37</v>
      </c>
      <c r="H262" s="1" t="s">
        <v>111</v>
      </c>
      <c r="I262" s="1" t="s">
        <v>39</v>
      </c>
      <c r="J262" s="1">
        <v>0.23</v>
      </c>
      <c r="K262" s="13">
        <v>2828101348</v>
      </c>
      <c r="L262" s="13">
        <v>2871266144.6799998</v>
      </c>
      <c r="M262" s="13">
        <v>2870861863.1899996</v>
      </c>
      <c r="N262" s="4" t="e">
        <f>#N/A</f>
        <v>#N/A</v>
      </c>
      <c r="O262" s="4" t="e">
        <f>#N/A</f>
        <v>#N/A</v>
      </c>
      <c r="P262" s="4" t="e">
        <f>#N/A</f>
        <v>#N/A</v>
      </c>
      <c r="Q262" s="3" t="e">
        <f>#N/A</f>
        <v>#N/A</v>
      </c>
      <c r="R262" s="33" t="e">
        <f t="shared" si="4"/>
        <v>#N/A</v>
      </c>
      <c r="S262" s="1" t="s">
        <v>39</v>
      </c>
      <c r="T262" s="1">
        <v>0.12</v>
      </c>
      <c r="U262" s="4" t="e">
        <f>#N/A</f>
        <v>#N/A</v>
      </c>
      <c r="V262" s="4">
        <v>344551937.36159998</v>
      </c>
      <c r="W262" s="4">
        <v>344503423.58279991</v>
      </c>
      <c r="X262" s="3">
        <v>1.0151198666272123</v>
      </c>
      <c r="Y262" s="33">
        <v>1.015262818183841</v>
      </c>
      <c r="Z262" s="14"/>
      <c r="AA262" s="14"/>
      <c r="AB262" s="14"/>
    </row>
    <row r="263" spans="1:28" ht="15.75" customHeight="1">
      <c r="A263" s="23" t="s">
        <v>581</v>
      </c>
      <c r="B263" s="1" t="s">
        <v>1111</v>
      </c>
      <c r="C263" s="1" t="s">
        <v>108</v>
      </c>
      <c r="D263" s="1" t="s">
        <v>118</v>
      </c>
      <c r="E263" s="12" t="s">
        <v>115</v>
      </c>
      <c r="F263" s="1" t="s">
        <v>151</v>
      </c>
      <c r="G263" s="12" t="s">
        <v>37</v>
      </c>
      <c r="H263" s="1" t="s">
        <v>111</v>
      </c>
      <c r="I263" s="1" t="s">
        <v>39</v>
      </c>
      <c r="J263" s="1">
        <v>0.23</v>
      </c>
      <c r="K263" s="13">
        <v>565000000</v>
      </c>
      <c r="L263" s="13">
        <v>947290748.68000007</v>
      </c>
      <c r="M263" s="13">
        <v>947290748.67999995</v>
      </c>
      <c r="N263" s="4" t="e">
        <f>#N/A</f>
        <v>#N/A</v>
      </c>
      <c r="O263" s="4" t="e">
        <f>#N/A</f>
        <v>#N/A</v>
      </c>
      <c r="P263" s="4" t="e">
        <f>#N/A</f>
        <v>#N/A</v>
      </c>
      <c r="Q263" s="3" t="e">
        <f>#N/A</f>
        <v>#N/A</v>
      </c>
      <c r="R263" s="33" t="e">
        <f t="shared" si="4"/>
        <v>#N/A</v>
      </c>
      <c r="S263" s="1" t="s">
        <v>39</v>
      </c>
      <c r="T263" s="1">
        <v>0.12</v>
      </c>
      <c r="U263" s="4" t="e">
        <f>#N/A</f>
        <v>#N/A</v>
      </c>
      <c r="V263" s="4">
        <v>113674889.8416</v>
      </c>
      <c r="W263" s="4">
        <v>113674889.84159999</v>
      </c>
      <c r="X263" s="3">
        <v>1.6766207941238935</v>
      </c>
      <c r="Y263" s="33">
        <v>1.6766207941238938</v>
      </c>
      <c r="Z263" s="14"/>
      <c r="AA263" s="14"/>
      <c r="AB263" s="14"/>
    </row>
    <row r="264" spans="1:28" ht="15.75" customHeight="1">
      <c r="A264" s="23" t="s">
        <v>581</v>
      </c>
      <c r="B264" s="1" t="s">
        <v>1111</v>
      </c>
      <c r="C264" s="1" t="s">
        <v>108</v>
      </c>
      <c r="D264" s="1" t="s">
        <v>118</v>
      </c>
      <c r="E264" s="12" t="s">
        <v>115</v>
      </c>
      <c r="F264" s="1" t="s">
        <v>151</v>
      </c>
      <c r="G264" s="12" t="s">
        <v>37</v>
      </c>
      <c r="H264" s="1" t="s">
        <v>111</v>
      </c>
      <c r="I264" s="1" t="s">
        <v>39</v>
      </c>
      <c r="J264" s="1">
        <v>0.23</v>
      </c>
      <c r="K264" s="13">
        <v>15755000</v>
      </c>
      <c r="L264" s="13">
        <v>240380.16</v>
      </c>
      <c r="M264" s="13">
        <v>240380.16</v>
      </c>
      <c r="N264" s="4" t="e">
        <f>#N/A</f>
        <v>#N/A</v>
      </c>
      <c r="O264" s="4" t="e">
        <f>#N/A</f>
        <v>#N/A</v>
      </c>
      <c r="P264" s="4" t="e">
        <f>#N/A</f>
        <v>#N/A</v>
      </c>
      <c r="Q264" s="3" t="e">
        <f>#N/A</f>
        <v>#N/A</v>
      </c>
      <c r="R264" s="33" t="e">
        <f t="shared" si="4"/>
        <v>#N/A</v>
      </c>
      <c r="S264" s="1" t="s">
        <v>39</v>
      </c>
      <c r="T264" s="1">
        <v>0.12</v>
      </c>
      <c r="U264" s="4" t="e">
        <f>#N/A</f>
        <v>#N/A</v>
      </c>
      <c r="V264" s="4">
        <v>28845.619200000001</v>
      </c>
      <c r="W264" s="4">
        <v>28845.619200000001</v>
      </c>
      <c r="X264" s="3">
        <v>1.525738876547128E-2</v>
      </c>
      <c r="Y264" s="33">
        <v>1.525738876547128E-2</v>
      </c>
      <c r="Z264" s="14"/>
      <c r="AA264" s="14"/>
      <c r="AB264" s="14"/>
    </row>
    <row r="265" spans="1:28" ht="15.75" customHeight="1">
      <c r="A265" s="23" t="s">
        <v>581</v>
      </c>
      <c r="B265" s="1" t="s">
        <v>1111</v>
      </c>
      <c r="C265" s="1" t="s">
        <v>108</v>
      </c>
      <c r="D265" s="1" t="s">
        <v>118</v>
      </c>
      <c r="E265" s="12" t="s">
        <v>115</v>
      </c>
      <c r="F265" s="1" t="s">
        <v>151</v>
      </c>
      <c r="G265" s="12" t="s">
        <v>37</v>
      </c>
      <c r="H265" s="1" t="s">
        <v>111</v>
      </c>
      <c r="I265" s="1" t="s">
        <v>39</v>
      </c>
      <c r="J265" s="1">
        <v>0.23</v>
      </c>
      <c r="K265" s="13">
        <v>0</v>
      </c>
      <c r="L265" s="13">
        <v>39776088.990000002</v>
      </c>
      <c r="M265" s="13">
        <v>24677510.960000001</v>
      </c>
      <c r="N265" s="4" t="e">
        <f>#N/A</f>
        <v>#N/A</v>
      </c>
      <c r="O265" s="4" t="e">
        <f>#N/A</f>
        <v>#N/A</v>
      </c>
      <c r="P265" s="4" t="e">
        <f>#N/A</f>
        <v>#N/A</v>
      </c>
      <c r="Q265" s="3" t="e">
        <f>#N/A</f>
        <v>#N/A</v>
      </c>
      <c r="R265" s="33" t="e">
        <f t="shared" si="4"/>
        <v>#N/A</v>
      </c>
      <c r="S265" s="1" t="s">
        <v>39</v>
      </c>
      <c r="T265" s="1">
        <v>0.12</v>
      </c>
      <c r="U265" s="4" t="e">
        <f>#N/A</f>
        <v>#N/A</v>
      </c>
      <c r="V265" s="4">
        <v>4773130.6787999999</v>
      </c>
      <c r="W265" s="4">
        <v>2961301.3152000001</v>
      </c>
      <c r="X265" s="3" t="e">
        <v>#DIV/0!</v>
      </c>
      <c r="Y265" s="33" t="e">
        <v>#DIV/0!</v>
      </c>
      <c r="Z265" s="14"/>
      <c r="AA265" s="14"/>
      <c r="AB265" s="14"/>
    </row>
    <row r="266" spans="1:28" ht="15.75" customHeight="1">
      <c r="A266" s="23" t="s">
        <v>581</v>
      </c>
      <c r="B266" s="1" t="s">
        <v>1111</v>
      </c>
      <c r="C266" s="1" t="s">
        <v>108</v>
      </c>
      <c r="D266" s="1" t="s">
        <v>118</v>
      </c>
      <c r="E266" s="12" t="s">
        <v>115</v>
      </c>
      <c r="F266" s="1" t="s">
        <v>151</v>
      </c>
      <c r="G266" s="12" t="s">
        <v>37</v>
      </c>
      <c r="H266" s="1" t="s">
        <v>111</v>
      </c>
      <c r="I266" s="1" t="s">
        <v>39</v>
      </c>
      <c r="J266" s="1">
        <v>0.23</v>
      </c>
      <c r="K266" s="13">
        <v>14430000</v>
      </c>
      <c r="L266" s="13">
        <v>13491767.359999999</v>
      </c>
      <c r="M266" s="13">
        <v>13175358.91</v>
      </c>
      <c r="N266" s="4" t="e">
        <f>#N/A</f>
        <v>#N/A</v>
      </c>
      <c r="O266" s="4" t="e">
        <f>#N/A</f>
        <v>#N/A</v>
      </c>
      <c r="P266" s="4" t="e">
        <f>#N/A</f>
        <v>#N/A</v>
      </c>
      <c r="Q266" s="3" t="e">
        <f>#N/A</f>
        <v>#N/A</v>
      </c>
      <c r="R266" s="33" t="e">
        <f t="shared" si="4"/>
        <v>#N/A</v>
      </c>
      <c r="S266" s="1" t="s">
        <v>39</v>
      </c>
      <c r="T266" s="1">
        <v>0.12</v>
      </c>
      <c r="U266" s="4" t="e">
        <f>#N/A</f>
        <v>#N/A</v>
      </c>
      <c r="V266" s="4">
        <v>1619012.0831999998</v>
      </c>
      <c r="W266" s="4">
        <v>1581043.0692</v>
      </c>
      <c r="X266" s="3">
        <v>0.91305328551628551</v>
      </c>
      <c r="Y266" s="33">
        <v>0.93498041302841284</v>
      </c>
      <c r="Z266" s="14"/>
      <c r="AA266" s="14"/>
      <c r="AB266" s="14"/>
    </row>
    <row r="267" spans="1:28" ht="15.75" customHeight="1">
      <c r="A267" s="23" t="s">
        <v>581</v>
      </c>
      <c r="B267" s="1" t="s">
        <v>1111</v>
      </c>
      <c r="C267" s="1" t="s">
        <v>108</v>
      </c>
      <c r="D267" s="1" t="s">
        <v>118</v>
      </c>
      <c r="E267" s="12" t="s">
        <v>115</v>
      </c>
      <c r="F267" s="1" t="s">
        <v>151</v>
      </c>
      <c r="G267" s="12" t="s">
        <v>37</v>
      </c>
      <c r="H267" s="1" t="s">
        <v>111</v>
      </c>
      <c r="I267" s="1" t="s">
        <v>39</v>
      </c>
      <c r="J267" s="1">
        <v>0.23</v>
      </c>
      <c r="K267" s="13">
        <v>0</v>
      </c>
      <c r="L267" s="13">
        <v>2452251.69</v>
      </c>
      <c r="M267" s="13">
        <v>2452251.69</v>
      </c>
      <c r="N267" s="4" t="e">
        <f>#N/A</f>
        <v>#N/A</v>
      </c>
      <c r="O267" s="4" t="e">
        <f>#N/A</f>
        <v>#N/A</v>
      </c>
      <c r="P267" s="4" t="e">
        <f>#N/A</f>
        <v>#N/A</v>
      </c>
      <c r="Q267" s="3" t="e">
        <f>#N/A</f>
        <v>#N/A</v>
      </c>
      <c r="R267" s="33" t="e">
        <f t="shared" si="4"/>
        <v>#N/A</v>
      </c>
      <c r="S267" s="1" t="s">
        <v>39</v>
      </c>
      <c r="T267" s="1">
        <v>0.12</v>
      </c>
      <c r="U267" s="4" t="e">
        <f>#N/A</f>
        <v>#N/A</v>
      </c>
      <c r="V267" s="4">
        <v>294270.20279999997</v>
      </c>
      <c r="W267" s="4">
        <v>294270.20279999997</v>
      </c>
      <c r="X267" s="3" t="e">
        <v>#DIV/0!</v>
      </c>
      <c r="Y267" s="33" t="e">
        <v>#DIV/0!</v>
      </c>
      <c r="Z267" s="14"/>
      <c r="AA267" s="14"/>
      <c r="AB267" s="14"/>
    </row>
    <row r="268" spans="1:28" ht="15.75" customHeight="1">
      <c r="A268" s="23" t="s">
        <v>581</v>
      </c>
      <c r="B268" s="1" t="s">
        <v>1111</v>
      </c>
      <c r="C268" s="1" t="s">
        <v>108</v>
      </c>
      <c r="D268" s="1" t="s">
        <v>118</v>
      </c>
      <c r="E268" s="12" t="s">
        <v>115</v>
      </c>
      <c r="F268" s="1" t="s">
        <v>151</v>
      </c>
      <c r="G268" s="12" t="s">
        <v>37</v>
      </c>
      <c r="H268" s="1" t="s">
        <v>111</v>
      </c>
      <c r="I268" s="1" t="s">
        <v>39</v>
      </c>
      <c r="J268" s="1">
        <v>0.23</v>
      </c>
      <c r="K268" s="13">
        <v>3700000</v>
      </c>
      <c r="L268" s="13">
        <v>4786838.2699999996</v>
      </c>
      <c r="M268" s="13">
        <v>4786838.2700000005</v>
      </c>
      <c r="N268" s="4" t="e">
        <f>#N/A</f>
        <v>#N/A</v>
      </c>
      <c r="O268" s="4" t="e">
        <f>#N/A</f>
        <v>#N/A</v>
      </c>
      <c r="P268" s="4" t="e">
        <f>#N/A</f>
        <v>#N/A</v>
      </c>
      <c r="Q268" s="3" t="e">
        <f>#N/A</f>
        <v>#N/A</v>
      </c>
      <c r="R268" s="33" t="e">
        <f t="shared" si="4"/>
        <v>#N/A</v>
      </c>
      <c r="S268" s="1" t="s">
        <v>39</v>
      </c>
      <c r="T268" s="1">
        <v>0.12</v>
      </c>
      <c r="U268" s="4" t="e">
        <f>#N/A</f>
        <v>#N/A</v>
      </c>
      <c r="V268" s="4">
        <v>574420.59239999996</v>
      </c>
      <c r="W268" s="4">
        <v>574420.59240000008</v>
      </c>
      <c r="X268" s="3">
        <v>1.2937400729729731</v>
      </c>
      <c r="Y268" s="33">
        <v>1.2937400729729729</v>
      </c>
      <c r="Z268" s="14"/>
      <c r="AA268" s="14"/>
      <c r="AB268" s="14"/>
    </row>
    <row r="269" spans="1:28" ht="15.75" customHeight="1">
      <c r="A269" s="23" t="s">
        <v>581</v>
      </c>
      <c r="B269" s="1" t="s">
        <v>1111</v>
      </c>
      <c r="C269" s="1" t="s">
        <v>108</v>
      </c>
      <c r="D269" s="1" t="s">
        <v>118</v>
      </c>
      <c r="E269" s="12" t="s">
        <v>115</v>
      </c>
      <c r="F269" s="1" t="s">
        <v>151</v>
      </c>
      <c r="G269" s="12" t="s">
        <v>37</v>
      </c>
      <c r="H269" s="1" t="s">
        <v>111</v>
      </c>
      <c r="I269" s="1" t="s">
        <v>39</v>
      </c>
      <c r="J269" s="1">
        <v>0.23</v>
      </c>
      <c r="K269" s="13">
        <v>0</v>
      </c>
      <c r="L269" s="13">
        <v>149821.03999999998</v>
      </c>
      <c r="M269" s="13">
        <v>149821.03999999998</v>
      </c>
      <c r="N269" s="4" t="e">
        <f>#N/A</f>
        <v>#N/A</v>
      </c>
      <c r="O269" s="4" t="e">
        <f>#N/A</f>
        <v>#N/A</v>
      </c>
      <c r="P269" s="4" t="e">
        <f>#N/A</f>
        <v>#N/A</v>
      </c>
      <c r="Q269" s="3" t="e">
        <f>#N/A</f>
        <v>#N/A</v>
      </c>
      <c r="R269" s="33" t="e">
        <f t="shared" si="4"/>
        <v>#N/A</v>
      </c>
      <c r="S269" s="1" t="s">
        <v>39</v>
      </c>
      <c r="T269" s="1">
        <v>0.12</v>
      </c>
      <c r="U269" s="4" t="e">
        <f>#N/A</f>
        <v>#N/A</v>
      </c>
      <c r="V269" s="4">
        <v>17978.524799999996</v>
      </c>
      <c r="W269" s="4">
        <v>17978.524799999996</v>
      </c>
      <c r="X269" s="3" t="e">
        <v>#DIV/0!</v>
      </c>
      <c r="Y269" s="33" t="e">
        <v>#DIV/0!</v>
      </c>
      <c r="Z269" s="14"/>
      <c r="AA269" s="14"/>
      <c r="AB269" s="14"/>
    </row>
    <row r="270" spans="1:28" ht="15.75" customHeight="1">
      <c r="A270" s="23" t="s">
        <v>581</v>
      </c>
      <c r="B270" s="1" t="s">
        <v>1111</v>
      </c>
      <c r="C270" s="1" t="s">
        <v>108</v>
      </c>
      <c r="D270" s="1" t="s">
        <v>118</v>
      </c>
      <c r="E270" s="12" t="s">
        <v>115</v>
      </c>
      <c r="F270" s="1" t="s">
        <v>151</v>
      </c>
      <c r="G270" s="12" t="s">
        <v>37</v>
      </c>
      <c r="H270" s="1" t="s">
        <v>111</v>
      </c>
      <c r="I270" s="1" t="s">
        <v>39</v>
      </c>
      <c r="J270" s="1">
        <v>0.23</v>
      </c>
      <c r="K270" s="13">
        <v>0</v>
      </c>
      <c r="L270" s="13">
        <v>52421.46</v>
      </c>
      <c r="M270" s="13">
        <v>20027.78</v>
      </c>
      <c r="N270" s="4" t="e">
        <f>#N/A</f>
        <v>#N/A</v>
      </c>
      <c r="O270" s="4" t="e">
        <f>#N/A</f>
        <v>#N/A</v>
      </c>
      <c r="P270" s="4" t="e">
        <f>#N/A</f>
        <v>#N/A</v>
      </c>
      <c r="Q270" s="3" t="e">
        <f>#N/A</f>
        <v>#N/A</v>
      </c>
      <c r="R270" s="33" t="e">
        <f t="shared" si="4"/>
        <v>#N/A</v>
      </c>
      <c r="S270" s="1" t="s">
        <v>39</v>
      </c>
      <c r="T270" s="1">
        <v>0.12</v>
      </c>
      <c r="U270" s="4" t="e">
        <f>#N/A</f>
        <v>#N/A</v>
      </c>
      <c r="V270" s="4">
        <v>6290.5751999999993</v>
      </c>
      <c r="W270" s="4">
        <v>2403.3335999999999</v>
      </c>
      <c r="X270" s="3" t="e">
        <v>#DIV/0!</v>
      </c>
      <c r="Y270" s="33" t="e">
        <v>#DIV/0!</v>
      </c>
      <c r="Z270" s="14"/>
      <c r="AA270" s="14"/>
      <c r="AB270" s="14"/>
    </row>
    <row r="271" spans="1:28" ht="15.75" customHeight="1">
      <c r="A271" s="23" t="s">
        <v>581</v>
      </c>
      <c r="B271" s="1" t="s">
        <v>1111</v>
      </c>
      <c r="C271" s="1" t="s">
        <v>108</v>
      </c>
      <c r="D271" s="1" t="s">
        <v>118</v>
      </c>
      <c r="E271" s="12" t="s">
        <v>152</v>
      </c>
      <c r="F271" s="1" t="s">
        <v>153</v>
      </c>
      <c r="G271" s="12" t="s">
        <v>37</v>
      </c>
      <c r="H271" s="1" t="s">
        <v>111</v>
      </c>
      <c r="I271" s="1" t="s">
        <v>39</v>
      </c>
      <c r="J271" s="1">
        <v>0.23</v>
      </c>
      <c r="K271" s="13">
        <v>13715000</v>
      </c>
      <c r="L271" s="13">
        <v>14221590.969999999</v>
      </c>
      <c r="M271" s="13">
        <v>14221590.969999999</v>
      </c>
      <c r="N271" s="4" t="e">
        <f>#N/A</f>
        <v>#N/A</v>
      </c>
      <c r="O271" s="4" t="e">
        <f>#N/A</f>
        <v>#N/A</v>
      </c>
      <c r="P271" s="4" t="e">
        <f>#N/A</f>
        <v>#N/A</v>
      </c>
      <c r="Q271" s="3" t="e">
        <f>#N/A</f>
        <v>#N/A</v>
      </c>
      <c r="R271" s="33" t="e">
        <f t="shared" si="4"/>
        <v>#N/A</v>
      </c>
      <c r="S271" s="1" t="s">
        <v>39</v>
      </c>
      <c r="T271" s="1">
        <v>0.12</v>
      </c>
      <c r="U271" s="4" t="e">
        <f>#N/A</f>
        <v>#N/A</v>
      </c>
      <c r="V271" s="4">
        <v>1706590.9163999998</v>
      </c>
      <c r="W271" s="4">
        <v>1706590.9163999998</v>
      </c>
      <c r="X271" s="3">
        <v>1.0369370010936929</v>
      </c>
      <c r="Y271" s="33">
        <v>1.0369370010936929</v>
      </c>
      <c r="Z271" s="14"/>
      <c r="AA271" s="14"/>
      <c r="AB271" s="14"/>
    </row>
    <row r="272" spans="1:28" ht="15.75" customHeight="1">
      <c r="A272" s="23" t="s">
        <v>581</v>
      </c>
      <c r="B272" s="1" t="s">
        <v>1111</v>
      </c>
      <c r="C272" s="1" t="s">
        <v>108</v>
      </c>
      <c r="D272" s="1" t="s">
        <v>118</v>
      </c>
      <c r="E272" s="12" t="s">
        <v>152</v>
      </c>
      <c r="F272" s="1" t="s">
        <v>153</v>
      </c>
      <c r="G272" s="12" t="s">
        <v>37</v>
      </c>
      <c r="H272" s="1" t="s">
        <v>111</v>
      </c>
      <c r="I272" s="1" t="s">
        <v>39</v>
      </c>
      <c r="J272" s="1">
        <v>0.23</v>
      </c>
      <c r="K272" s="13">
        <v>1858758</v>
      </c>
      <c r="L272" s="13">
        <v>1486237.9699999997</v>
      </c>
      <c r="M272" s="13">
        <v>1486237.9699999997</v>
      </c>
      <c r="N272" s="4" t="e">
        <f>#N/A</f>
        <v>#N/A</v>
      </c>
      <c r="O272" s="4" t="e">
        <f>#N/A</f>
        <v>#N/A</v>
      </c>
      <c r="P272" s="4" t="e">
        <f>#N/A</f>
        <v>#N/A</v>
      </c>
      <c r="Q272" s="3" t="e">
        <f>#N/A</f>
        <v>#N/A</v>
      </c>
      <c r="R272" s="33" t="e">
        <f t="shared" si="4"/>
        <v>#N/A</v>
      </c>
      <c r="S272" s="1" t="s">
        <v>39</v>
      </c>
      <c r="T272" s="1">
        <v>0.12</v>
      </c>
      <c r="U272" s="4" t="e">
        <f>#N/A</f>
        <v>#N/A</v>
      </c>
      <c r="V272" s="4">
        <v>178348.55639999997</v>
      </c>
      <c r="W272" s="4">
        <v>178348.55639999997</v>
      </c>
      <c r="X272" s="3">
        <v>0.79958658953989703</v>
      </c>
      <c r="Y272" s="33">
        <v>0.79958658953989703</v>
      </c>
      <c r="Z272" s="14"/>
      <c r="AA272" s="14"/>
      <c r="AB272" s="14"/>
    </row>
    <row r="273" spans="1:28" ht="15.75" customHeight="1">
      <c r="A273" s="23" t="s">
        <v>581</v>
      </c>
      <c r="B273" s="1" t="s">
        <v>1111</v>
      </c>
      <c r="C273" s="1" t="s">
        <v>108</v>
      </c>
      <c r="D273" s="1" t="s">
        <v>154</v>
      </c>
      <c r="E273" s="12" t="s">
        <v>115</v>
      </c>
      <c r="F273" s="1" t="s">
        <v>155</v>
      </c>
      <c r="G273" s="12" t="s">
        <v>128</v>
      </c>
      <c r="H273" s="1" t="s">
        <v>111</v>
      </c>
      <c r="I273" s="1" t="s">
        <v>29</v>
      </c>
      <c r="J273" s="1">
        <v>1</v>
      </c>
      <c r="K273" s="13">
        <v>500000</v>
      </c>
      <c r="L273" s="13">
        <v>0</v>
      </c>
      <c r="M273" s="13">
        <v>0</v>
      </c>
      <c r="N273" s="4" t="e">
        <f>#N/A</f>
        <v>#N/A</v>
      </c>
      <c r="O273" s="4" t="e">
        <f>#N/A</f>
        <v>#N/A</v>
      </c>
      <c r="P273" s="4" t="e">
        <f>#N/A</f>
        <v>#N/A</v>
      </c>
      <c r="Q273" s="3" t="e">
        <f>#N/A</f>
        <v>#N/A</v>
      </c>
      <c r="R273" s="33" t="e">
        <f t="shared" si="4"/>
        <v>#N/A</v>
      </c>
      <c r="S273" s="1" t="s">
        <v>39</v>
      </c>
      <c r="T273" s="1">
        <v>0.4</v>
      </c>
      <c r="U273" s="4" t="e">
        <f>#N/A</f>
        <v>#N/A</v>
      </c>
      <c r="V273" s="4">
        <v>0</v>
      </c>
      <c r="W273" s="4">
        <v>0</v>
      </c>
      <c r="X273" s="3">
        <v>0</v>
      </c>
      <c r="Y273" s="33">
        <v>0</v>
      </c>
      <c r="Z273" s="14"/>
      <c r="AA273" s="14"/>
      <c r="AB273" s="14"/>
    </row>
    <row r="274" spans="1:28" ht="15.75" customHeight="1">
      <c r="A274" s="23" t="s">
        <v>581</v>
      </c>
      <c r="B274" s="1" t="s">
        <v>1111</v>
      </c>
      <c r="C274" s="1" t="s">
        <v>108</v>
      </c>
      <c r="D274" s="1" t="s">
        <v>154</v>
      </c>
      <c r="E274" s="12" t="s">
        <v>115</v>
      </c>
      <c r="F274" s="1" t="s">
        <v>156</v>
      </c>
      <c r="G274" s="12" t="s">
        <v>37</v>
      </c>
      <c r="H274" s="1" t="s">
        <v>111</v>
      </c>
      <c r="I274" s="1" t="s">
        <v>39</v>
      </c>
      <c r="J274" s="1">
        <v>0.23</v>
      </c>
      <c r="K274" s="13">
        <v>1400000</v>
      </c>
      <c r="L274" s="13">
        <v>0</v>
      </c>
      <c r="M274" s="13">
        <v>0</v>
      </c>
      <c r="N274" s="4" t="e">
        <f>#N/A</f>
        <v>#N/A</v>
      </c>
      <c r="O274" s="4" t="e">
        <f>#N/A</f>
        <v>#N/A</v>
      </c>
      <c r="P274" s="4" t="e">
        <f>#N/A</f>
        <v>#N/A</v>
      </c>
      <c r="Q274" s="3" t="e">
        <f>#N/A</f>
        <v>#N/A</v>
      </c>
      <c r="R274" s="33" t="e">
        <f t="shared" si="4"/>
        <v>#N/A</v>
      </c>
      <c r="S274" s="1" t="s">
        <v>39</v>
      </c>
      <c r="T274" s="1">
        <v>0.12</v>
      </c>
      <c r="U274" s="4" t="e">
        <f>#N/A</f>
        <v>#N/A</v>
      </c>
      <c r="V274" s="4">
        <v>0</v>
      </c>
      <c r="W274" s="4">
        <v>0</v>
      </c>
      <c r="X274" s="3">
        <v>0</v>
      </c>
      <c r="Y274" s="33">
        <v>0</v>
      </c>
      <c r="Z274" s="14"/>
      <c r="AA274" s="14"/>
      <c r="AB274" s="14"/>
    </row>
    <row r="275" spans="1:28" ht="15.75" customHeight="1">
      <c r="A275" s="23" t="s">
        <v>581</v>
      </c>
      <c r="B275" s="1" t="s">
        <v>1111</v>
      </c>
      <c r="C275" s="1" t="s">
        <v>108</v>
      </c>
      <c r="D275" s="1" t="s">
        <v>154</v>
      </c>
      <c r="E275" s="12" t="s">
        <v>115</v>
      </c>
      <c r="F275" s="1" t="s">
        <v>157</v>
      </c>
      <c r="G275" s="12" t="s">
        <v>37</v>
      </c>
      <c r="H275" s="1" t="s">
        <v>111</v>
      </c>
      <c r="I275" s="1" t="s">
        <v>29</v>
      </c>
      <c r="J275" s="1">
        <v>1</v>
      </c>
      <c r="K275" s="13">
        <v>4000000</v>
      </c>
      <c r="L275" s="13">
        <v>0</v>
      </c>
      <c r="M275" s="13">
        <v>0</v>
      </c>
      <c r="N275" s="4" t="e">
        <f>#N/A</f>
        <v>#N/A</v>
      </c>
      <c r="O275" s="4" t="e">
        <f>#N/A</f>
        <v>#N/A</v>
      </c>
      <c r="P275" s="4" t="e">
        <f>#N/A</f>
        <v>#N/A</v>
      </c>
      <c r="Q275" s="3" t="e">
        <f>#N/A</f>
        <v>#N/A</v>
      </c>
      <c r="R275" s="33" t="e">
        <f t="shared" si="4"/>
        <v>#N/A</v>
      </c>
      <c r="S275" s="1" t="s">
        <v>29</v>
      </c>
      <c r="T275" s="1">
        <v>1</v>
      </c>
      <c r="U275" s="4" t="e">
        <f>#N/A</f>
        <v>#N/A</v>
      </c>
      <c r="V275" s="4">
        <v>0</v>
      </c>
      <c r="W275" s="4">
        <v>0</v>
      </c>
      <c r="X275" s="3">
        <v>0</v>
      </c>
      <c r="Y275" s="33">
        <v>0</v>
      </c>
      <c r="Z275" s="14"/>
      <c r="AA275" s="14"/>
      <c r="AB275" s="14"/>
    </row>
    <row r="276" spans="1:28" ht="15.75" customHeight="1">
      <c r="A276" s="23" t="s">
        <v>581</v>
      </c>
      <c r="B276" s="1" t="s">
        <v>1111</v>
      </c>
      <c r="C276" s="1" t="s">
        <v>108</v>
      </c>
      <c r="D276" s="1" t="s">
        <v>154</v>
      </c>
      <c r="E276" s="12" t="s">
        <v>115</v>
      </c>
      <c r="F276" s="1" t="s">
        <v>158</v>
      </c>
      <c r="G276" s="12" t="s">
        <v>37</v>
      </c>
      <c r="H276" s="1" t="s">
        <v>111</v>
      </c>
      <c r="I276" s="1" t="s">
        <v>39</v>
      </c>
      <c r="J276" s="1">
        <v>0.23</v>
      </c>
      <c r="K276" s="13">
        <v>1000000</v>
      </c>
      <c r="L276" s="13">
        <v>0</v>
      </c>
      <c r="M276" s="13">
        <v>0</v>
      </c>
      <c r="N276" s="4" t="e">
        <f>#N/A</f>
        <v>#N/A</v>
      </c>
      <c r="O276" s="4" t="e">
        <f>#N/A</f>
        <v>#N/A</v>
      </c>
      <c r="P276" s="4" t="e">
        <f>#N/A</f>
        <v>#N/A</v>
      </c>
      <c r="Q276" s="3" t="e">
        <f>#N/A</f>
        <v>#N/A</v>
      </c>
      <c r="R276" s="33" t="e">
        <f t="shared" si="4"/>
        <v>#N/A</v>
      </c>
      <c r="S276" s="1" t="s">
        <v>39</v>
      </c>
      <c r="T276" s="1">
        <v>0.12</v>
      </c>
      <c r="U276" s="4" t="e">
        <f>#N/A</f>
        <v>#N/A</v>
      </c>
      <c r="V276" s="4">
        <v>0</v>
      </c>
      <c r="W276" s="4">
        <v>0</v>
      </c>
      <c r="X276" s="3">
        <v>0</v>
      </c>
      <c r="Y276" s="33">
        <v>0</v>
      </c>
      <c r="Z276" s="14"/>
      <c r="AA276" s="14"/>
      <c r="AB276" s="14"/>
    </row>
    <row r="277" spans="1:28" ht="15.75" customHeight="1">
      <c r="A277" s="23" t="s">
        <v>581</v>
      </c>
      <c r="B277" s="1" t="s">
        <v>1111</v>
      </c>
      <c r="C277" s="1" t="s">
        <v>108</v>
      </c>
      <c r="D277" s="1" t="s">
        <v>154</v>
      </c>
      <c r="E277" s="12" t="s">
        <v>115</v>
      </c>
      <c r="F277" s="1" t="s">
        <v>159</v>
      </c>
      <c r="G277" s="12" t="s">
        <v>37</v>
      </c>
      <c r="H277" s="1" t="s">
        <v>110</v>
      </c>
      <c r="I277" s="1" t="s">
        <v>39</v>
      </c>
      <c r="J277" s="1">
        <v>0.23</v>
      </c>
      <c r="K277" s="13">
        <v>1000</v>
      </c>
      <c r="L277" s="13">
        <v>0</v>
      </c>
      <c r="M277" s="13">
        <v>0</v>
      </c>
      <c r="N277" s="4" t="e">
        <f>#N/A</f>
        <v>#N/A</v>
      </c>
      <c r="O277" s="4" t="e">
        <f>#N/A</f>
        <v>#N/A</v>
      </c>
      <c r="P277" s="4" t="e">
        <f>#N/A</f>
        <v>#N/A</v>
      </c>
      <c r="Q277" s="3" t="e">
        <f>#N/A</f>
        <v>#N/A</v>
      </c>
      <c r="R277" s="33" t="e">
        <f t="shared" si="4"/>
        <v>#N/A</v>
      </c>
      <c r="S277" s="1" t="s">
        <v>39</v>
      </c>
      <c r="T277" s="1">
        <v>0.12</v>
      </c>
      <c r="U277" s="4" t="e">
        <f>#N/A</f>
        <v>#N/A</v>
      </c>
      <c r="V277" s="4">
        <v>0</v>
      </c>
      <c r="W277" s="4">
        <v>0</v>
      </c>
      <c r="X277" s="3">
        <v>0</v>
      </c>
      <c r="Y277" s="33">
        <v>0</v>
      </c>
      <c r="Z277" s="14"/>
      <c r="AA277" s="14"/>
      <c r="AB277" s="14"/>
    </row>
    <row r="278" spans="1:28" ht="15.75" customHeight="1">
      <c r="A278" s="23" t="s">
        <v>581</v>
      </c>
      <c r="B278" s="1" t="s">
        <v>1111</v>
      </c>
      <c r="C278" s="1" t="s">
        <v>108</v>
      </c>
      <c r="D278" s="1" t="s">
        <v>154</v>
      </c>
      <c r="E278" s="12" t="s">
        <v>115</v>
      </c>
      <c r="F278" s="1" t="s">
        <v>159</v>
      </c>
      <c r="G278" s="12" t="s">
        <v>37</v>
      </c>
      <c r="H278" s="1" t="s">
        <v>110</v>
      </c>
      <c r="I278" s="1" t="s">
        <v>39</v>
      </c>
      <c r="J278" s="1">
        <v>0.23</v>
      </c>
      <c r="K278" s="13">
        <v>1000</v>
      </c>
      <c r="L278" s="13">
        <v>0</v>
      </c>
      <c r="M278" s="13">
        <v>0</v>
      </c>
      <c r="N278" s="4" t="e">
        <f>#N/A</f>
        <v>#N/A</v>
      </c>
      <c r="O278" s="4" t="e">
        <f>#N/A</f>
        <v>#N/A</v>
      </c>
      <c r="P278" s="4" t="e">
        <f>#N/A</f>
        <v>#N/A</v>
      </c>
      <c r="Q278" s="3" t="e">
        <f>#N/A</f>
        <v>#N/A</v>
      </c>
      <c r="R278" s="33" t="e">
        <f t="shared" si="4"/>
        <v>#N/A</v>
      </c>
      <c r="S278" s="1" t="s">
        <v>39</v>
      </c>
      <c r="T278" s="1">
        <v>0.12</v>
      </c>
      <c r="U278" s="4" t="e">
        <f>#N/A</f>
        <v>#N/A</v>
      </c>
      <c r="V278" s="4">
        <v>0</v>
      </c>
      <c r="W278" s="4">
        <v>0</v>
      </c>
      <c r="X278" s="3">
        <v>0</v>
      </c>
      <c r="Y278" s="33">
        <v>0</v>
      </c>
      <c r="Z278" s="14"/>
      <c r="AA278" s="14"/>
      <c r="AB278" s="14"/>
    </row>
    <row r="279" spans="1:28" ht="15.75" customHeight="1">
      <c r="A279" s="23" t="s">
        <v>581</v>
      </c>
      <c r="B279" s="1" t="s">
        <v>1111</v>
      </c>
      <c r="C279" s="1" t="s">
        <v>108</v>
      </c>
      <c r="D279" s="1" t="s">
        <v>154</v>
      </c>
      <c r="E279" s="12" t="s">
        <v>115</v>
      </c>
      <c r="F279" s="1" t="s">
        <v>159</v>
      </c>
      <c r="G279" s="12" t="s">
        <v>37</v>
      </c>
      <c r="H279" s="1" t="s">
        <v>110</v>
      </c>
      <c r="I279" s="1" t="s">
        <v>39</v>
      </c>
      <c r="J279" s="1">
        <v>0.23</v>
      </c>
      <c r="K279" s="13">
        <v>1000</v>
      </c>
      <c r="L279" s="13">
        <v>0</v>
      </c>
      <c r="M279" s="13">
        <v>0</v>
      </c>
      <c r="N279" s="4" t="e">
        <f>#N/A</f>
        <v>#N/A</v>
      </c>
      <c r="O279" s="4" t="e">
        <f>#N/A</f>
        <v>#N/A</v>
      </c>
      <c r="P279" s="4" t="e">
        <f>#N/A</f>
        <v>#N/A</v>
      </c>
      <c r="Q279" s="3" t="e">
        <f>#N/A</f>
        <v>#N/A</v>
      </c>
      <c r="R279" s="33" t="e">
        <f t="shared" si="4"/>
        <v>#N/A</v>
      </c>
      <c r="S279" s="1" t="s">
        <v>39</v>
      </c>
      <c r="T279" s="1">
        <v>0.12</v>
      </c>
      <c r="U279" s="4" t="e">
        <f>#N/A</f>
        <v>#N/A</v>
      </c>
      <c r="V279" s="4">
        <v>0</v>
      </c>
      <c r="W279" s="4">
        <v>0</v>
      </c>
      <c r="X279" s="3">
        <v>0</v>
      </c>
      <c r="Y279" s="33">
        <v>0</v>
      </c>
      <c r="Z279" s="14"/>
      <c r="AA279" s="14"/>
      <c r="AB279" s="14"/>
    </row>
    <row r="280" spans="1:28" ht="15.75" customHeight="1">
      <c r="A280" s="23" t="s">
        <v>581</v>
      </c>
      <c r="B280" s="1" t="s">
        <v>1111</v>
      </c>
      <c r="C280" s="1" t="s">
        <v>108</v>
      </c>
      <c r="D280" s="1" t="s">
        <v>154</v>
      </c>
      <c r="E280" s="12" t="s">
        <v>115</v>
      </c>
      <c r="F280" s="1" t="s">
        <v>159</v>
      </c>
      <c r="G280" s="12" t="s">
        <v>37</v>
      </c>
      <c r="H280" s="1" t="s">
        <v>111</v>
      </c>
      <c r="I280" s="1" t="s">
        <v>39</v>
      </c>
      <c r="J280" s="1">
        <v>0.23</v>
      </c>
      <c r="K280" s="13">
        <v>0</v>
      </c>
      <c r="L280" s="13">
        <v>0</v>
      </c>
      <c r="M280" s="13">
        <v>0</v>
      </c>
      <c r="N280" s="4" t="e">
        <f>#N/A</f>
        <v>#N/A</v>
      </c>
      <c r="O280" s="4" t="e">
        <f>#N/A</f>
        <v>#N/A</v>
      </c>
      <c r="P280" s="4" t="e">
        <f>#N/A</f>
        <v>#N/A</v>
      </c>
      <c r="Q280" s="3" t="e">
        <f>#N/A</f>
        <v>#N/A</v>
      </c>
      <c r="R280" s="33" t="e">
        <f t="shared" si="4"/>
        <v>#N/A</v>
      </c>
      <c r="S280" s="1" t="s">
        <v>39</v>
      </c>
      <c r="T280" s="1">
        <v>0.12</v>
      </c>
      <c r="U280" s="4" t="e">
        <f>#N/A</f>
        <v>#N/A</v>
      </c>
      <c r="V280" s="4">
        <v>0</v>
      </c>
      <c r="W280" s="4">
        <v>0</v>
      </c>
      <c r="X280" s="3" t="e">
        <v>#DIV/0!</v>
      </c>
      <c r="Y280" s="33" t="e">
        <v>#DIV/0!</v>
      </c>
      <c r="Z280" s="14"/>
      <c r="AA280" s="14"/>
      <c r="AB280" s="14"/>
    </row>
    <row r="281" spans="1:28" ht="15.75" customHeight="1">
      <c r="A281" s="23" t="s">
        <v>581</v>
      </c>
      <c r="B281" s="1" t="s">
        <v>1111</v>
      </c>
      <c r="C281" s="1" t="s">
        <v>108</v>
      </c>
      <c r="D281" s="1" t="s">
        <v>154</v>
      </c>
      <c r="E281" s="12" t="s">
        <v>115</v>
      </c>
      <c r="F281" s="1" t="s">
        <v>159</v>
      </c>
      <c r="G281" s="12" t="s">
        <v>37</v>
      </c>
      <c r="H281" s="1" t="s">
        <v>111</v>
      </c>
      <c r="I281" s="1" t="s">
        <v>39</v>
      </c>
      <c r="J281" s="1">
        <v>0.23</v>
      </c>
      <c r="K281" s="13">
        <v>0</v>
      </c>
      <c r="L281" s="13">
        <v>84390.35</v>
      </c>
      <c r="M281" s="13">
        <v>27556.62</v>
      </c>
      <c r="N281" s="4" t="e">
        <f>#N/A</f>
        <v>#N/A</v>
      </c>
      <c r="O281" s="4" t="e">
        <f>#N/A</f>
        <v>#N/A</v>
      </c>
      <c r="P281" s="4" t="e">
        <f>#N/A</f>
        <v>#N/A</v>
      </c>
      <c r="Q281" s="3" t="e">
        <f>#N/A</f>
        <v>#N/A</v>
      </c>
      <c r="R281" s="33" t="e">
        <f t="shared" si="4"/>
        <v>#N/A</v>
      </c>
      <c r="S281" s="1" t="s">
        <v>39</v>
      </c>
      <c r="T281" s="1">
        <v>0.12</v>
      </c>
      <c r="U281" s="4" t="e">
        <f>#N/A</f>
        <v>#N/A</v>
      </c>
      <c r="V281" s="4">
        <v>10126.842000000001</v>
      </c>
      <c r="W281" s="4">
        <v>3306.7943999999998</v>
      </c>
      <c r="X281" s="3" t="e">
        <v>#DIV/0!</v>
      </c>
      <c r="Y281" s="33" t="e">
        <v>#DIV/0!</v>
      </c>
      <c r="Z281" s="14"/>
      <c r="AA281" s="14"/>
      <c r="AB281" s="14"/>
    </row>
    <row r="282" spans="1:28" ht="15.75" customHeight="1">
      <c r="A282" s="23" t="s">
        <v>581</v>
      </c>
      <c r="B282" s="1" t="s">
        <v>1111</v>
      </c>
      <c r="C282" s="1" t="s">
        <v>108</v>
      </c>
      <c r="D282" s="1" t="s">
        <v>154</v>
      </c>
      <c r="E282" s="12" t="s">
        <v>115</v>
      </c>
      <c r="F282" s="1" t="s">
        <v>159</v>
      </c>
      <c r="G282" s="12" t="s">
        <v>37</v>
      </c>
      <c r="H282" s="1" t="s">
        <v>111</v>
      </c>
      <c r="I282" s="1" t="s">
        <v>39</v>
      </c>
      <c r="J282" s="1">
        <v>0.23</v>
      </c>
      <c r="K282" s="13">
        <v>5916774</v>
      </c>
      <c r="L282" s="13">
        <v>748376.36</v>
      </c>
      <c r="M282" s="13">
        <v>0</v>
      </c>
      <c r="N282" s="4" t="e">
        <f>#N/A</f>
        <v>#N/A</v>
      </c>
      <c r="O282" s="4" t="e">
        <f>#N/A</f>
        <v>#N/A</v>
      </c>
      <c r="P282" s="4" t="e">
        <f>#N/A</f>
        <v>#N/A</v>
      </c>
      <c r="Q282" s="3" t="e">
        <f>#N/A</f>
        <v>#N/A</v>
      </c>
      <c r="R282" s="33" t="e">
        <f t="shared" si="4"/>
        <v>#N/A</v>
      </c>
      <c r="S282" s="1" t="s">
        <v>39</v>
      </c>
      <c r="T282" s="1">
        <v>0.12</v>
      </c>
      <c r="U282" s="4" t="e">
        <f>#N/A</f>
        <v>#N/A</v>
      </c>
      <c r="V282" s="4">
        <v>89805.163199999995</v>
      </c>
      <c r="W282" s="4">
        <v>0</v>
      </c>
      <c r="X282" s="3">
        <v>0</v>
      </c>
      <c r="Y282" s="33">
        <v>0.12648385082817087</v>
      </c>
      <c r="Z282" s="14"/>
      <c r="AA282" s="14"/>
      <c r="AB282" s="14"/>
    </row>
    <row r="283" spans="1:28" ht="15.75" customHeight="1">
      <c r="A283" s="23" t="s">
        <v>581</v>
      </c>
      <c r="B283" s="1" t="s">
        <v>1111</v>
      </c>
      <c r="C283" s="1" t="s">
        <v>108</v>
      </c>
      <c r="D283" s="1" t="s">
        <v>154</v>
      </c>
      <c r="E283" s="12" t="s">
        <v>115</v>
      </c>
      <c r="F283" s="1" t="s">
        <v>159</v>
      </c>
      <c r="G283" s="12" t="s">
        <v>37</v>
      </c>
      <c r="H283" s="1" t="s">
        <v>111</v>
      </c>
      <c r="I283" s="1" t="s">
        <v>39</v>
      </c>
      <c r="J283" s="1">
        <v>0.23</v>
      </c>
      <c r="K283" s="13">
        <v>47573333</v>
      </c>
      <c r="L283" s="13">
        <v>0</v>
      </c>
      <c r="M283" s="13">
        <v>0</v>
      </c>
      <c r="N283" s="4" t="e">
        <f>#N/A</f>
        <v>#N/A</v>
      </c>
      <c r="O283" s="4" t="e">
        <f>#N/A</f>
        <v>#N/A</v>
      </c>
      <c r="P283" s="4" t="e">
        <f>#N/A</f>
        <v>#N/A</v>
      </c>
      <c r="Q283" s="3" t="e">
        <f>#N/A</f>
        <v>#N/A</v>
      </c>
      <c r="R283" s="33" t="e">
        <f t="shared" si="4"/>
        <v>#N/A</v>
      </c>
      <c r="S283" s="1" t="s">
        <v>39</v>
      </c>
      <c r="T283" s="1">
        <v>0.12</v>
      </c>
      <c r="U283" s="4" t="e">
        <f>#N/A</f>
        <v>#N/A</v>
      </c>
      <c r="V283" s="4">
        <v>0</v>
      </c>
      <c r="W283" s="4">
        <v>0</v>
      </c>
      <c r="X283" s="3">
        <v>0</v>
      </c>
      <c r="Y283" s="33">
        <v>0</v>
      </c>
      <c r="Z283" s="14"/>
      <c r="AA283" s="14"/>
      <c r="AB283" s="14"/>
    </row>
    <row r="284" spans="1:28" ht="15.75" customHeight="1">
      <c r="A284" s="23" t="s">
        <v>581</v>
      </c>
      <c r="B284" s="1" t="s">
        <v>1111</v>
      </c>
      <c r="C284" s="1" t="s">
        <v>108</v>
      </c>
      <c r="D284" s="1" t="s">
        <v>154</v>
      </c>
      <c r="E284" s="12" t="s">
        <v>115</v>
      </c>
      <c r="F284" s="1" t="s">
        <v>160</v>
      </c>
      <c r="G284" s="12" t="s">
        <v>37</v>
      </c>
      <c r="H284" s="1" t="s">
        <v>109</v>
      </c>
      <c r="I284" s="1" t="s">
        <v>39</v>
      </c>
      <c r="J284" s="1">
        <v>0.23</v>
      </c>
      <c r="K284" s="13">
        <v>499000</v>
      </c>
      <c r="L284" s="13">
        <v>0</v>
      </c>
      <c r="M284" s="13">
        <v>0</v>
      </c>
      <c r="N284" s="4" t="e">
        <f>#N/A</f>
        <v>#N/A</v>
      </c>
      <c r="O284" s="4" t="e">
        <f>#N/A</f>
        <v>#N/A</v>
      </c>
      <c r="P284" s="4" t="e">
        <f>#N/A</f>
        <v>#N/A</v>
      </c>
      <c r="Q284" s="3" t="e">
        <f>#N/A</f>
        <v>#N/A</v>
      </c>
      <c r="R284" s="33" t="e">
        <f t="shared" si="4"/>
        <v>#N/A</v>
      </c>
      <c r="S284" s="1" t="s">
        <v>39</v>
      </c>
      <c r="T284" s="1">
        <v>0.12</v>
      </c>
      <c r="U284" s="4" t="e">
        <f>#N/A</f>
        <v>#N/A</v>
      </c>
      <c r="V284" s="4">
        <v>0</v>
      </c>
      <c r="W284" s="4">
        <v>0</v>
      </c>
      <c r="X284" s="3">
        <v>0</v>
      </c>
      <c r="Y284" s="33">
        <v>0</v>
      </c>
      <c r="Z284" s="14"/>
      <c r="AA284" s="14"/>
      <c r="AB284" s="14"/>
    </row>
    <row r="285" spans="1:28" ht="15.75" customHeight="1">
      <c r="A285" s="23" t="s">
        <v>581</v>
      </c>
      <c r="B285" s="1" t="s">
        <v>1111</v>
      </c>
      <c r="C285" s="1" t="s">
        <v>108</v>
      </c>
      <c r="D285" s="1" t="s">
        <v>154</v>
      </c>
      <c r="E285" s="12" t="s">
        <v>115</v>
      </c>
      <c r="F285" s="1" t="s">
        <v>160</v>
      </c>
      <c r="G285" s="12" t="s">
        <v>37</v>
      </c>
      <c r="H285" s="1" t="s">
        <v>109</v>
      </c>
      <c r="I285" s="1" t="s">
        <v>39</v>
      </c>
      <c r="J285" s="1">
        <v>0.23</v>
      </c>
      <c r="K285" s="13">
        <v>99996</v>
      </c>
      <c r="L285" s="13">
        <v>0</v>
      </c>
      <c r="M285" s="13">
        <v>0</v>
      </c>
      <c r="N285" s="4" t="e">
        <f>#N/A</f>
        <v>#N/A</v>
      </c>
      <c r="O285" s="4" t="e">
        <f>#N/A</f>
        <v>#N/A</v>
      </c>
      <c r="P285" s="4" t="e">
        <f>#N/A</f>
        <v>#N/A</v>
      </c>
      <c r="Q285" s="3" t="e">
        <f>#N/A</f>
        <v>#N/A</v>
      </c>
      <c r="R285" s="33" t="e">
        <f t="shared" si="4"/>
        <v>#N/A</v>
      </c>
      <c r="S285" s="1" t="s">
        <v>39</v>
      </c>
      <c r="T285" s="1">
        <v>0.12</v>
      </c>
      <c r="U285" s="4" t="e">
        <f>#N/A</f>
        <v>#N/A</v>
      </c>
      <c r="V285" s="4">
        <v>0</v>
      </c>
      <c r="W285" s="4">
        <v>0</v>
      </c>
      <c r="X285" s="3">
        <v>0</v>
      </c>
      <c r="Y285" s="33">
        <v>0</v>
      </c>
      <c r="Z285" s="14"/>
      <c r="AA285" s="14"/>
      <c r="AB285" s="14"/>
    </row>
    <row r="286" spans="1:28" ht="15.75" customHeight="1">
      <c r="A286" s="23" t="s">
        <v>581</v>
      </c>
      <c r="B286" s="1" t="s">
        <v>1111</v>
      </c>
      <c r="C286" s="1" t="s">
        <v>108</v>
      </c>
      <c r="D286" s="1" t="s">
        <v>154</v>
      </c>
      <c r="E286" s="12" t="s">
        <v>115</v>
      </c>
      <c r="F286" s="1" t="s">
        <v>160</v>
      </c>
      <c r="G286" s="12" t="s">
        <v>37</v>
      </c>
      <c r="H286" s="1" t="s">
        <v>109</v>
      </c>
      <c r="I286" s="1" t="s">
        <v>39</v>
      </c>
      <c r="J286" s="1">
        <v>0.23</v>
      </c>
      <c r="K286" s="13">
        <v>19500000</v>
      </c>
      <c r="L286" s="13">
        <v>750999.33</v>
      </c>
      <c r="M286" s="13">
        <v>0</v>
      </c>
      <c r="N286" s="4" t="e">
        <f>#N/A</f>
        <v>#N/A</v>
      </c>
      <c r="O286" s="4" t="e">
        <f>#N/A</f>
        <v>#N/A</v>
      </c>
      <c r="P286" s="4" t="e">
        <f>#N/A</f>
        <v>#N/A</v>
      </c>
      <c r="Q286" s="3" t="e">
        <f>#N/A</f>
        <v>#N/A</v>
      </c>
      <c r="R286" s="33" t="e">
        <f t="shared" si="4"/>
        <v>#N/A</v>
      </c>
      <c r="S286" s="1" t="s">
        <v>39</v>
      </c>
      <c r="T286" s="1">
        <v>0.12</v>
      </c>
      <c r="U286" s="4" t="e">
        <f>#N/A</f>
        <v>#N/A</v>
      </c>
      <c r="V286" s="4">
        <v>90119.919599999994</v>
      </c>
      <c r="W286" s="4">
        <v>0</v>
      </c>
      <c r="X286" s="3">
        <v>0</v>
      </c>
      <c r="Y286" s="33">
        <v>3.8512786153846151E-2</v>
      </c>
      <c r="Z286" s="14"/>
      <c r="AA286" s="14"/>
      <c r="AB286" s="14"/>
    </row>
    <row r="287" spans="1:28" ht="15.75" customHeight="1">
      <c r="A287" s="23" t="s">
        <v>581</v>
      </c>
      <c r="B287" s="1" t="s">
        <v>1111</v>
      </c>
      <c r="C287" s="1" t="s">
        <v>108</v>
      </c>
      <c r="D287" s="1" t="s">
        <v>154</v>
      </c>
      <c r="E287" s="12" t="s">
        <v>115</v>
      </c>
      <c r="F287" s="1" t="s">
        <v>160</v>
      </c>
      <c r="G287" s="12" t="s">
        <v>37</v>
      </c>
      <c r="H287" s="1" t="s">
        <v>109</v>
      </c>
      <c r="I287" s="1" t="s">
        <v>39</v>
      </c>
      <c r="J287" s="1">
        <v>0.23</v>
      </c>
      <c r="K287" s="13">
        <v>20000000</v>
      </c>
      <c r="L287" s="13">
        <v>0</v>
      </c>
      <c r="M287" s="13">
        <v>0</v>
      </c>
      <c r="N287" s="4" t="e">
        <f>#N/A</f>
        <v>#N/A</v>
      </c>
      <c r="O287" s="4" t="e">
        <f>#N/A</f>
        <v>#N/A</v>
      </c>
      <c r="P287" s="4" t="e">
        <f>#N/A</f>
        <v>#N/A</v>
      </c>
      <c r="Q287" s="3" t="e">
        <f>#N/A</f>
        <v>#N/A</v>
      </c>
      <c r="R287" s="33" t="e">
        <f t="shared" si="4"/>
        <v>#N/A</v>
      </c>
      <c r="S287" s="1" t="s">
        <v>39</v>
      </c>
      <c r="T287" s="1">
        <v>0.12</v>
      </c>
      <c r="U287" s="4" t="e">
        <f>#N/A</f>
        <v>#N/A</v>
      </c>
      <c r="V287" s="4">
        <v>0</v>
      </c>
      <c r="W287" s="4">
        <v>0</v>
      </c>
      <c r="X287" s="3">
        <v>0</v>
      </c>
      <c r="Y287" s="33">
        <v>0</v>
      </c>
      <c r="Z287" s="14"/>
      <c r="AA287" s="14"/>
      <c r="AB287" s="14"/>
    </row>
    <row r="288" spans="1:28" ht="15.75" customHeight="1">
      <c r="A288" s="23" t="s">
        <v>581</v>
      </c>
      <c r="B288" s="1" t="s">
        <v>1111</v>
      </c>
      <c r="C288" s="1" t="s">
        <v>108</v>
      </c>
      <c r="D288" s="1" t="s">
        <v>154</v>
      </c>
      <c r="E288" s="12" t="s">
        <v>115</v>
      </c>
      <c r="F288" s="1" t="s">
        <v>160</v>
      </c>
      <c r="G288" s="12" t="s">
        <v>37</v>
      </c>
      <c r="H288" s="1" t="s">
        <v>109</v>
      </c>
      <c r="I288" s="1" t="s">
        <v>39</v>
      </c>
      <c r="J288" s="1">
        <v>0.23</v>
      </c>
      <c r="K288" s="13">
        <v>0</v>
      </c>
      <c r="L288" s="13">
        <v>35999.75</v>
      </c>
      <c r="M288" s="13">
        <v>0</v>
      </c>
      <c r="N288" s="4" t="e">
        <f>#N/A</f>
        <v>#N/A</v>
      </c>
      <c r="O288" s="4" t="e">
        <f>#N/A</f>
        <v>#N/A</v>
      </c>
      <c r="P288" s="4" t="e">
        <f>#N/A</f>
        <v>#N/A</v>
      </c>
      <c r="Q288" s="3" t="e">
        <f>#N/A</f>
        <v>#N/A</v>
      </c>
      <c r="R288" s="33" t="e">
        <f t="shared" si="4"/>
        <v>#N/A</v>
      </c>
      <c r="S288" s="1" t="s">
        <v>39</v>
      </c>
      <c r="T288" s="1">
        <v>0.12</v>
      </c>
      <c r="U288" s="4" t="e">
        <f>#N/A</f>
        <v>#N/A</v>
      </c>
      <c r="V288" s="4">
        <v>4319.97</v>
      </c>
      <c r="W288" s="4">
        <v>0</v>
      </c>
      <c r="X288" s="3" t="e">
        <v>#DIV/0!</v>
      </c>
      <c r="Y288" s="33" t="e">
        <v>#DIV/0!</v>
      </c>
      <c r="Z288" s="14"/>
      <c r="AA288" s="14"/>
      <c r="AB288" s="14"/>
    </row>
    <row r="289" spans="1:28" ht="15.75" customHeight="1">
      <c r="A289" s="23" t="s">
        <v>581</v>
      </c>
      <c r="B289" s="1" t="s">
        <v>1111</v>
      </c>
      <c r="C289" s="1" t="s">
        <v>108</v>
      </c>
      <c r="D289" s="1" t="s">
        <v>154</v>
      </c>
      <c r="E289" s="12" t="s">
        <v>115</v>
      </c>
      <c r="F289" s="1" t="s">
        <v>160</v>
      </c>
      <c r="G289" s="12" t="s">
        <v>37</v>
      </c>
      <c r="H289" s="1" t="s">
        <v>110</v>
      </c>
      <c r="I289" s="1" t="s">
        <v>39</v>
      </c>
      <c r="J289" s="1">
        <v>0.23</v>
      </c>
      <c r="K289" s="13">
        <v>1000</v>
      </c>
      <c r="L289" s="13">
        <v>249998</v>
      </c>
      <c r="M289" s="13">
        <v>0</v>
      </c>
      <c r="N289" s="4" t="e">
        <f>#N/A</f>
        <v>#N/A</v>
      </c>
      <c r="O289" s="4" t="e">
        <f>#N/A</f>
        <v>#N/A</v>
      </c>
      <c r="P289" s="4" t="e">
        <f>#N/A</f>
        <v>#N/A</v>
      </c>
      <c r="Q289" s="3" t="e">
        <f>#N/A</f>
        <v>#N/A</v>
      </c>
      <c r="R289" s="33" t="e">
        <f t="shared" si="4"/>
        <v>#N/A</v>
      </c>
      <c r="S289" s="1" t="s">
        <v>39</v>
      </c>
      <c r="T289" s="1">
        <v>0.12</v>
      </c>
      <c r="U289" s="4" t="e">
        <f>#N/A</f>
        <v>#N/A</v>
      </c>
      <c r="V289" s="4">
        <v>29999.759999999998</v>
      </c>
      <c r="W289" s="4">
        <v>0</v>
      </c>
      <c r="X289" s="3">
        <v>0</v>
      </c>
      <c r="Y289" s="33">
        <v>249.99799999999999</v>
      </c>
      <c r="Z289" s="14"/>
      <c r="AA289" s="14"/>
      <c r="AB289" s="14"/>
    </row>
    <row r="290" spans="1:28" ht="15.75" customHeight="1">
      <c r="A290" s="23" t="s">
        <v>581</v>
      </c>
      <c r="B290" s="1" t="s">
        <v>1111</v>
      </c>
      <c r="C290" s="1" t="s">
        <v>108</v>
      </c>
      <c r="D290" s="1" t="s">
        <v>154</v>
      </c>
      <c r="E290" s="12" t="s">
        <v>115</v>
      </c>
      <c r="F290" s="1" t="s">
        <v>160</v>
      </c>
      <c r="G290" s="12" t="s">
        <v>37</v>
      </c>
      <c r="H290" s="1" t="s">
        <v>110</v>
      </c>
      <c r="I290" s="1" t="s">
        <v>39</v>
      </c>
      <c r="J290" s="1">
        <v>0.23</v>
      </c>
      <c r="K290" s="13">
        <v>9186000</v>
      </c>
      <c r="L290" s="13">
        <v>4556358.8000000007</v>
      </c>
      <c r="M290" s="13">
        <v>1843822.5</v>
      </c>
      <c r="N290" s="4" t="e">
        <f>#N/A</f>
        <v>#N/A</v>
      </c>
      <c r="O290" s="4" t="e">
        <f>#N/A</f>
        <v>#N/A</v>
      </c>
      <c r="P290" s="4" t="e">
        <f>#N/A</f>
        <v>#N/A</v>
      </c>
      <c r="Q290" s="3" t="e">
        <f>#N/A</f>
        <v>#N/A</v>
      </c>
      <c r="R290" s="33" t="e">
        <f t="shared" si="4"/>
        <v>#N/A</v>
      </c>
      <c r="S290" s="1" t="s">
        <v>39</v>
      </c>
      <c r="T290" s="1">
        <v>0.12</v>
      </c>
      <c r="U290" s="4" t="e">
        <f>#N/A</f>
        <v>#N/A</v>
      </c>
      <c r="V290" s="4">
        <v>546763.0560000001</v>
      </c>
      <c r="W290" s="4">
        <v>221258.69999999998</v>
      </c>
      <c r="X290" s="3">
        <v>0.20072093403004571</v>
      </c>
      <c r="Y290" s="33">
        <v>0.49601119094273904</v>
      </c>
      <c r="Z290" s="14"/>
      <c r="AA290" s="14"/>
      <c r="AB290" s="14"/>
    </row>
    <row r="291" spans="1:28" ht="15.75" customHeight="1">
      <c r="A291" s="23" t="s">
        <v>581</v>
      </c>
      <c r="B291" s="1" t="s">
        <v>1111</v>
      </c>
      <c r="C291" s="1" t="s">
        <v>108</v>
      </c>
      <c r="D291" s="1" t="s">
        <v>154</v>
      </c>
      <c r="E291" s="12" t="s">
        <v>115</v>
      </c>
      <c r="F291" s="1" t="s">
        <v>160</v>
      </c>
      <c r="G291" s="12" t="s">
        <v>37</v>
      </c>
      <c r="H291" s="1" t="s">
        <v>110</v>
      </c>
      <c r="I291" s="1" t="s">
        <v>39</v>
      </c>
      <c r="J291" s="1">
        <v>0.23</v>
      </c>
      <c r="K291" s="13">
        <v>500000</v>
      </c>
      <c r="L291" s="13">
        <v>319790</v>
      </c>
      <c r="M291" s="13">
        <v>300000</v>
      </c>
      <c r="N291" s="4" t="e">
        <f>#N/A</f>
        <v>#N/A</v>
      </c>
      <c r="O291" s="4" t="e">
        <f>#N/A</f>
        <v>#N/A</v>
      </c>
      <c r="P291" s="4" t="e">
        <f>#N/A</f>
        <v>#N/A</v>
      </c>
      <c r="Q291" s="3" t="e">
        <f>#N/A</f>
        <v>#N/A</v>
      </c>
      <c r="R291" s="33" t="e">
        <f t="shared" si="4"/>
        <v>#N/A</v>
      </c>
      <c r="S291" s="1" t="s">
        <v>39</v>
      </c>
      <c r="T291" s="1">
        <v>0.12</v>
      </c>
      <c r="U291" s="4" t="e">
        <f>#N/A</f>
        <v>#N/A</v>
      </c>
      <c r="V291" s="4">
        <v>38374.799999999996</v>
      </c>
      <c r="W291" s="4">
        <v>36000</v>
      </c>
      <c r="X291" s="3">
        <v>0.6</v>
      </c>
      <c r="Y291" s="33">
        <v>0.63957999999999993</v>
      </c>
      <c r="Z291" s="14"/>
      <c r="AA291" s="14"/>
      <c r="AB291" s="14"/>
    </row>
    <row r="292" spans="1:28" ht="15.75" customHeight="1">
      <c r="A292" s="23" t="s">
        <v>581</v>
      </c>
      <c r="B292" s="1" t="s">
        <v>1111</v>
      </c>
      <c r="C292" s="1" t="s">
        <v>108</v>
      </c>
      <c r="D292" s="1" t="s">
        <v>154</v>
      </c>
      <c r="E292" s="12" t="s">
        <v>115</v>
      </c>
      <c r="F292" s="1" t="s">
        <v>160</v>
      </c>
      <c r="G292" s="12" t="s">
        <v>37</v>
      </c>
      <c r="H292" s="1" t="s">
        <v>111</v>
      </c>
      <c r="I292" s="1" t="s">
        <v>39</v>
      </c>
      <c r="J292" s="1">
        <v>0.23</v>
      </c>
      <c r="K292" s="13">
        <v>0</v>
      </c>
      <c r="L292" s="13">
        <v>57418.22</v>
      </c>
      <c r="M292" s="13">
        <v>57418.22</v>
      </c>
      <c r="N292" s="4" t="e">
        <f>#N/A</f>
        <v>#N/A</v>
      </c>
      <c r="O292" s="4" t="e">
        <f>#N/A</f>
        <v>#N/A</v>
      </c>
      <c r="P292" s="4" t="e">
        <f>#N/A</f>
        <v>#N/A</v>
      </c>
      <c r="Q292" s="3" t="e">
        <f>#N/A</f>
        <v>#N/A</v>
      </c>
      <c r="R292" s="33" t="e">
        <f t="shared" si="4"/>
        <v>#N/A</v>
      </c>
      <c r="S292" s="1" t="s">
        <v>39</v>
      </c>
      <c r="T292" s="1">
        <v>0.12</v>
      </c>
      <c r="U292" s="4" t="e">
        <f>#N/A</f>
        <v>#N/A</v>
      </c>
      <c r="V292" s="4">
        <v>6890.1863999999996</v>
      </c>
      <c r="W292" s="4">
        <v>6890.1863999999996</v>
      </c>
      <c r="X292" s="3" t="e">
        <v>#DIV/0!</v>
      </c>
      <c r="Y292" s="33" t="e">
        <v>#DIV/0!</v>
      </c>
      <c r="Z292" s="14"/>
      <c r="AA292" s="14"/>
      <c r="AB292" s="14"/>
    </row>
    <row r="293" spans="1:28" ht="15.75" customHeight="1">
      <c r="A293" s="23" t="s">
        <v>581</v>
      </c>
      <c r="B293" s="1" t="s">
        <v>1111</v>
      </c>
      <c r="C293" s="1" t="s">
        <v>108</v>
      </c>
      <c r="D293" s="1" t="s">
        <v>154</v>
      </c>
      <c r="E293" s="12" t="s">
        <v>115</v>
      </c>
      <c r="F293" s="1" t="s">
        <v>160</v>
      </c>
      <c r="G293" s="12" t="s">
        <v>37</v>
      </c>
      <c r="H293" s="1" t="s">
        <v>111</v>
      </c>
      <c r="I293" s="1" t="s">
        <v>39</v>
      </c>
      <c r="J293" s="1">
        <v>0.23</v>
      </c>
      <c r="K293" s="13">
        <v>2000000</v>
      </c>
      <c r="L293" s="13">
        <v>1909028.38</v>
      </c>
      <c r="M293" s="13">
        <v>1109028.3799999999</v>
      </c>
      <c r="N293" s="4" t="e">
        <f>#N/A</f>
        <v>#N/A</v>
      </c>
      <c r="O293" s="4" t="e">
        <f>#N/A</f>
        <v>#N/A</v>
      </c>
      <c r="P293" s="4" t="e">
        <f>#N/A</f>
        <v>#N/A</v>
      </c>
      <c r="Q293" s="3" t="e">
        <f>#N/A</f>
        <v>#N/A</v>
      </c>
      <c r="R293" s="33" t="e">
        <f t="shared" si="4"/>
        <v>#N/A</v>
      </c>
      <c r="S293" s="1" t="s">
        <v>39</v>
      </c>
      <c r="T293" s="1">
        <v>0.12</v>
      </c>
      <c r="U293" s="4" t="e">
        <f>#N/A</f>
        <v>#N/A</v>
      </c>
      <c r="V293" s="4">
        <v>229083.40559999997</v>
      </c>
      <c r="W293" s="4">
        <v>133083.40559999997</v>
      </c>
      <c r="X293" s="3">
        <v>0.55451418999999991</v>
      </c>
      <c r="Y293" s="33">
        <v>0.95451418999999982</v>
      </c>
      <c r="Z293" s="14"/>
      <c r="AA293" s="14"/>
      <c r="AB293" s="14"/>
    </row>
    <row r="294" spans="1:28" ht="15.75" customHeight="1">
      <c r="A294" s="23" t="s">
        <v>581</v>
      </c>
      <c r="B294" s="1" t="s">
        <v>1111</v>
      </c>
      <c r="C294" s="1" t="s">
        <v>108</v>
      </c>
      <c r="D294" s="1" t="s">
        <v>154</v>
      </c>
      <c r="E294" s="12" t="s">
        <v>115</v>
      </c>
      <c r="F294" s="1" t="s">
        <v>160</v>
      </c>
      <c r="G294" s="12" t="s">
        <v>37</v>
      </c>
      <c r="H294" s="1" t="s">
        <v>111</v>
      </c>
      <c r="I294" s="1" t="s">
        <v>39</v>
      </c>
      <c r="J294" s="1">
        <v>0.23</v>
      </c>
      <c r="K294" s="13">
        <v>28000</v>
      </c>
      <c r="L294" s="13">
        <v>0</v>
      </c>
      <c r="M294" s="13">
        <v>0</v>
      </c>
      <c r="N294" s="4" t="e">
        <f>#N/A</f>
        <v>#N/A</v>
      </c>
      <c r="O294" s="4" t="e">
        <f>#N/A</f>
        <v>#N/A</v>
      </c>
      <c r="P294" s="4" t="e">
        <f>#N/A</f>
        <v>#N/A</v>
      </c>
      <c r="Q294" s="3" t="e">
        <f>#N/A</f>
        <v>#N/A</v>
      </c>
      <c r="R294" s="33" t="e">
        <f t="shared" si="4"/>
        <v>#N/A</v>
      </c>
      <c r="S294" s="1" t="s">
        <v>39</v>
      </c>
      <c r="T294" s="1">
        <v>0.12</v>
      </c>
      <c r="U294" s="4" t="e">
        <f>#N/A</f>
        <v>#N/A</v>
      </c>
      <c r="V294" s="4">
        <v>0</v>
      </c>
      <c r="W294" s="4">
        <v>0</v>
      </c>
      <c r="X294" s="3">
        <v>0</v>
      </c>
      <c r="Y294" s="33">
        <v>0</v>
      </c>
      <c r="Z294" s="14"/>
      <c r="AA294" s="14"/>
      <c r="AB294" s="14"/>
    </row>
    <row r="295" spans="1:28" ht="15.75" customHeight="1">
      <c r="A295" s="23" t="s">
        <v>581</v>
      </c>
      <c r="B295" s="1" t="s">
        <v>1111</v>
      </c>
      <c r="C295" s="1" t="s">
        <v>108</v>
      </c>
      <c r="D295" s="1" t="s">
        <v>154</v>
      </c>
      <c r="E295" s="12" t="s">
        <v>115</v>
      </c>
      <c r="F295" s="1" t="s">
        <v>160</v>
      </c>
      <c r="G295" s="12" t="s">
        <v>37</v>
      </c>
      <c r="H295" s="1" t="s">
        <v>111</v>
      </c>
      <c r="I295" s="1" t="s">
        <v>39</v>
      </c>
      <c r="J295" s="1">
        <v>0.23</v>
      </c>
      <c r="K295" s="13">
        <v>5208333</v>
      </c>
      <c r="L295" s="13">
        <v>318656.65000000002</v>
      </c>
      <c r="M295" s="13">
        <v>310302.27</v>
      </c>
      <c r="N295" s="4" t="e">
        <f>#N/A</f>
        <v>#N/A</v>
      </c>
      <c r="O295" s="4" t="e">
        <f>#N/A</f>
        <v>#N/A</v>
      </c>
      <c r="P295" s="4" t="e">
        <f>#N/A</f>
        <v>#N/A</v>
      </c>
      <c r="Q295" s="3" t="e">
        <f>#N/A</f>
        <v>#N/A</v>
      </c>
      <c r="R295" s="33" t="e">
        <f t="shared" si="4"/>
        <v>#N/A</v>
      </c>
      <c r="S295" s="1" t="s">
        <v>39</v>
      </c>
      <c r="T295" s="1">
        <v>0.12</v>
      </c>
      <c r="U295" s="4" t="e">
        <f>#N/A</f>
        <v>#N/A</v>
      </c>
      <c r="V295" s="4">
        <v>38238.798000000003</v>
      </c>
      <c r="W295" s="4">
        <v>37236.272400000002</v>
      </c>
      <c r="X295" s="3">
        <v>5.9578039652994547E-2</v>
      </c>
      <c r="Y295" s="33">
        <v>6.1182080715653175E-2</v>
      </c>
      <c r="Z295" s="14"/>
      <c r="AA295" s="14"/>
      <c r="AB295" s="14"/>
    </row>
    <row r="296" spans="1:28" ht="15.75" customHeight="1">
      <c r="A296" s="23" t="s">
        <v>581</v>
      </c>
      <c r="B296" s="1" t="s">
        <v>1111</v>
      </c>
      <c r="C296" s="1" t="s">
        <v>108</v>
      </c>
      <c r="D296" s="1" t="s">
        <v>154</v>
      </c>
      <c r="E296" s="12" t="s">
        <v>115</v>
      </c>
      <c r="F296" s="1" t="s">
        <v>160</v>
      </c>
      <c r="G296" s="12" t="s">
        <v>37</v>
      </c>
      <c r="H296" s="1" t="s">
        <v>111</v>
      </c>
      <c r="I296" s="1" t="s">
        <v>39</v>
      </c>
      <c r="J296" s="1">
        <v>0.23</v>
      </c>
      <c r="K296" s="13">
        <v>0</v>
      </c>
      <c r="L296" s="13">
        <v>0</v>
      </c>
      <c r="M296" s="13">
        <v>0</v>
      </c>
      <c r="N296" s="4" t="e">
        <f>#N/A</f>
        <v>#N/A</v>
      </c>
      <c r="O296" s="4" t="e">
        <f>#N/A</f>
        <v>#N/A</v>
      </c>
      <c r="P296" s="4" t="e">
        <f>#N/A</f>
        <v>#N/A</v>
      </c>
      <c r="Q296" s="3" t="e">
        <f>#N/A</f>
        <v>#N/A</v>
      </c>
      <c r="R296" s="33" t="e">
        <f t="shared" si="4"/>
        <v>#N/A</v>
      </c>
      <c r="S296" s="1" t="s">
        <v>39</v>
      </c>
      <c r="T296" s="1">
        <v>0.12</v>
      </c>
      <c r="U296" s="4" t="e">
        <f>#N/A</f>
        <v>#N/A</v>
      </c>
      <c r="V296" s="4">
        <v>0</v>
      </c>
      <c r="W296" s="4">
        <v>0</v>
      </c>
      <c r="X296" s="3" t="e">
        <v>#DIV/0!</v>
      </c>
      <c r="Y296" s="33" t="e">
        <v>#DIV/0!</v>
      </c>
      <c r="Z296" s="14"/>
      <c r="AA296" s="14"/>
      <c r="AB296" s="14"/>
    </row>
    <row r="297" spans="1:28" ht="15.75" customHeight="1">
      <c r="A297" s="23" t="s">
        <v>581</v>
      </c>
      <c r="B297" s="1" t="s">
        <v>1111</v>
      </c>
      <c r="C297" s="1" t="s">
        <v>108</v>
      </c>
      <c r="D297" s="1" t="s">
        <v>154</v>
      </c>
      <c r="E297" s="12" t="s">
        <v>115</v>
      </c>
      <c r="F297" s="1" t="s">
        <v>161</v>
      </c>
      <c r="G297" s="12" t="s">
        <v>37</v>
      </c>
      <c r="H297" s="1" t="s">
        <v>111</v>
      </c>
      <c r="I297" s="1" t="s">
        <v>39</v>
      </c>
      <c r="J297" s="1">
        <v>0.23</v>
      </c>
      <c r="K297" s="13">
        <v>0</v>
      </c>
      <c r="L297" s="13">
        <v>522190.67</v>
      </c>
      <c r="M297" s="13">
        <v>522190.67</v>
      </c>
      <c r="N297" s="4" t="e">
        <f>#N/A</f>
        <v>#N/A</v>
      </c>
      <c r="O297" s="4" t="e">
        <f>#N/A</f>
        <v>#N/A</v>
      </c>
      <c r="P297" s="4" t="e">
        <f>#N/A</f>
        <v>#N/A</v>
      </c>
      <c r="Q297" s="3" t="e">
        <f>#N/A</f>
        <v>#N/A</v>
      </c>
      <c r="R297" s="33" t="e">
        <f t="shared" si="4"/>
        <v>#N/A</v>
      </c>
      <c r="S297" s="1" t="s">
        <v>39</v>
      </c>
      <c r="T297" s="1">
        <v>0.12</v>
      </c>
      <c r="U297" s="4" t="e">
        <f>#N/A</f>
        <v>#N/A</v>
      </c>
      <c r="V297" s="4">
        <v>62662.880399999995</v>
      </c>
      <c r="W297" s="4">
        <v>62662.880399999995</v>
      </c>
      <c r="X297" s="3" t="e">
        <v>#DIV/0!</v>
      </c>
      <c r="Y297" s="33" t="e">
        <v>#DIV/0!</v>
      </c>
      <c r="Z297" s="14"/>
      <c r="AA297" s="14"/>
      <c r="AB297" s="14"/>
    </row>
    <row r="298" spans="1:28" ht="15.75" customHeight="1">
      <c r="A298" s="23" t="s">
        <v>581</v>
      </c>
      <c r="B298" s="1" t="s">
        <v>1111</v>
      </c>
      <c r="C298" s="1" t="s">
        <v>108</v>
      </c>
      <c r="D298" s="1" t="s">
        <v>154</v>
      </c>
      <c r="E298" s="12" t="s">
        <v>115</v>
      </c>
      <c r="F298" s="1" t="s">
        <v>161</v>
      </c>
      <c r="G298" s="12" t="s">
        <v>37</v>
      </c>
      <c r="H298" s="1" t="s">
        <v>111</v>
      </c>
      <c r="I298" s="1" t="s">
        <v>39</v>
      </c>
      <c r="J298" s="1">
        <v>0.23</v>
      </c>
      <c r="K298" s="13">
        <v>1342176</v>
      </c>
      <c r="L298" s="13">
        <v>0</v>
      </c>
      <c r="M298" s="13">
        <v>0</v>
      </c>
      <c r="N298" s="4" t="e">
        <f>#N/A</f>
        <v>#N/A</v>
      </c>
      <c r="O298" s="4" t="e">
        <f>#N/A</f>
        <v>#N/A</v>
      </c>
      <c r="P298" s="4" t="e">
        <f>#N/A</f>
        <v>#N/A</v>
      </c>
      <c r="Q298" s="3" t="e">
        <f>#N/A</f>
        <v>#N/A</v>
      </c>
      <c r="R298" s="33" t="e">
        <f t="shared" si="4"/>
        <v>#N/A</v>
      </c>
      <c r="S298" s="1" t="s">
        <v>39</v>
      </c>
      <c r="T298" s="1">
        <v>0.12</v>
      </c>
      <c r="U298" s="4" t="e">
        <f>#N/A</f>
        <v>#N/A</v>
      </c>
      <c r="V298" s="4">
        <v>0</v>
      </c>
      <c r="W298" s="4">
        <v>0</v>
      </c>
      <c r="X298" s="3">
        <v>0</v>
      </c>
      <c r="Y298" s="33">
        <v>0</v>
      </c>
      <c r="Z298" s="14"/>
      <c r="AA298" s="14"/>
      <c r="AB298" s="14"/>
    </row>
    <row r="299" spans="1:28" ht="15.75" customHeight="1">
      <c r="A299" s="23" t="s">
        <v>581</v>
      </c>
      <c r="B299" s="1" t="s">
        <v>1111</v>
      </c>
      <c r="C299" s="1" t="s">
        <v>108</v>
      </c>
      <c r="D299" s="1" t="s">
        <v>154</v>
      </c>
      <c r="E299" s="12" t="s">
        <v>115</v>
      </c>
      <c r="F299" s="1" t="s">
        <v>161</v>
      </c>
      <c r="G299" s="12" t="s">
        <v>37</v>
      </c>
      <c r="H299" s="1" t="s">
        <v>111</v>
      </c>
      <c r="I299" s="1" t="s">
        <v>39</v>
      </c>
      <c r="J299" s="1">
        <v>0.23</v>
      </c>
      <c r="K299" s="13">
        <v>11425000</v>
      </c>
      <c r="L299" s="13">
        <v>7665247.0899999999</v>
      </c>
      <c r="M299" s="13">
        <v>5586496.8699999992</v>
      </c>
      <c r="N299" s="4" t="e">
        <f>#N/A</f>
        <v>#N/A</v>
      </c>
      <c r="O299" s="4" t="e">
        <f>#N/A</f>
        <v>#N/A</v>
      </c>
      <c r="P299" s="4" t="e">
        <f>#N/A</f>
        <v>#N/A</v>
      </c>
      <c r="Q299" s="3" t="e">
        <f>#N/A</f>
        <v>#N/A</v>
      </c>
      <c r="R299" s="33" t="e">
        <f t="shared" si="4"/>
        <v>#N/A</v>
      </c>
      <c r="S299" s="1" t="s">
        <v>39</v>
      </c>
      <c r="T299" s="1">
        <v>0.12</v>
      </c>
      <c r="U299" s="4" t="e">
        <f>#N/A</f>
        <v>#N/A</v>
      </c>
      <c r="V299" s="4">
        <v>919829.65079999994</v>
      </c>
      <c r="W299" s="4">
        <v>670379.62439999986</v>
      </c>
      <c r="X299" s="3">
        <v>0.48897127964989051</v>
      </c>
      <c r="Y299" s="33">
        <v>0.67091878249452952</v>
      </c>
      <c r="Z299" s="14"/>
      <c r="AA299" s="14"/>
      <c r="AB299" s="14"/>
    </row>
    <row r="300" spans="1:28" ht="15.75" customHeight="1">
      <c r="A300" s="23" t="s">
        <v>581</v>
      </c>
      <c r="B300" s="1" t="s">
        <v>1111</v>
      </c>
      <c r="C300" s="1" t="s">
        <v>108</v>
      </c>
      <c r="D300" s="1" t="s">
        <v>154</v>
      </c>
      <c r="E300" s="12" t="s">
        <v>115</v>
      </c>
      <c r="F300" s="1" t="s">
        <v>161</v>
      </c>
      <c r="G300" s="12" t="s">
        <v>37</v>
      </c>
      <c r="H300" s="1" t="s">
        <v>111</v>
      </c>
      <c r="I300" s="1" t="s">
        <v>39</v>
      </c>
      <c r="J300" s="1">
        <v>0.23</v>
      </c>
      <c r="K300" s="13">
        <v>14952999</v>
      </c>
      <c r="L300" s="13">
        <v>1037830.61</v>
      </c>
      <c r="M300" s="13">
        <v>1037830.61</v>
      </c>
      <c r="N300" s="4" t="e">
        <f>#N/A</f>
        <v>#N/A</v>
      </c>
      <c r="O300" s="4" t="e">
        <f>#N/A</f>
        <v>#N/A</v>
      </c>
      <c r="P300" s="4" t="e">
        <f>#N/A</f>
        <v>#N/A</v>
      </c>
      <c r="Q300" s="3" t="e">
        <f>#N/A</f>
        <v>#N/A</v>
      </c>
      <c r="R300" s="33" t="e">
        <f t="shared" si="4"/>
        <v>#N/A</v>
      </c>
      <c r="S300" s="1" t="s">
        <v>39</v>
      </c>
      <c r="T300" s="1">
        <v>0.12</v>
      </c>
      <c r="U300" s="4" t="e">
        <f>#N/A</f>
        <v>#N/A</v>
      </c>
      <c r="V300" s="4">
        <v>124539.67319999999</v>
      </c>
      <c r="W300" s="4">
        <v>124539.67319999999</v>
      </c>
      <c r="X300" s="3">
        <v>6.9406184672385782E-2</v>
      </c>
      <c r="Y300" s="33">
        <v>6.9406184672385782E-2</v>
      </c>
      <c r="Z300" s="14"/>
      <c r="AA300" s="14"/>
      <c r="AB300" s="14"/>
    </row>
    <row r="301" spans="1:28" ht="15.75" customHeight="1">
      <c r="A301" s="23" t="s">
        <v>581</v>
      </c>
      <c r="B301" s="1" t="s">
        <v>1111</v>
      </c>
      <c r="C301" s="1" t="s">
        <v>108</v>
      </c>
      <c r="D301" s="1" t="s">
        <v>154</v>
      </c>
      <c r="E301" s="12" t="s">
        <v>115</v>
      </c>
      <c r="F301" s="1" t="s">
        <v>161</v>
      </c>
      <c r="G301" s="12" t="s">
        <v>37</v>
      </c>
      <c r="H301" s="1" t="s">
        <v>111</v>
      </c>
      <c r="I301" s="1" t="s">
        <v>39</v>
      </c>
      <c r="J301" s="1">
        <v>0.23</v>
      </c>
      <c r="K301" s="13">
        <v>7200000</v>
      </c>
      <c r="L301" s="13">
        <v>0</v>
      </c>
      <c r="M301" s="13">
        <v>0</v>
      </c>
      <c r="N301" s="4" t="e">
        <f>#N/A</f>
        <v>#N/A</v>
      </c>
      <c r="O301" s="4" t="e">
        <f>#N/A</f>
        <v>#N/A</v>
      </c>
      <c r="P301" s="4" t="e">
        <f>#N/A</f>
        <v>#N/A</v>
      </c>
      <c r="Q301" s="3" t="e">
        <f>#N/A</f>
        <v>#N/A</v>
      </c>
      <c r="R301" s="33" t="e">
        <f t="shared" si="4"/>
        <v>#N/A</v>
      </c>
      <c r="S301" s="1" t="s">
        <v>39</v>
      </c>
      <c r="T301" s="1">
        <v>0.12</v>
      </c>
      <c r="U301" s="4" t="e">
        <f>#N/A</f>
        <v>#N/A</v>
      </c>
      <c r="V301" s="4">
        <v>0</v>
      </c>
      <c r="W301" s="4">
        <v>0</v>
      </c>
      <c r="X301" s="3">
        <v>0</v>
      </c>
      <c r="Y301" s="33">
        <v>0</v>
      </c>
      <c r="Z301" s="14"/>
      <c r="AA301" s="14"/>
      <c r="AB301" s="14"/>
    </row>
    <row r="302" spans="1:28" ht="15.75" customHeight="1">
      <c r="A302" s="23" t="s">
        <v>581</v>
      </c>
      <c r="B302" s="1" t="s">
        <v>1111</v>
      </c>
      <c r="C302" s="1" t="s">
        <v>108</v>
      </c>
      <c r="D302" s="1" t="s">
        <v>154</v>
      </c>
      <c r="E302" s="12" t="s">
        <v>115</v>
      </c>
      <c r="F302" s="1" t="s">
        <v>161</v>
      </c>
      <c r="G302" s="12" t="s">
        <v>37</v>
      </c>
      <c r="H302" s="1" t="s">
        <v>111</v>
      </c>
      <c r="I302" s="1" t="s">
        <v>39</v>
      </c>
      <c r="J302" s="1">
        <v>0.23</v>
      </c>
      <c r="K302" s="13">
        <v>0</v>
      </c>
      <c r="L302" s="13">
        <v>1354103.84</v>
      </c>
      <c r="M302" s="13">
        <v>1354103.84</v>
      </c>
      <c r="N302" s="4" t="e">
        <f>#N/A</f>
        <v>#N/A</v>
      </c>
      <c r="O302" s="4" t="e">
        <f>#N/A</f>
        <v>#N/A</v>
      </c>
      <c r="P302" s="4" t="e">
        <f>#N/A</f>
        <v>#N/A</v>
      </c>
      <c r="Q302" s="3" t="e">
        <f>#N/A</f>
        <v>#N/A</v>
      </c>
      <c r="R302" s="33" t="e">
        <f t="shared" si="4"/>
        <v>#N/A</v>
      </c>
      <c r="S302" s="1" t="s">
        <v>39</v>
      </c>
      <c r="T302" s="1">
        <v>0.12</v>
      </c>
      <c r="U302" s="4" t="e">
        <f>#N/A</f>
        <v>#N/A</v>
      </c>
      <c r="V302" s="4">
        <v>162492.4608</v>
      </c>
      <c r="W302" s="4">
        <v>162492.4608</v>
      </c>
      <c r="X302" s="3" t="e">
        <v>#DIV/0!</v>
      </c>
      <c r="Y302" s="33" t="e">
        <v>#DIV/0!</v>
      </c>
      <c r="Z302" s="14"/>
      <c r="AA302" s="14"/>
      <c r="AB302" s="14"/>
    </row>
    <row r="303" spans="1:28" ht="15.75" customHeight="1">
      <c r="A303" s="23" t="s">
        <v>581</v>
      </c>
      <c r="B303" s="1" t="s">
        <v>1111</v>
      </c>
      <c r="C303" s="1" t="s">
        <v>108</v>
      </c>
      <c r="D303" s="1" t="s">
        <v>154</v>
      </c>
      <c r="E303" s="12" t="s">
        <v>115</v>
      </c>
      <c r="F303" s="1" t="s">
        <v>162</v>
      </c>
      <c r="G303" s="12" t="s">
        <v>37</v>
      </c>
      <c r="H303" s="1" t="s">
        <v>111</v>
      </c>
      <c r="I303" s="1" t="s">
        <v>39</v>
      </c>
      <c r="J303" s="1">
        <v>0.23</v>
      </c>
      <c r="K303" s="13">
        <v>0</v>
      </c>
      <c r="L303" s="13">
        <v>539622.05000000005</v>
      </c>
      <c r="M303" s="13">
        <v>539622.05000000005</v>
      </c>
      <c r="N303" s="4" t="e">
        <f>#N/A</f>
        <v>#N/A</v>
      </c>
      <c r="O303" s="4" t="e">
        <f>#N/A</f>
        <v>#N/A</v>
      </c>
      <c r="P303" s="4" t="e">
        <f>#N/A</f>
        <v>#N/A</v>
      </c>
      <c r="Q303" s="3" t="e">
        <f>#N/A</f>
        <v>#N/A</v>
      </c>
      <c r="R303" s="33" t="e">
        <f t="shared" si="4"/>
        <v>#N/A</v>
      </c>
      <c r="S303" s="1" t="s">
        <v>39</v>
      </c>
      <c r="T303" s="1">
        <v>0.12</v>
      </c>
      <c r="U303" s="4" t="e">
        <f>#N/A</f>
        <v>#N/A</v>
      </c>
      <c r="V303" s="4">
        <v>64754.646000000001</v>
      </c>
      <c r="W303" s="4">
        <v>64754.646000000001</v>
      </c>
      <c r="X303" s="3" t="e">
        <v>#DIV/0!</v>
      </c>
      <c r="Y303" s="33" t="e">
        <v>#DIV/0!</v>
      </c>
      <c r="Z303" s="14"/>
      <c r="AA303" s="14"/>
      <c r="AB303" s="14"/>
    </row>
    <row r="304" spans="1:28" ht="15.75" customHeight="1">
      <c r="A304" s="23" t="s">
        <v>581</v>
      </c>
      <c r="B304" s="1" t="s">
        <v>1111</v>
      </c>
      <c r="C304" s="1" t="s">
        <v>108</v>
      </c>
      <c r="D304" s="1" t="s">
        <v>154</v>
      </c>
      <c r="E304" s="12" t="s">
        <v>115</v>
      </c>
      <c r="F304" s="1" t="s">
        <v>162</v>
      </c>
      <c r="G304" s="12" t="s">
        <v>37</v>
      </c>
      <c r="H304" s="1" t="s">
        <v>111</v>
      </c>
      <c r="I304" s="1" t="s">
        <v>39</v>
      </c>
      <c r="J304" s="1">
        <v>0.23</v>
      </c>
      <c r="K304" s="13">
        <v>6647230</v>
      </c>
      <c r="L304" s="13">
        <v>120701.29999999999</v>
      </c>
      <c r="M304" s="13">
        <v>120701.3</v>
      </c>
      <c r="N304" s="4" t="e">
        <f>#N/A</f>
        <v>#N/A</v>
      </c>
      <c r="O304" s="4" t="e">
        <f>#N/A</f>
        <v>#N/A</v>
      </c>
      <c r="P304" s="4" t="e">
        <f>#N/A</f>
        <v>#N/A</v>
      </c>
      <c r="Q304" s="3" t="e">
        <f>#N/A</f>
        <v>#N/A</v>
      </c>
      <c r="R304" s="33" t="e">
        <f t="shared" si="4"/>
        <v>#N/A</v>
      </c>
      <c r="S304" s="1" t="s">
        <v>39</v>
      </c>
      <c r="T304" s="1">
        <v>0.12</v>
      </c>
      <c r="U304" s="4" t="e">
        <f>#N/A</f>
        <v>#N/A</v>
      </c>
      <c r="V304" s="4">
        <v>14484.155999999997</v>
      </c>
      <c r="W304" s="4">
        <v>14484.155999999999</v>
      </c>
      <c r="X304" s="3">
        <v>1.8158135042717041E-2</v>
      </c>
      <c r="Y304" s="33">
        <v>1.8158135042717037E-2</v>
      </c>
      <c r="Z304" s="14"/>
      <c r="AA304" s="14"/>
      <c r="AB304" s="14"/>
    </row>
    <row r="305" spans="1:28" ht="15.75" customHeight="1">
      <c r="A305" s="23" t="s">
        <v>581</v>
      </c>
      <c r="B305" s="1" t="s">
        <v>1111</v>
      </c>
      <c r="C305" s="1" t="s">
        <v>108</v>
      </c>
      <c r="D305" s="1" t="s">
        <v>154</v>
      </c>
      <c r="E305" s="12" t="s">
        <v>115</v>
      </c>
      <c r="F305" s="1" t="s">
        <v>162</v>
      </c>
      <c r="G305" s="12" t="s">
        <v>37</v>
      </c>
      <c r="H305" s="1" t="s">
        <v>111</v>
      </c>
      <c r="I305" s="1" t="s">
        <v>39</v>
      </c>
      <c r="J305" s="1">
        <v>0.23</v>
      </c>
      <c r="K305" s="13">
        <v>3574200</v>
      </c>
      <c r="L305" s="13">
        <v>0</v>
      </c>
      <c r="M305" s="13">
        <v>0</v>
      </c>
      <c r="N305" s="4" t="e">
        <f>#N/A</f>
        <v>#N/A</v>
      </c>
      <c r="O305" s="4" t="e">
        <f>#N/A</f>
        <v>#N/A</v>
      </c>
      <c r="P305" s="4" t="e">
        <f>#N/A</f>
        <v>#N/A</v>
      </c>
      <c r="Q305" s="3" t="e">
        <f>#N/A</f>
        <v>#N/A</v>
      </c>
      <c r="R305" s="33" t="e">
        <f t="shared" si="4"/>
        <v>#N/A</v>
      </c>
      <c r="S305" s="1" t="s">
        <v>39</v>
      </c>
      <c r="T305" s="1">
        <v>0.12</v>
      </c>
      <c r="U305" s="4" t="e">
        <f>#N/A</f>
        <v>#N/A</v>
      </c>
      <c r="V305" s="4">
        <v>0</v>
      </c>
      <c r="W305" s="4">
        <v>0</v>
      </c>
      <c r="X305" s="3">
        <v>0</v>
      </c>
      <c r="Y305" s="33">
        <v>0</v>
      </c>
      <c r="Z305" s="14"/>
      <c r="AA305" s="14"/>
      <c r="AB305" s="14"/>
    </row>
    <row r="306" spans="1:28" ht="15.75" customHeight="1">
      <c r="A306" s="23" t="s">
        <v>581</v>
      </c>
      <c r="B306" s="1" t="s">
        <v>1111</v>
      </c>
      <c r="C306" s="1" t="s">
        <v>108</v>
      </c>
      <c r="D306" s="1" t="s">
        <v>154</v>
      </c>
      <c r="E306" s="12" t="s">
        <v>115</v>
      </c>
      <c r="F306" s="1" t="s">
        <v>163</v>
      </c>
      <c r="G306" s="12" t="s">
        <v>37</v>
      </c>
      <c r="H306" s="1" t="s">
        <v>111</v>
      </c>
      <c r="I306" s="1" t="s">
        <v>39</v>
      </c>
      <c r="J306" s="1">
        <v>0.23</v>
      </c>
      <c r="K306" s="13">
        <v>36505</v>
      </c>
      <c r="L306" s="13">
        <v>0</v>
      </c>
      <c r="M306" s="13">
        <v>0</v>
      </c>
      <c r="N306" s="4" t="e">
        <f>#N/A</f>
        <v>#N/A</v>
      </c>
      <c r="O306" s="4" t="e">
        <f>#N/A</f>
        <v>#N/A</v>
      </c>
      <c r="P306" s="4" t="e">
        <f>#N/A</f>
        <v>#N/A</v>
      </c>
      <c r="Q306" s="3" t="e">
        <f>#N/A</f>
        <v>#N/A</v>
      </c>
      <c r="R306" s="33" t="e">
        <f t="shared" si="4"/>
        <v>#N/A</v>
      </c>
      <c r="S306" s="1" t="s">
        <v>39</v>
      </c>
      <c r="T306" s="1">
        <v>0.12</v>
      </c>
      <c r="U306" s="4" t="e">
        <f>#N/A</f>
        <v>#N/A</v>
      </c>
      <c r="V306" s="4">
        <v>0</v>
      </c>
      <c r="W306" s="4">
        <v>0</v>
      </c>
      <c r="X306" s="3">
        <v>0</v>
      </c>
      <c r="Y306" s="33">
        <v>0</v>
      </c>
      <c r="Z306" s="14"/>
      <c r="AA306" s="14"/>
      <c r="AB306" s="14"/>
    </row>
    <row r="307" spans="1:28" ht="15.75" customHeight="1">
      <c r="A307" s="23" t="s">
        <v>581</v>
      </c>
      <c r="B307" s="1" t="s">
        <v>1111</v>
      </c>
      <c r="C307" s="1" t="s">
        <v>108</v>
      </c>
      <c r="D307" s="1" t="s">
        <v>154</v>
      </c>
      <c r="E307" s="12" t="s">
        <v>115</v>
      </c>
      <c r="F307" s="1" t="s">
        <v>163</v>
      </c>
      <c r="G307" s="12" t="s">
        <v>37</v>
      </c>
      <c r="H307" s="1" t="s">
        <v>111</v>
      </c>
      <c r="I307" s="1" t="s">
        <v>39</v>
      </c>
      <c r="J307" s="1">
        <v>0.23</v>
      </c>
      <c r="K307" s="13">
        <v>160258</v>
      </c>
      <c r="L307" s="13">
        <v>0</v>
      </c>
      <c r="M307" s="13">
        <v>0</v>
      </c>
      <c r="N307" s="4" t="e">
        <f>#N/A</f>
        <v>#N/A</v>
      </c>
      <c r="O307" s="4" t="e">
        <f>#N/A</f>
        <v>#N/A</v>
      </c>
      <c r="P307" s="4" t="e">
        <f>#N/A</f>
        <v>#N/A</v>
      </c>
      <c r="Q307" s="3" t="e">
        <f>#N/A</f>
        <v>#N/A</v>
      </c>
      <c r="R307" s="33" t="e">
        <f t="shared" si="4"/>
        <v>#N/A</v>
      </c>
      <c r="S307" s="1" t="s">
        <v>39</v>
      </c>
      <c r="T307" s="1">
        <v>0.12</v>
      </c>
      <c r="U307" s="4" t="e">
        <f>#N/A</f>
        <v>#N/A</v>
      </c>
      <c r="V307" s="4">
        <v>0</v>
      </c>
      <c r="W307" s="4">
        <v>0</v>
      </c>
      <c r="X307" s="3">
        <v>0</v>
      </c>
      <c r="Y307" s="33">
        <v>0</v>
      </c>
      <c r="Z307" s="14"/>
      <c r="AA307" s="14"/>
      <c r="AB307" s="14"/>
    </row>
    <row r="308" spans="1:28" ht="15.75" customHeight="1">
      <c r="A308" s="23" t="s">
        <v>581</v>
      </c>
      <c r="B308" s="1" t="s">
        <v>1111</v>
      </c>
      <c r="C308" s="1" t="s">
        <v>108</v>
      </c>
      <c r="D308" s="1" t="s">
        <v>154</v>
      </c>
      <c r="E308" s="12" t="s">
        <v>115</v>
      </c>
      <c r="F308" s="1" t="s">
        <v>164</v>
      </c>
      <c r="G308" s="12" t="s">
        <v>37</v>
      </c>
      <c r="H308" s="1" t="s">
        <v>111</v>
      </c>
      <c r="I308" s="1" t="s">
        <v>39</v>
      </c>
      <c r="J308" s="1">
        <v>0.23</v>
      </c>
      <c r="K308" s="13">
        <v>0</v>
      </c>
      <c r="L308" s="13">
        <v>718173.36</v>
      </c>
      <c r="M308" s="13">
        <v>718173.36</v>
      </c>
      <c r="N308" s="4" t="e">
        <f>#N/A</f>
        <v>#N/A</v>
      </c>
      <c r="O308" s="4" t="e">
        <f>#N/A</f>
        <v>#N/A</v>
      </c>
      <c r="P308" s="4" t="e">
        <f>#N/A</f>
        <v>#N/A</v>
      </c>
      <c r="Q308" s="3" t="e">
        <f>#N/A</f>
        <v>#N/A</v>
      </c>
      <c r="R308" s="33" t="e">
        <f t="shared" si="4"/>
        <v>#N/A</v>
      </c>
      <c r="S308" s="1" t="s">
        <v>39</v>
      </c>
      <c r="T308" s="1">
        <v>0.12</v>
      </c>
      <c r="U308" s="4" t="e">
        <f>#N/A</f>
        <v>#N/A</v>
      </c>
      <c r="V308" s="4">
        <v>86180.803199999995</v>
      </c>
      <c r="W308" s="4">
        <v>86180.803199999995</v>
      </c>
      <c r="X308" s="3" t="e">
        <v>#DIV/0!</v>
      </c>
      <c r="Y308" s="33" t="e">
        <v>#DIV/0!</v>
      </c>
      <c r="Z308" s="14"/>
      <c r="AA308" s="14"/>
      <c r="AB308" s="14"/>
    </row>
    <row r="309" spans="1:28" ht="15.75" customHeight="1">
      <c r="A309" s="23" t="s">
        <v>581</v>
      </c>
      <c r="B309" s="1" t="s">
        <v>1111</v>
      </c>
      <c r="C309" s="1" t="s">
        <v>108</v>
      </c>
      <c r="D309" s="1" t="s">
        <v>154</v>
      </c>
      <c r="E309" s="12" t="s">
        <v>115</v>
      </c>
      <c r="F309" s="1" t="s">
        <v>164</v>
      </c>
      <c r="G309" s="12" t="s">
        <v>37</v>
      </c>
      <c r="H309" s="1" t="s">
        <v>111</v>
      </c>
      <c r="I309" s="1" t="s">
        <v>39</v>
      </c>
      <c r="J309" s="1">
        <v>0.23</v>
      </c>
      <c r="K309" s="13">
        <v>500000</v>
      </c>
      <c r="L309" s="13">
        <v>404206.41</v>
      </c>
      <c r="M309" s="13">
        <v>120520.34</v>
      </c>
      <c r="N309" s="4" t="e">
        <f>#N/A</f>
        <v>#N/A</v>
      </c>
      <c r="O309" s="4" t="e">
        <f>#N/A</f>
        <v>#N/A</v>
      </c>
      <c r="P309" s="4" t="e">
        <f>#N/A</f>
        <v>#N/A</v>
      </c>
      <c r="Q309" s="3" t="e">
        <f>#N/A</f>
        <v>#N/A</v>
      </c>
      <c r="R309" s="33" t="e">
        <f t="shared" si="4"/>
        <v>#N/A</v>
      </c>
      <c r="S309" s="1" t="s">
        <v>39</v>
      </c>
      <c r="T309" s="1">
        <v>0.12</v>
      </c>
      <c r="U309" s="4" t="e">
        <f>#N/A</f>
        <v>#N/A</v>
      </c>
      <c r="V309" s="4">
        <v>48504.769199999995</v>
      </c>
      <c r="W309" s="4">
        <v>14462.440799999998</v>
      </c>
      <c r="X309" s="3">
        <v>0.24104067999999998</v>
      </c>
      <c r="Y309" s="33">
        <v>0.80841281999999992</v>
      </c>
      <c r="Z309" s="14"/>
      <c r="AA309" s="14"/>
      <c r="AB309" s="14"/>
    </row>
    <row r="310" spans="1:28" ht="15.75" customHeight="1">
      <c r="A310" s="23" t="s">
        <v>581</v>
      </c>
      <c r="B310" s="1" t="s">
        <v>1111</v>
      </c>
      <c r="C310" s="1" t="s">
        <v>108</v>
      </c>
      <c r="D310" s="1" t="s">
        <v>154</v>
      </c>
      <c r="E310" s="12" t="s">
        <v>115</v>
      </c>
      <c r="F310" s="1" t="s">
        <v>165</v>
      </c>
      <c r="G310" s="12" t="s">
        <v>128</v>
      </c>
      <c r="H310" s="1" t="s">
        <v>109</v>
      </c>
      <c r="I310" s="1" t="s">
        <v>39</v>
      </c>
      <c r="J310" s="1">
        <v>0.23</v>
      </c>
      <c r="K310" s="13">
        <v>1000000</v>
      </c>
      <c r="L310" s="13">
        <v>0</v>
      </c>
      <c r="M310" s="13">
        <v>0</v>
      </c>
      <c r="N310" s="4" t="e">
        <f>#N/A</f>
        <v>#N/A</v>
      </c>
      <c r="O310" s="4" t="e">
        <f>#N/A</f>
        <v>#N/A</v>
      </c>
      <c r="P310" s="4" t="e">
        <f>#N/A</f>
        <v>#N/A</v>
      </c>
      <c r="Q310" s="3" t="e">
        <f>#N/A</f>
        <v>#N/A</v>
      </c>
      <c r="R310" s="33" t="e">
        <f t="shared" si="4"/>
        <v>#N/A</v>
      </c>
      <c r="S310" s="1" t="s">
        <v>39</v>
      </c>
      <c r="T310" s="1">
        <v>0.12</v>
      </c>
      <c r="U310" s="4" t="e">
        <f>#N/A</f>
        <v>#N/A</v>
      </c>
      <c r="V310" s="4">
        <v>0</v>
      </c>
      <c r="W310" s="4">
        <v>0</v>
      </c>
      <c r="X310" s="3">
        <v>0</v>
      </c>
      <c r="Y310" s="33">
        <v>0</v>
      </c>
      <c r="Z310" s="14"/>
      <c r="AA310" s="14"/>
      <c r="AB310" s="14"/>
    </row>
    <row r="311" spans="1:28" ht="15.75" customHeight="1">
      <c r="A311" s="23" t="s">
        <v>581</v>
      </c>
      <c r="B311" s="1" t="s">
        <v>1111</v>
      </c>
      <c r="C311" s="1" t="s">
        <v>108</v>
      </c>
      <c r="D311" s="1" t="s">
        <v>154</v>
      </c>
      <c r="E311" s="12" t="s">
        <v>115</v>
      </c>
      <c r="F311" s="1" t="s">
        <v>166</v>
      </c>
      <c r="G311" s="12" t="s">
        <v>128</v>
      </c>
      <c r="H311" s="1" t="s">
        <v>111</v>
      </c>
      <c r="I311" s="1" t="s">
        <v>39</v>
      </c>
      <c r="J311" s="1">
        <v>0.23</v>
      </c>
      <c r="K311" s="13">
        <v>1000000</v>
      </c>
      <c r="L311" s="13">
        <v>0</v>
      </c>
      <c r="M311" s="13">
        <v>0</v>
      </c>
      <c r="N311" s="4" t="e">
        <f>#N/A</f>
        <v>#N/A</v>
      </c>
      <c r="O311" s="4" t="e">
        <f>#N/A</f>
        <v>#N/A</v>
      </c>
      <c r="P311" s="4" t="e">
        <f>#N/A</f>
        <v>#N/A</v>
      </c>
      <c r="Q311" s="3" t="e">
        <f>#N/A</f>
        <v>#N/A</v>
      </c>
      <c r="R311" s="33" t="e">
        <f t="shared" si="4"/>
        <v>#N/A</v>
      </c>
      <c r="S311" s="1" t="s">
        <v>39</v>
      </c>
      <c r="T311" s="1">
        <v>0.12</v>
      </c>
      <c r="U311" s="4" t="e">
        <f>#N/A</f>
        <v>#N/A</v>
      </c>
      <c r="V311" s="4">
        <v>0</v>
      </c>
      <c r="W311" s="4">
        <v>0</v>
      </c>
      <c r="X311" s="3">
        <v>0</v>
      </c>
      <c r="Y311" s="33">
        <v>0</v>
      </c>
      <c r="Z311" s="14"/>
      <c r="AA311" s="14"/>
      <c r="AB311" s="14"/>
    </row>
    <row r="312" spans="1:28" ht="15.75" customHeight="1">
      <c r="A312" s="23" t="s">
        <v>581</v>
      </c>
      <c r="B312" s="1" t="s">
        <v>1111</v>
      </c>
      <c r="C312" s="1" t="s">
        <v>108</v>
      </c>
      <c r="D312" s="1" t="s">
        <v>154</v>
      </c>
      <c r="E312" s="12" t="s">
        <v>115</v>
      </c>
      <c r="F312" s="1" t="s">
        <v>167</v>
      </c>
      <c r="G312" s="12" t="s">
        <v>128</v>
      </c>
      <c r="H312" s="1" t="s">
        <v>111</v>
      </c>
      <c r="I312" s="1" t="s">
        <v>39</v>
      </c>
      <c r="J312" s="1">
        <v>0.23</v>
      </c>
      <c r="K312" s="13">
        <v>1000000</v>
      </c>
      <c r="L312" s="13">
        <v>0</v>
      </c>
      <c r="M312" s="13">
        <v>0</v>
      </c>
      <c r="N312" s="4" t="e">
        <f>#N/A</f>
        <v>#N/A</v>
      </c>
      <c r="O312" s="4" t="e">
        <f>#N/A</f>
        <v>#N/A</v>
      </c>
      <c r="P312" s="4" t="e">
        <f>#N/A</f>
        <v>#N/A</v>
      </c>
      <c r="Q312" s="3" t="e">
        <f>#N/A</f>
        <v>#N/A</v>
      </c>
      <c r="R312" s="33" t="e">
        <f t="shared" si="4"/>
        <v>#N/A</v>
      </c>
      <c r="S312" s="1" t="s">
        <v>39</v>
      </c>
      <c r="T312" s="1">
        <v>0.12</v>
      </c>
      <c r="U312" s="4" t="e">
        <f>#N/A</f>
        <v>#N/A</v>
      </c>
      <c r="V312" s="4">
        <v>0</v>
      </c>
      <c r="W312" s="4">
        <v>0</v>
      </c>
      <c r="X312" s="3">
        <v>0</v>
      </c>
      <c r="Y312" s="33">
        <v>0</v>
      </c>
      <c r="Z312" s="14"/>
      <c r="AA312" s="14"/>
      <c r="AB312" s="14"/>
    </row>
    <row r="313" spans="1:28" ht="15.75" customHeight="1">
      <c r="A313" s="23" t="s">
        <v>581</v>
      </c>
      <c r="B313" s="1" t="s">
        <v>1111</v>
      </c>
      <c r="C313" s="1" t="s">
        <v>108</v>
      </c>
      <c r="D313" s="1" t="s">
        <v>154</v>
      </c>
      <c r="E313" s="12" t="s">
        <v>115</v>
      </c>
      <c r="F313" s="1" t="s">
        <v>168</v>
      </c>
      <c r="G313" s="12" t="s">
        <v>128</v>
      </c>
      <c r="H313" s="1" t="s">
        <v>109</v>
      </c>
      <c r="I313" s="1" t="s">
        <v>39</v>
      </c>
      <c r="J313" s="1">
        <v>0.23</v>
      </c>
      <c r="K313" s="13">
        <v>250000</v>
      </c>
      <c r="L313" s="13">
        <v>0</v>
      </c>
      <c r="M313" s="13">
        <v>0</v>
      </c>
      <c r="N313" s="4" t="e">
        <f>#N/A</f>
        <v>#N/A</v>
      </c>
      <c r="O313" s="4" t="e">
        <f>#N/A</f>
        <v>#N/A</v>
      </c>
      <c r="P313" s="4" t="e">
        <f>#N/A</f>
        <v>#N/A</v>
      </c>
      <c r="Q313" s="3" t="e">
        <f>#N/A</f>
        <v>#N/A</v>
      </c>
      <c r="R313" s="33" t="e">
        <f t="shared" si="4"/>
        <v>#N/A</v>
      </c>
      <c r="S313" s="1" t="s">
        <v>39</v>
      </c>
      <c r="T313" s="1">
        <v>0.12</v>
      </c>
      <c r="U313" s="4" t="e">
        <f>#N/A</f>
        <v>#N/A</v>
      </c>
      <c r="V313" s="4">
        <v>0</v>
      </c>
      <c r="W313" s="4">
        <v>0</v>
      </c>
      <c r="X313" s="3">
        <v>0</v>
      </c>
      <c r="Y313" s="33">
        <v>0</v>
      </c>
      <c r="Z313" s="14"/>
      <c r="AA313" s="14"/>
      <c r="AB313" s="14"/>
    </row>
    <row r="314" spans="1:28" ht="15.75" customHeight="1">
      <c r="A314" s="23" t="s">
        <v>581</v>
      </c>
      <c r="B314" s="1" t="s">
        <v>1111</v>
      </c>
      <c r="C314" s="1" t="s">
        <v>108</v>
      </c>
      <c r="D314" s="1" t="s">
        <v>154</v>
      </c>
      <c r="E314" s="12" t="s">
        <v>115</v>
      </c>
      <c r="F314" s="1" t="s">
        <v>169</v>
      </c>
      <c r="G314" s="12" t="s">
        <v>128</v>
      </c>
      <c r="H314" s="1" t="s">
        <v>109</v>
      </c>
      <c r="I314" s="1" t="s">
        <v>39</v>
      </c>
      <c r="J314" s="1">
        <v>0.23</v>
      </c>
      <c r="K314" s="13">
        <v>1000000</v>
      </c>
      <c r="L314" s="13">
        <v>0</v>
      </c>
      <c r="M314" s="13">
        <v>0</v>
      </c>
      <c r="N314" s="4" t="e">
        <f>#N/A</f>
        <v>#N/A</v>
      </c>
      <c r="O314" s="4" t="e">
        <f>#N/A</f>
        <v>#N/A</v>
      </c>
      <c r="P314" s="4" t="e">
        <f>#N/A</f>
        <v>#N/A</v>
      </c>
      <c r="Q314" s="3" t="e">
        <f>#N/A</f>
        <v>#N/A</v>
      </c>
      <c r="R314" s="33" t="e">
        <f t="shared" ref="R314:R377" si="5">O314/N314</f>
        <v>#N/A</v>
      </c>
      <c r="S314" s="1" t="s">
        <v>39</v>
      </c>
      <c r="T314" s="1">
        <v>0.12</v>
      </c>
      <c r="U314" s="4" t="e">
        <f>#N/A</f>
        <v>#N/A</v>
      </c>
      <c r="V314" s="4" t="e">
        <f>#N/A</f>
        <v>#N/A</v>
      </c>
      <c r="W314" s="4">
        <v>0</v>
      </c>
      <c r="X314" s="3">
        <v>0</v>
      </c>
      <c r="Y314" s="33">
        <v>0</v>
      </c>
      <c r="Z314" s="14"/>
      <c r="AA314" s="14"/>
      <c r="AB314" s="14"/>
    </row>
    <row r="315" spans="1:28" ht="15.75" customHeight="1">
      <c r="A315" s="23" t="s">
        <v>581</v>
      </c>
      <c r="B315" s="1" t="s">
        <v>1111</v>
      </c>
      <c r="C315" s="1" t="s">
        <v>108</v>
      </c>
      <c r="D315" s="1" t="s">
        <v>154</v>
      </c>
      <c r="E315" s="12" t="s">
        <v>115</v>
      </c>
      <c r="F315" s="1" t="s">
        <v>170</v>
      </c>
      <c r="G315" s="12" t="s">
        <v>128</v>
      </c>
      <c r="H315" s="1" t="s">
        <v>109</v>
      </c>
      <c r="I315" s="1" t="s">
        <v>39</v>
      </c>
      <c r="J315" s="1">
        <v>0.23</v>
      </c>
      <c r="K315" s="13">
        <v>250000</v>
      </c>
      <c r="L315" s="13">
        <v>0</v>
      </c>
      <c r="M315" s="13">
        <v>0</v>
      </c>
      <c r="N315" s="4" t="e">
        <f>#N/A</f>
        <v>#N/A</v>
      </c>
      <c r="O315" s="4" t="e">
        <f>#N/A</f>
        <v>#N/A</v>
      </c>
      <c r="P315" s="4" t="e">
        <f>#N/A</f>
        <v>#N/A</v>
      </c>
      <c r="Q315" s="3" t="e">
        <f>#N/A</f>
        <v>#N/A</v>
      </c>
      <c r="R315" s="33" t="e">
        <f t="shared" si="5"/>
        <v>#N/A</v>
      </c>
      <c r="S315" s="1" t="s">
        <v>39</v>
      </c>
      <c r="T315" s="1">
        <v>0.12</v>
      </c>
      <c r="U315" s="4" t="e">
        <f>#N/A</f>
        <v>#N/A</v>
      </c>
      <c r="V315" s="4" t="e">
        <f>#N/A</f>
        <v>#N/A</v>
      </c>
      <c r="W315" s="4">
        <v>0</v>
      </c>
      <c r="X315" s="3">
        <v>0</v>
      </c>
      <c r="Y315" s="33">
        <v>0</v>
      </c>
      <c r="Z315" s="14"/>
      <c r="AA315" s="14"/>
      <c r="AB315" s="14"/>
    </row>
    <row r="316" spans="1:28" ht="15.75" customHeight="1">
      <c r="A316" s="23" t="s">
        <v>581</v>
      </c>
      <c r="B316" s="1" t="s">
        <v>1111</v>
      </c>
      <c r="C316" s="1" t="s">
        <v>108</v>
      </c>
      <c r="D316" s="1" t="s">
        <v>154</v>
      </c>
      <c r="E316" s="12" t="s">
        <v>115</v>
      </c>
      <c r="F316" s="1" t="s">
        <v>171</v>
      </c>
      <c r="G316" s="12" t="s">
        <v>128</v>
      </c>
      <c r="H316" s="1" t="s">
        <v>111</v>
      </c>
      <c r="I316" s="1" t="s">
        <v>39</v>
      </c>
      <c r="J316" s="1">
        <v>0.23</v>
      </c>
      <c r="K316" s="13">
        <v>150000</v>
      </c>
      <c r="L316" s="13">
        <v>0</v>
      </c>
      <c r="M316" s="13">
        <v>0</v>
      </c>
      <c r="N316" s="4" t="e">
        <f>#N/A</f>
        <v>#N/A</v>
      </c>
      <c r="O316" s="4" t="e">
        <f>#N/A</f>
        <v>#N/A</v>
      </c>
      <c r="P316" s="4" t="e">
        <f>#N/A</f>
        <v>#N/A</v>
      </c>
      <c r="Q316" s="3" t="e">
        <f>#N/A</f>
        <v>#N/A</v>
      </c>
      <c r="R316" s="33" t="e">
        <f t="shared" si="5"/>
        <v>#N/A</v>
      </c>
      <c r="S316" s="1" t="s">
        <v>39</v>
      </c>
      <c r="T316" s="1">
        <v>0.09</v>
      </c>
      <c r="U316" s="4" t="e">
        <f>#N/A</f>
        <v>#N/A</v>
      </c>
      <c r="V316" s="4" t="e">
        <f>#N/A</f>
        <v>#N/A</v>
      </c>
      <c r="W316" s="4">
        <v>0</v>
      </c>
      <c r="X316" s="3">
        <v>0</v>
      </c>
      <c r="Y316" s="33">
        <v>0</v>
      </c>
      <c r="Z316" s="14"/>
      <c r="AA316" s="14"/>
      <c r="AB316" s="14"/>
    </row>
    <row r="317" spans="1:28" ht="15.75" customHeight="1">
      <c r="A317" s="23" t="s">
        <v>581</v>
      </c>
      <c r="B317" s="1" t="s">
        <v>1111</v>
      </c>
      <c r="C317" s="1" t="s">
        <v>108</v>
      </c>
      <c r="D317" s="1" t="s">
        <v>154</v>
      </c>
      <c r="E317" s="12" t="s">
        <v>115</v>
      </c>
      <c r="F317" s="1" t="s">
        <v>172</v>
      </c>
      <c r="G317" s="12" t="s">
        <v>128</v>
      </c>
      <c r="H317" s="1" t="s">
        <v>111</v>
      </c>
      <c r="I317" s="1" t="s">
        <v>39</v>
      </c>
      <c r="J317" s="1">
        <v>0.23</v>
      </c>
      <c r="K317" s="13">
        <v>0</v>
      </c>
      <c r="L317" s="13">
        <v>0</v>
      </c>
      <c r="M317" s="13">
        <v>0</v>
      </c>
      <c r="N317" s="4" t="e">
        <f>#N/A</f>
        <v>#N/A</v>
      </c>
      <c r="O317" s="4" t="e">
        <f>#N/A</f>
        <v>#N/A</v>
      </c>
      <c r="P317" s="4" t="e">
        <f>#N/A</f>
        <v>#N/A</v>
      </c>
      <c r="Q317" s="3" t="e">
        <f>#N/A</f>
        <v>#N/A</v>
      </c>
      <c r="R317" s="33" t="e">
        <f t="shared" si="5"/>
        <v>#N/A</v>
      </c>
      <c r="S317" s="1" t="s">
        <v>39</v>
      </c>
      <c r="T317" s="1">
        <v>0.12</v>
      </c>
      <c r="U317" s="4" t="e">
        <f>#N/A</f>
        <v>#N/A</v>
      </c>
      <c r="V317" s="4" t="e">
        <f>#N/A</f>
        <v>#N/A</v>
      </c>
      <c r="W317" s="4">
        <v>0</v>
      </c>
      <c r="X317" s="3" t="e">
        <v>#DIV/0!</v>
      </c>
      <c r="Y317" s="33" t="e">
        <v>#DIV/0!</v>
      </c>
      <c r="Z317" s="14"/>
      <c r="AA317" s="14"/>
      <c r="AB317" s="14"/>
    </row>
    <row r="318" spans="1:28" ht="15.75" customHeight="1">
      <c r="A318" s="23" t="s">
        <v>581</v>
      </c>
      <c r="B318" s="1" t="s">
        <v>1111</v>
      </c>
      <c r="C318" s="1" t="s">
        <v>108</v>
      </c>
      <c r="D318" s="1" t="s">
        <v>154</v>
      </c>
      <c r="E318" s="12" t="s">
        <v>115</v>
      </c>
      <c r="F318" s="1" t="s">
        <v>172</v>
      </c>
      <c r="G318" s="12" t="s">
        <v>128</v>
      </c>
      <c r="H318" s="1" t="s">
        <v>111</v>
      </c>
      <c r="I318" s="1" t="s">
        <v>39</v>
      </c>
      <c r="J318" s="1">
        <v>0.23</v>
      </c>
      <c r="K318" s="13">
        <v>180000</v>
      </c>
      <c r="L318" s="13">
        <v>0</v>
      </c>
      <c r="M318" s="13">
        <v>0</v>
      </c>
      <c r="N318" s="4" t="e">
        <f>#N/A</f>
        <v>#N/A</v>
      </c>
      <c r="O318" s="4" t="e">
        <f>#N/A</f>
        <v>#N/A</v>
      </c>
      <c r="P318" s="4" t="e">
        <f>#N/A</f>
        <v>#N/A</v>
      </c>
      <c r="Q318" s="3" t="e">
        <f>#N/A</f>
        <v>#N/A</v>
      </c>
      <c r="R318" s="33" t="e">
        <f t="shared" si="5"/>
        <v>#N/A</v>
      </c>
      <c r="S318" s="1" t="s">
        <v>39</v>
      </c>
      <c r="T318" s="1">
        <v>0.12</v>
      </c>
      <c r="U318" s="4" t="e">
        <f>#N/A</f>
        <v>#N/A</v>
      </c>
      <c r="V318" s="4" t="e">
        <f>#N/A</f>
        <v>#N/A</v>
      </c>
      <c r="W318" s="4">
        <v>0</v>
      </c>
      <c r="X318" s="3">
        <v>0</v>
      </c>
      <c r="Y318" s="33">
        <v>0</v>
      </c>
      <c r="Z318" s="14"/>
      <c r="AA318" s="14"/>
      <c r="AB318" s="14"/>
    </row>
    <row r="319" spans="1:28" ht="15.75" customHeight="1">
      <c r="A319" s="23" t="s">
        <v>581</v>
      </c>
      <c r="B319" s="1" t="s">
        <v>1111</v>
      </c>
      <c r="C319" s="1" t="s">
        <v>108</v>
      </c>
      <c r="D319" s="1" t="s">
        <v>154</v>
      </c>
      <c r="E319" s="12" t="s">
        <v>115</v>
      </c>
      <c r="F319" s="1" t="s">
        <v>173</v>
      </c>
      <c r="G319" s="12" t="s">
        <v>128</v>
      </c>
      <c r="H319" s="1" t="s">
        <v>111</v>
      </c>
      <c r="I319" s="1" t="s">
        <v>39</v>
      </c>
      <c r="J319" s="1">
        <v>0.23</v>
      </c>
      <c r="K319" s="13">
        <v>54300</v>
      </c>
      <c r="L319" s="13">
        <v>0</v>
      </c>
      <c r="M319" s="13">
        <v>0</v>
      </c>
      <c r="N319" s="4" t="e">
        <f>#N/A</f>
        <v>#N/A</v>
      </c>
      <c r="O319" s="4" t="e">
        <f>#N/A</f>
        <v>#N/A</v>
      </c>
      <c r="P319" s="4" t="e">
        <f>#N/A</f>
        <v>#N/A</v>
      </c>
      <c r="Q319" s="3" t="e">
        <f>#N/A</f>
        <v>#N/A</v>
      </c>
      <c r="R319" s="33" t="e">
        <f t="shared" si="5"/>
        <v>#N/A</v>
      </c>
      <c r="S319" s="1" t="s">
        <v>39</v>
      </c>
      <c r="T319" s="1">
        <v>0.09</v>
      </c>
      <c r="U319" s="4" t="e">
        <f>#N/A</f>
        <v>#N/A</v>
      </c>
      <c r="V319" s="4" t="e">
        <f>#N/A</f>
        <v>#N/A</v>
      </c>
      <c r="W319" s="4">
        <v>0</v>
      </c>
      <c r="X319" s="3">
        <v>0</v>
      </c>
      <c r="Y319" s="33">
        <v>0</v>
      </c>
      <c r="Z319" s="14"/>
      <c r="AA319" s="14"/>
      <c r="AB319" s="14"/>
    </row>
    <row r="320" spans="1:28" ht="15.75" customHeight="1">
      <c r="A320" s="23" t="s">
        <v>581</v>
      </c>
      <c r="B320" s="1" t="s">
        <v>1111</v>
      </c>
      <c r="C320" s="1" t="s">
        <v>108</v>
      </c>
      <c r="D320" s="1" t="s">
        <v>154</v>
      </c>
      <c r="E320" s="12" t="s">
        <v>115</v>
      </c>
      <c r="F320" s="1" t="s">
        <v>174</v>
      </c>
      <c r="G320" s="12" t="s">
        <v>128</v>
      </c>
      <c r="H320" s="1" t="s">
        <v>109</v>
      </c>
      <c r="I320" s="1" t="s">
        <v>39</v>
      </c>
      <c r="J320" s="1">
        <v>0.23</v>
      </c>
      <c r="K320" s="13">
        <v>400000</v>
      </c>
      <c r="L320" s="13">
        <v>0</v>
      </c>
      <c r="M320" s="13">
        <v>0</v>
      </c>
      <c r="N320" s="4" t="e">
        <f>#N/A</f>
        <v>#N/A</v>
      </c>
      <c r="O320" s="4" t="e">
        <f>#N/A</f>
        <v>#N/A</v>
      </c>
      <c r="P320" s="4" t="e">
        <f>#N/A</f>
        <v>#N/A</v>
      </c>
      <c r="Q320" s="3" t="e">
        <f>#N/A</f>
        <v>#N/A</v>
      </c>
      <c r="R320" s="33" t="e">
        <f t="shared" si="5"/>
        <v>#N/A</v>
      </c>
      <c r="S320" s="1" t="s">
        <v>39</v>
      </c>
      <c r="T320" s="1">
        <v>0.12</v>
      </c>
      <c r="U320" s="4" t="e">
        <f>#N/A</f>
        <v>#N/A</v>
      </c>
      <c r="V320" s="4" t="e">
        <f>#N/A</f>
        <v>#N/A</v>
      </c>
      <c r="W320" s="4">
        <v>0</v>
      </c>
      <c r="X320" s="3">
        <v>0</v>
      </c>
      <c r="Y320" s="33">
        <v>0</v>
      </c>
      <c r="Z320" s="14"/>
      <c r="AA320" s="14"/>
      <c r="AB320" s="14"/>
    </row>
    <row r="321" spans="1:28" ht="15.75" customHeight="1">
      <c r="A321" s="23" t="s">
        <v>581</v>
      </c>
      <c r="B321" s="1" t="s">
        <v>1111</v>
      </c>
      <c r="C321" s="1" t="s">
        <v>108</v>
      </c>
      <c r="D321" s="1" t="s">
        <v>154</v>
      </c>
      <c r="E321" s="12" t="s">
        <v>115</v>
      </c>
      <c r="F321" s="1" t="s">
        <v>175</v>
      </c>
      <c r="G321" s="12" t="s">
        <v>128</v>
      </c>
      <c r="H321" s="1" t="s">
        <v>109</v>
      </c>
      <c r="I321" s="1" t="s">
        <v>39</v>
      </c>
      <c r="J321" s="1">
        <v>0.23</v>
      </c>
      <c r="K321" s="13">
        <v>200000</v>
      </c>
      <c r="L321" s="13">
        <v>0</v>
      </c>
      <c r="M321" s="13">
        <v>0</v>
      </c>
      <c r="N321" s="4" t="e">
        <f>#N/A</f>
        <v>#N/A</v>
      </c>
      <c r="O321" s="4" t="e">
        <f>#N/A</f>
        <v>#N/A</v>
      </c>
      <c r="P321" s="4" t="e">
        <f>#N/A</f>
        <v>#N/A</v>
      </c>
      <c r="Q321" s="3" t="e">
        <f>#N/A</f>
        <v>#N/A</v>
      </c>
      <c r="R321" s="33" t="e">
        <f t="shared" si="5"/>
        <v>#N/A</v>
      </c>
      <c r="S321" s="1" t="s">
        <v>39</v>
      </c>
      <c r="T321" s="1">
        <v>0.12</v>
      </c>
      <c r="U321" s="4" t="e">
        <f>#N/A</f>
        <v>#N/A</v>
      </c>
      <c r="V321" s="4" t="e">
        <f>#N/A</f>
        <v>#N/A</v>
      </c>
      <c r="W321" s="4">
        <v>0</v>
      </c>
      <c r="X321" s="3">
        <v>0</v>
      </c>
      <c r="Y321" s="33">
        <v>0</v>
      </c>
      <c r="Z321" s="14"/>
      <c r="AA321" s="14"/>
      <c r="AB321" s="14"/>
    </row>
    <row r="322" spans="1:28" ht="15.75" customHeight="1">
      <c r="A322" s="23" t="s">
        <v>581</v>
      </c>
      <c r="B322" s="1" t="s">
        <v>1111</v>
      </c>
      <c r="C322" s="1" t="s">
        <v>108</v>
      </c>
      <c r="D322" s="1" t="s">
        <v>154</v>
      </c>
      <c r="E322" s="12" t="s">
        <v>115</v>
      </c>
      <c r="F322" s="1" t="s">
        <v>176</v>
      </c>
      <c r="G322" s="12" t="s">
        <v>128</v>
      </c>
      <c r="H322" s="1" t="s">
        <v>111</v>
      </c>
      <c r="I322" s="1" t="s">
        <v>29</v>
      </c>
      <c r="J322" s="1">
        <v>1</v>
      </c>
      <c r="K322" s="13">
        <v>30000</v>
      </c>
      <c r="L322" s="13">
        <v>0</v>
      </c>
      <c r="M322" s="13">
        <v>0</v>
      </c>
      <c r="N322" s="4" t="e">
        <f>#N/A</f>
        <v>#N/A</v>
      </c>
      <c r="O322" s="4" t="e">
        <f>#N/A</f>
        <v>#N/A</v>
      </c>
      <c r="P322" s="4" t="e">
        <f>#N/A</f>
        <v>#N/A</v>
      </c>
      <c r="Q322" s="3" t="e">
        <f>#N/A</f>
        <v>#N/A</v>
      </c>
      <c r="R322" s="33" t="e">
        <f t="shared" si="5"/>
        <v>#N/A</v>
      </c>
      <c r="S322" s="1" t="s">
        <v>29</v>
      </c>
      <c r="T322" s="1">
        <v>1</v>
      </c>
      <c r="U322" s="4" t="e">
        <f>#N/A</f>
        <v>#N/A</v>
      </c>
      <c r="V322" s="4" t="e">
        <f>#N/A</f>
        <v>#N/A</v>
      </c>
      <c r="W322" s="4">
        <v>0</v>
      </c>
      <c r="X322" s="3">
        <v>0</v>
      </c>
      <c r="Y322" s="33">
        <v>0</v>
      </c>
      <c r="Z322" s="14"/>
      <c r="AA322" s="14"/>
      <c r="AB322" s="14"/>
    </row>
    <row r="323" spans="1:28" ht="15.75" customHeight="1">
      <c r="A323" s="23" t="s">
        <v>581</v>
      </c>
      <c r="B323" s="1" t="s">
        <v>1111</v>
      </c>
      <c r="C323" s="1" t="s">
        <v>108</v>
      </c>
      <c r="D323" s="1" t="s">
        <v>154</v>
      </c>
      <c r="E323" s="12" t="s">
        <v>115</v>
      </c>
      <c r="F323" s="1" t="s">
        <v>177</v>
      </c>
      <c r="G323" s="12" t="s">
        <v>128</v>
      </c>
      <c r="H323" s="1" t="s">
        <v>111</v>
      </c>
      <c r="I323" s="1" t="s">
        <v>39</v>
      </c>
      <c r="J323" s="1">
        <v>0.23</v>
      </c>
      <c r="K323" s="13">
        <v>30000</v>
      </c>
      <c r="L323" s="13">
        <v>0</v>
      </c>
      <c r="M323" s="13">
        <v>0</v>
      </c>
      <c r="N323" s="4" t="e">
        <f>#N/A</f>
        <v>#N/A</v>
      </c>
      <c r="O323" s="4" t="e">
        <f>#N/A</f>
        <v>#N/A</v>
      </c>
      <c r="P323" s="4" t="e">
        <f>#N/A</f>
        <v>#N/A</v>
      </c>
      <c r="Q323" s="3" t="e">
        <f>#N/A</f>
        <v>#N/A</v>
      </c>
      <c r="R323" s="33" t="e">
        <f t="shared" si="5"/>
        <v>#N/A</v>
      </c>
      <c r="S323" s="1" t="s">
        <v>39</v>
      </c>
      <c r="T323" s="1">
        <v>0.12</v>
      </c>
      <c r="U323" s="4" t="e">
        <f>#N/A</f>
        <v>#N/A</v>
      </c>
      <c r="V323" s="4" t="e">
        <f>#N/A</f>
        <v>#N/A</v>
      </c>
      <c r="W323" s="4">
        <v>0</v>
      </c>
      <c r="X323" s="3">
        <v>0</v>
      </c>
      <c r="Y323" s="33">
        <v>0</v>
      </c>
      <c r="Z323" s="14"/>
      <c r="AA323" s="14"/>
      <c r="AB323" s="14"/>
    </row>
    <row r="324" spans="1:28" ht="15.75" customHeight="1">
      <c r="A324" s="23" t="s">
        <v>581</v>
      </c>
      <c r="B324" s="1" t="s">
        <v>1111</v>
      </c>
      <c r="C324" s="1" t="s">
        <v>108</v>
      </c>
      <c r="D324" s="1" t="s">
        <v>154</v>
      </c>
      <c r="E324" s="12" t="s">
        <v>115</v>
      </c>
      <c r="F324" s="1" t="s">
        <v>178</v>
      </c>
      <c r="G324" s="12" t="s">
        <v>128</v>
      </c>
      <c r="H324" s="1" t="s">
        <v>109</v>
      </c>
      <c r="I324" s="1" t="s">
        <v>39</v>
      </c>
      <c r="J324" s="1">
        <v>0.23</v>
      </c>
      <c r="K324" s="13">
        <v>60000</v>
      </c>
      <c r="L324" s="13">
        <v>0</v>
      </c>
      <c r="M324" s="13">
        <v>0</v>
      </c>
      <c r="N324" s="4" t="e">
        <f>#N/A</f>
        <v>#N/A</v>
      </c>
      <c r="O324" s="4" t="e">
        <f>#N/A</f>
        <v>#N/A</v>
      </c>
      <c r="P324" s="4" t="e">
        <f>#N/A</f>
        <v>#N/A</v>
      </c>
      <c r="Q324" s="3" t="e">
        <f>#N/A</f>
        <v>#N/A</v>
      </c>
      <c r="R324" s="33" t="e">
        <f t="shared" si="5"/>
        <v>#N/A</v>
      </c>
      <c r="S324" s="1" t="s">
        <v>39</v>
      </c>
      <c r="T324" s="1">
        <v>0.12</v>
      </c>
      <c r="U324" s="4" t="e">
        <f>#N/A</f>
        <v>#N/A</v>
      </c>
      <c r="V324" s="4" t="e">
        <f>#N/A</f>
        <v>#N/A</v>
      </c>
      <c r="W324" s="4">
        <v>0</v>
      </c>
      <c r="X324" s="3">
        <v>0</v>
      </c>
      <c r="Y324" s="33">
        <v>0</v>
      </c>
      <c r="Z324" s="14"/>
      <c r="AA324" s="14"/>
      <c r="AB324" s="14"/>
    </row>
    <row r="325" spans="1:28" ht="15.75" customHeight="1">
      <c r="A325" s="23" t="s">
        <v>581</v>
      </c>
      <c r="B325" s="1" t="s">
        <v>1111</v>
      </c>
      <c r="C325" s="1" t="s">
        <v>108</v>
      </c>
      <c r="D325" s="1" t="s">
        <v>154</v>
      </c>
      <c r="E325" s="12" t="s">
        <v>115</v>
      </c>
      <c r="F325" s="1" t="s">
        <v>179</v>
      </c>
      <c r="G325" s="12" t="s">
        <v>128</v>
      </c>
      <c r="H325" s="1" t="s">
        <v>111</v>
      </c>
      <c r="I325" s="1" t="s">
        <v>39</v>
      </c>
      <c r="J325" s="1">
        <v>0.23</v>
      </c>
      <c r="K325" s="13">
        <v>30000</v>
      </c>
      <c r="L325" s="13">
        <v>0</v>
      </c>
      <c r="M325" s="13">
        <v>0</v>
      </c>
      <c r="N325" s="4" t="e">
        <f>#N/A</f>
        <v>#N/A</v>
      </c>
      <c r="O325" s="4" t="e">
        <f>#N/A</f>
        <v>#N/A</v>
      </c>
      <c r="P325" s="4" t="e">
        <f>#N/A</f>
        <v>#N/A</v>
      </c>
      <c r="Q325" s="3" t="e">
        <f>#N/A</f>
        <v>#N/A</v>
      </c>
      <c r="R325" s="33" t="e">
        <f t="shared" si="5"/>
        <v>#N/A</v>
      </c>
      <c r="S325" s="1" t="s">
        <v>39</v>
      </c>
      <c r="T325" s="1">
        <v>0.12</v>
      </c>
      <c r="U325" s="4" t="e">
        <f>#N/A</f>
        <v>#N/A</v>
      </c>
      <c r="V325" s="4" t="e">
        <f>#N/A</f>
        <v>#N/A</v>
      </c>
      <c r="W325" s="4">
        <v>0</v>
      </c>
      <c r="X325" s="3">
        <v>0</v>
      </c>
      <c r="Y325" s="33">
        <v>0</v>
      </c>
      <c r="Z325" s="14"/>
      <c r="AA325" s="14"/>
      <c r="AB325" s="14"/>
    </row>
    <row r="326" spans="1:28" ht="15.75" customHeight="1">
      <c r="A326" s="23" t="s">
        <v>581</v>
      </c>
      <c r="B326" s="1" t="s">
        <v>1111</v>
      </c>
      <c r="C326" s="1" t="s">
        <v>108</v>
      </c>
      <c r="D326" s="1" t="s">
        <v>154</v>
      </c>
      <c r="E326" s="12" t="s">
        <v>115</v>
      </c>
      <c r="F326" s="1" t="s">
        <v>180</v>
      </c>
      <c r="G326" s="12" t="s">
        <v>128</v>
      </c>
      <c r="H326" s="1" t="s">
        <v>109</v>
      </c>
      <c r="I326" s="1" t="s">
        <v>39</v>
      </c>
      <c r="J326" s="1">
        <v>0.23</v>
      </c>
      <c r="K326" s="13">
        <v>50000</v>
      </c>
      <c r="L326" s="13">
        <v>0</v>
      </c>
      <c r="M326" s="13">
        <v>0</v>
      </c>
      <c r="N326" s="4" t="e">
        <f>#N/A</f>
        <v>#N/A</v>
      </c>
      <c r="O326" s="4" t="e">
        <f>#N/A</f>
        <v>#N/A</v>
      </c>
      <c r="P326" s="4" t="e">
        <f>#N/A</f>
        <v>#N/A</v>
      </c>
      <c r="Q326" s="3" t="e">
        <f>#N/A</f>
        <v>#N/A</v>
      </c>
      <c r="R326" s="33" t="e">
        <f t="shared" si="5"/>
        <v>#N/A</v>
      </c>
      <c r="S326" s="1" t="s">
        <v>39</v>
      </c>
      <c r="T326" s="1">
        <v>0.12</v>
      </c>
      <c r="U326" s="4" t="e">
        <f>#N/A</f>
        <v>#N/A</v>
      </c>
      <c r="V326" s="4" t="e">
        <f>#N/A</f>
        <v>#N/A</v>
      </c>
      <c r="W326" s="4">
        <v>0</v>
      </c>
      <c r="X326" s="3">
        <v>0</v>
      </c>
      <c r="Y326" s="33">
        <v>0</v>
      </c>
      <c r="Z326" s="14"/>
      <c r="AA326" s="14"/>
      <c r="AB326" s="14"/>
    </row>
    <row r="327" spans="1:28" ht="15.75" customHeight="1">
      <c r="A327" s="23" t="s">
        <v>581</v>
      </c>
      <c r="B327" s="1" t="s">
        <v>1111</v>
      </c>
      <c r="C327" s="1" t="s">
        <v>108</v>
      </c>
      <c r="D327" s="1" t="s">
        <v>154</v>
      </c>
      <c r="E327" s="12" t="s">
        <v>115</v>
      </c>
      <c r="F327" s="1" t="s">
        <v>181</v>
      </c>
      <c r="G327" s="12" t="s">
        <v>128</v>
      </c>
      <c r="H327" s="1" t="s">
        <v>111</v>
      </c>
      <c r="I327" s="1" t="s">
        <v>39</v>
      </c>
      <c r="J327" s="1">
        <v>0.23</v>
      </c>
      <c r="K327" s="13">
        <v>50000</v>
      </c>
      <c r="L327" s="13">
        <v>0</v>
      </c>
      <c r="M327" s="13">
        <v>0</v>
      </c>
      <c r="N327" s="4" t="e">
        <f>#N/A</f>
        <v>#N/A</v>
      </c>
      <c r="O327" s="4" t="e">
        <f>#N/A</f>
        <v>#N/A</v>
      </c>
      <c r="P327" s="4" t="e">
        <f>#N/A</f>
        <v>#N/A</v>
      </c>
      <c r="Q327" s="3" t="e">
        <f>#N/A</f>
        <v>#N/A</v>
      </c>
      <c r="R327" s="33" t="e">
        <f t="shared" si="5"/>
        <v>#N/A</v>
      </c>
      <c r="S327" s="1" t="s">
        <v>39</v>
      </c>
      <c r="T327" s="1">
        <v>0.12</v>
      </c>
      <c r="U327" s="4" t="e">
        <f>#N/A</f>
        <v>#N/A</v>
      </c>
      <c r="V327" s="4" t="e">
        <f>#N/A</f>
        <v>#N/A</v>
      </c>
      <c r="W327" s="4">
        <v>0</v>
      </c>
      <c r="X327" s="3">
        <v>0</v>
      </c>
      <c r="Y327" s="33">
        <v>0</v>
      </c>
      <c r="Z327" s="14"/>
      <c r="AA327" s="14"/>
      <c r="AB327" s="14"/>
    </row>
    <row r="328" spans="1:28" ht="15.75" customHeight="1">
      <c r="A328" s="23" t="s">
        <v>581</v>
      </c>
      <c r="B328" s="1" t="s">
        <v>1111</v>
      </c>
      <c r="C328" s="1" t="s">
        <v>108</v>
      </c>
      <c r="D328" s="1" t="s">
        <v>154</v>
      </c>
      <c r="E328" s="12" t="s">
        <v>115</v>
      </c>
      <c r="F328" s="1" t="s">
        <v>182</v>
      </c>
      <c r="G328" s="12" t="s">
        <v>128</v>
      </c>
      <c r="H328" s="1" t="s">
        <v>111</v>
      </c>
      <c r="I328" s="1" t="s">
        <v>39</v>
      </c>
      <c r="J328" s="1">
        <v>0.23</v>
      </c>
      <c r="K328" s="13">
        <v>200000</v>
      </c>
      <c r="L328" s="13">
        <v>0</v>
      </c>
      <c r="M328" s="13">
        <v>0</v>
      </c>
      <c r="N328" s="4" t="e">
        <f>#N/A</f>
        <v>#N/A</v>
      </c>
      <c r="O328" s="4" t="e">
        <f>#N/A</f>
        <v>#N/A</v>
      </c>
      <c r="P328" s="4" t="e">
        <f>#N/A</f>
        <v>#N/A</v>
      </c>
      <c r="Q328" s="3" t="e">
        <f>#N/A</f>
        <v>#N/A</v>
      </c>
      <c r="R328" s="33" t="e">
        <f t="shared" si="5"/>
        <v>#N/A</v>
      </c>
      <c r="S328" s="1" t="s">
        <v>39</v>
      </c>
      <c r="T328" s="1">
        <v>0.12</v>
      </c>
      <c r="U328" s="4" t="e">
        <f>#N/A</f>
        <v>#N/A</v>
      </c>
      <c r="V328" s="4" t="e">
        <f>#N/A</f>
        <v>#N/A</v>
      </c>
      <c r="W328" s="4">
        <v>0</v>
      </c>
      <c r="X328" s="3">
        <v>0</v>
      </c>
      <c r="Y328" s="33">
        <v>0</v>
      </c>
      <c r="Z328" s="14"/>
      <c r="AA328" s="14"/>
      <c r="AB328" s="14"/>
    </row>
    <row r="329" spans="1:28" ht="15.75" customHeight="1">
      <c r="A329" s="23" t="s">
        <v>581</v>
      </c>
      <c r="B329" s="1" t="s">
        <v>1111</v>
      </c>
      <c r="C329" s="1" t="s">
        <v>108</v>
      </c>
      <c r="D329" s="1" t="s">
        <v>154</v>
      </c>
      <c r="E329" s="12" t="s">
        <v>115</v>
      </c>
      <c r="F329" s="1" t="s">
        <v>183</v>
      </c>
      <c r="G329" s="12" t="s">
        <v>128</v>
      </c>
      <c r="H329" s="1" t="s">
        <v>109</v>
      </c>
      <c r="I329" s="1" t="s">
        <v>39</v>
      </c>
      <c r="J329" s="1">
        <v>0.23</v>
      </c>
      <c r="K329" s="13">
        <v>100000</v>
      </c>
      <c r="L329" s="13">
        <v>0</v>
      </c>
      <c r="M329" s="13">
        <v>0</v>
      </c>
      <c r="N329" s="4" t="e">
        <f>#N/A</f>
        <v>#N/A</v>
      </c>
      <c r="O329" s="4" t="e">
        <f>#N/A</f>
        <v>#N/A</v>
      </c>
      <c r="P329" s="4" t="e">
        <f>#N/A</f>
        <v>#N/A</v>
      </c>
      <c r="Q329" s="3" t="e">
        <f>#N/A</f>
        <v>#N/A</v>
      </c>
      <c r="R329" s="33" t="e">
        <f t="shared" si="5"/>
        <v>#N/A</v>
      </c>
      <c r="S329" s="1" t="s">
        <v>39</v>
      </c>
      <c r="T329" s="1">
        <v>0.12</v>
      </c>
      <c r="U329" s="4" t="e">
        <f>#N/A</f>
        <v>#N/A</v>
      </c>
      <c r="V329" s="4" t="e">
        <f>#N/A</f>
        <v>#N/A</v>
      </c>
      <c r="W329" s="4">
        <v>0</v>
      </c>
      <c r="X329" s="3">
        <v>0</v>
      </c>
      <c r="Y329" s="33">
        <v>0</v>
      </c>
      <c r="Z329" s="14"/>
      <c r="AA329" s="14"/>
      <c r="AB329" s="14"/>
    </row>
    <row r="330" spans="1:28" ht="15.75" customHeight="1">
      <c r="A330" s="23" t="s">
        <v>581</v>
      </c>
      <c r="B330" s="1" t="s">
        <v>1111</v>
      </c>
      <c r="C330" s="1" t="s">
        <v>108</v>
      </c>
      <c r="D330" s="1" t="s">
        <v>154</v>
      </c>
      <c r="E330" s="12" t="s">
        <v>115</v>
      </c>
      <c r="F330" s="1" t="s">
        <v>184</v>
      </c>
      <c r="G330" s="12" t="s">
        <v>128</v>
      </c>
      <c r="H330" s="1" t="s">
        <v>109</v>
      </c>
      <c r="I330" s="1" t="s">
        <v>39</v>
      </c>
      <c r="J330" s="1">
        <v>0.23</v>
      </c>
      <c r="K330" s="13">
        <v>100000</v>
      </c>
      <c r="L330" s="13">
        <v>0</v>
      </c>
      <c r="M330" s="13">
        <v>0</v>
      </c>
      <c r="N330" s="4" t="e">
        <f>#N/A</f>
        <v>#N/A</v>
      </c>
      <c r="O330" s="4" t="e">
        <f>#N/A</f>
        <v>#N/A</v>
      </c>
      <c r="P330" s="4" t="e">
        <f>#N/A</f>
        <v>#N/A</v>
      </c>
      <c r="Q330" s="3" t="e">
        <f>#N/A</f>
        <v>#N/A</v>
      </c>
      <c r="R330" s="33" t="e">
        <f t="shared" si="5"/>
        <v>#N/A</v>
      </c>
      <c r="S330" s="1" t="s">
        <v>39</v>
      </c>
      <c r="T330" s="1">
        <v>0.12</v>
      </c>
      <c r="U330" s="4" t="e">
        <f>#N/A</f>
        <v>#N/A</v>
      </c>
      <c r="V330" s="4" t="e">
        <f>#N/A</f>
        <v>#N/A</v>
      </c>
      <c r="W330" s="4">
        <v>0</v>
      </c>
      <c r="X330" s="3">
        <v>0</v>
      </c>
      <c r="Y330" s="33">
        <v>0</v>
      </c>
      <c r="Z330" s="14"/>
      <c r="AA330" s="14"/>
      <c r="AB330" s="14"/>
    </row>
    <row r="331" spans="1:28" ht="15.75" customHeight="1">
      <c r="A331" s="23" t="s">
        <v>581</v>
      </c>
      <c r="B331" s="1" t="s">
        <v>1111</v>
      </c>
      <c r="C331" s="1" t="s">
        <v>108</v>
      </c>
      <c r="D331" s="1" t="s">
        <v>154</v>
      </c>
      <c r="E331" s="12" t="s">
        <v>115</v>
      </c>
      <c r="F331" s="1" t="s">
        <v>185</v>
      </c>
      <c r="G331" s="12" t="s">
        <v>128</v>
      </c>
      <c r="H331" s="1" t="s">
        <v>111</v>
      </c>
      <c r="I331" s="1" t="s">
        <v>39</v>
      </c>
      <c r="J331" s="1">
        <v>0.23</v>
      </c>
      <c r="K331" s="13">
        <v>50000</v>
      </c>
      <c r="L331" s="13">
        <v>0</v>
      </c>
      <c r="M331" s="13">
        <v>0</v>
      </c>
      <c r="N331" s="4" t="e">
        <f>#N/A</f>
        <v>#N/A</v>
      </c>
      <c r="O331" s="4" t="e">
        <f>#N/A</f>
        <v>#N/A</v>
      </c>
      <c r="P331" s="4" t="e">
        <f>#N/A</f>
        <v>#N/A</v>
      </c>
      <c r="Q331" s="3" t="e">
        <f>#N/A</f>
        <v>#N/A</v>
      </c>
      <c r="R331" s="33" t="e">
        <f t="shared" si="5"/>
        <v>#N/A</v>
      </c>
      <c r="S331" s="1" t="s">
        <v>39</v>
      </c>
      <c r="T331" s="1">
        <v>0.12</v>
      </c>
      <c r="U331" s="4" t="e">
        <f>#N/A</f>
        <v>#N/A</v>
      </c>
      <c r="V331" s="4" t="e">
        <f>#N/A</f>
        <v>#N/A</v>
      </c>
      <c r="W331" s="4">
        <v>0</v>
      </c>
      <c r="X331" s="3">
        <v>0</v>
      </c>
      <c r="Y331" s="33">
        <v>0</v>
      </c>
      <c r="Z331" s="14"/>
      <c r="AA331" s="14"/>
      <c r="AB331" s="14"/>
    </row>
    <row r="332" spans="1:28" ht="15.75" customHeight="1">
      <c r="A332" s="23" t="s">
        <v>581</v>
      </c>
      <c r="B332" s="1" t="s">
        <v>1111</v>
      </c>
      <c r="C332" s="1" t="s">
        <v>108</v>
      </c>
      <c r="D332" s="1" t="s">
        <v>154</v>
      </c>
      <c r="E332" s="12" t="s">
        <v>115</v>
      </c>
      <c r="F332" s="1" t="s">
        <v>186</v>
      </c>
      <c r="G332" s="12" t="s">
        <v>128</v>
      </c>
      <c r="H332" s="1" t="s">
        <v>109</v>
      </c>
      <c r="I332" s="1" t="s">
        <v>39</v>
      </c>
      <c r="J332" s="1">
        <v>0.23</v>
      </c>
      <c r="K332" s="13">
        <v>100000</v>
      </c>
      <c r="L332" s="13">
        <v>0</v>
      </c>
      <c r="M332" s="13">
        <v>0</v>
      </c>
      <c r="N332" s="4" t="e">
        <f>#N/A</f>
        <v>#N/A</v>
      </c>
      <c r="O332" s="4" t="e">
        <f>#N/A</f>
        <v>#N/A</v>
      </c>
      <c r="P332" s="4" t="e">
        <f>#N/A</f>
        <v>#N/A</v>
      </c>
      <c r="Q332" s="3" t="e">
        <f>#N/A</f>
        <v>#N/A</v>
      </c>
      <c r="R332" s="33" t="e">
        <f t="shared" si="5"/>
        <v>#N/A</v>
      </c>
      <c r="S332" s="1" t="s">
        <v>39</v>
      </c>
      <c r="T332" s="1">
        <v>0.12</v>
      </c>
      <c r="U332" s="4" t="e">
        <f>#N/A</f>
        <v>#N/A</v>
      </c>
      <c r="V332" s="4" t="e">
        <f>#N/A</f>
        <v>#N/A</v>
      </c>
      <c r="W332" s="4">
        <v>0</v>
      </c>
      <c r="X332" s="3">
        <v>0</v>
      </c>
      <c r="Y332" s="33">
        <v>0</v>
      </c>
      <c r="Z332" s="14"/>
      <c r="AA332" s="14"/>
      <c r="AB332" s="14"/>
    </row>
    <row r="333" spans="1:28" ht="15.75" customHeight="1">
      <c r="A333" s="23" t="s">
        <v>581</v>
      </c>
      <c r="B333" s="1" t="s">
        <v>1111</v>
      </c>
      <c r="C333" s="1" t="s">
        <v>108</v>
      </c>
      <c r="D333" s="1" t="s">
        <v>154</v>
      </c>
      <c r="E333" s="12" t="s">
        <v>115</v>
      </c>
      <c r="F333" s="1" t="s">
        <v>187</v>
      </c>
      <c r="G333" s="12" t="s">
        <v>128</v>
      </c>
      <c r="H333" s="1" t="s">
        <v>111</v>
      </c>
      <c r="I333" s="1" t="s">
        <v>39</v>
      </c>
      <c r="J333" s="1">
        <v>0.23</v>
      </c>
      <c r="K333" s="13">
        <v>100000</v>
      </c>
      <c r="L333" s="13">
        <v>0</v>
      </c>
      <c r="M333" s="13">
        <v>0</v>
      </c>
      <c r="N333" s="4" t="e">
        <f>#N/A</f>
        <v>#N/A</v>
      </c>
      <c r="O333" s="4" t="e">
        <f>#N/A</f>
        <v>#N/A</v>
      </c>
      <c r="P333" s="4" t="e">
        <f>#N/A</f>
        <v>#N/A</v>
      </c>
      <c r="Q333" s="3" t="e">
        <f>#N/A</f>
        <v>#N/A</v>
      </c>
      <c r="R333" s="33" t="e">
        <f t="shared" si="5"/>
        <v>#N/A</v>
      </c>
      <c r="S333" s="1" t="s">
        <v>39</v>
      </c>
      <c r="T333" s="1">
        <v>0.12</v>
      </c>
      <c r="U333" s="4" t="e">
        <f>#N/A</f>
        <v>#N/A</v>
      </c>
      <c r="V333" s="4" t="e">
        <f>#N/A</f>
        <v>#N/A</v>
      </c>
      <c r="W333" s="4">
        <v>0</v>
      </c>
      <c r="X333" s="3">
        <v>0</v>
      </c>
      <c r="Y333" s="33">
        <v>0</v>
      </c>
      <c r="Z333" s="14"/>
      <c r="AA333" s="14"/>
      <c r="AB333" s="14"/>
    </row>
    <row r="334" spans="1:28" ht="15.75" customHeight="1">
      <c r="A334" s="23" t="s">
        <v>581</v>
      </c>
      <c r="B334" s="1" t="s">
        <v>1111</v>
      </c>
      <c r="C334" s="1" t="s">
        <v>108</v>
      </c>
      <c r="D334" s="1" t="s">
        <v>154</v>
      </c>
      <c r="E334" s="12" t="s">
        <v>115</v>
      </c>
      <c r="F334" s="1" t="s">
        <v>188</v>
      </c>
      <c r="G334" s="12" t="s">
        <v>128</v>
      </c>
      <c r="H334" s="1" t="s">
        <v>111</v>
      </c>
      <c r="I334" s="1" t="s">
        <v>29</v>
      </c>
      <c r="J334" s="1">
        <v>1</v>
      </c>
      <c r="K334" s="13">
        <v>100000</v>
      </c>
      <c r="L334" s="13">
        <v>0</v>
      </c>
      <c r="M334" s="13">
        <v>0</v>
      </c>
      <c r="N334" s="4" t="e">
        <f>#N/A</f>
        <v>#N/A</v>
      </c>
      <c r="O334" s="4" t="e">
        <f>#N/A</f>
        <v>#N/A</v>
      </c>
      <c r="P334" s="4" t="e">
        <f>#N/A</f>
        <v>#N/A</v>
      </c>
      <c r="Q334" s="3" t="e">
        <f>#N/A</f>
        <v>#N/A</v>
      </c>
      <c r="R334" s="33" t="e">
        <f t="shared" si="5"/>
        <v>#N/A</v>
      </c>
      <c r="S334" s="1" t="s">
        <v>29</v>
      </c>
      <c r="T334" s="1">
        <v>1</v>
      </c>
      <c r="U334" s="4" t="e">
        <f>#N/A</f>
        <v>#N/A</v>
      </c>
      <c r="V334" s="4" t="e">
        <f>#N/A</f>
        <v>#N/A</v>
      </c>
      <c r="W334" s="4">
        <v>0</v>
      </c>
      <c r="X334" s="3">
        <v>0</v>
      </c>
      <c r="Y334" s="33">
        <v>0</v>
      </c>
      <c r="Z334" s="14"/>
      <c r="AA334" s="14"/>
      <c r="AB334" s="14"/>
    </row>
    <row r="335" spans="1:28" ht="15.75" customHeight="1">
      <c r="A335" s="23" t="s">
        <v>581</v>
      </c>
      <c r="B335" s="1" t="s">
        <v>1111</v>
      </c>
      <c r="C335" s="1" t="s">
        <v>108</v>
      </c>
      <c r="D335" s="1" t="s">
        <v>154</v>
      </c>
      <c r="E335" s="12" t="s">
        <v>115</v>
      </c>
      <c r="F335" s="1" t="s">
        <v>189</v>
      </c>
      <c r="G335" s="12" t="s">
        <v>37</v>
      </c>
      <c r="H335" s="1" t="s">
        <v>111</v>
      </c>
      <c r="I335" s="1" t="s">
        <v>39</v>
      </c>
      <c r="J335" s="1">
        <v>0.23</v>
      </c>
      <c r="K335" s="13">
        <v>3000000</v>
      </c>
      <c r="L335" s="13">
        <v>0</v>
      </c>
      <c r="M335" s="13">
        <v>0</v>
      </c>
      <c r="N335" s="4" t="e">
        <f>#N/A</f>
        <v>#N/A</v>
      </c>
      <c r="O335" s="4" t="e">
        <f>#N/A</f>
        <v>#N/A</v>
      </c>
      <c r="P335" s="4" t="e">
        <f>#N/A</f>
        <v>#N/A</v>
      </c>
      <c r="Q335" s="3" t="e">
        <f>#N/A</f>
        <v>#N/A</v>
      </c>
      <c r="R335" s="33" t="e">
        <f t="shared" si="5"/>
        <v>#N/A</v>
      </c>
      <c r="S335" s="1" t="s">
        <v>39</v>
      </c>
      <c r="T335" s="1">
        <v>0.12</v>
      </c>
      <c r="U335" s="4" t="e">
        <f>#N/A</f>
        <v>#N/A</v>
      </c>
      <c r="V335" s="4" t="e">
        <f>#N/A</f>
        <v>#N/A</v>
      </c>
      <c r="W335" s="4">
        <v>0</v>
      </c>
      <c r="X335" s="3">
        <v>0</v>
      </c>
      <c r="Y335" s="33">
        <v>0</v>
      </c>
      <c r="Z335" s="14"/>
      <c r="AA335" s="14"/>
      <c r="AB335" s="14"/>
    </row>
    <row r="336" spans="1:28" ht="15.75" customHeight="1">
      <c r="A336" s="23" t="s">
        <v>581</v>
      </c>
      <c r="B336" s="1" t="s">
        <v>1111</v>
      </c>
      <c r="C336" s="1" t="s">
        <v>108</v>
      </c>
      <c r="D336" s="1" t="s">
        <v>154</v>
      </c>
      <c r="E336" s="12" t="s">
        <v>115</v>
      </c>
      <c r="F336" s="1" t="s">
        <v>190</v>
      </c>
      <c r="G336" s="12" t="s">
        <v>37</v>
      </c>
      <c r="H336" s="1" t="s">
        <v>111</v>
      </c>
      <c r="I336" s="1" t="s">
        <v>39</v>
      </c>
      <c r="J336" s="1">
        <v>0.23</v>
      </c>
      <c r="K336" s="13">
        <v>500000</v>
      </c>
      <c r="L336" s="13">
        <v>0</v>
      </c>
      <c r="M336" s="13">
        <v>0</v>
      </c>
      <c r="N336" s="4" t="e">
        <f>#N/A</f>
        <v>#N/A</v>
      </c>
      <c r="O336" s="4" t="e">
        <f>#N/A</f>
        <v>#N/A</v>
      </c>
      <c r="P336" s="4" t="e">
        <f>#N/A</f>
        <v>#N/A</v>
      </c>
      <c r="Q336" s="3" t="e">
        <f>#N/A</f>
        <v>#N/A</v>
      </c>
      <c r="R336" s="33" t="e">
        <f t="shared" si="5"/>
        <v>#N/A</v>
      </c>
      <c r="S336" s="1" t="s">
        <v>39</v>
      </c>
      <c r="T336" s="1">
        <v>0.12</v>
      </c>
      <c r="U336" s="4" t="e">
        <f>#N/A</f>
        <v>#N/A</v>
      </c>
      <c r="V336" s="4" t="e">
        <f>#N/A</f>
        <v>#N/A</v>
      </c>
      <c r="W336" s="4">
        <v>0</v>
      </c>
      <c r="X336" s="3">
        <v>0</v>
      </c>
      <c r="Y336" s="33">
        <v>0</v>
      </c>
      <c r="Z336" s="14"/>
      <c r="AA336" s="14"/>
      <c r="AB336" s="14"/>
    </row>
    <row r="337" spans="1:28" ht="15.75" customHeight="1">
      <c r="A337" s="23" t="s">
        <v>581</v>
      </c>
      <c r="B337" s="1" t="s">
        <v>1111</v>
      </c>
      <c r="C337" s="1" t="s">
        <v>108</v>
      </c>
      <c r="D337" s="1" t="s">
        <v>154</v>
      </c>
      <c r="E337" s="12" t="s">
        <v>115</v>
      </c>
      <c r="F337" s="1" t="s">
        <v>191</v>
      </c>
      <c r="G337" s="12" t="s">
        <v>128</v>
      </c>
      <c r="H337" s="1" t="s">
        <v>111</v>
      </c>
      <c r="I337" s="1" t="s">
        <v>39</v>
      </c>
      <c r="J337" s="1">
        <v>0.23</v>
      </c>
      <c r="K337" s="13">
        <v>1000000</v>
      </c>
      <c r="L337" s="13">
        <v>0</v>
      </c>
      <c r="M337" s="13">
        <v>0</v>
      </c>
      <c r="N337" s="4" t="e">
        <f>#N/A</f>
        <v>#N/A</v>
      </c>
      <c r="O337" s="4" t="e">
        <f>#N/A</f>
        <v>#N/A</v>
      </c>
      <c r="P337" s="4" t="e">
        <f>#N/A</f>
        <v>#N/A</v>
      </c>
      <c r="Q337" s="3" t="e">
        <f>#N/A</f>
        <v>#N/A</v>
      </c>
      <c r="R337" s="33" t="e">
        <f t="shared" si="5"/>
        <v>#N/A</v>
      </c>
      <c r="S337" s="1" t="s">
        <v>39</v>
      </c>
      <c r="T337" s="1">
        <v>0.12</v>
      </c>
      <c r="U337" s="4" t="e">
        <f>#N/A</f>
        <v>#N/A</v>
      </c>
      <c r="V337" s="4" t="e">
        <f>#N/A</f>
        <v>#N/A</v>
      </c>
      <c r="W337" s="4">
        <v>0</v>
      </c>
      <c r="X337" s="3">
        <v>0</v>
      </c>
      <c r="Y337" s="33">
        <v>0</v>
      </c>
      <c r="Z337" s="14"/>
      <c r="AA337" s="14"/>
      <c r="AB337" s="14"/>
    </row>
    <row r="338" spans="1:28" ht="15.75" customHeight="1">
      <c r="A338" s="23" t="s">
        <v>581</v>
      </c>
      <c r="B338" s="1" t="s">
        <v>1111</v>
      </c>
      <c r="C338" s="1" t="s">
        <v>108</v>
      </c>
      <c r="D338" s="1" t="s">
        <v>154</v>
      </c>
      <c r="E338" s="12" t="s">
        <v>115</v>
      </c>
      <c r="F338" s="1" t="s">
        <v>192</v>
      </c>
      <c r="G338" s="12" t="s">
        <v>128</v>
      </c>
      <c r="H338" s="1" t="s">
        <v>111</v>
      </c>
      <c r="I338" s="1" t="s">
        <v>39</v>
      </c>
      <c r="J338" s="1">
        <v>0.23</v>
      </c>
      <c r="K338" s="13">
        <v>80000</v>
      </c>
      <c r="L338" s="13">
        <v>0</v>
      </c>
      <c r="M338" s="13">
        <v>0</v>
      </c>
      <c r="N338" s="4" t="e">
        <f>#N/A</f>
        <v>#N/A</v>
      </c>
      <c r="O338" s="4" t="e">
        <f>#N/A</f>
        <v>#N/A</v>
      </c>
      <c r="P338" s="4" t="e">
        <f>#N/A</f>
        <v>#N/A</v>
      </c>
      <c r="Q338" s="3" t="e">
        <f>#N/A</f>
        <v>#N/A</v>
      </c>
      <c r="R338" s="33" t="e">
        <f t="shared" si="5"/>
        <v>#N/A</v>
      </c>
      <c r="S338" s="1" t="s">
        <v>39</v>
      </c>
      <c r="T338" s="1">
        <v>0.09</v>
      </c>
      <c r="U338" s="4" t="e">
        <f>#N/A</f>
        <v>#N/A</v>
      </c>
      <c r="V338" s="4" t="e">
        <f>#N/A</f>
        <v>#N/A</v>
      </c>
      <c r="W338" s="4">
        <v>0</v>
      </c>
      <c r="X338" s="3">
        <v>0</v>
      </c>
      <c r="Y338" s="33">
        <v>0</v>
      </c>
      <c r="Z338" s="14"/>
      <c r="AA338" s="14"/>
      <c r="AB338" s="14"/>
    </row>
    <row r="339" spans="1:28" ht="15.75" customHeight="1">
      <c r="A339" s="23" t="s">
        <v>581</v>
      </c>
      <c r="B339" s="1" t="s">
        <v>1111</v>
      </c>
      <c r="C339" s="1" t="s">
        <v>108</v>
      </c>
      <c r="D339" s="1" t="s">
        <v>154</v>
      </c>
      <c r="E339" s="12" t="s">
        <v>115</v>
      </c>
      <c r="F339" s="1" t="s">
        <v>193</v>
      </c>
      <c r="G339" s="12" t="s">
        <v>128</v>
      </c>
      <c r="H339" s="1" t="s">
        <v>111</v>
      </c>
      <c r="I339" s="1" t="s">
        <v>39</v>
      </c>
      <c r="J339" s="1">
        <v>0.23</v>
      </c>
      <c r="K339" s="13">
        <v>400000</v>
      </c>
      <c r="L339" s="13">
        <v>0</v>
      </c>
      <c r="M339" s="13">
        <v>0</v>
      </c>
      <c r="N339" s="4" t="e">
        <f>#N/A</f>
        <v>#N/A</v>
      </c>
      <c r="O339" s="4" t="e">
        <f>#N/A</f>
        <v>#N/A</v>
      </c>
      <c r="P339" s="4" t="e">
        <f>#N/A</f>
        <v>#N/A</v>
      </c>
      <c r="Q339" s="3" t="e">
        <f>#N/A</f>
        <v>#N/A</v>
      </c>
      <c r="R339" s="33" t="e">
        <f t="shared" si="5"/>
        <v>#N/A</v>
      </c>
      <c r="S339" s="1" t="s">
        <v>39</v>
      </c>
      <c r="T339" s="1">
        <v>0.09</v>
      </c>
      <c r="U339" s="4" t="e">
        <f>#N/A</f>
        <v>#N/A</v>
      </c>
      <c r="V339" s="4" t="e">
        <f>#N/A</f>
        <v>#N/A</v>
      </c>
      <c r="W339" s="4">
        <v>0</v>
      </c>
      <c r="X339" s="3">
        <v>0</v>
      </c>
      <c r="Y339" s="33">
        <v>0</v>
      </c>
      <c r="Z339" s="14"/>
      <c r="AA339" s="14"/>
      <c r="AB339" s="14"/>
    </row>
    <row r="340" spans="1:28" ht="15.75" customHeight="1">
      <c r="A340" s="23" t="s">
        <v>581</v>
      </c>
      <c r="B340" s="1" t="s">
        <v>1111</v>
      </c>
      <c r="C340" s="1" t="s">
        <v>108</v>
      </c>
      <c r="D340" s="1" t="s">
        <v>154</v>
      </c>
      <c r="E340" s="12" t="s">
        <v>115</v>
      </c>
      <c r="F340" s="1" t="s">
        <v>194</v>
      </c>
      <c r="G340" s="12" t="s">
        <v>128</v>
      </c>
      <c r="H340" s="1" t="s">
        <v>111</v>
      </c>
      <c r="I340" s="1" t="s">
        <v>39</v>
      </c>
      <c r="J340" s="1">
        <v>0.23</v>
      </c>
      <c r="K340" s="13">
        <v>100000</v>
      </c>
      <c r="L340" s="13">
        <v>0</v>
      </c>
      <c r="M340" s="13">
        <v>0</v>
      </c>
      <c r="N340" s="4" t="e">
        <f>#N/A</f>
        <v>#N/A</v>
      </c>
      <c r="O340" s="4" t="e">
        <f>#N/A</f>
        <v>#N/A</v>
      </c>
      <c r="P340" s="4" t="e">
        <f>#N/A</f>
        <v>#N/A</v>
      </c>
      <c r="Q340" s="3" t="e">
        <f>#N/A</f>
        <v>#N/A</v>
      </c>
      <c r="R340" s="33" t="e">
        <f t="shared" si="5"/>
        <v>#N/A</v>
      </c>
      <c r="S340" s="1" t="s">
        <v>39</v>
      </c>
      <c r="T340" s="1">
        <v>0.12</v>
      </c>
      <c r="U340" s="4" t="e">
        <f>#N/A</f>
        <v>#N/A</v>
      </c>
      <c r="V340" s="4" t="e">
        <f>#N/A</f>
        <v>#N/A</v>
      </c>
      <c r="W340" s="4">
        <v>0</v>
      </c>
      <c r="X340" s="3">
        <v>0</v>
      </c>
      <c r="Y340" s="33">
        <v>0</v>
      </c>
      <c r="Z340" s="14"/>
      <c r="AA340" s="14"/>
      <c r="AB340" s="14"/>
    </row>
    <row r="341" spans="1:28" ht="15.75" customHeight="1">
      <c r="A341" s="23" t="s">
        <v>581</v>
      </c>
      <c r="B341" s="1" t="s">
        <v>1111</v>
      </c>
      <c r="C341" s="1" t="s">
        <v>108</v>
      </c>
      <c r="D341" s="1" t="s">
        <v>154</v>
      </c>
      <c r="E341" s="12" t="s">
        <v>115</v>
      </c>
      <c r="F341" s="1" t="s">
        <v>195</v>
      </c>
      <c r="G341" s="12" t="s">
        <v>128</v>
      </c>
      <c r="H341" s="1" t="s">
        <v>111</v>
      </c>
      <c r="I341" s="1" t="s">
        <v>29</v>
      </c>
      <c r="J341" s="1">
        <v>1</v>
      </c>
      <c r="K341" s="13">
        <v>100000</v>
      </c>
      <c r="L341" s="13">
        <v>0</v>
      </c>
      <c r="M341" s="13">
        <v>0</v>
      </c>
      <c r="N341" s="4" t="e">
        <f>#N/A</f>
        <v>#N/A</v>
      </c>
      <c r="O341" s="4" t="e">
        <f>#N/A</f>
        <v>#N/A</v>
      </c>
      <c r="P341" s="4" t="e">
        <f>#N/A</f>
        <v>#N/A</v>
      </c>
      <c r="Q341" s="3" t="e">
        <f>#N/A</f>
        <v>#N/A</v>
      </c>
      <c r="R341" s="33" t="e">
        <f t="shared" si="5"/>
        <v>#N/A</v>
      </c>
      <c r="S341" s="1" t="s">
        <v>39</v>
      </c>
      <c r="T341" s="1">
        <v>0.4</v>
      </c>
      <c r="U341" s="4" t="e">
        <f>#N/A</f>
        <v>#N/A</v>
      </c>
      <c r="V341" s="4" t="e">
        <f>#N/A</f>
        <v>#N/A</v>
      </c>
      <c r="W341" s="4">
        <v>0</v>
      </c>
      <c r="X341" s="3">
        <v>0</v>
      </c>
      <c r="Y341" s="33">
        <v>0</v>
      </c>
      <c r="Z341" s="14"/>
      <c r="AA341" s="14"/>
      <c r="AB341" s="14"/>
    </row>
    <row r="342" spans="1:28" ht="15.75" customHeight="1">
      <c r="A342" s="23" t="s">
        <v>581</v>
      </c>
      <c r="B342" s="1" t="s">
        <v>1111</v>
      </c>
      <c r="C342" s="1" t="s">
        <v>108</v>
      </c>
      <c r="D342" s="1" t="s">
        <v>154</v>
      </c>
      <c r="E342" s="12" t="s">
        <v>115</v>
      </c>
      <c r="F342" s="1" t="s">
        <v>196</v>
      </c>
      <c r="G342" s="12" t="s">
        <v>128</v>
      </c>
      <c r="H342" s="1" t="s">
        <v>111</v>
      </c>
      <c r="I342" s="1" t="s">
        <v>39</v>
      </c>
      <c r="J342" s="1">
        <v>0.23</v>
      </c>
      <c r="K342" s="13">
        <v>200000</v>
      </c>
      <c r="L342" s="13">
        <v>100000</v>
      </c>
      <c r="M342" s="13">
        <v>100000</v>
      </c>
      <c r="N342" s="4" t="e">
        <f>#N/A</f>
        <v>#N/A</v>
      </c>
      <c r="O342" s="4" t="e">
        <f>#N/A</f>
        <v>#N/A</v>
      </c>
      <c r="P342" s="4" t="e">
        <f>#N/A</f>
        <v>#N/A</v>
      </c>
      <c r="Q342" s="3" t="e">
        <f>#N/A</f>
        <v>#N/A</v>
      </c>
      <c r="R342" s="33" t="e">
        <f t="shared" si="5"/>
        <v>#N/A</v>
      </c>
      <c r="S342" s="1" t="s">
        <v>39</v>
      </c>
      <c r="T342" s="1">
        <v>0.12</v>
      </c>
      <c r="U342" s="4" t="e">
        <f>#N/A</f>
        <v>#N/A</v>
      </c>
      <c r="V342" s="4" t="e">
        <f>#N/A</f>
        <v>#N/A</v>
      </c>
      <c r="W342" s="4">
        <v>12000</v>
      </c>
      <c r="X342" s="3">
        <v>0.5</v>
      </c>
      <c r="Y342" s="33">
        <v>0.5</v>
      </c>
      <c r="Z342" s="14"/>
      <c r="AA342" s="14"/>
      <c r="AB342" s="14"/>
    </row>
    <row r="343" spans="1:28" ht="15.75" customHeight="1">
      <c r="A343" s="23" t="s">
        <v>581</v>
      </c>
      <c r="B343" s="1" t="s">
        <v>1111</v>
      </c>
      <c r="C343" s="1" t="s">
        <v>108</v>
      </c>
      <c r="D343" s="1" t="s">
        <v>154</v>
      </c>
      <c r="E343" s="12" t="s">
        <v>115</v>
      </c>
      <c r="F343" s="1" t="s">
        <v>197</v>
      </c>
      <c r="G343" s="12" t="s">
        <v>128</v>
      </c>
      <c r="H343" s="1" t="s">
        <v>111</v>
      </c>
      <c r="I343" s="1" t="s">
        <v>29</v>
      </c>
      <c r="J343" s="1">
        <v>1</v>
      </c>
      <c r="K343" s="13">
        <v>200000</v>
      </c>
      <c r="L343" s="13">
        <v>0</v>
      </c>
      <c r="M343" s="13">
        <v>0</v>
      </c>
      <c r="N343" s="4" t="e">
        <f>#N/A</f>
        <v>#N/A</v>
      </c>
      <c r="O343" s="4" t="e">
        <f>#N/A</f>
        <v>#N/A</v>
      </c>
      <c r="P343" s="4" t="e">
        <f>#N/A</f>
        <v>#N/A</v>
      </c>
      <c r="Q343" s="3" t="e">
        <f>#N/A</f>
        <v>#N/A</v>
      </c>
      <c r="R343" s="33" t="e">
        <f t="shared" si="5"/>
        <v>#N/A</v>
      </c>
      <c r="S343" s="1" t="s">
        <v>39</v>
      </c>
      <c r="T343" s="1">
        <v>0.4</v>
      </c>
      <c r="U343" s="4" t="e">
        <f>#N/A</f>
        <v>#N/A</v>
      </c>
      <c r="V343" s="4" t="e">
        <f>#N/A</f>
        <v>#N/A</v>
      </c>
      <c r="W343" s="4">
        <v>0</v>
      </c>
      <c r="X343" s="3">
        <v>0</v>
      </c>
      <c r="Y343" s="33">
        <v>0</v>
      </c>
      <c r="Z343" s="14"/>
      <c r="AA343" s="14"/>
      <c r="AB343" s="14"/>
    </row>
    <row r="344" spans="1:28" ht="15.75" customHeight="1">
      <c r="A344" s="23" t="s">
        <v>581</v>
      </c>
      <c r="B344" s="1" t="s">
        <v>1111</v>
      </c>
      <c r="C344" s="1" t="s">
        <v>108</v>
      </c>
      <c r="D344" s="1" t="s">
        <v>154</v>
      </c>
      <c r="E344" s="12" t="s">
        <v>115</v>
      </c>
      <c r="F344" s="1" t="s">
        <v>198</v>
      </c>
      <c r="G344" s="12" t="s">
        <v>128</v>
      </c>
      <c r="H344" s="1" t="s">
        <v>111</v>
      </c>
      <c r="I344" s="1" t="s">
        <v>29</v>
      </c>
      <c r="J344" s="1">
        <v>1</v>
      </c>
      <c r="K344" s="13">
        <v>200000</v>
      </c>
      <c r="L344" s="13">
        <v>0</v>
      </c>
      <c r="M344" s="13">
        <v>0</v>
      </c>
      <c r="N344" s="4" t="e">
        <f>#N/A</f>
        <v>#N/A</v>
      </c>
      <c r="O344" s="4" t="e">
        <f>#N/A</f>
        <v>#N/A</v>
      </c>
      <c r="P344" s="4" t="e">
        <f>#N/A</f>
        <v>#N/A</v>
      </c>
      <c r="Q344" s="3" t="e">
        <f>#N/A</f>
        <v>#N/A</v>
      </c>
      <c r="R344" s="33" t="e">
        <f t="shared" si="5"/>
        <v>#N/A</v>
      </c>
      <c r="S344" s="1" t="s">
        <v>39</v>
      </c>
      <c r="T344" s="1">
        <v>0.4</v>
      </c>
      <c r="U344" s="4" t="e">
        <f>#N/A</f>
        <v>#N/A</v>
      </c>
      <c r="V344" s="4" t="e">
        <f>#N/A</f>
        <v>#N/A</v>
      </c>
      <c r="W344" s="4">
        <v>0</v>
      </c>
      <c r="X344" s="3">
        <v>0</v>
      </c>
      <c r="Y344" s="33">
        <v>0</v>
      </c>
      <c r="Z344" s="14"/>
      <c r="AA344" s="14"/>
      <c r="AB344" s="14"/>
    </row>
    <row r="345" spans="1:28" ht="15.75" customHeight="1">
      <c r="A345" s="23" t="s">
        <v>581</v>
      </c>
      <c r="B345" s="1" t="s">
        <v>1111</v>
      </c>
      <c r="C345" s="1" t="s">
        <v>108</v>
      </c>
      <c r="D345" s="1" t="s">
        <v>154</v>
      </c>
      <c r="E345" s="12" t="s">
        <v>115</v>
      </c>
      <c r="F345" s="1" t="s">
        <v>199</v>
      </c>
      <c r="G345" s="12" t="s">
        <v>128</v>
      </c>
      <c r="H345" s="1" t="s">
        <v>111</v>
      </c>
      <c r="I345" s="1" t="s">
        <v>29</v>
      </c>
      <c r="J345" s="1">
        <v>1</v>
      </c>
      <c r="K345" s="13">
        <v>200000</v>
      </c>
      <c r="L345" s="13">
        <v>0</v>
      </c>
      <c r="M345" s="13">
        <v>0</v>
      </c>
      <c r="N345" s="4" t="e">
        <f>#N/A</f>
        <v>#N/A</v>
      </c>
      <c r="O345" s="4" t="e">
        <f>#N/A</f>
        <v>#N/A</v>
      </c>
      <c r="P345" s="4" t="e">
        <f>#N/A</f>
        <v>#N/A</v>
      </c>
      <c r="Q345" s="3" t="e">
        <f>#N/A</f>
        <v>#N/A</v>
      </c>
      <c r="R345" s="33" t="e">
        <f t="shared" si="5"/>
        <v>#N/A</v>
      </c>
      <c r="S345" s="1" t="s">
        <v>39</v>
      </c>
      <c r="T345" s="1">
        <v>0.4</v>
      </c>
      <c r="U345" s="4" t="e">
        <f>#N/A</f>
        <v>#N/A</v>
      </c>
      <c r="V345" s="4" t="e">
        <f>#N/A</f>
        <v>#N/A</v>
      </c>
      <c r="W345" s="4">
        <v>0</v>
      </c>
      <c r="X345" s="3">
        <v>0</v>
      </c>
      <c r="Y345" s="33">
        <v>0</v>
      </c>
      <c r="Z345" s="14"/>
      <c r="AA345" s="14"/>
      <c r="AB345" s="14"/>
    </row>
    <row r="346" spans="1:28" ht="15.75" customHeight="1">
      <c r="A346" s="23" t="s">
        <v>581</v>
      </c>
      <c r="B346" s="1" t="s">
        <v>1111</v>
      </c>
      <c r="C346" s="1" t="s">
        <v>108</v>
      </c>
      <c r="D346" s="1" t="s">
        <v>154</v>
      </c>
      <c r="E346" s="12" t="s">
        <v>115</v>
      </c>
      <c r="F346" s="1" t="s">
        <v>200</v>
      </c>
      <c r="G346" s="12" t="s">
        <v>128</v>
      </c>
      <c r="H346" s="1" t="s">
        <v>111</v>
      </c>
      <c r="I346" s="1" t="s">
        <v>29</v>
      </c>
      <c r="J346" s="1">
        <v>1</v>
      </c>
      <c r="K346" s="13">
        <v>100000</v>
      </c>
      <c r="L346" s="13">
        <v>100000</v>
      </c>
      <c r="M346" s="13">
        <v>100000</v>
      </c>
      <c r="N346" s="4" t="e">
        <f>#N/A</f>
        <v>#N/A</v>
      </c>
      <c r="O346" s="4" t="e">
        <f>#N/A</f>
        <v>#N/A</v>
      </c>
      <c r="P346" s="4" t="e">
        <f>#N/A</f>
        <v>#N/A</v>
      </c>
      <c r="Q346" s="3" t="e">
        <f>#N/A</f>
        <v>#N/A</v>
      </c>
      <c r="R346" s="33" t="e">
        <f t="shared" si="5"/>
        <v>#N/A</v>
      </c>
      <c r="S346" s="1" t="s">
        <v>29</v>
      </c>
      <c r="T346" s="1">
        <v>1</v>
      </c>
      <c r="U346" s="4" t="e">
        <f>#N/A</f>
        <v>#N/A</v>
      </c>
      <c r="V346" s="4" t="e">
        <f>#N/A</f>
        <v>#N/A</v>
      </c>
      <c r="W346" s="4">
        <v>100000</v>
      </c>
      <c r="X346" s="3">
        <v>1</v>
      </c>
      <c r="Y346" s="33">
        <v>1</v>
      </c>
      <c r="Z346" s="14"/>
      <c r="AA346" s="14"/>
      <c r="AB346" s="14"/>
    </row>
    <row r="347" spans="1:28" ht="15.75" customHeight="1">
      <c r="A347" s="23" t="s">
        <v>581</v>
      </c>
      <c r="B347" s="1" t="s">
        <v>1111</v>
      </c>
      <c r="C347" s="1" t="s">
        <v>108</v>
      </c>
      <c r="D347" s="1" t="s">
        <v>154</v>
      </c>
      <c r="E347" s="12" t="s">
        <v>115</v>
      </c>
      <c r="F347" s="1" t="s">
        <v>201</v>
      </c>
      <c r="G347" s="12" t="s">
        <v>128</v>
      </c>
      <c r="H347" s="1" t="s">
        <v>111</v>
      </c>
      <c r="I347" s="1" t="s">
        <v>39</v>
      </c>
      <c r="J347" s="1">
        <v>0.23</v>
      </c>
      <c r="K347" s="13">
        <v>200000</v>
      </c>
      <c r="L347" s="13">
        <v>0</v>
      </c>
      <c r="M347" s="13">
        <v>0</v>
      </c>
      <c r="N347" s="4" t="e">
        <f>#N/A</f>
        <v>#N/A</v>
      </c>
      <c r="O347" s="4" t="e">
        <f>#N/A</f>
        <v>#N/A</v>
      </c>
      <c r="P347" s="4" t="e">
        <f>#N/A</f>
        <v>#N/A</v>
      </c>
      <c r="Q347" s="3" t="e">
        <f>#N/A</f>
        <v>#N/A</v>
      </c>
      <c r="R347" s="33" t="e">
        <f t="shared" si="5"/>
        <v>#N/A</v>
      </c>
      <c r="S347" s="1" t="s">
        <v>39</v>
      </c>
      <c r="T347" s="1">
        <v>0.12</v>
      </c>
      <c r="U347" s="4" t="e">
        <f>#N/A</f>
        <v>#N/A</v>
      </c>
      <c r="V347" s="4" t="e">
        <f>#N/A</f>
        <v>#N/A</v>
      </c>
      <c r="W347" s="4">
        <v>0</v>
      </c>
      <c r="X347" s="3">
        <v>0</v>
      </c>
      <c r="Y347" s="33">
        <v>0</v>
      </c>
      <c r="Z347" s="14"/>
      <c r="AA347" s="14"/>
      <c r="AB347" s="14"/>
    </row>
    <row r="348" spans="1:28" ht="15.75" customHeight="1">
      <c r="A348" s="23" t="s">
        <v>581</v>
      </c>
      <c r="B348" s="1" t="s">
        <v>1111</v>
      </c>
      <c r="C348" s="1" t="s">
        <v>108</v>
      </c>
      <c r="D348" s="1" t="s">
        <v>154</v>
      </c>
      <c r="E348" s="12" t="s">
        <v>115</v>
      </c>
      <c r="F348" s="1" t="s">
        <v>202</v>
      </c>
      <c r="G348" s="12" t="s">
        <v>128</v>
      </c>
      <c r="H348" s="1" t="s">
        <v>111</v>
      </c>
      <c r="I348" s="1" t="s">
        <v>29</v>
      </c>
      <c r="J348" s="1">
        <v>1</v>
      </c>
      <c r="K348" s="13">
        <v>200000</v>
      </c>
      <c r="L348" s="13">
        <v>0</v>
      </c>
      <c r="M348" s="13">
        <v>0</v>
      </c>
      <c r="N348" s="4" t="e">
        <f>#N/A</f>
        <v>#N/A</v>
      </c>
      <c r="O348" s="4" t="e">
        <f>#N/A</f>
        <v>#N/A</v>
      </c>
      <c r="P348" s="4" t="e">
        <f>#N/A</f>
        <v>#N/A</v>
      </c>
      <c r="Q348" s="3" t="e">
        <f>#N/A</f>
        <v>#N/A</v>
      </c>
      <c r="R348" s="33" t="e">
        <f t="shared" si="5"/>
        <v>#N/A</v>
      </c>
      <c r="S348" s="1" t="s">
        <v>29</v>
      </c>
      <c r="T348" s="1">
        <v>1</v>
      </c>
      <c r="U348" s="4" t="e">
        <f>#N/A</f>
        <v>#N/A</v>
      </c>
      <c r="V348" s="4" t="e">
        <f>#N/A</f>
        <v>#N/A</v>
      </c>
      <c r="W348" s="4">
        <v>0</v>
      </c>
      <c r="X348" s="3">
        <v>0</v>
      </c>
      <c r="Y348" s="33">
        <v>0</v>
      </c>
      <c r="Z348" s="14"/>
      <c r="AA348" s="14"/>
      <c r="AB348" s="14"/>
    </row>
    <row r="349" spans="1:28" ht="15.75" customHeight="1">
      <c r="A349" s="23" t="s">
        <v>581</v>
      </c>
      <c r="B349" s="1" t="s">
        <v>1111</v>
      </c>
      <c r="C349" s="1" t="s">
        <v>108</v>
      </c>
      <c r="D349" s="1" t="s">
        <v>154</v>
      </c>
      <c r="E349" s="12" t="s">
        <v>115</v>
      </c>
      <c r="F349" s="1" t="s">
        <v>203</v>
      </c>
      <c r="G349" s="12" t="s">
        <v>128</v>
      </c>
      <c r="H349" s="1" t="s">
        <v>111</v>
      </c>
      <c r="I349" s="1" t="s">
        <v>29</v>
      </c>
      <c r="J349" s="1">
        <v>1</v>
      </c>
      <c r="K349" s="13">
        <v>200000</v>
      </c>
      <c r="L349" s="13">
        <v>0</v>
      </c>
      <c r="M349" s="13">
        <v>0</v>
      </c>
      <c r="N349" s="4" t="e">
        <f>#N/A</f>
        <v>#N/A</v>
      </c>
      <c r="O349" s="4" t="e">
        <f>#N/A</f>
        <v>#N/A</v>
      </c>
      <c r="P349" s="4" t="e">
        <f>#N/A</f>
        <v>#N/A</v>
      </c>
      <c r="Q349" s="3" t="e">
        <f>#N/A</f>
        <v>#N/A</v>
      </c>
      <c r="R349" s="33" t="e">
        <f t="shared" si="5"/>
        <v>#N/A</v>
      </c>
      <c r="S349" s="1" t="s">
        <v>39</v>
      </c>
      <c r="T349" s="1">
        <v>0.4</v>
      </c>
      <c r="U349" s="4" t="e">
        <f>#N/A</f>
        <v>#N/A</v>
      </c>
      <c r="V349" s="4" t="e">
        <f>#N/A</f>
        <v>#N/A</v>
      </c>
      <c r="W349" s="4">
        <v>0</v>
      </c>
      <c r="X349" s="3">
        <v>0</v>
      </c>
      <c r="Y349" s="33">
        <v>0</v>
      </c>
      <c r="Z349" s="14"/>
      <c r="AA349" s="14"/>
      <c r="AB349" s="14"/>
    </row>
    <row r="350" spans="1:28" ht="15.75" customHeight="1">
      <c r="A350" s="23" t="s">
        <v>581</v>
      </c>
      <c r="B350" s="1" t="s">
        <v>1111</v>
      </c>
      <c r="C350" s="1" t="s">
        <v>108</v>
      </c>
      <c r="D350" s="1" t="s">
        <v>154</v>
      </c>
      <c r="E350" s="12" t="s">
        <v>115</v>
      </c>
      <c r="F350" s="1" t="s">
        <v>204</v>
      </c>
      <c r="G350" s="12" t="s">
        <v>128</v>
      </c>
      <c r="H350" s="1" t="s">
        <v>111</v>
      </c>
      <c r="I350" s="1" t="s">
        <v>39</v>
      </c>
      <c r="J350" s="1">
        <v>0.23</v>
      </c>
      <c r="K350" s="13">
        <v>200000</v>
      </c>
      <c r="L350" s="13">
        <v>200000</v>
      </c>
      <c r="M350" s="13">
        <v>200000</v>
      </c>
      <c r="N350" s="4" t="e">
        <f>#N/A</f>
        <v>#N/A</v>
      </c>
      <c r="O350" s="4" t="e">
        <f>#N/A</f>
        <v>#N/A</v>
      </c>
      <c r="P350" s="4" t="e">
        <f>#N/A</f>
        <v>#N/A</v>
      </c>
      <c r="Q350" s="3" t="e">
        <f>#N/A</f>
        <v>#N/A</v>
      </c>
      <c r="R350" s="33" t="e">
        <f t="shared" si="5"/>
        <v>#N/A</v>
      </c>
      <c r="S350" s="1" t="s">
        <v>39</v>
      </c>
      <c r="T350" s="1">
        <v>0.12</v>
      </c>
      <c r="U350" s="4" t="e">
        <f>#N/A</f>
        <v>#N/A</v>
      </c>
      <c r="V350" s="4" t="e">
        <f>#N/A</f>
        <v>#N/A</v>
      </c>
      <c r="W350" s="4">
        <v>24000</v>
      </c>
      <c r="X350" s="3">
        <v>1</v>
      </c>
      <c r="Y350" s="33">
        <v>1</v>
      </c>
      <c r="Z350" s="14"/>
      <c r="AA350" s="14"/>
      <c r="AB350" s="14"/>
    </row>
    <row r="351" spans="1:28" ht="15.75" customHeight="1">
      <c r="A351" s="23" t="s">
        <v>581</v>
      </c>
      <c r="B351" s="1" t="s">
        <v>1111</v>
      </c>
      <c r="C351" s="1" t="s">
        <v>108</v>
      </c>
      <c r="D351" s="1" t="s">
        <v>154</v>
      </c>
      <c r="E351" s="12" t="s">
        <v>115</v>
      </c>
      <c r="F351" s="1" t="s">
        <v>205</v>
      </c>
      <c r="G351" s="12" t="s">
        <v>128</v>
      </c>
      <c r="H351" s="1" t="s">
        <v>111</v>
      </c>
      <c r="I351" s="1" t="s">
        <v>39</v>
      </c>
      <c r="J351" s="1">
        <v>0.23</v>
      </c>
      <c r="K351" s="13">
        <v>150000</v>
      </c>
      <c r="L351" s="13">
        <v>120000</v>
      </c>
      <c r="M351" s="13">
        <v>120000</v>
      </c>
      <c r="N351" s="4" t="e">
        <f>#N/A</f>
        <v>#N/A</v>
      </c>
      <c r="O351" s="4" t="e">
        <f>#N/A</f>
        <v>#N/A</v>
      </c>
      <c r="P351" s="4" t="e">
        <f>#N/A</f>
        <v>#N/A</v>
      </c>
      <c r="Q351" s="3" t="e">
        <f>#N/A</f>
        <v>#N/A</v>
      </c>
      <c r="R351" s="33" t="e">
        <f t="shared" si="5"/>
        <v>#N/A</v>
      </c>
      <c r="S351" s="1" t="s">
        <v>39</v>
      </c>
      <c r="T351" s="1">
        <v>0.12</v>
      </c>
      <c r="U351" s="4" t="e">
        <f>#N/A</f>
        <v>#N/A</v>
      </c>
      <c r="V351" s="4" t="e">
        <f>#N/A</f>
        <v>#N/A</v>
      </c>
      <c r="W351" s="4">
        <v>14400</v>
      </c>
      <c r="X351" s="3">
        <v>0.8</v>
      </c>
      <c r="Y351" s="33">
        <v>0.8</v>
      </c>
      <c r="Z351" s="14"/>
      <c r="AA351" s="14"/>
      <c r="AB351" s="14"/>
    </row>
    <row r="352" spans="1:28" ht="15.75" customHeight="1">
      <c r="A352" s="23" t="s">
        <v>581</v>
      </c>
      <c r="B352" s="1" t="s">
        <v>1111</v>
      </c>
      <c r="C352" s="1" t="s">
        <v>108</v>
      </c>
      <c r="D352" s="1" t="s">
        <v>154</v>
      </c>
      <c r="E352" s="12" t="s">
        <v>115</v>
      </c>
      <c r="F352" s="1" t="s">
        <v>206</v>
      </c>
      <c r="G352" s="12" t="s">
        <v>128</v>
      </c>
      <c r="H352" s="1" t="s">
        <v>111</v>
      </c>
      <c r="I352" s="1" t="s">
        <v>39</v>
      </c>
      <c r="J352" s="1">
        <v>0.23</v>
      </c>
      <c r="K352" s="13">
        <v>100000</v>
      </c>
      <c r="L352" s="13">
        <v>0</v>
      </c>
      <c r="M352" s="13">
        <v>0</v>
      </c>
      <c r="N352" s="4" t="e">
        <f>#N/A</f>
        <v>#N/A</v>
      </c>
      <c r="O352" s="4" t="e">
        <f>#N/A</f>
        <v>#N/A</v>
      </c>
      <c r="P352" s="4" t="e">
        <f>#N/A</f>
        <v>#N/A</v>
      </c>
      <c r="Q352" s="3" t="e">
        <f>#N/A</f>
        <v>#N/A</v>
      </c>
      <c r="R352" s="33" t="e">
        <f t="shared" si="5"/>
        <v>#N/A</v>
      </c>
      <c r="S352" s="1" t="s">
        <v>39</v>
      </c>
      <c r="T352" s="1">
        <v>0.12</v>
      </c>
      <c r="U352" s="4" t="e">
        <f>#N/A</f>
        <v>#N/A</v>
      </c>
      <c r="V352" s="4" t="e">
        <f>#N/A</f>
        <v>#N/A</v>
      </c>
      <c r="W352" s="4">
        <v>0</v>
      </c>
      <c r="X352" s="3">
        <v>0</v>
      </c>
      <c r="Y352" s="33">
        <v>0</v>
      </c>
      <c r="Z352" s="14"/>
      <c r="AA352" s="14"/>
      <c r="AB352" s="14"/>
    </row>
    <row r="353" spans="1:28" ht="15.75" customHeight="1">
      <c r="A353" s="23" t="s">
        <v>581</v>
      </c>
      <c r="B353" s="1" t="s">
        <v>1111</v>
      </c>
      <c r="C353" s="1" t="s">
        <v>108</v>
      </c>
      <c r="D353" s="1" t="s">
        <v>154</v>
      </c>
      <c r="E353" s="12" t="s">
        <v>115</v>
      </c>
      <c r="F353" s="1" t="s">
        <v>207</v>
      </c>
      <c r="G353" s="12" t="s">
        <v>128</v>
      </c>
      <c r="H353" s="1" t="s">
        <v>110</v>
      </c>
      <c r="I353" s="1" t="s">
        <v>39</v>
      </c>
      <c r="J353" s="1">
        <v>0.23</v>
      </c>
      <c r="K353" s="13">
        <v>100000</v>
      </c>
      <c r="L353" s="13">
        <v>100000</v>
      </c>
      <c r="M353" s="13">
        <v>0</v>
      </c>
      <c r="N353" s="4" t="e">
        <f>#N/A</f>
        <v>#N/A</v>
      </c>
      <c r="O353" s="4" t="e">
        <f>#N/A</f>
        <v>#N/A</v>
      </c>
      <c r="P353" s="4" t="e">
        <f>#N/A</f>
        <v>#N/A</v>
      </c>
      <c r="Q353" s="3" t="e">
        <f>#N/A</f>
        <v>#N/A</v>
      </c>
      <c r="R353" s="33" t="e">
        <f t="shared" si="5"/>
        <v>#N/A</v>
      </c>
      <c r="S353" s="1" t="s">
        <v>39</v>
      </c>
      <c r="T353" s="1">
        <v>0.12</v>
      </c>
      <c r="U353" s="4" t="e">
        <f>#N/A</f>
        <v>#N/A</v>
      </c>
      <c r="V353" s="4" t="e">
        <f>#N/A</f>
        <v>#N/A</v>
      </c>
      <c r="W353" s="4">
        <v>0</v>
      </c>
      <c r="X353" s="3">
        <v>0</v>
      </c>
      <c r="Y353" s="33">
        <v>1</v>
      </c>
      <c r="Z353" s="14"/>
      <c r="AA353" s="14"/>
      <c r="AB353" s="14"/>
    </row>
    <row r="354" spans="1:28" ht="15.75" customHeight="1">
      <c r="A354" s="23" t="s">
        <v>581</v>
      </c>
      <c r="B354" s="1" t="s">
        <v>1111</v>
      </c>
      <c r="C354" s="1" t="s">
        <v>108</v>
      </c>
      <c r="D354" s="1" t="s">
        <v>154</v>
      </c>
      <c r="E354" s="12" t="s">
        <v>115</v>
      </c>
      <c r="F354" s="1" t="s">
        <v>208</v>
      </c>
      <c r="G354" s="12" t="s">
        <v>128</v>
      </c>
      <c r="H354" s="1" t="s">
        <v>111</v>
      </c>
      <c r="I354" s="1" t="s">
        <v>39</v>
      </c>
      <c r="J354" s="1">
        <v>0.23</v>
      </c>
      <c r="K354" s="13">
        <v>100000</v>
      </c>
      <c r="L354" s="13">
        <v>0</v>
      </c>
      <c r="M354" s="13">
        <v>0</v>
      </c>
      <c r="N354" s="4" t="e">
        <f>#N/A</f>
        <v>#N/A</v>
      </c>
      <c r="O354" s="4" t="e">
        <f>#N/A</f>
        <v>#N/A</v>
      </c>
      <c r="P354" s="4" t="e">
        <f>#N/A</f>
        <v>#N/A</v>
      </c>
      <c r="Q354" s="3" t="e">
        <f>#N/A</f>
        <v>#N/A</v>
      </c>
      <c r="R354" s="33" t="e">
        <f t="shared" si="5"/>
        <v>#N/A</v>
      </c>
      <c r="S354" s="1" t="s">
        <v>39</v>
      </c>
      <c r="T354" s="1">
        <v>0.12</v>
      </c>
      <c r="U354" s="4" t="e">
        <f>#N/A</f>
        <v>#N/A</v>
      </c>
      <c r="V354" s="4" t="e">
        <f>#N/A</f>
        <v>#N/A</v>
      </c>
      <c r="W354" s="4">
        <v>0</v>
      </c>
      <c r="X354" s="3">
        <v>0</v>
      </c>
      <c r="Y354" s="33">
        <v>0</v>
      </c>
      <c r="Z354" s="14"/>
      <c r="AA354" s="14"/>
      <c r="AB354" s="14"/>
    </row>
    <row r="355" spans="1:28" ht="15.75" customHeight="1">
      <c r="A355" s="23" t="s">
        <v>581</v>
      </c>
      <c r="B355" s="1" t="s">
        <v>1111</v>
      </c>
      <c r="C355" s="1" t="s">
        <v>108</v>
      </c>
      <c r="D355" s="1" t="s">
        <v>154</v>
      </c>
      <c r="E355" s="12" t="s">
        <v>115</v>
      </c>
      <c r="F355" s="1" t="s">
        <v>209</v>
      </c>
      <c r="G355" s="12" t="s">
        <v>128</v>
      </c>
      <c r="H355" s="1" t="s">
        <v>109</v>
      </c>
      <c r="I355" s="1" t="s">
        <v>39</v>
      </c>
      <c r="J355" s="1">
        <v>0.23</v>
      </c>
      <c r="K355" s="13">
        <v>100000</v>
      </c>
      <c r="L355" s="13">
        <v>79480.44</v>
      </c>
      <c r="M355" s="13">
        <v>0</v>
      </c>
      <c r="N355" s="4" t="e">
        <f>#N/A</f>
        <v>#N/A</v>
      </c>
      <c r="O355" s="4" t="e">
        <f>#N/A</f>
        <v>#N/A</v>
      </c>
      <c r="P355" s="4" t="e">
        <f>#N/A</f>
        <v>#N/A</v>
      </c>
      <c r="Q355" s="3" t="e">
        <f>#N/A</f>
        <v>#N/A</v>
      </c>
      <c r="R355" s="33" t="e">
        <f t="shared" si="5"/>
        <v>#N/A</v>
      </c>
      <c r="S355" s="1" t="s">
        <v>39</v>
      </c>
      <c r="T355" s="1">
        <v>0.12</v>
      </c>
      <c r="U355" s="4" t="e">
        <f>#N/A</f>
        <v>#N/A</v>
      </c>
      <c r="V355" s="4" t="e">
        <f>#N/A</f>
        <v>#N/A</v>
      </c>
      <c r="W355" s="4">
        <v>0</v>
      </c>
      <c r="X355" s="3">
        <v>0</v>
      </c>
      <c r="Y355" s="33">
        <v>0.79480439999999997</v>
      </c>
      <c r="Z355" s="14"/>
      <c r="AA355" s="14"/>
      <c r="AB355" s="14"/>
    </row>
    <row r="356" spans="1:28" ht="15.75" customHeight="1">
      <c r="A356" s="23" t="s">
        <v>581</v>
      </c>
      <c r="B356" s="1" t="s">
        <v>1111</v>
      </c>
      <c r="C356" s="1" t="s">
        <v>108</v>
      </c>
      <c r="D356" s="1" t="s">
        <v>154</v>
      </c>
      <c r="E356" s="12" t="s">
        <v>115</v>
      </c>
      <c r="F356" s="1" t="s">
        <v>210</v>
      </c>
      <c r="G356" s="12" t="s">
        <v>128</v>
      </c>
      <c r="H356" s="1" t="s">
        <v>109</v>
      </c>
      <c r="I356" s="1" t="s">
        <v>29</v>
      </c>
      <c r="J356" s="1">
        <v>1</v>
      </c>
      <c r="K356" s="13">
        <v>100000</v>
      </c>
      <c r="L356" s="13">
        <v>55800</v>
      </c>
      <c r="M356" s="13">
        <v>8370</v>
      </c>
      <c r="N356" s="4" t="e">
        <f>#N/A</f>
        <v>#N/A</v>
      </c>
      <c r="O356" s="4" t="e">
        <f>#N/A</f>
        <v>#N/A</v>
      </c>
      <c r="P356" s="4" t="e">
        <f>#N/A</f>
        <v>#N/A</v>
      </c>
      <c r="Q356" s="3" t="e">
        <f>#N/A</f>
        <v>#N/A</v>
      </c>
      <c r="R356" s="33" t="e">
        <f t="shared" si="5"/>
        <v>#N/A</v>
      </c>
      <c r="S356" s="1" t="s">
        <v>39</v>
      </c>
      <c r="T356" s="1">
        <v>0.4</v>
      </c>
      <c r="U356" s="4" t="e">
        <f>#N/A</f>
        <v>#N/A</v>
      </c>
      <c r="V356" s="4" t="e">
        <f>#N/A</f>
        <v>#N/A</v>
      </c>
      <c r="W356" s="4">
        <v>3348</v>
      </c>
      <c r="X356" s="3">
        <v>8.3699999999999997E-2</v>
      </c>
      <c r="Y356" s="33">
        <v>0.55800000000000005</v>
      </c>
      <c r="Z356" s="14"/>
      <c r="AA356" s="14"/>
      <c r="AB356" s="14"/>
    </row>
    <row r="357" spans="1:28" ht="15.75" customHeight="1">
      <c r="A357" s="23" t="s">
        <v>581</v>
      </c>
      <c r="B357" s="1" t="s">
        <v>1111</v>
      </c>
      <c r="C357" s="1" t="s">
        <v>108</v>
      </c>
      <c r="D357" s="1" t="s">
        <v>154</v>
      </c>
      <c r="E357" s="12" t="s">
        <v>115</v>
      </c>
      <c r="F357" s="1" t="s">
        <v>211</v>
      </c>
      <c r="G357" s="12" t="s">
        <v>128</v>
      </c>
      <c r="H357" s="1" t="s">
        <v>109</v>
      </c>
      <c r="I357" s="1" t="s">
        <v>39</v>
      </c>
      <c r="J357" s="1">
        <v>0.23</v>
      </c>
      <c r="K357" s="13">
        <v>100000</v>
      </c>
      <c r="L357" s="13">
        <v>0</v>
      </c>
      <c r="M357" s="13">
        <v>0</v>
      </c>
      <c r="N357" s="4" t="e">
        <f>#N/A</f>
        <v>#N/A</v>
      </c>
      <c r="O357" s="4" t="e">
        <f>#N/A</f>
        <v>#N/A</v>
      </c>
      <c r="P357" s="4" t="e">
        <f>#N/A</f>
        <v>#N/A</v>
      </c>
      <c r="Q357" s="3" t="e">
        <f>#N/A</f>
        <v>#N/A</v>
      </c>
      <c r="R357" s="33" t="e">
        <f t="shared" si="5"/>
        <v>#N/A</v>
      </c>
      <c r="S357" s="1" t="s">
        <v>39</v>
      </c>
      <c r="T357" s="1">
        <v>0.12</v>
      </c>
      <c r="U357" s="4" t="e">
        <f>#N/A</f>
        <v>#N/A</v>
      </c>
      <c r="V357" s="4" t="e">
        <f>#N/A</f>
        <v>#N/A</v>
      </c>
      <c r="W357" s="4">
        <v>0</v>
      </c>
      <c r="X357" s="3">
        <v>0</v>
      </c>
      <c r="Y357" s="33">
        <v>0</v>
      </c>
      <c r="Z357" s="14"/>
      <c r="AA357" s="14"/>
      <c r="AB357" s="14"/>
    </row>
    <row r="358" spans="1:28" ht="15.75" customHeight="1">
      <c r="A358" s="23" t="s">
        <v>581</v>
      </c>
      <c r="B358" s="1" t="s">
        <v>1111</v>
      </c>
      <c r="C358" s="1" t="s">
        <v>108</v>
      </c>
      <c r="D358" s="1" t="s">
        <v>154</v>
      </c>
      <c r="E358" s="12" t="s">
        <v>115</v>
      </c>
      <c r="F358" s="1" t="s">
        <v>212</v>
      </c>
      <c r="G358" s="12" t="s">
        <v>128</v>
      </c>
      <c r="H358" s="1" t="s">
        <v>109</v>
      </c>
      <c r="I358" s="1" t="s">
        <v>39</v>
      </c>
      <c r="J358" s="1">
        <v>0.23</v>
      </c>
      <c r="K358" s="13">
        <v>100000</v>
      </c>
      <c r="L358" s="13">
        <v>97604</v>
      </c>
      <c r="M358" s="13">
        <v>0</v>
      </c>
      <c r="N358" s="4" t="e">
        <f>#N/A</f>
        <v>#N/A</v>
      </c>
      <c r="O358" s="4" t="e">
        <f>#N/A</f>
        <v>#N/A</v>
      </c>
      <c r="P358" s="4" t="e">
        <f>#N/A</f>
        <v>#N/A</v>
      </c>
      <c r="Q358" s="3" t="e">
        <f>#N/A</f>
        <v>#N/A</v>
      </c>
      <c r="R358" s="33" t="e">
        <f t="shared" si="5"/>
        <v>#N/A</v>
      </c>
      <c r="S358" s="1" t="s">
        <v>39</v>
      </c>
      <c r="T358" s="1">
        <v>0.12</v>
      </c>
      <c r="U358" s="4" t="e">
        <f>#N/A</f>
        <v>#N/A</v>
      </c>
      <c r="V358" s="4" t="e">
        <f>#N/A</f>
        <v>#N/A</v>
      </c>
      <c r="W358" s="4">
        <v>0</v>
      </c>
      <c r="X358" s="3">
        <v>0</v>
      </c>
      <c r="Y358" s="33">
        <v>0.97604000000000002</v>
      </c>
      <c r="Z358" s="14"/>
      <c r="AA358" s="14"/>
      <c r="AB358" s="14"/>
    </row>
    <row r="359" spans="1:28" ht="15.75" customHeight="1">
      <c r="A359" s="23" t="s">
        <v>581</v>
      </c>
      <c r="B359" s="1" t="s">
        <v>1111</v>
      </c>
      <c r="C359" s="1" t="s">
        <v>108</v>
      </c>
      <c r="D359" s="1" t="s">
        <v>154</v>
      </c>
      <c r="E359" s="12" t="s">
        <v>115</v>
      </c>
      <c r="F359" s="1" t="s">
        <v>213</v>
      </c>
      <c r="G359" s="12" t="s">
        <v>128</v>
      </c>
      <c r="H359" s="1" t="s">
        <v>111</v>
      </c>
      <c r="I359" s="1" t="s">
        <v>39</v>
      </c>
      <c r="J359" s="1">
        <v>0.23</v>
      </c>
      <c r="K359" s="13">
        <v>100000</v>
      </c>
      <c r="L359" s="13">
        <v>0</v>
      </c>
      <c r="M359" s="13">
        <v>0</v>
      </c>
      <c r="N359" s="4" t="e">
        <f>#N/A</f>
        <v>#N/A</v>
      </c>
      <c r="O359" s="4" t="e">
        <f>#N/A</f>
        <v>#N/A</v>
      </c>
      <c r="P359" s="4" t="e">
        <f>#N/A</f>
        <v>#N/A</v>
      </c>
      <c r="Q359" s="3" t="e">
        <f>#N/A</f>
        <v>#N/A</v>
      </c>
      <c r="R359" s="33" t="e">
        <f t="shared" si="5"/>
        <v>#N/A</v>
      </c>
      <c r="S359" s="1" t="s">
        <v>39</v>
      </c>
      <c r="T359" s="1">
        <v>0.12</v>
      </c>
      <c r="U359" s="4" t="e">
        <f>#N/A</f>
        <v>#N/A</v>
      </c>
      <c r="V359" s="4" t="e">
        <f>#N/A</f>
        <v>#N/A</v>
      </c>
      <c r="W359" s="4">
        <v>0</v>
      </c>
      <c r="X359" s="3">
        <v>0</v>
      </c>
      <c r="Y359" s="33">
        <v>0</v>
      </c>
      <c r="Z359" s="14"/>
      <c r="AA359" s="14"/>
      <c r="AB359" s="14"/>
    </row>
    <row r="360" spans="1:28" ht="15.75" customHeight="1">
      <c r="A360" s="23" t="s">
        <v>581</v>
      </c>
      <c r="B360" s="1" t="s">
        <v>1111</v>
      </c>
      <c r="C360" s="1" t="s">
        <v>108</v>
      </c>
      <c r="D360" s="1" t="s">
        <v>154</v>
      </c>
      <c r="E360" s="12" t="s">
        <v>115</v>
      </c>
      <c r="F360" s="1" t="s">
        <v>214</v>
      </c>
      <c r="G360" s="12" t="s">
        <v>37</v>
      </c>
      <c r="H360" s="1" t="s">
        <v>109</v>
      </c>
      <c r="I360" s="1" t="s">
        <v>39</v>
      </c>
      <c r="J360" s="1">
        <v>0.23</v>
      </c>
      <c r="K360" s="13">
        <v>235000000</v>
      </c>
      <c r="L360" s="13">
        <v>262947040.01999998</v>
      </c>
      <c r="M360" s="13">
        <v>262925002.17999998</v>
      </c>
      <c r="N360" s="4" t="e">
        <f>#N/A</f>
        <v>#N/A</v>
      </c>
      <c r="O360" s="4" t="e">
        <f>#N/A</f>
        <v>#N/A</v>
      </c>
      <c r="P360" s="4" t="e">
        <f>#N/A</f>
        <v>#N/A</v>
      </c>
      <c r="Q360" s="3" t="e">
        <f>#N/A</f>
        <v>#N/A</v>
      </c>
      <c r="R360" s="33" t="e">
        <f t="shared" si="5"/>
        <v>#N/A</v>
      </c>
      <c r="S360" s="1" t="s">
        <v>39</v>
      </c>
      <c r="T360" s="1">
        <v>0.12</v>
      </c>
      <c r="U360" s="4" t="e">
        <f>#N/A</f>
        <v>#N/A</v>
      </c>
      <c r="V360" s="4" t="e">
        <f>#N/A</f>
        <v>#N/A</v>
      </c>
      <c r="W360" s="4">
        <v>31551000.261599995</v>
      </c>
      <c r="X360" s="3">
        <v>1.1188297965106382</v>
      </c>
      <c r="Y360" s="33">
        <v>1.1189235745531914</v>
      </c>
      <c r="Z360" s="14"/>
      <c r="AA360" s="14"/>
      <c r="AB360" s="14"/>
    </row>
    <row r="361" spans="1:28" ht="15.75" customHeight="1">
      <c r="A361" s="23" t="s">
        <v>581</v>
      </c>
      <c r="B361" s="1" t="s">
        <v>1111</v>
      </c>
      <c r="C361" s="1" t="s">
        <v>108</v>
      </c>
      <c r="D361" s="1" t="s">
        <v>154</v>
      </c>
      <c r="E361" s="12" t="s">
        <v>115</v>
      </c>
      <c r="F361" s="1" t="s">
        <v>214</v>
      </c>
      <c r="G361" s="12" t="s">
        <v>37</v>
      </c>
      <c r="H361" s="1" t="s">
        <v>109</v>
      </c>
      <c r="I361" s="1" t="s">
        <v>39</v>
      </c>
      <c r="J361" s="1">
        <v>0.23</v>
      </c>
      <c r="K361" s="13">
        <v>1000</v>
      </c>
      <c r="L361" s="13">
        <v>0</v>
      </c>
      <c r="M361" s="13">
        <v>0</v>
      </c>
      <c r="N361" s="4" t="e">
        <f>#N/A</f>
        <v>#N/A</v>
      </c>
      <c r="O361" s="4" t="e">
        <f>#N/A</f>
        <v>#N/A</v>
      </c>
      <c r="P361" s="4" t="e">
        <f>#N/A</f>
        <v>#N/A</v>
      </c>
      <c r="Q361" s="3" t="e">
        <f>#N/A</f>
        <v>#N/A</v>
      </c>
      <c r="R361" s="33" t="e">
        <f t="shared" si="5"/>
        <v>#N/A</v>
      </c>
      <c r="S361" s="1" t="s">
        <v>39</v>
      </c>
      <c r="T361" s="1">
        <v>0.12</v>
      </c>
      <c r="U361" s="4" t="e">
        <f>#N/A</f>
        <v>#N/A</v>
      </c>
      <c r="V361" s="4" t="e">
        <f>#N/A</f>
        <v>#N/A</v>
      </c>
      <c r="W361" s="4">
        <v>0</v>
      </c>
      <c r="X361" s="3">
        <v>0</v>
      </c>
      <c r="Y361" s="33">
        <v>0</v>
      </c>
      <c r="Z361" s="14"/>
      <c r="AA361" s="14"/>
      <c r="AB361" s="14"/>
    </row>
    <row r="362" spans="1:28" ht="15.75" customHeight="1">
      <c r="A362" s="23" t="s">
        <v>581</v>
      </c>
      <c r="B362" s="1" t="s">
        <v>1111</v>
      </c>
      <c r="C362" s="1" t="s">
        <v>108</v>
      </c>
      <c r="D362" s="1" t="s">
        <v>154</v>
      </c>
      <c r="E362" s="12" t="s">
        <v>115</v>
      </c>
      <c r="F362" s="1" t="s">
        <v>214</v>
      </c>
      <c r="G362" s="12" t="s">
        <v>37</v>
      </c>
      <c r="H362" s="1" t="s">
        <v>109</v>
      </c>
      <c r="I362" s="1" t="s">
        <v>39</v>
      </c>
      <c r="J362" s="1">
        <v>0.23</v>
      </c>
      <c r="K362" s="13">
        <v>24076</v>
      </c>
      <c r="L362" s="13">
        <v>21313.4</v>
      </c>
      <c r="M362" s="13">
        <v>15428.4</v>
      </c>
      <c r="N362" s="4" t="e">
        <f>#N/A</f>
        <v>#N/A</v>
      </c>
      <c r="O362" s="4" t="e">
        <f>#N/A</f>
        <v>#N/A</v>
      </c>
      <c r="P362" s="4" t="e">
        <f>#N/A</f>
        <v>#N/A</v>
      </c>
      <c r="Q362" s="3" t="e">
        <f>#N/A</f>
        <v>#N/A</v>
      </c>
      <c r="R362" s="33" t="e">
        <f t="shared" si="5"/>
        <v>#N/A</v>
      </c>
      <c r="S362" s="1" t="s">
        <v>39</v>
      </c>
      <c r="T362" s="1">
        <v>0.12</v>
      </c>
      <c r="U362" s="4" t="e">
        <f>#N/A</f>
        <v>#N/A</v>
      </c>
      <c r="V362" s="4" t="e">
        <f>#N/A</f>
        <v>#N/A</v>
      </c>
      <c r="W362" s="4">
        <v>1851.4079999999999</v>
      </c>
      <c r="X362" s="3">
        <v>0.64082073434125264</v>
      </c>
      <c r="Y362" s="33">
        <v>0.88525502575178605</v>
      </c>
      <c r="Z362" s="14"/>
      <c r="AA362" s="14"/>
      <c r="AB362" s="14"/>
    </row>
    <row r="363" spans="1:28" ht="15.75" customHeight="1">
      <c r="A363" s="23" t="s">
        <v>581</v>
      </c>
      <c r="B363" s="1" t="s">
        <v>1111</v>
      </c>
      <c r="C363" s="1" t="s">
        <v>108</v>
      </c>
      <c r="D363" s="1" t="s">
        <v>154</v>
      </c>
      <c r="E363" s="12" t="s">
        <v>115</v>
      </c>
      <c r="F363" s="1" t="s">
        <v>214</v>
      </c>
      <c r="G363" s="12" t="s">
        <v>37</v>
      </c>
      <c r="H363" s="1" t="s">
        <v>109</v>
      </c>
      <c r="I363" s="1" t="s">
        <v>39</v>
      </c>
      <c r="J363" s="1">
        <v>0.23</v>
      </c>
      <c r="K363" s="13">
        <v>20000</v>
      </c>
      <c r="L363" s="13">
        <v>0</v>
      </c>
      <c r="M363" s="13">
        <v>0</v>
      </c>
      <c r="N363" s="4" t="e">
        <f>#N/A</f>
        <v>#N/A</v>
      </c>
      <c r="O363" s="4" t="e">
        <f>#N/A</f>
        <v>#N/A</v>
      </c>
      <c r="P363" s="4" t="e">
        <f>#N/A</f>
        <v>#N/A</v>
      </c>
      <c r="Q363" s="3" t="e">
        <f>#N/A</f>
        <v>#N/A</v>
      </c>
      <c r="R363" s="33" t="e">
        <f t="shared" si="5"/>
        <v>#N/A</v>
      </c>
      <c r="S363" s="1" t="s">
        <v>39</v>
      </c>
      <c r="T363" s="1">
        <v>0.12</v>
      </c>
      <c r="U363" s="4" t="e">
        <f>#N/A</f>
        <v>#N/A</v>
      </c>
      <c r="V363" s="4" t="e">
        <f>#N/A</f>
        <v>#N/A</v>
      </c>
      <c r="W363" s="4">
        <v>0</v>
      </c>
      <c r="X363" s="3">
        <v>0</v>
      </c>
      <c r="Y363" s="33">
        <v>0</v>
      </c>
      <c r="Z363" s="14"/>
      <c r="AA363" s="14"/>
      <c r="AB363" s="14"/>
    </row>
    <row r="364" spans="1:28" ht="15.75" customHeight="1">
      <c r="A364" s="23" t="s">
        <v>581</v>
      </c>
      <c r="B364" s="1" t="s">
        <v>1111</v>
      </c>
      <c r="C364" s="1" t="s">
        <v>108</v>
      </c>
      <c r="D364" s="1" t="s">
        <v>154</v>
      </c>
      <c r="E364" s="12" t="s">
        <v>115</v>
      </c>
      <c r="F364" s="1" t="s">
        <v>214</v>
      </c>
      <c r="G364" s="12" t="s">
        <v>37</v>
      </c>
      <c r="H364" s="1" t="s">
        <v>109</v>
      </c>
      <c r="I364" s="1" t="s">
        <v>39</v>
      </c>
      <c r="J364" s="1">
        <v>0.23</v>
      </c>
      <c r="K364" s="13">
        <v>40910557</v>
      </c>
      <c r="L364" s="13">
        <v>38409022.75</v>
      </c>
      <c r="M364" s="13">
        <v>32634081.250000004</v>
      </c>
      <c r="N364" s="4" t="e">
        <f>#N/A</f>
        <v>#N/A</v>
      </c>
      <c r="O364" s="4" t="e">
        <f>#N/A</f>
        <v>#N/A</v>
      </c>
      <c r="P364" s="4" t="e">
        <f>#N/A</f>
        <v>#N/A</v>
      </c>
      <c r="Q364" s="3" t="e">
        <f>#N/A</f>
        <v>#N/A</v>
      </c>
      <c r="R364" s="33" t="e">
        <f t="shared" si="5"/>
        <v>#N/A</v>
      </c>
      <c r="S364" s="1" t="s">
        <v>39</v>
      </c>
      <c r="T364" s="1">
        <v>0.12</v>
      </c>
      <c r="U364" s="4" t="e">
        <f>#N/A</f>
        <v>#N/A</v>
      </c>
      <c r="V364" s="4" t="e">
        <f>#N/A</f>
        <v>#N/A</v>
      </c>
      <c r="W364" s="4">
        <v>3916089.7500000005</v>
      </c>
      <c r="X364" s="3">
        <v>0.7976933985523591</v>
      </c>
      <c r="Y364" s="33">
        <v>0.93885357635194255</v>
      </c>
      <c r="Z364" s="14"/>
      <c r="AA364" s="14"/>
      <c r="AB364" s="14"/>
    </row>
    <row r="365" spans="1:28" ht="15.75" customHeight="1">
      <c r="A365" s="23" t="s">
        <v>581</v>
      </c>
      <c r="B365" s="1" t="s">
        <v>1111</v>
      </c>
      <c r="C365" s="1" t="s">
        <v>108</v>
      </c>
      <c r="D365" s="1" t="s">
        <v>154</v>
      </c>
      <c r="E365" s="12" t="s">
        <v>115</v>
      </c>
      <c r="F365" s="1" t="s">
        <v>214</v>
      </c>
      <c r="G365" s="12" t="s">
        <v>37</v>
      </c>
      <c r="H365" s="1" t="s">
        <v>109</v>
      </c>
      <c r="I365" s="1" t="s">
        <v>39</v>
      </c>
      <c r="J365" s="1">
        <v>0.23</v>
      </c>
      <c r="K365" s="13">
        <v>84100000</v>
      </c>
      <c r="L365" s="13">
        <v>94213692.36999999</v>
      </c>
      <c r="M365" s="13">
        <v>82119731.269999996</v>
      </c>
      <c r="N365" s="4" t="e">
        <f>#N/A</f>
        <v>#N/A</v>
      </c>
      <c r="O365" s="4" t="e">
        <f>#N/A</f>
        <v>#N/A</v>
      </c>
      <c r="P365" s="4" t="e">
        <f>#N/A</f>
        <v>#N/A</v>
      </c>
      <c r="Q365" s="3" t="e">
        <f>#N/A</f>
        <v>#N/A</v>
      </c>
      <c r="R365" s="33" t="e">
        <f t="shared" si="5"/>
        <v>#N/A</v>
      </c>
      <c r="S365" s="1" t="s">
        <v>39</v>
      </c>
      <c r="T365" s="1">
        <v>0.12</v>
      </c>
      <c r="U365" s="4" t="e">
        <f>#N/A</f>
        <v>#N/A</v>
      </c>
      <c r="V365" s="4" t="e">
        <f>#N/A</f>
        <v>#N/A</v>
      </c>
      <c r="W365" s="4">
        <v>9854367.7523999996</v>
      </c>
      <c r="X365" s="3">
        <v>0.97645340392390012</v>
      </c>
      <c r="Y365" s="33">
        <v>1.120257935434007</v>
      </c>
      <c r="Z365" s="14"/>
      <c r="AA365" s="14"/>
      <c r="AB365" s="14"/>
    </row>
    <row r="366" spans="1:28" ht="15.75" customHeight="1">
      <c r="A366" s="23" t="s">
        <v>581</v>
      </c>
      <c r="B366" s="1" t="s">
        <v>1111</v>
      </c>
      <c r="C366" s="1" t="s">
        <v>108</v>
      </c>
      <c r="D366" s="1" t="s">
        <v>154</v>
      </c>
      <c r="E366" s="12" t="s">
        <v>115</v>
      </c>
      <c r="F366" s="1" t="s">
        <v>214</v>
      </c>
      <c r="G366" s="12" t="s">
        <v>37</v>
      </c>
      <c r="H366" s="1" t="s">
        <v>109</v>
      </c>
      <c r="I366" s="1" t="s">
        <v>39</v>
      </c>
      <c r="J366" s="1">
        <v>0.23</v>
      </c>
      <c r="K366" s="13">
        <v>16000</v>
      </c>
      <c r="L366" s="13">
        <v>5280122.91</v>
      </c>
      <c r="M366" s="13">
        <v>182546.01</v>
      </c>
      <c r="N366" s="4" t="e">
        <f>#N/A</f>
        <v>#N/A</v>
      </c>
      <c r="O366" s="4" t="e">
        <f>#N/A</f>
        <v>#N/A</v>
      </c>
      <c r="P366" s="4" t="e">
        <f>#N/A</f>
        <v>#N/A</v>
      </c>
      <c r="Q366" s="3" t="e">
        <f>#N/A</f>
        <v>#N/A</v>
      </c>
      <c r="R366" s="33" t="e">
        <f t="shared" si="5"/>
        <v>#N/A</v>
      </c>
      <c r="S366" s="1" t="s">
        <v>39</v>
      </c>
      <c r="T366" s="1">
        <v>0.12</v>
      </c>
      <c r="U366" s="4" t="e">
        <f>#N/A</f>
        <v>#N/A</v>
      </c>
      <c r="V366" s="4" t="e">
        <f>#N/A</f>
        <v>#N/A</v>
      </c>
      <c r="W366" s="4">
        <v>21905.521199999999</v>
      </c>
      <c r="X366" s="3">
        <v>11.409125625</v>
      </c>
      <c r="Y366" s="33">
        <v>330.007681875</v>
      </c>
      <c r="Z366" s="14"/>
      <c r="AA366" s="14"/>
      <c r="AB366" s="14"/>
    </row>
    <row r="367" spans="1:28" ht="15.75" customHeight="1">
      <c r="A367" s="23" t="s">
        <v>581</v>
      </c>
      <c r="B367" s="1" t="s">
        <v>1111</v>
      </c>
      <c r="C367" s="1" t="s">
        <v>108</v>
      </c>
      <c r="D367" s="1" t="s">
        <v>154</v>
      </c>
      <c r="E367" s="12" t="s">
        <v>115</v>
      </c>
      <c r="F367" s="1" t="s">
        <v>214</v>
      </c>
      <c r="G367" s="12" t="s">
        <v>37</v>
      </c>
      <c r="H367" s="1" t="s">
        <v>109</v>
      </c>
      <c r="I367" s="1" t="s">
        <v>39</v>
      </c>
      <c r="J367" s="1">
        <v>0.23</v>
      </c>
      <c r="K367" s="13">
        <v>40000</v>
      </c>
      <c r="L367" s="13">
        <v>0</v>
      </c>
      <c r="M367" s="13">
        <v>0</v>
      </c>
      <c r="N367" s="4" t="e">
        <f>#N/A</f>
        <v>#N/A</v>
      </c>
      <c r="O367" s="4" t="e">
        <f>#N/A</f>
        <v>#N/A</v>
      </c>
      <c r="P367" s="4" t="e">
        <f>#N/A</f>
        <v>#N/A</v>
      </c>
      <c r="Q367" s="3" t="e">
        <f>#N/A</f>
        <v>#N/A</v>
      </c>
      <c r="R367" s="33" t="e">
        <f t="shared" si="5"/>
        <v>#N/A</v>
      </c>
      <c r="S367" s="1" t="s">
        <v>39</v>
      </c>
      <c r="T367" s="1">
        <v>0.12</v>
      </c>
      <c r="U367" s="4" t="e">
        <f>#N/A</f>
        <v>#N/A</v>
      </c>
      <c r="V367" s="4" t="e">
        <f>#N/A</f>
        <v>#N/A</v>
      </c>
      <c r="W367" s="4">
        <v>0</v>
      </c>
      <c r="X367" s="3">
        <v>0</v>
      </c>
      <c r="Y367" s="33">
        <v>0</v>
      </c>
      <c r="Z367" s="14"/>
      <c r="AA367" s="14"/>
      <c r="AB367" s="14"/>
    </row>
    <row r="368" spans="1:28" ht="15.75" customHeight="1">
      <c r="A368" s="23" t="s">
        <v>581</v>
      </c>
      <c r="B368" s="1" t="s">
        <v>1111</v>
      </c>
      <c r="C368" s="1" t="s">
        <v>108</v>
      </c>
      <c r="D368" s="1" t="s">
        <v>154</v>
      </c>
      <c r="E368" s="12" t="s">
        <v>115</v>
      </c>
      <c r="F368" s="1" t="s">
        <v>214</v>
      </c>
      <c r="G368" s="12" t="s">
        <v>37</v>
      </c>
      <c r="H368" s="1" t="s">
        <v>109</v>
      </c>
      <c r="I368" s="1" t="s">
        <v>39</v>
      </c>
      <c r="J368" s="1">
        <v>0.23</v>
      </c>
      <c r="K368" s="13">
        <v>0</v>
      </c>
      <c r="L368" s="13">
        <v>0</v>
      </c>
      <c r="M368" s="13">
        <v>0</v>
      </c>
      <c r="N368" s="4" t="e">
        <f>#N/A</f>
        <v>#N/A</v>
      </c>
      <c r="O368" s="4" t="e">
        <f>#N/A</f>
        <v>#N/A</v>
      </c>
      <c r="P368" s="4" t="e">
        <f>#N/A</f>
        <v>#N/A</v>
      </c>
      <c r="Q368" s="3" t="e">
        <f>#N/A</f>
        <v>#N/A</v>
      </c>
      <c r="R368" s="33" t="e">
        <f t="shared" si="5"/>
        <v>#N/A</v>
      </c>
      <c r="S368" s="1" t="s">
        <v>39</v>
      </c>
      <c r="T368" s="1">
        <v>0.12</v>
      </c>
      <c r="U368" s="4" t="e">
        <f>#N/A</f>
        <v>#N/A</v>
      </c>
      <c r="V368" s="4" t="e">
        <f>#N/A</f>
        <v>#N/A</v>
      </c>
      <c r="W368" s="4">
        <v>0</v>
      </c>
      <c r="X368" s="3" t="e">
        <v>#DIV/0!</v>
      </c>
      <c r="Y368" s="33" t="e">
        <v>#DIV/0!</v>
      </c>
      <c r="Z368" s="14"/>
      <c r="AA368" s="14"/>
      <c r="AB368" s="14"/>
    </row>
    <row r="369" spans="1:28" ht="15.75" customHeight="1">
      <c r="A369" s="23" t="s">
        <v>581</v>
      </c>
      <c r="B369" s="1" t="s">
        <v>1111</v>
      </c>
      <c r="C369" s="1" t="s">
        <v>108</v>
      </c>
      <c r="D369" s="1" t="s">
        <v>154</v>
      </c>
      <c r="E369" s="12" t="s">
        <v>115</v>
      </c>
      <c r="F369" s="1" t="s">
        <v>214</v>
      </c>
      <c r="G369" s="12" t="s">
        <v>37</v>
      </c>
      <c r="H369" s="1" t="s">
        <v>109</v>
      </c>
      <c r="I369" s="1" t="s">
        <v>39</v>
      </c>
      <c r="J369" s="1">
        <v>0.23</v>
      </c>
      <c r="K369" s="13">
        <v>228006069</v>
      </c>
      <c r="L369" s="13">
        <v>260543982.39999998</v>
      </c>
      <c r="M369" s="13">
        <v>227037942.76999998</v>
      </c>
      <c r="N369" s="4" t="e">
        <f>#N/A</f>
        <v>#N/A</v>
      </c>
      <c r="O369" s="4" t="e">
        <f>#N/A</f>
        <v>#N/A</v>
      </c>
      <c r="P369" s="4" t="e">
        <f>#N/A</f>
        <v>#N/A</v>
      </c>
      <c r="Q369" s="3" t="e">
        <f>#N/A</f>
        <v>#N/A</v>
      </c>
      <c r="R369" s="33" t="e">
        <f t="shared" si="5"/>
        <v>#N/A</v>
      </c>
      <c r="S369" s="1" t="s">
        <v>39</v>
      </c>
      <c r="T369" s="1">
        <v>0.12</v>
      </c>
      <c r="U369" s="4" t="e">
        <f>#N/A</f>
        <v>#N/A</v>
      </c>
      <c r="V369" s="4" t="e">
        <f>#N/A</f>
        <v>#N/A</v>
      </c>
      <c r="W369" s="4">
        <v>27244553.132399995</v>
      </c>
      <c r="X369" s="3">
        <v>0.9957539453478319</v>
      </c>
      <c r="Y369" s="33">
        <v>1.1427063478735735</v>
      </c>
      <c r="Z369" s="14"/>
      <c r="AA369" s="14"/>
      <c r="AB369" s="14"/>
    </row>
    <row r="370" spans="1:28" ht="15.75" customHeight="1">
      <c r="A370" s="23" t="s">
        <v>581</v>
      </c>
      <c r="B370" s="1" t="s">
        <v>1111</v>
      </c>
      <c r="C370" s="1" t="s">
        <v>108</v>
      </c>
      <c r="D370" s="1" t="s">
        <v>154</v>
      </c>
      <c r="E370" s="12" t="s">
        <v>115</v>
      </c>
      <c r="F370" s="1" t="s">
        <v>214</v>
      </c>
      <c r="G370" s="12" t="s">
        <v>37</v>
      </c>
      <c r="H370" s="1" t="s">
        <v>109</v>
      </c>
      <c r="I370" s="1" t="s">
        <v>39</v>
      </c>
      <c r="J370" s="1">
        <v>0.23</v>
      </c>
      <c r="K370" s="13">
        <v>109526958</v>
      </c>
      <c r="L370" s="13">
        <v>109461005.66999999</v>
      </c>
      <c r="M370" s="13">
        <v>99679665.050000012</v>
      </c>
      <c r="N370" s="4" t="e">
        <f>#N/A</f>
        <v>#N/A</v>
      </c>
      <c r="O370" s="4" t="e">
        <f>#N/A</f>
        <v>#N/A</v>
      </c>
      <c r="P370" s="4" t="e">
        <f>#N/A</f>
        <v>#N/A</v>
      </c>
      <c r="Q370" s="3" t="e">
        <f>#N/A</f>
        <v>#N/A</v>
      </c>
      <c r="R370" s="33" t="e">
        <f t="shared" si="5"/>
        <v>#N/A</v>
      </c>
      <c r="S370" s="1" t="s">
        <v>39</v>
      </c>
      <c r="T370" s="1">
        <v>0.12</v>
      </c>
      <c r="U370" s="4" t="e">
        <f>#N/A</f>
        <v>#N/A</v>
      </c>
      <c r="V370" s="4" t="e">
        <f>#N/A</f>
        <v>#N/A</v>
      </c>
      <c r="W370" s="4">
        <v>11961559.806000002</v>
      </c>
      <c r="X370" s="3">
        <v>0.9100925185012444</v>
      </c>
      <c r="Y370" s="33">
        <v>0.9993978438623301</v>
      </c>
      <c r="Z370" s="14"/>
      <c r="AA370" s="14"/>
      <c r="AB370" s="14"/>
    </row>
    <row r="371" spans="1:28" ht="15.75" customHeight="1">
      <c r="A371" s="23" t="s">
        <v>581</v>
      </c>
      <c r="B371" s="1" t="s">
        <v>1111</v>
      </c>
      <c r="C371" s="1" t="s">
        <v>108</v>
      </c>
      <c r="D371" s="1" t="s">
        <v>154</v>
      </c>
      <c r="E371" s="12" t="s">
        <v>115</v>
      </c>
      <c r="F371" s="1" t="s">
        <v>214</v>
      </c>
      <c r="G371" s="12" t="s">
        <v>37</v>
      </c>
      <c r="H371" s="1" t="s">
        <v>109</v>
      </c>
      <c r="I371" s="1" t="s">
        <v>39</v>
      </c>
      <c r="J371" s="1">
        <v>0.23</v>
      </c>
      <c r="K371" s="13">
        <v>1000000</v>
      </c>
      <c r="L371" s="13">
        <v>2003398.5999999999</v>
      </c>
      <c r="M371" s="13">
        <v>1507645.48</v>
      </c>
      <c r="N371" s="4" t="e">
        <f>#N/A</f>
        <v>#N/A</v>
      </c>
      <c r="O371" s="4" t="e">
        <f>#N/A</f>
        <v>#N/A</v>
      </c>
      <c r="P371" s="4" t="e">
        <f>#N/A</f>
        <v>#N/A</v>
      </c>
      <c r="Q371" s="3" t="e">
        <f>#N/A</f>
        <v>#N/A</v>
      </c>
      <c r="R371" s="33" t="e">
        <f t="shared" si="5"/>
        <v>#N/A</v>
      </c>
      <c r="S371" s="1" t="s">
        <v>39</v>
      </c>
      <c r="T371" s="1">
        <v>0.12</v>
      </c>
      <c r="U371" s="4" t="e">
        <f>#N/A</f>
        <v>#N/A</v>
      </c>
      <c r="V371" s="4" t="e">
        <f>#N/A</f>
        <v>#N/A</v>
      </c>
      <c r="W371" s="4">
        <v>180917.45759999999</v>
      </c>
      <c r="X371" s="3">
        <v>1.5076454799999999</v>
      </c>
      <c r="Y371" s="33">
        <v>2.0033985999999997</v>
      </c>
      <c r="Z371" s="14"/>
      <c r="AA371" s="14"/>
      <c r="AB371" s="14"/>
    </row>
    <row r="372" spans="1:28" ht="15.75" customHeight="1">
      <c r="A372" s="23" t="s">
        <v>581</v>
      </c>
      <c r="B372" s="1" t="s">
        <v>1111</v>
      </c>
      <c r="C372" s="1" t="s">
        <v>108</v>
      </c>
      <c r="D372" s="1" t="s">
        <v>154</v>
      </c>
      <c r="E372" s="12" t="s">
        <v>115</v>
      </c>
      <c r="F372" s="1" t="s">
        <v>214</v>
      </c>
      <c r="G372" s="12" t="s">
        <v>37</v>
      </c>
      <c r="H372" s="1" t="s">
        <v>109</v>
      </c>
      <c r="I372" s="1" t="s">
        <v>39</v>
      </c>
      <c r="J372" s="1">
        <v>0.23</v>
      </c>
      <c r="K372" s="13">
        <v>72000</v>
      </c>
      <c r="L372" s="13">
        <v>30005.899999999998</v>
      </c>
      <c r="M372" s="13">
        <v>30005.899999999998</v>
      </c>
      <c r="N372" s="4" t="e">
        <f>#N/A</f>
        <v>#N/A</v>
      </c>
      <c r="O372" s="4" t="e">
        <f>#N/A</f>
        <v>#N/A</v>
      </c>
      <c r="P372" s="4" t="e">
        <f>#N/A</f>
        <v>#N/A</v>
      </c>
      <c r="Q372" s="3" t="e">
        <f>#N/A</f>
        <v>#N/A</v>
      </c>
      <c r="R372" s="33" t="e">
        <f t="shared" si="5"/>
        <v>#N/A</v>
      </c>
      <c r="S372" s="1" t="s">
        <v>39</v>
      </c>
      <c r="T372" s="1">
        <v>0.12</v>
      </c>
      <c r="U372" s="4" t="e">
        <f>#N/A</f>
        <v>#N/A</v>
      </c>
      <c r="V372" s="4" t="e">
        <f>#N/A</f>
        <v>#N/A</v>
      </c>
      <c r="W372" s="4">
        <v>3600.7079999999996</v>
      </c>
      <c r="X372" s="3">
        <v>0.41674861111111106</v>
      </c>
      <c r="Y372" s="33">
        <v>0.41674861111111106</v>
      </c>
      <c r="Z372" s="14"/>
      <c r="AA372" s="14"/>
      <c r="AB372" s="14"/>
    </row>
    <row r="373" spans="1:28" ht="15.75" customHeight="1">
      <c r="A373" s="23" t="s">
        <v>581</v>
      </c>
      <c r="B373" s="1" t="s">
        <v>1111</v>
      </c>
      <c r="C373" s="1" t="s">
        <v>108</v>
      </c>
      <c r="D373" s="1" t="s">
        <v>154</v>
      </c>
      <c r="E373" s="12" t="s">
        <v>115</v>
      </c>
      <c r="F373" s="1" t="s">
        <v>214</v>
      </c>
      <c r="G373" s="12" t="s">
        <v>37</v>
      </c>
      <c r="H373" s="1" t="s">
        <v>109</v>
      </c>
      <c r="I373" s="1" t="s">
        <v>39</v>
      </c>
      <c r="J373" s="1">
        <v>0.23</v>
      </c>
      <c r="K373" s="13">
        <v>0</v>
      </c>
      <c r="L373" s="13">
        <v>34092033.980000004</v>
      </c>
      <c r="M373" s="13">
        <v>18276776.140000001</v>
      </c>
      <c r="N373" s="4" t="e">
        <f>#N/A</f>
        <v>#N/A</v>
      </c>
      <c r="O373" s="4" t="e">
        <f>#N/A</f>
        <v>#N/A</v>
      </c>
      <c r="P373" s="4" t="e">
        <f>#N/A</f>
        <v>#N/A</v>
      </c>
      <c r="Q373" s="3" t="e">
        <f>#N/A</f>
        <v>#N/A</v>
      </c>
      <c r="R373" s="33" t="e">
        <f t="shared" si="5"/>
        <v>#N/A</v>
      </c>
      <c r="S373" s="1" t="s">
        <v>39</v>
      </c>
      <c r="T373" s="1">
        <v>0.12</v>
      </c>
      <c r="U373" s="4" t="e">
        <f>#N/A</f>
        <v>#N/A</v>
      </c>
      <c r="V373" s="4" t="e">
        <f>#N/A</f>
        <v>#N/A</v>
      </c>
      <c r="W373" s="4">
        <v>2193213.1368</v>
      </c>
      <c r="X373" s="3" t="e">
        <v>#DIV/0!</v>
      </c>
      <c r="Y373" s="33" t="e">
        <v>#DIV/0!</v>
      </c>
      <c r="Z373" s="14"/>
      <c r="AA373" s="14"/>
      <c r="AB373" s="14"/>
    </row>
    <row r="374" spans="1:28" ht="15.75" customHeight="1">
      <c r="A374" s="23" t="s">
        <v>581</v>
      </c>
      <c r="B374" s="1" t="s">
        <v>1111</v>
      </c>
      <c r="C374" s="1" t="s">
        <v>108</v>
      </c>
      <c r="D374" s="1" t="s">
        <v>154</v>
      </c>
      <c r="E374" s="12" t="s">
        <v>115</v>
      </c>
      <c r="F374" s="1" t="s">
        <v>214</v>
      </c>
      <c r="G374" s="12" t="s">
        <v>37</v>
      </c>
      <c r="H374" s="1" t="s">
        <v>109</v>
      </c>
      <c r="I374" s="1" t="s">
        <v>39</v>
      </c>
      <c r="J374" s="1">
        <v>0.23</v>
      </c>
      <c r="K374" s="13">
        <v>0</v>
      </c>
      <c r="L374" s="13">
        <v>0</v>
      </c>
      <c r="M374" s="13">
        <v>0</v>
      </c>
      <c r="N374" s="4" t="e">
        <f>#N/A</f>
        <v>#N/A</v>
      </c>
      <c r="O374" s="4" t="e">
        <f>#N/A</f>
        <v>#N/A</v>
      </c>
      <c r="P374" s="4" t="e">
        <f>#N/A</f>
        <v>#N/A</v>
      </c>
      <c r="Q374" s="3" t="e">
        <f>#N/A</f>
        <v>#N/A</v>
      </c>
      <c r="R374" s="33" t="e">
        <f t="shared" si="5"/>
        <v>#N/A</v>
      </c>
      <c r="S374" s="1" t="s">
        <v>39</v>
      </c>
      <c r="T374" s="1">
        <v>0.12</v>
      </c>
      <c r="U374" s="4" t="e">
        <f>#N/A</f>
        <v>#N/A</v>
      </c>
      <c r="V374" s="4" t="e">
        <f>#N/A</f>
        <v>#N/A</v>
      </c>
      <c r="W374" s="4">
        <v>0</v>
      </c>
      <c r="X374" s="3" t="e">
        <v>#DIV/0!</v>
      </c>
      <c r="Y374" s="33" t="e">
        <v>#DIV/0!</v>
      </c>
      <c r="Z374" s="14"/>
      <c r="AA374" s="14"/>
      <c r="AB374" s="14"/>
    </row>
    <row r="375" spans="1:28" ht="15.75" customHeight="1">
      <c r="A375" s="23" t="s">
        <v>581</v>
      </c>
      <c r="B375" s="1" t="s">
        <v>1111</v>
      </c>
      <c r="C375" s="1" t="s">
        <v>108</v>
      </c>
      <c r="D375" s="1" t="s">
        <v>154</v>
      </c>
      <c r="E375" s="12" t="s">
        <v>115</v>
      </c>
      <c r="F375" s="1" t="s">
        <v>214</v>
      </c>
      <c r="G375" s="12" t="s">
        <v>37</v>
      </c>
      <c r="H375" s="1" t="s">
        <v>109</v>
      </c>
      <c r="I375" s="1" t="s">
        <v>39</v>
      </c>
      <c r="J375" s="1">
        <v>0.23</v>
      </c>
      <c r="K375" s="13">
        <v>0</v>
      </c>
      <c r="L375" s="13">
        <v>165868</v>
      </c>
      <c r="M375" s="13">
        <v>79041.600000000006</v>
      </c>
      <c r="N375" s="4" t="e">
        <f>#N/A</f>
        <v>#N/A</v>
      </c>
      <c r="O375" s="4" t="e">
        <f>#N/A</f>
        <v>#N/A</v>
      </c>
      <c r="P375" s="4" t="e">
        <f>#N/A</f>
        <v>#N/A</v>
      </c>
      <c r="Q375" s="3" t="e">
        <f>#N/A</f>
        <v>#N/A</v>
      </c>
      <c r="R375" s="33" t="e">
        <f t="shared" si="5"/>
        <v>#N/A</v>
      </c>
      <c r="S375" s="1" t="s">
        <v>39</v>
      </c>
      <c r="T375" s="1">
        <v>0.12</v>
      </c>
      <c r="U375" s="4" t="e">
        <f>#N/A</f>
        <v>#N/A</v>
      </c>
      <c r="V375" s="4" t="e">
        <f>#N/A</f>
        <v>#N/A</v>
      </c>
      <c r="W375" s="4">
        <v>9484.9920000000002</v>
      </c>
      <c r="X375" s="3" t="e">
        <v>#DIV/0!</v>
      </c>
      <c r="Y375" s="33" t="e">
        <v>#DIV/0!</v>
      </c>
      <c r="Z375" s="14"/>
      <c r="AA375" s="14"/>
      <c r="AB375" s="14"/>
    </row>
    <row r="376" spans="1:28" ht="15.75" customHeight="1">
      <c r="A376" s="23" t="s">
        <v>581</v>
      </c>
      <c r="B376" s="1" t="s">
        <v>1111</v>
      </c>
      <c r="C376" s="1" t="s">
        <v>108</v>
      </c>
      <c r="D376" s="1" t="s">
        <v>154</v>
      </c>
      <c r="E376" s="12" t="s">
        <v>115</v>
      </c>
      <c r="F376" s="1" t="s">
        <v>214</v>
      </c>
      <c r="G376" s="12" t="s">
        <v>37</v>
      </c>
      <c r="H376" s="1" t="s">
        <v>109</v>
      </c>
      <c r="I376" s="1" t="s">
        <v>39</v>
      </c>
      <c r="J376" s="1">
        <v>0.23</v>
      </c>
      <c r="K376" s="13">
        <v>191000</v>
      </c>
      <c r="L376" s="13">
        <v>2267796.16</v>
      </c>
      <c r="M376" s="13">
        <v>843929.61</v>
      </c>
      <c r="N376" s="4" t="e">
        <f>#N/A</f>
        <v>#N/A</v>
      </c>
      <c r="O376" s="4" t="e">
        <f>#N/A</f>
        <v>#N/A</v>
      </c>
      <c r="P376" s="4" t="e">
        <f>#N/A</f>
        <v>#N/A</v>
      </c>
      <c r="Q376" s="3" t="e">
        <f>#N/A</f>
        <v>#N/A</v>
      </c>
      <c r="R376" s="33" t="e">
        <f t="shared" si="5"/>
        <v>#N/A</v>
      </c>
      <c r="S376" s="1" t="s">
        <v>39</v>
      </c>
      <c r="T376" s="1">
        <v>0.12</v>
      </c>
      <c r="U376" s="4" t="e">
        <f>#N/A</f>
        <v>#N/A</v>
      </c>
      <c r="V376" s="4" t="e">
        <f>#N/A</f>
        <v>#N/A</v>
      </c>
      <c r="W376" s="4">
        <v>101271.55319999999</v>
      </c>
      <c r="X376" s="3">
        <v>4.4184796335078529</v>
      </c>
      <c r="Y376" s="33">
        <v>11.87327832460733</v>
      </c>
      <c r="Z376" s="14"/>
      <c r="AA376" s="14"/>
      <c r="AB376" s="14"/>
    </row>
    <row r="377" spans="1:28" ht="15.75" customHeight="1">
      <c r="A377" s="23" t="s">
        <v>581</v>
      </c>
      <c r="B377" s="1" t="s">
        <v>1111</v>
      </c>
      <c r="C377" s="1" t="s">
        <v>108</v>
      </c>
      <c r="D377" s="1" t="s">
        <v>154</v>
      </c>
      <c r="E377" s="12" t="s">
        <v>115</v>
      </c>
      <c r="F377" s="1" t="s">
        <v>214</v>
      </c>
      <c r="G377" s="12" t="s">
        <v>37</v>
      </c>
      <c r="H377" s="1" t="s">
        <v>109</v>
      </c>
      <c r="I377" s="1" t="s">
        <v>39</v>
      </c>
      <c r="J377" s="1">
        <v>0.23</v>
      </c>
      <c r="K377" s="13">
        <v>10000</v>
      </c>
      <c r="L377" s="13">
        <v>5817.7300000000005</v>
      </c>
      <c r="M377" s="13">
        <v>5817.73</v>
      </c>
      <c r="N377" s="4" t="e">
        <f>#N/A</f>
        <v>#N/A</v>
      </c>
      <c r="O377" s="4" t="e">
        <f>#N/A</f>
        <v>#N/A</v>
      </c>
      <c r="P377" s="4" t="e">
        <f>#N/A</f>
        <v>#N/A</v>
      </c>
      <c r="Q377" s="3" t="e">
        <f>#N/A</f>
        <v>#N/A</v>
      </c>
      <c r="R377" s="33" t="e">
        <f t="shared" si="5"/>
        <v>#N/A</v>
      </c>
      <c r="S377" s="1" t="s">
        <v>39</v>
      </c>
      <c r="T377" s="1">
        <v>0.12</v>
      </c>
      <c r="U377" s="4" t="e">
        <f>#N/A</f>
        <v>#N/A</v>
      </c>
      <c r="V377" s="4" t="e">
        <f>#N/A</f>
        <v>#N/A</v>
      </c>
      <c r="W377" s="4">
        <v>698.12759999999992</v>
      </c>
      <c r="X377" s="3">
        <v>0.58177299999999998</v>
      </c>
      <c r="Y377" s="33">
        <v>0.58177299999999998</v>
      </c>
      <c r="Z377" s="14"/>
      <c r="AA377" s="14"/>
      <c r="AB377" s="14"/>
    </row>
    <row r="378" spans="1:28" ht="15.75" customHeight="1">
      <c r="A378" s="23" t="s">
        <v>581</v>
      </c>
      <c r="B378" s="1" t="s">
        <v>1111</v>
      </c>
      <c r="C378" s="1" t="s">
        <v>108</v>
      </c>
      <c r="D378" s="1" t="s">
        <v>154</v>
      </c>
      <c r="E378" s="12" t="s">
        <v>115</v>
      </c>
      <c r="F378" s="1" t="s">
        <v>214</v>
      </c>
      <c r="G378" s="12" t="s">
        <v>37</v>
      </c>
      <c r="H378" s="1" t="s">
        <v>109</v>
      </c>
      <c r="I378" s="1" t="s">
        <v>39</v>
      </c>
      <c r="J378" s="1">
        <v>0.23</v>
      </c>
      <c r="K378" s="13">
        <v>7000</v>
      </c>
      <c r="L378" s="13">
        <v>0</v>
      </c>
      <c r="M378" s="13">
        <v>0</v>
      </c>
      <c r="N378" s="4" t="e">
        <f>#N/A</f>
        <v>#N/A</v>
      </c>
      <c r="O378" s="4" t="e">
        <f>#N/A</f>
        <v>#N/A</v>
      </c>
      <c r="P378" s="4" t="e">
        <f>#N/A</f>
        <v>#N/A</v>
      </c>
      <c r="Q378" s="3" t="e">
        <f>#N/A</f>
        <v>#N/A</v>
      </c>
      <c r="R378" s="33" t="e">
        <f t="shared" ref="R378:R433" si="6">O378/N378</f>
        <v>#N/A</v>
      </c>
      <c r="S378" s="1" t="s">
        <v>39</v>
      </c>
      <c r="T378" s="1">
        <v>0.12</v>
      </c>
      <c r="U378" s="4" t="e">
        <f>#N/A</f>
        <v>#N/A</v>
      </c>
      <c r="V378" s="4" t="e">
        <f>#N/A</f>
        <v>#N/A</v>
      </c>
      <c r="W378" s="4" t="e">
        <f>#N/A</f>
        <v>#N/A</v>
      </c>
      <c r="X378" s="3">
        <v>0</v>
      </c>
      <c r="Y378" s="33">
        <v>0</v>
      </c>
      <c r="Z378" s="14"/>
      <c r="AA378" s="14"/>
      <c r="AB378" s="14"/>
    </row>
    <row r="379" spans="1:28" ht="15.75" customHeight="1">
      <c r="A379" s="23" t="s">
        <v>581</v>
      </c>
      <c r="B379" s="1" t="s">
        <v>1111</v>
      </c>
      <c r="C379" s="1" t="s">
        <v>108</v>
      </c>
      <c r="D379" s="1" t="s">
        <v>154</v>
      </c>
      <c r="E379" s="12" t="s">
        <v>115</v>
      </c>
      <c r="F379" s="1" t="s">
        <v>214</v>
      </c>
      <c r="G379" s="12" t="s">
        <v>37</v>
      </c>
      <c r="H379" s="1" t="s">
        <v>110</v>
      </c>
      <c r="I379" s="1" t="s">
        <v>39</v>
      </c>
      <c r="J379" s="1">
        <v>0.23</v>
      </c>
      <c r="K379" s="13">
        <v>19000000</v>
      </c>
      <c r="L379" s="13">
        <v>19462495.629999999</v>
      </c>
      <c r="M379" s="13">
        <v>17637669.690000001</v>
      </c>
      <c r="N379" s="4" t="e">
        <f>#N/A</f>
        <v>#N/A</v>
      </c>
      <c r="O379" s="4" t="e">
        <f>#N/A</f>
        <v>#N/A</v>
      </c>
      <c r="P379" s="4" t="e">
        <f>#N/A</f>
        <v>#N/A</v>
      </c>
      <c r="Q379" s="3" t="e">
        <f>#N/A</f>
        <v>#N/A</v>
      </c>
      <c r="R379" s="33" t="e">
        <f t="shared" si="6"/>
        <v>#N/A</v>
      </c>
      <c r="S379" s="1" t="s">
        <v>39</v>
      </c>
      <c r="T379" s="1">
        <v>0.12</v>
      </c>
      <c r="U379" s="4" t="e">
        <f>#N/A</f>
        <v>#N/A</v>
      </c>
      <c r="V379" s="4" t="e">
        <f>#N/A</f>
        <v>#N/A</v>
      </c>
      <c r="W379" s="4" t="e">
        <f>#N/A</f>
        <v>#N/A</v>
      </c>
      <c r="X379" s="3">
        <v>0.92829840473684222</v>
      </c>
      <c r="Y379" s="33">
        <v>1.0243418752631579</v>
      </c>
      <c r="Z379" s="14"/>
      <c r="AA379" s="14"/>
      <c r="AB379" s="14"/>
    </row>
    <row r="380" spans="1:28" ht="15.75" customHeight="1">
      <c r="A380" s="23" t="s">
        <v>581</v>
      </c>
      <c r="B380" s="1" t="s">
        <v>1111</v>
      </c>
      <c r="C380" s="1" t="s">
        <v>108</v>
      </c>
      <c r="D380" s="1" t="s">
        <v>154</v>
      </c>
      <c r="E380" s="12" t="s">
        <v>115</v>
      </c>
      <c r="F380" s="1" t="s">
        <v>214</v>
      </c>
      <c r="G380" s="12" t="s">
        <v>37</v>
      </c>
      <c r="H380" s="1" t="s">
        <v>110</v>
      </c>
      <c r="I380" s="1" t="s">
        <v>39</v>
      </c>
      <c r="J380" s="1">
        <v>0.23</v>
      </c>
      <c r="K380" s="13">
        <v>4720000</v>
      </c>
      <c r="L380" s="13">
        <v>4352272.8900000006</v>
      </c>
      <c r="M380" s="13">
        <v>3238182.96</v>
      </c>
      <c r="N380" s="4" t="e">
        <f>#N/A</f>
        <v>#N/A</v>
      </c>
      <c r="O380" s="4" t="e">
        <f>#N/A</f>
        <v>#N/A</v>
      </c>
      <c r="P380" s="4" t="e">
        <f>#N/A</f>
        <v>#N/A</v>
      </c>
      <c r="Q380" s="3" t="e">
        <f>#N/A</f>
        <v>#N/A</v>
      </c>
      <c r="R380" s="33" t="e">
        <f t="shared" si="6"/>
        <v>#N/A</v>
      </c>
      <c r="S380" s="1" t="s">
        <v>39</v>
      </c>
      <c r="T380" s="1">
        <v>0.12</v>
      </c>
      <c r="U380" s="4" t="e">
        <f>#N/A</f>
        <v>#N/A</v>
      </c>
      <c r="V380" s="4" t="e">
        <f>#N/A</f>
        <v>#N/A</v>
      </c>
      <c r="W380" s="4" t="e">
        <f>#N/A</f>
        <v>#N/A</v>
      </c>
      <c r="X380" s="3">
        <v>0.68605571186440673</v>
      </c>
      <c r="Y380" s="33">
        <v>0.92209171398305101</v>
      </c>
      <c r="Z380" s="14"/>
      <c r="AA380" s="14"/>
      <c r="AB380" s="14"/>
    </row>
    <row r="381" spans="1:28" ht="15.75" customHeight="1">
      <c r="A381" s="23" t="s">
        <v>581</v>
      </c>
      <c r="B381" s="1" t="s">
        <v>1111</v>
      </c>
      <c r="C381" s="1" t="s">
        <v>108</v>
      </c>
      <c r="D381" s="1" t="s">
        <v>154</v>
      </c>
      <c r="E381" s="12" t="s">
        <v>115</v>
      </c>
      <c r="F381" s="1" t="s">
        <v>214</v>
      </c>
      <c r="G381" s="12" t="s">
        <v>37</v>
      </c>
      <c r="H381" s="1" t="s">
        <v>110</v>
      </c>
      <c r="I381" s="1" t="s">
        <v>39</v>
      </c>
      <c r="J381" s="1">
        <v>0.23</v>
      </c>
      <c r="K381" s="13">
        <v>5000000</v>
      </c>
      <c r="L381" s="13">
        <v>4979594.8</v>
      </c>
      <c r="M381" s="13">
        <v>4437253.62</v>
      </c>
      <c r="N381" s="4" t="e">
        <f>#N/A</f>
        <v>#N/A</v>
      </c>
      <c r="O381" s="4" t="e">
        <f>#N/A</f>
        <v>#N/A</v>
      </c>
      <c r="P381" s="4" t="e">
        <f>#N/A</f>
        <v>#N/A</v>
      </c>
      <c r="Q381" s="3" t="e">
        <f>#N/A</f>
        <v>#N/A</v>
      </c>
      <c r="R381" s="33" t="e">
        <f t="shared" si="6"/>
        <v>#N/A</v>
      </c>
      <c r="S381" s="1" t="s">
        <v>39</v>
      </c>
      <c r="T381" s="1">
        <v>0.12</v>
      </c>
      <c r="U381" s="4" t="e">
        <f>#N/A</f>
        <v>#N/A</v>
      </c>
      <c r="V381" s="4" t="e">
        <f>#N/A</f>
        <v>#N/A</v>
      </c>
      <c r="W381" s="4" t="e">
        <f>#N/A</f>
        <v>#N/A</v>
      </c>
      <c r="X381" s="3">
        <v>0.88745072400000002</v>
      </c>
      <c r="Y381" s="33">
        <v>0.99591895999999991</v>
      </c>
      <c r="Z381" s="14"/>
      <c r="AA381" s="14"/>
      <c r="AB381" s="14"/>
    </row>
    <row r="382" spans="1:28" ht="15.75" customHeight="1">
      <c r="A382" s="23" t="s">
        <v>581</v>
      </c>
      <c r="B382" s="1" t="s">
        <v>1111</v>
      </c>
      <c r="C382" s="1" t="s">
        <v>108</v>
      </c>
      <c r="D382" s="1" t="s">
        <v>154</v>
      </c>
      <c r="E382" s="12" t="s">
        <v>115</v>
      </c>
      <c r="F382" s="1" t="s">
        <v>214</v>
      </c>
      <c r="G382" s="12" t="s">
        <v>37</v>
      </c>
      <c r="H382" s="1" t="s">
        <v>110</v>
      </c>
      <c r="I382" s="1" t="s">
        <v>39</v>
      </c>
      <c r="J382" s="1">
        <v>0.23</v>
      </c>
      <c r="K382" s="13">
        <v>45700000</v>
      </c>
      <c r="L382" s="13">
        <v>44620475.890000001</v>
      </c>
      <c r="M382" s="13">
        <v>33838213.519999996</v>
      </c>
      <c r="N382" s="4" t="e">
        <f>#N/A</f>
        <v>#N/A</v>
      </c>
      <c r="O382" s="4" t="e">
        <f>#N/A</f>
        <v>#N/A</v>
      </c>
      <c r="P382" s="4" t="e">
        <f>#N/A</f>
        <v>#N/A</v>
      </c>
      <c r="Q382" s="3" t="e">
        <f>#N/A</f>
        <v>#N/A</v>
      </c>
      <c r="R382" s="33" t="e">
        <f t="shared" si="6"/>
        <v>#N/A</v>
      </c>
      <c r="S382" s="1" t="s">
        <v>39</v>
      </c>
      <c r="T382" s="1">
        <v>0.12</v>
      </c>
      <c r="U382" s="4" t="e">
        <f>#N/A</f>
        <v>#N/A</v>
      </c>
      <c r="V382" s="4" t="e">
        <f>#N/A</f>
        <v>#N/A</v>
      </c>
      <c r="W382" s="4" t="e">
        <f>#N/A</f>
        <v>#N/A</v>
      </c>
      <c r="X382" s="3">
        <v>0.7404423089715535</v>
      </c>
      <c r="Y382" s="33">
        <v>0.97637802822757114</v>
      </c>
      <c r="Z382" s="14"/>
      <c r="AA382" s="14"/>
      <c r="AB382" s="14"/>
    </row>
    <row r="383" spans="1:28" ht="15.75" customHeight="1">
      <c r="A383" s="23" t="s">
        <v>581</v>
      </c>
      <c r="B383" s="1" t="s">
        <v>1111</v>
      </c>
      <c r="C383" s="1" t="s">
        <v>108</v>
      </c>
      <c r="D383" s="1" t="s">
        <v>154</v>
      </c>
      <c r="E383" s="12" t="s">
        <v>115</v>
      </c>
      <c r="F383" s="1" t="s">
        <v>214</v>
      </c>
      <c r="G383" s="12" t="s">
        <v>37</v>
      </c>
      <c r="H383" s="1" t="s">
        <v>110</v>
      </c>
      <c r="I383" s="1" t="s">
        <v>39</v>
      </c>
      <c r="J383" s="1">
        <v>0.23</v>
      </c>
      <c r="K383" s="13">
        <v>1000000</v>
      </c>
      <c r="L383" s="13">
        <v>884266.59</v>
      </c>
      <c r="M383" s="13">
        <v>774315.30999999994</v>
      </c>
      <c r="N383" s="4" t="e">
        <f>#N/A</f>
        <v>#N/A</v>
      </c>
      <c r="O383" s="4" t="e">
        <f>#N/A</f>
        <v>#N/A</v>
      </c>
      <c r="P383" s="4" t="e">
        <f>#N/A</f>
        <v>#N/A</v>
      </c>
      <c r="Q383" s="3" t="e">
        <f>#N/A</f>
        <v>#N/A</v>
      </c>
      <c r="R383" s="33" t="e">
        <f t="shared" si="6"/>
        <v>#N/A</v>
      </c>
      <c r="S383" s="1" t="s">
        <v>39</v>
      </c>
      <c r="T383" s="1">
        <v>0.12</v>
      </c>
      <c r="U383" s="4" t="e">
        <f>#N/A</f>
        <v>#N/A</v>
      </c>
      <c r="V383" s="4" t="e">
        <f>#N/A</f>
        <v>#N/A</v>
      </c>
      <c r="W383" s="4" t="e">
        <f>#N/A</f>
        <v>#N/A</v>
      </c>
      <c r="X383" s="3">
        <v>0.77431530999999998</v>
      </c>
      <c r="Y383" s="33">
        <v>0.88426658999999985</v>
      </c>
      <c r="Z383" s="14"/>
      <c r="AA383" s="14"/>
      <c r="AB383" s="14"/>
    </row>
    <row r="384" spans="1:28" ht="15.75" customHeight="1">
      <c r="A384" s="23" t="s">
        <v>581</v>
      </c>
      <c r="B384" s="1" t="s">
        <v>1111</v>
      </c>
      <c r="C384" s="1" t="s">
        <v>108</v>
      </c>
      <c r="D384" s="1" t="s">
        <v>154</v>
      </c>
      <c r="E384" s="12" t="s">
        <v>115</v>
      </c>
      <c r="F384" s="1" t="s">
        <v>214</v>
      </c>
      <c r="G384" s="12" t="s">
        <v>37</v>
      </c>
      <c r="H384" s="1" t="s">
        <v>110</v>
      </c>
      <c r="I384" s="1" t="s">
        <v>39</v>
      </c>
      <c r="J384" s="1">
        <v>0.23</v>
      </c>
      <c r="K384" s="13">
        <v>0</v>
      </c>
      <c r="L384" s="13">
        <v>255184.75999999998</v>
      </c>
      <c r="M384" s="13">
        <v>255184.75999999998</v>
      </c>
      <c r="N384" s="4" t="e">
        <f>#N/A</f>
        <v>#N/A</v>
      </c>
      <c r="O384" s="4" t="e">
        <f>#N/A</f>
        <v>#N/A</v>
      </c>
      <c r="P384" s="4" t="e">
        <f>#N/A</f>
        <v>#N/A</v>
      </c>
      <c r="Q384" s="3" t="e">
        <f>#N/A</f>
        <v>#N/A</v>
      </c>
      <c r="R384" s="33" t="e">
        <f t="shared" si="6"/>
        <v>#N/A</v>
      </c>
      <c r="S384" s="1" t="s">
        <v>39</v>
      </c>
      <c r="T384" s="1">
        <v>0.12</v>
      </c>
      <c r="U384" s="4" t="e">
        <f>#N/A</f>
        <v>#N/A</v>
      </c>
      <c r="V384" s="4" t="e">
        <f>#N/A</f>
        <v>#N/A</v>
      </c>
      <c r="W384" s="4" t="e">
        <f>#N/A</f>
        <v>#N/A</v>
      </c>
      <c r="X384" s="3" t="e">
        <v>#DIV/0!</v>
      </c>
      <c r="Y384" s="33" t="e">
        <v>#DIV/0!</v>
      </c>
      <c r="Z384" s="14"/>
      <c r="AA384" s="14"/>
      <c r="AB384" s="14"/>
    </row>
    <row r="385" spans="1:28" ht="15.75" customHeight="1">
      <c r="A385" s="23" t="s">
        <v>581</v>
      </c>
      <c r="B385" s="1" t="s">
        <v>1111</v>
      </c>
      <c r="C385" s="1" t="s">
        <v>108</v>
      </c>
      <c r="D385" s="1" t="s">
        <v>154</v>
      </c>
      <c r="E385" s="12" t="s">
        <v>115</v>
      </c>
      <c r="F385" s="1" t="s">
        <v>214</v>
      </c>
      <c r="G385" s="12" t="s">
        <v>37</v>
      </c>
      <c r="H385" s="1" t="s">
        <v>110</v>
      </c>
      <c r="I385" s="1" t="s">
        <v>39</v>
      </c>
      <c r="J385" s="1">
        <v>0.23</v>
      </c>
      <c r="K385" s="13">
        <v>0</v>
      </c>
      <c r="L385" s="13">
        <v>0</v>
      </c>
      <c r="M385" s="13">
        <v>0</v>
      </c>
      <c r="N385" s="4" t="e">
        <f>#N/A</f>
        <v>#N/A</v>
      </c>
      <c r="O385" s="4" t="e">
        <f>#N/A</f>
        <v>#N/A</v>
      </c>
      <c r="P385" s="4" t="e">
        <f>#N/A</f>
        <v>#N/A</v>
      </c>
      <c r="Q385" s="3" t="e">
        <f>#N/A</f>
        <v>#N/A</v>
      </c>
      <c r="R385" s="33" t="e">
        <f t="shared" si="6"/>
        <v>#N/A</v>
      </c>
      <c r="S385" s="1" t="s">
        <v>39</v>
      </c>
      <c r="T385" s="1">
        <v>0.12</v>
      </c>
      <c r="U385" s="4" t="e">
        <f>#N/A</f>
        <v>#N/A</v>
      </c>
      <c r="V385" s="4" t="e">
        <f>#N/A</f>
        <v>#N/A</v>
      </c>
      <c r="W385" s="4" t="e">
        <f>#N/A</f>
        <v>#N/A</v>
      </c>
      <c r="X385" s="3" t="e">
        <v>#DIV/0!</v>
      </c>
      <c r="Y385" s="33" t="e">
        <v>#DIV/0!</v>
      </c>
      <c r="Z385" s="14"/>
      <c r="AA385" s="14"/>
      <c r="AB385" s="14"/>
    </row>
    <row r="386" spans="1:28" ht="15.75" customHeight="1">
      <c r="A386" s="23" t="s">
        <v>581</v>
      </c>
      <c r="B386" s="1" t="s">
        <v>1111</v>
      </c>
      <c r="C386" s="1" t="s">
        <v>108</v>
      </c>
      <c r="D386" s="1" t="s">
        <v>154</v>
      </c>
      <c r="E386" s="12" t="s">
        <v>115</v>
      </c>
      <c r="F386" s="1" t="s">
        <v>214</v>
      </c>
      <c r="G386" s="12" t="s">
        <v>37</v>
      </c>
      <c r="H386" s="1" t="s">
        <v>110</v>
      </c>
      <c r="I386" s="1" t="s">
        <v>39</v>
      </c>
      <c r="J386" s="1">
        <v>0.23</v>
      </c>
      <c r="K386" s="13">
        <v>596569</v>
      </c>
      <c r="L386" s="13">
        <v>4379974.07</v>
      </c>
      <c r="M386" s="13">
        <v>577145.88000000012</v>
      </c>
      <c r="N386" s="4" t="e">
        <f>#N/A</f>
        <v>#N/A</v>
      </c>
      <c r="O386" s="4" t="e">
        <f>#N/A</f>
        <v>#N/A</v>
      </c>
      <c r="P386" s="4" t="e">
        <f>#N/A</f>
        <v>#N/A</v>
      </c>
      <c r="Q386" s="3" t="e">
        <f>#N/A</f>
        <v>#N/A</v>
      </c>
      <c r="R386" s="33" t="e">
        <f t="shared" si="6"/>
        <v>#N/A</v>
      </c>
      <c r="S386" s="1" t="s">
        <v>39</v>
      </c>
      <c r="T386" s="1">
        <v>0.12</v>
      </c>
      <c r="U386" s="4" t="e">
        <f>#N/A</f>
        <v>#N/A</v>
      </c>
      <c r="V386" s="4" t="e">
        <f>#N/A</f>
        <v>#N/A</v>
      </c>
      <c r="W386" s="4" t="e">
        <f>#N/A</f>
        <v>#N/A</v>
      </c>
      <c r="X386" s="3">
        <v>0.96744195558267387</v>
      </c>
      <c r="Y386" s="33">
        <v>7.3419404461177171</v>
      </c>
      <c r="Z386" s="14"/>
      <c r="AA386" s="14"/>
      <c r="AB386" s="14"/>
    </row>
    <row r="387" spans="1:28" ht="15.75" customHeight="1">
      <c r="A387" s="23" t="s">
        <v>581</v>
      </c>
      <c r="B387" s="1" t="s">
        <v>1111</v>
      </c>
      <c r="C387" s="1" t="s">
        <v>108</v>
      </c>
      <c r="D387" s="1" t="s">
        <v>154</v>
      </c>
      <c r="E387" s="12" t="s">
        <v>115</v>
      </c>
      <c r="F387" s="1" t="s">
        <v>214</v>
      </c>
      <c r="G387" s="12" t="s">
        <v>37</v>
      </c>
      <c r="H387" s="1" t="s">
        <v>110</v>
      </c>
      <c r="I387" s="1" t="s">
        <v>39</v>
      </c>
      <c r="J387" s="1">
        <v>0.23</v>
      </c>
      <c r="K387" s="13">
        <v>1260000</v>
      </c>
      <c r="L387" s="13">
        <v>1061396.51</v>
      </c>
      <c r="M387" s="13">
        <v>303974.43</v>
      </c>
      <c r="N387" s="4" t="e">
        <f>#N/A</f>
        <v>#N/A</v>
      </c>
      <c r="O387" s="4" t="e">
        <f>#N/A</f>
        <v>#N/A</v>
      </c>
      <c r="P387" s="4" t="e">
        <f>#N/A</f>
        <v>#N/A</v>
      </c>
      <c r="Q387" s="3" t="e">
        <f>#N/A</f>
        <v>#N/A</v>
      </c>
      <c r="R387" s="33" t="e">
        <f t="shared" si="6"/>
        <v>#N/A</v>
      </c>
      <c r="S387" s="1" t="s">
        <v>39</v>
      </c>
      <c r="T387" s="1">
        <v>0.12</v>
      </c>
      <c r="U387" s="4" t="e">
        <f>#N/A</f>
        <v>#N/A</v>
      </c>
      <c r="V387" s="4" t="e">
        <f>#N/A</f>
        <v>#N/A</v>
      </c>
      <c r="W387" s="4" t="e">
        <f>#N/A</f>
        <v>#N/A</v>
      </c>
      <c r="X387" s="3">
        <v>0.2412495476190476</v>
      </c>
      <c r="Y387" s="33">
        <v>0.84237818253968255</v>
      </c>
      <c r="Z387" s="14"/>
      <c r="AA387" s="14"/>
      <c r="AB387" s="14"/>
    </row>
    <row r="388" spans="1:28" ht="15.75" customHeight="1">
      <c r="A388" s="23" t="s">
        <v>581</v>
      </c>
      <c r="B388" s="1" t="s">
        <v>1111</v>
      </c>
      <c r="C388" s="1" t="s">
        <v>108</v>
      </c>
      <c r="D388" s="1" t="s">
        <v>154</v>
      </c>
      <c r="E388" s="12" t="s">
        <v>115</v>
      </c>
      <c r="F388" s="1" t="s">
        <v>214</v>
      </c>
      <c r="G388" s="12" t="s">
        <v>37</v>
      </c>
      <c r="H388" s="1" t="s">
        <v>111</v>
      </c>
      <c r="I388" s="1" t="s">
        <v>39</v>
      </c>
      <c r="J388" s="1">
        <v>0.23</v>
      </c>
      <c r="K388" s="13">
        <v>727266566</v>
      </c>
      <c r="L388" s="13">
        <v>1266829642.24</v>
      </c>
      <c r="M388" s="13">
        <v>1254100530.77</v>
      </c>
      <c r="N388" s="4" t="e">
        <f>#N/A</f>
        <v>#N/A</v>
      </c>
      <c r="O388" s="4" t="e">
        <f>#N/A</f>
        <v>#N/A</v>
      </c>
      <c r="P388" s="4" t="e">
        <f>#N/A</f>
        <v>#N/A</v>
      </c>
      <c r="Q388" s="3" t="e">
        <f>#N/A</f>
        <v>#N/A</v>
      </c>
      <c r="R388" s="33" t="e">
        <f t="shared" si="6"/>
        <v>#N/A</v>
      </c>
      <c r="S388" s="1" t="s">
        <v>39</v>
      </c>
      <c r="T388" s="1">
        <v>0.12</v>
      </c>
      <c r="U388" s="4" t="e">
        <f>#N/A</f>
        <v>#N/A</v>
      </c>
      <c r="V388" s="4" t="e">
        <f>#N/A</f>
        <v>#N/A</v>
      </c>
      <c r="W388" s="4" t="e">
        <f>#N/A</f>
        <v>#N/A</v>
      </c>
      <c r="X388" s="3">
        <v>1.7244028385184968</v>
      </c>
      <c r="Y388" s="33">
        <v>1.7419055150680474</v>
      </c>
      <c r="Z388" s="14"/>
      <c r="AA388" s="14"/>
      <c r="AB388" s="14"/>
    </row>
    <row r="389" spans="1:28" ht="15.75" customHeight="1">
      <c r="A389" s="23" t="s">
        <v>581</v>
      </c>
      <c r="B389" s="1" t="s">
        <v>1111</v>
      </c>
      <c r="C389" s="1" t="s">
        <v>108</v>
      </c>
      <c r="D389" s="1" t="s">
        <v>154</v>
      </c>
      <c r="E389" s="12" t="s">
        <v>115</v>
      </c>
      <c r="F389" s="1" t="s">
        <v>214</v>
      </c>
      <c r="G389" s="12" t="s">
        <v>37</v>
      </c>
      <c r="H389" s="1" t="s">
        <v>111</v>
      </c>
      <c r="I389" s="1" t="s">
        <v>39</v>
      </c>
      <c r="J389" s="1">
        <v>0.23</v>
      </c>
      <c r="K389" s="13">
        <v>196357442</v>
      </c>
      <c r="L389" s="13">
        <v>188494197.56</v>
      </c>
      <c r="M389" s="13">
        <v>184632543.13999999</v>
      </c>
      <c r="N389" s="4" t="e">
        <f>#N/A</f>
        <v>#N/A</v>
      </c>
      <c r="O389" s="4" t="e">
        <f>#N/A</f>
        <v>#N/A</v>
      </c>
      <c r="P389" s="4" t="e">
        <f>#N/A</f>
        <v>#N/A</v>
      </c>
      <c r="Q389" s="3" t="e">
        <f>#N/A</f>
        <v>#N/A</v>
      </c>
      <c r="R389" s="33" t="e">
        <f t="shared" si="6"/>
        <v>#N/A</v>
      </c>
      <c r="S389" s="1" t="s">
        <v>39</v>
      </c>
      <c r="T389" s="1">
        <v>0.12</v>
      </c>
      <c r="U389" s="4" t="e">
        <f>#N/A</f>
        <v>#N/A</v>
      </c>
      <c r="V389" s="4" t="e">
        <f>#N/A</f>
        <v>#N/A</v>
      </c>
      <c r="W389" s="4" t="e">
        <f>#N/A</f>
        <v>#N/A</v>
      </c>
      <c r="X389" s="3">
        <v>0.94028798327898355</v>
      </c>
      <c r="Y389" s="33">
        <v>0.95995443635897437</v>
      </c>
      <c r="Z389" s="14"/>
      <c r="AA389" s="14"/>
      <c r="AB389" s="14"/>
    </row>
    <row r="390" spans="1:28" ht="15.75" customHeight="1">
      <c r="A390" s="23" t="s">
        <v>581</v>
      </c>
      <c r="B390" s="1" t="s">
        <v>1111</v>
      </c>
      <c r="C390" s="1" t="s">
        <v>108</v>
      </c>
      <c r="D390" s="1" t="s">
        <v>154</v>
      </c>
      <c r="E390" s="12" t="s">
        <v>115</v>
      </c>
      <c r="F390" s="1" t="s">
        <v>214</v>
      </c>
      <c r="G390" s="12" t="s">
        <v>37</v>
      </c>
      <c r="H390" s="1" t="s">
        <v>111</v>
      </c>
      <c r="I390" s="1" t="s">
        <v>39</v>
      </c>
      <c r="J390" s="1">
        <v>0.23</v>
      </c>
      <c r="K390" s="13">
        <v>0</v>
      </c>
      <c r="L390" s="13">
        <v>0</v>
      </c>
      <c r="M390" s="13">
        <v>0</v>
      </c>
      <c r="N390" s="4" t="e">
        <f>#N/A</f>
        <v>#N/A</v>
      </c>
      <c r="O390" s="4" t="e">
        <f>#N/A</f>
        <v>#N/A</v>
      </c>
      <c r="P390" s="4" t="e">
        <f>#N/A</f>
        <v>#N/A</v>
      </c>
      <c r="Q390" s="3" t="e">
        <f>#N/A</f>
        <v>#N/A</v>
      </c>
      <c r="R390" s="33" t="e">
        <f t="shared" si="6"/>
        <v>#N/A</v>
      </c>
      <c r="S390" s="1" t="s">
        <v>39</v>
      </c>
      <c r="T390" s="1">
        <v>0.12</v>
      </c>
      <c r="U390" s="4" t="e">
        <f>#N/A</f>
        <v>#N/A</v>
      </c>
      <c r="V390" s="4" t="e">
        <f>#N/A</f>
        <v>#N/A</v>
      </c>
      <c r="W390" s="4" t="e">
        <f>#N/A</f>
        <v>#N/A</v>
      </c>
      <c r="X390" s="3" t="e">
        <v>#DIV/0!</v>
      </c>
      <c r="Y390" s="33" t="e">
        <v>#DIV/0!</v>
      </c>
      <c r="Z390" s="14"/>
      <c r="AA390" s="14"/>
      <c r="AB390" s="14"/>
    </row>
    <row r="391" spans="1:28" ht="15.75" customHeight="1">
      <c r="A391" s="23" t="s">
        <v>581</v>
      </c>
      <c r="B391" s="1" t="s">
        <v>1111</v>
      </c>
      <c r="C391" s="1" t="s">
        <v>108</v>
      </c>
      <c r="D391" s="1" t="s">
        <v>154</v>
      </c>
      <c r="E391" s="12" t="s">
        <v>115</v>
      </c>
      <c r="F391" s="1" t="s">
        <v>214</v>
      </c>
      <c r="G391" s="12" t="s">
        <v>37</v>
      </c>
      <c r="H391" s="1" t="s">
        <v>111</v>
      </c>
      <c r="I391" s="1" t="s">
        <v>39</v>
      </c>
      <c r="J391" s="1">
        <v>0.23</v>
      </c>
      <c r="K391" s="13">
        <v>1480000</v>
      </c>
      <c r="L391" s="13">
        <v>0</v>
      </c>
      <c r="M391" s="13">
        <v>0</v>
      </c>
      <c r="N391" s="4" t="e">
        <f>#N/A</f>
        <v>#N/A</v>
      </c>
      <c r="O391" s="4" t="e">
        <f>#N/A</f>
        <v>#N/A</v>
      </c>
      <c r="P391" s="4" t="e">
        <f>#N/A</f>
        <v>#N/A</v>
      </c>
      <c r="Q391" s="3" t="e">
        <f>#N/A</f>
        <v>#N/A</v>
      </c>
      <c r="R391" s="33" t="e">
        <f t="shared" si="6"/>
        <v>#N/A</v>
      </c>
      <c r="S391" s="1" t="s">
        <v>39</v>
      </c>
      <c r="T391" s="1">
        <v>0.12</v>
      </c>
      <c r="U391" s="4" t="e">
        <f>#N/A</f>
        <v>#N/A</v>
      </c>
      <c r="V391" s="4" t="e">
        <f>#N/A</f>
        <v>#N/A</v>
      </c>
      <c r="W391" s="4" t="e">
        <f>#N/A</f>
        <v>#N/A</v>
      </c>
      <c r="X391" s="3">
        <v>0</v>
      </c>
      <c r="Y391" s="33">
        <v>0</v>
      </c>
      <c r="Z391" s="14"/>
      <c r="AA391" s="14"/>
      <c r="AB391" s="14"/>
    </row>
    <row r="392" spans="1:28" ht="15.75" customHeight="1">
      <c r="A392" s="23" t="s">
        <v>581</v>
      </c>
      <c r="B392" s="1" t="s">
        <v>1111</v>
      </c>
      <c r="C392" s="1" t="s">
        <v>108</v>
      </c>
      <c r="D392" s="1" t="s">
        <v>154</v>
      </c>
      <c r="E392" s="12" t="s">
        <v>115</v>
      </c>
      <c r="F392" s="1" t="s">
        <v>214</v>
      </c>
      <c r="G392" s="12" t="s">
        <v>37</v>
      </c>
      <c r="H392" s="1" t="s">
        <v>111</v>
      </c>
      <c r="I392" s="1" t="s">
        <v>39</v>
      </c>
      <c r="J392" s="1">
        <v>0.23</v>
      </c>
      <c r="K392" s="13">
        <v>1000000</v>
      </c>
      <c r="L392" s="13">
        <v>113700</v>
      </c>
      <c r="M392" s="13">
        <v>113700</v>
      </c>
      <c r="N392" s="4" t="e">
        <f>#N/A</f>
        <v>#N/A</v>
      </c>
      <c r="O392" s="4" t="e">
        <f>#N/A</f>
        <v>#N/A</v>
      </c>
      <c r="P392" s="4" t="e">
        <f>#N/A</f>
        <v>#N/A</v>
      </c>
      <c r="Q392" s="3" t="e">
        <f>#N/A</f>
        <v>#N/A</v>
      </c>
      <c r="R392" s="33" t="e">
        <f t="shared" si="6"/>
        <v>#N/A</v>
      </c>
      <c r="S392" s="1" t="s">
        <v>39</v>
      </c>
      <c r="T392" s="1">
        <v>0.12</v>
      </c>
      <c r="U392" s="4" t="e">
        <f>#N/A</f>
        <v>#N/A</v>
      </c>
      <c r="V392" s="4" t="e">
        <f>#N/A</f>
        <v>#N/A</v>
      </c>
      <c r="W392" s="4" t="e">
        <f>#N/A</f>
        <v>#N/A</v>
      </c>
      <c r="X392" s="3">
        <v>0.1137</v>
      </c>
      <c r="Y392" s="33">
        <v>0.1137</v>
      </c>
      <c r="Z392" s="14"/>
      <c r="AA392" s="14"/>
      <c r="AB392" s="14"/>
    </row>
    <row r="393" spans="1:28" ht="15.75" customHeight="1">
      <c r="A393" s="23" t="s">
        <v>581</v>
      </c>
      <c r="B393" s="1" t="s">
        <v>1111</v>
      </c>
      <c r="C393" s="1" t="s">
        <v>108</v>
      </c>
      <c r="D393" s="1" t="s">
        <v>154</v>
      </c>
      <c r="E393" s="12" t="s">
        <v>115</v>
      </c>
      <c r="F393" s="1" t="s">
        <v>214</v>
      </c>
      <c r="G393" s="12" t="s">
        <v>37</v>
      </c>
      <c r="H393" s="1" t="s">
        <v>111</v>
      </c>
      <c r="I393" s="1" t="s">
        <v>39</v>
      </c>
      <c r="J393" s="1">
        <v>0.23</v>
      </c>
      <c r="K393" s="13">
        <v>142182929</v>
      </c>
      <c r="L393" s="13">
        <v>209217427.95999998</v>
      </c>
      <c r="M393" s="13">
        <v>142966145.38</v>
      </c>
      <c r="N393" s="4" t="e">
        <f>#N/A</f>
        <v>#N/A</v>
      </c>
      <c r="O393" s="4" t="e">
        <f>#N/A</f>
        <v>#N/A</v>
      </c>
      <c r="P393" s="4" t="e">
        <f>#N/A</f>
        <v>#N/A</v>
      </c>
      <c r="Q393" s="3" t="e">
        <f>#N/A</f>
        <v>#N/A</v>
      </c>
      <c r="R393" s="33" t="e">
        <f t="shared" si="6"/>
        <v>#N/A</v>
      </c>
      <c r="S393" s="1" t="s">
        <v>39</v>
      </c>
      <c r="T393" s="1">
        <v>0.12</v>
      </c>
      <c r="U393" s="4" t="e">
        <f>#N/A</f>
        <v>#N/A</v>
      </c>
      <c r="V393" s="4" t="e">
        <f>#N/A</f>
        <v>#N/A</v>
      </c>
      <c r="W393" s="4" t="e">
        <f>#N/A</f>
        <v>#N/A</v>
      </c>
      <c r="X393" s="3">
        <v>1.0055085120661706</v>
      </c>
      <c r="Y393" s="33">
        <v>1.4714665778196196</v>
      </c>
      <c r="Z393" s="14"/>
      <c r="AA393" s="14"/>
      <c r="AB393" s="14"/>
    </row>
    <row r="394" spans="1:28" ht="15.75" customHeight="1">
      <c r="A394" s="23" t="s">
        <v>581</v>
      </c>
      <c r="B394" s="1" t="s">
        <v>1111</v>
      </c>
      <c r="C394" s="1" t="s">
        <v>108</v>
      </c>
      <c r="D394" s="1" t="s">
        <v>154</v>
      </c>
      <c r="E394" s="12" t="s">
        <v>115</v>
      </c>
      <c r="F394" s="1" t="s">
        <v>214</v>
      </c>
      <c r="G394" s="12" t="s">
        <v>37</v>
      </c>
      <c r="H394" s="1" t="s">
        <v>111</v>
      </c>
      <c r="I394" s="1" t="s">
        <v>39</v>
      </c>
      <c r="J394" s="1">
        <v>0.23</v>
      </c>
      <c r="K394" s="13">
        <v>2100000</v>
      </c>
      <c r="L394" s="13">
        <v>3106644.77</v>
      </c>
      <c r="M394" s="13">
        <v>2812332.88</v>
      </c>
      <c r="N394" s="4" t="e">
        <f>#N/A</f>
        <v>#N/A</v>
      </c>
      <c r="O394" s="4" t="e">
        <f>#N/A</f>
        <v>#N/A</v>
      </c>
      <c r="P394" s="4" t="e">
        <f>#N/A</f>
        <v>#N/A</v>
      </c>
      <c r="Q394" s="3" t="e">
        <f>#N/A</f>
        <v>#N/A</v>
      </c>
      <c r="R394" s="33" t="e">
        <f t="shared" si="6"/>
        <v>#N/A</v>
      </c>
      <c r="S394" s="1" t="s">
        <v>39</v>
      </c>
      <c r="T394" s="1">
        <v>0.12</v>
      </c>
      <c r="U394" s="4" t="e">
        <f>#N/A</f>
        <v>#N/A</v>
      </c>
      <c r="V394" s="4" t="e">
        <f>#N/A</f>
        <v>#N/A</v>
      </c>
      <c r="W394" s="4" t="e">
        <f>#N/A</f>
        <v>#N/A</v>
      </c>
      <c r="X394" s="3">
        <v>1.3392061333333332</v>
      </c>
      <c r="Y394" s="33">
        <v>1.4793546523809524</v>
      </c>
      <c r="Z394" s="14"/>
      <c r="AA394" s="14"/>
      <c r="AB394" s="14"/>
    </row>
    <row r="395" spans="1:28" ht="15.75" customHeight="1">
      <c r="A395" s="23" t="s">
        <v>581</v>
      </c>
      <c r="B395" s="1" t="s">
        <v>1111</v>
      </c>
      <c r="C395" s="1" t="s">
        <v>108</v>
      </c>
      <c r="D395" s="1" t="s">
        <v>154</v>
      </c>
      <c r="E395" s="12" t="s">
        <v>115</v>
      </c>
      <c r="F395" s="1" t="s">
        <v>214</v>
      </c>
      <c r="G395" s="12" t="s">
        <v>37</v>
      </c>
      <c r="H395" s="1" t="s">
        <v>111</v>
      </c>
      <c r="I395" s="1" t="s">
        <v>39</v>
      </c>
      <c r="J395" s="1">
        <v>0.23</v>
      </c>
      <c r="K395" s="13">
        <v>0</v>
      </c>
      <c r="L395" s="13">
        <v>32536729.490000002</v>
      </c>
      <c r="M395" s="13">
        <v>31708769.610000003</v>
      </c>
      <c r="N395" s="4" t="e">
        <f>#N/A</f>
        <v>#N/A</v>
      </c>
      <c r="O395" s="4" t="e">
        <f>#N/A</f>
        <v>#N/A</v>
      </c>
      <c r="P395" s="4" t="e">
        <f>#N/A</f>
        <v>#N/A</v>
      </c>
      <c r="Q395" s="3" t="e">
        <f>#N/A</f>
        <v>#N/A</v>
      </c>
      <c r="R395" s="33" t="e">
        <f t="shared" si="6"/>
        <v>#N/A</v>
      </c>
      <c r="S395" s="1" t="s">
        <v>39</v>
      </c>
      <c r="T395" s="1">
        <v>0.12</v>
      </c>
      <c r="U395" s="4" t="e">
        <f>#N/A</f>
        <v>#N/A</v>
      </c>
      <c r="V395" s="4" t="e">
        <f>#N/A</f>
        <v>#N/A</v>
      </c>
      <c r="W395" s="4" t="e">
        <f>#N/A</f>
        <v>#N/A</v>
      </c>
      <c r="X395" s="3" t="e">
        <v>#DIV/0!</v>
      </c>
      <c r="Y395" s="33" t="e">
        <v>#DIV/0!</v>
      </c>
      <c r="Z395" s="14"/>
      <c r="AA395" s="14"/>
      <c r="AB395" s="14"/>
    </row>
    <row r="396" spans="1:28" ht="15.75" customHeight="1">
      <c r="A396" s="23" t="s">
        <v>581</v>
      </c>
      <c r="B396" s="1" t="s">
        <v>1111</v>
      </c>
      <c r="C396" s="1" t="s">
        <v>108</v>
      </c>
      <c r="D396" s="1" t="s">
        <v>154</v>
      </c>
      <c r="E396" s="12" t="s">
        <v>115</v>
      </c>
      <c r="F396" s="1" t="s">
        <v>214</v>
      </c>
      <c r="G396" s="12" t="s">
        <v>37</v>
      </c>
      <c r="H396" s="1" t="s">
        <v>111</v>
      </c>
      <c r="I396" s="1" t="s">
        <v>39</v>
      </c>
      <c r="J396" s="1">
        <v>0.23</v>
      </c>
      <c r="K396" s="13">
        <v>148000</v>
      </c>
      <c r="L396" s="13">
        <v>12697584.310000001</v>
      </c>
      <c r="M396" s="13">
        <v>12667584.310000001</v>
      </c>
      <c r="N396" s="4" t="e">
        <f>#N/A</f>
        <v>#N/A</v>
      </c>
      <c r="O396" s="4" t="e">
        <f>#N/A</f>
        <v>#N/A</v>
      </c>
      <c r="P396" s="4" t="e">
        <f>#N/A</f>
        <v>#N/A</v>
      </c>
      <c r="Q396" s="3" t="e">
        <f>#N/A</f>
        <v>#N/A</v>
      </c>
      <c r="R396" s="33" t="e">
        <f t="shared" si="6"/>
        <v>#N/A</v>
      </c>
      <c r="S396" s="1" t="s">
        <v>39</v>
      </c>
      <c r="T396" s="1">
        <v>0.12</v>
      </c>
      <c r="U396" s="4" t="e">
        <f>#N/A</f>
        <v>#N/A</v>
      </c>
      <c r="V396" s="4" t="e">
        <f>#N/A</f>
        <v>#N/A</v>
      </c>
      <c r="W396" s="4" t="e">
        <f>#N/A</f>
        <v>#N/A</v>
      </c>
      <c r="X396" s="3">
        <v>85.591785878378374</v>
      </c>
      <c r="Y396" s="33">
        <v>85.794488581081083</v>
      </c>
      <c r="Z396" s="14"/>
      <c r="AA396" s="14"/>
      <c r="AB396" s="14"/>
    </row>
    <row r="397" spans="1:28" ht="15.75" customHeight="1">
      <c r="A397" s="23" t="s">
        <v>581</v>
      </c>
      <c r="B397" s="1" t="s">
        <v>1111</v>
      </c>
      <c r="C397" s="1" t="s">
        <v>108</v>
      </c>
      <c r="D397" s="1" t="s">
        <v>154</v>
      </c>
      <c r="E397" s="12" t="s">
        <v>115</v>
      </c>
      <c r="F397" s="1" t="s">
        <v>214</v>
      </c>
      <c r="G397" s="12" t="s">
        <v>37</v>
      </c>
      <c r="H397" s="1" t="s">
        <v>111</v>
      </c>
      <c r="I397" s="1" t="s">
        <v>39</v>
      </c>
      <c r="J397" s="1">
        <v>0.23</v>
      </c>
      <c r="K397" s="13">
        <v>0</v>
      </c>
      <c r="L397" s="13">
        <v>4537094.0999999996</v>
      </c>
      <c r="M397" s="13">
        <v>4537094.0999999996</v>
      </c>
      <c r="N397" s="4" t="e">
        <f>#N/A</f>
        <v>#N/A</v>
      </c>
      <c r="O397" s="4" t="e">
        <f>#N/A</f>
        <v>#N/A</v>
      </c>
      <c r="P397" s="4" t="e">
        <f>#N/A</f>
        <v>#N/A</v>
      </c>
      <c r="Q397" s="3" t="e">
        <f>#N/A</f>
        <v>#N/A</v>
      </c>
      <c r="R397" s="33" t="e">
        <f t="shared" si="6"/>
        <v>#N/A</v>
      </c>
      <c r="S397" s="1" t="s">
        <v>39</v>
      </c>
      <c r="T397" s="1">
        <v>0.12</v>
      </c>
      <c r="U397" s="4" t="e">
        <f>#N/A</f>
        <v>#N/A</v>
      </c>
      <c r="V397" s="4" t="e">
        <f>#N/A</f>
        <v>#N/A</v>
      </c>
      <c r="W397" s="4" t="e">
        <f>#N/A</f>
        <v>#N/A</v>
      </c>
      <c r="X397" s="3" t="e">
        <v>#DIV/0!</v>
      </c>
      <c r="Y397" s="33" t="e">
        <v>#DIV/0!</v>
      </c>
      <c r="Z397" s="14"/>
      <c r="AA397" s="14"/>
      <c r="AB397" s="14"/>
    </row>
    <row r="398" spans="1:28" ht="15.75" customHeight="1">
      <c r="A398" s="23" t="s">
        <v>581</v>
      </c>
      <c r="B398" s="1" t="s">
        <v>1111</v>
      </c>
      <c r="C398" s="1" t="s">
        <v>108</v>
      </c>
      <c r="D398" s="1" t="s">
        <v>154</v>
      </c>
      <c r="E398" s="12" t="s">
        <v>115</v>
      </c>
      <c r="F398" s="1" t="s">
        <v>214</v>
      </c>
      <c r="G398" s="12" t="s">
        <v>37</v>
      </c>
      <c r="H398" s="1" t="s">
        <v>111</v>
      </c>
      <c r="I398" s="1" t="s">
        <v>39</v>
      </c>
      <c r="J398" s="1">
        <v>0.23</v>
      </c>
      <c r="K398" s="13">
        <v>74000</v>
      </c>
      <c r="L398" s="13">
        <v>971270.03</v>
      </c>
      <c r="M398" s="13">
        <v>205813.43</v>
      </c>
      <c r="N398" s="4" t="e">
        <f>#N/A</f>
        <v>#N/A</v>
      </c>
      <c r="O398" s="4" t="e">
        <f>#N/A</f>
        <v>#N/A</v>
      </c>
      <c r="P398" s="4" t="e">
        <f>#N/A</f>
        <v>#N/A</v>
      </c>
      <c r="Q398" s="3" t="e">
        <f>#N/A</f>
        <v>#N/A</v>
      </c>
      <c r="R398" s="33" t="e">
        <f t="shared" si="6"/>
        <v>#N/A</v>
      </c>
      <c r="S398" s="1" t="s">
        <v>39</v>
      </c>
      <c r="T398" s="1">
        <v>0.12</v>
      </c>
      <c r="U398" s="4" t="e">
        <f>#N/A</f>
        <v>#N/A</v>
      </c>
      <c r="V398" s="4" t="e">
        <f>#N/A</f>
        <v>#N/A</v>
      </c>
      <c r="W398" s="4" t="e">
        <f>#N/A</f>
        <v>#N/A</v>
      </c>
      <c r="X398" s="3">
        <v>2.7812625675675671</v>
      </c>
      <c r="Y398" s="33">
        <v>13.125270675675676</v>
      </c>
      <c r="Z398" s="14"/>
      <c r="AA398" s="14"/>
      <c r="AB398" s="14"/>
    </row>
    <row r="399" spans="1:28" ht="15.75" customHeight="1">
      <c r="A399" s="23" t="s">
        <v>581</v>
      </c>
      <c r="B399" s="1" t="s">
        <v>1111</v>
      </c>
      <c r="C399" s="1" t="s">
        <v>108</v>
      </c>
      <c r="D399" s="1" t="s">
        <v>154</v>
      </c>
      <c r="E399" s="12" t="s">
        <v>115</v>
      </c>
      <c r="F399" s="1" t="s">
        <v>214</v>
      </c>
      <c r="G399" s="12" t="s">
        <v>37</v>
      </c>
      <c r="H399" s="1" t="s">
        <v>111</v>
      </c>
      <c r="I399" s="1" t="s">
        <v>39</v>
      </c>
      <c r="J399" s="1">
        <v>0.23</v>
      </c>
      <c r="K399" s="13">
        <v>43642000</v>
      </c>
      <c r="L399" s="13">
        <v>22661947.259999998</v>
      </c>
      <c r="M399" s="13">
        <v>9278170.5399999991</v>
      </c>
      <c r="N399" s="4" t="e">
        <f>#N/A</f>
        <v>#N/A</v>
      </c>
      <c r="O399" s="4" t="e">
        <f>#N/A</f>
        <v>#N/A</v>
      </c>
      <c r="P399" s="4" t="e">
        <f>#N/A</f>
        <v>#N/A</v>
      </c>
      <c r="Q399" s="3" t="e">
        <f>#N/A</f>
        <v>#N/A</v>
      </c>
      <c r="R399" s="33" t="e">
        <f t="shared" si="6"/>
        <v>#N/A</v>
      </c>
      <c r="S399" s="1" t="s">
        <v>39</v>
      </c>
      <c r="T399" s="1">
        <v>0.12</v>
      </c>
      <c r="U399" s="4" t="e">
        <f>#N/A</f>
        <v>#N/A</v>
      </c>
      <c r="V399" s="4" t="e">
        <f>#N/A</f>
        <v>#N/A</v>
      </c>
      <c r="W399" s="4" t="e">
        <f>#N/A</f>
        <v>#N/A</v>
      </c>
      <c r="X399" s="3">
        <v>0.2125972810595298</v>
      </c>
      <c r="Y399" s="33">
        <v>0.5192692191008661</v>
      </c>
      <c r="Z399" s="14"/>
      <c r="AA399" s="14"/>
      <c r="AB399" s="14"/>
    </row>
    <row r="400" spans="1:28" ht="15.75" customHeight="1">
      <c r="A400" s="23" t="s">
        <v>581</v>
      </c>
      <c r="B400" s="1" t="s">
        <v>1111</v>
      </c>
      <c r="C400" s="1" t="s">
        <v>108</v>
      </c>
      <c r="D400" s="1" t="s">
        <v>154</v>
      </c>
      <c r="E400" s="12" t="s">
        <v>115</v>
      </c>
      <c r="F400" s="1" t="s">
        <v>214</v>
      </c>
      <c r="G400" s="12" t="s">
        <v>37</v>
      </c>
      <c r="H400" s="1" t="s">
        <v>111</v>
      </c>
      <c r="I400" s="1" t="s">
        <v>39</v>
      </c>
      <c r="J400" s="1">
        <v>0.23</v>
      </c>
      <c r="K400" s="13">
        <v>0</v>
      </c>
      <c r="L400" s="13">
        <v>488920.22</v>
      </c>
      <c r="M400" s="13">
        <v>488920.22</v>
      </c>
      <c r="N400" s="4" t="e">
        <f>#N/A</f>
        <v>#N/A</v>
      </c>
      <c r="O400" s="4" t="e">
        <f>#N/A</f>
        <v>#N/A</v>
      </c>
      <c r="P400" s="4" t="e">
        <f>#N/A</f>
        <v>#N/A</v>
      </c>
      <c r="Q400" s="3" t="e">
        <f>#N/A</f>
        <v>#N/A</v>
      </c>
      <c r="R400" s="33" t="e">
        <f t="shared" si="6"/>
        <v>#N/A</v>
      </c>
      <c r="S400" s="1" t="s">
        <v>39</v>
      </c>
      <c r="T400" s="1">
        <v>0.12</v>
      </c>
      <c r="U400" s="4" t="e">
        <f>#N/A</f>
        <v>#N/A</v>
      </c>
      <c r="V400" s="4" t="e">
        <f>#N/A</f>
        <v>#N/A</v>
      </c>
      <c r="W400" s="4" t="e">
        <f>#N/A</f>
        <v>#N/A</v>
      </c>
      <c r="X400" s="3" t="e">
        <v>#DIV/0!</v>
      </c>
      <c r="Y400" s="33" t="e">
        <v>#DIV/0!</v>
      </c>
      <c r="Z400" s="14"/>
      <c r="AA400" s="14"/>
      <c r="AB400" s="14"/>
    </row>
    <row r="401" spans="1:28" ht="15.75" customHeight="1">
      <c r="A401" s="23" t="s">
        <v>581</v>
      </c>
      <c r="B401" s="1" t="s">
        <v>1111</v>
      </c>
      <c r="C401" s="1" t="s">
        <v>108</v>
      </c>
      <c r="D401" s="1" t="s">
        <v>154</v>
      </c>
      <c r="E401" s="12" t="s">
        <v>115</v>
      </c>
      <c r="F401" s="1" t="s">
        <v>214</v>
      </c>
      <c r="G401" s="12" t="s">
        <v>37</v>
      </c>
      <c r="H401" s="1" t="s">
        <v>111</v>
      </c>
      <c r="I401" s="1" t="s">
        <v>39</v>
      </c>
      <c r="J401" s="1">
        <v>0.23</v>
      </c>
      <c r="K401" s="13">
        <v>6189464</v>
      </c>
      <c r="L401" s="13">
        <v>2392011.3500000006</v>
      </c>
      <c r="M401" s="13">
        <v>1943230</v>
      </c>
      <c r="N401" s="4" t="e">
        <f>#N/A</f>
        <v>#N/A</v>
      </c>
      <c r="O401" s="4" t="e">
        <f>#N/A</f>
        <v>#N/A</v>
      </c>
      <c r="P401" s="4" t="e">
        <f>#N/A</f>
        <v>#N/A</v>
      </c>
      <c r="Q401" s="3" t="e">
        <f>#N/A</f>
        <v>#N/A</v>
      </c>
      <c r="R401" s="33" t="e">
        <f t="shared" si="6"/>
        <v>#N/A</v>
      </c>
      <c r="S401" s="1" t="s">
        <v>39</v>
      </c>
      <c r="T401" s="1">
        <v>0.12</v>
      </c>
      <c r="U401" s="4" t="e">
        <f>#N/A</f>
        <v>#N/A</v>
      </c>
      <c r="V401" s="4" t="e">
        <f>#N/A</f>
        <v>#N/A</v>
      </c>
      <c r="W401" s="4" t="e">
        <f>#N/A</f>
        <v>#N/A</v>
      </c>
      <c r="X401" s="3">
        <v>0.31395771911751974</v>
      </c>
      <c r="Y401" s="33">
        <v>0.38646502346568312</v>
      </c>
      <c r="Z401" s="14"/>
      <c r="AA401" s="14"/>
      <c r="AB401" s="14"/>
    </row>
    <row r="402" spans="1:28" ht="15.75" customHeight="1">
      <c r="A402" s="23" t="s">
        <v>581</v>
      </c>
      <c r="B402" s="1" t="s">
        <v>1111</v>
      </c>
      <c r="C402" s="1" t="s">
        <v>108</v>
      </c>
      <c r="D402" s="1" t="s">
        <v>154</v>
      </c>
      <c r="E402" s="12" t="s">
        <v>115</v>
      </c>
      <c r="F402" s="1" t="s">
        <v>214</v>
      </c>
      <c r="G402" s="12" t="s">
        <v>37</v>
      </c>
      <c r="H402" s="1" t="s">
        <v>111</v>
      </c>
      <c r="I402" s="1" t="s">
        <v>39</v>
      </c>
      <c r="J402" s="1">
        <v>0.23</v>
      </c>
      <c r="K402" s="13">
        <v>30784</v>
      </c>
      <c r="L402" s="13">
        <v>21973</v>
      </c>
      <c r="M402" s="13">
        <v>5504</v>
      </c>
      <c r="N402" s="4" t="e">
        <f>#N/A</f>
        <v>#N/A</v>
      </c>
      <c r="O402" s="4" t="e">
        <f>#N/A</f>
        <v>#N/A</v>
      </c>
      <c r="P402" s="4" t="e">
        <f>#N/A</f>
        <v>#N/A</v>
      </c>
      <c r="Q402" s="3" t="e">
        <f>#N/A</f>
        <v>#N/A</v>
      </c>
      <c r="R402" s="33" t="e">
        <f t="shared" si="6"/>
        <v>#N/A</v>
      </c>
      <c r="S402" s="1" t="s">
        <v>39</v>
      </c>
      <c r="T402" s="1">
        <v>0.12</v>
      </c>
      <c r="U402" s="4" t="e">
        <f>#N/A</f>
        <v>#N/A</v>
      </c>
      <c r="V402" s="4" t="e">
        <f>#N/A</f>
        <v>#N/A</v>
      </c>
      <c r="W402" s="4" t="e">
        <f>#N/A</f>
        <v>#N/A</v>
      </c>
      <c r="X402" s="3">
        <v>0.1787941787941788</v>
      </c>
      <c r="Y402" s="33">
        <v>0.71377988565488559</v>
      </c>
      <c r="Z402" s="14"/>
      <c r="AA402" s="14"/>
      <c r="AB402" s="14"/>
    </row>
    <row r="403" spans="1:28" ht="15.75" customHeight="1">
      <c r="A403" s="23" t="s">
        <v>581</v>
      </c>
      <c r="B403" s="1" t="s">
        <v>1111</v>
      </c>
      <c r="C403" s="1" t="s">
        <v>108</v>
      </c>
      <c r="D403" s="1" t="s">
        <v>154</v>
      </c>
      <c r="E403" s="12" t="s">
        <v>115</v>
      </c>
      <c r="F403" s="1" t="s">
        <v>214</v>
      </c>
      <c r="G403" s="12" t="s">
        <v>37</v>
      </c>
      <c r="H403" s="1" t="s">
        <v>111</v>
      </c>
      <c r="I403" s="1" t="s">
        <v>39</v>
      </c>
      <c r="J403" s="1">
        <v>0.23</v>
      </c>
      <c r="K403" s="13">
        <v>2284229</v>
      </c>
      <c r="L403" s="13">
        <v>3157070.57</v>
      </c>
      <c r="M403" s="13">
        <v>3137035.56</v>
      </c>
      <c r="N403" s="4" t="e">
        <f>#N/A</f>
        <v>#N/A</v>
      </c>
      <c r="O403" s="4" t="e">
        <f>#N/A</f>
        <v>#N/A</v>
      </c>
      <c r="P403" s="4" t="e">
        <f>#N/A</f>
        <v>#N/A</v>
      </c>
      <c r="Q403" s="3" t="e">
        <f>#N/A</f>
        <v>#N/A</v>
      </c>
      <c r="R403" s="33" t="e">
        <f t="shared" si="6"/>
        <v>#N/A</v>
      </c>
      <c r="S403" s="1" t="s">
        <v>39</v>
      </c>
      <c r="T403" s="1">
        <v>0.12</v>
      </c>
      <c r="U403" s="4" t="e">
        <f>#N/A</f>
        <v>#N/A</v>
      </c>
      <c r="V403" s="4" t="e">
        <f>#N/A</f>
        <v>#N/A</v>
      </c>
      <c r="W403" s="4" t="e">
        <f>#N/A</f>
        <v>#N/A</v>
      </c>
      <c r="X403" s="3">
        <v>1.3733454745561851</v>
      </c>
      <c r="Y403" s="33">
        <v>1.3821164909472736</v>
      </c>
      <c r="Z403" s="14"/>
      <c r="AA403" s="14"/>
      <c r="AB403" s="14"/>
    </row>
    <row r="404" spans="1:28" ht="15.75" customHeight="1">
      <c r="A404" s="23" t="s">
        <v>581</v>
      </c>
      <c r="B404" s="1" t="s">
        <v>1111</v>
      </c>
      <c r="C404" s="1" t="s">
        <v>108</v>
      </c>
      <c r="D404" s="1" t="s">
        <v>154</v>
      </c>
      <c r="E404" s="12" t="s">
        <v>115</v>
      </c>
      <c r="F404" s="1" t="s">
        <v>214</v>
      </c>
      <c r="G404" s="12" t="s">
        <v>37</v>
      </c>
      <c r="H404" s="1" t="s">
        <v>111</v>
      </c>
      <c r="I404" s="1" t="s">
        <v>39</v>
      </c>
      <c r="J404" s="1">
        <v>0.23</v>
      </c>
      <c r="K404" s="13">
        <v>9931928</v>
      </c>
      <c r="L404" s="13">
        <v>12328978.75</v>
      </c>
      <c r="M404" s="13">
        <v>10365415.26</v>
      </c>
      <c r="N404" s="4" t="e">
        <f>#N/A</f>
        <v>#N/A</v>
      </c>
      <c r="O404" s="4" t="e">
        <f>#N/A</f>
        <v>#N/A</v>
      </c>
      <c r="P404" s="4" t="e">
        <f>#N/A</f>
        <v>#N/A</v>
      </c>
      <c r="Q404" s="3" t="e">
        <f>#N/A</f>
        <v>#N/A</v>
      </c>
      <c r="R404" s="33" t="e">
        <f t="shared" si="6"/>
        <v>#N/A</v>
      </c>
      <c r="S404" s="1" t="s">
        <v>39</v>
      </c>
      <c r="T404" s="1">
        <v>0.12</v>
      </c>
      <c r="U404" s="4" t="e">
        <f>#N/A</f>
        <v>#N/A</v>
      </c>
      <c r="V404" s="4" t="e">
        <f>#N/A</f>
        <v>#N/A</v>
      </c>
      <c r="W404" s="4" t="e">
        <f>#N/A</f>
        <v>#N/A</v>
      </c>
      <c r="X404" s="3">
        <v>1.043645831906957</v>
      </c>
      <c r="Y404" s="33">
        <v>1.2413479789623929</v>
      </c>
      <c r="Z404" s="14"/>
      <c r="AA404" s="14"/>
      <c r="AB404" s="14"/>
    </row>
    <row r="405" spans="1:28" ht="15.75" customHeight="1">
      <c r="A405" s="23" t="s">
        <v>581</v>
      </c>
      <c r="B405" s="1" t="s">
        <v>1111</v>
      </c>
      <c r="C405" s="1" t="s">
        <v>108</v>
      </c>
      <c r="D405" s="1" t="s">
        <v>154</v>
      </c>
      <c r="E405" s="12" t="s">
        <v>115</v>
      </c>
      <c r="F405" s="1" t="s">
        <v>214</v>
      </c>
      <c r="G405" s="12" t="s">
        <v>37</v>
      </c>
      <c r="H405" s="1" t="s">
        <v>111</v>
      </c>
      <c r="I405" s="1" t="s">
        <v>39</v>
      </c>
      <c r="J405" s="1">
        <v>0.23</v>
      </c>
      <c r="K405" s="13">
        <v>10899385</v>
      </c>
      <c r="L405" s="13">
        <v>12137958.079999998</v>
      </c>
      <c r="M405" s="13">
        <v>9918472.629999999</v>
      </c>
      <c r="N405" s="4" t="e">
        <f>#N/A</f>
        <v>#N/A</v>
      </c>
      <c r="O405" s="4" t="e">
        <f>#N/A</f>
        <v>#N/A</v>
      </c>
      <c r="P405" s="4" t="e">
        <f>#N/A</f>
        <v>#N/A</v>
      </c>
      <c r="Q405" s="3" t="e">
        <f>#N/A</f>
        <v>#N/A</v>
      </c>
      <c r="R405" s="33" t="e">
        <f t="shared" si="6"/>
        <v>#N/A</v>
      </c>
      <c r="S405" s="1" t="s">
        <v>39</v>
      </c>
      <c r="T405" s="1">
        <v>0.12</v>
      </c>
      <c r="U405" s="4" t="e">
        <f>#N/A</f>
        <v>#N/A</v>
      </c>
      <c r="V405" s="4" t="e">
        <f>#N/A</f>
        <v>#N/A</v>
      </c>
      <c r="W405" s="4" t="e">
        <f>#N/A</f>
        <v>#N/A</v>
      </c>
      <c r="X405" s="3">
        <v>0.91000296163499117</v>
      </c>
      <c r="Y405" s="33">
        <v>1.113636969425339</v>
      </c>
      <c r="Z405" s="14"/>
      <c r="AA405" s="14"/>
      <c r="AB405" s="14"/>
    </row>
    <row r="406" spans="1:28" ht="15.75" customHeight="1">
      <c r="A406" s="23" t="s">
        <v>581</v>
      </c>
      <c r="B406" s="1" t="s">
        <v>1111</v>
      </c>
      <c r="C406" s="1" t="s">
        <v>108</v>
      </c>
      <c r="D406" s="1" t="s">
        <v>154</v>
      </c>
      <c r="E406" s="12" t="s">
        <v>115</v>
      </c>
      <c r="F406" s="1" t="s">
        <v>214</v>
      </c>
      <c r="G406" s="12" t="s">
        <v>37</v>
      </c>
      <c r="H406" s="1" t="s">
        <v>111</v>
      </c>
      <c r="I406" s="1" t="s">
        <v>39</v>
      </c>
      <c r="J406" s="1">
        <v>0.23</v>
      </c>
      <c r="K406" s="13">
        <v>456846</v>
      </c>
      <c r="L406" s="13">
        <v>650390.31000000006</v>
      </c>
      <c r="M406" s="13">
        <v>627407.16999999993</v>
      </c>
      <c r="N406" s="4" t="e">
        <f>#N/A</f>
        <v>#N/A</v>
      </c>
      <c r="O406" s="4" t="e">
        <f>#N/A</f>
        <v>#N/A</v>
      </c>
      <c r="P406" s="4" t="e">
        <f>#N/A</f>
        <v>#N/A</v>
      </c>
      <c r="Q406" s="3" t="e">
        <f>#N/A</f>
        <v>#N/A</v>
      </c>
      <c r="R406" s="33" t="e">
        <f t="shared" si="6"/>
        <v>#N/A</v>
      </c>
      <c r="S406" s="1" t="s">
        <v>39</v>
      </c>
      <c r="T406" s="1">
        <v>0.12</v>
      </c>
      <c r="U406" s="4" t="e">
        <f>#N/A</f>
        <v>#N/A</v>
      </c>
      <c r="V406" s="4" t="e">
        <f>#N/A</f>
        <v>#N/A</v>
      </c>
      <c r="W406" s="4" t="e">
        <f>#N/A</f>
        <v>#N/A</v>
      </c>
      <c r="X406" s="3">
        <v>1.3733450002845597</v>
      </c>
      <c r="Y406" s="33">
        <v>1.4236532879788815</v>
      </c>
      <c r="Z406" s="14"/>
      <c r="AA406" s="14"/>
      <c r="AB406" s="14"/>
    </row>
    <row r="407" spans="1:28" ht="15.75" customHeight="1">
      <c r="A407" s="23" t="s">
        <v>581</v>
      </c>
      <c r="B407" s="1" t="s">
        <v>1111</v>
      </c>
      <c r="C407" s="1" t="s">
        <v>108</v>
      </c>
      <c r="D407" s="1" t="s">
        <v>154</v>
      </c>
      <c r="E407" s="12" t="s">
        <v>115</v>
      </c>
      <c r="F407" s="1" t="s">
        <v>214</v>
      </c>
      <c r="G407" s="12" t="s">
        <v>37</v>
      </c>
      <c r="H407" s="1" t="s">
        <v>111</v>
      </c>
      <c r="I407" s="1" t="s">
        <v>39</v>
      </c>
      <c r="J407" s="1">
        <v>0.23</v>
      </c>
      <c r="K407" s="13">
        <v>0</v>
      </c>
      <c r="L407" s="13">
        <v>69387.289999999994</v>
      </c>
      <c r="M407" s="13">
        <v>69387.289999999994</v>
      </c>
      <c r="N407" s="4" t="e">
        <f>#N/A</f>
        <v>#N/A</v>
      </c>
      <c r="O407" s="4" t="e">
        <f>#N/A</f>
        <v>#N/A</v>
      </c>
      <c r="P407" s="4" t="e">
        <f>#N/A</f>
        <v>#N/A</v>
      </c>
      <c r="Q407" s="3" t="e">
        <f>#N/A</f>
        <v>#N/A</v>
      </c>
      <c r="R407" s="33" t="e">
        <f t="shared" si="6"/>
        <v>#N/A</v>
      </c>
      <c r="S407" s="1" t="s">
        <v>39</v>
      </c>
      <c r="T407" s="1">
        <v>0.12</v>
      </c>
      <c r="U407" s="4" t="e">
        <f>#N/A</f>
        <v>#N/A</v>
      </c>
      <c r="V407" s="4" t="e">
        <f>#N/A</f>
        <v>#N/A</v>
      </c>
      <c r="W407" s="4" t="e">
        <f>#N/A</f>
        <v>#N/A</v>
      </c>
      <c r="X407" s="3" t="e">
        <v>#DIV/0!</v>
      </c>
      <c r="Y407" s="33" t="e">
        <v>#DIV/0!</v>
      </c>
      <c r="Z407" s="14"/>
      <c r="AA407" s="14"/>
      <c r="AB407" s="14"/>
    </row>
    <row r="408" spans="1:28" ht="15.75" customHeight="1">
      <c r="A408" s="23" t="s">
        <v>581</v>
      </c>
      <c r="B408" s="1" t="s">
        <v>1111</v>
      </c>
      <c r="C408" s="1" t="s">
        <v>108</v>
      </c>
      <c r="D408" s="1" t="s">
        <v>154</v>
      </c>
      <c r="E408" s="12" t="s">
        <v>115</v>
      </c>
      <c r="F408" s="1" t="s">
        <v>214</v>
      </c>
      <c r="G408" s="12" t="s">
        <v>37</v>
      </c>
      <c r="H408" s="1" t="s">
        <v>111</v>
      </c>
      <c r="I408" s="1" t="s">
        <v>39</v>
      </c>
      <c r="J408" s="1">
        <v>0.23</v>
      </c>
      <c r="K408" s="13">
        <v>599618</v>
      </c>
      <c r="L408" s="13">
        <v>0</v>
      </c>
      <c r="M408" s="13">
        <v>0</v>
      </c>
      <c r="N408" s="4" t="e">
        <f>#N/A</f>
        <v>#N/A</v>
      </c>
      <c r="O408" s="4" t="e">
        <f>#N/A</f>
        <v>#N/A</v>
      </c>
      <c r="P408" s="4" t="e">
        <f>#N/A</f>
        <v>#N/A</v>
      </c>
      <c r="Q408" s="3" t="e">
        <f>#N/A</f>
        <v>#N/A</v>
      </c>
      <c r="R408" s="33" t="e">
        <f t="shared" si="6"/>
        <v>#N/A</v>
      </c>
      <c r="S408" s="1" t="s">
        <v>39</v>
      </c>
      <c r="T408" s="1">
        <v>0.12</v>
      </c>
      <c r="U408" s="4" t="e">
        <f>#N/A</f>
        <v>#N/A</v>
      </c>
      <c r="V408" s="4" t="e">
        <f>#N/A</f>
        <v>#N/A</v>
      </c>
      <c r="W408" s="4" t="e">
        <f>#N/A</f>
        <v>#N/A</v>
      </c>
      <c r="X408" s="3">
        <v>0</v>
      </c>
      <c r="Y408" s="33">
        <v>0</v>
      </c>
      <c r="Z408" s="14"/>
      <c r="AA408" s="14"/>
      <c r="AB408" s="14"/>
    </row>
    <row r="409" spans="1:28" ht="15.75" customHeight="1">
      <c r="A409" s="23" t="s">
        <v>581</v>
      </c>
      <c r="B409" s="1" t="s">
        <v>1111</v>
      </c>
      <c r="C409" s="1" t="s">
        <v>108</v>
      </c>
      <c r="D409" s="1" t="s">
        <v>154</v>
      </c>
      <c r="E409" s="12" t="s">
        <v>115</v>
      </c>
      <c r="F409" s="1" t="s">
        <v>215</v>
      </c>
      <c r="G409" s="12" t="s">
        <v>37</v>
      </c>
      <c r="H409" s="1" t="s">
        <v>111</v>
      </c>
      <c r="I409" s="1" t="s">
        <v>39</v>
      </c>
      <c r="J409" s="1">
        <v>0.23</v>
      </c>
      <c r="K409" s="13">
        <v>3800000</v>
      </c>
      <c r="L409" s="13">
        <v>1836398</v>
      </c>
      <c r="M409" s="13">
        <v>1550432.1800000002</v>
      </c>
      <c r="N409" s="4" t="e">
        <f>#N/A</f>
        <v>#N/A</v>
      </c>
      <c r="O409" s="4" t="e">
        <f>#N/A</f>
        <v>#N/A</v>
      </c>
      <c r="P409" s="4" t="e">
        <f>#N/A</f>
        <v>#N/A</v>
      </c>
      <c r="Q409" s="3" t="e">
        <f>#N/A</f>
        <v>#N/A</v>
      </c>
      <c r="R409" s="33" t="e">
        <f t="shared" si="6"/>
        <v>#N/A</v>
      </c>
      <c r="S409" s="1" t="s">
        <v>39</v>
      </c>
      <c r="T409" s="1">
        <v>0.12</v>
      </c>
      <c r="U409" s="4" t="e">
        <f>#N/A</f>
        <v>#N/A</v>
      </c>
      <c r="V409" s="4" t="e">
        <f>#N/A</f>
        <v>#N/A</v>
      </c>
      <c r="W409" s="4" t="e">
        <f>#N/A</f>
        <v>#N/A</v>
      </c>
      <c r="X409" s="3">
        <v>0.40800846842105265</v>
      </c>
      <c r="Y409" s="33">
        <v>0.48326263157894733</v>
      </c>
      <c r="Z409" s="14"/>
      <c r="AA409" s="14"/>
      <c r="AB409" s="14"/>
    </row>
    <row r="410" spans="1:28" ht="15.75" customHeight="1">
      <c r="A410" s="23" t="s">
        <v>581</v>
      </c>
      <c r="B410" s="1" t="s">
        <v>1111</v>
      </c>
      <c r="C410" s="1" t="s">
        <v>108</v>
      </c>
      <c r="D410" s="1" t="s">
        <v>154</v>
      </c>
      <c r="E410" s="12" t="s">
        <v>115</v>
      </c>
      <c r="F410" s="1" t="s">
        <v>215</v>
      </c>
      <c r="G410" s="12" t="s">
        <v>37</v>
      </c>
      <c r="H410" s="1" t="s">
        <v>111</v>
      </c>
      <c r="I410" s="1" t="s">
        <v>39</v>
      </c>
      <c r="J410" s="1">
        <v>0.23</v>
      </c>
      <c r="K410" s="13">
        <v>3000000</v>
      </c>
      <c r="L410" s="13">
        <v>4468616.4000000004</v>
      </c>
      <c r="M410" s="13">
        <v>4240316.4000000004</v>
      </c>
      <c r="N410" s="4" t="e">
        <f>#N/A</f>
        <v>#N/A</v>
      </c>
      <c r="O410" s="4" t="e">
        <f>#N/A</f>
        <v>#N/A</v>
      </c>
      <c r="P410" s="4" t="e">
        <f>#N/A</f>
        <v>#N/A</v>
      </c>
      <c r="Q410" s="3" t="e">
        <f>#N/A</f>
        <v>#N/A</v>
      </c>
      <c r="R410" s="33" t="e">
        <f t="shared" si="6"/>
        <v>#N/A</v>
      </c>
      <c r="S410" s="1" t="s">
        <v>39</v>
      </c>
      <c r="T410" s="1">
        <v>0.12</v>
      </c>
      <c r="U410" s="4" t="e">
        <f>#N/A</f>
        <v>#N/A</v>
      </c>
      <c r="V410" s="4" t="e">
        <f>#N/A</f>
        <v>#N/A</v>
      </c>
      <c r="W410" s="4" t="e">
        <f>#N/A</f>
        <v>#N/A</v>
      </c>
      <c r="X410" s="3">
        <v>1.4134388000000002</v>
      </c>
      <c r="Y410" s="33">
        <v>1.4895388000000001</v>
      </c>
      <c r="Z410" s="14"/>
      <c r="AA410" s="14"/>
      <c r="AB410" s="14"/>
    </row>
    <row r="411" spans="1:28" ht="15.75" customHeight="1">
      <c r="A411" s="23" t="s">
        <v>581</v>
      </c>
      <c r="B411" s="1" t="s">
        <v>1111</v>
      </c>
      <c r="C411" s="1" t="s">
        <v>108</v>
      </c>
      <c r="D411" s="1" t="s">
        <v>154</v>
      </c>
      <c r="E411" s="12" t="s">
        <v>115</v>
      </c>
      <c r="F411" s="1" t="s">
        <v>215</v>
      </c>
      <c r="G411" s="12" t="s">
        <v>37</v>
      </c>
      <c r="H411" s="1" t="s">
        <v>111</v>
      </c>
      <c r="I411" s="1" t="s">
        <v>39</v>
      </c>
      <c r="J411" s="1">
        <v>0.23</v>
      </c>
      <c r="K411" s="13">
        <v>20000</v>
      </c>
      <c r="L411" s="13">
        <v>0</v>
      </c>
      <c r="M411" s="13">
        <v>0</v>
      </c>
      <c r="N411" s="4" t="e">
        <f>#N/A</f>
        <v>#N/A</v>
      </c>
      <c r="O411" s="4" t="e">
        <f>#N/A</f>
        <v>#N/A</v>
      </c>
      <c r="P411" s="4" t="e">
        <f>#N/A</f>
        <v>#N/A</v>
      </c>
      <c r="Q411" s="3" t="e">
        <f>#N/A</f>
        <v>#N/A</v>
      </c>
      <c r="R411" s="33" t="e">
        <f t="shared" si="6"/>
        <v>#N/A</v>
      </c>
      <c r="S411" s="1" t="s">
        <v>39</v>
      </c>
      <c r="T411" s="1">
        <v>0.12</v>
      </c>
      <c r="U411" s="4" t="e">
        <f>#N/A</f>
        <v>#N/A</v>
      </c>
      <c r="V411" s="4" t="e">
        <f>#N/A</f>
        <v>#N/A</v>
      </c>
      <c r="W411" s="4" t="e">
        <f>#N/A</f>
        <v>#N/A</v>
      </c>
      <c r="X411" s="3">
        <v>0</v>
      </c>
      <c r="Y411" s="33">
        <v>0</v>
      </c>
      <c r="Z411" s="14"/>
      <c r="AA411" s="14"/>
      <c r="AB411" s="14"/>
    </row>
    <row r="412" spans="1:28" ht="15.75" customHeight="1">
      <c r="A412" s="23" t="s">
        <v>581</v>
      </c>
      <c r="B412" s="1" t="s">
        <v>1111</v>
      </c>
      <c r="C412" s="1" t="s">
        <v>108</v>
      </c>
      <c r="D412" s="1" t="s">
        <v>154</v>
      </c>
      <c r="E412" s="12" t="s">
        <v>115</v>
      </c>
      <c r="F412" s="1" t="s">
        <v>215</v>
      </c>
      <c r="G412" s="12" t="s">
        <v>37</v>
      </c>
      <c r="H412" s="1" t="s">
        <v>111</v>
      </c>
      <c r="I412" s="1" t="s">
        <v>39</v>
      </c>
      <c r="J412" s="1">
        <v>0.23</v>
      </c>
      <c r="K412" s="13">
        <v>500000</v>
      </c>
      <c r="L412" s="13">
        <v>0</v>
      </c>
      <c r="M412" s="13">
        <v>0</v>
      </c>
      <c r="N412" s="4" t="e">
        <f>#N/A</f>
        <v>#N/A</v>
      </c>
      <c r="O412" s="4" t="e">
        <f>#N/A</f>
        <v>#N/A</v>
      </c>
      <c r="P412" s="4" t="e">
        <f>#N/A</f>
        <v>#N/A</v>
      </c>
      <c r="Q412" s="3" t="e">
        <f>#N/A</f>
        <v>#N/A</v>
      </c>
      <c r="R412" s="33" t="e">
        <f t="shared" si="6"/>
        <v>#N/A</v>
      </c>
      <c r="S412" s="1" t="s">
        <v>39</v>
      </c>
      <c r="T412" s="1">
        <v>0.12</v>
      </c>
      <c r="U412" s="4" t="e">
        <f>#N/A</f>
        <v>#N/A</v>
      </c>
      <c r="V412" s="4" t="e">
        <f>#N/A</f>
        <v>#N/A</v>
      </c>
      <c r="W412" s="4" t="e">
        <f>#N/A</f>
        <v>#N/A</v>
      </c>
      <c r="X412" s="3">
        <v>0</v>
      </c>
      <c r="Y412" s="33">
        <v>0</v>
      </c>
      <c r="Z412" s="14"/>
      <c r="AA412" s="14"/>
      <c r="AB412" s="14"/>
    </row>
    <row r="413" spans="1:28" ht="15.75" customHeight="1">
      <c r="A413" s="23" t="s">
        <v>581</v>
      </c>
      <c r="B413" s="1" t="s">
        <v>1111</v>
      </c>
      <c r="C413" s="1" t="s">
        <v>108</v>
      </c>
      <c r="D413" s="1" t="s">
        <v>154</v>
      </c>
      <c r="E413" s="12" t="s">
        <v>115</v>
      </c>
      <c r="F413" s="1" t="s">
        <v>215</v>
      </c>
      <c r="G413" s="12" t="s">
        <v>37</v>
      </c>
      <c r="H413" s="1" t="s">
        <v>111</v>
      </c>
      <c r="I413" s="1" t="s">
        <v>39</v>
      </c>
      <c r="J413" s="1">
        <v>0.23</v>
      </c>
      <c r="K413" s="13">
        <v>39107679</v>
      </c>
      <c r="L413" s="13">
        <v>26491254.210000001</v>
      </c>
      <c r="M413" s="13">
        <v>23648155.070000004</v>
      </c>
      <c r="N413" s="4" t="e">
        <f>#N/A</f>
        <v>#N/A</v>
      </c>
      <c r="O413" s="4" t="e">
        <f>#N/A</f>
        <v>#N/A</v>
      </c>
      <c r="P413" s="4" t="e">
        <f>#N/A</f>
        <v>#N/A</v>
      </c>
      <c r="Q413" s="3" t="e">
        <f>#N/A</f>
        <v>#N/A</v>
      </c>
      <c r="R413" s="33" t="e">
        <f t="shared" si="6"/>
        <v>#N/A</v>
      </c>
      <c r="S413" s="1" t="s">
        <v>39</v>
      </c>
      <c r="T413" s="1">
        <v>0.12</v>
      </c>
      <c r="U413" s="4" t="e">
        <f>#N/A</f>
        <v>#N/A</v>
      </c>
      <c r="V413" s="4" t="e">
        <f>#N/A</f>
        <v>#N/A</v>
      </c>
      <c r="W413" s="4" t="e">
        <f>#N/A</f>
        <v>#N/A</v>
      </c>
      <c r="X413" s="3">
        <v>0.60469339205735029</v>
      </c>
      <c r="Y413" s="33">
        <v>0.67739264736217153</v>
      </c>
      <c r="Z413" s="14"/>
      <c r="AA413" s="14"/>
      <c r="AB413" s="14"/>
    </row>
    <row r="414" spans="1:28" ht="15.75" customHeight="1">
      <c r="A414" s="23" t="s">
        <v>581</v>
      </c>
      <c r="B414" s="1" t="s">
        <v>1111</v>
      </c>
      <c r="C414" s="1" t="s">
        <v>108</v>
      </c>
      <c r="D414" s="1" t="s">
        <v>154</v>
      </c>
      <c r="E414" s="12" t="s">
        <v>115</v>
      </c>
      <c r="F414" s="1" t="s">
        <v>215</v>
      </c>
      <c r="G414" s="12" t="s">
        <v>37</v>
      </c>
      <c r="H414" s="1" t="s">
        <v>111</v>
      </c>
      <c r="I414" s="1" t="s">
        <v>39</v>
      </c>
      <c r="J414" s="1">
        <v>0.23</v>
      </c>
      <c r="K414" s="13">
        <v>44500000</v>
      </c>
      <c r="L414" s="13">
        <v>36828367.350000009</v>
      </c>
      <c r="M414" s="13">
        <v>33237868.109999999</v>
      </c>
      <c r="N414" s="4" t="e">
        <f>#N/A</f>
        <v>#N/A</v>
      </c>
      <c r="O414" s="4" t="e">
        <f>#N/A</f>
        <v>#N/A</v>
      </c>
      <c r="P414" s="4" t="e">
        <f>#N/A</f>
        <v>#N/A</v>
      </c>
      <c r="Q414" s="3" t="e">
        <f>#N/A</f>
        <v>#N/A</v>
      </c>
      <c r="R414" s="33" t="e">
        <f t="shared" si="6"/>
        <v>#N/A</v>
      </c>
      <c r="S414" s="1" t="s">
        <v>39</v>
      </c>
      <c r="T414" s="1">
        <v>0.12</v>
      </c>
      <c r="U414" s="4" t="e">
        <f>#N/A</f>
        <v>#N/A</v>
      </c>
      <c r="V414" s="4" t="e">
        <f>#N/A</f>
        <v>#N/A</v>
      </c>
      <c r="W414" s="4" t="e">
        <f>#N/A</f>
        <v>#N/A</v>
      </c>
      <c r="X414" s="3">
        <v>0.74691838449438197</v>
      </c>
      <c r="Y414" s="33">
        <v>0.82760376067415753</v>
      </c>
      <c r="Z414" s="14"/>
      <c r="AA414" s="14"/>
      <c r="AB414" s="14"/>
    </row>
    <row r="415" spans="1:28" ht="15.75" customHeight="1">
      <c r="A415" s="23" t="s">
        <v>581</v>
      </c>
      <c r="B415" s="1" t="s">
        <v>1111</v>
      </c>
      <c r="C415" s="1" t="s">
        <v>108</v>
      </c>
      <c r="D415" s="1" t="s">
        <v>154</v>
      </c>
      <c r="E415" s="12" t="s">
        <v>115</v>
      </c>
      <c r="F415" s="1" t="s">
        <v>215</v>
      </c>
      <c r="G415" s="12" t="s">
        <v>37</v>
      </c>
      <c r="H415" s="1" t="s">
        <v>111</v>
      </c>
      <c r="I415" s="1" t="s">
        <v>39</v>
      </c>
      <c r="J415" s="1">
        <v>0.23</v>
      </c>
      <c r="K415" s="13">
        <v>0</v>
      </c>
      <c r="L415" s="13">
        <v>387958.6</v>
      </c>
      <c r="M415" s="13">
        <v>387958.6</v>
      </c>
      <c r="N415" s="4" t="e">
        <f>#N/A</f>
        <v>#N/A</v>
      </c>
      <c r="O415" s="4" t="e">
        <f>#N/A</f>
        <v>#N/A</v>
      </c>
      <c r="P415" s="4" t="e">
        <f>#N/A</f>
        <v>#N/A</v>
      </c>
      <c r="Q415" s="3" t="e">
        <f>#N/A</f>
        <v>#N/A</v>
      </c>
      <c r="R415" s="33" t="e">
        <f t="shared" si="6"/>
        <v>#N/A</v>
      </c>
      <c r="S415" s="1" t="s">
        <v>39</v>
      </c>
      <c r="T415" s="1">
        <v>0.12</v>
      </c>
      <c r="U415" s="4" t="e">
        <f>#N/A</f>
        <v>#N/A</v>
      </c>
      <c r="V415" s="4" t="e">
        <f>#N/A</f>
        <v>#N/A</v>
      </c>
      <c r="W415" s="4" t="e">
        <f>#N/A</f>
        <v>#N/A</v>
      </c>
      <c r="X415" s="3" t="e">
        <v>#DIV/0!</v>
      </c>
      <c r="Y415" s="33" t="e">
        <v>#DIV/0!</v>
      </c>
      <c r="Z415" s="14"/>
      <c r="AA415" s="14"/>
      <c r="AB415" s="14"/>
    </row>
    <row r="416" spans="1:28" ht="15.75" customHeight="1">
      <c r="A416" s="23" t="s">
        <v>581</v>
      </c>
      <c r="B416" s="1" t="s">
        <v>1111</v>
      </c>
      <c r="C416" s="1" t="s">
        <v>108</v>
      </c>
      <c r="D416" s="1" t="s">
        <v>154</v>
      </c>
      <c r="E416" s="12" t="s">
        <v>115</v>
      </c>
      <c r="F416" s="1" t="s">
        <v>215</v>
      </c>
      <c r="G416" s="12" t="s">
        <v>37</v>
      </c>
      <c r="H416" s="1" t="s">
        <v>111</v>
      </c>
      <c r="I416" s="1" t="s">
        <v>39</v>
      </c>
      <c r="J416" s="1">
        <v>0.23</v>
      </c>
      <c r="K416" s="13">
        <v>0</v>
      </c>
      <c r="L416" s="13">
        <v>2697092.66</v>
      </c>
      <c r="M416" s="13">
        <v>2697092.66</v>
      </c>
      <c r="N416" s="4" t="e">
        <f>#N/A</f>
        <v>#N/A</v>
      </c>
      <c r="O416" s="4" t="e">
        <f>#N/A</f>
        <v>#N/A</v>
      </c>
      <c r="P416" s="4" t="e">
        <f>#N/A</f>
        <v>#N/A</v>
      </c>
      <c r="Q416" s="3" t="e">
        <f>#N/A</f>
        <v>#N/A</v>
      </c>
      <c r="R416" s="33" t="e">
        <f t="shared" si="6"/>
        <v>#N/A</v>
      </c>
      <c r="S416" s="1" t="s">
        <v>39</v>
      </c>
      <c r="T416" s="1">
        <v>0.12</v>
      </c>
      <c r="U416" s="4" t="e">
        <f>#N/A</f>
        <v>#N/A</v>
      </c>
      <c r="V416" s="4" t="e">
        <f>#N/A</f>
        <v>#N/A</v>
      </c>
      <c r="W416" s="4" t="e">
        <f>#N/A</f>
        <v>#N/A</v>
      </c>
      <c r="X416" s="3" t="e">
        <v>#DIV/0!</v>
      </c>
      <c r="Y416" s="33" t="e">
        <v>#DIV/0!</v>
      </c>
      <c r="Z416" s="14"/>
      <c r="AA416" s="14"/>
      <c r="AB416" s="14"/>
    </row>
    <row r="417" spans="1:28" ht="15.75" customHeight="1">
      <c r="A417" s="23" t="s">
        <v>581</v>
      </c>
      <c r="B417" s="1" t="s">
        <v>1111</v>
      </c>
      <c r="C417" s="1" t="s">
        <v>108</v>
      </c>
      <c r="D417" s="1" t="s">
        <v>154</v>
      </c>
      <c r="E417" s="12" t="s">
        <v>115</v>
      </c>
      <c r="F417" s="1" t="s">
        <v>215</v>
      </c>
      <c r="G417" s="12" t="s">
        <v>37</v>
      </c>
      <c r="H417" s="1" t="s">
        <v>111</v>
      </c>
      <c r="I417" s="1" t="s">
        <v>39</v>
      </c>
      <c r="J417" s="1">
        <v>0.23</v>
      </c>
      <c r="K417" s="13">
        <v>20000</v>
      </c>
      <c r="L417" s="13">
        <v>0</v>
      </c>
      <c r="M417" s="13">
        <v>0</v>
      </c>
      <c r="N417" s="4" t="e">
        <f>#N/A</f>
        <v>#N/A</v>
      </c>
      <c r="O417" s="4" t="e">
        <f>#N/A</f>
        <v>#N/A</v>
      </c>
      <c r="P417" s="4" t="e">
        <f>#N/A</f>
        <v>#N/A</v>
      </c>
      <c r="Q417" s="3" t="e">
        <f>#N/A</f>
        <v>#N/A</v>
      </c>
      <c r="R417" s="33" t="e">
        <f t="shared" si="6"/>
        <v>#N/A</v>
      </c>
      <c r="S417" s="1" t="s">
        <v>39</v>
      </c>
      <c r="T417" s="1">
        <v>0.12</v>
      </c>
      <c r="U417" s="4" t="e">
        <f>#N/A</f>
        <v>#N/A</v>
      </c>
      <c r="V417" s="4" t="e">
        <f>#N/A</f>
        <v>#N/A</v>
      </c>
      <c r="W417" s="4" t="e">
        <f>#N/A</f>
        <v>#N/A</v>
      </c>
      <c r="X417" s="3">
        <v>0</v>
      </c>
      <c r="Y417" s="33">
        <v>0</v>
      </c>
      <c r="Z417" s="14"/>
      <c r="AA417" s="14"/>
      <c r="AB417" s="14"/>
    </row>
    <row r="418" spans="1:28" ht="15.75" customHeight="1">
      <c r="A418" s="23" t="s">
        <v>581</v>
      </c>
      <c r="B418" s="1" t="s">
        <v>1111</v>
      </c>
      <c r="C418" s="1" t="s">
        <v>108</v>
      </c>
      <c r="D418" s="1" t="s">
        <v>154</v>
      </c>
      <c r="E418" s="12" t="s">
        <v>115</v>
      </c>
      <c r="F418" s="1" t="s">
        <v>216</v>
      </c>
      <c r="G418" s="12" t="s">
        <v>37</v>
      </c>
      <c r="H418" s="1" t="s">
        <v>111</v>
      </c>
      <c r="I418" s="1" t="s">
        <v>39</v>
      </c>
      <c r="J418" s="1">
        <v>0.23</v>
      </c>
      <c r="K418" s="13">
        <v>21840</v>
      </c>
      <c r="L418" s="13">
        <v>6664.14</v>
      </c>
      <c r="M418" s="13">
        <v>6664.14</v>
      </c>
      <c r="N418" s="4" t="e">
        <f>#N/A</f>
        <v>#N/A</v>
      </c>
      <c r="O418" s="4" t="e">
        <f>#N/A</f>
        <v>#N/A</v>
      </c>
      <c r="P418" s="4" t="e">
        <f>#N/A</f>
        <v>#N/A</v>
      </c>
      <c r="Q418" s="3" t="e">
        <f>#N/A</f>
        <v>#N/A</v>
      </c>
      <c r="R418" s="33" t="e">
        <f t="shared" si="6"/>
        <v>#N/A</v>
      </c>
      <c r="S418" s="1" t="s">
        <v>39</v>
      </c>
      <c r="T418" s="1">
        <v>0.12</v>
      </c>
      <c r="U418" s="4" t="e">
        <f>#N/A</f>
        <v>#N/A</v>
      </c>
      <c r="V418" s="4" t="e">
        <f>#N/A</f>
        <v>#N/A</v>
      </c>
      <c r="W418" s="4" t="e">
        <f>#N/A</f>
        <v>#N/A</v>
      </c>
      <c r="X418" s="3">
        <v>0.30513461538461545</v>
      </c>
      <c r="Y418" s="33">
        <v>0.30513461538461545</v>
      </c>
      <c r="Z418" s="14"/>
      <c r="AA418" s="14"/>
      <c r="AB418" s="14"/>
    </row>
    <row r="419" spans="1:28" ht="15.75" customHeight="1">
      <c r="A419" s="23" t="s">
        <v>581</v>
      </c>
      <c r="B419" s="1" t="s">
        <v>1111</v>
      </c>
      <c r="C419" s="1" t="s">
        <v>108</v>
      </c>
      <c r="D419" s="1" t="s">
        <v>154</v>
      </c>
      <c r="E419" s="12" t="s">
        <v>115</v>
      </c>
      <c r="F419" s="1" t="s">
        <v>217</v>
      </c>
      <c r="G419" s="12" t="s">
        <v>37</v>
      </c>
      <c r="H419" s="1" t="s">
        <v>111</v>
      </c>
      <c r="I419" s="1" t="s">
        <v>39</v>
      </c>
      <c r="J419" s="1">
        <v>0.23</v>
      </c>
      <c r="K419" s="13">
        <v>14760000</v>
      </c>
      <c r="L419" s="13">
        <v>10848000</v>
      </c>
      <c r="M419" s="13">
        <v>10848000</v>
      </c>
      <c r="N419" s="4" t="e">
        <f>#N/A</f>
        <v>#N/A</v>
      </c>
      <c r="O419" s="4" t="e">
        <f>#N/A</f>
        <v>#N/A</v>
      </c>
      <c r="P419" s="4" t="e">
        <f>#N/A</f>
        <v>#N/A</v>
      </c>
      <c r="Q419" s="3" t="e">
        <f>#N/A</f>
        <v>#N/A</v>
      </c>
      <c r="R419" s="33" t="e">
        <f t="shared" si="6"/>
        <v>#N/A</v>
      </c>
      <c r="S419" s="1" t="s">
        <v>39</v>
      </c>
      <c r="T419" s="1">
        <v>0.12</v>
      </c>
      <c r="U419" s="4" t="e">
        <f>#N/A</f>
        <v>#N/A</v>
      </c>
      <c r="V419" s="4" t="e">
        <f>#N/A</f>
        <v>#N/A</v>
      </c>
      <c r="W419" s="4" t="e">
        <f>#N/A</f>
        <v>#N/A</v>
      </c>
      <c r="X419" s="3">
        <v>0.73495934959349596</v>
      </c>
      <c r="Y419" s="33">
        <v>0.73495934959349596</v>
      </c>
      <c r="Z419" s="14"/>
      <c r="AA419" s="14"/>
      <c r="AB419" s="14"/>
    </row>
    <row r="420" spans="1:28" ht="15.75" customHeight="1">
      <c r="A420" s="23" t="s">
        <v>581</v>
      </c>
      <c r="B420" s="1" t="s">
        <v>1111</v>
      </c>
      <c r="C420" s="1" t="s">
        <v>108</v>
      </c>
      <c r="D420" s="1" t="s">
        <v>154</v>
      </c>
      <c r="E420" s="12" t="s">
        <v>115</v>
      </c>
      <c r="F420" s="1" t="s">
        <v>218</v>
      </c>
      <c r="G420" s="12" t="s">
        <v>37</v>
      </c>
      <c r="H420" s="1" t="s">
        <v>111</v>
      </c>
      <c r="I420" s="1" t="s">
        <v>39</v>
      </c>
      <c r="J420" s="1">
        <v>0.23</v>
      </c>
      <c r="K420" s="13">
        <v>160000000</v>
      </c>
      <c r="L420" s="13">
        <v>156106185.78</v>
      </c>
      <c r="M420" s="13">
        <v>131572891.51000001</v>
      </c>
      <c r="N420" s="4" t="e">
        <f>#N/A</f>
        <v>#N/A</v>
      </c>
      <c r="O420" s="4" t="e">
        <f>#N/A</f>
        <v>#N/A</v>
      </c>
      <c r="P420" s="4" t="e">
        <f>#N/A</f>
        <v>#N/A</v>
      </c>
      <c r="Q420" s="3" t="e">
        <f>#N/A</f>
        <v>#N/A</v>
      </c>
      <c r="R420" s="33" t="e">
        <f t="shared" si="6"/>
        <v>#N/A</v>
      </c>
      <c r="S420" s="1" t="s">
        <v>39</v>
      </c>
      <c r="T420" s="1">
        <v>0.12</v>
      </c>
      <c r="U420" s="4" t="e">
        <f>#N/A</f>
        <v>#N/A</v>
      </c>
      <c r="V420" s="4" t="e">
        <f>#N/A</f>
        <v>#N/A</v>
      </c>
      <c r="W420" s="4" t="e">
        <f>#N/A</f>
        <v>#N/A</v>
      </c>
      <c r="X420" s="3">
        <v>0.82233057193750003</v>
      </c>
      <c r="Y420" s="33">
        <v>0.97566366112500003</v>
      </c>
      <c r="Z420" s="14"/>
      <c r="AA420" s="14"/>
      <c r="AB420" s="14"/>
    </row>
    <row r="421" spans="1:28" ht="15.75" customHeight="1">
      <c r="A421" s="23" t="s">
        <v>581</v>
      </c>
      <c r="B421" s="1" t="s">
        <v>1111</v>
      </c>
      <c r="C421" s="1" t="s">
        <v>108</v>
      </c>
      <c r="D421" s="1" t="s">
        <v>154</v>
      </c>
      <c r="E421" s="12" t="s">
        <v>115</v>
      </c>
      <c r="F421" s="1" t="s">
        <v>218</v>
      </c>
      <c r="G421" s="12" t="s">
        <v>37</v>
      </c>
      <c r="H421" s="1" t="s">
        <v>111</v>
      </c>
      <c r="I421" s="1" t="s">
        <v>39</v>
      </c>
      <c r="J421" s="1">
        <v>0.23</v>
      </c>
      <c r="K421" s="13">
        <v>55240000</v>
      </c>
      <c r="L421" s="13">
        <v>38642548.399999999</v>
      </c>
      <c r="M421" s="13">
        <v>35768410.590000004</v>
      </c>
      <c r="N421" s="4" t="e">
        <f>#N/A</f>
        <v>#N/A</v>
      </c>
      <c r="O421" s="4" t="e">
        <f>#N/A</f>
        <v>#N/A</v>
      </c>
      <c r="P421" s="4" t="e">
        <f>#N/A</f>
        <v>#N/A</v>
      </c>
      <c r="Q421" s="3" t="e">
        <f>#N/A</f>
        <v>#N/A</v>
      </c>
      <c r="R421" s="33" t="e">
        <f t="shared" si="6"/>
        <v>#N/A</v>
      </c>
      <c r="S421" s="1" t="s">
        <v>39</v>
      </c>
      <c r="T421" s="1">
        <v>0.12</v>
      </c>
      <c r="U421" s="4" t="e">
        <f>#N/A</f>
        <v>#N/A</v>
      </c>
      <c r="V421" s="4" t="e">
        <f>#N/A</f>
        <v>#N/A</v>
      </c>
      <c r="W421" s="4" t="e">
        <f>#N/A</f>
        <v>#N/A</v>
      </c>
      <c r="X421" s="3">
        <v>0.64750924312092684</v>
      </c>
      <c r="Y421" s="33">
        <v>0.69953925416364937</v>
      </c>
      <c r="Z421" s="14"/>
      <c r="AA421" s="14"/>
      <c r="AB421" s="14"/>
    </row>
    <row r="422" spans="1:28" ht="15.75" customHeight="1">
      <c r="A422" s="23" t="s">
        <v>581</v>
      </c>
      <c r="B422" s="1" t="s">
        <v>1111</v>
      </c>
      <c r="C422" s="1" t="s">
        <v>108</v>
      </c>
      <c r="D422" s="1" t="s">
        <v>154</v>
      </c>
      <c r="E422" s="12" t="s">
        <v>115</v>
      </c>
      <c r="F422" s="1" t="s">
        <v>218</v>
      </c>
      <c r="G422" s="12" t="s">
        <v>37</v>
      </c>
      <c r="H422" s="1" t="s">
        <v>111</v>
      </c>
      <c r="I422" s="1" t="s">
        <v>39</v>
      </c>
      <c r="J422" s="1">
        <v>0.23</v>
      </c>
      <c r="K422" s="13">
        <v>6020000</v>
      </c>
      <c r="L422" s="13">
        <v>8943497</v>
      </c>
      <c r="M422" s="13">
        <v>6294500</v>
      </c>
      <c r="N422" s="4" t="e">
        <f>#N/A</f>
        <v>#N/A</v>
      </c>
      <c r="O422" s="4" t="e">
        <f>#N/A</f>
        <v>#N/A</v>
      </c>
      <c r="P422" s="4" t="e">
        <f>#N/A</f>
        <v>#N/A</v>
      </c>
      <c r="Q422" s="3" t="e">
        <f>#N/A</f>
        <v>#N/A</v>
      </c>
      <c r="R422" s="33" t="e">
        <f t="shared" si="6"/>
        <v>#N/A</v>
      </c>
      <c r="S422" s="1" t="s">
        <v>39</v>
      </c>
      <c r="T422" s="1">
        <v>0.12</v>
      </c>
      <c r="U422" s="4" t="e">
        <f>#N/A</f>
        <v>#N/A</v>
      </c>
      <c r="V422" s="4" t="e">
        <f>#N/A</f>
        <v>#N/A</v>
      </c>
      <c r="W422" s="4" t="e">
        <f>#N/A</f>
        <v>#N/A</v>
      </c>
      <c r="X422" s="3">
        <v>1.0455980066445183</v>
      </c>
      <c r="Y422" s="33">
        <v>1.4856307308970098</v>
      </c>
      <c r="Z422" s="14"/>
      <c r="AA422" s="14"/>
      <c r="AB422" s="14"/>
    </row>
    <row r="423" spans="1:28" ht="15.75" customHeight="1">
      <c r="A423" s="23" t="s">
        <v>581</v>
      </c>
      <c r="B423" s="1" t="s">
        <v>1111</v>
      </c>
      <c r="C423" s="1" t="s">
        <v>108</v>
      </c>
      <c r="D423" s="1" t="s">
        <v>154</v>
      </c>
      <c r="E423" s="12" t="s">
        <v>115</v>
      </c>
      <c r="F423" s="1" t="s">
        <v>218</v>
      </c>
      <c r="G423" s="12" t="s">
        <v>37</v>
      </c>
      <c r="H423" s="1" t="s">
        <v>111</v>
      </c>
      <c r="I423" s="1" t="s">
        <v>39</v>
      </c>
      <c r="J423" s="1">
        <v>0.23</v>
      </c>
      <c r="K423" s="13">
        <v>13230000</v>
      </c>
      <c r="L423" s="13">
        <v>5786.4</v>
      </c>
      <c r="M423" s="13">
        <v>1400</v>
      </c>
      <c r="N423" s="4" t="e">
        <f>#N/A</f>
        <v>#N/A</v>
      </c>
      <c r="O423" s="4" t="e">
        <f>#N/A</f>
        <v>#N/A</v>
      </c>
      <c r="P423" s="4" t="e">
        <f>#N/A</f>
        <v>#N/A</v>
      </c>
      <c r="Q423" s="3" t="e">
        <f>#N/A</f>
        <v>#N/A</v>
      </c>
      <c r="R423" s="33" t="e">
        <f t="shared" si="6"/>
        <v>#N/A</v>
      </c>
      <c r="S423" s="1" t="s">
        <v>39</v>
      </c>
      <c r="T423" s="1">
        <v>0.12</v>
      </c>
      <c r="U423" s="4" t="e">
        <f>#N/A</f>
        <v>#N/A</v>
      </c>
      <c r="V423" s="4" t="e">
        <f>#N/A</f>
        <v>#N/A</v>
      </c>
      <c r="W423" s="4" t="e">
        <f>#N/A</f>
        <v>#N/A</v>
      </c>
      <c r="X423" s="3">
        <v>1.0582010582010582E-4</v>
      </c>
      <c r="Y423" s="33">
        <v>4.3736961451247162E-4</v>
      </c>
      <c r="Z423" s="14"/>
      <c r="AA423" s="14"/>
      <c r="AB423" s="14"/>
    </row>
    <row r="424" spans="1:28" ht="15.75" customHeight="1">
      <c r="A424" s="23" t="s">
        <v>581</v>
      </c>
      <c r="B424" s="1" t="s">
        <v>1111</v>
      </c>
      <c r="C424" s="1" t="s">
        <v>108</v>
      </c>
      <c r="D424" s="1" t="s">
        <v>154</v>
      </c>
      <c r="E424" s="12" t="s">
        <v>115</v>
      </c>
      <c r="F424" s="1" t="s">
        <v>218</v>
      </c>
      <c r="G424" s="12" t="s">
        <v>37</v>
      </c>
      <c r="H424" s="1" t="s">
        <v>111</v>
      </c>
      <c r="I424" s="1" t="s">
        <v>39</v>
      </c>
      <c r="J424" s="1">
        <v>0.23</v>
      </c>
      <c r="K424" s="13">
        <v>5200000</v>
      </c>
      <c r="L424" s="13">
        <v>4520619.17</v>
      </c>
      <c r="M424" s="13">
        <v>3449991.8899999997</v>
      </c>
      <c r="N424" s="4" t="e">
        <f>#N/A</f>
        <v>#N/A</v>
      </c>
      <c r="O424" s="4" t="e">
        <f>#N/A</f>
        <v>#N/A</v>
      </c>
      <c r="P424" s="4" t="e">
        <f>#N/A</f>
        <v>#N/A</v>
      </c>
      <c r="Q424" s="3" t="e">
        <f>#N/A</f>
        <v>#N/A</v>
      </c>
      <c r="R424" s="33" t="e">
        <f t="shared" si="6"/>
        <v>#N/A</v>
      </c>
      <c r="S424" s="1" t="s">
        <v>39</v>
      </c>
      <c r="T424" s="1">
        <v>0.12</v>
      </c>
      <c r="U424" s="4" t="e">
        <f>#N/A</f>
        <v>#N/A</v>
      </c>
      <c r="V424" s="4" t="e">
        <f>#N/A</f>
        <v>#N/A</v>
      </c>
      <c r="W424" s="4" t="e">
        <f>#N/A</f>
        <v>#N/A</v>
      </c>
      <c r="X424" s="3">
        <v>0.66345997884615371</v>
      </c>
      <c r="Y424" s="33">
        <v>0.86934984038461527</v>
      </c>
      <c r="Z424" s="14"/>
      <c r="AA424" s="14"/>
      <c r="AB424" s="14"/>
    </row>
    <row r="425" spans="1:28" ht="15.75" customHeight="1">
      <c r="A425" s="23" t="s">
        <v>581</v>
      </c>
      <c r="B425" s="1" t="s">
        <v>1111</v>
      </c>
      <c r="C425" s="1" t="s">
        <v>108</v>
      </c>
      <c r="D425" s="1" t="s">
        <v>154</v>
      </c>
      <c r="E425" s="12" t="s">
        <v>115</v>
      </c>
      <c r="F425" s="1" t="s">
        <v>218</v>
      </c>
      <c r="G425" s="12" t="s">
        <v>37</v>
      </c>
      <c r="H425" s="1" t="s">
        <v>111</v>
      </c>
      <c r="I425" s="1" t="s">
        <v>39</v>
      </c>
      <c r="J425" s="1">
        <v>0.23</v>
      </c>
      <c r="K425" s="13">
        <v>420000</v>
      </c>
      <c r="L425" s="13">
        <v>83006.66</v>
      </c>
      <c r="M425" s="13">
        <v>75508.66</v>
      </c>
      <c r="N425" s="4" t="e">
        <f>#N/A</f>
        <v>#N/A</v>
      </c>
      <c r="O425" s="4" t="e">
        <f>#N/A</f>
        <v>#N/A</v>
      </c>
      <c r="P425" s="4" t="e">
        <f>#N/A</f>
        <v>#N/A</v>
      </c>
      <c r="Q425" s="3" t="e">
        <f>#N/A</f>
        <v>#N/A</v>
      </c>
      <c r="R425" s="33" t="e">
        <f t="shared" si="6"/>
        <v>#N/A</v>
      </c>
      <c r="S425" s="1" t="s">
        <v>39</v>
      </c>
      <c r="T425" s="1">
        <v>0.12</v>
      </c>
      <c r="U425" s="4" t="e">
        <f>#N/A</f>
        <v>#N/A</v>
      </c>
      <c r="V425" s="4" t="e">
        <f>#N/A</f>
        <v>#N/A</v>
      </c>
      <c r="W425" s="4" t="e">
        <f>#N/A</f>
        <v>#N/A</v>
      </c>
      <c r="X425" s="3">
        <v>0.17978252380952378</v>
      </c>
      <c r="Y425" s="33">
        <v>0.19763490476190476</v>
      </c>
      <c r="Z425" s="14"/>
      <c r="AA425" s="14"/>
      <c r="AB425" s="14"/>
    </row>
    <row r="426" spans="1:28" ht="15.75" customHeight="1">
      <c r="A426" s="23" t="s">
        <v>581</v>
      </c>
      <c r="B426" s="1" t="s">
        <v>1111</v>
      </c>
      <c r="C426" s="1" t="s">
        <v>108</v>
      </c>
      <c r="D426" s="1" t="s">
        <v>154</v>
      </c>
      <c r="E426" s="12" t="s">
        <v>115</v>
      </c>
      <c r="F426" s="1" t="s">
        <v>218</v>
      </c>
      <c r="G426" s="12" t="s">
        <v>37</v>
      </c>
      <c r="H426" s="1" t="s">
        <v>111</v>
      </c>
      <c r="I426" s="1" t="s">
        <v>39</v>
      </c>
      <c r="J426" s="1">
        <v>0.23</v>
      </c>
      <c r="K426" s="13">
        <v>140050</v>
      </c>
      <c r="L426" s="13">
        <v>69451.5</v>
      </c>
      <c r="M426" s="13">
        <v>69451.5</v>
      </c>
      <c r="N426" s="4" t="e">
        <f>#N/A</f>
        <v>#N/A</v>
      </c>
      <c r="O426" s="4" t="e">
        <f>#N/A</f>
        <v>#N/A</v>
      </c>
      <c r="P426" s="4" t="e">
        <f>#N/A</f>
        <v>#N/A</v>
      </c>
      <c r="Q426" s="3" t="e">
        <f>#N/A</f>
        <v>#N/A</v>
      </c>
      <c r="R426" s="33" t="e">
        <f t="shared" si="6"/>
        <v>#N/A</v>
      </c>
      <c r="S426" s="1" t="s">
        <v>39</v>
      </c>
      <c r="T426" s="1">
        <v>0.12</v>
      </c>
      <c r="U426" s="4" t="e">
        <f>#N/A</f>
        <v>#N/A</v>
      </c>
      <c r="V426" s="4" t="e">
        <f>#N/A</f>
        <v>#N/A</v>
      </c>
      <c r="W426" s="4" t="e">
        <f>#N/A</f>
        <v>#N/A</v>
      </c>
      <c r="X426" s="3">
        <v>0.4959050339164584</v>
      </c>
      <c r="Y426" s="33">
        <v>0.4959050339164584</v>
      </c>
      <c r="Z426" s="14"/>
      <c r="AA426" s="14"/>
      <c r="AB426" s="14"/>
    </row>
    <row r="427" spans="1:28" ht="15.75" customHeight="1">
      <c r="A427" s="23" t="s">
        <v>581</v>
      </c>
      <c r="B427" s="1" t="s">
        <v>1111</v>
      </c>
      <c r="C427" s="1" t="s">
        <v>108</v>
      </c>
      <c r="D427" s="1" t="s">
        <v>154</v>
      </c>
      <c r="E427" s="12" t="s">
        <v>115</v>
      </c>
      <c r="F427" s="1" t="s">
        <v>218</v>
      </c>
      <c r="G427" s="12" t="s">
        <v>37</v>
      </c>
      <c r="H427" s="1" t="s">
        <v>111</v>
      </c>
      <c r="I427" s="1" t="s">
        <v>39</v>
      </c>
      <c r="J427" s="1">
        <v>0.23</v>
      </c>
      <c r="K427" s="13">
        <v>412000</v>
      </c>
      <c r="L427" s="13">
        <v>76170.070000000007</v>
      </c>
      <c r="M427" s="13">
        <v>48808.14</v>
      </c>
      <c r="N427" s="4" t="e">
        <f>#N/A</f>
        <v>#N/A</v>
      </c>
      <c r="O427" s="4" t="e">
        <f>#N/A</f>
        <v>#N/A</v>
      </c>
      <c r="P427" s="4" t="e">
        <f>#N/A</f>
        <v>#N/A</v>
      </c>
      <c r="Q427" s="3" t="e">
        <f>#N/A</f>
        <v>#N/A</v>
      </c>
      <c r="R427" s="33" t="e">
        <f t="shared" si="6"/>
        <v>#N/A</v>
      </c>
      <c r="S427" s="1" t="s">
        <v>39</v>
      </c>
      <c r="T427" s="1">
        <v>0.12</v>
      </c>
      <c r="U427" s="4" t="e">
        <f>#N/A</f>
        <v>#N/A</v>
      </c>
      <c r="V427" s="4" t="e">
        <f>#N/A</f>
        <v>#N/A</v>
      </c>
      <c r="W427" s="4" t="e">
        <f>#N/A</f>
        <v>#N/A</v>
      </c>
      <c r="X427" s="3">
        <v>0.11846635922330095</v>
      </c>
      <c r="Y427" s="33">
        <v>0.18487881067961165</v>
      </c>
      <c r="Z427" s="14"/>
      <c r="AA427" s="14"/>
      <c r="AB427" s="14"/>
    </row>
    <row r="428" spans="1:28" ht="15.75" customHeight="1">
      <c r="A428" s="23" t="s">
        <v>581</v>
      </c>
      <c r="B428" s="1" t="s">
        <v>1111</v>
      </c>
      <c r="C428" s="1" t="s">
        <v>108</v>
      </c>
      <c r="D428" s="1" t="s">
        <v>154</v>
      </c>
      <c r="E428" s="12" t="s">
        <v>115</v>
      </c>
      <c r="F428" s="1" t="s">
        <v>218</v>
      </c>
      <c r="G428" s="12" t="s">
        <v>37</v>
      </c>
      <c r="H428" s="1" t="s">
        <v>111</v>
      </c>
      <c r="I428" s="1" t="s">
        <v>39</v>
      </c>
      <c r="J428" s="1">
        <v>0.23</v>
      </c>
      <c r="K428" s="13">
        <v>1000000</v>
      </c>
      <c r="L428" s="13">
        <v>481671.05000000005</v>
      </c>
      <c r="M428" s="13">
        <v>476041.15</v>
      </c>
      <c r="N428" s="4" t="e">
        <f>#N/A</f>
        <v>#N/A</v>
      </c>
      <c r="O428" s="4" t="e">
        <f>#N/A</f>
        <v>#N/A</v>
      </c>
      <c r="P428" s="4" t="e">
        <f>#N/A</f>
        <v>#N/A</v>
      </c>
      <c r="Q428" s="3" t="e">
        <f>#N/A</f>
        <v>#N/A</v>
      </c>
      <c r="R428" s="33" t="e">
        <f t="shared" si="6"/>
        <v>#N/A</v>
      </c>
      <c r="S428" s="1" t="s">
        <v>39</v>
      </c>
      <c r="T428" s="1">
        <v>0.12</v>
      </c>
      <c r="U428" s="4" t="e">
        <f>#N/A</f>
        <v>#N/A</v>
      </c>
      <c r="V428" s="4" t="e">
        <f>#N/A</f>
        <v>#N/A</v>
      </c>
      <c r="W428" s="4" t="e">
        <f>#N/A</f>
        <v>#N/A</v>
      </c>
      <c r="X428" s="3">
        <v>0.47604115000000002</v>
      </c>
      <c r="Y428" s="33">
        <v>0.48167105000000004</v>
      </c>
      <c r="Z428" s="14"/>
      <c r="AA428" s="14"/>
      <c r="AB428" s="14"/>
    </row>
    <row r="429" spans="1:28" ht="15.75" customHeight="1">
      <c r="A429" s="23" t="s">
        <v>581</v>
      </c>
      <c r="B429" s="1" t="s">
        <v>1111</v>
      </c>
      <c r="C429" s="1" t="s">
        <v>108</v>
      </c>
      <c r="D429" s="1" t="s">
        <v>154</v>
      </c>
      <c r="E429" s="12" t="s">
        <v>115</v>
      </c>
      <c r="F429" s="1" t="s">
        <v>218</v>
      </c>
      <c r="G429" s="12" t="s">
        <v>37</v>
      </c>
      <c r="H429" s="1" t="s">
        <v>111</v>
      </c>
      <c r="I429" s="1" t="s">
        <v>39</v>
      </c>
      <c r="J429" s="1">
        <v>0.23</v>
      </c>
      <c r="K429" s="13">
        <v>400000</v>
      </c>
      <c r="L429" s="13">
        <v>69756.180000000008</v>
      </c>
      <c r="M429" s="13">
        <v>56423</v>
      </c>
      <c r="N429" s="4" t="e">
        <f>#N/A</f>
        <v>#N/A</v>
      </c>
      <c r="O429" s="4" t="e">
        <f>#N/A</f>
        <v>#N/A</v>
      </c>
      <c r="P429" s="4" t="e">
        <f>#N/A</f>
        <v>#N/A</v>
      </c>
      <c r="Q429" s="3" t="e">
        <f>#N/A</f>
        <v>#N/A</v>
      </c>
      <c r="R429" s="33" t="e">
        <f t="shared" si="6"/>
        <v>#N/A</v>
      </c>
      <c r="S429" s="1" t="s">
        <v>39</v>
      </c>
      <c r="T429" s="1">
        <v>0.12</v>
      </c>
      <c r="U429" s="4" t="e">
        <f>#N/A</f>
        <v>#N/A</v>
      </c>
      <c r="V429" s="4" t="e">
        <f>#N/A</f>
        <v>#N/A</v>
      </c>
      <c r="W429" s="4" t="e">
        <f>#N/A</f>
        <v>#N/A</v>
      </c>
      <c r="X429" s="3">
        <v>0.14105749999999997</v>
      </c>
      <c r="Y429" s="33">
        <v>0.17439045000000003</v>
      </c>
      <c r="Z429" s="14"/>
      <c r="AA429" s="14"/>
      <c r="AB429" s="14"/>
    </row>
    <row r="430" spans="1:28" ht="15.75" customHeight="1">
      <c r="A430" s="23" t="s">
        <v>581</v>
      </c>
      <c r="B430" s="1" t="s">
        <v>1111</v>
      </c>
      <c r="C430" s="1" t="s">
        <v>108</v>
      </c>
      <c r="D430" s="1" t="s">
        <v>154</v>
      </c>
      <c r="E430" s="12" t="s">
        <v>115</v>
      </c>
      <c r="F430" s="1" t="s">
        <v>218</v>
      </c>
      <c r="G430" s="12" t="s">
        <v>37</v>
      </c>
      <c r="H430" s="1" t="s">
        <v>111</v>
      </c>
      <c r="I430" s="1" t="s">
        <v>39</v>
      </c>
      <c r="J430" s="1">
        <v>0.23</v>
      </c>
      <c r="K430" s="13">
        <v>163800</v>
      </c>
      <c r="L430" s="13">
        <v>20990.17</v>
      </c>
      <c r="M430" s="13">
        <v>20990.17</v>
      </c>
      <c r="N430" s="4" t="e">
        <f>#N/A</f>
        <v>#N/A</v>
      </c>
      <c r="O430" s="4" t="e">
        <f>#N/A</f>
        <v>#N/A</v>
      </c>
      <c r="P430" s="4" t="e">
        <f>#N/A</f>
        <v>#N/A</v>
      </c>
      <c r="Q430" s="3" t="e">
        <f>#N/A</f>
        <v>#N/A</v>
      </c>
      <c r="R430" s="33" t="e">
        <f t="shared" si="6"/>
        <v>#N/A</v>
      </c>
      <c r="S430" s="1" t="s">
        <v>39</v>
      </c>
      <c r="T430" s="1">
        <v>0.12</v>
      </c>
      <c r="U430" s="4" t="e">
        <f>#N/A</f>
        <v>#N/A</v>
      </c>
      <c r="V430" s="4" t="e">
        <f>#N/A</f>
        <v>#N/A</v>
      </c>
      <c r="W430" s="4" t="e">
        <f>#N/A</f>
        <v>#N/A</v>
      </c>
      <c r="X430" s="3">
        <v>0.12814511599511597</v>
      </c>
      <c r="Y430" s="33">
        <v>0.12814511599511597</v>
      </c>
      <c r="Z430" s="14"/>
      <c r="AA430" s="14"/>
      <c r="AB430" s="14"/>
    </row>
    <row r="431" spans="1:28" ht="15.75" customHeight="1">
      <c r="A431" s="23" t="s">
        <v>581</v>
      </c>
      <c r="B431" s="1" t="s">
        <v>1111</v>
      </c>
      <c r="C431" s="1" t="s">
        <v>108</v>
      </c>
      <c r="D431" s="1" t="s">
        <v>154</v>
      </c>
      <c r="E431" s="12" t="s">
        <v>115</v>
      </c>
      <c r="F431" s="1" t="s">
        <v>219</v>
      </c>
      <c r="G431" s="12" t="s">
        <v>37</v>
      </c>
      <c r="H431" s="1" t="s">
        <v>111</v>
      </c>
      <c r="I431" s="1" t="s">
        <v>39</v>
      </c>
      <c r="J431" s="1">
        <v>0.23</v>
      </c>
      <c r="K431" s="13">
        <v>400000</v>
      </c>
      <c r="L431" s="13">
        <v>3815000</v>
      </c>
      <c r="M431" s="13">
        <v>2915000</v>
      </c>
      <c r="N431" s="4" t="e">
        <f>#N/A</f>
        <v>#N/A</v>
      </c>
      <c r="O431" s="4" t="e">
        <f>#N/A</f>
        <v>#N/A</v>
      </c>
      <c r="P431" s="4" t="e">
        <f>#N/A</f>
        <v>#N/A</v>
      </c>
      <c r="Q431" s="3" t="e">
        <f>#N/A</f>
        <v>#N/A</v>
      </c>
      <c r="R431" s="33" t="e">
        <f t="shared" si="6"/>
        <v>#N/A</v>
      </c>
      <c r="S431" s="1" t="s">
        <v>39</v>
      </c>
      <c r="T431" s="1">
        <v>0.12</v>
      </c>
      <c r="U431" s="4" t="e">
        <f>#N/A</f>
        <v>#N/A</v>
      </c>
      <c r="V431" s="4" t="e">
        <f>#N/A</f>
        <v>#N/A</v>
      </c>
      <c r="W431" s="4" t="e">
        <f>#N/A</f>
        <v>#N/A</v>
      </c>
      <c r="X431" s="3">
        <v>7.2874999999999996</v>
      </c>
      <c r="Y431" s="33">
        <v>9.5374999999999996</v>
      </c>
      <c r="Z431" s="14"/>
      <c r="AA431" s="14"/>
      <c r="AB431" s="14"/>
    </row>
    <row r="432" spans="1:28" ht="15.75" customHeight="1">
      <c r="A432" s="23" t="s">
        <v>581</v>
      </c>
      <c r="B432" s="1" t="s">
        <v>1111</v>
      </c>
      <c r="C432" s="1" t="s">
        <v>108</v>
      </c>
      <c r="D432" s="1" t="s">
        <v>154</v>
      </c>
      <c r="E432" s="12" t="s">
        <v>115</v>
      </c>
      <c r="F432" s="1" t="s">
        <v>219</v>
      </c>
      <c r="G432" s="12" t="s">
        <v>37</v>
      </c>
      <c r="H432" s="1" t="s">
        <v>111</v>
      </c>
      <c r="I432" s="1" t="s">
        <v>39</v>
      </c>
      <c r="J432" s="1">
        <v>0.23</v>
      </c>
      <c r="K432" s="13">
        <v>802782042</v>
      </c>
      <c r="L432" s="13">
        <v>844191713.76999974</v>
      </c>
      <c r="M432" s="13">
        <v>837788209.07999992</v>
      </c>
      <c r="N432" s="4" t="e">
        <f>#N/A</f>
        <v>#N/A</v>
      </c>
      <c r="O432" s="4" t="e">
        <f>#N/A</f>
        <v>#N/A</v>
      </c>
      <c r="P432" s="4" t="e">
        <f>#N/A</f>
        <v>#N/A</v>
      </c>
      <c r="Q432" s="3" t="e">
        <f>#N/A</f>
        <v>#N/A</v>
      </c>
      <c r="R432" s="33" t="e">
        <f t="shared" si="6"/>
        <v>#N/A</v>
      </c>
      <c r="S432" s="1" t="s">
        <v>39</v>
      </c>
      <c r="T432" s="1">
        <v>0.12</v>
      </c>
      <c r="U432" s="4" t="e">
        <f>#N/A</f>
        <v>#N/A</v>
      </c>
      <c r="V432" s="4" t="e">
        <f>#N/A</f>
        <v>#N/A</v>
      </c>
      <c r="W432" s="4" t="e">
        <f>#N/A</f>
        <v>#N/A</v>
      </c>
      <c r="X432" s="3">
        <v>1.043606066464551</v>
      </c>
      <c r="Y432" s="33">
        <v>1.0515827081368616</v>
      </c>
      <c r="Z432" s="14"/>
      <c r="AA432" s="14"/>
      <c r="AB432" s="14"/>
    </row>
    <row r="433" spans="1:28" ht="15.75" customHeight="1">
      <c r="A433" s="23" t="s">
        <v>581</v>
      </c>
      <c r="B433" s="1" t="s">
        <v>1111</v>
      </c>
      <c r="C433" s="1" t="s">
        <v>108</v>
      </c>
      <c r="D433" s="1" t="s">
        <v>154</v>
      </c>
      <c r="E433" s="12" t="s">
        <v>115</v>
      </c>
      <c r="F433" s="1" t="s">
        <v>219</v>
      </c>
      <c r="G433" s="12" t="s">
        <v>37</v>
      </c>
      <c r="H433" s="1" t="s">
        <v>111</v>
      </c>
      <c r="I433" s="1" t="s">
        <v>39</v>
      </c>
      <c r="J433" s="1">
        <v>0.23</v>
      </c>
      <c r="K433" s="13">
        <v>500000</v>
      </c>
      <c r="L433" s="13">
        <v>0</v>
      </c>
      <c r="M433" s="13">
        <v>0</v>
      </c>
      <c r="N433" s="4" t="e">
        <f>#N/A</f>
        <v>#N/A</v>
      </c>
      <c r="O433" s="4" t="e">
        <f>#N/A</f>
        <v>#N/A</v>
      </c>
      <c r="P433" s="4" t="e">
        <f>#N/A</f>
        <v>#N/A</v>
      </c>
      <c r="Q433" s="3" t="e">
        <f>#N/A</f>
        <v>#N/A</v>
      </c>
      <c r="R433" s="33" t="e">
        <f t="shared" si="6"/>
        <v>#N/A</v>
      </c>
      <c r="S433" s="1" t="s">
        <v>39</v>
      </c>
      <c r="T433" s="1">
        <v>0.12</v>
      </c>
      <c r="U433" s="4" t="e">
        <f>#N/A</f>
        <v>#N/A</v>
      </c>
      <c r="V433" s="4" t="e">
        <f>#N/A</f>
        <v>#N/A</v>
      </c>
      <c r="W433" s="4" t="e">
        <f>#N/A</f>
        <v>#N/A</v>
      </c>
      <c r="X433" s="3">
        <v>0</v>
      </c>
      <c r="Y433" s="33">
        <v>0</v>
      </c>
      <c r="Z433" s="14"/>
      <c r="AA433" s="14"/>
      <c r="AB433" s="14"/>
    </row>
    <row r="434" spans="1:28" ht="15.75" customHeight="1">
      <c r="A434" s="23" t="s">
        <v>581</v>
      </c>
      <c r="B434" s="1" t="s">
        <v>1111</v>
      </c>
      <c r="C434" s="1" t="s">
        <v>108</v>
      </c>
      <c r="D434" s="1" t="s">
        <v>154</v>
      </c>
      <c r="E434" s="12" t="s">
        <v>115</v>
      </c>
      <c r="F434" s="1" t="s">
        <v>219</v>
      </c>
      <c r="G434" s="12" t="s">
        <v>37</v>
      </c>
      <c r="H434" s="1" t="s">
        <v>111</v>
      </c>
      <c r="I434" s="1" t="s">
        <v>39</v>
      </c>
      <c r="J434" s="1">
        <v>0.23</v>
      </c>
      <c r="K434" s="13">
        <v>0</v>
      </c>
      <c r="L434" s="13">
        <v>400000</v>
      </c>
      <c r="M434" s="13">
        <v>200000</v>
      </c>
      <c r="N434" s="4" t="e">
        <f>#N/A</f>
        <v>#N/A</v>
      </c>
      <c r="O434" s="4" t="e">
        <f>#N/A</f>
        <v>#N/A</v>
      </c>
      <c r="P434" s="4" t="e">
        <f>#N/A</f>
        <v>#N/A</v>
      </c>
      <c r="Q434" s="3" t="e">
        <f>#N/A</f>
        <v>#N/A</v>
      </c>
      <c r="R434" s="33" t="e">
        <f t="shared" ref="R434:R488" si="7">O434/N434</f>
        <v>#N/A</v>
      </c>
      <c r="S434" s="1" t="s">
        <v>39</v>
      </c>
      <c r="T434" s="1">
        <v>0.12</v>
      </c>
      <c r="U434" s="4" t="e">
        <f>#N/A</f>
        <v>#N/A</v>
      </c>
      <c r="V434" s="4" t="e">
        <f>#N/A</f>
        <v>#N/A</v>
      </c>
      <c r="W434" s="4" t="e">
        <f>#N/A</f>
        <v>#N/A</v>
      </c>
      <c r="X434" s="3" t="e">
        <f>#N/A</f>
        <v>#N/A</v>
      </c>
      <c r="Y434" s="33" t="e">
        <v>#DIV/0!</v>
      </c>
      <c r="Z434" s="14"/>
      <c r="AA434" s="14"/>
      <c r="AB434" s="14"/>
    </row>
    <row r="435" spans="1:28" ht="15.75" customHeight="1">
      <c r="A435" s="23" t="s">
        <v>581</v>
      </c>
      <c r="B435" s="1" t="s">
        <v>1111</v>
      </c>
      <c r="C435" s="1" t="s">
        <v>108</v>
      </c>
      <c r="D435" s="1" t="s">
        <v>154</v>
      </c>
      <c r="E435" s="12" t="s">
        <v>115</v>
      </c>
      <c r="F435" s="1" t="s">
        <v>220</v>
      </c>
      <c r="G435" s="12" t="s">
        <v>37</v>
      </c>
      <c r="H435" s="1" t="s">
        <v>111</v>
      </c>
      <c r="I435" s="1" t="s">
        <v>39</v>
      </c>
      <c r="J435" s="1">
        <v>0.23</v>
      </c>
      <c r="K435" s="13">
        <v>19219137</v>
      </c>
      <c r="L435" s="13">
        <v>21133470.839999996</v>
      </c>
      <c r="M435" s="13">
        <v>21133470.839999996</v>
      </c>
      <c r="N435" s="4" t="e">
        <f>#N/A</f>
        <v>#N/A</v>
      </c>
      <c r="O435" s="4" t="e">
        <f>#N/A</f>
        <v>#N/A</v>
      </c>
      <c r="P435" s="4" t="e">
        <f>#N/A</f>
        <v>#N/A</v>
      </c>
      <c r="Q435" s="3" t="e">
        <f>#N/A</f>
        <v>#N/A</v>
      </c>
      <c r="R435" s="33" t="e">
        <f t="shared" si="7"/>
        <v>#N/A</v>
      </c>
      <c r="S435" s="1" t="s">
        <v>39</v>
      </c>
      <c r="T435" s="1">
        <v>0.12</v>
      </c>
      <c r="U435" s="4" t="e">
        <f>#N/A</f>
        <v>#N/A</v>
      </c>
      <c r="V435" s="4" t="e">
        <f>#N/A</f>
        <v>#N/A</v>
      </c>
      <c r="W435" s="4" t="e">
        <f>#N/A</f>
        <v>#N/A</v>
      </c>
      <c r="X435" s="3" t="e">
        <f>#N/A</f>
        <v>#N/A</v>
      </c>
      <c r="Y435" s="33">
        <v>1.0996056087221813</v>
      </c>
      <c r="Z435" s="14"/>
      <c r="AA435" s="14"/>
      <c r="AB435" s="14"/>
    </row>
    <row r="436" spans="1:28" ht="15.75" customHeight="1">
      <c r="A436" s="23" t="s">
        <v>581</v>
      </c>
      <c r="B436" s="1" t="s">
        <v>1111</v>
      </c>
      <c r="C436" s="1" t="s">
        <v>108</v>
      </c>
      <c r="D436" s="1" t="s">
        <v>154</v>
      </c>
      <c r="E436" s="12" t="s">
        <v>115</v>
      </c>
      <c r="F436" s="1" t="s">
        <v>221</v>
      </c>
      <c r="G436" s="12" t="s">
        <v>37</v>
      </c>
      <c r="H436" s="1" t="s">
        <v>111</v>
      </c>
      <c r="I436" s="1" t="s">
        <v>39</v>
      </c>
      <c r="J436" s="1">
        <v>0.23</v>
      </c>
      <c r="K436" s="13">
        <v>0</v>
      </c>
      <c r="L436" s="13">
        <v>38746626.640000001</v>
      </c>
      <c r="M436" s="13">
        <v>38746626.640000001</v>
      </c>
      <c r="N436" s="4" t="e">
        <f>#N/A</f>
        <v>#N/A</v>
      </c>
      <c r="O436" s="4" t="e">
        <f>#N/A</f>
        <v>#N/A</v>
      </c>
      <c r="P436" s="4" t="e">
        <f>#N/A</f>
        <v>#N/A</v>
      </c>
      <c r="Q436" s="3" t="e">
        <f>#N/A</f>
        <v>#N/A</v>
      </c>
      <c r="R436" s="33" t="e">
        <f t="shared" si="7"/>
        <v>#N/A</v>
      </c>
      <c r="S436" s="1" t="s">
        <v>39</v>
      </c>
      <c r="T436" s="1">
        <v>0.12</v>
      </c>
      <c r="U436" s="4" t="e">
        <f>#N/A</f>
        <v>#N/A</v>
      </c>
      <c r="V436" s="4" t="e">
        <f>#N/A</f>
        <v>#N/A</v>
      </c>
      <c r="W436" s="4" t="e">
        <f>#N/A</f>
        <v>#N/A</v>
      </c>
      <c r="X436" s="3" t="e">
        <f>#N/A</f>
        <v>#N/A</v>
      </c>
      <c r="Y436" s="33" t="e">
        <v>#DIV/0!</v>
      </c>
      <c r="Z436" s="14"/>
      <c r="AA436" s="14"/>
      <c r="AB436" s="14"/>
    </row>
    <row r="437" spans="1:28" ht="15.75" customHeight="1">
      <c r="A437" s="23" t="s">
        <v>581</v>
      </c>
      <c r="B437" s="1" t="s">
        <v>1111</v>
      </c>
      <c r="C437" s="1" t="s">
        <v>108</v>
      </c>
      <c r="D437" s="1" t="s">
        <v>154</v>
      </c>
      <c r="E437" s="12" t="s">
        <v>115</v>
      </c>
      <c r="F437" s="1" t="s">
        <v>221</v>
      </c>
      <c r="G437" s="12" t="s">
        <v>37</v>
      </c>
      <c r="H437" s="1" t="s">
        <v>111</v>
      </c>
      <c r="I437" s="1" t="s">
        <v>39</v>
      </c>
      <c r="J437" s="1">
        <v>0.23</v>
      </c>
      <c r="K437" s="13">
        <v>19670000</v>
      </c>
      <c r="L437" s="13">
        <v>289918.65000000002</v>
      </c>
      <c r="M437" s="13">
        <v>0</v>
      </c>
      <c r="N437" s="4" t="e">
        <f>#N/A</f>
        <v>#N/A</v>
      </c>
      <c r="O437" s="4" t="e">
        <f>#N/A</f>
        <v>#N/A</v>
      </c>
      <c r="P437" s="4" t="e">
        <f>#N/A</f>
        <v>#N/A</v>
      </c>
      <c r="Q437" s="3" t="e">
        <f>#N/A</f>
        <v>#N/A</v>
      </c>
      <c r="R437" s="33" t="e">
        <f t="shared" si="7"/>
        <v>#N/A</v>
      </c>
      <c r="S437" s="1" t="s">
        <v>39</v>
      </c>
      <c r="T437" s="1">
        <v>0.12</v>
      </c>
      <c r="U437" s="4" t="e">
        <f>#N/A</f>
        <v>#N/A</v>
      </c>
      <c r="V437" s="4" t="e">
        <f>#N/A</f>
        <v>#N/A</v>
      </c>
      <c r="W437" s="4" t="e">
        <f>#N/A</f>
        <v>#N/A</v>
      </c>
      <c r="X437" s="3" t="e">
        <f>#N/A</f>
        <v>#N/A</v>
      </c>
      <c r="Y437" s="33">
        <v>1.4739128113879006E-2</v>
      </c>
      <c r="Z437" s="14"/>
      <c r="AA437" s="14"/>
      <c r="AB437" s="14"/>
    </row>
    <row r="438" spans="1:28" ht="15.75" customHeight="1">
      <c r="A438" s="23" t="s">
        <v>581</v>
      </c>
      <c r="B438" s="1" t="s">
        <v>1111</v>
      </c>
      <c r="C438" s="1" t="s">
        <v>108</v>
      </c>
      <c r="D438" s="1" t="s">
        <v>154</v>
      </c>
      <c r="E438" s="12" t="s">
        <v>115</v>
      </c>
      <c r="F438" s="1" t="s">
        <v>221</v>
      </c>
      <c r="G438" s="12" t="s">
        <v>37</v>
      </c>
      <c r="H438" s="1" t="s">
        <v>111</v>
      </c>
      <c r="I438" s="1" t="s">
        <v>39</v>
      </c>
      <c r="J438" s="1">
        <v>0.23</v>
      </c>
      <c r="K438" s="13">
        <v>71787671</v>
      </c>
      <c r="L438" s="13">
        <v>0</v>
      </c>
      <c r="M438" s="13">
        <v>0</v>
      </c>
      <c r="N438" s="4" t="e">
        <f>#N/A</f>
        <v>#N/A</v>
      </c>
      <c r="O438" s="4" t="e">
        <f>#N/A</f>
        <v>#N/A</v>
      </c>
      <c r="P438" s="4" t="e">
        <f>#N/A</f>
        <v>#N/A</v>
      </c>
      <c r="Q438" s="3" t="e">
        <f>#N/A</f>
        <v>#N/A</v>
      </c>
      <c r="R438" s="33" t="e">
        <f t="shared" si="7"/>
        <v>#N/A</v>
      </c>
      <c r="S438" s="1" t="s">
        <v>39</v>
      </c>
      <c r="T438" s="1">
        <v>0.12</v>
      </c>
      <c r="U438" s="4" t="e">
        <f>#N/A</f>
        <v>#N/A</v>
      </c>
      <c r="V438" s="4" t="e">
        <f>#N/A</f>
        <v>#N/A</v>
      </c>
      <c r="W438" s="4" t="e">
        <f>#N/A</f>
        <v>#N/A</v>
      </c>
      <c r="X438" s="3" t="e">
        <f>#N/A</f>
        <v>#N/A</v>
      </c>
      <c r="Y438" s="33">
        <v>0</v>
      </c>
      <c r="Z438" s="14"/>
      <c r="AA438" s="14"/>
      <c r="AB438" s="14"/>
    </row>
    <row r="439" spans="1:28" ht="15.75" customHeight="1">
      <c r="A439" s="23" t="s">
        <v>581</v>
      </c>
      <c r="B439" s="1" t="s">
        <v>1111</v>
      </c>
      <c r="C439" s="1" t="s">
        <v>108</v>
      </c>
      <c r="D439" s="1" t="s">
        <v>154</v>
      </c>
      <c r="E439" s="12" t="s">
        <v>115</v>
      </c>
      <c r="F439" s="1" t="s">
        <v>221</v>
      </c>
      <c r="G439" s="12" t="s">
        <v>37</v>
      </c>
      <c r="H439" s="1" t="s">
        <v>111</v>
      </c>
      <c r="I439" s="1" t="s">
        <v>39</v>
      </c>
      <c r="J439" s="1">
        <v>0.23</v>
      </c>
      <c r="K439" s="13">
        <v>80000000</v>
      </c>
      <c r="L439" s="13">
        <v>36900000</v>
      </c>
      <c r="M439" s="13">
        <v>34328598.060000002</v>
      </c>
      <c r="N439" s="4" t="e">
        <f>#N/A</f>
        <v>#N/A</v>
      </c>
      <c r="O439" s="4" t="e">
        <f>#N/A</f>
        <v>#N/A</v>
      </c>
      <c r="P439" s="4" t="e">
        <f>#N/A</f>
        <v>#N/A</v>
      </c>
      <c r="Q439" s="3" t="e">
        <f>#N/A</f>
        <v>#N/A</v>
      </c>
      <c r="R439" s="33" t="e">
        <f t="shared" si="7"/>
        <v>#N/A</v>
      </c>
      <c r="S439" s="1" t="s">
        <v>39</v>
      </c>
      <c r="T439" s="1">
        <v>0.12</v>
      </c>
      <c r="U439" s="4" t="e">
        <f>#N/A</f>
        <v>#N/A</v>
      </c>
      <c r="V439" s="4" t="e">
        <f>#N/A</f>
        <v>#N/A</v>
      </c>
      <c r="W439" s="4" t="e">
        <f>#N/A</f>
        <v>#N/A</v>
      </c>
      <c r="X439" s="3" t="e">
        <f>#N/A</f>
        <v>#N/A</v>
      </c>
      <c r="Y439" s="33">
        <v>0.46124999999999999</v>
      </c>
      <c r="Z439" s="14"/>
      <c r="AA439" s="14"/>
      <c r="AB439" s="14"/>
    </row>
    <row r="440" spans="1:28" ht="15.75" customHeight="1">
      <c r="A440" s="23" t="s">
        <v>581</v>
      </c>
      <c r="B440" s="1" t="s">
        <v>1111</v>
      </c>
      <c r="C440" s="1" t="s">
        <v>108</v>
      </c>
      <c r="D440" s="1" t="s">
        <v>154</v>
      </c>
      <c r="E440" s="12" t="s">
        <v>115</v>
      </c>
      <c r="F440" s="1" t="s">
        <v>221</v>
      </c>
      <c r="G440" s="12" t="s">
        <v>37</v>
      </c>
      <c r="H440" s="1" t="s">
        <v>111</v>
      </c>
      <c r="I440" s="1" t="s">
        <v>39</v>
      </c>
      <c r="J440" s="1">
        <v>0.23</v>
      </c>
      <c r="K440" s="13">
        <v>23200000</v>
      </c>
      <c r="L440" s="13">
        <v>0</v>
      </c>
      <c r="M440" s="13">
        <v>0</v>
      </c>
      <c r="N440" s="4" t="e">
        <f>#N/A</f>
        <v>#N/A</v>
      </c>
      <c r="O440" s="4" t="e">
        <f>#N/A</f>
        <v>#N/A</v>
      </c>
      <c r="P440" s="4" t="e">
        <f>#N/A</f>
        <v>#N/A</v>
      </c>
      <c r="Q440" s="3" t="e">
        <f>#N/A</f>
        <v>#N/A</v>
      </c>
      <c r="R440" s="33" t="e">
        <f t="shared" si="7"/>
        <v>#N/A</v>
      </c>
      <c r="S440" s="1" t="s">
        <v>39</v>
      </c>
      <c r="T440" s="1">
        <v>0.12</v>
      </c>
      <c r="U440" s="4" t="e">
        <f>#N/A</f>
        <v>#N/A</v>
      </c>
      <c r="V440" s="4" t="e">
        <f>#N/A</f>
        <v>#N/A</v>
      </c>
      <c r="W440" s="4" t="e">
        <f>#N/A</f>
        <v>#N/A</v>
      </c>
      <c r="X440" s="3" t="e">
        <f>#N/A</f>
        <v>#N/A</v>
      </c>
      <c r="Y440" s="33">
        <v>0</v>
      </c>
      <c r="Z440" s="14"/>
      <c r="AA440" s="14"/>
      <c r="AB440" s="14"/>
    </row>
    <row r="441" spans="1:28" ht="15.75" customHeight="1">
      <c r="A441" s="23" t="s">
        <v>581</v>
      </c>
      <c r="B441" s="1" t="s">
        <v>1111</v>
      </c>
      <c r="C441" s="1" t="s">
        <v>108</v>
      </c>
      <c r="D441" s="1" t="s">
        <v>154</v>
      </c>
      <c r="E441" s="12" t="s">
        <v>115</v>
      </c>
      <c r="F441" s="1" t="s">
        <v>221</v>
      </c>
      <c r="G441" s="12" t="s">
        <v>37</v>
      </c>
      <c r="H441" s="1" t="s">
        <v>111</v>
      </c>
      <c r="I441" s="1" t="s">
        <v>39</v>
      </c>
      <c r="J441" s="1">
        <v>0.23</v>
      </c>
      <c r="K441" s="13">
        <v>12426667</v>
      </c>
      <c r="L441" s="13">
        <v>113979.94</v>
      </c>
      <c r="M441" s="13">
        <v>113979.94</v>
      </c>
      <c r="N441" s="4" t="e">
        <f>#N/A</f>
        <v>#N/A</v>
      </c>
      <c r="O441" s="4" t="e">
        <f>#N/A</f>
        <v>#N/A</v>
      </c>
      <c r="P441" s="4" t="e">
        <f>#N/A</f>
        <v>#N/A</v>
      </c>
      <c r="Q441" s="3" t="e">
        <f>#N/A</f>
        <v>#N/A</v>
      </c>
      <c r="R441" s="33" t="e">
        <f t="shared" si="7"/>
        <v>#N/A</v>
      </c>
      <c r="S441" s="1" t="s">
        <v>39</v>
      </c>
      <c r="T441" s="1">
        <v>0.12</v>
      </c>
      <c r="U441" s="4" t="e">
        <f>#N/A</f>
        <v>#N/A</v>
      </c>
      <c r="V441" s="4" t="e">
        <f>#N/A</f>
        <v>#N/A</v>
      </c>
      <c r="W441" s="4" t="e">
        <f>#N/A</f>
        <v>#N/A</v>
      </c>
      <c r="X441" s="3" t="e">
        <f>#N/A</f>
        <v>#N/A</v>
      </c>
      <c r="Y441" s="33">
        <v>9.1722052260674557E-3</v>
      </c>
      <c r="Z441" s="14"/>
      <c r="AA441" s="14"/>
      <c r="AB441" s="14"/>
    </row>
    <row r="442" spans="1:28" ht="15.75" customHeight="1">
      <c r="A442" s="23" t="s">
        <v>581</v>
      </c>
      <c r="B442" s="1" t="s">
        <v>1111</v>
      </c>
      <c r="C442" s="1" t="s">
        <v>108</v>
      </c>
      <c r="D442" s="1" t="s">
        <v>154</v>
      </c>
      <c r="E442" s="12" t="s">
        <v>115</v>
      </c>
      <c r="F442" s="1" t="s">
        <v>221</v>
      </c>
      <c r="G442" s="12" t="s">
        <v>37</v>
      </c>
      <c r="H442" s="1" t="s">
        <v>111</v>
      </c>
      <c r="I442" s="1" t="s">
        <v>39</v>
      </c>
      <c r="J442" s="1">
        <v>0.23</v>
      </c>
      <c r="K442" s="13">
        <v>0</v>
      </c>
      <c r="L442" s="13">
        <v>9800000</v>
      </c>
      <c r="M442" s="13">
        <v>9800000</v>
      </c>
      <c r="N442" s="4" t="e">
        <f>#N/A</f>
        <v>#N/A</v>
      </c>
      <c r="O442" s="4" t="e">
        <f>#N/A</f>
        <v>#N/A</v>
      </c>
      <c r="P442" s="4" t="e">
        <f>#N/A</f>
        <v>#N/A</v>
      </c>
      <c r="Q442" s="3" t="e">
        <f>#N/A</f>
        <v>#N/A</v>
      </c>
      <c r="R442" s="33" t="e">
        <f t="shared" si="7"/>
        <v>#N/A</v>
      </c>
      <c r="S442" s="1" t="s">
        <v>39</v>
      </c>
      <c r="T442" s="1">
        <v>0.12</v>
      </c>
      <c r="U442" s="4" t="e">
        <f>#N/A</f>
        <v>#N/A</v>
      </c>
      <c r="V442" s="4" t="e">
        <f>#N/A</f>
        <v>#N/A</v>
      </c>
      <c r="W442" s="4" t="e">
        <f>#N/A</f>
        <v>#N/A</v>
      </c>
      <c r="X442" s="3" t="e">
        <f>#N/A</f>
        <v>#N/A</v>
      </c>
      <c r="Y442" s="33" t="e">
        <v>#DIV/0!</v>
      </c>
      <c r="Z442" s="14"/>
      <c r="AA442" s="14"/>
      <c r="AB442" s="14"/>
    </row>
    <row r="443" spans="1:28" ht="15.75" customHeight="1">
      <c r="A443" s="23" t="s">
        <v>581</v>
      </c>
      <c r="B443" s="1" t="s">
        <v>1111</v>
      </c>
      <c r="C443" s="1" t="s">
        <v>108</v>
      </c>
      <c r="D443" s="1" t="s">
        <v>222</v>
      </c>
      <c r="E443" s="12" t="s">
        <v>115</v>
      </c>
      <c r="F443" s="1" t="s">
        <v>223</v>
      </c>
      <c r="G443" s="12" t="s">
        <v>128</v>
      </c>
      <c r="H443" s="1" t="s">
        <v>111</v>
      </c>
      <c r="I443" s="1" t="s">
        <v>39</v>
      </c>
      <c r="J443" s="1">
        <v>0.23</v>
      </c>
      <c r="K443" s="13">
        <v>0</v>
      </c>
      <c r="L443" s="13">
        <v>99760.51</v>
      </c>
      <c r="M443" s="13">
        <v>99760.51</v>
      </c>
      <c r="N443" s="4" t="e">
        <f>#N/A</f>
        <v>#N/A</v>
      </c>
      <c r="O443" s="4" t="e">
        <f>#N/A</f>
        <v>#N/A</v>
      </c>
      <c r="P443" s="4" t="e">
        <f>#N/A</f>
        <v>#N/A</v>
      </c>
      <c r="Q443" s="3" t="e">
        <f>#N/A</f>
        <v>#N/A</v>
      </c>
      <c r="R443" s="33" t="e">
        <f t="shared" si="7"/>
        <v>#N/A</v>
      </c>
      <c r="S443" s="1" t="s">
        <v>39</v>
      </c>
      <c r="T443" s="1">
        <v>0.12</v>
      </c>
      <c r="U443" s="4" t="e">
        <f>#N/A</f>
        <v>#N/A</v>
      </c>
      <c r="V443" s="4" t="e">
        <f>#N/A</f>
        <v>#N/A</v>
      </c>
      <c r="W443" s="4" t="e">
        <f>#N/A</f>
        <v>#N/A</v>
      </c>
      <c r="X443" s="3" t="e">
        <f>#N/A</f>
        <v>#N/A</v>
      </c>
      <c r="Y443" s="33" t="e">
        <v>#DIV/0!</v>
      </c>
      <c r="Z443" s="14"/>
      <c r="AA443" s="14"/>
      <c r="AB443" s="14"/>
    </row>
    <row r="444" spans="1:28" ht="15.75" customHeight="1">
      <c r="A444" s="23" t="s">
        <v>581</v>
      </c>
      <c r="B444" s="1" t="s">
        <v>1111</v>
      </c>
      <c r="C444" s="1" t="s">
        <v>108</v>
      </c>
      <c r="D444" s="1" t="s">
        <v>222</v>
      </c>
      <c r="E444" s="12" t="s">
        <v>115</v>
      </c>
      <c r="F444" s="1" t="s">
        <v>223</v>
      </c>
      <c r="G444" s="12" t="s">
        <v>128</v>
      </c>
      <c r="H444" s="1" t="s">
        <v>111</v>
      </c>
      <c r="I444" s="1" t="s">
        <v>39</v>
      </c>
      <c r="J444" s="1">
        <v>0.23</v>
      </c>
      <c r="K444" s="13">
        <v>100000</v>
      </c>
      <c r="L444" s="13">
        <v>0</v>
      </c>
      <c r="M444" s="13">
        <v>0</v>
      </c>
      <c r="N444" s="4" t="e">
        <f>#N/A</f>
        <v>#N/A</v>
      </c>
      <c r="O444" s="4" t="e">
        <f>#N/A</f>
        <v>#N/A</v>
      </c>
      <c r="P444" s="4" t="e">
        <f>#N/A</f>
        <v>#N/A</v>
      </c>
      <c r="Q444" s="3" t="e">
        <f>#N/A</f>
        <v>#N/A</v>
      </c>
      <c r="R444" s="33" t="e">
        <f t="shared" si="7"/>
        <v>#N/A</v>
      </c>
      <c r="S444" s="1" t="s">
        <v>39</v>
      </c>
      <c r="T444" s="1">
        <v>0.12</v>
      </c>
      <c r="U444" s="4" t="e">
        <f>#N/A</f>
        <v>#N/A</v>
      </c>
      <c r="V444" s="4" t="e">
        <f>#N/A</f>
        <v>#N/A</v>
      </c>
      <c r="W444" s="4" t="e">
        <f>#N/A</f>
        <v>#N/A</v>
      </c>
      <c r="X444" s="3" t="e">
        <f>#N/A</f>
        <v>#N/A</v>
      </c>
      <c r="Y444" s="33">
        <v>0</v>
      </c>
      <c r="Z444" s="14"/>
      <c r="AA444" s="14"/>
      <c r="AB444" s="14"/>
    </row>
    <row r="445" spans="1:28" ht="15.75" customHeight="1">
      <c r="A445" s="23" t="s">
        <v>581</v>
      </c>
      <c r="B445" s="1" t="s">
        <v>1111</v>
      </c>
      <c r="C445" s="1" t="s">
        <v>108</v>
      </c>
      <c r="D445" s="1" t="s">
        <v>222</v>
      </c>
      <c r="E445" s="12" t="s">
        <v>115</v>
      </c>
      <c r="F445" s="1" t="s">
        <v>216</v>
      </c>
      <c r="G445" s="12" t="s">
        <v>37</v>
      </c>
      <c r="H445" s="1" t="s">
        <v>111</v>
      </c>
      <c r="I445" s="1" t="s">
        <v>39</v>
      </c>
      <c r="J445" s="1">
        <v>0.23</v>
      </c>
      <c r="K445" s="13">
        <v>184360000</v>
      </c>
      <c r="L445" s="13">
        <v>214833354.26999998</v>
      </c>
      <c r="M445" s="13">
        <v>180261578.88999999</v>
      </c>
      <c r="N445" s="4" t="e">
        <f>#N/A</f>
        <v>#N/A</v>
      </c>
      <c r="O445" s="4" t="e">
        <f>#N/A</f>
        <v>#N/A</v>
      </c>
      <c r="P445" s="4" t="e">
        <f>#N/A</f>
        <v>#N/A</v>
      </c>
      <c r="Q445" s="3" t="e">
        <f>#N/A</f>
        <v>#N/A</v>
      </c>
      <c r="R445" s="33" t="e">
        <f t="shared" si="7"/>
        <v>#N/A</v>
      </c>
      <c r="S445" s="1" t="s">
        <v>39</v>
      </c>
      <c r="T445" s="1">
        <v>0.12</v>
      </c>
      <c r="U445" s="4" t="e">
        <f>#N/A</f>
        <v>#N/A</v>
      </c>
      <c r="V445" s="4" t="e">
        <f>#N/A</f>
        <v>#N/A</v>
      </c>
      <c r="W445" s="4" t="e">
        <f>#N/A</f>
        <v>#N/A</v>
      </c>
      <c r="X445" s="3" t="e">
        <f>#N/A</f>
        <v>#N/A</v>
      </c>
      <c r="Y445" s="33">
        <v>1.1652926571382078</v>
      </c>
      <c r="Z445" s="14"/>
      <c r="AA445" s="14"/>
      <c r="AB445" s="14"/>
    </row>
    <row r="446" spans="1:28" ht="15.75" customHeight="1">
      <c r="A446" s="23" t="s">
        <v>581</v>
      </c>
      <c r="B446" s="1" t="s">
        <v>1111</v>
      </c>
      <c r="C446" s="1" t="s">
        <v>108</v>
      </c>
      <c r="D446" s="1" t="s">
        <v>222</v>
      </c>
      <c r="E446" s="12" t="s">
        <v>115</v>
      </c>
      <c r="F446" s="1" t="s">
        <v>216</v>
      </c>
      <c r="G446" s="12" t="s">
        <v>37</v>
      </c>
      <c r="H446" s="1" t="s">
        <v>111</v>
      </c>
      <c r="I446" s="1" t="s">
        <v>39</v>
      </c>
      <c r="J446" s="1">
        <v>0.23</v>
      </c>
      <c r="K446" s="13">
        <v>88000000</v>
      </c>
      <c r="L446" s="13">
        <v>124029024.49000001</v>
      </c>
      <c r="M446" s="13">
        <v>113868373.49999999</v>
      </c>
      <c r="N446" s="4" t="e">
        <f>#N/A</f>
        <v>#N/A</v>
      </c>
      <c r="O446" s="4" t="e">
        <f>#N/A</f>
        <v>#N/A</v>
      </c>
      <c r="P446" s="4" t="e">
        <f>#N/A</f>
        <v>#N/A</v>
      </c>
      <c r="Q446" s="3" t="e">
        <f>#N/A</f>
        <v>#N/A</v>
      </c>
      <c r="R446" s="33" t="e">
        <f t="shared" si="7"/>
        <v>#N/A</v>
      </c>
      <c r="S446" s="1" t="s">
        <v>39</v>
      </c>
      <c r="T446" s="1">
        <v>0.12</v>
      </c>
      <c r="U446" s="4" t="e">
        <f>#N/A</f>
        <v>#N/A</v>
      </c>
      <c r="V446" s="4" t="e">
        <f>#N/A</f>
        <v>#N/A</v>
      </c>
      <c r="W446" s="4" t="e">
        <f>#N/A</f>
        <v>#N/A</v>
      </c>
      <c r="X446" s="3" t="e">
        <f>#N/A</f>
        <v>#N/A</v>
      </c>
      <c r="Y446" s="33">
        <v>1.4094207328409092</v>
      </c>
      <c r="Z446" s="14"/>
      <c r="AA446" s="14"/>
      <c r="AB446" s="14"/>
    </row>
    <row r="447" spans="1:28" ht="15.75" customHeight="1">
      <c r="A447" s="23" t="s">
        <v>581</v>
      </c>
      <c r="B447" s="1" t="s">
        <v>1111</v>
      </c>
      <c r="C447" s="1" t="s">
        <v>108</v>
      </c>
      <c r="D447" s="1" t="s">
        <v>222</v>
      </c>
      <c r="E447" s="12" t="s">
        <v>115</v>
      </c>
      <c r="F447" s="1" t="s">
        <v>216</v>
      </c>
      <c r="G447" s="12" t="s">
        <v>37</v>
      </c>
      <c r="H447" s="1" t="s">
        <v>111</v>
      </c>
      <c r="I447" s="1" t="s">
        <v>39</v>
      </c>
      <c r="J447" s="1">
        <v>0.23</v>
      </c>
      <c r="K447" s="13">
        <v>1000</v>
      </c>
      <c r="L447" s="13">
        <v>0</v>
      </c>
      <c r="M447" s="13">
        <v>0</v>
      </c>
      <c r="N447" s="4" t="e">
        <f>#N/A</f>
        <v>#N/A</v>
      </c>
      <c r="O447" s="4" t="e">
        <f>#N/A</f>
        <v>#N/A</v>
      </c>
      <c r="P447" s="4" t="e">
        <f>#N/A</f>
        <v>#N/A</v>
      </c>
      <c r="Q447" s="3" t="e">
        <f>#N/A</f>
        <v>#N/A</v>
      </c>
      <c r="R447" s="33" t="e">
        <f t="shared" si="7"/>
        <v>#N/A</v>
      </c>
      <c r="S447" s="1" t="s">
        <v>39</v>
      </c>
      <c r="T447" s="1">
        <v>0.12</v>
      </c>
      <c r="U447" s="4" t="e">
        <f>#N/A</f>
        <v>#N/A</v>
      </c>
      <c r="V447" s="4" t="e">
        <f>#N/A</f>
        <v>#N/A</v>
      </c>
      <c r="W447" s="4" t="e">
        <f>#N/A</f>
        <v>#N/A</v>
      </c>
      <c r="X447" s="3" t="e">
        <f>#N/A</f>
        <v>#N/A</v>
      </c>
      <c r="Y447" s="33">
        <v>0</v>
      </c>
      <c r="Z447" s="14"/>
      <c r="AA447" s="14"/>
      <c r="AB447" s="14"/>
    </row>
    <row r="448" spans="1:28" ht="15.75" customHeight="1">
      <c r="A448" s="23" t="s">
        <v>581</v>
      </c>
      <c r="B448" s="1" t="s">
        <v>1111</v>
      </c>
      <c r="C448" s="1" t="s">
        <v>108</v>
      </c>
      <c r="D448" s="1" t="s">
        <v>222</v>
      </c>
      <c r="E448" s="12" t="s">
        <v>115</v>
      </c>
      <c r="F448" s="1" t="s">
        <v>216</v>
      </c>
      <c r="G448" s="12" t="s">
        <v>37</v>
      </c>
      <c r="H448" s="1" t="s">
        <v>111</v>
      </c>
      <c r="I448" s="1" t="s">
        <v>39</v>
      </c>
      <c r="J448" s="1">
        <v>0.23</v>
      </c>
      <c r="K448" s="13">
        <v>51503882</v>
      </c>
      <c r="L448" s="13">
        <v>57834964.349999994</v>
      </c>
      <c r="M448" s="13">
        <v>48773641.729999997</v>
      </c>
      <c r="N448" s="4" t="e">
        <f>#N/A</f>
        <v>#N/A</v>
      </c>
      <c r="O448" s="4" t="e">
        <f>#N/A</f>
        <v>#N/A</v>
      </c>
      <c r="P448" s="4" t="e">
        <f>#N/A</f>
        <v>#N/A</v>
      </c>
      <c r="Q448" s="3" t="e">
        <f>#N/A</f>
        <v>#N/A</v>
      </c>
      <c r="R448" s="33" t="e">
        <f t="shared" si="7"/>
        <v>#N/A</v>
      </c>
      <c r="S448" s="1" t="s">
        <v>39</v>
      </c>
      <c r="T448" s="1">
        <v>0.12</v>
      </c>
      <c r="U448" s="4" t="e">
        <f>#N/A</f>
        <v>#N/A</v>
      </c>
      <c r="V448" s="4" t="e">
        <f>#N/A</f>
        <v>#N/A</v>
      </c>
      <c r="W448" s="4" t="e">
        <f>#N/A</f>
        <v>#N/A</v>
      </c>
      <c r="X448" s="3" t="e">
        <f>#N/A</f>
        <v>#N/A</v>
      </c>
      <c r="Y448" s="33">
        <v>1.1229243719919986</v>
      </c>
      <c r="Z448" s="14"/>
      <c r="AA448" s="14"/>
      <c r="AB448" s="14"/>
    </row>
    <row r="449" spans="1:28" ht="15.75" customHeight="1">
      <c r="A449" s="23" t="s">
        <v>581</v>
      </c>
      <c r="B449" s="1" t="s">
        <v>1111</v>
      </c>
      <c r="C449" s="1" t="s">
        <v>108</v>
      </c>
      <c r="D449" s="1" t="s">
        <v>222</v>
      </c>
      <c r="E449" s="12" t="s">
        <v>115</v>
      </c>
      <c r="F449" s="1" t="s">
        <v>216</v>
      </c>
      <c r="G449" s="12" t="s">
        <v>37</v>
      </c>
      <c r="H449" s="1" t="s">
        <v>111</v>
      </c>
      <c r="I449" s="1" t="s">
        <v>39</v>
      </c>
      <c r="J449" s="1">
        <v>0.23</v>
      </c>
      <c r="K449" s="13">
        <v>1600000</v>
      </c>
      <c r="L449" s="13">
        <v>688526.39999999979</v>
      </c>
      <c r="M449" s="13">
        <v>396466.64999999997</v>
      </c>
      <c r="N449" s="4" t="e">
        <f>#N/A</f>
        <v>#N/A</v>
      </c>
      <c r="O449" s="4" t="e">
        <f>#N/A</f>
        <v>#N/A</v>
      </c>
      <c r="P449" s="4" t="e">
        <f>#N/A</f>
        <v>#N/A</v>
      </c>
      <c r="Q449" s="3" t="e">
        <f>#N/A</f>
        <v>#N/A</v>
      </c>
      <c r="R449" s="33" t="e">
        <f t="shared" si="7"/>
        <v>#N/A</v>
      </c>
      <c r="S449" s="1" t="s">
        <v>39</v>
      </c>
      <c r="T449" s="1">
        <v>0.12</v>
      </c>
      <c r="U449" s="4" t="e">
        <f>#N/A</f>
        <v>#N/A</v>
      </c>
      <c r="V449" s="4" t="e">
        <f>#N/A</f>
        <v>#N/A</v>
      </c>
      <c r="W449" s="4" t="e">
        <f>#N/A</f>
        <v>#N/A</v>
      </c>
      <c r="X449" s="3" t="e">
        <f>#N/A</f>
        <v>#N/A</v>
      </c>
      <c r="Y449" s="33">
        <v>0.43032899999999985</v>
      </c>
      <c r="Z449" s="14"/>
      <c r="AA449" s="14"/>
      <c r="AB449" s="14"/>
    </row>
    <row r="450" spans="1:28" ht="15.75" customHeight="1">
      <c r="A450" s="23" t="s">
        <v>581</v>
      </c>
      <c r="B450" s="1" t="s">
        <v>1111</v>
      </c>
      <c r="C450" s="1" t="s">
        <v>108</v>
      </c>
      <c r="D450" s="1" t="s">
        <v>222</v>
      </c>
      <c r="E450" s="12" t="s">
        <v>115</v>
      </c>
      <c r="F450" s="1" t="s">
        <v>216</v>
      </c>
      <c r="G450" s="12" t="s">
        <v>37</v>
      </c>
      <c r="H450" s="1" t="s">
        <v>111</v>
      </c>
      <c r="I450" s="1" t="s">
        <v>39</v>
      </c>
      <c r="J450" s="1">
        <v>0.23</v>
      </c>
      <c r="K450" s="13">
        <v>24000000</v>
      </c>
      <c r="L450" s="13">
        <v>2742024.5000000005</v>
      </c>
      <c r="M450" s="13">
        <v>1807080.71</v>
      </c>
      <c r="N450" s="4" t="e">
        <f>#N/A</f>
        <v>#N/A</v>
      </c>
      <c r="O450" s="4" t="e">
        <f>#N/A</f>
        <v>#N/A</v>
      </c>
      <c r="P450" s="4" t="e">
        <f>#N/A</f>
        <v>#N/A</v>
      </c>
      <c r="Q450" s="3" t="e">
        <f>#N/A</f>
        <v>#N/A</v>
      </c>
      <c r="R450" s="33" t="e">
        <f t="shared" si="7"/>
        <v>#N/A</v>
      </c>
      <c r="S450" s="1" t="s">
        <v>39</v>
      </c>
      <c r="T450" s="1">
        <v>0.12</v>
      </c>
      <c r="U450" s="4" t="e">
        <f>#N/A</f>
        <v>#N/A</v>
      </c>
      <c r="V450" s="4" t="e">
        <f>#N/A</f>
        <v>#N/A</v>
      </c>
      <c r="W450" s="4" t="e">
        <f>#N/A</f>
        <v>#N/A</v>
      </c>
      <c r="X450" s="3" t="e">
        <f>#N/A</f>
        <v>#N/A</v>
      </c>
      <c r="Y450" s="33">
        <v>0.11425102083333336</v>
      </c>
      <c r="Z450" s="14"/>
      <c r="AA450" s="14"/>
      <c r="AB450" s="14"/>
    </row>
    <row r="451" spans="1:28" ht="15.75" customHeight="1">
      <c r="A451" s="23" t="s">
        <v>581</v>
      </c>
      <c r="B451" s="1" t="s">
        <v>1111</v>
      </c>
      <c r="C451" s="1" t="s">
        <v>108</v>
      </c>
      <c r="D451" s="1" t="s">
        <v>222</v>
      </c>
      <c r="E451" s="12" t="s">
        <v>115</v>
      </c>
      <c r="F451" s="1" t="s">
        <v>216</v>
      </c>
      <c r="G451" s="12" t="s">
        <v>37</v>
      </c>
      <c r="H451" s="1" t="s">
        <v>111</v>
      </c>
      <c r="I451" s="1" t="s">
        <v>39</v>
      </c>
      <c r="J451" s="1">
        <v>0.23</v>
      </c>
      <c r="K451" s="13">
        <v>0</v>
      </c>
      <c r="L451" s="13">
        <v>3645434.46</v>
      </c>
      <c r="M451" s="13">
        <v>3645434.46</v>
      </c>
      <c r="N451" s="4" t="e">
        <f>#N/A</f>
        <v>#N/A</v>
      </c>
      <c r="O451" s="4" t="e">
        <f>#N/A</f>
        <v>#N/A</v>
      </c>
      <c r="P451" s="4" t="e">
        <f>#N/A</f>
        <v>#N/A</v>
      </c>
      <c r="Q451" s="3" t="e">
        <f>#N/A</f>
        <v>#N/A</v>
      </c>
      <c r="R451" s="33" t="e">
        <f t="shared" si="7"/>
        <v>#N/A</v>
      </c>
      <c r="S451" s="1" t="s">
        <v>39</v>
      </c>
      <c r="T451" s="1">
        <v>0.12</v>
      </c>
      <c r="U451" s="4" t="e">
        <f>#N/A</f>
        <v>#N/A</v>
      </c>
      <c r="V451" s="4" t="e">
        <f>#N/A</f>
        <v>#N/A</v>
      </c>
      <c r="W451" s="4" t="e">
        <f>#N/A</f>
        <v>#N/A</v>
      </c>
      <c r="X451" s="3" t="e">
        <f>#N/A</f>
        <v>#N/A</v>
      </c>
      <c r="Y451" s="33" t="e">
        <v>#DIV/0!</v>
      </c>
      <c r="Z451" s="14"/>
      <c r="AA451" s="14"/>
      <c r="AB451" s="14"/>
    </row>
    <row r="452" spans="1:28" ht="15.75" customHeight="1">
      <c r="A452" s="23" t="s">
        <v>581</v>
      </c>
      <c r="B452" s="1" t="s">
        <v>1111</v>
      </c>
      <c r="C452" s="1" t="s">
        <v>108</v>
      </c>
      <c r="D452" s="1" t="s">
        <v>222</v>
      </c>
      <c r="E452" s="12" t="s">
        <v>115</v>
      </c>
      <c r="F452" s="1" t="s">
        <v>216</v>
      </c>
      <c r="G452" s="12" t="s">
        <v>37</v>
      </c>
      <c r="H452" s="1" t="s">
        <v>111</v>
      </c>
      <c r="I452" s="1" t="s">
        <v>39</v>
      </c>
      <c r="J452" s="1">
        <v>0.23</v>
      </c>
      <c r="K452" s="13">
        <v>30000</v>
      </c>
      <c r="L452" s="13">
        <v>15949.67</v>
      </c>
      <c r="M452" s="13">
        <v>14192.87</v>
      </c>
      <c r="N452" s="4" t="e">
        <f>#N/A</f>
        <v>#N/A</v>
      </c>
      <c r="O452" s="4" t="e">
        <f>#N/A</f>
        <v>#N/A</v>
      </c>
      <c r="P452" s="4" t="e">
        <f>#N/A</f>
        <v>#N/A</v>
      </c>
      <c r="Q452" s="3" t="e">
        <f>#N/A</f>
        <v>#N/A</v>
      </c>
      <c r="R452" s="33" t="e">
        <f t="shared" si="7"/>
        <v>#N/A</v>
      </c>
      <c r="S452" s="1" t="s">
        <v>39</v>
      </c>
      <c r="T452" s="1">
        <v>0.12</v>
      </c>
      <c r="U452" s="4" t="e">
        <f>#N/A</f>
        <v>#N/A</v>
      </c>
      <c r="V452" s="4" t="e">
        <f>#N/A</f>
        <v>#N/A</v>
      </c>
      <c r="W452" s="4" t="e">
        <f>#N/A</f>
        <v>#N/A</v>
      </c>
      <c r="X452" s="3" t="e">
        <f>#N/A</f>
        <v>#N/A</v>
      </c>
      <c r="Y452" s="33">
        <v>0.53165566666666664</v>
      </c>
      <c r="Z452" s="14"/>
      <c r="AA452" s="14"/>
      <c r="AB452" s="14"/>
    </row>
    <row r="453" spans="1:28" ht="15.75" customHeight="1">
      <c r="A453" s="23" t="s">
        <v>581</v>
      </c>
      <c r="B453" s="1" t="s">
        <v>1111</v>
      </c>
      <c r="C453" s="1" t="s">
        <v>108</v>
      </c>
      <c r="D453" s="1" t="s">
        <v>222</v>
      </c>
      <c r="E453" s="12" t="s">
        <v>115</v>
      </c>
      <c r="F453" s="1" t="s">
        <v>216</v>
      </c>
      <c r="G453" s="12" t="s">
        <v>37</v>
      </c>
      <c r="H453" s="1" t="s">
        <v>111</v>
      </c>
      <c r="I453" s="1" t="s">
        <v>39</v>
      </c>
      <c r="J453" s="1">
        <v>0.23</v>
      </c>
      <c r="K453" s="13">
        <v>56000</v>
      </c>
      <c r="L453" s="13">
        <v>1996.92</v>
      </c>
      <c r="M453" s="13">
        <v>1584</v>
      </c>
      <c r="N453" s="4" t="e">
        <f>#N/A</f>
        <v>#N/A</v>
      </c>
      <c r="O453" s="4" t="e">
        <f>#N/A</f>
        <v>#N/A</v>
      </c>
      <c r="P453" s="4" t="e">
        <f>#N/A</f>
        <v>#N/A</v>
      </c>
      <c r="Q453" s="3" t="e">
        <f>#N/A</f>
        <v>#N/A</v>
      </c>
      <c r="R453" s="33" t="e">
        <f t="shared" si="7"/>
        <v>#N/A</v>
      </c>
      <c r="S453" s="1" t="s">
        <v>39</v>
      </c>
      <c r="T453" s="1">
        <v>0.12</v>
      </c>
      <c r="U453" s="4" t="e">
        <f>#N/A</f>
        <v>#N/A</v>
      </c>
      <c r="V453" s="4" t="e">
        <f>#N/A</f>
        <v>#N/A</v>
      </c>
      <c r="W453" s="4" t="e">
        <f>#N/A</f>
        <v>#N/A</v>
      </c>
      <c r="X453" s="3" t="e">
        <f>#N/A</f>
        <v>#N/A</v>
      </c>
      <c r="Y453" s="33">
        <v>3.5659285714285713E-2</v>
      </c>
      <c r="Z453" s="14"/>
      <c r="AA453" s="14"/>
      <c r="AB453" s="14"/>
    </row>
    <row r="454" spans="1:28" ht="15.75" customHeight="1">
      <c r="A454" s="23" t="s">
        <v>581</v>
      </c>
      <c r="B454" s="1" t="s">
        <v>1111</v>
      </c>
      <c r="C454" s="1" t="s">
        <v>108</v>
      </c>
      <c r="D454" s="1" t="s">
        <v>222</v>
      </c>
      <c r="E454" s="12" t="s">
        <v>115</v>
      </c>
      <c r="F454" s="1" t="s">
        <v>216</v>
      </c>
      <c r="G454" s="12" t="s">
        <v>37</v>
      </c>
      <c r="H454" s="1" t="s">
        <v>111</v>
      </c>
      <c r="I454" s="1" t="s">
        <v>39</v>
      </c>
      <c r="J454" s="1">
        <v>0.23</v>
      </c>
      <c r="K454" s="13">
        <v>439121</v>
      </c>
      <c r="L454" s="13">
        <v>4890.2</v>
      </c>
      <c r="M454" s="13">
        <v>0</v>
      </c>
      <c r="N454" s="4" t="e">
        <f>#N/A</f>
        <v>#N/A</v>
      </c>
      <c r="O454" s="4" t="e">
        <f>#N/A</f>
        <v>#N/A</v>
      </c>
      <c r="P454" s="4" t="e">
        <f>#N/A</f>
        <v>#N/A</v>
      </c>
      <c r="Q454" s="3" t="e">
        <f>#N/A</f>
        <v>#N/A</v>
      </c>
      <c r="R454" s="33" t="e">
        <f t="shared" si="7"/>
        <v>#N/A</v>
      </c>
      <c r="S454" s="1" t="s">
        <v>39</v>
      </c>
      <c r="T454" s="1">
        <v>0.12</v>
      </c>
      <c r="U454" s="4" t="e">
        <f>#N/A</f>
        <v>#N/A</v>
      </c>
      <c r="V454" s="4" t="e">
        <f>#N/A</f>
        <v>#N/A</v>
      </c>
      <c r="W454" s="4" t="e">
        <f>#N/A</f>
        <v>#N/A</v>
      </c>
      <c r="X454" s="3" t="e">
        <f>#N/A</f>
        <v>#N/A</v>
      </c>
      <c r="Y454" s="33">
        <v>1.1136338275782757E-2</v>
      </c>
      <c r="Z454" s="14"/>
      <c r="AA454" s="14"/>
      <c r="AB454" s="14"/>
    </row>
    <row r="455" spans="1:28" ht="15.75" customHeight="1">
      <c r="A455" s="23" t="s">
        <v>581</v>
      </c>
      <c r="B455" s="1" t="s">
        <v>1111</v>
      </c>
      <c r="C455" s="1" t="s">
        <v>108</v>
      </c>
      <c r="D455" s="1" t="s">
        <v>222</v>
      </c>
      <c r="E455" s="12" t="s">
        <v>115</v>
      </c>
      <c r="F455" s="1" t="s">
        <v>216</v>
      </c>
      <c r="G455" s="12" t="s">
        <v>37</v>
      </c>
      <c r="H455" s="1" t="s">
        <v>111</v>
      </c>
      <c r="I455" s="1" t="s">
        <v>39</v>
      </c>
      <c r="J455" s="1">
        <v>0.23</v>
      </c>
      <c r="K455" s="13">
        <v>100000</v>
      </c>
      <c r="L455" s="13">
        <v>26089.189999999995</v>
      </c>
      <c r="M455" s="13">
        <v>20194.349999999999</v>
      </c>
      <c r="N455" s="4" t="e">
        <f>#N/A</f>
        <v>#N/A</v>
      </c>
      <c r="O455" s="4" t="e">
        <f>#N/A</f>
        <v>#N/A</v>
      </c>
      <c r="P455" s="4" t="e">
        <f>#N/A</f>
        <v>#N/A</v>
      </c>
      <c r="Q455" s="3" t="e">
        <f>#N/A</f>
        <v>#N/A</v>
      </c>
      <c r="R455" s="33" t="e">
        <f t="shared" si="7"/>
        <v>#N/A</v>
      </c>
      <c r="S455" s="1" t="s">
        <v>39</v>
      </c>
      <c r="T455" s="1">
        <v>0.12</v>
      </c>
      <c r="U455" s="4" t="e">
        <f>#N/A</f>
        <v>#N/A</v>
      </c>
      <c r="V455" s="4" t="e">
        <f>#N/A</f>
        <v>#N/A</v>
      </c>
      <c r="W455" s="4" t="e">
        <f>#N/A</f>
        <v>#N/A</v>
      </c>
      <c r="X455" s="3" t="e">
        <f>#N/A</f>
        <v>#N/A</v>
      </c>
      <c r="Y455" s="33">
        <v>0.2608918999999999</v>
      </c>
      <c r="Z455" s="14"/>
      <c r="AA455" s="14"/>
      <c r="AB455" s="14"/>
    </row>
    <row r="456" spans="1:28" ht="15.75" customHeight="1">
      <c r="A456" s="23" t="s">
        <v>581</v>
      </c>
      <c r="B456" s="1" t="s">
        <v>1111</v>
      </c>
      <c r="C456" s="1" t="s">
        <v>108</v>
      </c>
      <c r="D456" s="1" t="s">
        <v>222</v>
      </c>
      <c r="E456" s="12" t="s">
        <v>115</v>
      </c>
      <c r="F456" s="1" t="s">
        <v>216</v>
      </c>
      <c r="G456" s="12" t="s">
        <v>37</v>
      </c>
      <c r="H456" s="1" t="s">
        <v>111</v>
      </c>
      <c r="I456" s="1" t="s">
        <v>39</v>
      </c>
      <c r="J456" s="1">
        <v>0.23</v>
      </c>
      <c r="K456" s="13">
        <v>100000</v>
      </c>
      <c r="L456" s="13">
        <v>63486.879999999997</v>
      </c>
      <c r="M456" s="13">
        <v>21294.879999999997</v>
      </c>
      <c r="N456" s="4" t="e">
        <f>#N/A</f>
        <v>#N/A</v>
      </c>
      <c r="O456" s="4" t="e">
        <f>#N/A</f>
        <v>#N/A</v>
      </c>
      <c r="P456" s="4" t="e">
        <f>#N/A</f>
        <v>#N/A</v>
      </c>
      <c r="Q456" s="3" t="e">
        <f>#N/A</f>
        <v>#N/A</v>
      </c>
      <c r="R456" s="33" t="e">
        <f t="shared" si="7"/>
        <v>#N/A</v>
      </c>
      <c r="S456" s="1" t="s">
        <v>39</v>
      </c>
      <c r="T456" s="1">
        <v>0.12</v>
      </c>
      <c r="U456" s="4" t="e">
        <f>#N/A</f>
        <v>#N/A</v>
      </c>
      <c r="V456" s="4" t="e">
        <f>#N/A</f>
        <v>#N/A</v>
      </c>
      <c r="W456" s="4" t="e">
        <f>#N/A</f>
        <v>#N/A</v>
      </c>
      <c r="X456" s="3" t="e">
        <f>#N/A</f>
        <v>#N/A</v>
      </c>
      <c r="Y456" s="33">
        <v>0.63486880000000001</v>
      </c>
      <c r="Z456" s="14"/>
      <c r="AA456" s="14"/>
      <c r="AB456" s="14"/>
    </row>
    <row r="457" spans="1:28" ht="15.75" customHeight="1">
      <c r="A457" s="23" t="s">
        <v>581</v>
      </c>
      <c r="B457" s="1" t="s">
        <v>1111</v>
      </c>
      <c r="C457" s="1" t="s">
        <v>108</v>
      </c>
      <c r="D457" s="1" t="s">
        <v>222</v>
      </c>
      <c r="E457" s="12" t="s">
        <v>115</v>
      </c>
      <c r="F457" s="1" t="s">
        <v>216</v>
      </c>
      <c r="G457" s="12" t="s">
        <v>37</v>
      </c>
      <c r="H457" s="1" t="s">
        <v>111</v>
      </c>
      <c r="I457" s="1" t="s">
        <v>39</v>
      </c>
      <c r="J457" s="1">
        <v>0.23</v>
      </c>
      <c r="K457" s="13">
        <v>50000</v>
      </c>
      <c r="L457" s="13">
        <v>669.6</v>
      </c>
      <c r="M457" s="13">
        <v>669.6</v>
      </c>
      <c r="N457" s="4" t="e">
        <f>#N/A</f>
        <v>#N/A</v>
      </c>
      <c r="O457" s="4" t="e">
        <f>#N/A</f>
        <v>#N/A</v>
      </c>
      <c r="P457" s="4" t="e">
        <f>#N/A</f>
        <v>#N/A</v>
      </c>
      <c r="Q457" s="3" t="e">
        <f>#N/A</f>
        <v>#N/A</v>
      </c>
      <c r="R457" s="33" t="e">
        <f t="shared" si="7"/>
        <v>#N/A</v>
      </c>
      <c r="S457" s="1" t="s">
        <v>39</v>
      </c>
      <c r="T457" s="1">
        <v>0.12</v>
      </c>
      <c r="U457" s="4" t="e">
        <f>#N/A</f>
        <v>#N/A</v>
      </c>
      <c r="V457" s="4" t="e">
        <f>#N/A</f>
        <v>#N/A</v>
      </c>
      <c r="W457" s="4" t="e">
        <f>#N/A</f>
        <v>#N/A</v>
      </c>
      <c r="X457" s="3" t="e">
        <f>#N/A</f>
        <v>#N/A</v>
      </c>
      <c r="Y457" s="33">
        <v>1.3392000000000001E-2</v>
      </c>
      <c r="Z457" s="14"/>
      <c r="AA457" s="14"/>
      <c r="AB457" s="14"/>
    </row>
    <row r="458" spans="1:28" ht="15.75" customHeight="1">
      <c r="A458" s="23" t="s">
        <v>581</v>
      </c>
      <c r="B458" s="1" t="s">
        <v>1111</v>
      </c>
      <c r="C458" s="1" t="s">
        <v>108</v>
      </c>
      <c r="D458" s="1" t="s">
        <v>224</v>
      </c>
      <c r="E458" s="12" t="s">
        <v>115</v>
      </c>
      <c r="F458" s="1" t="s">
        <v>225</v>
      </c>
      <c r="G458" s="12" t="s">
        <v>128</v>
      </c>
      <c r="H458" s="1" t="s">
        <v>111</v>
      </c>
      <c r="I458" s="1" t="s">
        <v>39</v>
      </c>
      <c r="J458" s="1">
        <v>0.23</v>
      </c>
      <c r="K458" s="13">
        <v>200000</v>
      </c>
      <c r="L458" s="13">
        <v>0</v>
      </c>
      <c r="M458" s="13">
        <v>0</v>
      </c>
      <c r="N458" s="4" t="e">
        <f>#N/A</f>
        <v>#N/A</v>
      </c>
      <c r="O458" s="4" t="e">
        <f>#N/A</f>
        <v>#N/A</v>
      </c>
      <c r="P458" s="4" t="e">
        <f>#N/A</f>
        <v>#N/A</v>
      </c>
      <c r="Q458" s="3" t="e">
        <f>#N/A</f>
        <v>#N/A</v>
      </c>
      <c r="R458" s="33" t="e">
        <f t="shared" si="7"/>
        <v>#N/A</v>
      </c>
      <c r="S458" s="1" t="s">
        <v>39</v>
      </c>
      <c r="T458" s="1">
        <v>0.12</v>
      </c>
      <c r="U458" s="4" t="e">
        <f>#N/A</f>
        <v>#N/A</v>
      </c>
      <c r="V458" s="4" t="e">
        <f>#N/A</f>
        <v>#N/A</v>
      </c>
      <c r="W458" s="4" t="e">
        <f>#N/A</f>
        <v>#N/A</v>
      </c>
      <c r="X458" s="3" t="e">
        <f>#N/A</f>
        <v>#N/A</v>
      </c>
      <c r="Y458" s="33">
        <v>0</v>
      </c>
      <c r="Z458" s="14"/>
      <c r="AA458" s="14"/>
      <c r="AB458" s="14"/>
    </row>
    <row r="459" spans="1:28" ht="15.75" customHeight="1">
      <c r="A459" s="23" t="s">
        <v>581</v>
      </c>
      <c r="B459" s="1" t="s">
        <v>1111</v>
      </c>
      <c r="C459" s="1" t="s">
        <v>108</v>
      </c>
      <c r="D459" s="1" t="s">
        <v>224</v>
      </c>
      <c r="E459" s="12" t="s">
        <v>115</v>
      </c>
      <c r="F459" s="1" t="s">
        <v>226</v>
      </c>
      <c r="G459" s="12" t="s">
        <v>37</v>
      </c>
      <c r="H459" s="1" t="s">
        <v>111</v>
      </c>
      <c r="I459" s="1" t="s">
        <v>39</v>
      </c>
      <c r="J459" s="1">
        <v>0.23</v>
      </c>
      <c r="K459" s="13">
        <v>6500000</v>
      </c>
      <c r="L459" s="13">
        <v>6616303.7000000002</v>
      </c>
      <c r="M459" s="13">
        <v>6616303.7000000002</v>
      </c>
      <c r="N459" s="4" t="e">
        <f>#N/A</f>
        <v>#N/A</v>
      </c>
      <c r="O459" s="4" t="e">
        <f>#N/A</f>
        <v>#N/A</v>
      </c>
      <c r="P459" s="4" t="e">
        <f>#N/A</f>
        <v>#N/A</v>
      </c>
      <c r="Q459" s="3" t="e">
        <f>#N/A</f>
        <v>#N/A</v>
      </c>
      <c r="R459" s="33" t="e">
        <f t="shared" si="7"/>
        <v>#N/A</v>
      </c>
      <c r="S459" s="1" t="s">
        <v>39</v>
      </c>
      <c r="T459" s="1">
        <v>0.12</v>
      </c>
      <c r="U459" s="4" t="e">
        <f>#N/A</f>
        <v>#N/A</v>
      </c>
      <c r="V459" s="4" t="e">
        <f>#N/A</f>
        <v>#N/A</v>
      </c>
      <c r="W459" s="4" t="e">
        <f>#N/A</f>
        <v>#N/A</v>
      </c>
      <c r="X459" s="3" t="e">
        <f>#N/A</f>
        <v>#N/A</v>
      </c>
      <c r="Y459" s="33">
        <v>1.0178928769230768</v>
      </c>
      <c r="Z459" s="14"/>
      <c r="AA459" s="14"/>
      <c r="AB459" s="14"/>
    </row>
    <row r="460" spans="1:28" ht="15.75" customHeight="1">
      <c r="A460" s="23" t="s">
        <v>581</v>
      </c>
      <c r="B460" s="1" t="s">
        <v>1111</v>
      </c>
      <c r="C460" s="1" t="s">
        <v>108</v>
      </c>
      <c r="D460" s="1" t="s">
        <v>224</v>
      </c>
      <c r="E460" s="12" t="s">
        <v>115</v>
      </c>
      <c r="F460" s="1" t="s">
        <v>226</v>
      </c>
      <c r="G460" s="12" t="s">
        <v>37</v>
      </c>
      <c r="H460" s="1" t="s">
        <v>111</v>
      </c>
      <c r="I460" s="1" t="s">
        <v>39</v>
      </c>
      <c r="J460" s="1">
        <v>0.23</v>
      </c>
      <c r="K460" s="13">
        <v>2000000</v>
      </c>
      <c r="L460" s="13">
        <v>1614645</v>
      </c>
      <c r="M460" s="13">
        <v>1152015</v>
      </c>
      <c r="N460" s="4" t="e">
        <f>#N/A</f>
        <v>#N/A</v>
      </c>
      <c r="O460" s="4" t="e">
        <f>#N/A</f>
        <v>#N/A</v>
      </c>
      <c r="P460" s="4" t="e">
        <f>#N/A</f>
        <v>#N/A</v>
      </c>
      <c r="Q460" s="3" t="e">
        <f>#N/A</f>
        <v>#N/A</v>
      </c>
      <c r="R460" s="33" t="e">
        <f t="shared" si="7"/>
        <v>#N/A</v>
      </c>
      <c r="S460" s="1" t="s">
        <v>39</v>
      </c>
      <c r="T460" s="1">
        <v>0.12</v>
      </c>
      <c r="U460" s="4" t="e">
        <f>#N/A</f>
        <v>#N/A</v>
      </c>
      <c r="V460" s="4" t="e">
        <f>#N/A</f>
        <v>#N/A</v>
      </c>
      <c r="W460" s="4" t="e">
        <f>#N/A</f>
        <v>#N/A</v>
      </c>
      <c r="X460" s="3" t="e">
        <f>#N/A</f>
        <v>#N/A</v>
      </c>
      <c r="Y460" s="33">
        <v>0.80732249999999994</v>
      </c>
      <c r="Z460" s="14"/>
      <c r="AA460" s="14"/>
      <c r="AB460" s="14"/>
    </row>
    <row r="461" spans="1:28" ht="15.75" customHeight="1">
      <c r="A461" s="23" t="s">
        <v>581</v>
      </c>
      <c r="B461" s="1" t="s">
        <v>1111</v>
      </c>
      <c r="C461" s="1" t="s">
        <v>108</v>
      </c>
      <c r="D461" s="1" t="s">
        <v>224</v>
      </c>
      <c r="E461" s="12" t="s">
        <v>115</v>
      </c>
      <c r="F461" s="1" t="s">
        <v>226</v>
      </c>
      <c r="G461" s="12" t="s">
        <v>37</v>
      </c>
      <c r="H461" s="1" t="s">
        <v>111</v>
      </c>
      <c r="I461" s="1" t="s">
        <v>39</v>
      </c>
      <c r="J461" s="1">
        <v>0.23</v>
      </c>
      <c r="K461" s="13">
        <v>10000</v>
      </c>
      <c r="L461" s="13">
        <v>2850</v>
      </c>
      <c r="M461" s="13">
        <v>2850</v>
      </c>
      <c r="N461" s="4" t="e">
        <f>#N/A</f>
        <v>#N/A</v>
      </c>
      <c r="O461" s="4" t="e">
        <f>#N/A</f>
        <v>#N/A</v>
      </c>
      <c r="P461" s="4" t="e">
        <f>#N/A</f>
        <v>#N/A</v>
      </c>
      <c r="Q461" s="3" t="e">
        <f>#N/A</f>
        <v>#N/A</v>
      </c>
      <c r="R461" s="33" t="e">
        <f t="shared" si="7"/>
        <v>#N/A</v>
      </c>
      <c r="S461" s="1" t="s">
        <v>39</v>
      </c>
      <c r="T461" s="1">
        <v>0.12</v>
      </c>
      <c r="U461" s="4" t="e">
        <f>#N/A</f>
        <v>#N/A</v>
      </c>
      <c r="V461" s="4" t="e">
        <f>#N/A</f>
        <v>#N/A</v>
      </c>
      <c r="W461" s="4" t="e">
        <f>#N/A</f>
        <v>#N/A</v>
      </c>
      <c r="X461" s="3" t="e">
        <f>#N/A</f>
        <v>#N/A</v>
      </c>
      <c r="Y461" s="33">
        <v>0.28499999999999998</v>
      </c>
      <c r="Z461" s="14"/>
      <c r="AA461" s="14"/>
      <c r="AB461" s="14"/>
    </row>
    <row r="462" spans="1:28" ht="15.75" customHeight="1">
      <c r="A462" s="23" t="s">
        <v>581</v>
      </c>
      <c r="B462" s="1" t="s">
        <v>1111</v>
      </c>
      <c r="C462" s="1" t="s">
        <v>108</v>
      </c>
      <c r="D462" s="1" t="s">
        <v>224</v>
      </c>
      <c r="E462" s="12" t="s">
        <v>115</v>
      </c>
      <c r="F462" s="1" t="s">
        <v>226</v>
      </c>
      <c r="G462" s="12" t="s">
        <v>37</v>
      </c>
      <c r="H462" s="1" t="s">
        <v>111</v>
      </c>
      <c r="I462" s="1" t="s">
        <v>39</v>
      </c>
      <c r="J462" s="1">
        <v>0.23</v>
      </c>
      <c r="K462" s="13">
        <v>12200000</v>
      </c>
      <c r="L462" s="13">
        <v>10455661.459999999</v>
      </c>
      <c r="M462" s="13">
        <v>8372134.4899999993</v>
      </c>
      <c r="N462" s="4" t="e">
        <f>#N/A</f>
        <v>#N/A</v>
      </c>
      <c r="O462" s="4" t="e">
        <f>#N/A</f>
        <v>#N/A</v>
      </c>
      <c r="P462" s="4" t="e">
        <f>#N/A</f>
        <v>#N/A</v>
      </c>
      <c r="Q462" s="3" t="e">
        <f>#N/A</f>
        <v>#N/A</v>
      </c>
      <c r="R462" s="33" t="e">
        <f t="shared" si="7"/>
        <v>#N/A</v>
      </c>
      <c r="S462" s="1" t="s">
        <v>39</v>
      </c>
      <c r="T462" s="1">
        <v>0.12</v>
      </c>
      <c r="U462" s="4" t="e">
        <f>#N/A</f>
        <v>#N/A</v>
      </c>
      <c r="V462" s="4" t="e">
        <f>#N/A</f>
        <v>#N/A</v>
      </c>
      <c r="W462" s="4" t="e">
        <f>#N/A</f>
        <v>#N/A</v>
      </c>
      <c r="X462" s="3" t="e">
        <f>#N/A</f>
        <v>#N/A</v>
      </c>
      <c r="Y462" s="33">
        <v>0.85702143114754092</v>
      </c>
      <c r="Z462" s="14"/>
      <c r="AA462" s="14"/>
      <c r="AB462" s="14"/>
    </row>
    <row r="463" spans="1:28" ht="15.75" customHeight="1">
      <c r="A463" s="23" t="s">
        <v>581</v>
      </c>
      <c r="B463" s="1" t="s">
        <v>1111</v>
      </c>
      <c r="C463" s="1" t="s">
        <v>108</v>
      </c>
      <c r="D463" s="1" t="s">
        <v>224</v>
      </c>
      <c r="E463" s="12" t="s">
        <v>115</v>
      </c>
      <c r="F463" s="1" t="s">
        <v>226</v>
      </c>
      <c r="G463" s="12" t="s">
        <v>37</v>
      </c>
      <c r="H463" s="1" t="s">
        <v>111</v>
      </c>
      <c r="I463" s="1" t="s">
        <v>39</v>
      </c>
      <c r="J463" s="1">
        <v>0.23</v>
      </c>
      <c r="K463" s="13">
        <v>1604000</v>
      </c>
      <c r="L463" s="13">
        <v>0</v>
      </c>
      <c r="M463" s="13">
        <v>0</v>
      </c>
      <c r="N463" s="4" t="e">
        <f>#N/A</f>
        <v>#N/A</v>
      </c>
      <c r="O463" s="4" t="e">
        <f>#N/A</f>
        <v>#N/A</v>
      </c>
      <c r="P463" s="4" t="e">
        <f>#N/A</f>
        <v>#N/A</v>
      </c>
      <c r="Q463" s="3" t="e">
        <f>#N/A</f>
        <v>#N/A</v>
      </c>
      <c r="R463" s="33" t="e">
        <f t="shared" si="7"/>
        <v>#N/A</v>
      </c>
      <c r="S463" s="1" t="s">
        <v>39</v>
      </c>
      <c r="T463" s="1">
        <v>0.12</v>
      </c>
      <c r="U463" s="4" t="e">
        <f>#N/A</f>
        <v>#N/A</v>
      </c>
      <c r="V463" s="4" t="e">
        <f>#N/A</f>
        <v>#N/A</v>
      </c>
      <c r="W463" s="4" t="e">
        <f>#N/A</f>
        <v>#N/A</v>
      </c>
      <c r="X463" s="3" t="e">
        <f>#N/A</f>
        <v>#N/A</v>
      </c>
      <c r="Y463" s="33">
        <v>0</v>
      </c>
      <c r="Z463" s="14"/>
      <c r="AA463" s="14"/>
      <c r="AB463" s="14"/>
    </row>
    <row r="464" spans="1:28" ht="15.75" customHeight="1">
      <c r="A464" s="23" t="s">
        <v>581</v>
      </c>
      <c r="B464" s="1" t="s">
        <v>1111</v>
      </c>
      <c r="C464" s="1" t="s">
        <v>108</v>
      </c>
      <c r="D464" s="1" t="s">
        <v>224</v>
      </c>
      <c r="E464" s="12" t="s">
        <v>115</v>
      </c>
      <c r="F464" s="1" t="s">
        <v>226</v>
      </c>
      <c r="G464" s="12" t="s">
        <v>37</v>
      </c>
      <c r="H464" s="1" t="s">
        <v>111</v>
      </c>
      <c r="I464" s="1" t="s">
        <v>39</v>
      </c>
      <c r="J464" s="1">
        <v>0.23</v>
      </c>
      <c r="K464" s="13">
        <v>5000000</v>
      </c>
      <c r="L464" s="13">
        <v>4018516.11</v>
      </c>
      <c r="M464" s="13">
        <v>2440276.11</v>
      </c>
      <c r="N464" s="4" t="e">
        <f>#N/A</f>
        <v>#N/A</v>
      </c>
      <c r="O464" s="4" t="e">
        <f>#N/A</f>
        <v>#N/A</v>
      </c>
      <c r="P464" s="4" t="e">
        <f>#N/A</f>
        <v>#N/A</v>
      </c>
      <c r="Q464" s="3" t="e">
        <f>#N/A</f>
        <v>#N/A</v>
      </c>
      <c r="R464" s="33" t="e">
        <f t="shared" si="7"/>
        <v>#N/A</v>
      </c>
      <c r="S464" s="1" t="s">
        <v>39</v>
      </c>
      <c r="T464" s="1">
        <v>0.12</v>
      </c>
      <c r="U464" s="4" t="e">
        <f>#N/A</f>
        <v>#N/A</v>
      </c>
      <c r="V464" s="4" t="e">
        <f>#N/A</f>
        <v>#N/A</v>
      </c>
      <c r="W464" s="4" t="e">
        <f>#N/A</f>
        <v>#N/A</v>
      </c>
      <c r="X464" s="3" t="e">
        <f>#N/A</f>
        <v>#N/A</v>
      </c>
      <c r="Y464" s="33">
        <v>0.80370322199999999</v>
      </c>
      <c r="Z464" s="14"/>
      <c r="AA464" s="14"/>
      <c r="AB464" s="14"/>
    </row>
    <row r="465" spans="1:28" ht="15.75" customHeight="1">
      <c r="A465" s="23" t="s">
        <v>581</v>
      </c>
      <c r="B465" s="1" t="s">
        <v>1111</v>
      </c>
      <c r="C465" s="1" t="s">
        <v>108</v>
      </c>
      <c r="D465" s="1" t="s">
        <v>224</v>
      </c>
      <c r="E465" s="12" t="s">
        <v>115</v>
      </c>
      <c r="F465" s="1" t="s">
        <v>226</v>
      </c>
      <c r="G465" s="12" t="s">
        <v>37</v>
      </c>
      <c r="H465" s="1" t="s">
        <v>111</v>
      </c>
      <c r="I465" s="1" t="s">
        <v>39</v>
      </c>
      <c r="J465" s="1">
        <v>0.23</v>
      </c>
      <c r="K465" s="13">
        <v>1100000</v>
      </c>
      <c r="L465" s="13">
        <v>901156.4</v>
      </c>
      <c r="M465" s="13">
        <v>220591.68999999997</v>
      </c>
      <c r="N465" s="4" t="e">
        <f>#N/A</f>
        <v>#N/A</v>
      </c>
      <c r="O465" s="4" t="e">
        <f>#N/A</f>
        <v>#N/A</v>
      </c>
      <c r="P465" s="4" t="e">
        <f>#N/A</f>
        <v>#N/A</v>
      </c>
      <c r="Q465" s="3" t="e">
        <f>#N/A</f>
        <v>#N/A</v>
      </c>
      <c r="R465" s="33" t="e">
        <f t="shared" si="7"/>
        <v>#N/A</v>
      </c>
      <c r="S465" s="1" t="s">
        <v>39</v>
      </c>
      <c r="T465" s="1">
        <v>0.12</v>
      </c>
      <c r="U465" s="4" t="e">
        <f>#N/A</f>
        <v>#N/A</v>
      </c>
      <c r="V465" s="4" t="e">
        <f>#N/A</f>
        <v>#N/A</v>
      </c>
      <c r="W465" s="4" t="e">
        <f>#N/A</f>
        <v>#N/A</v>
      </c>
      <c r="X465" s="3" t="e">
        <f>#N/A</f>
        <v>#N/A</v>
      </c>
      <c r="Y465" s="33">
        <v>0.81923309090909091</v>
      </c>
      <c r="Z465" s="14"/>
      <c r="AA465" s="14"/>
      <c r="AB465" s="14"/>
    </row>
    <row r="466" spans="1:28" ht="15.75" customHeight="1">
      <c r="A466" s="23" t="s">
        <v>581</v>
      </c>
      <c r="B466" s="1" t="s">
        <v>1111</v>
      </c>
      <c r="C466" s="1" t="s">
        <v>108</v>
      </c>
      <c r="D466" s="1" t="s">
        <v>224</v>
      </c>
      <c r="E466" s="12" t="s">
        <v>115</v>
      </c>
      <c r="F466" s="1" t="s">
        <v>226</v>
      </c>
      <c r="G466" s="12" t="s">
        <v>37</v>
      </c>
      <c r="H466" s="1" t="s">
        <v>111</v>
      </c>
      <c r="I466" s="1" t="s">
        <v>39</v>
      </c>
      <c r="J466" s="1">
        <v>0.23</v>
      </c>
      <c r="K466" s="13">
        <v>30000</v>
      </c>
      <c r="L466" s="13">
        <v>0</v>
      </c>
      <c r="M466" s="13">
        <v>0</v>
      </c>
      <c r="N466" s="4" t="e">
        <f>#N/A</f>
        <v>#N/A</v>
      </c>
      <c r="O466" s="4" t="e">
        <f>#N/A</f>
        <v>#N/A</v>
      </c>
      <c r="P466" s="4" t="e">
        <f>#N/A</f>
        <v>#N/A</v>
      </c>
      <c r="Q466" s="3" t="e">
        <f>#N/A</f>
        <v>#N/A</v>
      </c>
      <c r="R466" s="33" t="e">
        <f t="shared" si="7"/>
        <v>#N/A</v>
      </c>
      <c r="S466" s="1" t="s">
        <v>39</v>
      </c>
      <c r="T466" s="1">
        <v>0.12</v>
      </c>
      <c r="U466" s="4" t="e">
        <f>#N/A</f>
        <v>#N/A</v>
      </c>
      <c r="V466" s="4" t="e">
        <f>#N/A</f>
        <v>#N/A</v>
      </c>
      <c r="W466" s="4" t="e">
        <f>#N/A</f>
        <v>#N/A</v>
      </c>
      <c r="X466" s="3" t="e">
        <f>#N/A</f>
        <v>#N/A</v>
      </c>
      <c r="Y466" s="33">
        <v>0</v>
      </c>
      <c r="Z466" s="14"/>
      <c r="AA466" s="14"/>
      <c r="AB466" s="14"/>
    </row>
    <row r="467" spans="1:28" ht="15.75" customHeight="1">
      <c r="A467" s="23" t="s">
        <v>581</v>
      </c>
      <c r="B467" s="1" t="s">
        <v>1111</v>
      </c>
      <c r="C467" s="1" t="s">
        <v>108</v>
      </c>
      <c r="D467" s="1" t="s">
        <v>224</v>
      </c>
      <c r="E467" s="12" t="s">
        <v>115</v>
      </c>
      <c r="F467" s="1" t="s">
        <v>226</v>
      </c>
      <c r="G467" s="12" t="s">
        <v>37</v>
      </c>
      <c r="H467" s="1" t="s">
        <v>111</v>
      </c>
      <c r="I467" s="1" t="s">
        <v>39</v>
      </c>
      <c r="J467" s="1">
        <v>0.23</v>
      </c>
      <c r="K467" s="13">
        <v>200000</v>
      </c>
      <c r="L467" s="13">
        <v>0</v>
      </c>
      <c r="M467" s="13">
        <v>0</v>
      </c>
      <c r="N467" s="4" t="e">
        <f>#N/A</f>
        <v>#N/A</v>
      </c>
      <c r="O467" s="4" t="e">
        <f>#N/A</f>
        <v>#N/A</v>
      </c>
      <c r="P467" s="4" t="e">
        <f>#N/A</f>
        <v>#N/A</v>
      </c>
      <c r="Q467" s="3" t="e">
        <f>#N/A</f>
        <v>#N/A</v>
      </c>
      <c r="R467" s="33" t="e">
        <f t="shared" si="7"/>
        <v>#N/A</v>
      </c>
      <c r="S467" s="1" t="s">
        <v>39</v>
      </c>
      <c r="T467" s="1">
        <v>0.12</v>
      </c>
      <c r="U467" s="4" t="e">
        <f>#N/A</f>
        <v>#N/A</v>
      </c>
      <c r="V467" s="4" t="e">
        <f>#N/A</f>
        <v>#N/A</v>
      </c>
      <c r="W467" s="4" t="e">
        <f>#N/A</f>
        <v>#N/A</v>
      </c>
      <c r="X467" s="3" t="e">
        <f>#N/A</f>
        <v>#N/A</v>
      </c>
      <c r="Y467" s="33">
        <v>0</v>
      </c>
      <c r="Z467" s="14"/>
      <c r="AA467" s="14"/>
      <c r="AB467" s="14"/>
    </row>
    <row r="468" spans="1:28" ht="15.75" customHeight="1">
      <c r="A468" s="23" t="s">
        <v>581</v>
      </c>
      <c r="B468" s="1" t="s">
        <v>1111</v>
      </c>
      <c r="C468" s="1" t="s">
        <v>108</v>
      </c>
      <c r="D468" s="1" t="s">
        <v>224</v>
      </c>
      <c r="E468" s="12" t="s">
        <v>115</v>
      </c>
      <c r="F468" s="1" t="s">
        <v>226</v>
      </c>
      <c r="G468" s="12" t="s">
        <v>37</v>
      </c>
      <c r="H468" s="1" t="s">
        <v>111</v>
      </c>
      <c r="I468" s="1" t="s">
        <v>39</v>
      </c>
      <c r="J468" s="1">
        <v>0.23</v>
      </c>
      <c r="K468" s="13">
        <v>101000</v>
      </c>
      <c r="L468" s="13">
        <v>0</v>
      </c>
      <c r="M468" s="13">
        <v>0</v>
      </c>
      <c r="N468" s="4" t="e">
        <f>#N/A</f>
        <v>#N/A</v>
      </c>
      <c r="O468" s="4" t="e">
        <f>#N/A</f>
        <v>#N/A</v>
      </c>
      <c r="P468" s="4" t="e">
        <f>#N/A</f>
        <v>#N/A</v>
      </c>
      <c r="Q468" s="3" t="e">
        <f>#N/A</f>
        <v>#N/A</v>
      </c>
      <c r="R468" s="33" t="e">
        <f t="shared" si="7"/>
        <v>#N/A</v>
      </c>
      <c r="S468" s="1" t="s">
        <v>39</v>
      </c>
      <c r="T468" s="1">
        <v>0.12</v>
      </c>
      <c r="U468" s="4" t="e">
        <f>#N/A</f>
        <v>#N/A</v>
      </c>
      <c r="V468" s="4" t="e">
        <f>#N/A</f>
        <v>#N/A</v>
      </c>
      <c r="W468" s="4" t="e">
        <f>#N/A</f>
        <v>#N/A</v>
      </c>
      <c r="X468" s="3" t="e">
        <f>#N/A</f>
        <v>#N/A</v>
      </c>
      <c r="Y468" s="33">
        <v>0</v>
      </c>
      <c r="Z468" s="14"/>
      <c r="AA468" s="14"/>
      <c r="AB468" s="14"/>
    </row>
    <row r="469" spans="1:28" ht="15.75" customHeight="1">
      <c r="A469" s="23" t="s">
        <v>581</v>
      </c>
      <c r="B469" s="1" t="s">
        <v>1111</v>
      </c>
      <c r="C469" s="1" t="s">
        <v>108</v>
      </c>
      <c r="D469" s="1" t="s">
        <v>224</v>
      </c>
      <c r="E469" s="12" t="s">
        <v>115</v>
      </c>
      <c r="F469" s="1" t="s">
        <v>226</v>
      </c>
      <c r="G469" s="12" t="s">
        <v>37</v>
      </c>
      <c r="H469" s="1" t="s">
        <v>111</v>
      </c>
      <c r="I469" s="1" t="s">
        <v>39</v>
      </c>
      <c r="J469" s="1">
        <v>0.23</v>
      </c>
      <c r="K469" s="13">
        <v>61000000</v>
      </c>
      <c r="L469" s="13">
        <v>39681716.719999999</v>
      </c>
      <c r="M469" s="13">
        <v>31159577.140000008</v>
      </c>
      <c r="N469" s="4" t="e">
        <f>#N/A</f>
        <v>#N/A</v>
      </c>
      <c r="O469" s="4" t="e">
        <f>#N/A</f>
        <v>#N/A</v>
      </c>
      <c r="P469" s="4" t="e">
        <f>#N/A</f>
        <v>#N/A</v>
      </c>
      <c r="Q469" s="3" t="e">
        <f>#N/A</f>
        <v>#N/A</v>
      </c>
      <c r="R469" s="33" t="e">
        <f t="shared" si="7"/>
        <v>#N/A</v>
      </c>
      <c r="S469" s="1" t="s">
        <v>39</v>
      </c>
      <c r="T469" s="1">
        <v>0.12</v>
      </c>
      <c r="U469" s="4" t="e">
        <f>#N/A</f>
        <v>#N/A</v>
      </c>
      <c r="V469" s="4" t="e">
        <f>#N/A</f>
        <v>#N/A</v>
      </c>
      <c r="W469" s="4" t="e">
        <f>#N/A</f>
        <v>#N/A</v>
      </c>
      <c r="X469" s="3" t="e">
        <f>#N/A</f>
        <v>#N/A</v>
      </c>
      <c r="Y469" s="33">
        <v>0.65051994622950815</v>
      </c>
      <c r="Z469" s="14"/>
      <c r="AA469" s="14"/>
      <c r="AB469" s="14"/>
    </row>
    <row r="470" spans="1:28" ht="15.75" customHeight="1">
      <c r="A470" s="23" t="s">
        <v>581</v>
      </c>
      <c r="B470" s="1" t="s">
        <v>1111</v>
      </c>
      <c r="C470" s="1" t="s">
        <v>108</v>
      </c>
      <c r="D470" s="1" t="s">
        <v>224</v>
      </c>
      <c r="E470" s="12" t="s">
        <v>115</v>
      </c>
      <c r="F470" s="1" t="s">
        <v>226</v>
      </c>
      <c r="G470" s="12" t="s">
        <v>37</v>
      </c>
      <c r="H470" s="1" t="s">
        <v>111</v>
      </c>
      <c r="I470" s="1" t="s">
        <v>39</v>
      </c>
      <c r="J470" s="1">
        <v>0.23</v>
      </c>
      <c r="K470" s="13">
        <v>1000</v>
      </c>
      <c r="L470" s="13">
        <v>0</v>
      </c>
      <c r="M470" s="13">
        <v>0</v>
      </c>
      <c r="N470" s="4" t="e">
        <f>#N/A</f>
        <v>#N/A</v>
      </c>
      <c r="O470" s="4" t="e">
        <f>#N/A</f>
        <v>#N/A</v>
      </c>
      <c r="P470" s="4" t="e">
        <f>#N/A</f>
        <v>#N/A</v>
      </c>
      <c r="Q470" s="3" t="e">
        <f>#N/A</f>
        <v>#N/A</v>
      </c>
      <c r="R470" s="33" t="e">
        <f t="shared" si="7"/>
        <v>#N/A</v>
      </c>
      <c r="S470" s="1" t="s">
        <v>39</v>
      </c>
      <c r="T470" s="1">
        <v>0.12</v>
      </c>
      <c r="U470" s="4" t="e">
        <f>#N/A</f>
        <v>#N/A</v>
      </c>
      <c r="V470" s="4" t="e">
        <f>#N/A</f>
        <v>#N/A</v>
      </c>
      <c r="W470" s="4" t="e">
        <f>#N/A</f>
        <v>#N/A</v>
      </c>
      <c r="X470" s="3" t="e">
        <f>#N/A</f>
        <v>#N/A</v>
      </c>
      <c r="Y470" s="33">
        <v>0</v>
      </c>
      <c r="Z470" s="14"/>
      <c r="AA470" s="14"/>
      <c r="AB470" s="14"/>
    </row>
    <row r="471" spans="1:28" ht="15.75" customHeight="1">
      <c r="A471" s="23" t="s">
        <v>581</v>
      </c>
      <c r="B471" s="1" t="s">
        <v>1111</v>
      </c>
      <c r="C471" s="1" t="s">
        <v>108</v>
      </c>
      <c r="D471" s="1" t="s">
        <v>224</v>
      </c>
      <c r="E471" s="12" t="s">
        <v>115</v>
      </c>
      <c r="F471" s="1" t="s">
        <v>226</v>
      </c>
      <c r="G471" s="12" t="s">
        <v>37</v>
      </c>
      <c r="H471" s="1" t="s">
        <v>111</v>
      </c>
      <c r="I471" s="1" t="s">
        <v>39</v>
      </c>
      <c r="J471" s="1">
        <v>0.23</v>
      </c>
      <c r="K471" s="13">
        <v>8000000</v>
      </c>
      <c r="L471" s="13">
        <v>2579807.2399999998</v>
      </c>
      <c r="M471" s="13">
        <v>1215997.3400000001</v>
      </c>
      <c r="N471" s="4" t="e">
        <f>#N/A</f>
        <v>#N/A</v>
      </c>
      <c r="O471" s="4" t="e">
        <f>#N/A</f>
        <v>#N/A</v>
      </c>
      <c r="P471" s="4" t="e">
        <f>#N/A</f>
        <v>#N/A</v>
      </c>
      <c r="Q471" s="3" t="e">
        <f>#N/A</f>
        <v>#N/A</v>
      </c>
      <c r="R471" s="33" t="e">
        <f t="shared" si="7"/>
        <v>#N/A</v>
      </c>
      <c r="S471" s="1" t="s">
        <v>39</v>
      </c>
      <c r="T471" s="1">
        <v>0.12</v>
      </c>
      <c r="U471" s="4" t="e">
        <f>#N/A</f>
        <v>#N/A</v>
      </c>
      <c r="V471" s="4" t="e">
        <f>#N/A</f>
        <v>#N/A</v>
      </c>
      <c r="W471" s="4" t="e">
        <f>#N/A</f>
        <v>#N/A</v>
      </c>
      <c r="X471" s="3" t="e">
        <f>#N/A</f>
        <v>#N/A</v>
      </c>
      <c r="Y471" s="33">
        <v>0.32247590499999995</v>
      </c>
      <c r="Z471" s="14"/>
      <c r="AA471" s="14"/>
      <c r="AB471" s="14"/>
    </row>
    <row r="472" spans="1:28" ht="15.75" customHeight="1">
      <c r="A472" s="23" t="s">
        <v>581</v>
      </c>
      <c r="B472" s="1" t="s">
        <v>1111</v>
      </c>
      <c r="C472" s="1" t="s">
        <v>108</v>
      </c>
      <c r="D472" s="1" t="s">
        <v>224</v>
      </c>
      <c r="E472" s="12" t="s">
        <v>115</v>
      </c>
      <c r="F472" s="1" t="s">
        <v>226</v>
      </c>
      <c r="G472" s="12" t="s">
        <v>37</v>
      </c>
      <c r="H472" s="1" t="s">
        <v>111</v>
      </c>
      <c r="I472" s="1" t="s">
        <v>39</v>
      </c>
      <c r="J472" s="1">
        <v>0.23</v>
      </c>
      <c r="K472" s="13">
        <v>400000</v>
      </c>
      <c r="L472" s="13">
        <v>0</v>
      </c>
      <c r="M472" s="13">
        <v>0</v>
      </c>
      <c r="N472" s="4" t="e">
        <f>#N/A</f>
        <v>#N/A</v>
      </c>
      <c r="O472" s="4" t="e">
        <f>#N/A</f>
        <v>#N/A</v>
      </c>
      <c r="P472" s="4" t="e">
        <f>#N/A</f>
        <v>#N/A</v>
      </c>
      <c r="Q472" s="3" t="e">
        <f>#N/A</f>
        <v>#N/A</v>
      </c>
      <c r="R472" s="33" t="e">
        <f t="shared" si="7"/>
        <v>#N/A</v>
      </c>
      <c r="S472" s="1" t="s">
        <v>39</v>
      </c>
      <c r="T472" s="1">
        <v>0.12</v>
      </c>
      <c r="U472" s="4" t="e">
        <f>#N/A</f>
        <v>#N/A</v>
      </c>
      <c r="V472" s="4" t="e">
        <f>#N/A</f>
        <v>#N/A</v>
      </c>
      <c r="W472" s="4" t="e">
        <f>#N/A</f>
        <v>#N/A</v>
      </c>
      <c r="X472" s="3" t="e">
        <f>#N/A</f>
        <v>#N/A</v>
      </c>
      <c r="Y472" s="33">
        <v>0</v>
      </c>
      <c r="Z472" s="14"/>
      <c r="AA472" s="14"/>
      <c r="AB472" s="14"/>
    </row>
    <row r="473" spans="1:28" ht="15.75" customHeight="1">
      <c r="A473" s="23" t="s">
        <v>581</v>
      </c>
      <c r="B473" s="1" t="s">
        <v>1111</v>
      </c>
      <c r="C473" s="1" t="s">
        <v>108</v>
      </c>
      <c r="D473" s="1" t="s">
        <v>224</v>
      </c>
      <c r="E473" s="12" t="s">
        <v>115</v>
      </c>
      <c r="F473" s="1" t="s">
        <v>226</v>
      </c>
      <c r="G473" s="12" t="s">
        <v>37</v>
      </c>
      <c r="H473" s="1" t="s">
        <v>111</v>
      </c>
      <c r="I473" s="1" t="s">
        <v>39</v>
      </c>
      <c r="J473" s="1">
        <v>0.23</v>
      </c>
      <c r="K473" s="13">
        <v>5471443</v>
      </c>
      <c r="L473" s="13">
        <v>1928140.83</v>
      </c>
      <c r="M473" s="13">
        <v>1823381.94</v>
      </c>
      <c r="N473" s="4" t="e">
        <f>#N/A</f>
        <v>#N/A</v>
      </c>
      <c r="O473" s="4" t="e">
        <f>#N/A</f>
        <v>#N/A</v>
      </c>
      <c r="P473" s="4" t="e">
        <f>#N/A</f>
        <v>#N/A</v>
      </c>
      <c r="Q473" s="3" t="e">
        <f>#N/A</f>
        <v>#N/A</v>
      </c>
      <c r="R473" s="33" t="e">
        <f t="shared" si="7"/>
        <v>#N/A</v>
      </c>
      <c r="S473" s="1" t="s">
        <v>39</v>
      </c>
      <c r="T473" s="1">
        <v>0.12</v>
      </c>
      <c r="U473" s="4" t="e">
        <f>#N/A</f>
        <v>#N/A</v>
      </c>
      <c r="V473" s="4" t="e">
        <f>#N/A</f>
        <v>#N/A</v>
      </c>
      <c r="W473" s="4" t="e">
        <f>#N/A</f>
        <v>#N/A</v>
      </c>
      <c r="X473" s="3" t="e">
        <f>#N/A</f>
        <v>#N/A</v>
      </c>
      <c r="Y473" s="33">
        <v>0.3524007889691988</v>
      </c>
      <c r="Z473" s="14"/>
      <c r="AA473" s="14"/>
      <c r="AB473" s="14"/>
    </row>
    <row r="474" spans="1:28" ht="15.75" customHeight="1">
      <c r="A474" s="23" t="s">
        <v>581</v>
      </c>
      <c r="B474" s="1" t="s">
        <v>1111</v>
      </c>
      <c r="C474" s="1" t="s">
        <v>108</v>
      </c>
      <c r="D474" s="1" t="s">
        <v>224</v>
      </c>
      <c r="E474" s="12" t="s">
        <v>115</v>
      </c>
      <c r="F474" s="1" t="s">
        <v>226</v>
      </c>
      <c r="G474" s="12" t="s">
        <v>37</v>
      </c>
      <c r="H474" s="1" t="s">
        <v>111</v>
      </c>
      <c r="I474" s="1" t="s">
        <v>39</v>
      </c>
      <c r="J474" s="1">
        <v>0.23</v>
      </c>
      <c r="K474" s="13">
        <v>1800000</v>
      </c>
      <c r="L474" s="13">
        <v>1628430</v>
      </c>
      <c r="M474" s="13">
        <v>1628430</v>
      </c>
      <c r="N474" s="4" t="e">
        <f>#N/A</f>
        <v>#N/A</v>
      </c>
      <c r="O474" s="4" t="e">
        <f>#N/A</f>
        <v>#N/A</v>
      </c>
      <c r="P474" s="4" t="e">
        <f>#N/A</f>
        <v>#N/A</v>
      </c>
      <c r="Q474" s="3" t="e">
        <f>#N/A</f>
        <v>#N/A</v>
      </c>
      <c r="R474" s="33" t="e">
        <f t="shared" si="7"/>
        <v>#N/A</v>
      </c>
      <c r="S474" s="1" t="s">
        <v>39</v>
      </c>
      <c r="T474" s="1">
        <v>0.12</v>
      </c>
      <c r="U474" s="4" t="e">
        <f>#N/A</f>
        <v>#N/A</v>
      </c>
      <c r="V474" s="4" t="e">
        <f>#N/A</f>
        <v>#N/A</v>
      </c>
      <c r="W474" s="4" t="e">
        <f>#N/A</f>
        <v>#N/A</v>
      </c>
      <c r="X474" s="3" t="e">
        <f>#N/A</f>
        <v>#N/A</v>
      </c>
      <c r="Y474" s="33">
        <v>0.90468333333333339</v>
      </c>
      <c r="Z474" s="14"/>
      <c r="AA474" s="14"/>
      <c r="AB474" s="14"/>
    </row>
    <row r="475" spans="1:28" ht="15.75" customHeight="1">
      <c r="A475" s="23" t="s">
        <v>581</v>
      </c>
      <c r="B475" s="1" t="s">
        <v>1111</v>
      </c>
      <c r="C475" s="1" t="s">
        <v>108</v>
      </c>
      <c r="D475" s="1" t="s">
        <v>224</v>
      </c>
      <c r="E475" s="12" t="s">
        <v>115</v>
      </c>
      <c r="F475" s="1" t="s">
        <v>226</v>
      </c>
      <c r="G475" s="12" t="s">
        <v>37</v>
      </c>
      <c r="H475" s="1" t="s">
        <v>111</v>
      </c>
      <c r="I475" s="1" t="s">
        <v>39</v>
      </c>
      <c r="J475" s="1">
        <v>0.23</v>
      </c>
      <c r="K475" s="13">
        <v>4706000</v>
      </c>
      <c r="L475" s="13">
        <v>3290575.44</v>
      </c>
      <c r="M475" s="13">
        <v>3054470.9600000004</v>
      </c>
      <c r="N475" s="4" t="e">
        <f>#N/A</f>
        <v>#N/A</v>
      </c>
      <c r="O475" s="4" t="e">
        <f>#N/A</f>
        <v>#N/A</v>
      </c>
      <c r="P475" s="4" t="e">
        <f>#N/A</f>
        <v>#N/A</v>
      </c>
      <c r="Q475" s="3" t="e">
        <f>#N/A</f>
        <v>#N/A</v>
      </c>
      <c r="R475" s="33" t="e">
        <f t="shared" si="7"/>
        <v>#N/A</v>
      </c>
      <c r="S475" s="1" t="s">
        <v>39</v>
      </c>
      <c r="T475" s="1">
        <v>0.12</v>
      </c>
      <c r="U475" s="4" t="e">
        <f>#N/A</f>
        <v>#N/A</v>
      </c>
      <c r="V475" s="4" t="e">
        <f>#N/A</f>
        <v>#N/A</v>
      </c>
      <c r="W475" s="4" t="e">
        <f>#N/A</f>
        <v>#N/A</v>
      </c>
      <c r="X475" s="3" t="e">
        <f>#N/A</f>
        <v>#N/A</v>
      </c>
      <c r="Y475" s="33">
        <v>0.69922980025499359</v>
      </c>
      <c r="Z475" s="14"/>
      <c r="AA475" s="14"/>
      <c r="AB475" s="14"/>
    </row>
    <row r="476" spans="1:28" ht="15.75" customHeight="1">
      <c r="A476" s="23" t="s">
        <v>581</v>
      </c>
      <c r="B476" s="1" t="s">
        <v>1111</v>
      </c>
      <c r="C476" s="1" t="s">
        <v>108</v>
      </c>
      <c r="D476" s="1" t="s">
        <v>224</v>
      </c>
      <c r="E476" s="12" t="s">
        <v>115</v>
      </c>
      <c r="F476" s="1" t="s">
        <v>226</v>
      </c>
      <c r="G476" s="12" t="s">
        <v>37</v>
      </c>
      <c r="H476" s="1" t="s">
        <v>111</v>
      </c>
      <c r="I476" s="1" t="s">
        <v>39</v>
      </c>
      <c r="J476" s="1">
        <v>0.23</v>
      </c>
      <c r="K476" s="13">
        <v>10795000</v>
      </c>
      <c r="L476" s="13">
        <v>7723378.29</v>
      </c>
      <c r="M476" s="13">
        <v>6431562.7400000002</v>
      </c>
      <c r="N476" s="4" t="e">
        <f>#N/A</f>
        <v>#N/A</v>
      </c>
      <c r="O476" s="4" t="e">
        <f>#N/A</f>
        <v>#N/A</v>
      </c>
      <c r="P476" s="4" t="e">
        <f>#N/A</f>
        <v>#N/A</v>
      </c>
      <c r="Q476" s="3" t="e">
        <f>#N/A</f>
        <v>#N/A</v>
      </c>
      <c r="R476" s="33" t="e">
        <f t="shared" si="7"/>
        <v>#N/A</v>
      </c>
      <c r="S476" s="1" t="s">
        <v>39</v>
      </c>
      <c r="T476" s="1">
        <v>0.12</v>
      </c>
      <c r="U476" s="4" t="e">
        <f>#N/A</f>
        <v>#N/A</v>
      </c>
      <c r="V476" s="4" t="e">
        <f>#N/A</f>
        <v>#N/A</v>
      </c>
      <c r="W476" s="4" t="e">
        <f>#N/A</f>
        <v>#N/A</v>
      </c>
      <c r="X476" s="3" t="e">
        <f>#N/A</f>
        <v>#N/A</v>
      </c>
      <c r="Y476" s="33">
        <v>0.71545885039370083</v>
      </c>
      <c r="Z476" s="14"/>
      <c r="AA476" s="14"/>
      <c r="AB476" s="14"/>
    </row>
    <row r="477" spans="1:28" ht="15.75" customHeight="1">
      <c r="A477" s="23" t="s">
        <v>581</v>
      </c>
      <c r="B477" s="1" t="s">
        <v>1111</v>
      </c>
      <c r="C477" s="1" t="s">
        <v>108</v>
      </c>
      <c r="D477" s="1" t="s">
        <v>224</v>
      </c>
      <c r="E477" s="12" t="s">
        <v>115</v>
      </c>
      <c r="F477" s="1" t="s">
        <v>226</v>
      </c>
      <c r="G477" s="12" t="s">
        <v>37</v>
      </c>
      <c r="H477" s="1" t="s">
        <v>111</v>
      </c>
      <c r="I477" s="1" t="s">
        <v>39</v>
      </c>
      <c r="J477" s="1">
        <v>0.23</v>
      </c>
      <c r="K477" s="13">
        <v>75000</v>
      </c>
      <c r="L477" s="13">
        <v>0</v>
      </c>
      <c r="M477" s="13">
        <v>0</v>
      </c>
      <c r="N477" s="4" t="e">
        <f>#N/A</f>
        <v>#N/A</v>
      </c>
      <c r="O477" s="4" t="e">
        <f>#N/A</f>
        <v>#N/A</v>
      </c>
      <c r="P477" s="4" t="e">
        <f>#N/A</f>
        <v>#N/A</v>
      </c>
      <c r="Q477" s="3" t="e">
        <f>#N/A</f>
        <v>#N/A</v>
      </c>
      <c r="R477" s="33" t="e">
        <f t="shared" si="7"/>
        <v>#N/A</v>
      </c>
      <c r="S477" s="1" t="s">
        <v>39</v>
      </c>
      <c r="T477" s="1">
        <v>0.12</v>
      </c>
      <c r="U477" s="4" t="e">
        <f>#N/A</f>
        <v>#N/A</v>
      </c>
      <c r="V477" s="4" t="e">
        <f>#N/A</f>
        <v>#N/A</v>
      </c>
      <c r="W477" s="4" t="e">
        <f>#N/A</f>
        <v>#N/A</v>
      </c>
      <c r="X477" s="3" t="e">
        <f>#N/A</f>
        <v>#N/A</v>
      </c>
      <c r="Y477" s="33">
        <v>0</v>
      </c>
      <c r="Z477" s="14"/>
      <c r="AA477" s="14"/>
      <c r="AB477" s="14"/>
    </row>
    <row r="478" spans="1:28" ht="15.75" customHeight="1">
      <c r="A478" s="23" t="s">
        <v>581</v>
      </c>
      <c r="B478" s="1" t="s">
        <v>1111</v>
      </c>
      <c r="C478" s="1" t="s">
        <v>108</v>
      </c>
      <c r="D478" s="1" t="s">
        <v>224</v>
      </c>
      <c r="E478" s="12" t="s">
        <v>115</v>
      </c>
      <c r="F478" s="1" t="s">
        <v>226</v>
      </c>
      <c r="G478" s="12" t="s">
        <v>37</v>
      </c>
      <c r="H478" s="1" t="s">
        <v>111</v>
      </c>
      <c r="I478" s="1" t="s">
        <v>39</v>
      </c>
      <c r="J478" s="1">
        <v>0.23</v>
      </c>
      <c r="K478" s="13">
        <v>0</v>
      </c>
      <c r="L478" s="13">
        <v>68754.11</v>
      </c>
      <c r="M478" s="13">
        <v>68754.11</v>
      </c>
      <c r="N478" s="4" t="e">
        <f>#N/A</f>
        <v>#N/A</v>
      </c>
      <c r="O478" s="4" t="e">
        <f>#N/A</f>
        <v>#N/A</v>
      </c>
      <c r="P478" s="4" t="e">
        <f>#N/A</f>
        <v>#N/A</v>
      </c>
      <c r="Q478" s="3" t="e">
        <f>#N/A</f>
        <v>#N/A</v>
      </c>
      <c r="R478" s="33" t="e">
        <f t="shared" si="7"/>
        <v>#N/A</v>
      </c>
      <c r="S478" s="1" t="s">
        <v>39</v>
      </c>
      <c r="T478" s="1">
        <v>0.12</v>
      </c>
      <c r="U478" s="4" t="e">
        <f>#N/A</f>
        <v>#N/A</v>
      </c>
      <c r="V478" s="4" t="e">
        <f>#N/A</f>
        <v>#N/A</v>
      </c>
      <c r="W478" s="4" t="e">
        <f>#N/A</f>
        <v>#N/A</v>
      </c>
      <c r="X478" s="3" t="e">
        <f>#N/A</f>
        <v>#N/A</v>
      </c>
      <c r="Y478" s="33" t="e">
        <v>#DIV/0!</v>
      </c>
      <c r="Z478" s="14"/>
      <c r="AA478" s="14"/>
      <c r="AB478" s="14"/>
    </row>
    <row r="479" spans="1:28" ht="15.75" customHeight="1">
      <c r="A479" s="23" t="s">
        <v>581</v>
      </c>
      <c r="B479" s="1" t="s">
        <v>1111</v>
      </c>
      <c r="C479" s="1" t="s">
        <v>108</v>
      </c>
      <c r="D479" s="1" t="s">
        <v>224</v>
      </c>
      <c r="E479" s="12" t="s">
        <v>115</v>
      </c>
      <c r="F479" s="1" t="s">
        <v>226</v>
      </c>
      <c r="G479" s="12" t="s">
        <v>37</v>
      </c>
      <c r="H479" s="1" t="s">
        <v>111</v>
      </c>
      <c r="I479" s="1" t="s">
        <v>39</v>
      </c>
      <c r="J479" s="1">
        <v>0.23</v>
      </c>
      <c r="K479" s="13">
        <v>1160000</v>
      </c>
      <c r="L479" s="13">
        <v>738501.17</v>
      </c>
      <c r="M479" s="13">
        <v>549229.27</v>
      </c>
      <c r="N479" s="4" t="e">
        <f>#N/A</f>
        <v>#N/A</v>
      </c>
      <c r="O479" s="4" t="e">
        <f>#N/A</f>
        <v>#N/A</v>
      </c>
      <c r="P479" s="4" t="e">
        <f>#N/A</f>
        <v>#N/A</v>
      </c>
      <c r="Q479" s="3" t="e">
        <f>#N/A</f>
        <v>#N/A</v>
      </c>
      <c r="R479" s="33" t="e">
        <f t="shared" si="7"/>
        <v>#N/A</v>
      </c>
      <c r="S479" s="1" t="s">
        <v>39</v>
      </c>
      <c r="T479" s="1">
        <v>0.12</v>
      </c>
      <c r="U479" s="4" t="e">
        <f>#N/A</f>
        <v>#N/A</v>
      </c>
      <c r="V479" s="4" t="e">
        <f>#N/A</f>
        <v>#N/A</v>
      </c>
      <c r="W479" s="4" t="e">
        <f>#N/A</f>
        <v>#N/A</v>
      </c>
      <c r="X479" s="3" t="e">
        <f>#N/A</f>
        <v>#N/A</v>
      </c>
      <c r="Y479" s="33">
        <v>0.63663893965517249</v>
      </c>
      <c r="Z479" s="14"/>
      <c r="AA479" s="14"/>
      <c r="AB479" s="14"/>
    </row>
    <row r="480" spans="1:28" ht="15.75" customHeight="1">
      <c r="A480" s="23" t="s">
        <v>581</v>
      </c>
      <c r="B480" s="1" t="s">
        <v>1111</v>
      </c>
      <c r="C480" s="1" t="s">
        <v>108</v>
      </c>
      <c r="D480" s="1" t="s">
        <v>224</v>
      </c>
      <c r="E480" s="12" t="s">
        <v>115</v>
      </c>
      <c r="F480" s="1" t="s">
        <v>227</v>
      </c>
      <c r="G480" s="12" t="s">
        <v>37</v>
      </c>
      <c r="H480" s="1" t="s">
        <v>111</v>
      </c>
      <c r="I480" s="1" t="s">
        <v>39</v>
      </c>
      <c r="J480" s="1">
        <v>0.23</v>
      </c>
      <c r="K480" s="13">
        <v>100000</v>
      </c>
      <c r="L480" s="13">
        <v>200000</v>
      </c>
      <c r="M480" s="13">
        <v>200000</v>
      </c>
      <c r="N480" s="4" t="e">
        <f>#N/A</f>
        <v>#N/A</v>
      </c>
      <c r="O480" s="4" t="e">
        <f>#N/A</f>
        <v>#N/A</v>
      </c>
      <c r="P480" s="4" t="e">
        <f>#N/A</f>
        <v>#N/A</v>
      </c>
      <c r="Q480" s="3" t="e">
        <f>#N/A</f>
        <v>#N/A</v>
      </c>
      <c r="R480" s="33" t="e">
        <f t="shared" si="7"/>
        <v>#N/A</v>
      </c>
      <c r="S480" s="1" t="s">
        <v>39</v>
      </c>
      <c r="T480" s="1">
        <v>0.12</v>
      </c>
      <c r="U480" s="4" t="e">
        <f>#N/A</f>
        <v>#N/A</v>
      </c>
      <c r="V480" s="4" t="e">
        <f>#N/A</f>
        <v>#N/A</v>
      </c>
      <c r="W480" s="4" t="e">
        <f>#N/A</f>
        <v>#N/A</v>
      </c>
      <c r="X480" s="3" t="e">
        <f>#N/A</f>
        <v>#N/A</v>
      </c>
      <c r="Y480" s="33">
        <v>2</v>
      </c>
      <c r="Z480" s="14"/>
      <c r="AA480" s="14"/>
      <c r="AB480" s="14"/>
    </row>
    <row r="481" spans="1:28" ht="15.75" customHeight="1">
      <c r="A481" s="23" t="s">
        <v>581</v>
      </c>
      <c r="B481" s="1" t="s">
        <v>1111</v>
      </c>
      <c r="C481" s="1" t="s">
        <v>108</v>
      </c>
      <c r="D481" s="1" t="s">
        <v>224</v>
      </c>
      <c r="E481" s="12" t="s">
        <v>115</v>
      </c>
      <c r="F481" s="1" t="s">
        <v>227</v>
      </c>
      <c r="G481" s="12" t="s">
        <v>37</v>
      </c>
      <c r="H481" s="1" t="s">
        <v>111</v>
      </c>
      <c r="I481" s="1" t="s">
        <v>39</v>
      </c>
      <c r="J481" s="1">
        <v>0.23</v>
      </c>
      <c r="K481" s="13">
        <v>5000000</v>
      </c>
      <c r="L481" s="13">
        <v>5744354.1099999994</v>
      </c>
      <c r="M481" s="13">
        <v>5642670.3599999994</v>
      </c>
      <c r="N481" s="4" t="e">
        <f>#N/A</f>
        <v>#N/A</v>
      </c>
      <c r="O481" s="4" t="e">
        <f>#N/A</f>
        <v>#N/A</v>
      </c>
      <c r="P481" s="4" t="e">
        <f>#N/A</f>
        <v>#N/A</v>
      </c>
      <c r="Q481" s="3" t="e">
        <f>#N/A</f>
        <v>#N/A</v>
      </c>
      <c r="R481" s="33" t="e">
        <f t="shared" si="7"/>
        <v>#N/A</v>
      </c>
      <c r="S481" s="1" t="s">
        <v>39</v>
      </c>
      <c r="T481" s="1">
        <v>0.12</v>
      </c>
      <c r="U481" s="4" t="e">
        <f>#N/A</f>
        <v>#N/A</v>
      </c>
      <c r="V481" s="4" t="e">
        <f>#N/A</f>
        <v>#N/A</v>
      </c>
      <c r="W481" s="4" t="e">
        <f>#N/A</f>
        <v>#N/A</v>
      </c>
      <c r="X481" s="3" t="e">
        <f>#N/A</f>
        <v>#N/A</v>
      </c>
      <c r="Y481" s="33">
        <v>1.1488708219999999</v>
      </c>
      <c r="Z481" s="14"/>
      <c r="AA481" s="14"/>
      <c r="AB481" s="14"/>
    </row>
    <row r="482" spans="1:28" ht="15.75" customHeight="1">
      <c r="A482" s="23" t="s">
        <v>581</v>
      </c>
      <c r="B482" s="1" t="s">
        <v>1111</v>
      </c>
      <c r="C482" s="1" t="s">
        <v>108</v>
      </c>
      <c r="D482" s="1" t="s">
        <v>224</v>
      </c>
      <c r="E482" s="12" t="s">
        <v>115</v>
      </c>
      <c r="F482" s="1" t="s">
        <v>227</v>
      </c>
      <c r="G482" s="12" t="s">
        <v>37</v>
      </c>
      <c r="H482" s="1" t="s">
        <v>111</v>
      </c>
      <c r="I482" s="1" t="s">
        <v>39</v>
      </c>
      <c r="J482" s="1">
        <v>0.23</v>
      </c>
      <c r="K482" s="13">
        <v>870000</v>
      </c>
      <c r="L482" s="13">
        <v>417600</v>
      </c>
      <c r="M482" s="13">
        <v>417600</v>
      </c>
      <c r="N482" s="4" t="e">
        <f>#N/A</f>
        <v>#N/A</v>
      </c>
      <c r="O482" s="4" t="e">
        <f>#N/A</f>
        <v>#N/A</v>
      </c>
      <c r="P482" s="4" t="e">
        <f>#N/A</f>
        <v>#N/A</v>
      </c>
      <c r="Q482" s="3" t="e">
        <f>#N/A</f>
        <v>#N/A</v>
      </c>
      <c r="R482" s="33" t="e">
        <f t="shared" si="7"/>
        <v>#N/A</v>
      </c>
      <c r="S482" s="1" t="s">
        <v>39</v>
      </c>
      <c r="T482" s="1">
        <v>0.12</v>
      </c>
      <c r="U482" s="4" t="e">
        <f>#N/A</f>
        <v>#N/A</v>
      </c>
      <c r="V482" s="4" t="e">
        <f>#N/A</f>
        <v>#N/A</v>
      </c>
      <c r="W482" s="4" t="e">
        <f>#N/A</f>
        <v>#N/A</v>
      </c>
      <c r="X482" s="3" t="e">
        <f>#N/A</f>
        <v>#N/A</v>
      </c>
      <c r="Y482" s="33">
        <v>0.48</v>
      </c>
      <c r="Z482" s="14"/>
      <c r="AA482" s="14"/>
      <c r="AB482" s="14"/>
    </row>
    <row r="483" spans="1:28" ht="15.75" customHeight="1">
      <c r="A483" s="23" t="s">
        <v>581</v>
      </c>
      <c r="B483" s="1" t="s">
        <v>1111</v>
      </c>
      <c r="C483" s="1" t="s">
        <v>108</v>
      </c>
      <c r="D483" s="1" t="s">
        <v>224</v>
      </c>
      <c r="E483" s="12" t="s">
        <v>115</v>
      </c>
      <c r="F483" s="1" t="s">
        <v>227</v>
      </c>
      <c r="G483" s="12" t="s">
        <v>37</v>
      </c>
      <c r="H483" s="1" t="s">
        <v>111</v>
      </c>
      <c r="I483" s="1" t="s">
        <v>39</v>
      </c>
      <c r="J483" s="1">
        <v>0.23</v>
      </c>
      <c r="K483" s="13">
        <v>2122609</v>
      </c>
      <c r="L483" s="13">
        <v>3583276.2</v>
      </c>
      <c r="M483" s="13">
        <v>3334692.8</v>
      </c>
      <c r="N483" s="4" t="e">
        <f>#N/A</f>
        <v>#N/A</v>
      </c>
      <c r="O483" s="4" t="e">
        <f>#N/A</f>
        <v>#N/A</v>
      </c>
      <c r="P483" s="4" t="e">
        <f>#N/A</f>
        <v>#N/A</v>
      </c>
      <c r="Q483" s="3" t="e">
        <f>#N/A</f>
        <v>#N/A</v>
      </c>
      <c r="R483" s="33" t="e">
        <f t="shared" si="7"/>
        <v>#N/A</v>
      </c>
      <c r="S483" s="1" t="s">
        <v>39</v>
      </c>
      <c r="T483" s="1">
        <v>0.12</v>
      </c>
      <c r="U483" s="4" t="e">
        <f>#N/A</f>
        <v>#N/A</v>
      </c>
      <c r="V483" s="4" t="e">
        <f>#N/A</f>
        <v>#N/A</v>
      </c>
      <c r="W483" s="4" t="e">
        <f>#N/A</f>
        <v>#N/A</v>
      </c>
      <c r="X483" s="3" t="e">
        <f>#N/A</f>
        <v>#N/A</v>
      </c>
      <c r="Y483" s="33">
        <v>1.6881470869104958</v>
      </c>
      <c r="Z483" s="14"/>
      <c r="AA483" s="14"/>
      <c r="AB483" s="14"/>
    </row>
    <row r="484" spans="1:28" ht="15.75" customHeight="1">
      <c r="A484" s="23" t="s">
        <v>581</v>
      </c>
      <c r="B484" s="1" t="s">
        <v>1111</v>
      </c>
      <c r="C484" s="1" t="s">
        <v>108</v>
      </c>
      <c r="D484" s="1" t="s">
        <v>224</v>
      </c>
      <c r="E484" s="12" t="s">
        <v>115</v>
      </c>
      <c r="F484" s="1" t="s">
        <v>227</v>
      </c>
      <c r="G484" s="12" t="s">
        <v>37</v>
      </c>
      <c r="H484" s="1" t="s">
        <v>111</v>
      </c>
      <c r="I484" s="1" t="s">
        <v>39</v>
      </c>
      <c r="J484" s="1">
        <v>0.23</v>
      </c>
      <c r="K484" s="13">
        <v>2600000</v>
      </c>
      <c r="L484" s="13">
        <v>700359.57</v>
      </c>
      <c r="M484" s="13">
        <v>648937.83000000007</v>
      </c>
      <c r="N484" s="4" t="e">
        <f>#N/A</f>
        <v>#N/A</v>
      </c>
      <c r="O484" s="4" t="e">
        <f>#N/A</f>
        <v>#N/A</v>
      </c>
      <c r="P484" s="4" t="e">
        <f>#N/A</f>
        <v>#N/A</v>
      </c>
      <c r="Q484" s="3" t="e">
        <f>#N/A</f>
        <v>#N/A</v>
      </c>
      <c r="R484" s="33" t="e">
        <f t="shared" si="7"/>
        <v>#N/A</v>
      </c>
      <c r="S484" s="1" t="s">
        <v>39</v>
      </c>
      <c r="T484" s="1">
        <v>0.12</v>
      </c>
      <c r="U484" s="4" t="e">
        <f>#N/A</f>
        <v>#N/A</v>
      </c>
      <c r="V484" s="4" t="e">
        <f>#N/A</f>
        <v>#N/A</v>
      </c>
      <c r="W484" s="4" t="e">
        <f>#N/A</f>
        <v>#N/A</v>
      </c>
      <c r="X484" s="3" t="e">
        <f>#N/A</f>
        <v>#N/A</v>
      </c>
      <c r="Y484" s="33">
        <v>0.26936906538461536</v>
      </c>
      <c r="Z484" s="14"/>
      <c r="AA484" s="14"/>
      <c r="AB484" s="14"/>
    </row>
    <row r="485" spans="1:28" ht="15.75" customHeight="1">
      <c r="A485" s="23" t="s">
        <v>581</v>
      </c>
      <c r="B485" s="1" t="s">
        <v>1111</v>
      </c>
      <c r="C485" s="1" t="s">
        <v>108</v>
      </c>
      <c r="D485" s="1" t="s">
        <v>224</v>
      </c>
      <c r="E485" s="12" t="s">
        <v>115</v>
      </c>
      <c r="F485" s="1" t="s">
        <v>227</v>
      </c>
      <c r="G485" s="12" t="s">
        <v>37</v>
      </c>
      <c r="H485" s="1" t="s">
        <v>111</v>
      </c>
      <c r="I485" s="1" t="s">
        <v>39</v>
      </c>
      <c r="J485" s="1">
        <v>0.23</v>
      </c>
      <c r="K485" s="13">
        <v>1400000</v>
      </c>
      <c r="L485" s="13">
        <v>1190450</v>
      </c>
      <c r="M485" s="13">
        <v>1153500</v>
      </c>
      <c r="N485" s="4" t="e">
        <f>#N/A</f>
        <v>#N/A</v>
      </c>
      <c r="O485" s="4" t="e">
        <f>#N/A</f>
        <v>#N/A</v>
      </c>
      <c r="P485" s="4" t="e">
        <f>#N/A</f>
        <v>#N/A</v>
      </c>
      <c r="Q485" s="3" t="e">
        <f>#N/A</f>
        <v>#N/A</v>
      </c>
      <c r="R485" s="33" t="e">
        <f t="shared" si="7"/>
        <v>#N/A</v>
      </c>
      <c r="S485" s="1" t="s">
        <v>39</v>
      </c>
      <c r="T485" s="1">
        <v>0.12</v>
      </c>
      <c r="U485" s="4" t="e">
        <f>#N/A</f>
        <v>#N/A</v>
      </c>
      <c r="V485" s="4" t="e">
        <f>#N/A</f>
        <v>#N/A</v>
      </c>
      <c r="W485" s="4" t="e">
        <f>#N/A</f>
        <v>#N/A</v>
      </c>
      <c r="X485" s="3" t="e">
        <f>#N/A</f>
        <v>#N/A</v>
      </c>
      <c r="Y485" s="33">
        <v>0.85032142857142856</v>
      </c>
      <c r="Z485" s="14"/>
      <c r="AA485" s="14"/>
      <c r="AB485" s="14"/>
    </row>
    <row r="486" spans="1:28" ht="15.75" customHeight="1">
      <c r="A486" s="23" t="s">
        <v>581</v>
      </c>
      <c r="B486" s="1" t="s">
        <v>1111</v>
      </c>
      <c r="C486" s="1" t="s">
        <v>108</v>
      </c>
      <c r="D486" s="1" t="s">
        <v>224</v>
      </c>
      <c r="E486" s="12" t="s">
        <v>115</v>
      </c>
      <c r="F486" s="1" t="s">
        <v>227</v>
      </c>
      <c r="G486" s="12" t="s">
        <v>37</v>
      </c>
      <c r="H486" s="1" t="s">
        <v>111</v>
      </c>
      <c r="I486" s="1" t="s">
        <v>39</v>
      </c>
      <c r="J486" s="1">
        <v>0.23</v>
      </c>
      <c r="K486" s="13">
        <v>1800000</v>
      </c>
      <c r="L486" s="13">
        <v>29352.5</v>
      </c>
      <c r="M486" s="13">
        <v>29352.5</v>
      </c>
      <c r="N486" s="4" t="e">
        <f>#N/A</f>
        <v>#N/A</v>
      </c>
      <c r="O486" s="4" t="e">
        <f>#N/A</f>
        <v>#N/A</v>
      </c>
      <c r="P486" s="4" t="e">
        <f>#N/A</f>
        <v>#N/A</v>
      </c>
      <c r="Q486" s="3" t="e">
        <f>#N/A</f>
        <v>#N/A</v>
      </c>
      <c r="R486" s="33" t="e">
        <f t="shared" si="7"/>
        <v>#N/A</v>
      </c>
      <c r="S486" s="1" t="s">
        <v>39</v>
      </c>
      <c r="T486" s="1">
        <v>0.12</v>
      </c>
      <c r="U486" s="4" t="e">
        <f>#N/A</f>
        <v>#N/A</v>
      </c>
      <c r="V486" s="4" t="e">
        <f>#N/A</f>
        <v>#N/A</v>
      </c>
      <c r="W486" s="4" t="e">
        <f>#N/A</f>
        <v>#N/A</v>
      </c>
      <c r="X486" s="3" t="e">
        <f>#N/A</f>
        <v>#N/A</v>
      </c>
      <c r="Y486" s="33">
        <v>1.6306944444444443E-2</v>
      </c>
      <c r="Z486" s="14"/>
      <c r="AA486" s="14"/>
      <c r="AB486" s="14"/>
    </row>
    <row r="487" spans="1:28" ht="15.75" customHeight="1">
      <c r="A487" s="23" t="s">
        <v>581</v>
      </c>
      <c r="B487" s="1" t="s">
        <v>1111</v>
      </c>
      <c r="C487" s="1" t="s">
        <v>108</v>
      </c>
      <c r="D487" s="1" t="s">
        <v>224</v>
      </c>
      <c r="E487" s="12" t="s">
        <v>115</v>
      </c>
      <c r="F487" s="1" t="s">
        <v>227</v>
      </c>
      <c r="G487" s="12" t="s">
        <v>37</v>
      </c>
      <c r="H487" s="1" t="s">
        <v>111</v>
      </c>
      <c r="I487" s="1" t="s">
        <v>39</v>
      </c>
      <c r="J487" s="1">
        <v>0.23</v>
      </c>
      <c r="K487" s="13">
        <v>1000000</v>
      </c>
      <c r="L487" s="13">
        <v>321.33</v>
      </c>
      <c r="M487" s="13">
        <v>0</v>
      </c>
      <c r="N487" s="4" t="e">
        <f>#N/A</f>
        <v>#N/A</v>
      </c>
      <c r="O487" s="4" t="e">
        <f>#N/A</f>
        <v>#N/A</v>
      </c>
      <c r="P487" s="4" t="e">
        <f>#N/A</f>
        <v>#N/A</v>
      </c>
      <c r="Q487" s="3" t="e">
        <f>#N/A</f>
        <v>#N/A</v>
      </c>
      <c r="R487" s="33" t="e">
        <f t="shared" si="7"/>
        <v>#N/A</v>
      </c>
      <c r="S487" s="1" t="s">
        <v>39</v>
      </c>
      <c r="T487" s="1">
        <v>0.12</v>
      </c>
      <c r="U487" s="4" t="e">
        <f>#N/A</f>
        <v>#N/A</v>
      </c>
      <c r="V487" s="4" t="e">
        <f>#N/A</f>
        <v>#N/A</v>
      </c>
      <c r="W487" s="4" t="e">
        <f>#N/A</f>
        <v>#N/A</v>
      </c>
      <c r="X487" s="3" t="e">
        <f>#N/A</f>
        <v>#N/A</v>
      </c>
      <c r="Y487" s="33">
        <v>3.2132999999999999E-4</v>
      </c>
      <c r="Z487" s="14"/>
      <c r="AA487" s="14"/>
      <c r="AB487" s="14"/>
    </row>
    <row r="488" spans="1:28" ht="15.75" customHeight="1">
      <c r="A488" s="23" t="s">
        <v>581</v>
      </c>
      <c r="B488" s="1" t="s">
        <v>1111</v>
      </c>
      <c r="C488" s="1" t="s">
        <v>108</v>
      </c>
      <c r="D488" s="1" t="s">
        <v>224</v>
      </c>
      <c r="E488" s="12" t="s">
        <v>115</v>
      </c>
      <c r="F488" s="1" t="s">
        <v>227</v>
      </c>
      <c r="G488" s="12" t="s">
        <v>37</v>
      </c>
      <c r="H488" s="1" t="s">
        <v>111</v>
      </c>
      <c r="I488" s="1" t="s">
        <v>39</v>
      </c>
      <c r="J488" s="1">
        <v>0.23</v>
      </c>
      <c r="K488" s="13">
        <v>100000</v>
      </c>
      <c r="L488" s="13">
        <v>66380.160000000003</v>
      </c>
      <c r="M488" s="13">
        <v>66380.160000000003</v>
      </c>
      <c r="N488" s="4" t="e">
        <f>#N/A</f>
        <v>#N/A</v>
      </c>
      <c r="O488" s="4" t="e">
        <f>#N/A</f>
        <v>#N/A</v>
      </c>
      <c r="P488" s="4" t="e">
        <f>#N/A</f>
        <v>#N/A</v>
      </c>
      <c r="Q488" s="3" t="e">
        <f>#N/A</f>
        <v>#N/A</v>
      </c>
      <c r="R488" s="33" t="e">
        <f t="shared" si="7"/>
        <v>#N/A</v>
      </c>
      <c r="S488" s="1" t="s">
        <v>39</v>
      </c>
      <c r="T488" s="1">
        <v>0.12</v>
      </c>
      <c r="U488" s="4" t="e">
        <f>#N/A</f>
        <v>#N/A</v>
      </c>
      <c r="V488" s="4" t="e">
        <f>#N/A</f>
        <v>#N/A</v>
      </c>
      <c r="W488" s="4" t="e">
        <f>#N/A</f>
        <v>#N/A</v>
      </c>
      <c r="X488" s="3" t="e">
        <f>#N/A</f>
        <v>#N/A</v>
      </c>
      <c r="Y488" s="33">
        <v>0.66380159999999999</v>
      </c>
      <c r="Z488" s="14"/>
      <c r="AA488" s="14"/>
      <c r="AB488" s="14"/>
    </row>
    <row r="489" spans="1:28" ht="15.75" customHeight="1">
      <c r="A489" s="23" t="s">
        <v>581</v>
      </c>
      <c r="B489" s="1" t="s">
        <v>1111</v>
      </c>
      <c r="C489" s="1" t="s">
        <v>108</v>
      </c>
      <c r="D489" s="1" t="s">
        <v>224</v>
      </c>
      <c r="E489" s="12" t="s">
        <v>115</v>
      </c>
      <c r="F489" s="1" t="s">
        <v>227</v>
      </c>
      <c r="G489" s="12" t="s">
        <v>37</v>
      </c>
      <c r="H489" s="1" t="s">
        <v>111</v>
      </c>
      <c r="I489" s="1" t="s">
        <v>39</v>
      </c>
      <c r="J489" s="1">
        <v>0.23</v>
      </c>
      <c r="K489" s="13">
        <v>30000</v>
      </c>
      <c r="L489" s="13">
        <v>49802.380000000005</v>
      </c>
      <c r="M489" s="13">
        <v>16471.09</v>
      </c>
      <c r="N489" s="4" t="e">
        <f>#N/A</f>
        <v>#N/A</v>
      </c>
      <c r="O489" s="4" t="e">
        <f>#N/A</f>
        <v>#N/A</v>
      </c>
      <c r="P489" s="4" t="e">
        <f>#N/A</f>
        <v>#N/A</v>
      </c>
      <c r="Q489" s="3" t="e">
        <f>#N/A</f>
        <v>#N/A</v>
      </c>
      <c r="R489" s="33" t="e">
        <f t="shared" ref="R489:R490" si="8">O489/N489</f>
        <v>#N/A</v>
      </c>
      <c r="S489" s="1" t="s">
        <v>39</v>
      </c>
      <c r="T489" s="1">
        <v>0.12</v>
      </c>
      <c r="U489" s="4" t="e">
        <f>#N/A</f>
        <v>#N/A</v>
      </c>
      <c r="V489" s="4" t="e">
        <f>#N/A</f>
        <v>#N/A</v>
      </c>
      <c r="W489" s="4" t="e">
        <f>#N/A</f>
        <v>#N/A</v>
      </c>
      <c r="X489" s="3" t="e">
        <f>#N/A</f>
        <v>#N/A</v>
      </c>
      <c r="Y489" s="33" t="e">
        <f>#N/A</f>
        <v>#N/A</v>
      </c>
      <c r="Z489" s="14"/>
      <c r="AA489" s="14"/>
      <c r="AB489" s="14"/>
    </row>
    <row r="490" spans="1:28" ht="15.75" customHeight="1">
      <c r="A490" s="23" t="s">
        <v>581</v>
      </c>
      <c r="B490" s="1" t="s">
        <v>1111</v>
      </c>
      <c r="C490" s="1" t="s">
        <v>108</v>
      </c>
      <c r="D490" s="1" t="s">
        <v>224</v>
      </c>
      <c r="E490" s="12" t="s">
        <v>115</v>
      </c>
      <c r="F490" s="1" t="s">
        <v>227</v>
      </c>
      <c r="G490" s="12" t="s">
        <v>37</v>
      </c>
      <c r="H490" s="1" t="s">
        <v>111</v>
      </c>
      <c r="I490" s="1" t="s">
        <v>39</v>
      </c>
      <c r="J490" s="1">
        <v>0.23</v>
      </c>
      <c r="K490" s="13">
        <v>100000</v>
      </c>
      <c r="L490" s="13">
        <v>358302.58</v>
      </c>
      <c r="M490" s="13">
        <v>60643.58</v>
      </c>
      <c r="N490" s="4" t="e">
        <f>#N/A</f>
        <v>#N/A</v>
      </c>
      <c r="O490" s="4" t="e">
        <f>#N/A</f>
        <v>#N/A</v>
      </c>
      <c r="P490" s="4" t="e">
        <f>#N/A</f>
        <v>#N/A</v>
      </c>
      <c r="Q490" s="3" t="e">
        <f>#N/A</f>
        <v>#N/A</v>
      </c>
      <c r="R490" s="33" t="e">
        <f t="shared" si="8"/>
        <v>#N/A</v>
      </c>
      <c r="S490" s="1" t="s">
        <v>39</v>
      </c>
      <c r="T490" s="1">
        <v>0.12</v>
      </c>
      <c r="U490" s="4" t="e">
        <f>#N/A</f>
        <v>#N/A</v>
      </c>
      <c r="V490" s="4" t="e">
        <f>#N/A</f>
        <v>#N/A</v>
      </c>
      <c r="W490" s="4" t="e">
        <f>#N/A</f>
        <v>#N/A</v>
      </c>
      <c r="X490" s="3" t="e">
        <f>#N/A</f>
        <v>#N/A</v>
      </c>
      <c r="Y490" s="33" t="e">
        <f>#N/A</f>
        <v>#N/A</v>
      </c>
      <c r="Z490" s="14"/>
      <c r="AA490" s="14"/>
      <c r="AB490" s="14"/>
    </row>
    <row r="491" spans="1:28" ht="15.75" customHeight="1">
      <c r="A491" s="1"/>
      <c r="B491" s="1"/>
      <c r="C491" s="1" t="s">
        <v>229</v>
      </c>
      <c r="D491" s="14"/>
      <c r="E491" s="14"/>
      <c r="F491" s="14"/>
      <c r="G491" s="12"/>
      <c r="H491" s="14"/>
      <c r="I491" s="1"/>
      <c r="J491" s="1"/>
      <c r="K491" s="13">
        <f t="shared" ref="K491:P491" si="9">SUM(K2:K490)</f>
        <v>10589006025</v>
      </c>
      <c r="L491" s="13">
        <f t="shared" si="9"/>
        <v>11209380709.269999</v>
      </c>
      <c r="M491" s="13">
        <f t="shared" si="9"/>
        <v>10766468809.630001</v>
      </c>
      <c r="N491" s="13" t="e">
        <f t="shared" si="9"/>
        <v>#N/A</v>
      </c>
      <c r="O491" s="13" t="e">
        <f t="shared" si="9"/>
        <v>#N/A</v>
      </c>
      <c r="P491" s="13" t="e">
        <f t="shared" si="9"/>
        <v>#N/A</v>
      </c>
      <c r="Q491" s="3" t="e">
        <f>#N/A</f>
        <v>#N/A</v>
      </c>
      <c r="R491" s="1"/>
      <c r="S491" s="1"/>
      <c r="T491" s="1"/>
      <c r="U491" s="2" t="e">
        <f>SUM(U2:U490)</f>
        <v>#N/A</v>
      </c>
      <c r="V491" s="2" t="e">
        <f>SUM(V2:V490)</f>
        <v>#N/A</v>
      </c>
      <c r="W491" s="2" t="e">
        <f>SUM(W2:W490)</f>
        <v>#N/A</v>
      </c>
      <c r="X491" s="3" t="e">
        <f>#N/A</f>
        <v>#N/A</v>
      </c>
      <c r="Y491" s="33" t="e">
        <f>#N/A</f>
        <v>#N/A</v>
      </c>
      <c r="Z491" s="14"/>
      <c r="AA491" s="14"/>
      <c r="AB491" s="14"/>
    </row>
    <row r="492" spans="1:2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3"/>
      <c r="L492" s="13"/>
      <c r="M492" s="13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3"/>
      <c r="Y492" s="33"/>
      <c r="Z492" s="1"/>
      <c r="AA492" s="1"/>
      <c r="AB492" s="1"/>
    </row>
    <row r="493" spans="1:2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3"/>
      <c r="L493" s="13"/>
      <c r="M493" s="13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3"/>
      <c r="Y493" s="33"/>
      <c r="Z493" s="1"/>
      <c r="AA493" s="1"/>
      <c r="AB493" s="1"/>
    </row>
    <row r="494" spans="1:2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3"/>
      <c r="L494" s="13"/>
      <c r="M494" s="13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3"/>
      <c r="Y494" s="33"/>
      <c r="Z494" s="1"/>
      <c r="AA494" s="1"/>
      <c r="AB494" s="1"/>
    </row>
    <row r="495" spans="1:2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3"/>
      <c r="L495" s="13"/>
      <c r="M495" s="13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3"/>
      <c r="Y495" s="33"/>
      <c r="Z495" s="1"/>
      <c r="AA495" s="1"/>
      <c r="AB495" s="1"/>
    </row>
    <row r="496" spans="1:2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3"/>
      <c r="L496" s="13"/>
      <c r="M496" s="13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3"/>
      <c r="Y496" s="33"/>
      <c r="Z496" s="1"/>
      <c r="AA496" s="1"/>
      <c r="AB496" s="1"/>
    </row>
    <row r="497" spans="1:2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3"/>
      <c r="L497" s="13"/>
      <c r="M497" s="13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3"/>
      <c r="Y497" s="33"/>
      <c r="Z497" s="1"/>
      <c r="AA497" s="1"/>
      <c r="AB497" s="1"/>
    </row>
    <row r="498" spans="1:2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3"/>
      <c r="L498" s="13"/>
      <c r="M498" s="13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3"/>
      <c r="Y498" s="33"/>
      <c r="Z498" s="1"/>
      <c r="AA498" s="1"/>
      <c r="AB498" s="1"/>
    </row>
    <row r="499" spans="1:2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3"/>
      <c r="L499" s="13"/>
      <c r="M499" s="13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3"/>
      <c r="Y499" s="33"/>
      <c r="Z499" s="1"/>
      <c r="AA499" s="1"/>
      <c r="AB499" s="1"/>
    </row>
    <row r="500" spans="1:2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3"/>
      <c r="L500" s="13"/>
      <c r="M500" s="13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3"/>
      <c r="Y500" s="33"/>
      <c r="Z500" s="1"/>
      <c r="AA500" s="1"/>
      <c r="AB500" s="1"/>
    </row>
    <row r="501" spans="1:2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3"/>
      <c r="L501" s="13"/>
      <c r="M501" s="13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3"/>
      <c r="Y501" s="33"/>
      <c r="Z501" s="1"/>
      <c r="AA501" s="1"/>
      <c r="AB501" s="1"/>
    </row>
    <row r="502" spans="1:2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3"/>
      <c r="L502" s="13"/>
      <c r="M502" s="13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3"/>
      <c r="Y502" s="33"/>
      <c r="Z502" s="1"/>
      <c r="AA502" s="1"/>
      <c r="AB502" s="1"/>
    </row>
    <row r="503" spans="1:2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3"/>
      <c r="L503" s="13"/>
      <c r="M503" s="13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3"/>
      <c r="Y503" s="33"/>
      <c r="Z503" s="1"/>
      <c r="AA503" s="1"/>
      <c r="AB503" s="1"/>
    </row>
    <row r="504" spans="1:2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3"/>
      <c r="L504" s="13"/>
      <c r="M504" s="13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3"/>
      <c r="Y504" s="33"/>
      <c r="Z504" s="1"/>
      <c r="AA504" s="1"/>
      <c r="AB504" s="1"/>
    </row>
    <row r="505" spans="1:2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3"/>
      <c r="L505" s="13"/>
      <c r="M505" s="13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3"/>
      <c r="Y505" s="33"/>
      <c r="Z505" s="1"/>
      <c r="AA505" s="1"/>
      <c r="AB505" s="1"/>
    </row>
    <row r="506" spans="1:2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3"/>
      <c r="L506" s="13"/>
      <c r="M506" s="13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3"/>
      <c r="Y506" s="33"/>
      <c r="Z506" s="1"/>
      <c r="AA506" s="1"/>
      <c r="AB506" s="1"/>
    </row>
    <row r="507" spans="1:2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3"/>
      <c r="L507" s="13"/>
      <c r="M507" s="13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3"/>
      <c r="Y507" s="33"/>
      <c r="Z507" s="1"/>
      <c r="AA507" s="1"/>
      <c r="AB507" s="1"/>
    </row>
    <row r="508" spans="1:2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3"/>
      <c r="L508" s="13"/>
      <c r="M508" s="13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3"/>
      <c r="Y508" s="33"/>
      <c r="Z508" s="1"/>
      <c r="AA508" s="1"/>
      <c r="AB508" s="1"/>
    </row>
    <row r="509" spans="1:2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3"/>
      <c r="L509" s="13"/>
      <c r="M509" s="13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3"/>
      <c r="Y509" s="33"/>
      <c r="Z509" s="1"/>
      <c r="AA509" s="1"/>
      <c r="AB509" s="1"/>
    </row>
    <row r="510" spans="1:2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3"/>
      <c r="L510" s="13"/>
      <c r="M510" s="13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3"/>
      <c r="Y510" s="33"/>
      <c r="Z510" s="1"/>
      <c r="AA510" s="1"/>
      <c r="AB510" s="1"/>
    </row>
    <row r="511" spans="1:2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3"/>
      <c r="L511" s="13"/>
      <c r="M511" s="13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3"/>
      <c r="Y511" s="33"/>
      <c r="Z511" s="1"/>
      <c r="AA511" s="1"/>
      <c r="AB511" s="1"/>
    </row>
    <row r="512" spans="1:2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3"/>
      <c r="L512" s="13"/>
      <c r="M512" s="13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3"/>
      <c r="Y512" s="33"/>
      <c r="Z512" s="1"/>
      <c r="AA512" s="1"/>
      <c r="AB512" s="1"/>
    </row>
    <row r="513" spans="1:2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3"/>
      <c r="L513" s="13"/>
      <c r="M513" s="13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3"/>
      <c r="Y513" s="33"/>
      <c r="Z513" s="1"/>
      <c r="AA513" s="1"/>
      <c r="AB513" s="1"/>
    </row>
    <row r="514" spans="1:2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3"/>
      <c r="L514" s="13"/>
      <c r="M514" s="13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3"/>
      <c r="Y514" s="33"/>
      <c r="Z514" s="1"/>
      <c r="AA514" s="1"/>
      <c r="AB514" s="1"/>
    </row>
    <row r="515" spans="1:2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3"/>
      <c r="L515" s="13"/>
      <c r="M515" s="13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3"/>
      <c r="Y515" s="33"/>
      <c r="Z515" s="1"/>
      <c r="AA515" s="1"/>
      <c r="AB515" s="1"/>
    </row>
    <row r="516" spans="1:2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3"/>
      <c r="L516" s="13"/>
      <c r="M516" s="13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3"/>
      <c r="Y516" s="33"/>
      <c r="Z516" s="1"/>
      <c r="AA516" s="1"/>
      <c r="AB516" s="1"/>
    </row>
    <row r="517" spans="1:2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3"/>
      <c r="L517" s="13"/>
      <c r="M517" s="13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3"/>
      <c r="Y517" s="33"/>
      <c r="Z517" s="1"/>
      <c r="AA517" s="1"/>
      <c r="AB517" s="1"/>
    </row>
    <row r="518" spans="1:2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3"/>
      <c r="L518" s="13"/>
      <c r="M518" s="13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3"/>
      <c r="Y518" s="33"/>
      <c r="Z518" s="1"/>
      <c r="AA518" s="1"/>
      <c r="AB518" s="1"/>
    </row>
    <row r="519" spans="1:2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3"/>
      <c r="L519" s="13"/>
      <c r="M519" s="13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3"/>
      <c r="Y519" s="33"/>
      <c r="Z519" s="1"/>
      <c r="AA519" s="1"/>
      <c r="AB519" s="1"/>
    </row>
    <row r="520" spans="1:2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3"/>
      <c r="L520" s="13"/>
      <c r="M520" s="13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3"/>
      <c r="Y520" s="33"/>
      <c r="Z520" s="1"/>
      <c r="AA520" s="1"/>
      <c r="AB520" s="1"/>
    </row>
    <row r="521" spans="1:2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3"/>
      <c r="L521" s="13"/>
      <c r="M521" s="13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3"/>
      <c r="Y521" s="33"/>
      <c r="Z521" s="1"/>
      <c r="AA521" s="1"/>
      <c r="AB521" s="1"/>
    </row>
    <row r="522" spans="1:2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3"/>
      <c r="L522" s="13"/>
      <c r="M522" s="13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3"/>
      <c r="Y522" s="33"/>
      <c r="Z522" s="1"/>
      <c r="AA522" s="1"/>
      <c r="AB522" s="1"/>
    </row>
    <row r="523" spans="1:2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3"/>
      <c r="L523" s="13"/>
      <c r="M523" s="13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3"/>
      <c r="Y523" s="33"/>
      <c r="Z523" s="1"/>
      <c r="AA523" s="1"/>
      <c r="AB523" s="1"/>
    </row>
    <row r="524" spans="1:2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3"/>
      <c r="L524" s="13"/>
      <c r="M524" s="13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3"/>
      <c r="Y524" s="33"/>
      <c r="Z524" s="1"/>
      <c r="AA524" s="1"/>
      <c r="AB524" s="1"/>
    </row>
    <row r="525" spans="1:2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3"/>
      <c r="L525" s="13"/>
      <c r="M525" s="13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3"/>
      <c r="Y525" s="33"/>
      <c r="Z525" s="1"/>
      <c r="AA525" s="1"/>
      <c r="AB525" s="1"/>
    </row>
    <row r="526" spans="1:2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3"/>
      <c r="L526" s="13"/>
      <c r="M526" s="13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3"/>
      <c r="Y526" s="33"/>
      <c r="Z526" s="1"/>
      <c r="AA526" s="1"/>
      <c r="AB526" s="1"/>
    </row>
    <row r="527" spans="1:2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3"/>
      <c r="L527" s="13"/>
      <c r="M527" s="13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3"/>
      <c r="Y527" s="33"/>
      <c r="Z527" s="1"/>
      <c r="AA527" s="1"/>
      <c r="AB527" s="1"/>
    </row>
    <row r="528" spans="1: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3"/>
      <c r="L528" s="13"/>
      <c r="M528" s="13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3"/>
      <c r="Y528" s="33"/>
      <c r="Z528" s="1"/>
      <c r="AA528" s="1"/>
      <c r="AB528" s="1"/>
    </row>
    <row r="529" spans="1:2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3"/>
      <c r="L529" s="13"/>
      <c r="M529" s="13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3"/>
      <c r="Y529" s="33"/>
      <c r="Z529" s="1"/>
      <c r="AA529" s="1"/>
      <c r="AB529" s="1"/>
    </row>
    <row r="530" spans="1:2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3"/>
      <c r="L530" s="13"/>
      <c r="M530" s="13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3"/>
      <c r="Y530" s="33"/>
      <c r="Z530" s="1"/>
      <c r="AA530" s="1"/>
      <c r="AB530" s="1"/>
    </row>
    <row r="531" spans="1:2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3"/>
      <c r="L531" s="13"/>
      <c r="M531" s="13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3"/>
      <c r="Y531" s="33"/>
      <c r="Z531" s="1"/>
      <c r="AA531" s="1"/>
      <c r="AB531" s="1"/>
    </row>
    <row r="532" spans="1:2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3"/>
      <c r="L532" s="13"/>
      <c r="M532" s="13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3"/>
      <c r="Y532" s="33"/>
      <c r="Z532" s="1"/>
      <c r="AA532" s="1"/>
      <c r="AB532" s="1"/>
    </row>
    <row r="533" spans="1:2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3"/>
      <c r="L533" s="13"/>
      <c r="M533" s="13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3"/>
      <c r="Y533" s="33"/>
      <c r="Z533" s="1"/>
      <c r="AA533" s="1"/>
      <c r="AB533" s="1"/>
    </row>
    <row r="534" spans="1:2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3"/>
      <c r="L534" s="13"/>
      <c r="M534" s="13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3"/>
      <c r="Y534" s="33"/>
      <c r="Z534" s="1"/>
      <c r="AA534" s="1"/>
      <c r="AB534" s="1"/>
    </row>
    <row r="535" spans="1:2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3"/>
      <c r="L535" s="13"/>
      <c r="M535" s="13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3"/>
      <c r="Y535" s="33"/>
      <c r="Z535" s="1"/>
      <c r="AA535" s="1"/>
      <c r="AB535" s="1"/>
    </row>
    <row r="536" spans="1:2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3"/>
      <c r="L536" s="13"/>
      <c r="M536" s="13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3"/>
      <c r="Y536" s="33"/>
      <c r="Z536" s="1"/>
      <c r="AA536" s="1"/>
      <c r="AB536" s="1"/>
    </row>
    <row r="537" spans="1:2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3"/>
      <c r="L537" s="13"/>
      <c r="M537" s="13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3"/>
      <c r="Y537" s="33"/>
      <c r="Z537" s="1"/>
      <c r="AA537" s="1"/>
      <c r="AB537" s="1"/>
    </row>
    <row r="538" spans="1:2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3"/>
      <c r="L538" s="13"/>
      <c r="M538" s="13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3"/>
      <c r="Y538" s="33"/>
      <c r="Z538" s="1"/>
      <c r="AA538" s="1"/>
      <c r="AB538" s="1"/>
    </row>
    <row r="539" spans="1:2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3"/>
      <c r="L539" s="13"/>
      <c r="M539" s="13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3"/>
      <c r="Y539" s="33"/>
      <c r="Z539" s="1"/>
      <c r="AA539" s="1"/>
      <c r="AB539" s="1"/>
    </row>
    <row r="540" spans="1:2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3"/>
      <c r="L540" s="13"/>
      <c r="M540" s="13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3"/>
      <c r="Y540" s="33"/>
      <c r="Z540" s="1"/>
      <c r="AA540" s="1"/>
      <c r="AB540" s="1"/>
    </row>
    <row r="541" spans="1:2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3"/>
      <c r="L541" s="13"/>
      <c r="M541" s="13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3"/>
      <c r="Y541" s="33"/>
      <c r="Z541" s="1"/>
      <c r="AA541" s="1"/>
      <c r="AB541" s="1"/>
    </row>
    <row r="542" spans="1:2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3"/>
      <c r="L542" s="13"/>
      <c r="M542" s="13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3"/>
      <c r="Y542" s="33"/>
      <c r="Z542" s="1"/>
      <c r="AA542" s="1"/>
      <c r="AB542" s="1"/>
    </row>
    <row r="543" spans="1:2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3"/>
      <c r="L543" s="13"/>
      <c r="M543" s="13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3"/>
      <c r="Y543" s="33"/>
      <c r="Z543" s="1"/>
      <c r="AA543" s="1"/>
      <c r="AB543" s="1"/>
    </row>
    <row r="544" spans="1:2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3"/>
      <c r="L544" s="13"/>
      <c r="M544" s="13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3"/>
      <c r="Y544" s="33"/>
      <c r="Z544" s="1"/>
      <c r="AA544" s="1"/>
      <c r="AB544" s="1"/>
    </row>
    <row r="545" spans="1:2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3"/>
      <c r="L545" s="13"/>
      <c r="M545" s="13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3"/>
      <c r="Y545" s="33"/>
      <c r="Z545" s="1"/>
      <c r="AA545" s="1"/>
      <c r="AB545" s="1"/>
    </row>
    <row r="546" spans="1:2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3"/>
      <c r="L546" s="13"/>
      <c r="M546" s="13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3"/>
      <c r="Y546" s="33"/>
      <c r="Z546" s="1"/>
      <c r="AA546" s="1"/>
      <c r="AB546" s="1"/>
    </row>
    <row r="547" spans="1:2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3"/>
      <c r="L547" s="13"/>
      <c r="M547" s="13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3"/>
      <c r="Y547" s="33"/>
      <c r="Z547" s="1"/>
      <c r="AA547" s="1"/>
      <c r="AB547" s="1"/>
    </row>
    <row r="548" spans="1:2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3"/>
      <c r="L548" s="13"/>
      <c r="M548" s="13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3"/>
      <c r="Y548" s="33"/>
      <c r="Z548" s="1"/>
      <c r="AA548" s="1"/>
      <c r="AB548" s="1"/>
    </row>
    <row r="549" spans="1:2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3"/>
      <c r="L549" s="13"/>
      <c r="M549" s="13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3"/>
      <c r="Y549" s="33"/>
      <c r="Z549" s="1"/>
      <c r="AA549" s="1"/>
      <c r="AB549" s="1"/>
    </row>
    <row r="550" spans="1:2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3"/>
      <c r="L550" s="13"/>
      <c r="M550" s="13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3"/>
      <c r="Y550" s="33"/>
      <c r="Z550" s="1"/>
      <c r="AA550" s="1"/>
      <c r="AB550" s="1"/>
    </row>
    <row r="551" spans="1:2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3"/>
      <c r="L551" s="13"/>
      <c r="M551" s="13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3"/>
      <c r="Y551" s="33"/>
      <c r="Z551" s="1"/>
      <c r="AA551" s="1"/>
      <c r="AB551" s="1"/>
    </row>
    <row r="552" spans="1:2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3"/>
      <c r="L552" s="13"/>
      <c r="M552" s="13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3"/>
      <c r="Y552" s="33"/>
      <c r="Z552" s="1"/>
      <c r="AA552" s="1"/>
      <c r="AB552" s="1"/>
    </row>
    <row r="553" spans="1:2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3"/>
      <c r="L553" s="13"/>
      <c r="M553" s="13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3"/>
      <c r="Y553" s="33"/>
      <c r="Z553" s="1"/>
      <c r="AA553" s="1"/>
      <c r="AB553" s="1"/>
    </row>
    <row r="554" spans="1:2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3"/>
      <c r="L554" s="13"/>
      <c r="M554" s="13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3"/>
      <c r="Y554" s="33"/>
      <c r="Z554" s="1"/>
      <c r="AA554" s="1"/>
      <c r="AB554" s="1"/>
    </row>
    <row r="555" spans="1:2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3"/>
      <c r="L555" s="13"/>
      <c r="M555" s="13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3"/>
      <c r="Y555" s="33"/>
      <c r="Z555" s="1"/>
      <c r="AA555" s="1"/>
      <c r="AB555" s="1"/>
    </row>
    <row r="556" spans="1:2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3"/>
      <c r="L556" s="13"/>
      <c r="M556" s="13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3"/>
      <c r="Y556" s="33"/>
      <c r="Z556" s="1"/>
      <c r="AA556" s="1"/>
      <c r="AB556" s="1"/>
    </row>
    <row r="557" spans="1:2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3"/>
      <c r="L557" s="13"/>
      <c r="M557" s="13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3"/>
      <c r="Y557" s="33"/>
      <c r="Z557" s="1"/>
      <c r="AA557" s="1"/>
      <c r="AB557" s="1"/>
    </row>
    <row r="558" spans="1:2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3"/>
      <c r="L558" s="13"/>
      <c r="M558" s="13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3"/>
      <c r="Y558" s="33"/>
      <c r="Z558" s="1"/>
      <c r="AA558" s="1"/>
      <c r="AB558" s="1"/>
    </row>
    <row r="559" spans="1:2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3"/>
      <c r="L559" s="13"/>
      <c r="M559" s="13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3"/>
      <c r="Y559" s="33"/>
      <c r="Z559" s="1"/>
      <c r="AA559" s="1"/>
      <c r="AB559" s="1"/>
    </row>
    <row r="560" spans="1:2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3"/>
      <c r="L560" s="13"/>
      <c r="M560" s="13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3"/>
      <c r="Y560" s="33"/>
      <c r="Z560" s="1"/>
      <c r="AA560" s="1"/>
      <c r="AB560" s="1"/>
    </row>
    <row r="561" spans="1:2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3"/>
      <c r="L561" s="13"/>
      <c r="M561" s="13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3"/>
      <c r="Y561" s="33"/>
      <c r="Z561" s="1"/>
      <c r="AA561" s="1"/>
      <c r="AB561" s="1"/>
    </row>
    <row r="562" spans="1:2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3"/>
      <c r="L562" s="13"/>
      <c r="M562" s="13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3"/>
      <c r="Y562" s="33"/>
      <c r="Z562" s="1"/>
      <c r="AA562" s="1"/>
      <c r="AB562" s="1"/>
    </row>
    <row r="563" spans="1:2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3"/>
      <c r="L563" s="13"/>
      <c r="M563" s="13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3"/>
      <c r="Y563" s="33"/>
      <c r="Z563" s="1"/>
      <c r="AA563" s="1"/>
      <c r="AB563" s="1"/>
    </row>
    <row r="564" spans="1:2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3"/>
      <c r="L564" s="13"/>
      <c r="M564" s="13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3"/>
      <c r="Y564" s="33"/>
      <c r="Z564" s="1"/>
      <c r="AA564" s="1"/>
      <c r="AB564" s="1"/>
    </row>
    <row r="565" spans="1:2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3"/>
      <c r="L565" s="13"/>
      <c r="M565" s="13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3"/>
      <c r="Y565" s="33"/>
      <c r="Z565" s="1"/>
      <c r="AA565" s="1"/>
      <c r="AB565" s="1"/>
    </row>
    <row r="566" spans="1:2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3"/>
      <c r="L566" s="13"/>
      <c r="M566" s="13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3"/>
      <c r="Y566" s="33"/>
      <c r="Z566" s="1"/>
      <c r="AA566" s="1"/>
      <c r="AB566" s="1"/>
    </row>
    <row r="567" spans="1:2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3"/>
      <c r="L567" s="13"/>
      <c r="M567" s="13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3"/>
      <c r="Y567" s="33"/>
      <c r="Z567" s="1"/>
      <c r="AA567" s="1"/>
      <c r="AB567" s="1"/>
    </row>
    <row r="568" spans="1:2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3"/>
      <c r="L568" s="13"/>
      <c r="M568" s="13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3"/>
      <c r="Y568" s="33"/>
      <c r="Z568" s="1"/>
      <c r="AA568" s="1"/>
      <c r="AB568" s="1"/>
    </row>
    <row r="569" spans="1:2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3"/>
      <c r="L569" s="13"/>
      <c r="M569" s="13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3"/>
      <c r="Y569" s="33"/>
      <c r="Z569" s="1"/>
      <c r="AA569" s="1"/>
      <c r="AB569" s="1"/>
    </row>
    <row r="570" spans="1:2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3"/>
      <c r="L570" s="13"/>
      <c r="M570" s="13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3"/>
      <c r="Y570" s="33"/>
      <c r="Z570" s="1"/>
      <c r="AA570" s="1"/>
      <c r="AB570" s="1"/>
    </row>
    <row r="571" spans="1:2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3"/>
      <c r="L571" s="13"/>
      <c r="M571" s="13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3"/>
      <c r="Y571" s="33"/>
      <c r="Z571" s="1"/>
      <c r="AA571" s="1"/>
      <c r="AB571" s="1"/>
    </row>
    <row r="572" spans="1:2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3"/>
      <c r="L572" s="13"/>
      <c r="M572" s="13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3"/>
      <c r="Y572" s="33"/>
      <c r="Z572" s="1"/>
      <c r="AA572" s="1"/>
      <c r="AB572" s="1"/>
    </row>
    <row r="573" spans="1:2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3"/>
      <c r="L573" s="13"/>
      <c r="M573" s="13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3"/>
      <c r="Y573" s="33"/>
      <c r="Z573" s="1"/>
      <c r="AA573" s="1"/>
      <c r="AB573" s="1"/>
    </row>
    <row r="574" spans="1:2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3"/>
      <c r="L574" s="13"/>
      <c r="M574" s="13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3"/>
      <c r="Y574" s="33"/>
      <c r="Z574" s="1"/>
      <c r="AA574" s="1"/>
      <c r="AB574" s="1"/>
    </row>
    <row r="575" spans="1:2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3"/>
      <c r="L575" s="13"/>
      <c r="M575" s="13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3"/>
      <c r="Y575" s="33"/>
      <c r="Z575" s="1"/>
      <c r="AA575" s="1"/>
      <c r="AB575" s="1"/>
    </row>
    <row r="576" spans="1:2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3"/>
      <c r="L576" s="13"/>
      <c r="M576" s="13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3"/>
      <c r="Y576" s="33"/>
      <c r="Z576" s="1"/>
      <c r="AA576" s="1"/>
      <c r="AB576" s="1"/>
    </row>
    <row r="577" spans="1:2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3"/>
      <c r="L577" s="13"/>
      <c r="M577" s="13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3"/>
      <c r="Y577" s="33"/>
      <c r="Z577" s="1"/>
      <c r="AA577" s="1"/>
      <c r="AB577" s="1"/>
    </row>
    <row r="578" spans="1:2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3"/>
      <c r="L578" s="13"/>
      <c r="M578" s="13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3"/>
      <c r="Y578" s="33"/>
      <c r="Z578" s="1"/>
      <c r="AA578" s="1"/>
      <c r="AB578" s="1"/>
    </row>
    <row r="579" spans="1:2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3"/>
      <c r="L579" s="13"/>
      <c r="M579" s="13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3"/>
      <c r="Y579" s="33"/>
      <c r="Z579" s="1"/>
      <c r="AA579" s="1"/>
      <c r="AB579" s="1"/>
    </row>
    <row r="580" spans="1:2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3"/>
      <c r="L580" s="13"/>
      <c r="M580" s="13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3"/>
      <c r="Y580" s="33"/>
      <c r="Z580" s="1"/>
      <c r="AA580" s="1"/>
      <c r="AB580" s="1"/>
    </row>
    <row r="581" spans="1:2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3"/>
      <c r="L581" s="13"/>
      <c r="M581" s="13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3"/>
      <c r="Y581" s="33"/>
      <c r="Z581" s="1"/>
      <c r="AA581" s="1"/>
      <c r="AB581" s="1"/>
    </row>
    <row r="582" spans="1:2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3"/>
      <c r="L582" s="13"/>
      <c r="M582" s="13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3"/>
      <c r="Y582" s="33"/>
      <c r="Z582" s="1"/>
      <c r="AA582" s="1"/>
      <c r="AB582" s="1"/>
    </row>
    <row r="583" spans="1:2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3"/>
      <c r="L583" s="13"/>
      <c r="M583" s="13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3"/>
      <c r="Y583" s="33"/>
      <c r="Z583" s="1"/>
      <c r="AA583" s="1"/>
      <c r="AB583" s="1"/>
    </row>
    <row r="584" spans="1:2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3"/>
      <c r="L584" s="13"/>
      <c r="M584" s="13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3"/>
      <c r="Y584" s="33"/>
      <c r="Z584" s="1"/>
      <c r="AA584" s="1"/>
      <c r="AB584" s="1"/>
    </row>
    <row r="585" spans="1:2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3"/>
      <c r="L585" s="13"/>
      <c r="M585" s="13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3"/>
      <c r="Y585" s="33"/>
      <c r="Z585" s="1"/>
      <c r="AA585" s="1"/>
      <c r="AB585" s="1"/>
    </row>
    <row r="586" spans="1:2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3"/>
      <c r="L586" s="13"/>
      <c r="M586" s="13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3"/>
      <c r="Y586" s="33"/>
      <c r="Z586" s="1"/>
      <c r="AA586" s="1"/>
      <c r="AB586" s="1"/>
    </row>
    <row r="587" spans="1:2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3"/>
      <c r="L587" s="13"/>
      <c r="M587" s="13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3"/>
      <c r="Y587" s="33"/>
      <c r="Z587" s="1"/>
      <c r="AA587" s="1"/>
      <c r="AB587" s="1"/>
    </row>
    <row r="588" spans="1:2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3"/>
      <c r="L588" s="13"/>
      <c r="M588" s="13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3"/>
      <c r="Y588" s="33"/>
      <c r="Z588" s="1"/>
      <c r="AA588" s="1"/>
      <c r="AB588" s="1"/>
    </row>
    <row r="589" spans="1:2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3"/>
      <c r="L589" s="13"/>
      <c r="M589" s="13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3"/>
      <c r="Y589" s="33"/>
      <c r="Z589" s="1"/>
      <c r="AA589" s="1"/>
      <c r="AB589" s="1"/>
    </row>
    <row r="590" spans="1:2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3"/>
      <c r="L590" s="13"/>
      <c r="M590" s="13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3"/>
      <c r="Y590" s="33"/>
      <c r="Z590" s="1"/>
      <c r="AA590" s="1"/>
      <c r="AB590" s="1"/>
    </row>
    <row r="591" spans="1:2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3"/>
      <c r="L591" s="13"/>
      <c r="M591" s="13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3"/>
      <c r="Y591" s="33"/>
      <c r="Z591" s="1"/>
      <c r="AA591" s="1"/>
      <c r="AB591" s="1"/>
    </row>
    <row r="592" spans="1:2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3"/>
      <c r="L592" s="13"/>
      <c r="M592" s="13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3"/>
      <c r="Y592" s="33"/>
      <c r="Z592" s="1"/>
      <c r="AA592" s="1"/>
      <c r="AB592" s="1"/>
    </row>
    <row r="593" spans="1:2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3"/>
      <c r="L593" s="13"/>
      <c r="M593" s="13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3"/>
      <c r="Y593" s="33"/>
      <c r="Z593" s="1"/>
      <c r="AA593" s="1"/>
      <c r="AB593" s="1"/>
    </row>
    <row r="594" spans="1:2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3"/>
      <c r="L594" s="13"/>
      <c r="M594" s="13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3"/>
      <c r="Y594" s="33"/>
      <c r="Z594" s="1"/>
      <c r="AA594" s="1"/>
      <c r="AB594" s="1"/>
    </row>
    <row r="595" spans="1:2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3"/>
      <c r="L595" s="13"/>
      <c r="M595" s="13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3"/>
      <c r="Y595" s="33"/>
      <c r="Z595" s="1"/>
      <c r="AA595" s="1"/>
      <c r="AB595" s="1"/>
    </row>
    <row r="596" spans="1:2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3"/>
      <c r="L596" s="13"/>
      <c r="M596" s="13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3"/>
      <c r="Y596" s="33"/>
      <c r="Z596" s="1"/>
      <c r="AA596" s="1"/>
      <c r="AB596" s="1"/>
    </row>
    <row r="597" spans="1:2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3"/>
      <c r="L597" s="13"/>
      <c r="M597" s="13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3"/>
      <c r="Y597" s="33"/>
      <c r="Z597" s="1"/>
      <c r="AA597" s="1"/>
      <c r="AB597" s="1"/>
    </row>
    <row r="598" spans="1:2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3"/>
      <c r="L598" s="13"/>
      <c r="M598" s="13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3"/>
      <c r="Y598" s="33"/>
      <c r="Z598" s="1"/>
      <c r="AA598" s="1"/>
      <c r="AB598" s="1"/>
    </row>
    <row r="599" spans="1:2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3"/>
      <c r="L599" s="13"/>
      <c r="M599" s="13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3"/>
      <c r="Y599" s="33"/>
      <c r="Z599" s="1"/>
      <c r="AA599" s="1"/>
      <c r="AB599" s="1"/>
    </row>
    <row r="600" spans="1:2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3"/>
      <c r="L600" s="13"/>
      <c r="M600" s="13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3"/>
      <c r="Y600" s="33"/>
      <c r="Z600" s="1"/>
      <c r="AA600" s="1"/>
      <c r="AB600" s="1"/>
    </row>
    <row r="601" spans="1:2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3"/>
      <c r="L601" s="13"/>
      <c r="M601" s="13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3"/>
      <c r="Y601" s="33"/>
      <c r="Z601" s="1"/>
      <c r="AA601" s="1"/>
      <c r="AB601" s="1"/>
    </row>
    <row r="602" spans="1:2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3"/>
      <c r="L602" s="13"/>
      <c r="M602" s="13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3"/>
      <c r="Y602" s="33"/>
      <c r="Z602" s="1"/>
      <c r="AA602" s="1"/>
      <c r="AB602" s="1"/>
    </row>
    <row r="603" spans="1:2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3"/>
      <c r="L603" s="13"/>
      <c r="M603" s="13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3"/>
      <c r="Y603" s="33"/>
      <c r="Z603" s="1"/>
      <c r="AA603" s="1"/>
      <c r="AB603" s="1"/>
    </row>
    <row r="604" spans="1:2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3"/>
      <c r="L604" s="13"/>
      <c r="M604" s="13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3"/>
      <c r="Y604" s="33"/>
      <c r="Z604" s="1"/>
      <c r="AA604" s="1"/>
      <c r="AB604" s="1"/>
    </row>
    <row r="605" spans="1:2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3"/>
      <c r="L605" s="13"/>
      <c r="M605" s="13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3"/>
      <c r="Y605" s="33"/>
      <c r="Z605" s="1"/>
      <c r="AA605" s="1"/>
      <c r="AB605" s="1"/>
    </row>
    <row r="606" spans="1:2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3"/>
      <c r="L606" s="13"/>
      <c r="M606" s="13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3"/>
      <c r="Y606" s="33"/>
      <c r="Z606" s="1"/>
      <c r="AA606" s="1"/>
      <c r="AB606" s="1"/>
    </row>
    <row r="607" spans="1:2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3"/>
      <c r="L607" s="13"/>
      <c r="M607" s="13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3"/>
      <c r="Y607" s="33"/>
      <c r="Z607" s="1"/>
      <c r="AA607" s="1"/>
      <c r="AB607" s="1"/>
    </row>
    <row r="608" spans="1:2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3"/>
      <c r="L608" s="13"/>
      <c r="M608" s="13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3"/>
      <c r="Y608" s="33"/>
      <c r="Z608" s="1"/>
      <c r="AA608" s="1"/>
      <c r="AB608" s="1"/>
    </row>
    <row r="609" spans="1:2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3"/>
      <c r="L609" s="13"/>
      <c r="M609" s="13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3"/>
      <c r="Y609" s="33"/>
      <c r="Z609" s="1"/>
      <c r="AA609" s="1"/>
      <c r="AB609" s="1"/>
    </row>
    <row r="610" spans="1:2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3"/>
      <c r="L610" s="13"/>
      <c r="M610" s="13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3"/>
      <c r="Y610" s="33"/>
      <c r="Z610" s="1"/>
      <c r="AA610" s="1"/>
      <c r="AB610" s="1"/>
    </row>
    <row r="611" spans="1:2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3"/>
      <c r="L611" s="13"/>
      <c r="M611" s="13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3"/>
      <c r="Y611" s="33"/>
      <c r="Z611" s="1"/>
      <c r="AA611" s="1"/>
      <c r="AB611" s="1"/>
    </row>
    <row r="612" spans="1:2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3"/>
      <c r="L612" s="13"/>
      <c r="M612" s="13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3"/>
      <c r="Y612" s="33"/>
      <c r="Z612" s="1"/>
      <c r="AA612" s="1"/>
      <c r="AB612" s="1"/>
    </row>
    <row r="613" spans="1:2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3"/>
      <c r="L613" s="13"/>
      <c r="M613" s="13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3"/>
      <c r="Y613" s="33"/>
      <c r="Z613" s="1"/>
      <c r="AA613" s="1"/>
      <c r="AB613" s="1"/>
    </row>
    <row r="614" spans="1:2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3"/>
      <c r="L614" s="13"/>
      <c r="M614" s="13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3"/>
      <c r="Y614" s="33"/>
      <c r="Z614" s="1"/>
      <c r="AA614" s="1"/>
      <c r="AB614" s="1"/>
    </row>
    <row r="615" spans="1:2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3"/>
      <c r="L615" s="13"/>
      <c r="M615" s="13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3"/>
      <c r="Y615" s="33"/>
      <c r="Z615" s="1"/>
      <c r="AA615" s="1"/>
      <c r="AB615" s="1"/>
    </row>
    <row r="616" spans="1:2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3"/>
      <c r="L616" s="13"/>
      <c r="M616" s="13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3"/>
      <c r="Y616" s="33"/>
      <c r="Z616" s="1"/>
      <c r="AA616" s="1"/>
      <c r="AB616" s="1"/>
    </row>
    <row r="617" spans="1:2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3"/>
      <c r="L617" s="13"/>
      <c r="M617" s="13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3"/>
      <c r="Y617" s="33"/>
      <c r="Z617" s="1"/>
      <c r="AA617" s="1"/>
      <c r="AB617" s="1"/>
    </row>
    <row r="618" spans="1:2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3"/>
      <c r="L618" s="13"/>
      <c r="M618" s="13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3"/>
      <c r="Y618" s="33"/>
      <c r="Z618" s="1"/>
      <c r="AA618" s="1"/>
      <c r="AB618" s="1"/>
    </row>
    <row r="619" spans="1:2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3"/>
      <c r="L619" s="13"/>
      <c r="M619" s="13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3"/>
      <c r="Y619" s="33"/>
      <c r="Z619" s="1"/>
      <c r="AA619" s="1"/>
      <c r="AB619" s="1"/>
    </row>
    <row r="620" spans="1:2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3"/>
      <c r="L620" s="13"/>
      <c r="M620" s="13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3"/>
      <c r="Y620" s="33"/>
      <c r="Z620" s="1"/>
      <c r="AA620" s="1"/>
      <c r="AB620" s="1"/>
    </row>
    <row r="621" spans="1:2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3"/>
      <c r="L621" s="13"/>
      <c r="M621" s="13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3"/>
      <c r="Y621" s="33"/>
      <c r="Z621" s="1"/>
      <c r="AA621" s="1"/>
      <c r="AB621" s="1"/>
    </row>
    <row r="622" spans="1:2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3"/>
      <c r="L622" s="13"/>
      <c r="M622" s="13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3"/>
      <c r="Y622" s="33"/>
      <c r="Z622" s="1"/>
      <c r="AA622" s="1"/>
      <c r="AB622" s="1"/>
    </row>
    <row r="623" spans="1:2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3"/>
      <c r="L623" s="13"/>
      <c r="M623" s="13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3"/>
      <c r="Y623" s="33"/>
      <c r="Z623" s="1"/>
      <c r="AA623" s="1"/>
      <c r="AB623" s="1"/>
    </row>
    <row r="624" spans="1:2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3"/>
      <c r="L624" s="13"/>
      <c r="M624" s="13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3"/>
      <c r="Y624" s="33"/>
      <c r="Z624" s="1"/>
      <c r="AA624" s="1"/>
      <c r="AB624" s="1"/>
    </row>
    <row r="625" spans="1:2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3"/>
      <c r="L625" s="13"/>
      <c r="M625" s="13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3"/>
      <c r="Y625" s="33"/>
      <c r="Z625" s="1"/>
      <c r="AA625" s="1"/>
      <c r="AB625" s="1"/>
    </row>
    <row r="626" spans="1:2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3"/>
      <c r="L626" s="13"/>
      <c r="M626" s="13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3"/>
      <c r="Y626" s="33"/>
      <c r="Z626" s="1"/>
      <c r="AA626" s="1"/>
      <c r="AB626" s="1"/>
    </row>
    <row r="627" spans="1:2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3"/>
      <c r="L627" s="13"/>
      <c r="M627" s="13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3"/>
      <c r="Y627" s="33"/>
      <c r="Z627" s="1"/>
      <c r="AA627" s="1"/>
      <c r="AB627" s="1"/>
    </row>
    <row r="628" spans="1: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3"/>
      <c r="L628" s="13"/>
      <c r="M628" s="13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3"/>
      <c r="Y628" s="33"/>
      <c r="Z628" s="1"/>
      <c r="AA628" s="1"/>
      <c r="AB628" s="1"/>
    </row>
    <row r="629" spans="1:2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3"/>
      <c r="L629" s="13"/>
      <c r="M629" s="13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3"/>
      <c r="Y629" s="33"/>
      <c r="Z629" s="1"/>
      <c r="AA629" s="1"/>
      <c r="AB629" s="1"/>
    </row>
    <row r="630" spans="1:2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3"/>
      <c r="L630" s="13"/>
      <c r="M630" s="13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3"/>
      <c r="Y630" s="33"/>
      <c r="Z630" s="1"/>
      <c r="AA630" s="1"/>
      <c r="AB630" s="1"/>
    </row>
    <row r="631" spans="1:2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3"/>
      <c r="L631" s="13"/>
      <c r="M631" s="13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3"/>
      <c r="Y631" s="33"/>
      <c r="Z631" s="1"/>
      <c r="AA631" s="1"/>
      <c r="AB631" s="1"/>
    </row>
    <row r="632" spans="1:2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3"/>
      <c r="L632" s="13"/>
      <c r="M632" s="13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3"/>
      <c r="Y632" s="33"/>
      <c r="Z632" s="1"/>
      <c r="AA632" s="1"/>
      <c r="AB632" s="1"/>
    </row>
    <row r="633" spans="1:2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3"/>
      <c r="L633" s="13"/>
      <c r="M633" s="13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3"/>
      <c r="Y633" s="33"/>
      <c r="Z633" s="1"/>
      <c r="AA633" s="1"/>
      <c r="AB633" s="1"/>
    </row>
    <row r="634" spans="1:2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3"/>
      <c r="L634" s="13"/>
      <c r="M634" s="13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3"/>
      <c r="Y634" s="33"/>
      <c r="Z634" s="1"/>
      <c r="AA634" s="1"/>
      <c r="AB634" s="1"/>
    </row>
    <row r="635" spans="1:2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3"/>
      <c r="L635" s="13"/>
      <c r="M635" s="13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3"/>
      <c r="Y635" s="33"/>
      <c r="Z635" s="1"/>
      <c r="AA635" s="1"/>
      <c r="AB635" s="1"/>
    </row>
    <row r="636" spans="1:2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3"/>
      <c r="L636" s="13"/>
      <c r="M636" s="13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3"/>
      <c r="Y636" s="33"/>
      <c r="Z636" s="1"/>
      <c r="AA636" s="1"/>
      <c r="AB636" s="1"/>
    </row>
    <row r="637" spans="1:2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3"/>
      <c r="L637" s="13"/>
      <c r="M637" s="13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3"/>
      <c r="Y637" s="33"/>
      <c r="Z637" s="1"/>
      <c r="AA637" s="1"/>
      <c r="AB637" s="1"/>
    </row>
    <row r="638" spans="1:2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3"/>
      <c r="L638" s="13"/>
      <c r="M638" s="13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3"/>
      <c r="Y638" s="33"/>
      <c r="Z638" s="1"/>
      <c r="AA638" s="1"/>
      <c r="AB638" s="1"/>
    </row>
    <row r="639" spans="1:2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3"/>
      <c r="L639" s="13"/>
      <c r="M639" s="13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3"/>
      <c r="Y639" s="33"/>
      <c r="Z639" s="1"/>
      <c r="AA639" s="1"/>
      <c r="AB639" s="1"/>
    </row>
    <row r="640" spans="1:2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3"/>
      <c r="L640" s="13"/>
      <c r="M640" s="13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3"/>
      <c r="Y640" s="33"/>
      <c r="Z640" s="1"/>
      <c r="AA640" s="1"/>
      <c r="AB640" s="1"/>
    </row>
    <row r="641" spans="1:2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3"/>
      <c r="L641" s="13"/>
      <c r="M641" s="13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3"/>
      <c r="Y641" s="33"/>
      <c r="Z641" s="1"/>
      <c r="AA641" s="1"/>
      <c r="AB641" s="1"/>
    </row>
    <row r="642" spans="1:2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3"/>
      <c r="L642" s="13"/>
      <c r="M642" s="13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3"/>
      <c r="Y642" s="33"/>
      <c r="Z642" s="1"/>
      <c r="AA642" s="1"/>
      <c r="AB642" s="1"/>
    </row>
    <row r="643" spans="1:2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3"/>
      <c r="L643" s="13"/>
      <c r="M643" s="13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3"/>
      <c r="Y643" s="33"/>
      <c r="Z643" s="1"/>
      <c r="AA643" s="1"/>
      <c r="AB643" s="1"/>
    </row>
    <row r="644" spans="1:2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3"/>
      <c r="L644" s="13"/>
      <c r="M644" s="13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3"/>
      <c r="Y644" s="33"/>
      <c r="Z644" s="1"/>
      <c r="AA644" s="1"/>
      <c r="AB644" s="1"/>
    </row>
    <row r="645" spans="1:2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3"/>
      <c r="L645" s="13"/>
      <c r="M645" s="13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3"/>
      <c r="Y645" s="33"/>
      <c r="Z645" s="1"/>
      <c r="AA645" s="1"/>
      <c r="AB645" s="1"/>
    </row>
    <row r="646" spans="1:2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3"/>
      <c r="L646" s="13"/>
      <c r="M646" s="13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3"/>
      <c r="Y646" s="33"/>
      <c r="Z646" s="1"/>
      <c r="AA646" s="1"/>
      <c r="AB646" s="1"/>
    </row>
    <row r="647" spans="1:2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3"/>
      <c r="L647" s="13"/>
      <c r="M647" s="13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3"/>
      <c r="Y647" s="33"/>
      <c r="Z647" s="1"/>
      <c r="AA647" s="1"/>
      <c r="AB647" s="1"/>
    </row>
    <row r="648" spans="1:2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3"/>
      <c r="L648" s="13"/>
      <c r="M648" s="13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3"/>
      <c r="Y648" s="33"/>
      <c r="Z648" s="1"/>
      <c r="AA648" s="1"/>
      <c r="AB648" s="1"/>
    </row>
    <row r="649" spans="1:2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3"/>
      <c r="L649" s="13"/>
      <c r="M649" s="13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3"/>
      <c r="Y649" s="33"/>
      <c r="Z649" s="1"/>
      <c r="AA649" s="1"/>
      <c r="AB649" s="1"/>
    </row>
    <row r="650" spans="1:2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3"/>
      <c r="L650" s="13"/>
      <c r="M650" s="13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3"/>
      <c r="Y650" s="33"/>
      <c r="Z650" s="1"/>
      <c r="AA650" s="1"/>
      <c r="AB650" s="1"/>
    </row>
    <row r="651" spans="1:2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3"/>
      <c r="L651" s="13"/>
      <c r="M651" s="13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3"/>
      <c r="Y651" s="33"/>
      <c r="Z651" s="1"/>
      <c r="AA651" s="1"/>
      <c r="AB651" s="1"/>
    </row>
    <row r="652" spans="1:2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3"/>
      <c r="L652" s="13"/>
      <c r="M652" s="13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3"/>
      <c r="Y652" s="33"/>
      <c r="Z652" s="1"/>
      <c r="AA652" s="1"/>
      <c r="AB652" s="1"/>
    </row>
    <row r="653" spans="1:2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3"/>
      <c r="L653" s="13"/>
      <c r="M653" s="13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3"/>
      <c r="Y653" s="33"/>
      <c r="Z653" s="1"/>
      <c r="AA653" s="1"/>
      <c r="AB653" s="1"/>
    </row>
    <row r="654" spans="1:2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3"/>
      <c r="L654" s="13"/>
      <c r="M654" s="13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3"/>
      <c r="Y654" s="33"/>
      <c r="Z654" s="1"/>
      <c r="AA654" s="1"/>
      <c r="AB654" s="1"/>
    </row>
    <row r="655" spans="1:2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3"/>
      <c r="L655" s="13"/>
      <c r="M655" s="13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3"/>
      <c r="Y655" s="33"/>
      <c r="Z655" s="1"/>
      <c r="AA655" s="1"/>
      <c r="AB655" s="1"/>
    </row>
    <row r="656" spans="1:2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3"/>
      <c r="L656" s="13"/>
      <c r="M656" s="13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3"/>
      <c r="Y656" s="33"/>
      <c r="Z656" s="1"/>
      <c r="AA656" s="1"/>
      <c r="AB656" s="1"/>
    </row>
    <row r="657" spans="1:2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3"/>
      <c r="L657" s="13"/>
      <c r="M657" s="13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3"/>
      <c r="Y657" s="33"/>
      <c r="Z657" s="1"/>
      <c r="AA657" s="1"/>
      <c r="AB657" s="1"/>
    </row>
    <row r="658" spans="1:2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3"/>
      <c r="L658" s="13"/>
      <c r="M658" s="13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3"/>
      <c r="Y658" s="33"/>
      <c r="Z658" s="1"/>
      <c r="AA658" s="1"/>
      <c r="AB658" s="1"/>
    </row>
    <row r="659" spans="1:2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3"/>
      <c r="L659" s="13"/>
      <c r="M659" s="13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3"/>
      <c r="Y659" s="33"/>
      <c r="Z659" s="1"/>
      <c r="AA659" s="1"/>
      <c r="AB659" s="1"/>
    </row>
    <row r="660" spans="1:2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3"/>
      <c r="L660" s="13"/>
      <c r="M660" s="13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3"/>
      <c r="Y660" s="33"/>
      <c r="Z660" s="1"/>
      <c r="AA660" s="1"/>
      <c r="AB660" s="1"/>
    </row>
    <row r="661" spans="1:2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3"/>
      <c r="L661" s="13"/>
      <c r="M661" s="13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3"/>
      <c r="Y661" s="33"/>
      <c r="Z661" s="1"/>
      <c r="AA661" s="1"/>
      <c r="AB661" s="1"/>
    </row>
    <row r="662" spans="1:2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3"/>
      <c r="L662" s="13"/>
      <c r="M662" s="13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3"/>
      <c r="Y662" s="33"/>
      <c r="Z662" s="1"/>
      <c r="AA662" s="1"/>
      <c r="AB662" s="1"/>
    </row>
    <row r="663" spans="1:2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3"/>
      <c r="L663" s="13"/>
      <c r="M663" s="13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3"/>
      <c r="Y663" s="33"/>
      <c r="Z663" s="1"/>
      <c r="AA663" s="1"/>
      <c r="AB663" s="1"/>
    </row>
    <row r="664" spans="1:2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3"/>
      <c r="L664" s="13"/>
      <c r="M664" s="13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3"/>
      <c r="Y664" s="33"/>
      <c r="Z664" s="1"/>
      <c r="AA664" s="1"/>
      <c r="AB664" s="1"/>
    </row>
    <row r="665" spans="1:2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3"/>
      <c r="L665" s="13"/>
      <c r="M665" s="13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3"/>
      <c r="Y665" s="33"/>
      <c r="Z665" s="1"/>
      <c r="AA665" s="1"/>
      <c r="AB665" s="1"/>
    </row>
    <row r="666" spans="1:2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3"/>
      <c r="L666" s="13"/>
      <c r="M666" s="13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3"/>
      <c r="Y666" s="33"/>
      <c r="Z666" s="1"/>
      <c r="AA666" s="1"/>
      <c r="AB666" s="1"/>
    </row>
    <row r="667" spans="1:2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3"/>
      <c r="L667" s="13"/>
      <c r="M667" s="13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3"/>
      <c r="Y667" s="33"/>
      <c r="Z667" s="1"/>
      <c r="AA667" s="1"/>
      <c r="AB667" s="1"/>
    </row>
    <row r="668" spans="1:2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3"/>
      <c r="L668" s="13"/>
      <c r="M668" s="13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3"/>
      <c r="Y668" s="33"/>
      <c r="Z668" s="1"/>
      <c r="AA668" s="1"/>
      <c r="AB668" s="1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3"/>
      <c r="L669" s="13"/>
      <c r="M669" s="13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3"/>
      <c r="Y669" s="33"/>
      <c r="Z669" s="1"/>
      <c r="AA669" s="1"/>
      <c r="AB669" s="1"/>
    </row>
    <row r="670" spans="1:2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3"/>
      <c r="L670" s="13"/>
      <c r="M670" s="13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3"/>
      <c r="Y670" s="33"/>
      <c r="Z670" s="1"/>
      <c r="AA670" s="1"/>
      <c r="AB670" s="1"/>
    </row>
    <row r="671" spans="1:2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3"/>
      <c r="L671" s="13"/>
      <c r="M671" s="13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3"/>
      <c r="Y671" s="33"/>
      <c r="Z671" s="1"/>
      <c r="AA671" s="1"/>
      <c r="AB671" s="1"/>
    </row>
    <row r="672" spans="1:2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3"/>
      <c r="L672" s="13"/>
      <c r="M672" s="13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3"/>
      <c r="Y672" s="33"/>
      <c r="Z672" s="1"/>
      <c r="AA672" s="1"/>
      <c r="AB672" s="1"/>
    </row>
    <row r="673" spans="1:2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3"/>
      <c r="L673" s="13"/>
      <c r="M673" s="13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3"/>
      <c r="Y673" s="33"/>
      <c r="Z673" s="1"/>
      <c r="AA673" s="1"/>
      <c r="AB673" s="1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3"/>
      <c r="L674" s="13"/>
      <c r="M674" s="13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3"/>
      <c r="Y674" s="33"/>
      <c r="Z674" s="1"/>
      <c r="AA674" s="1"/>
      <c r="AB674" s="1"/>
    </row>
    <row r="675" spans="1:2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3"/>
      <c r="L675" s="13"/>
      <c r="M675" s="13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3"/>
      <c r="Y675" s="33"/>
      <c r="Z675" s="1"/>
      <c r="AA675" s="1"/>
      <c r="AB675" s="1"/>
    </row>
    <row r="676" spans="1:2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3"/>
      <c r="L676" s="13"/>
      <c r="M676" s="13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3"/>
      <c r="Y676" s="33"/>
      <c r="Z676" s="1"/>
      <c r="AA676" s="1"/>
      <c r="AB676" s="1"/>
    </row>
    <row r="677" spans="1:2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3"/>
      <c r="L677" s="13"/>
      <c r="M677" s="13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3"/>
      <c r="Y677" s="33"/>
      <c r="Z677" s="1"/>
      <c r="AA677" s="1"/>
      <c r="AB677" s="1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3"/>
      <c r="L678" s="13"/>
      <c r="M678" s="13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3"/>
      <c r="Y678" s="33"/>
      <c r="Z678" s="1"/>
      <c r="AA678" s="1"/>
      <c r="AB678" s="1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3"/>
      <c r="L679" s="13"/>
      <c r="M679" s="13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3"/>
      <c r="Y679" s="33"/>
      <c r="Z679" s="1"/>
      <c r="AA679" s="1"/>
      <c r="AB679" s="1"/>
    </row>
    <row r="680" spans="1:2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3"/>
      <c r="L680" s="13"/>
      <c r="M680" s="13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3"/>
      <c r="Y680" s="33"/>
      <c r="Z680" s="1"/>
      <c r="AA680" s="1"/>
      <c r="AB680" s="1"/>
    </row>
    <row r="681" spans="1:2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3"/>
      <c r="L681" s="13"/>
      <c r="M681" s="13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3"/>
      <c r="Y681" s="33"/>
      <c r="Z681" s="1"/>
      <c r="AA681" s="1"/>
      <c r="AB681" s="1"/>
    </row>
    <row r="682" spans="1:2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3"/>
      <c r="L682" s="13"/>
      <c r="M682" s="13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3"/>
      <c r="Y682" s="33"/>
      <c r="Z682" s="1"/>
      <c r="AA682" s="1"/>
      <c r="AB682" s="1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3"/>
      <c r="L683" s="13"/>
      <c r="M683" s="13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3"/>
      <c r="Y683" s="33"/>
      <c r="Z683" s="1"/>
      <c r="AA683" s="1"/>
      <c r="AB683" s="1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3"/>
      <c r="L684" s="13"/>
      <c r="M684" s="13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3"/>
      <c r="Y684" s="33"/>
      <c r="Z684" s="1"/>
      <c r="AA684" s="1"/>
      <c r="AB684" s="1"/>
    </row>
    <row r="685" spans="1:2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3"/>
      <c r="L685" s="13"/>
      <c r="M685" s="13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3"/>
      <c r="Y685" s="33"/>
      <c r="Z685" s="1"/>
      <c r="AA685" s="1"/>
      <c r="AB685" s="1"/>
    </row>
    <row r="686" spans="1:2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3"/>
      <c r="L686" s="13"/>
      <c r="M686" s="13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3"/>
      <c r="Y686" s="33"/>
      <c r="Z686" s="1"/>
      <c r="AA686" s="1"/>
      <c r="AB686" s="1"/>
    </row>
    <row r="687" spans="1:2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3"/>
      <c r="L687" s="13"/>
      <c r="M687" s="13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3"/>
      <c r="Y687" s="33"/>
      <c r="Z687" s="1"/>
      <c r="AA687" s="1"/>
      <c r="AB687" s="1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3"/>
      <c r="L688" s="13"/>
      <c r="M688" s="13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3"/>
      <c r="Y688" s="33"/>
      <c r="Z688" s="1"/>
      <c r="AA688" s="1"/>
      <c r="AB688" s="1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3"/>
      <c r="L689" s="13"/>
      <c r="M689" s="13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3"/>
      <c r="Y689" s="33"/>
      <c r="Z689" s="1"/>
      <c r="AA689" s="1"/>
      <c r="AB689" s="1"/>
    </row>
    <row r="690" spans="1:2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3"/>
      <c r="L690" s="13"/>
      <c r="M690" s="13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3"/>
      <c r="Y690" s="33"/>
      <c r="Z690" s="1"/>
      <c r="AA690" s="1"/>
      <c r="AB690" s="1"/>
    </row>
    <row r="691" spans="1:2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3"/>
      <c r="L691" s="13"/>
      <c r="M691" s="13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3"/>
      <c r="Y691" s="33"/>
      <c r="Z691" s="1"/>
      <c r="AA691" s="1"/>
      <c r="AB691" s="1"/>
    </row>
    <row r="692" spans="1:2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3"/>
      <c r="Y692" s="33"/>
      <c r="Z692" s="1"/>
      <c r="AA692" s="1"/>
      <c r="AB692" s="1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3"/>
      <c r="Y693" s="33"/>
      <c r="Z693" s="1"/>
      <c r="AA693" s="1"/>
      <c r="AB693" s="1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3"/>
      <c r="Y694" s="33"/>
      <c r="Z694" s="1"/>
      <c r="AA694" s="1"/>
      <c r="AB694" s="1"/>
    </row>
    <row r="695" spans="1:2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3"/>
      <c r="Y695" s="33"/>
      <c r="Z695" s="1"/>
      <c r="AA695" s="1"/>
      <c r="AB695" s="1"/>
    </row>
    <row r="696" spans="1:2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3"/>
      <c r="Y696" s="33"/>
      <c r="Z696" s="1"/>
      <c r="AA696" s="1"/>
      <c r="AB696" s="1"/>
    </row>
    <row r="697" spans="1:2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3"/>
      <c r="Y697" s="33"/>
      <c r="Z697" s="1"/>
      <c r="AA697" s="1"/>
      <c r="AB697" s="1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3"/>
      <c r="Y698" s="33"/>
      <c r="Z698" s="1"/>
      <c r="AA698" s="1"/>
      <c r="AB698" s="1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3"/>
      <c r="Y699" s="33"/>
      <c r="Z699" s="1"/>
      <c r="AA699" s="1"/>
      <c r="AB699" s="1"/>
    </row>
    <row r="700" spans="1:2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3"/>
      <c r="Y700" s="33"/>
      <c r="Z700" s="1"/>
      <c r="AA700" s="1"/>
      <c r="AB700" s="1"/>
    </row>
    <row r="701" spans="1:2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3"/>
      <c r="Y701" s="33"/>
      <c r="Z701" s="1"/>
      <c r="AA701" s="1"/>
      <c r="AB701" s="1"/>
    </row>
    <row r="702" spans="1:2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3"/>
      <c r="Y702" s="33"/>
      <c r="Z702" s="1"/>
      <c r="AA702" s="1"/>
      <c r="AB702" s="1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3"/>
      <c r="Y703" s="33"/>
      <c r="Z703" s="1"/>
      <c r="AA703" s="1"/>
      <c r="AB703" s="1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3"/>
      <c r="Y704" s="33"/>
      <c r="Z704" s="1"/>
      <c r="AA704" s="1"/>
      <c r="AB704" s="1"/>
    </row>
    <row r="705" spans="1:2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3"/>
      <c r="Y705" s="33"/>
      <c r="Z705" s="1"/>
      <c r="AA705" s="1"/>
      <c r="AB705" s="1"/>
    </row>
    <row r="706" spans="1:2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3"/>
      <c r="Y706" s="33"/>
      <c r="Z706" s="1"/>
      <c r="AA706" s="1"/>
      <c r="AB706" s="1"/>
    </row>
    <row r="707" spans="1:2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3"/>
      <c r="Y707" s="33"/>
      <c r="Z707" s="1"/>
      <c r="AA707" s="1"/>
      <c r="AB707" s="1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3"/>
      <c r="Y708" s="33"/>
      <c r="Z708" s="1"/>
      <c r="AA708" s="1"/>
      <c r="AB708" s="1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3"/>
      <c r="Y709" s="33"/>
      <c r="Z709" s="1"/>
      <c r="AA709" s="1"/>
      <c r="AB709" s="1"/>
    </row>
    <row r="710" spans="1:2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3"/>
      <c r="Y710" s="33"/>
      <c r="Z710" s="1"/>
      <c r="AA710" s="1"/>
      <c r="AB710" s="1"/>
    </row>
    <row r="711" spans="1:2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3"/>
      <c r="Y711" s="33"/>
      <c r="Z711" s="1"/>
      <c r="AA711" s="1"/>
      <c r="AB711" s="1"/>
    </row>
    <row r="712" spans="1:2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3"/>
      <c r="Y712" s="33"/>
      <c r="Z712" s="1"/>
      <c r="AA712" s="1"/>
      <c r="AB712" s="1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3"/>
      <c r="Y713" s="33"/>
      <c r="Z713" s="1"/>
      <c r="AA713" s="1"/>
      <c r="AB713" s="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3"/>
      <c r="Y714" s="33"/>
      <c r="Z714" s="1"/>
      <c r="AA714" s="1"/>
      <c r="AB714" s="1"/>
    </row>
    <row r="715" spans="1:2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3"/>
      <c r="Y715" s="33"/>
      <c r="Z715" s="1"/>
      <c r="AA715" s="1"/>
      <c r="AB715" s="1"/>
    </row>
    <row r="716" spans="1:2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3"/>
      <c r="Y716" s="33"/>
      <c r="Z716" s="1"/>
      <c r="AA716" s="1"/>
      <c r="AB716" s="1"/>
    </row>
    <row r="717" spans="1:2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3"/>
      <c r="Y717" s="33"/>
      <c r="Z717" s="1"/>
      <c r="AA717" s="1"/>
      <c r="AB717" s="1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3"/>
      <c r="Y718" s="33"/>
      <c r="Z718" s="1"/>
      <c r="AA718" s="1"/>
      <c r="AB718" s="1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3"/>
      <c r="Y719" s="33"/>
      <c r="Z719" s="1"/>
      <c r="AA719" s="1"/>
      <c r="AB719" s="1"/>
    </row>
    <row r="720" spans="1:2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3"/>
      <c r="Y720" s="33"/>
      <c r="Z720" s="1"/>
      <c r="AA720" s="1"/>
      <c r="AB720" s="1"/>
    </row>
    <row r="721" spans="1:2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3"/>
      <c r="Y721" s="33"/>
      <c r="Z721" s="1"/>
      <c r="AA721" s="1"/>
      <c r="AB721" s="1"/>
    </row>
    <row r="722" spans="1:2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3"/>
      <c r="Y722" s="33"/>
      <c r="Z722" s="1"/>
      <c r="AA722" s="1"/>
      <c r="AB722" s="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3"/>
      <c r="Y723" s="33"/>
      <c r="Z723" s="1"/>
      <c r="AA723" s="1"/>
      <c r="AB723" s="1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3"/>
      <c r="Y724" s="33"/>
      <c r="Z724" s="1"/>
      <c r="AA724" s="1"/>
      <c r="AB724" s="1"/>
    </row>
    <row r="725" spans="1:2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3"/>
      <c r="Y725" s="33"/>
      <c r="Z725" s="1"/>
      <c r="AA725" s="1"/>
      <c r="AB725" s="1"/>
    </row>
    <row r="726" spans="1:2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3"/>
      <c r="Y726" s="33"/>
      <c r="Z726" s="1"/>
      <c r="AA726" s="1"/>
      <c r="AB726" s="1"/>
    </row>
    <row r="727" spans="1:2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3"/>
      <c r="Y727" s="33"/>
      <c r="Z727" s="1"/>
      <c r="AA727" s="1"/>
      <c r="AB727" s="1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3"/>
      <c r="Y728" s="33"/>
      <c r="Z728" s="1"/>
      <c r="AA728" s="1"/>
      <c r="AB728" s="1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3"/>
      <c r="Y729" s="33"/>
      <c r="Z729" s="1"/>
      <c r="AA729" s="1"/>
      <c r="AB729" s="1"/>
    </row>
    <row r="730" spans="1:2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3"/>
      <c r="Y730" s="33"/>
      <c r="Z730" s="1"/>
      <c r="AA730" s="1"/>
      <c r="AB730" s="1"/>
    </row>
    <row r="731" spans="1:2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3"/>
      <c r="Y731" s="33"/>
      <c r="Z731" s="1"/>
      <c r="AA731" s="1"/>
      <c r="AB731" s="1"/>
    </row>
    <row r="732" spans="1:2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3"/>
      <c r="Y732" s="33"/>
      <c r="Z732" s="1"/>
      <c r="AA732" s="1"/>
      <c r="AB732" s="1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3"/>
      <c r="Y733" s="33"/>
      <c r="Z733" s="1"/>
      <c r="AA733" s="1"/>
      <c r="AB733" s="1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3"/>
      <c r="Y734" s="33"/>
      <c r="Z734" s="1"/>
      <c r="AA734" s="1"/>
      <c r="AB734" s="1"/>
    </row>
    <row r="735" spans="1:2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3"/>
      <c r="Y735" s="33"/>
      <c r="Z735" s="1"/>
      <c r="AA735" s="1"/>
      <c r="AB735" s="1"/>
    </row>
    <row r="736" spans="1:2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3"/>
      <c r="Y736" s="33"/>
      <c r="Z736" s="1"/>
      <c r="AA736" s="1"/>
      <c r="AB736" s="1"/>
    </row>
    <row r="737" spans="1:2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3"/>
      <c r="Y737" s="33"/>
      <c r="Z737" s="1"/>
      <c r="AA737" s="1"/>
      <c r="AB737" s="1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3"/>
      <c r="Y738" s="33"/>
      <c r="Z738" s="1"/>
      <c r="AA738" s="1"/>
      <c r="AB738" s="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3"/>
      <c r="Y739" s="33"/>
      <c r="Z739" s="1"/>
      <c r="AA739" s="1"/>
      <c r="AB739" s="1"/>
    </row>
    <row r="740" spans="1:2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3"/>
      <c r="Y740" s="33"/>
      <c r="Z740" s="1"/>
      <c r="AA740" s="1"/>
      <c r="AB740" s="1"/>
    </row>
    <row r="741" spans="1:2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3"/>
      <c r="Y741" s="33"/>
      <c r="Z741" s="1"/>
      <c r="AA741" s="1"/>
      <c r="AB741" s="1"/>
    </row>
    <row r="742" spans="1:2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3"/>
      <c r="Y742" s="33"/>
      <c r="Z742" s="1"/>
      <c r="AA742" s="1"/>
      <c r="AB742" s="1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3"/>
      <c r="Y743" s="33"/>
      <c r="Z743" s="1"/>
      <c r="AA743" s="1"/>
      <c r="AB743" s="1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3"/>
      <c r="Y744" s="33"/>
      <c r="Z744" s="1"/>
      <c r="AA744" s="1"/>
      <c r="AB744" s="1"/>
    </row>
    <row r="745" spans="1:2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3"/>
      <c r="Y745" s="33"/>
      <c r="Z745" s="1"/>
      <c r="AA745" s="1"/>
      <c r="AB745" s="1"/>
    </row>
    <row r="746" spans="1:2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3"/>
      <c r="Y746" s="33"/>
      <c r="Z746" s="1"/>
      <c r="AA746" s="1"/>
      <c r="AB746" s="1"/>
    </row>
    <row r="747" spans="1:2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3"/>
      <c r="Y747" s="33"/>
      <c r="Z747" s="1"/>
      <c r="AA747" s="1"/>
      <c r="AB747" s="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3"/>
      <c r="Y748" s="33"/>
      <c r="Z748" s="1"/>
      <c r="AA748" s="1"/>
      <c r="AB748" s="1"/>
    </row>
    <row r="749" spans="1:2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3"/>
      <c r="Y749" s="33"/>
      <c r="Z749" s="1"/>
      <c r="AA749" s="1"/>
      <c r="AB749" s="1"/>
    </row>
    <row r="750" spans="1:2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3"/>
      <c r="Y750" s="33"/>
      <c r="Z750" s="1"/>
      <c r="AA750" s="1"/>
      <c r="AB750" s="1"/>
    </row>
    <row r="751" spans="1:2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3"/>
      <c r="Y751" s="33"/>
      <c r="Z751" s="1"/>
      <c r="AA751" s="1"/>
      <c r="AB751" s="1"/>
    </row>
    <row r="752" spans="1:2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3"/>
      <c r="Y752" s="33"/>
      <c r="Z752" s="1"/>
      <c r="AA752" s="1"/>
      <c r="AB752" s="1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3"/>
      <c r="Y753" s="33"/>
      <c r="Z753" s="1"/>
      <c r="AA753" s="1"/>
      <c r="AB753" s="1"/>
    </row>
    <row r="754" spans="1:2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3"/>
      <c r="Y754" s="33"/>
      <c r="Z754" s="1"/>
      <c r="AA754" s="1"/>
      <c r="AB754" s="1"/>
    </row>
    <row r="755" spans="1:2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3"/>
      <c r="Y755" s="33"/>
      <c r="Z755" s="1"/>
      <c r="AA755" s="1"/>
      <c r="AB755" s="1"/>
    </row>
    <row r="756" spans="1:2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3"/>
      <c r="Y756" s="33"/>
      <c r="Z756" s="1"/>
      <c r="AA756" s="1"/>
      <c r="AB756" s="1"/>
    </row>
    <row r="757" spans="1:2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3"/>
      <c r="Y757" s="33"/>
      <c r="Z757" s="1"/>
      <c r="AA757" s="1"/>
      <c r="AB757" s="1"/>
    </row>
    <row r="758" spans="1:2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3"/>
      <c r="Y758" s="33"/>
      <c r="Z758" s="1"/>
      <c r="AA758" s="1"/>
      <c r="AB758" s="1"/>
    </row>
    <row r="759" spans="1:2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3"/>
      <c r="Y759" s="33"/>
      <c r="Z759" s="1"/>
      <c r="AA759" s="1"/>
      <c r="AB759" s="1"/>
    </row>
    <row r="760" spans="1:2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3"/>
      <c r="Y760" s="33"/>
      <c r="Z760" s="1"/>
      <c r="AA760" s="1"/>
      <c r="AB760" s="1"/>
    </row>
    <row r="761" spans="1:2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3"/>
      <c r="Y761" s="33"/>
      <c r="Z761" s="1"/>
      <c r="AA761" s="1"/>
      <c r="AB761" s="1"/>
    </row>
    <row r="762" spans="1:2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3"/>
      <c r="Y762" s="33"/>
      <c r="Z762" s="1"/>
      <c r="AA762" s="1"/>
      <c r="AB762" s="1"/>
    </row>
    <row r="763" spans="1:2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3"/>
      <c r="Y763" s="33"/>
      <c r="Z763" s="1"/>
      <c r="AA763" s="1"/>
      <c r="AB763" s="1"/>
    </row>
    <row r="764" spans="1:2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3"/>
      <c r="Y764" s="33"/>
      <c r="Z764" s="1"/>
      <c r="AA764" s="1"/>
      <c r="AB764" s="1"/>
    </row>
    <row r="765" spans="1:2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3"/>
      <c r="Y765" s="33"/>
      <c r="Z765" s="1"/>
      <c r="AA765" s="1"/>
      <c r="AB765" s="1"/>
    </row>
    <row r="766" spans="1:2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3"/>
      <c r="Y766" s="33"/>
      <c r="Z766" s="1"/>
      <c r="AA766" s="1"/>
      <c r="AB766" s="1"/>
    </row>
    <row r="767" spans="1:2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3"/>
      <c r="Y767" s="33"/>
      <c r="Z767" s="1"/>
      <c r="AA767" s="1"/>
      <c r="AB767" s="1"/>
    </row>
    <row r="768" spans="1:2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3"/>
      <c r="Y768" s="33"/>
      <c r="Z768" s="1"/>
      <c r="AA768" s="1"/>
      <c r="AB768" s="1"/>
    </row>
    <row r="769" spans="1:2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3"/>
      <c r="Y769" s="33"/>
      <c r="Z769" s="1"/>
      <c r="AA769" s="1"/>
      <c r="AB769" s="1"/>
    </row>
    <row r="770" spans="1:2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3"/>
      <c r="Y770" s="33"/>
      <c r="Z770" s="1"/>
      <c r="AA770" s="1"/>
      <c r="AB770" s="1"/>
    </row>
    <row r="771" spans="1:2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3"/>
      <c r="Y771" s="33"/>
      <c r="Z771" s="1"/>
      <c r="AA771" s="1"/>
      <c r="AB771" s="1"/>
    </row>
    <row r="772" spans="1:2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3"/>
      <c r="Y772" s="33"/>
      <c r="Z772" s="1"/>
      <c r="AA772" s="1"/>
      <c r="AB772" s="1"/>
    </row>
    <row r="773" spans="1:2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3"/>
      <c r="Y773" s="33"/>
      <c r="Z773" s="1"/>
      <c r="AA773" s="1"/>
      <c r="AB773" s="1"/>
    </row>
    <row r="774" spans="1:2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3"/>
      <c r="Y774" s="33"/>
      <c r="Z774" s="1"/>
      <c r="AA774" s="1"/>
      <c r="AB774" s="1"/>
    </row>
    <row r="775" spans="1:2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3"/>
      <c r="Y775" s="33"/>
      <c r="Z775" s="1"/>
      <c r="AA775" s="1"/>
      <c r="AB775" s="1"/>
    </row>
    <row r="776" spans="1:2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3"/>
      <c r="Y776" s="33"/>
      <c r="Z776" s="1"/>
      <c r="AA776" s="1"/>
      <c r="AB776" s="1"/>
    </row>
    <row r="777" spans="1:2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3"/>
      <c r="Y777" s="33"/>
      <c r="Z777" s="1"/>
      <c r="AA777" s="1"/>
      <c r="AB777" s="1"/>
    </row>
    <row r="778" spans="1:2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3"/>
      <c r="Y778" s="33"/>
      <c r="Z778" s="1"/>
      <c r="AA778" s="1"/>
      <c r="AB778" s="1"/>
    </row>
    <row r="779" spans="1:2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3"/>
      <c r="Y779" s="33"/>
      <c r="Z779" s="1"/>
      <c r="AA779" s="1"/>
      <c r="AB779" s="1"/>
    </row>
    <row r="780" spans="1:2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3"/>
      <c r="Y780" s="33"/>
      <c r="Z780" s="1"/>
      <c r="AA780" s="1"/>
      <c r="AB780" s="1"/>
    </row>
    <row r="781" spans="1:2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3"/>
      <c r="Y781" s="33"/>
      <c r="Z781" s="1"/>
      <c r="AA781" s="1"/>
      <c r="AB781" s="1"/>
    </row>
    <row r="782" spans="1:2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3"/>
      <c r="Y782" s="33"/>
      <c r="Z782" s="1"/>
      <c r="AA782" s="1"/>
      <c r="AB782" s="1"/>
    </row>
    <row r="783" spans="1:2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3"/>
      <c r="Y783" s="33"/>
      <c r="Z783" s="1"/>
      <c r="AA783" s="1"/>
      <c r="AB783" s="1"/>
    </row>
    <row r="784" spans="1:2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3"/>
      <c r="Y784" s="33"/>
      <c r="Z784" s="1"/>
      <c r="AA784" s="1"/>
      <c r="AB784" s="1"/>
    </row>
    <row r="785" spans="1:2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3"/>
      <c r="Y785" s="33"/>
      <c r="Z785" s="1"/>
      <c r="AA785" s="1"/>
      <c r="AB785" s="1"/>
    </row>
    <row r="786" spans="1:2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3"/>
      <c r="Y786" s="33"/>
      <c r="Z786" s="1"/>
      <c r="AA786" s="1"/>
      <c r="AB786" s="1"/>
    </row>
    <row r="787" spans="1:2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3"/>
      <c r="Y787" s="33"/>
      <c r="Z787" s="1"/>
      <c r="AA787" s="1"/>
      <c r="AB787" s="1"/>
    </row>
    <row r="788" spans="1:2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3"/>
      <c r="Y788" s="33"/>
      <c r="Z788" s="1"/>
      <c r="AA788" s="1"/>
      <c r="AB788" s="1"/>
    </row>
    <row r="789" spans="1:2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3"/>
      <c r="Y789" s="33"/>
      <c r="Z789" s="1"/>
      <c r="AA789" s="1"/>
      <c r="AB789" s="1"/>
    </row>
    <row r="790" spans="1:2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3"/>
      <c r="Y790" s="33"/>
      <c r="Z790" s="1"/>
      <c r="AA790" s="1"/>
      <c r="AB790" s="1"/>
    </row>
    <row r="791" spans="1:2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3"/>
      <c r="Y791" s="33"/>
      <c r="Z791" s="1"/>
      <c r="AA791" s="1"/>
      <c r="AB791" s="1"/>
    </row>
    <row r="792" spans="1:2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3"/>
      <c r="Y792" s="33"/>
      <c r="Z792" s="1"/>
      <c r="AA792" s="1"/>
      <c r="AB792" s="1"/>
    </row>
    <row r="793" spans="1:2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3"/>
      <c r="Y793" s="33"/>
      <c r="Z793" s="1"/>
      <c r="AA793" s="1"/>
      <c r="AB793" s="1"/>
    </row>
    <row r="794" spans="1:2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3"/>
      <c r="Y794" s="33"/>
      <c r="Z794" s="1"/>
      <c r="AA794" s="1"/>
      <c r="AB794" s="1"/>
    </row>
    <row r="795" spans="1:2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3"/>
      <c r="Y795" s="33"/>
      <c r="Z795" s="1"/>
      <c r="AA795" s="1"/>
      <c r="AB795" s="1"/>
    </row>
    <row r="796" spans="1:2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3"/>
      <c r="Y796" s="33"/>
      <c r="Z796" s="1"/>
      <c r="AA796" s="1"/>
      <c r="AB796" s="1"/>
    </row>
    <row r="797" spans="1:2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3"/>
      <c r="Y797" s="33"/>
      <c r="Z797" s="1"/>
      <c r="AA797" s="1"/>
      <c r="AB797" s="1"/>
    </row>
    <row r="798" spans="1:2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3"/>
      <c r="Y798" s="33"/>
      <c r="Z798" s="1"/>
      <c r="AA798" s="1"/>
      <c r="AB798" s="1"/>
    </row>
    <row r="799" spans="1:2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3"/>
      <c r="Y799" s="33"/>
      <c r="Z799" s="1"/>
      <c r="AA799" s="1"/>
      <c r="AB799" s="1"/>
    </row>
    <row r="800" spans="1:2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3"/>
      <c r="Y800" s="33"/>
      <c r="Z800" s="1"/>
      <c r="AA800" s="1"/>
      <c r="AB800" s="1"/>
    </row>
    <row r="801" spans="1:2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3"/>
      <c r="Y801" s="33"/>
      <c r="Z801" s="1"/>
      <c r="AA801" s="1"/>
      <c r="AB801" s="1"/>
    </row>
    <row r="802" spans="1:2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3"/>
      <c r="Y802" s="33"/>
      <c r="Z802" s="1"/>
      <c r="AA802" s="1"/>
      <c r="AB802" s="1"/>
    </row>
    <row r="803" spans="1:2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3"/>
      <c r="Y803" s="33"/>
      <c r="Z803" s="1"/>
      <c r="AA803" s="1"/>
      <c r="AB803" s="1"/>
    </row>
    <row r="804" spans="1:2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3"/>
      <c r="Y804" s="33"/>
      <c r="Z804" s="1"/>
      <c r="AA804" s="1"/>
      <c r="AB804" s="1"/>
    </row>
    <row r="805" spans="1:2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3"/>
      <c r="Y805" s="33"/>
      <c r="Z805" s="1"/>
      <c r="AA805" s="1"/>
      <c r="AB805" s="1"/>
    </row>
    <row r="806" spans="1:2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3"/>
      <c r="Y806" s="33"/>
      <c r="Z806" s="1"/>
      <c r="AA806" s="1"/>
      <c r="AB806" s="1"/>
    </row>
    <row r="807" spans="1:2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3"/>
      <c r="Y807" s="33"/>
      <c r="Z807" s="1"/>
      <c r="AA807" s="1"/>
      <c r="AB807" s="1"/>
    </row>
    <row r="808" spans="1:2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3"/>
      <c r="Y808" s="33"/>
      <c r="Z808" s="1"/>
      <c r="AA808" s="1"/>
      <c r="AB808" s="1"/>
    </row>
    <row r="809" spans="1:2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3"/>
      <c r="Y809" s="33"/>
      <c r="Z809" s="1"/>
      <c r="AA809" s="1"/>
      <c r="AB809" s="1"/>
    </row>
    <row r="810" spans="1:2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3"/>
      <c r="Y810" s="33"/>
      <c r="Z810" s="1"/>
      <c r="AA810" s="1"/>
      <c r="AB810" s="1"/>
    </row>
    <row r="811" spans="1:2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3"/>
      <c r="Y811" s="33"/>
      <c r="Z811" s="1"/>
      <c r="AA811" s="1"/>
      <c r="AB811" s="1"/>
    </row>
    <row r="812" spans="1:2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3"/>
      <c r="Y812" s="33"/>
      <c r="Z812" s="1"/>
      <c r="AA812" s="1"/>
      <c r="AB812" s="1"/>
    </row>
    <row r="813" spans="1:2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3"/>
      <c r="Y813" s="33"/>
      <c r="Z813" s="1"/>
      <c r="AA813" s="1"/>
      <c r="AB813" s="1"/>
    </row>
    <row r="814" spans="1:2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3"/>
      <c r="Y814" s="33"/>
      <c r="Z814" s="1"/>
      <c r="AA814" s="1"/>
      <c r="AB814" s="1"/>
    </row>
    <row r="815" spans="1:2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3"/>
      <c r="Y815" s="33"/>
      <c r="Z815" s="1"/>
      <c r="AA815" s="1"/>
      <c r="AB815" s="1"/>
    </row>
    <row r="816" spans="1:2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3"/>
      <c r="Y816" s="33"/>
      <c r="Z816" s="1"/>
      <c r="AA816" s="1"/>
      <c r="AB816" s="1"/>
    </row>
    <row r="817" spans="1:2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3"/>
      <c r="Y817" s="33"/>
      <c r="Z817" s="1"/>
      <c r="AA817" s="1"/>
      <c r="AB817" s="1"/>
    </row>
    <row r="818" spans="1:2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3"/>
      <c r="Y818" s="33"/>
      <c r="Z818" s="1"/>
      <c r="AA818" s="1"/>
      <c r="AB818" s="1"/>
    </row>
    <row r="819" spans="1:2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3"/>
      <c r="Y819" s="33"/>
      <c r="Z819" s="1"/>
      <c r="AA819" s="1"/>
      <c r="AB819" s="1"/>
    </row>
    <row r="820" spans="1:2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3"/>
      <c r="Y820" s="33"/>
      <c r="Z820" s="1"/>
      <c r="AA820" s="1"/>
      <c r="AB820" s="1"/>
    </row>
    <row r="821" spans="1:2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3"/>
      <c r="Y821" s="33"/>
      <c r="Z821" s="1"/>
      <c r="AA821" s="1"/>
      <c r="AB821" s="1"/>
    </row>
    <row r="822" spans="1:2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3"/>
      <c r="Y822" s="33"/>
      <c r="Z822" s="1"/>
      <c r="AA822" s="1"/>
      <c r="AB822" s="1"/>
    </row>
    <row r="823" spans="1:2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3"/>
      <c r="Y823" s="33"/>
      <c r="Z823" s="1"/>
      <c r="AA823" s="1"/>
      <c r="AB823" s="1"/>
    </row>
    <row r="824" spans="1:2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3"/>
      <c r="Y824" s="33"/>
      <c r="Z824" s="1"/>
      <c r="AA824" s="1"/>
      <c r="AB824" s="1"/>
    </row>
    <row r="825" spans="1:2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3"/>
      <c r="Y825" s="33"/>
      <c r="Z825" s="1"/>
      <c r="AA825" s="1"/>
      <c r="AB825" s="1"/>
    </row>
    <row r="826" spans="1:2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3"/>
      <c r="Y826" s="33"/>
      <c r="Z826" s="1"/>
      <c r="AA826" s="1"/>
      <c r="AB826" s="1"/>
    </row>
    <row r="827" spans="1:2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3"/>
      <c r="Y827" s="33"/>
      <c r="Z827" s="1"/>
      <c r="AA827" s="1"/>
      <c r="AB827" s="1"/>
    </row>
    <row r="828" spans="1: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3"/>
      <c r="Y828" s="33"/>
      <c r="Z828" s="1"/>
      <c r="AA828" s="1"/>
      <c r="AB828" s="1"/>
    </row>
    <row r="829" spans="1:2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3"/>
      <c r="Y829" s="33"/>
      <c r="Z829" s="1"/>
      <c r="AA829" s="1"/>
      <c r="AB829" s="1"/>
    </row>
    <row r="830" spans="1:2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3"/>
      <c r="Y830" s="33"/>
      <c r="Z830" s="1"/>
      <c r="AA830" s="1"/>
      <c r="AB830" s="1"/>
    </row>
    <row r="831" spans="1:2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3"/>
      <c r="Y831" s="33"/>
      <c r="Z831" s="1"/>
      <c r="AA831" s="1"/>
      <c r="AB831" s="1"/>
    </row>
    <row r="832" spans="1:2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3"/>
      <c r="Y832" s="33"/>
      <c r="Z832" s="1"/>
      <c r="AA832" s="1"/>
      <c r="AB832" s="1"/>
    </row>
    <row r="833" spans="1:2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3"/>
      <c r="Y833" s="33"/>
      <c r="Z833" s="1"/>
      <c r="AA833" s="1"/>
      <c r="AB833" s="1"/>
    </row>
    <row r="834" spans="1:2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3"/>
      <c r="Y834" s="33"/>
      <c r="Z834" s="1"/>
      <c r="AA834" s="1"/>
      <c r="AB834" s="1"/>
    </row>
    <row r="835" spans="1:2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3"/>
      <c r="Y835" s="33"/>
      <c r="Z835" s="1"/>
      <c r="AA835" s="1"/>
      <c r="AB835" s="1"/>
    </row>
    <row r="836" spans="1:2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3"/>
      <c r="Y836" s="33"/>
      <c r="Z836" s="1"/>
      <c r="AA836" s="1"/>
      <c r="AB836" s="1"/>
    </row>
    <row r="837" spans="1:2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3"/>
      <c r="Y837" s="33"/>
      <c r="Z837" s="1"/>
      <c r="AA837" s="1"/>
      <c r="AB837" s="1"/>
    </row>
    <row r="838" spans="1:2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3"/>
      <c r="Y838" s="33"/>
      <c r="Z838" s="1"/>
      <c r="AA838" s="1"/>
      <c r="AB838" s="1"/>
    </row>
    <row r="839" spans="1:2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3"/>
      <c r="Y839" s="33"/>
      <c r="Z839" s="1"/>
      <c r="AA839" s="1"/>
      <c r="AB839" s="1"/>
    </row>
    <row r="840" spans="1:2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3"/>
      <c r="Y840" s="33"/>
      <c r="Z840" s="1"/>
      <c r="AA840" s="1"/>
      <c r="AB840" s="1"/>
    </row>
    <row r="841" spans="1:2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3"/>
      <c r="Y841" s="33"/>
      <c r="Z841" s="1"/>
      <c r="AA841" s="1"/>
      <c r="AB841" s="1"/>
    </row>
    <row r="842" spans="1:2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3"/>
      <c r="Y842" s="33"/>
      <c r="Z842" s="1"/>
      <c r="AA842" s="1"/>
      <c r="AB842" s="1"/>
    </row>
    <row r="843" spans="1:2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3"/>
      <c r="Y843" s="33"/>
      <c r="Z843" s="1"/>
      <c r="AA843" s="1"/>
      <c r="AB843" s="1"/>
    </row>
    <row r="844" spans="1:2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3"/>
      <c r="Y844" s="33"/>
      <c r="Z844" s="1"/>
      <c r="AA844" s="1"/>
      <c r="AB844" s="1"/>
    </row>
    <row r="845" spans="1:2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3"/>
      <c r="Y845" s="33"/>
      <c r="Z845" s="1"/>
      <c r="AA845" s="1"/>
      <c r="AB845" s="1"/>
    </row>
    <row r="846" spans="1:2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3"/>
      <c r="Y846" s="33"/>
      <c r="Z846" s="1"/>
      <c r="AA846" s="1"/>
      <c r="AB846" s="1"/>
    </row>
    <row r="847" spans="1:2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3"/>
      <c r="Y847" s="33"/>
      <c r="Z847" s="1"/>
      <c r="AA847" s="1"/>
      <c r="AB847" s="1"/>
    </row>
    <row r="848" spans="1:2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3"/>
      <c r="Y848" s="33"/>
      <c r="Z848" s="1"/>
      <c r="AA848" s="1"/>
      <c r="AB848" s="1"/>
    </row>
    <row r="849" spans="1:2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3"/>
      <c r="Y849" s="33"/>
      <c r="Z849" s="1"/>
      <c r="AA849" s="1"/>
      <c r="AB849" s="1"/>
    </row>
    <row r="850" spans="1:2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3"/>
      <c r="Y850" s="33"/>
      <c r="Z850" s="1"/>
      <c r="AA850" s="1"/>
      <c r="AB850" s="1"/>
    </row>
    <row r="851" spans="1:2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3"/>
      <c r="Y851" s="33"/>
      <c r="Z851" s="1"/>
      <c r="AA851" s="1"/>
      <c r="AB851" s="1"/>
    </row>
    <row r="852" spans="1:2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3"/>
      <c r="Y852" s="33"/>
      <c r="Z852" s="1"/>
      <c r="AA852" s="1"/>
      <c r="AB852" s="1"/>
    </row>
    <row r="853" spans="1:2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3"/>
      <c r="Y853" s="33"/>
      <c r="Z853" s="1"/>
      <c r="AA853" s="1"/>
      <c r="AB853" s="1"/>
    </row>
    <row r="854" spans="1:2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3"/>
      <c r="Y854" s="33"/>
      <c r="Z854" s="1"/>
      <c r="AA854" s="1"/>
      <c r="AB854" s="1"/>
    </row>
    <row r="855" spans="1:2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3"/>
      <c r="Y855" s="33"/>
      <c r="Z855" s="1"/>
      <c r="AA855" s="1"/>
      <c r="AB855" s="1"/>
    </row>
    <row r="856" spans="1:2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3"/>
      <c r="Y856" s="33"/>
      <c r="Z856" s="1"/>
      <c r="AA856" s="1"/>
      <c r="AB856" s="1"/>
    </row>
    <row r="857" spans="1:2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3"/>
      <c r="Y857" s="33"/>
      <c r="Z857" s="1"/>
      <c r="AA857" s="1"/>
      <c r="AB857" s="1"/>
    </row>
    <row r="858" spans="1:2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3"/>
      <c r="Y858" s="33"/>
      <c r="Z858" s="1"/>
      <c r="AA858" s="1"/>
      <c r="AB858" s="1"/>
    </row>
    <row r="859" spans="1:2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3"/>
      <c r="Y859" s="33"/>
      <c r="Z859" s="1"/>
      <c r="AA859" s="1"/>
      <c r="AB859" s="1"/>
    </row>
    <row r="860" spans="1:2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3"/>
      <c r="Y860" s="33"/>
      <c r="Z860" s="1"/>
      <c r="AA860" s="1"/>
      <c r="AB860" s="1"/>
    </row>
    <row r="861" spans="1:2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3"/>
      <c r="Y861" s="33"/>
      <c r="Z861" s="1"/>
      <c r="AA861" s="1"/>
      <c r="AB861" s="1"/>
    </row>
    <row r="862" spans="1:2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3"/>
      <c r="Y862" s="33"/>
      <c r="Z862" s="1"/>
      <c r="AA862" s="1"/>
      <c r="AB862" s="1"/>
    </row>
    <row r="863" spans="1:2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3"/>
      <c r="Y863" s="33"/>
      <c r="Z863" s="1"/>
      <c r="AA863" s="1"/>
      <c r="AB863" s="1"/>
    </row>
    <row r="864" spans="1:2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3"/>
      <c r="Y864" s="33"/>
      <c r="Z864" s="1"/>
      <c r="AA864" s="1"/>
      <c r="AB864" s="1"/>
    </row>
    <row r="865" spans="1:2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3"/>
      <c r="Y865" s="33"/>
      <c r="Z865" s="1"/>
      <c r="AA865" s="1"/>
      <c r="AB865" s="1"/>
    </row>
    <row r="866" spans="1:2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3"/>
      <c r="Y866" s="33"/>
      <c r="Z866" s="1"/>
      <c r="AA866" s="1"/>
      <c r="AB866" s="1"/>
    </row>
    <row r="867" spans="1:2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3"/>
      <c r="Y867" s="33"/>
      <c r="Z867" s="1"/>
      <c r="AA867" s="1"/>
      <c r="AB867" s="1"/>
    </row>
    <row r="868" spans="1:2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3"/>
      <c r="Y868" s="33"/>
      <c r="Z868" s="1"/>
      <c r="AA868" s="1"/>
      <c r="AB868" s="1"/>
    </row>
    <row r="869" spans="1:2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3"/>
      <c r="Y869" s="33"/>
      <c r="Z869" s="1"/>
      <c r="AA869" s="1"/>
      <c r="AB869" s="1"/>
    </row>
    <row r="870" spans="1:2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3"/>
      <c r="Y870" s="33"/>
      <c r="Z870" s="1"/>
      <c r="AA870" s="1"/>
      <c r="AB870" s="1"/>
    </row>
    <row r="871" spans="1:2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3"/>
      <c r="Y871" s="33"/>
      <c r="Z871" s="1"/>
      <c r="AA871" s="1"/>
      <c r="AB871" s="1"/>
    </row>
    <row r="872" spans="1:2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3"/>
      <c r="Y872" s="33"/>
      <c r="Z872" s="1"/>
      <c r="AA872" s="1"/>
      <c r="AB872" s="1"/>
    </row>
    <row r="873" spans="1:2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3"/>
      <c r="Y873" s="33"/>
      <c r="Z873" s="1"/>
      <c r="AA873" s="1"/>
      <c r="AB873" s="1"/>
    </row>
    <row r="874" spans="1:2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3"/>
      <c r="Y874" s="33"/>
      <c r="Z874" s="1"/>
      <c r="AA874" s="1"/>
      <c r="AB874" s="1"/>
    </row>
    <row r="875" spans="1:2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3"/>
      <c r="Y875" s="33"/>
      <c r="Z875" s="1"/>
      <c r="AA875" s="1"/>
      <c r="AB875" s="1"/>
    </row>
    <row r="876" spans="1:2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3"/>
      <c r="Y876" s="33"/>
      <c r="Z876" s="1"/>
      <c r="AA876" s="1"/>
      <c r="AB876" s="1"/>
    </row>
    <row r="877" spans="1:2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3"/>
      <c r="Y877" s="33"/>
      <c r="Z877" s="1"/>
      <c r="AA877" s="1"/>
      <c r="AB877" s="1"/>
    </row>
    <row r="878" spans="1:2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3"/>
      <c r="Y878" s="33"/>
      <c r="Z878" s="1"/>
      <c r="AA878" s="1"/>
      <c r="AB878" s="1"/>
    </row>
    <row r="879" spans="1:2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3"/>
      <c r="Y879" s="33"/>
      <c r="Z879" s="1"/>
      <c r="AA879" s="1"/>
      <c r="AB879" s="1"/>
    </row>
    <row r="880" spans="1:2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3"/>
      <c r="Y880" s="33"/>
      <c r="Z880" s="1"/>
      <c r="AA880" s="1"/>
      <c r="AB880" s="1"/>
    </row>
    <row r="881" spans="1:2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3"/>
      <c r="Y881" s="33"/>
      <c r="Z881" s="1"/>
      <c r="AA881" s="1"/>
      <c r="AB881" s="1"/>
    </row>
    <row r="882" spans="1:2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3"/>
      <c r="Y882" s="33"/>
      <c r="Z882" s="1"/>
      <c r="AA882" s="1"/>
      <c r="AB882" s="1"/>
    </row>
    <row r="883" spans="1:2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3"/>
      <c r="Y883" s="33"/>
      <c r="Z883" s="1"/>
      <c r="AA883" s="1"/>
      <c r="AB883" s="1"/>
    </row>
    <row r="884" spans="1:2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3"/>
      <c r="Y884" s="33"/>
      <c r="Z884" s="1"/>
      <c r="AA884" s="1"/>
      <c r="AB884" s="1"/>
    </row>
    <row r="885" spans="1:2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3"/>
      <c r="Y885" s="33"/>
      <c r="Z885" s="1"/>
      <c r="AA885" s="1"/>
      <c r="AB885" s="1"/>
    </row>
    <row r="886" spans="1:2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3"/>
      <c r="Y886" s="33"/>
      <c r="Z886" s="1"/>
      <c r="AA886" s="1"/>
      <c r="AB886" s="1"/>
    </row>
    <row r="887" spans="1:2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3"/>
      <c r="Y887" s="33"/>
      <c r="Z887" s="1"/>
      <c r="AA887" s="1"/>
      <c r="AB887" s="1"/>
    </row>
    <row r="888" spans="1:2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3"/>
      <c r="Y888" s="33"/>
      <c r="Z888" s="1"/>
      <c r="AA888" s="1"/>
      <c r="AB888" s="1"/>
    </row>
    <row r="889" spans="1:2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3"/>
      <c r="Y889" s="33"/>
      <c r="Z889" s="1"/>
      <c r="AA889" s="1"/>
      <c r="AB889" s="1"/>
    </row>
    <row r="890" spans="1:2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3"/>
      <c r="Y890" s="33"/>
      <c r="Z890" s="1"/>
      <c r="AA890" s="1"/>
      <c r="AB890" s="1"/>
    </row>
    <row r="891" spans="1:2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3"/>
      <c r="Y891" s="33"/>
      <c r="Z891" s="1"/>
      <c r="AA891" s="1"/>
      <c r="AB891" s="1"/>
    </row>
    <row r="892" spans="1:2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3"/>
      <c r="Y892" s="33"/>
      <c r="Z892" s="1"/>
      <c r="AA892" s="1"/>
      <c r="AB892" s="1"/>
    </row>
    <row r="893" spans="1:2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3"/>
      <c r="Y893" s="33"/>
      <c r="Z893" s="1"/>
      <c r="AA893" s="1"/>
      <c r="AB893" s="1"/>
    </row>
    <row r="894" spans="1:2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3"/>
      <c r="Y894" s="33"/>
      <c r="Z894" s="1"/>
      <c r="AA894" s="1"/>
      <c r="AB894" s="1"/>
    </row>
    <row r="895" spans="1:2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3"/>
      <c r="Y895" s="33"/>
      <c r="Z895" s="1"/>
      <c r="AA895" s="1"/>
      <c r="AB895" s="1"/>
    </row>
    <row r="896" spans="1:2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3"/>
      <c r="Y896" s="33"/>
      <c r="Z896" s="1"/>
      <c r="AA896" s="1"/>
      <c r="AB896" s="1"/>
    </row>
    <row r="897" spans="1:2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3"/>
      <c r="Y897" s="33"/>
      <c r="Z897" s="1"/>
      <c r="AA897" s="1"/>
      <c r="AB897" s="1"/>
    </row>
    <row r="898" spans="1:2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3"/>
      <c r="Y898" s="33"/>
      <c r="Z898" s="1"/>
      <c r="AA898" s="1"/>
      <c r="AB898" s="1"/>
    </row>
    <row r="899" spans="1:2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3"/>
      <c r="Y899" s="33"/>
      <c r="Z899" s="1"/>
      <c r="AA899" s="1"/>
      <c r="AB899" s="1"/>
    </row>
    <row r="900" spans="1:2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3"/>
      <c r="Y900" s="33"/>
      <c r="Z900" s="1"/>
      <c r="AA900" s="1"/>
      <c r="AB900" s="1"/>
    </row>
    <row r="901" spans="1:2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3"/>
      <c r="Y901" s="33"/>
      <c r="Z901" s="1"/>
      <c r="AA901" s="1"/>
      <c r="AB901" s="1"/>
    </row>
    <row r="902" spans="1:2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3"/>
      <c r="Y902" s="33"/>
      <c r="Z902" s="1"/>
      <c r="AA902" s="1"/>
      <c r="AB902" s="1"/>
    </row>
    <row r="903" spans="1:2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3"/>
      <c r="Y903" s="33"/>
      <c r="Z903" s="1"/>
      <c r="AA903" s="1"/>
      <c r="AB903" s="1"/>
    </row>
    <row r="904" spans="1:2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3"/>
      <c r="Y904" s="33"/>
      <c r="Z904" s="1"/>
      <c r="AA904" s="1"/>
      <c r="AB904" s="1"/>
    </row>
    <row r="905" spans="1:2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3"/>
      <c r="Y905" s="33"/>
      <c r="Z905" s="1"/>
      <c r="AA905" s="1"/>
      <c r="AB905" s="1"/>
    </row>
    <row r="906" spans="1:2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3"/>
      <c r="Y906" s="33"/>
      <c r="Z906" s="1"/>
      <c r="AA906" s="1"/>
      <c r="AB906" s="1"/>
    </row>
    <row r="907" spans="1:2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3"/>
      <c r="Y907" s="33"/>
      <c r="Z907" s="1"/>
      <c r="AA907" s="1"/>
      <c r="AB907" s="1"/>
    </row>
    <row r="908" spans="1:2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3"/>
      <c r="Y908" s="33"/>
      <c r="Z908" s="1"/>
      <c r="AA908" s="1"/>
      <c r="AB908" s="1"/>
    </row>
    <row r="909" spans="1:2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3"/>
      <c r="Y909" s="33"/>
      <c r="Z909" s="1"/>
      <c r="AA909" s="1"/>
      <c r="AB909" s="1"/>
    </row>
    <row r="910" spans="1:2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3"/>
      <c r="Y910" s="33"/>
      <c r="Z910" s="1"/>
      <c r="AA910" s="1"/>
      <c r="AB910" s="1"/>
    </row>
    <row r="911" spans="1:2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3"/>
      <c r="Y911" s="33"/>
      <c r="Z911" s="1"/>
      <c r="AA911" s="1"/>
      <c r="AB911" s="1"/>
    </row>
    <row r="912" spans="1:2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3"/>
      <c r="Y912" s="33"/>
      <c r="Z912" s="1"/>
      <c r="AA912" s="1"/>
      <c r="AB912" s="1"/>
    </row>
    <row r="913" spans="1:2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3"/>
      <c r="Y913" s="33"/>
      <c r="Z913" s="1"/>
      <c r="AA913" s="1"/>
      <c r="AB913" s="1"/>
    </row>
    <row r="914" spans="1:2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3"/>
      <c r="Y914" s="33"/>
      <c r="Z914" s="1"/>
      <c r="AA914" s="1"/>
      <c r="AB914" s="1"/>
    </row>
    <row r="915" spans="1:2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3"/>
      <c r="Y915" s="33"/>
      <c r="Z915" s="1"/>
      <c r="AA915" s="1"/>
      <c r="AB915" s="1"/>
    </row>
    <row r="916" spans="1:2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3"/>
      <c r="Y916" s="33"/>
      <c r="Z916" s="1"/>
      <c r="AA916" s="1"/>
      <c r="AB916" s="1"/>
    </row>
    <row r="917" spans="1:2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3"/>
      <c r="Y917" s="33"/>
      <c r="Z917" s="1"/>
      <c r="AA917" s="1"/>
      <c r="AB917" s="1"/>
    </row>
    <row r="918" spans="1:2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3"/>
      <c r="Y918" s="33"/>
      <c r="Z918" s="1"/>
      <c r="AA918" s="1"/>
      <c r="AB918" s="1"/>
    </row>
    <row r="919" spans="1:2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3"/>
      <c r="Y919" s="33"/>
      <c r="Z919" s="1"/>
      <c r="AA919" s="1"/>
      <c r="AB919" s="1"/>
    </row>
    <row r="920" spans="1:2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3"/>
      <c r="Y920" s="33"/>
      <c r="Z920" s="1"/>
      <c r="AA920" s="1"/>
      <c r="AB920" s="1"/>
    </row>
    <row r="921" spans="1:2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3"/>
      <c r="Y921" s="33"/>
      <c r="Z921" s="1"/>
      <c r="AA921" s="1"/>
      <c r="AB921" s="1"/>
    </row>
    <row r="922" spans="1:2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3"/>
      <c r="Y922" s="33"/>
      <c r="Z922" s="1"/>
      <c r="AA922" s="1"/>
      <c r="AB922" s="1"/>
    </row>
    <row r="923" spans="1:2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3"/>
      <c r="Y923" s="33"/>
      <c r="Z923" s="1"/>
      <c r="AA923" s="1"/>
      <c r="AB923" s="1"/>
    </row>
    <row r="924" spans="1:2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3"/>
      <c r="Y924" s="33"/>
      <c r="Z924" s="1"/>
      <c r="AA924" s="1"/>
      <c r="AB924" s="1"/>
    </row>
    <row r="925" spans="1:2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3"/>
      <c r="Y925" s="33"/>
      <c r="Z925" s="1"/>
      <c r="AA925" s="1"/>
      <c r="AB925" s="1"/>
    </row>
    <row r="926" spans="1:2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3"/>
      <c r="Y926" s="33"/>
      <c r="Z926" s="1"/>
      <c r="AA926" s="1"/>
      <c r="AB926" s="1"/>
    </row>
    <row r="927" spans="1:2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3"/>
      <c r="Y927" s="33"/>
      <c r="Z927" s="1"/>
      <c r="AA927" s="1"/>
      <c r="AB927" s="1"/>
    </row>
    <row r="928" spans="1: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3"/>
      <c r="Y928" s="33"/>
      <c r="Z928" s="1"/>
      <c r="AA928" s="1"/>
      <c r="AB928" s="1"/>
    </row>
    <row r="929" spans="1:2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3"/>
      <c r="Y929" s="33"/>
      <c r="Z929" s="1"/>
      <c r="AA929" s="1"/>
      <c r="AB929" s="1"/>
    </row>
    <row r="930" spans="1:2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3"/>
      <c r="Y930" s="33"/>
      <c r="Z930" s="1"/>
      <c r="AA930" s="1"/>
      <c r="AB930" s="1"/>
    </row>
    <row r="931" spans="1:2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3"/>
      <c r="Y931" s="33"/>
      <c r="Z931" s="1"/>
      <c r="AA931" s="1"/>
      <c r="AB931" s="1"/>
    </row>
    <row r="932" spans="1:2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3"/>
      <c r="Y932" s="33"/>
      <c r="Z932" s="1"/>
      <c r="AA932" s="1"/>
      <c r="AB932" s="1"/>
    </row>
    <row r="933" spans="1:2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3"/>
      <c r="Y933" s="33"/>
      <c r="Z933" s="1"/>
      <c r="AA933" s="1"/>
      <c r="AB933" s="1"/>
    </row>
    <row r="934" spans="1:2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3"/>
      <c r="Y934" s="33"/>
      <c r="Z934" s="1"/>
      <c r="AA934" s="1"/>
      <c r="AB934" s="1"/>
    </row>
    <row r="935" spans="1:2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3"/>
      <c r="Y935" s="33"/>
      <c r="Z935" s="1"/>
      <c r="AA935" s="1"/>
      <c r="AB935" s="1"/>
    </row>
    <row r="936" spans="1:2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3"/>
      <c r="Y936" s="33"/>
      <c r="Z936" s="1"/>
      <c r="AA936" s="1"/>
      <c r="AB936" s="1"/>
    </row>
    <row r="937" spans="1:2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3"/>
      <c r="Y937" s="33"/>
      <c r="Z937" s="1"/>
      <c r="AA937" s="1"/>
      <c r="AB937" s="1"/>
    </row>
    <row r="938" spans="1:2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3"/>
      <c r="Y938" s="33"/>
      <c r="Z938" s="1"/>
      <c r="AA938" s="1"/>
      <c r="AB938" s="1"/>
    </row>
    <row r="939" spans="1:2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3"/>
      <c r="Y939" s="33"/>
      <c r="Z939" s="1"/>
      <c r="AA939" s="1"/>
      <c r="AB939" s="1"/>
    </row>
  </sheetData>
  <autoFilter ref="C1:T491" xr:uid="{00000000-0009-0000-0000-000006000000}"/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66FF"/>
  </sheetPr>
  <dimension ref="A1:J50"/>
  <sheetViews>
    <sheetView workbookViewId="0">
      <selection activeCell="K6" sqref="K6"/>
    </sheetView>
  </sheetViews>
  <sheetFormatPr defaultColWidth="11.5546875" defaultRowHeight="15.75"/>
  <cols>
    <col min="1" max="1" width="195.5546875" style="98" customWidth="1"/>
    <col min="2" max="2" width="18.88671875" style="98" customWidth="1"/>
    <col min="3" max="3" width="15.44140625" style="98" customWidth="1"/>
    <col min="4" max="4" width="18.44140625" style="98" customWidth="1"/>
    <col min="5" max="5" width="24.33203125" style="98" customWidth="1"/>
    <col min="6" max="6" width="21.33203125" style="98" customWidth="1"/>
    <col min="7" max="7" width="19.5546875" style="98" customWidth="1"/>
    <col min="8" max="8" width="23.6640625" style="98" customWidth="1"/>
    <col min="9" max="9" width="20.6640625" style="98" customWidth="1"/>
    <col min="10" max="10" width="19" style="98" customWidth="1"/>
  </cols>
  <sheetData>
    <row r="1" spans="1:10">
      <c r="A1" s="90" t="s">
        <v>107</v>
      </c>
      <c r="B1" s="19" t="s">
        <v>37</v>
      </c>
    </row>
    <row r="2" spans="1:10">
      <c r="A2" s="90" t="s">
        <v>8</v>
      </c>
      <c r="B2" s="19" t="s">
        <v>1108</v>
      </c>
    </row>
    <row r="3" spans="1:10">
      <c r="A3" s="90" t="s">
        <v>18</v>
      </c>
      <c r="B3" s="19" t="s">
        <v>1108</v>
      </c>
    </row>
    <row r="5" spans="1:10">
      <c r="A5" s="19"/>
      <c r="B5" s="93" t="s">
        <v>1109</v>
      </c>
      <c r="C5" s="92"/>
      <c r="D5" s="92"/>
      <c r="E5" s="92"/>
      <c r="F5" s="92"/>
      <c r="G5" s="92"/>
      <c r="H5" s="92"/>
      <c r="I5" s="92"/>
      <c r="J5" s="92"/>
    </row>
    <row r="6" spans="1:10">
      <c r="A6" s="90" t="s">
        <v>1106</v>
      </c>
      <c r="B6" s="92" t="s">
        <v>344</v>
      </c>
      <c r="C6" s="92" t="s">
        <v>340</v>
      </c>
      <c r="D6" s="92" t="s">
        <v>342</v>
      </c>
      <c r="E6" s="92" t="s">
        <v>339</v>
      </c>
      <c r="F6" s="92" t="s">
        <v>341</v>
      </c>
      <c r="G6" s="92" t="s">
        <v>343</v>
      </c>
      <c r="H6" s="92" t="s">
        <v>345</v>
      </c>
      <c r="I6" s="92" t="s">
        <v>346</v>
      </c>
      <c r="J6" s="92" t="s">
        <v>347</v>
      </c>
    </row>
    <row r="7" spans="1:10">
      <c r="A7" s="91" t="s">
        <v>55</v>
      </c>
      <c r="B7" s="92">
        <v>311000</v>
      </c>
      <c r="C7" s="92">
        <v>297355.77999999997</v>
      </c>
      <c r="D7" s="92">
        <v>297355.78000000003</v>
      </c>
      <c r="E7" s="92">
        <v>71530</v>
      </c>
      <c r="F7" s="92">
        <v>68391.829400000002</v>
      </c>
      <c r="G7" s="92">
        <v>68391.829400000002</v>
      </c>
      <c r="H7" s="92">
        <v>37320</v>
      </c>
      <c r="I7" s="92">
        <v>35682.693599999991</v>
      </c>
      <c r="J7" s="92">
        <v>35682.693599999999</v>
      </c>
    </row>
    <row r="8" spans="1:10">
      <c r="A8" s="91" t="s">
        <v>119</v>
      </c>
      <c r="B8" s="92">
        <v>820000</v>
      </c>
      <c r="C8" s="92">
        <v>0</v>
      </c>
      <c r="D8" s="92">
        <v>0</v>
      </c>
      <c r="E8" s="92">
        <v>188600</v>
      </c>
      <c r="F8" s="92">
        <v>0</v>
      </c>
      <c r="G8" s="92">
        <v>0</v>
      </c>
      <c r="H8" s="92">
        <v>98400</v>
      </c>
      <c r="I8" s="92">
        <v>0</v>
      </c>
      <c r="J8" s="92">
        <v>0</v>
      </c>
    </row>
    <row r="9" spans="1:10">
      <c r="A9" s="91" t="s">
        <v>120</v>
      </c>
      <c r="B9" s="92">
        <v>400000</v>
      </c>
      <c r="C9" s="92">
        <v>0</v>
      </c>
      <c r="D9" s="92">
        <v>0</v>
      </c>
      <c r="E9" s="92">
        <v>92000</v>
      </c>
      <c r="F9" s="92">
        <v>0</v>
      </c>
      <c r="G9" s="92">
        <v>0</v>
      </c>
      <c r="H9" s="92">
        <v>36000</v>
      </c>
      <c r="I9" s="92">
        <v>0</v>
      </c>
      <c r="J9" s="92">
        <v>0</v>
      </c>
    </row>
    <row r="10" spans="1:10">
      <c r="A10" s="91" t="s">
        <v>156</v>
      </c>
      <c r="B10" s="92">
        <v>1400000</v>
      </c>
      <c r="C10" s="92">
        <v>0</v>
      </c>
      <c r="D10" s="92">
        <v>0</v>
      </c>
      <c r="E10" s="92">
        <v>322000</v>
      </c>
      <c r="F10" s="92">
        <v>0</v>
      </c>
      <c r="G10" s="92">
        <v>0</v>
      </c>
      <c r="H10" s="92">
        <v>168000</v>
      </c>
      <c r="I10" s="92">
        <v>0</v>
      </c>
      <c r="J10" s="92">
        <v>0</v>
      </c>
    </row>
    <row r="11" spans="1:10">
      <c r="A11" s="91" t="s">
        <v>157</v>
      </c>
      <c r="B11" s="92">
        <v>4000000</v>
      </c>
      <c r="C11" s="92">
        <v>0</v>
      </c>
      <c r="D11" s="92">
        <v>0</v>
      </c>
      <c r="E11" s="92">
        <v>4000000</v>
      </c>
      <c r="F11" s="92">
        <v>0</v>
      </c>
      <c r="G11" s="92">
        <v>0</v>
      </c>
      <c r="H11" s="92">
        <v>4000000</v>
      </c>
      <c r="I11" s="92">
        <v>0</v>
      </c>
      <c r="J11" s="92">
        <v>0</v>
      </c>
    </row>
    <row r="12" spans="1:10">
      <c r="A12" s="91" t="s">
        <v>158</v>
      </c>
      <c r="B12" s="92">
        <v>1000000</v>
      </c>
      <c r="C12" s="92">
        <v>0</v>
      </c>
      <c r="D12" s="92">
        <v>0</v>
      </c>
      <c r="E12" s="92">
        <v>230000</v>
      </c>
      <c r="F12" s="92">
        <v>0</v>
      </c>
      <c r="G12" s="92">
        <v>0</v>
      </c>
      <c r="H12" s="92">
        <v>120000</v>
      </c>
      <c r="I12" s="92">
        <v>0</v>
      </c>
      <c r="J12" s="92">
        <v>0</v>
      </c>
    </row>
    <row r="13" spans="1:10">
      <c r="A13" s="91" t="s">
        <v>121</v>
      </c>
      <c r="B13" s="92">
        <v>8070275</v>
      </c>
      <c r="C13" s="92">
        <v>0</v>
      </c>
      <c r="D13" s="92">
        <v>0</v>
      </c>
      <c r="E13" s="92">
        <v>1856163.25</v>
      </c>
      <c r="F13" s="92">
        <v>0</v>
      </c>
      <c r="G13" s="92">
        <v>0</v>
      </c>
      <c r="H13" s="92">
        <v>726324.75</v>
      </c>
      <c r="I13" s="92">
        <v>0</v>
      </c>
      <c r="J13" s="92">
        <v>0</v>
      </c>
    </row>
    <row r="14" spans="1:10">
      <c r="A14" s="91" t="s">
        <v>122</v>
      </c>
      <c r="B14" s="92">
        <v>500000</v>
      </c>
      <c r="C14" s="92">
        <v>12882883.059999999</v>
      </c>
      <c r="D14" s="92">
        <v>12882883.059999999</v>
      </c>
      <c r="E14" s="92">
        <v>115000</v>
      </c>
      <c r="F14" s="92">
        <v>2963063.1037999997</v>
      </c>
      <c r="G14" s="92">
        <v>2963063.1037999997</v>
      </c>
      <c r="H14" s="92">
        <v>45000</v>
      </c>
      <c r="I14" s="92">
        <v>1159459.4753999999</v>
      </c>
      <c r="J14" s="92">
        <v>1159459.4753999999</v>
      </c>
    </row>
    <row r="15" spans="1:10">
      <c r="A15" s="91" t="s">
        <v>116</v>
      </c>
      <c r="B15" s="92">
        <v>12502030</v>
      </c>
      <c r="C15" s="92">
        <v>0</v>
      </c>
      <c r="D15" s="92">
        <v>0</v>
      </c>
      <c r="E15" s="92">
        <v>2875466.9000000004</v>
      </c>
      <c r="F15" s="92">
        <v>0</v>
      </c>
      <c r="G15" s="92">
        <v>0</v>
      </c>
      <c r="H15" s="92">
        <v>1125182.7</v>
      </c>
      <c r="I15" s="92">
        <v>0</v>
      </c>
      <c r="J15" s="92">
        <v>0</v>
      </c>
    </row>
    <row r="16" spans="1:10">
      <c r="A16" s="91" t="s">
        <v>117</v>
      </c>
      <c r="B16" s="92">
        <v>96000</v>
      </c>
      <c r="C16" s="92">
        <v>516286.35</v>
      </c>
      <c r="D16" s="92">
        <v>485458.67999999993</v>
      </c>
      <c r="E16" s="92">
        <v>22080</v>
      </c>
      <c r="F16" s="92">
        <v>118745.8605</v>
      </c>
      <c r="G16" s="92">
        <v>111655.4964</v>
      </c>
      <c r="H16" s="92">
        <v>8640</v>
      </c>
      <c r="I16" s="92">
        <v>46465.771499999995</v>
      </c>
      <c r="J16" s="92">
        <v>43691.28119999999</v>
      </c>
    </row>
    <row r="17" spans="1:10">
      <c r="A17" s="91" t="s">
        <v>159</v>
      </c>
      <c r="B17" s="92">
        <v>53493107</v>
      </c>
      <c r="C17" s="92">
        <v>832766.71</v>
      </c>
      <c r="D17" s="92">
        <v>27556.62</v>
      </c>
      <c r="E17" s="92">
        <v>12303414.609999999</v>
      </c>
      <c r="F17" s="92">
        <v>191536.34330000001</v>
      </c>
      <c r="G17" s="92">
        <v>6338.0226000000002</v>
      </c>
      <c r="H17" s="92">
        <v>6419172.8399999999</v>
      </c>
      <c r="I17" s="92">
        <v>99932.0052</v>
      </c>
      <c r="J17" s="92">
        <v>3306.7943999999998</v>
      </c>
    </row>
    <row r="18" spans="1:10">
      <c r="A18" s="91" t="s">
        <v>160</v>
      </c>
      <c r="B18" s="92">
        <v>57022329</v>
      </c>
      <c r="C18" s="92">
        <v>8198249.1300000008</v>
      </c>
      <c r="D18" s="92">
        <v>3620571.37</v>
      </c>
      <c r="E18" s="92">
        <v>13115135.67</v>
      </c>
      <c r="F18" s="92">
        <v>1885597.2999000002</v>
      </c>
      <c r="G18" s="92">
        <v>832731.4151000001</v>
      </c>
      <c r="H18" s="92">
        <v>6842679.4799999995</v>
      </c>
      <c r="I18" s="92">
        <v>983789.89560000005</v>
      </c>
      <c r="J18" s="92">
        <v>434468.56439999992</v>
      </c>
    </row>
    <row r="19" spans="1:10">
      <c r="A19" s="91" t="s">
        <v>123</v>
      </c>
      <c r="B19" s="92">
        <v>82299052</v>
      </c>
      <c r="C19" s="92">
        <v>1713814.12</v>
      </c>
      <c r="D19" s="92">
        <v>1549984.9</v>
      </c>
      <c r="E19" s="92">
        <v>18928781.960000001</v>
      </c>
      <c r="F19" s="92">
        <v>394177.24760000006</v>
      </c>
      <c r="G19" s="92">
        <v>356496.527</v>
      </c>
      <c r="H19" s="92">
        <v>9875886.2400000002</v>
      </c>
      <c r="I19" s="92">
        <v>205657.69440000001</v>
      </c>
      <c r="J19" s="92">
        <v>185998.18799999999</v>
      </c>
    </row>
    <row r="20" spans="1:10">
      <c r="A20" s="91" t="s">
        <v>124</v>
      </c>
      <c r="B20" s="92">
        <v>16572002</v>
      </c>
      <c r="C20" s="92">
        <v>41370300.539999999</v>
      </c>
      <c r="D20" s="92">
        <v>41053369.570000008</v>
      </c>
      <c r="E20" s="92">
        <v>3811560.46</v>
      </c>
      <c r="F20" s="92">
        <v>9515169.1242000014</v>
      </c>
      <c r="G20" s="92">
        <v>9442275.0011</v>
      </c>
      <c r="H20" s="92">
        <v>1988640.24</v>
      </c>
      <c r="I20" s="92">
        <v>4964436.0647999998</v>
      </c>
      <c r="J20" s="92">
        <v>4926404.3484000005</v>
      </c>
    </row>
    <row r="21" spans="1:10">
      <c r="A21" s="91" t="s">
        <v>161</v>
      </c>
      <c r="B21" s="92">
        <v>34920175</v>
      </c>
      <c r="C21" s="92">
        <v>10579372.209999999</v>
      </c>
      <c r="D21" s="92">
        <v>8500621.9900000002</v>
      </c>
      <c r="E21" s="92">
        <v>8031640.25</v>
      </c>
      <c r="F21" s="92">
        <v>2433255.6083</v>
      </c>
      <c r="G21" s="92">
        <v>1955143.0576999998</v>
      </c>
      <c r="H21" s="92">
        <v>4190421</v>
      </c>
      <c r="I21" s="92">
        <v>1269524.6651999999</v>
      </c>
      <c r="J21" s="92">
        <v>1020074.6387999998</v>
      </c>
    </row>
    <row r="22" spans="1:10">
      <c r="A22" s="91" t="s">
        <v>162</v>
      </c>
      <c r="B22" s="92">
        <v>10221430</v>
      </c>
      <c r="C22" s="92">
        <v>660323.35000000009</v>
      </c>
      <c r="D22" s="92">
        <v>660323.35000000009</v>
      </c>
      <c r="E22" s="92">
        <v>2350928.9000000004</v>
      </c>
      <c r="F22" s="92">
        <v>151874.37050000002</v>
      </c>
      <c r="G22" s="92">
        <v>151874.37050000002</v>
      </c>
      <c r="H22" s="92">
        <v>1226571.6000000001</v>
      </c>
      <c r="I22" s="92">
        <v>79238.801999999996</v>
      </c>
      <c r="J22" s="92">
        <v>79238.801999999996</v>
      </c>
    </row>
    <row r="23" spans="1:10">
      <c r="A23" s="91" t="s">
        <v>125</v>
      </c>
      <c r="B23" s="92">
        <v>21769546</v>
      </c>
      <c r="C23" s="92">
        <v>0</v>
      </c>
      <c r="D23" s="92">
        <v>0</v>
      </c>
      <c r="E23" s="92">
        <v>5006995.58</v>
      </c>
      <c r="F23" s="92">
        <v>0</v>
      </c>
      <c r="G23" s="92">
        <v>0</v>
      </c>
      <c r="H23" s="92">
        <v>2612345.52</v>
      </c>
      <c r="I23" s="92">
        <v>0</v>
      </c>
      <c r="J23" s="92">
        <v>0</v>
      </c>
    </row>
    <row r="24" spans="1:10">
      <c r="A24" s="91" t="s">
        <v>126</v>
      </c>
      <c r="B24" s="92">
        <v>52000</v>
      </c>
      <c r="C24" s="92">
        <v>517048.34</v>
      </c>
      <c r="D24" s="92">
        <v>517048.34</v>
      </c>
      <c r="E24" s="92">
        <v>11960</v>
      </c>
      <c r="F24" s="92">
        <v>118921.11820000001</v>
      </c>
      <c r="G24" s="92">
        <v>118921.11820000001</v>
      </c>
      <c r="H24" s="92">
        <v>6240</v>
      </c>
      <c r="I24" s="92">
        <v>62045.800799999997</v>
      </c>
      <c r="J24" s="92">
        <v>62045.800799999997</v>
      </c>
    </row>
    <row r="25" spans="1:10">
      <c r="A25" s="91" t="s">
        <v>163</v>
      </c>
      <c r="B25" s="92">
        <v>196763</v>
      </c>
      <c r="C25" s="92">
        <v>0</v>
      </c>
      <c r="D25" s="92">
        <v>0</v>
      </c>
      <c r="E25" s="92">
        <v>45255.490000000005</v>
      </c>
      <c r="F25" s="92">
        <v>0</v>
      </c>
      <c r="G25" s="92">
        <v>0</v>
      </c>
      <c r="H25" s="92">
        <v>23611.559999999998</v>
      </c>
      <c r="I25" s="92">
        <v>0</v>
      </c>
      <c r="J25" s="92">
        <v>0</v>
      </c>
    </row>
    <row r="26" spans="1:10">
      <c r="A26" s="91" t="s">
        <v>164</v>
      </c>
      <c r="B26" s="92">
        <v>500000</v>
      </c>
      <c r="C26" s="92">
        <v>1122379.77</v>
      </c>
      <c r="D26" s="92">
        <v>838693.7</v>
      </c>
      <c r="E26" s="92">
        <v>115000</v>
      </c>
      <c r="F26" s="92">
        <v>258147.34710000001</v>
      </c>
      <c r="G26" s="92">
        <v>192899.55100000001</v>
      </c>
      <c r="H26" s="92">
        <v>60000</v>
      </c>
      <c r="I26" s="92">
        <v>134685.5724</v>
      </c>
      <c r="J26" s="92">
        <v>100643.24399999999</v>
      </c>
    </row>
    <row r="27" spans="1:10">
      <c r="A27" s="91" t="s">
        <v>141</v>
      </c>
      <c r="B27" s="92">
        <v>700000</v>
      </c>
      <c r="C27" s="92">
        <v>0</v>
      </c>
      <c r="D27" s="92">
        <v>0</v>
      </c>
      <c r="E27" s="92">
        <v>161000</v>
      </c>
      <c r="F27" s="92">
        <v>0</v>
      </c>
      <c r="G27" s="92">
        <v>0</v>
      </c>
      <c r="H27" s="92">
        <v>84000</v>
      </c>
      <c r="I27" s="92">
        <v>0</v>
      </c>
      <c r="J27" s="92">
        <v>0</v>
      </c>
    </row>
    <row r="28" spans="1:10">
      <c r="A28" s="91" t="s">
        <v>142</v>
      </c>
      <c r="B28" s="92">
        <v>700000</v>
      </c>
      <c r="C28" s="92">
        <v>0</v>
      </c>
      <c r="D28" s="92">
        <v>0</v>
      </c>
      <c r="E28" s="92">
        <v>161000</v>
      </c>
      <c r="F28" s="92">
        <v>0</v>
      </c>
      <c r="G28" s="92">
        <v>0</v>
      </c>
      <c r="H28" s="92">
        <v>84000</v>
      </c>
      <c r="I28" s="92">
        <v>0</v>
      </c>
      <c r="J28" s="92">
        <v>0</v>
      </c>
    </row>
    <row r="29" spans="1:10">
      <c r="A29" s="91" t="s">
        <v>189</v>
      </c>
      <c r="B29" s="92">
        <v>3000000</v>
      </c>
      <c r="C29" s="92">
        <v>0</v>
      </c>
      <c r="D29" s="92">
        <v>0</v>
      </c>
      <c r="E29" s="92">
        <v>690000</v>
      </c>
      <c r="F29" s="92">
        <v>0</v>
      </c>
      <c r="G29" s="92">
        <v>0</v>
      </c>
      <c r="H29" s="92">
        <v>360000</v>
      </c>
      <c r="I29" s="92">
        <v>0</v>
      </c>
      <c r="J29" s="92">
        <v>0</v>
      </c>
    </row>
    <row r="30" spans="1:10">
      <c r="A30" s="91" t="s">
        <v>143</v>
      </c>
      <c r="B30" s="92">
        <v>700000</v>
      </c>
      <c r="C30" s="92">
        <v>0</v>
      </c>
      <c r="D30" s="92">
        <v>0</v>
      </c>
      <c r="E30" s="92">
        <v>161000</v>
      </c>
      <c r="F30" s="92">
        <v>0</v>
      </c>
      <c r="G30" s="92">
        <v>0</v>
      </c>
      <c r="H30" s="92">
        <v>84000</v>
      </c>
      <c r="I30" s="92">
        <v>0</v>
      </c>
      <c r="J30" s="92">
        <v>0</v>
      </c>
    </row>
    <row r="31" spans="1:10">
      <c r="A31" s="91" t="s">
        <v>190</v>
      </c>
      <c r="B31" s="92">
        <v>500000</v>
      </c>
      <c r="C31" s="92">
        <v>0</v>
      </c>
      <c r="D31" s="92">
        <v>0</v>
      </c>
      <c r="E31" s="92">
        <v>115000</v>
      </c>
      <c r="F31" s="92">
        <v>0</v>
      </c>
      <c r="G31" s="92">
        <v>0</v>
      </c>
      <c r="H31" s="92">
        <v>60000</v>
      </c>
      <c r="I31" s="92">
        <v>0</v>
      </c>
      <c r="J31" s="92">
        <v>0</v>
      </c>
    </row>
    <row r="32" spans="1:10">
      <c r="A32" s="91" t="s">
        <v>36</v>
      </c>
      <c r="B32" s="92">
        <v>2709933718</v>
      </c>
      <c r="C32" s="92">
        <v>2507514127.6700001</v>
      </c>
      <c r="D32" s="92">
        <v>2476762528.5400004</v>
      </c>
      <c r="E32" s="92">
        <v>623284755.13999987</v>
      </c>
      <c r="F32" s="92">
        <v>576728249.3640995</v>
      </c>
      <c r="G32" s="92">
        <v>569655381.56420004</v>
      </c>
      <c r="H32" s="92">
        <v>325192046.15999991</v>
      </c>
      <c r="I32" s="92">
        <v>300901695.3204</v>
      </c>
      <c r="J32" s="92">
        <v>297211503.42479998</v>
      </c>
    </row>
    <row r="33" spans="1:10">
      <c r="A33" s="91" t="s">
        <v>57</v>
      </c>
      <c r="B33" s="92">
        <v>68541639</v>
      </c>
      <c r="C33" s="92">
        <v>60910598.50999999</v>
      </c>
      <c r="D33" s="92">
        <v>47943279.780000001</v>
      </c>
      <c r="E33" s="92">
        <v>15764576.970000001</v>
      </c>
      <c r="F33" s="92">
        <v>14009437.657299999</v>
      </c>
      <c r="G33" s="92">
        <v>11026954.349400001</v>
      </c>
      <c r="H33" s="92">
        <v>8224996.6799999997</v>
      </c>
      <c r="I33" s="92">
        <v>7309271.8211999983</v>
      </c>
      <c r="J33" s="92">
        <v>5753193.5735999998</v>
      </c>
    </row>
    <row r="34" spans="1:10">
      <c r="A34" s="91" t="s">
        <v>112</v>
      </c>
      <c r="B34" s="92">
        <v>5650000</v>
      </c>
      <c r="C34" s="92">
        <v>1012854.48</v>
      </c>
      <c r="D34" s="92">
        <v>515336.88</v>
      </c>
      <c r="E34" s="92">
        <v>1299500</v>
      </c>
      <c r="F34" s="92">
        <v>232956.53039999999</v>
      </c>
      <c r="G34" s="92">
        <v>118527.48239999999</v>
      </c>
      <c r="H34" s="92">
        <v>678000</v>
      </c>
      <c r="I34" s="92">
        <v>121542.5376</v>
      </c>
      <c r="J34" s="92">
        <v>61840.425599999995</v>
      </c>
    </row>
    <row r="35" spans="1:10">
      <c r="A35" s="91" t="s">
        <v>214</v>
      </c>
      <c r="B35" s="92">
        <v>1920844420</v>
      </c>
      <c r="C35" s="92">
        <v>2661849688.3199997</v>
      </c>
      <c r="D35" s="92">
        <v>2455977609.8499999</v>
      </c>
      <c r="E35" s="92">
        <v>441794216.60000008</v>
      </c>
      <c r="F35" s="92">
        <v>612225428.31359947</v>
      </c>
      <c r="G35" s="92">
        <v>564874850.26549971</v>
      </c>
      <c r="H35" s="92">
        <v>230501330.40000001</v>
      </c>
      <c r="I35" s="92">
        <v>319421962.59839994</v>
      </c>
      <c r="J35" s="92">
        <v>294717313.18200004</v>
      </c>
    </row>
    <row r="36" spans="1:10">
      <c r="A36" s="91" t="s">
        <v>150</v>
      </c>
      <c r="B36" s="92">
        <v>241864192</v>
      </c>
      <c r="C36" s="92">
        <v>243159655.23000002</v>
      </c>
      <c r="D36" s="92">
        <v>199449032.69999999</v>
      </c>
      <c r="E36" s="92">
        <v>55628764.159999989</v>
      </c>
      <c r="F36" s="92">
        <v>55926720.702900007</v>
      </c>
      <c r="G36" s="92">
        <v>45873277.521000013</v>
      </c>
      <c r="H36" s="92">
        <v>29023703.04000001</v>
      </c>
      <c r="I36" s="92">
        <v>29179158.627599999</v>
      </c>
      <c r="J36" s="92">
        <v>23933883.924000002</v>
      </c>
    </row>
    <row r="37" spans="1:10">
      <c r="A37" s="91" t="s">
        <v>215</v>
      </c>
      <c r="B37" s="92">
        <v>90947679</v>
      </c>
      <c r="C37" s="92">
        <v>72709687.220000014</v>
      </c>
      <c r="D37" s="92">
        <v>65761823.019999996</v>
      </c>
      <c r="E37" s="92">
        <v>20917966.170000002</v>
      </c>
      <c r="F37" s="92">
        <v>16723228.060600001</v>
      </c>
      <c r="G37" s="92">
        <v>15125219.294600002</v>
      </c>
      <c r="H37" s="92">
        <v>10913721.48</v>
      </c>
      <c r="I37" s="92">
        <v>8725162.4664000012</v>
      </c>
      <c r="J37" s="92">
        <v>7891418.7624000004</v>
      </c>
    </row>
    <row r="38" spans="1:10">
      <c r="A38" s="91" t="s">
        <v>216</v>
      </c>
      <c r="B38" s="92">
        <v>350261843</v>
      </c>
      <c r="C38" s="92">
        <v>403893075.06999993</v>
      </c>
      <c r="D38" s="92">
        <v>348817175.77999997</v>
      </c>
      <c r="E38" s="92">
        <v>80560223.890000001</v>
      </c>
      <c r="F38" s="92">
        <v>92895407.266100004</v>
      </c>
      <c r="G38" s="92">
        <v>80227950.429399997</v>
      </c>
      <c r="H38" s="92">
        <v>42031421.159999996</v>
      </c>
      <c r="I38" s="92">
        <v>48467169.008400001</v>
      </c>
      <c r="J38" s="92">
        <v>41858061.093599997</v>
      </c>
    </row>
    <row r="39" spans="1:10">
      <c r="A39" s="91" t="s">
        <v>151</v>
      </c>
      <c r="B39" s="92">
        <v>3426986348</v>
      </c>
      <c r="C39" s="92">
        <v>3879506462.3299994</v>
      </c>
      <c r="D39" s="92">
        <v>3863654800.6799994</v>
      </c>
      <c r="E39" s="92">
        <v>788206860.04000008</v>
      </c>
      <c r="F39" s="92">
        <v>892286486.33589995</v>
      </c>
      <c r="G39" s="92">
        <v>888640604.15639985</v>
      </c>
      <c r="H39" s="92">
        <v>411238361.75999999</v>
      </c>
      <c r="I39" s="92">
        <v>465540775.47959995</v>
      </c>
      <c r="J39" s="92">
        <v>463638576.08159983</v>
      </c>
    </row>
    <row r="40" spans="1:10">
      <c r="A40" s="91" t="s">
        <v>217</v>
      </c>
      <c r="B40" s="92">
        <v>14760000</v>
      </c>
      <c r="C40" s="92">
        <v>10848000</v>
      </c>
      <c r="D40" s="92">
        <v>10848000</v>
      </c>
      <c r="E40" s="92">
        <v>3394800</v>
      </c>
      <c r="F40" s="92">
        <v>2495040</v>
      </c>
      <c r="G40" s="92">
        <v>2495040</v>
      </c>
      <c r="H40" s="92">
        <v>1771200</v>
      </c>
      <c r="I40" s="92">
        <v>1301760</v>
      </c>
      <c r="J40" s="92">
        <v>1301760</v>
      </c>
    </row>
    <row r="41" spans="1:10">
      <c r="A41" s="91" t="s">
        <v>226</v>
      </c>
      <c r="B41" s="92">
        <v>122153443</v>
      </c>
      <c r="C41" s="92">
        <v>81248436.469999999</v>
      </c>
      <c r="D41" s="92">
        <v>64735574.49000001</v>
      </c>
      <c r="E41" s="92">
        <v>28095291.890000001</v>
      </c>
      <c r="F41" s="92">
        <v>18687140.388099998</v>
      </c>
      <c r="G41" s="92">
        <v>14889182.132700002</v>
      </c>
      <c r="H41" s="92">
        <v>14658413.16</v>
      </c>
      <c r="I41" s="92">
        <v>9749812.3763999995</v>
      </c>
      <c r="J41" s="92">
        <v>7768268.9388000006</v>
      </c>
    </row>
    <row r="42" spans="1:10">
      <c r="A42" s="91" t="s">
        <v>227</v>
      </c>
      <c r="B42" s="92">
        <v>15122609</v>
      </c>
      <c r="C42" s="92">
        <v>12340198.83</v>
      </c>
      <c r="D42" s="92">
        <v>11570248.32</v>
      </c>
      <c r="E42" s="92">
        <v>3478200.07</v>
      </c>
      <c r="F42" s="92">
        <v>2838245.7308999998</v>
      </c>
      <c r="G42" s="92">
        <v>2661157.1135999998</v>
      </c>
      <c r="H42" s="92">
        <v>1814713.08</v>
      </c>
      <c r="I42" s="92">
        <v>1480823.8596000001</v>
      </c>
      <c r="J42" s="92">
        <v>1388429.7983999997</v>
      </c>
    </row>
    <row r="43" spans="1:10">
      <c r="A43" s="91" t="s">
        <v>58</v>
      </c>
      <c r="B43" s="92">
        <v>1965000</v>
      </c>
      <c r="C43" s="92">
        <v>3396279.67</v>
      </c>
      <c r="D43" s="92">
        <v>2077540.64</v>
      </c>
      <c r="E43" s="92">
        <v>451950</v>
      </c>
      <c r="F43" s="92">
        <v>781144.32410000009</v>
      </c>
      <c r="G43" s="92">
        <v>477834.34720000002</v>
      </c>
      <c r="H43" s="92">
        <v>235800</v>
      </c>
      <c r="I43" s="92">
        <v>407553.56040000002</v>
      </c>
      <c r="J43" s="92">
        <v>249304.8768</v>
      </c>
    </row>
    <row r="44" spans="1:10">
      <c r="A44" s="91" t="s">
        <v>218</v>
      </c>
      <c r="B44" s="92">
        <v>242225850</v>
      </c>
      <c r="C44" s="92">
        <v>209019682.38</v>
      </c>
      <c r="D44" s="92">
        <v>177834416.61000001</v>
      </c>
      <c r="E44" s="92">
        <v>55711945.5</v>
      </c>
      <c r="F44" s="92">
        <v>48074526.947400004</v>
      </c>
      <c r="G44" s="92">
        <v>40901915.820300005</v>
      </c>
      <c r="H44" s="92">
        <v>29067102</v>
      </c>
      <c r="I44" s="92">
        <v>25082361.885600001</v>
      </c>
      <c r="J44" s="92">
        <v>21340129.9932</v>
      </c>
    </row>
    <row r="45" spans="1:10">
      <c r="A45" s="91" t="s">
        <v>219</v>
      </c>
      <c r="B45" s="92">
        <v>803682042</v>
      </c>
      <c r="C45" s="92">
        <v>848406713.76999974</v>
      </c>
      <c r="D45" s="92">
        <v>840903209.07999992</v>
      </c>
      <c r="E45" s="92">
        <v>184846869.66</v>
      </c>
      <c r="F45" s="92">
        <v>195133544.16709995</v>
      </c>
      <c r="G45" s="92">
        <v>193407738.08839998</v>
      </c>
      <c r="H45" s="92">
        <v>96441845.039999992</v>
      </c>
      <c r="I45" s="92">
        <v>101808805.65239997</v>
      </c>
      <c r="J45" s="92">
        <v>100908385.08959998</v>
      </c>
    </row>
    <row r="46" spans="1:10">
      <c r="A46" s="91" t="s">
        <v>153</v>
      </c>
      <c r="B46" s="92">
        <v>15573758</v>
      </c>
      <c r="C46" s="92">
        <v>15707828.939999998</v>
      </c>
      <c r="D46" s="92">
        <v>15707828.939999998</v>
      </c>
      <c r="E46" s="92">
        <v>3581964.34</v>
      </c>
      <c r="F46" s="92">
        <v>3612800.6561999996</v>
      </c>
      <c r="G46" s="92">
        <v>3612800.6561999996</v>
      </c>
      <c r="H46" s="92">
        <v>1868850.96</v>
      </c>
      <c r="I46" s="92">
        <v>1884939.4727999996</v>
      </c>
      <c r="J46" s="92">
        <v>1884939.4727999996</v>
      </c>
    </row>
    <row r="47" spans="1:10">
      <c r="A47" s="91" t="s">
        <v>220</v>
      </c>
      <c r="B47" s="92">
        <v>19219137</v>
      </c>
      <c r="C47" s="92">
        <v>21133470.839999996</v>
      </c>
      <c r="D47" s="92">
        <v>21133470.839999996</v>
      </c>
      <c r="E47" s="92">
        <v>4420401.51</v>
      </c>
      <c r="F47" s="92">
        <v>4860698.2931999993</v>
      </c>
      <c r="G47" s="92">
        <v>4860698.2931999993</v>
      </c>
      <c r="H47" s="92">
        <v>2306296.44</v>
      </c>
      <c r="I47" s="92">
        <v>2536016.5007999996</v>
      </c>
      <c r="J47" s="92">
        <v>2536016.5007999996</v>
      </c>
    </row>
    <row r="48" spans="1:10">
      <c r="A48" s="91" t="s">
        <v>114</v>
      </c>
      <c r="B48" s="92">
        <v>3000000</v>
      </c>
      <c r="C48" s="92">
        <v>11000000</v>
      </c>
      <c r="D48" s="92">
        <v>8495730.9700000007</v>
      </c>
      <c r="E48" s="92">
        <v>690000</v>
      </c>
      <c r="F48" s="92">
        <v>2530000</v>
      </c>
      <c r="G48" s="92">
        <v>1954018.1231000002</v>
      </c>
      <c r="H48" s="92">
        <v>360000</v>
      </c>
      <c r="I48" s="92">
        <v>1320000</v>
      </c>
      <c r="J48" s="92">
        <v>1019487.7164</v>
      </c>
    </row>
    <row r="49" spans="1:10">
      <c r="A49" s="91" t="s">
        <v>221</v>
      </c>
      <c r="B49" s="92">
        <v>207084338</v>
      </c>
      <c r="C49" s="92">
        <v>85850525.229999989</v>
      </c>
      <c r="D49" s="92">
        <v>82989204.640000001</v>
      </c>
      <c r="E49" s="92">
        <v>47629397.740000002</v>
      </c>
      <c r="F49" s="92">
        <v>19745620.802900001</v>
      </c>
      <c r="G49" s="92">
        <v>19087517.067200001</v>
      </c>
      <c r="H49" s="92">
        <v>24850120.559999999</v>
      </c>
      <c r="I49" s="92">
        <v>10302063.0276</v>
      </c>
      <c r="J49" s="92">
        <v>9958704.5568000004</v>
      </c>
    </row>
    <row r="50" spans="1:10">
      <c r="A50" s="91" t="s">
        <v>1105</v>
      </c>
      <c r="B50" s="92">
        <v>10571561725</v>
      </c>
      <c r="C50" s="92">
        <v>11208198064.319998</v>
      </c>
      <c r="D50" s="92">
        <v>10765610679.119999</v>
      </c>
      <c r="E50" s="92">
        <v>2434539196.7500005</v>
      </c>
      <c r="F50" s="92">
        <v>2577885554.7935987</v>
      </c>
      <c r="G50" s="92">
        <v>2476090456.1975989</v>
      </c>
      <c r="H50" s="92">
        <v>1271460357.8499999</v>
      </c>
      <c r="I50" s="92">
        <v>1344581792.6361001</v>
      </c>
      <c r="J50" s="92">
        <v>1291472231.2421999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100"/>
  <sheetViews>
    <sheetView workbookViewId="0">
      <selection activeCell="H15" sqref="H15"/>
    </sheetView>
  </sheetViews>
  <sheetFormatPr defaultColWidth="11.33203125" defaultRowHeight="15" customHeight="1"/>
  <cols>
    <col min="1" max="1" width="21.6640625" customWidth="1"/>
    <col min="2" max="2" width="5.109375" customWidth="1"/>
    <col min="3" max="3" width="12.88671875" customWidth="1"/>
    <col min="4" max="4" width="19.44140625" customWidth="1"/>
    <col min="5" max="5" width="32.5546875" customWidth="1"/>
    <col min="6" max="6" width="34.88671875" customWidth="1"/>
    <col min="7" max="7" width="13.44140625" customWidth="1"/>
    <col min="8" max="8" width="13.33203125" customWidth="1"/>
    <col min="9" max="9" width="9" customWidth="1"/>
    <col min="10" max="10" width="8" customWidth="1"/>
    <col min="11" max="11" width="16.5546875" customWidth="1"/>
    <col min="12" max="12" width="18.109375" customWidth="1"/>
    <col min="13" max="13" width="16.109375" customWidth="1"/>
    <col min="14" max="14" width="17.88671875" customWidth="1"/>
    <col min="15" max="15" width="17" customWidth="1"/>
    <col min="16" max="16" width="16" customWidth="1"/>
    <col min="17" max="18" width="12.88671875" customWidth="1"/>
    <col min="19" max="19" width="8.33203125" customWidth="1"/>
    <col min="20" max="20" width="11.88671875" customWidth="1"/>
    <col min="21" max="21" width="15" customWidth="1"/>
    <col min="22" max="22" width="15.5546875" customWidth="1"/>
    <col min="23" max="23" width="17.88671875" customWidth="1"/>
    <col min="24" max="25" width="12.88671875" customWidth="1"/>
    <col min="26" max="27" width="10.5546875" customWidth="1"/>
  </cols>
  <sheetData>
    <row r="1" spans="1:27" ht="30">
      <c r="A1" s="70" t="s">
        <v>0</v>
      </c>
      <c r="B1" s="70" t="s">
        <v>1</v>
      </c>
      <c r="C1" s="70" t="s">
        <v>2</v>
      </c>
      <c r="D1" s="70" t="s">
        <v>3</v>
      </c>
      <c r="E1" s="71" t="s">
        <v>4</v>
      </c>
      <c r="F1" s="70" t="s">
        <v>5</v>
      </c>
      <c r="G1" s="70" t="s">
        <v>6</v>
      </c>
      <c r="H1" s="70" t="s">
        <v>7</v>
      </c>
      <c r="I1" s="72" t="s">
        <v>8</v>
      </c>
      <c r="J1" s="72" t="s">
        <v>9</v>
      </c>
      <c r="K1" s="70" t="s">
        <v>10</v>
      </c>
      <c r="L1" s="70" t="s">
        <v>11</v>
      </c>
      <c r="M1" s="71" t="s">
        <v>12</v>
      </c>
      <c r="N1" s="89" t="s">
        <v>13</v>
      </c>
      <c r="O1" s="89" t="s">
        <v>14</v>
      </c>
      <c r="P1" s="89" t="s">
        <v>15</v>
      </c>
      <c r="Q1" s="76" t="s">
        <v>16</v>
      </c>
      <c r="R1" s="76" t="s">
        <v>17</v>
      </c>
      <c r="S1" s="77" t="s">
        <v>18</v>
      </c>
      <c r="T1" s="77" t="s">
        <v>19</v>
      </c>
      <c r="U1" s="77" t="s">
        <v>20</v>
      </c>
      <c r="V1" s="77" t="s">
        <v>21</v>
      </c>
      <c r="W1" s="77" t="s">
        <v>22</v>
      </c>
      <c r="X1" s="79" t="s">
        <v>16</v>
      </c>
      <c r="Y1" s="80" t="s">
        <v>17</v>
      </c>
      <c r="Z1" s="6"/>
      <c r="AA1" s="6"/>
    </row>
    <row r="2" spans="1:27" ht="15.75">
      <c r="A2" s="11" t="s">
        <v>230</v>
      </c>
      <c r="B2" s="7">
        <v>4</v>
      </c>
      <c r="C2" s="7" t="s">
        <v>231</v>
      </c>
      <c r="D2" s="7" t="s">
        <v>35</v>
      </c>
      <c r="E2" s="1" t="s">
        <v>25</v>
      </c>
      <c r="F2" s="7" t="s">
        <v>36</v>
      </c>
      <c r="G2" s="12" t="s">
        <v>37</v>
      </c>
      <c r="H2" s="7" t="s">
        <v>232</v>
      </c>
      <c r="I2" s="7" t="s">
        <v>29</v>
      </c>
      <c r="J2" s="7">
        <v>1</v>
      </c>
      <c r="K2" s="15">
        <v>522063304</v>
      </c>
      <c r="L2" s="15">
        <v>407521134.02000004</v>
      </c>
      <c r="M2" s="15">
        <v>388537084.02000004</v>
      </c>
      <c r="N2" s="16">
        <f t="shared" ref="N2:N65" si="0">K2*J2</f>
        <v>522063304</v>
      </c>
      <c r="O2" s="16">
        <f t="shared" ref="O2:O65" si="1">L2*J2</f>
        <v>407521134.02000004</v>
      </c>
      <c r="P2" s="16">
        <f t="shared" ref="P2:P65" si="2">M2*J2</f>
        <v>388537084.02000004</v>
      </c>
      <c r="Q2" s="3">
        <f t="shared" ref="Q2:Q65" si="3">P2/N2</f>
        <v>0.74423366101977562</v>
      </c>
      <c r="R2" s="3">
        <f t="shared" ref="R2:R65" si="4">O2/N2</f>
        <v>0.78059716302144089</v>
      </c>
      <c r="S2" s="1" t="s">
        <v>39</v>
      </c>
      <c r="T2" s="1">
        <v>0.55000000000000004</v>
      </c>
      <c r="U2" s="16">
        <f t="shared" ref="U2:U65" si="5">K2*T2</f>
        <v>287134817.20000005</v>
      </c>
      <c r="V2" s="16">
        <f t="shared" ref="V2:V65" si="6">L2*T2</f>
        <v>224136623.71100006</v>
      </c>
      <c r="W2" s="16">
        <f t="shared" ref="W2:W65" si="7">M2*T2</f>
        <v>213695396.21100003</v>
      </c>
      <c r="X2" s="3">
        <f t="shared" ref="X2:X65" si="8">W2/U2</f>
        <v>0.74423366101977551</v>
      </c>
      <c r="Y2" s="3">
        <f t="shared" ref="Y2:Y65" si="9">V2/U2</f>
        <v>0.78059716302144089</v>
      </c>
      <c r="Z2" s="6"/>
      <c r="AA2" s="6"/>
    </row>
    <row r="3" spans="1:27" ht="15.75">
      <c r="A3" s="11" t="s">
        <v>230</v>
      </c>
      <c r="B3" s="7">
        <v>4</v>
      </c>
      <c r="C3" s="7" t="s">
        <v>231</v>
      </c>
      <c r="D3" s="7" t="s">
        <v>35</v>
      </c>
      <c r="E3" s="1" t="s">
        <v>25</v>
      </c>
      <c r="F3" s="7" t="s">
        <v>36</v>
      </c>
      <c r="G3" s="12" t="s">
        <v>37</v>
      </c>
      <c r="H3" s="7" t="s">
        <v>232</v>
      </c>
      <c r="I3" s="7" t="s">
        <v>29</v>
      </c>
      <c r="J3" s="7">
        <v>1</v>
      </c>
      <c r="K3" s="15">
        <v>0</v>
      </c>
      <c r="L3" s="15">
        <v>0</v>
      </c>
      <c r="M3" s="15">
        <v>0</v>
      </c>
      <c r="N3" s="16">
        <f t="shared" si="0"/>
        <v>0</v>
      </c>
      <c r="O3" s="16">
        <f t="shared" si="1"/>
        <v>0</v>
      </c>
      <c r="P3" s="16">
        <f t="shared" si="2"/>
        <v>0</v>
      </c>
      <c r="Q3" s="3" t="e">
        <f t="shared" si="3"/>
        <v>#DIV/0!</v>
      </c>
      <c r="R3" s="3" t="e">
        <f t="shared" si="4"/>
        <v>#DIV/0!</v>
      </c>
      <c r="S3" s="1" t="s">
        <v>39</v>
      </c>
      <c r="T3" s="1">
        <v>0.55000000000000004</v>
      </c>
      <c r="U3" s="16">
        <f t="shared" si="5"/>
        <v>0</v>
      </c>
      <c r="V3" s="16">
        <f t="shared" si="6"/>
        <v>0</v>
      </c>
      <c r="W3" s="16">
        <f t="shared" si="7"/>
        <v>0</v>
      </c>
      <c r="X3" s="3" t="e">
        <f t="shared" si="8"/>
        <v>#DIV/0!</v>
      </c>
      <c r="Y3" s="3" t="e">
        <f t="shared" si="9"/>
        <v>#DIV/0!</v>
      </c>
      <c r="Z3" s="6"/>
      <c r="AA3" s="6"/>
    </row>
    <row r="4" spans="1:27" ht="15.75">
      <c r="A4" s="11" t="s">
        <v>230</v>
      </c>
      <c r="B4" s="7">
        <v>4</v>
      </c>
      <c r="C4" s="7" t="s">
        <v>231</v>
      </c>
      <c r="D4" s="7" t="s">
        <v>35</v>
      </c>
      <c r="E4" s="1" t="s">
        <v>25</v>
      </c>
      <c r="F4" s="7" t="s">
        <v>36</v>
      </c>
      <c r="G4" s="12" t="s">
        <v>37</v>
      </c>
      <c r="H4" s="7" t="s">
        <v>232</v>
      </c>
      <c r="I4" s="7" t="s">
        <v>29</v>
      </c>
      <c r="J4" s="7">
        <v>1</v>
      </c>
      <c r="K4" s="15">
        <v>1780510</v>
      </c>
      <c r="L4" s="15">
        <v>1418909.81</v>
      </c>
      <c r="M4" s="15">
        <v>1203506.0199999998</v>
      </c>
      <c r="N4" s="16">
        <f t="shared" si="0"/>
        <v>1780510</v>
      </c>
      <c r="O4" s="16">
        <f t="shared" si="1"/>
        <v>1418909.81</v>
      </c>
      <c r="P4" s="16">
        <f t="shared" si="2"/>
        <v>1203506.0199999998</v>
      </c>
      <c r="Q4" s="3">
        <f t="shared" si="3"/>
        <v>0.6759333112422844</v>
      </c>
      <c r="R4" s="3">
        <f t="shared" si="4"/>
        <v>0.79691201397352451</v>
      </c>
      <c r="S4" s="1" t="s">
        <v>39</v>
      </c>
      <c r="T4" s="1">
        <v>0.55000000000000004</v>
      </c>
      <c r="U4" s="16">
        <f t="shared" si="5"/>
        <v>979280.50000000012</v>
      </c>
      <c r="V4" s="16">
        <f t="shared" si="6"/>
        <v>780400.3955000001</v>
      </c>
      <c r="W4" s="16">
        <f t="shared" si="7"/>
        <v>661928.31099999999</v>
      </c>
      <c r="X4" s="3">
        <f t="shared" si="8"/>
        <v>0.6759333112422844</v>
      </c>
      <c r="Y4" s="3">
        <f t="shared" si="9"/>
        <v>0.7969120139735244</v>
      </c>
      <c r="Z4" s="6"/>
      <c r="AA4" s="6"/>
    </row>
    <row r="5" spans="1:27" ht="15.75">
      <c r="A5" s="11" t="s">
        <v>230</v>
      </c>
      <c r="B5" s="7">
        <v>4</v>
      </c>
      <c r="C5" s="7" t="s">
        <v>231</v>
      </c>
      <c r="D5" s="7" t="s">
        <v>35</v>
      </c>
      <c r="E5" s="1" t="s">
        <v>25</v>
      </c>
      <c r="F5" s="7" t="s">
        <v>36</v>
      </c>
      <c r="G5" s="12" t="s">
        <v>37</v>
      </c>
      <c r="H5" s="7" t="s">
        <v>232</v>
      </c>
      <c r="I5" s="7" t="s">
        <v>29</v>
      </c>
      <c r="J5" s="7">
        <v>1</v>
      </c>
      <c r="K5" s="15">
        <v>454080</v>
      </c>
      <c r="L5" s="15">
        <v>358002.98</v>
      </c>
      <c r="M5" s="15">
        <v>297208.38</v>
      </c>
      <c r="N5" s="16">
        <f t="shared" si="0"/>
        <v>454080</v>
      </c>
      <c r="O5" s="16">
        <f t="shared" si="1"/>
        <v>358002.98</v>
      </c>
      <c r="P5" s="16">
        <f t="shared" si="2"/>
        <v>297208.38</v>
      </c>
      <c r="Q5" s="3">
        <f t="shared" si="3"/>
        <v>0.65452867336152221</v>
      </c>
      <c r="R5" s="3">
        <f t="shared" si="4"/>
        <v>0.78841389182522903</v>
      </c>
      <c r="S5" s="1" t="s">
        <v>39</v>
      </c>
      <c r="T5" s="1">
        <v>0.55000000000000004</v>
      </c>
      <c r="U5" s="16">
        <f t="shared" si="5"/>
        <v>249744.00000000003</v>
      </c>
      <c r="V5" s="16">
        <f t="shared" si="6"/>
        <v>196901.639</v>
      </c>
      <c r="W5" s="16">
        <f t="shared" si="7"/>
        <v>163464.60900000003</v>
      </c>
      <c r="X5" s="3">
        <f t="shared" si="8"/>
        <v>0.65452867336152221</v>
      </c>
      <c r="Y5" s="3">
        <f t="shared" si="9"/>
        <v>0.78841389182522892</v>
      </c>
      <c r="Z5" s="6"/>
      <c r="AA5" s="6"/>
    </row>
    <row r="6" spans="1:27" ht="15.75">
      <c r="A6" s="11" t="s">
        <v>230</v>
      </c>
      <c r="B6" s="7">
        <v>4</v>
      </c>
      <c r="C6" s="7" t="s">
        <v>231</v>
      </c>
      <c r="D6" s="7" t="s">
        <v>35</v>
      </c>
      <c r="E6" s="1" t="s">
        <v>25</v>
      </c>
      <c r="F6" s="7" t="s">
        <v>36</v>
      </c>
      <c r="G6" s="12" t="s">
        <v>37</v>
      </c>
      <c r="H6" s="7" t="s">
        <v>232</v>
      </c>
      <c r="I6" s="7" t="s">
        <v>29</v>
      </c>
      <c r="J6" s="7">
        <v>1</v>
      </c>
      <c r="K6" s="15">
        <v>50000</v>
      </c>
      <c r="L6" s="15">
        <v>26486.300000000003</v>
      </c>
      <c r="M6" s="15">
        <v>26486.300000000003</v>
      </c>
      <c r="N6" s="16">
        <f t="shared" si="0"/>
        <v>50000</v>
      </c>
      <c r="O6" s="16">
        <f t="shared" si="1"/>
        <v>26486.300000000003</v>
      </c>
      <c r="P6" s="16">
        <f t="shared" si="2"/>
        <v>26486.300000000003</v>
      </c>
      <c r="Q6" s="3">
        <f t="shared" si="3"/>
        <v>0.52972600000000003</v>
      </c>
      <c r="R6" s="3">
        <f t="shared" si="4"/>
        <v>0.52972600000000003</v>
      </c>
      <c r="S6" s="1" t="s">
        <v>39</v>
      </c>
      <c r="T6" s="1">
        <v>0.55000000000000004</v>
      </c>
      <c r="U6" s="16">
        <f t="shared" si="5"/>
        <v>27500.000000000004</v>
      </c>
      <c r="V6" s="16">
        <f t="shared" si="6"/>
        <v>14567.465000000002</v>
      </c>
      <c r="W6" s="16">
        <f t="shared" si="7"/>
        <v>14567.465000000002</v>
      </c>
      <c r="X6" s="3">
        <f t="shared" si="8"/>
        <v>0.52972600000000003</v>
      </c>
      <c r="Y6" s="3">
        <f t="shared" si="9"/>
        <v>0.52972600000000003</v>
      </c>
      <c r="Z6" s="6"/>
      <c r="AA6" s="6"/>
    </row>
    <row r="7" spans="1:27" ht="15.75">
      <c r="A7" s="11" t="s">
        <v>230</v>
      </c>
      <c r="B7" s="7">
        <v>4</v>
      </c>
      <c r="C7" s="7" t="s">
        <v>231</v>
      </c>
      <c r="D7" s="7" t="s">
        <v>35</v>
      </c>
      <c r="E7" s="1" t="s">
        <v>25</v>
      </c>
      <c r="F7" s="7" t="s">
        <v>36</v>
      </c>
      <c r="G7" s="12" t="s">
        <v>37</v>
      </c>
      <c r="H7" s="7" t="s">
        <v>232</v>
      </c>
      <c r="I7" s="7" t="s">
        <v>29</v>
      </c>
      <c r="J7" s="7">
        <v>1</v>
      </c>
      <c r="K7" s="15">
        <v>200000</v>
      </c>
      <c r="L7" s="15">
        <v>100457.41999999997</v>
      </c>
      <c r="M7" s="15">
        <v>81293.59</v>
      </c>
      <c r="N7" s="16">
        <f t="shared" si="0"/>
        <v>200000</v>
      </c>
      <c r="O7" s="16">
        <f t="shared" si="1"/>
        <v>100457.41999999997</v>
      </c>
      <c r="P7" s="16">
        <f t="shared" si="2"/>
        <v>81293.59</v>
      </c>
      <c r="Q7" s="3">
        <f t="shared" si="3"/>
        <v>0.40646794999999997</v>
      </c>
      <c r="R7" s="3">
        <f t="shared" si="4"/>
        <v>0.50228709999999988</v>
      </c>
      <c r="S7" s="1" t="s">
        <v>39</v>
      </c>
      <c r="T7" s="1">
        <v>0.55000000000000004</v>
      </c>
      <c r="U7" s="16">
        <f t="shared" si="5"/>
        <v>110000.00000000001</v>
      </c>
      <c r="V7" s="16">
        <f t="shared" si="6"/>
        <v>55251.580999999991</v>
      </c>
      <c r="W7" s="16">
        <f t="shared" si="7"/>
        <v>44711.474500000004</v>
      </c>
      <c r="X7" s="3">
        <f t="shared" si="8"/>
        <v>0.40646794999999997</v>
      </c>
      <c r="Y7" s="3">
        <f t="shared" si="9"/>
        <v>0.50228709999999988</v>
      </c>
      <c r="Z7" s="6"/>
      <c r="AA7" s="6"/>
    </row>
    <row r="8" spans="1:27" ht="15.75">
      <c r="A8" s="11" t="s">
        <v>230</v>
      </c>
      <c r="B8" s="7">
        <v>4</v>
      </c>
      <c r="C8" s="7" t="s">
        <v>231</v>
      </c>
      <c r="D8" s="7" t="s">
        <v>35</v>
      </c>
      <c r="E8" s="1" t="s">
        <v>25</v>
      </c>
      <c r="F8" s="7" t="s">
        <v>36</v>
      </c>
      <c r="G8" s="12" t="s">
        <v>37</v>
      </c>
      <c r="H8" s="7" t="s">
        <v>232</v>
      </c>
      <c r="I8" s="7" t="s">
        <v>29</v>
      </c>
      <c r="J8" s="7">
        <v>1</v>
      </c>
      <c r="K8" s="15">
        <v>27000</v>
      </c>
      <c r="L8" s="15">
        <v>27000</v>
      </c>
      <c r="M8" s="15">
        <v>27000</v>
      </c>
      <c r="N8" s="16">
        <f t="shared" si="0"/>
        <v>27000</v>
      </c>
      <c r="O8" s="16">
        <f t="shared" si="1"/>
        <v>27000</v>
      </c>
      <c r="P8" s="16">
        <f t="shared" si="2"/>
        <v>27000</v>
      </c>
      <c r="Q8" s="3">
        <f t="shared" si="3"/>
        <v>1</v>
      </c>
      <c r="R8" s="3">
        <f t="shared" si="4"/>
        <v>1</v>
      </c>
      <c r="S8" s="1" t="s">
        <v>39</v>
      </c>
      <c r="T8" s="1">
        <v>0.55000000000000004</v>
      </c>
      <c r="U8" s="16">
        <f t="shared" si="5"/>
        <v>14850.000000000002</v>
      </c>
      <c r="V8" s="16">
        <f t="shared" si="6"/>
        <v>14850.000000000002</v>
      </c>
      <c r="W8" s="16">
        <f t="shared" si="7"/>
        <v>14850.000000000002</v>
      </c>
      <c r="X8" s="3">
        <f t="shared" si="8"/>
        <v>1</v>
      </c>
      <c r="Y8" s="3">
        <f t="shared" si="9"/>
        <v>1</v>
      </c>
      <c r="Z8" s="6"/>
      <c r="AA8" s="6"/>
    </row>
    <row r="9" spans="1:27" ht="15.75">
      <c r="A9" s="11" t="s">
        <v>230</v>
      </c>
      <c r="B9" s="7">
        <v>4</v>
      </c>
      <c r="C9" s="7" t="s">
        <v>231</v>
      </c>
      <c r="D9" s="7" t="s">
        <v>35</v>
      </c>
      <c r="E9" s="1" t="s">
        <v>25</v>
      </c>
      <c r="F9" s="7" t="s">
        <v>36</v>
      </c>
      <c r="G9" s="12" t="s">
        <v>37</v>
      </c>
      <c r="H9" s="7" t="s">
        <v>232</v>
      </c>
      <c r="I9" s="7" t="s">
        <v>29</v>
      </c>
      <c r="J9" s="7">
        <v>1</v>
      </c>
      <c r="K9" s="15">
        <v>966992</v>
      </c>
      <c r="L9" s="15">
        <v>638946.34</v>
      </c>
      <c r="M9" s="15">
        <v>252686.09999999998</v>
      </c>
      <c r="N9" s="16">
        <f t="shared" si="0"/>
        <v>966992</v>
      </c>
      <c r="O9" s="16">
        <f t="shared" si="1"/>
        <v>638946.34</v>
      </c>
      <c r="P9" s="16">
        <f t="shared" si="2"/>
        <v>252686.09999999998</v>
      </c>
      <c r="Q9" s="3">
        <f t="shared" si="3"/>
        <v>0.26131146896768531</v>
      </c>
      <c r="R9" s="3">
        <f t="shared" si="4"/>
        <v>0.66075659364296702</v>
      </c>
      <c r="S9" s="1" t="s">
        <v>39</v>
      </c>
      <c r="T9" s="1">
        <v>0.55000000000000004</v>
      </c>
      <c r="U9" s="16">
        <f t="shared" si="5"/>
        <v>531845.60000000009</v>
      </c>
      <c r="V9" s="16">
        <f t="shared" si="6"/>
        <v>351420.48700000002</v>
      </c>
      <c r="W9" s="16">
        <f t="shared" si="7"/>
        <v>138977.35500000001</v>
      </c>
      <c r="X9" s="3">
        <f t="shared" si="8"/>
        <v>0.26131146896768531</v>
      </c>
      <c r="Y9" s="3">
        <f t="shared" si="9"/>
        <v>0.66075659364296702</v>
      </c>
      <c r="Z9" s="6"/>
      <c r="AA9" s="6"/>
    </row>
    <row r="10" spans="1:27" ht="15.75">
      <c r="A10" s="11" t="s">
        <v>230</v>
      </c>
      <c r="B10" s="7">
        <v>4</v>
      </c>
      <c r="C10" s="7" t="s">
        <v>231</v>
      </c>
      <c r="D10" s="7" t="s">
        <v>35</v>
      </c>
      <c r="E10" s="1" t="s">
        <v>25</v>
      </c>
      <c r="F10" s="7" t="s">
        <v>36</v>
      </c>
      <c r="G10" s="12" t="s">
        <v>37</v>
      </c>
      <c r="H10" s="7" t="s">
        <v>232</v>
      </c>
      <c r="I10" s="7" t="s">
        <v>29</v>
      </c>
      <c r="J10" s="7">
        <v>1</v>
      </c>
      <c r="K10" s="15">
        <v>740596</v>
      </c>
      <c r="L10" s="15">
        <v>699579.8899999999</v>
      </c>
      <c r="M10" s="15">
        <v>643110.86</v>
      </c>
      <c r="N10" s="16">
        <f t="shared" si="0"/>
        <v>740596</v>
      </c>
      <c r="O10" s="16">
        <f t="shared" si="1"/>
        <v>699579.8899999999</v>
      </c>
      <c r="P10" s="16">
        <f t="shared" si="2"/>
        <v>643110.86</v>
      </c>
      <c r="Q10" s="3">
        <f t="shared" si="3"/>
        <v>0.86836934036910807</v>
      </c>
      <c r="R10" s="3">
        <f t="shared" si="4"/>
        <v>0.94461742974577223</v>
      </c>
      <c r="S10" s="1" t="s">
        <v>39</v>
      </c>
      <c r="T10" s="1">
        <v>0.55000000000000004</v>
      </c>
      <c r="U10" s="16">
        <f t="shared" si="5"/>
        <v>407327.80000000005</v>
      </c>
      <c r="V10" s="16">
        <f t="shared" si="6"/>
        <v>384768.93949999998</v>
      </c>
      <c r="W10" s="16">
        <f t="shared" si="7"/>
        <v>353710.973</v>
      </c>
      <c r="X10" s="3">
        <f t="shared" si="8"/>
        <v>0.86836934036910807</v>
      </c>
      <c r="Y10" s="3">
        <f t="shared" si="9"/>
        <v>0.94461742974577212</v>
      </c>
      <c r="Z10" s="6"/>
      <c r="AA10" s="6"/>
    </row>
    <row r="11" spans="1:27" ht="15.75">
      <c r="A11" s="11" t="s">
        <v>230</v>
      </c>
      <c r="B11" s="7">
        <v>4</v>
      </c>
      <c r="C11" s="7" t="s">
        <v>231</v>
      </c>
      <c r="D11" s="7" t="s">
        <v>35</v>
      </c>
      <c r="E11" s="1" t="s">
        <v>25</v>
      </c>
      <c r="F11" s="7" t="s">
        <v>36</v>
      </c>
      <c r="G11" s="12" t="s">
        <v>37</v>
      </c>
      <c r="H11" s="7" t="s">
        <v>232</v>
      </c>
      <c r="I11" s="7" t="s">
        <v>29</v>
      </c>
      <c r="J11" s="7">
        <v>1</v>
      </c>
      <c r="K11" s="15">
        <v>11568905</v>
      </c>
      <c r="L11" s="15">
        <v>13423593.189999999</v>
      </c>
      <c r="M11" s="15">
        <v>8654295.8200000022</v>
      </c>
      <c r="N11" s="16">
        <f t="shared" si="0"/>
        <v>11568905</v>
      </c>
      <c r="O11" s="16">
        <f t="shared" si="1"/>
        <v>13423593.189999999</v>
      </c>
      <c r="P11" s="16">
        <f t="shared" si="2"/>
        <v>8654295.8200000022</v>
      </c>
      <c r="Q11" s="3">
        <f t="shared" si="3"/>
        <v>0.7480652507735176</v>
      </c>
      <c r="R11" s="3">
        <f t="shared" si="4"/>
        <v>1.1603166583181381</v>
      </c>
      <c r="S11" s="1" t="s">
        <v>39</v>
      </c>
      <c r="T11" s="1">
        <v>0.55000000000000004</v>
      </c>
      <c r="U11" s="16">
        <f t="shared" si="5"/>
        <v>6362897.7500000009</v>
      </c>
      <c r="V11" s="16">
        <f t="shared" si="6"/>
        <v>7382976.2545000007</v>
      </c>
      <c r="W11" s="16">
        <f t="shared" si="7"/>
        <v>4759862.7010000013</v>
      </c>
      <c r="X11" s="3">
        <f t="shared" si="8"/>
        <v>0.7480652507735176</v>
      </c>
      <c r="Y11" s="3">
        <f t="shared" si="9"/>
        <v>1.1603166583181381</v>
      </c>
      <c r="Z11" s="6"/>
      <c r="AA11" s="6"/>
    </row>
    <row r="12" spans="1:27" ht="15.75">
      <c r="A12" s="11" t="s">
        <v>230</v>
      </c>
      <c r="B12" s="7">
        <v>4</v>
      </c>
      <c r="C12" s="7" t="s">
        <v>231</v>
      </c>
      <c r="D12" s="7" t="s">
        <v>35</v>
      </c>
      <c r="E12" s="1" t="s">
        <v>25</v>
      </c>
      <c r="F12" s="7" t="s">
        <v>36</v>
      </c>
      <c r="G12" s="12" t="s">
        <v>37</v>
      </c>
      <c r="H12" s="7" t="s">
        <v>232</v>
      </c>
      <c r="I12" s="7" t="s">
        <v>29</v>
      </c>
      <c r="J12" s="7">
        <v>1</v>
      </c>
      <c r="K12" s="15">
        <v>20848664</v>
      </c>
      <c r="L12" s="15">
        <v>20194778.509999998</v>
      </c>
      <c r="M12" s="15">
        <v>20194778.509999998</v>
      </c>
      <c r="N12" s="16">
        <f t="shared" si="0"/>
        <v>20848664</v>
      </c>
      <c r="O12" s="16">
        <f t="shared" si="1"/>
        <v>20194778.509999998</v>
      </c>
      <c r="P12" s="16">
        <f t="shared" si="2"/>
        <v>20194778.509999998</v>
      </c>
      <c r="Q12" s="3">
        <f t="shared" si="3"/>
        <v>0.96863657594558572</v>
      </c>
      <c r="R12" s="3">
        <f t="shared" si="4"/>
        <v>0.96863657594558572</v>
      </c>
      <c r="S12" s="1" t="s">
        <v>39</v>
      </c>
      <c r="T12" s="1">
        <v>0.55000000000000004</v>
      </c>
      <c r="U12" s="16">
        <f t="shared" si="5"/>
        <v>11466765.200000001</v>
      </c>
      <c r="V12" s="16">
        <f t="shared" si="6"/>
        <v>11107128.180499999</v>
      </c>
      <c r="W12" s="16">
        <f t="shared" si="7"/>
        <v>11107128.180499999</v>
      </c>
      <c r="X12" s="3">
        <f t="shared" si="8"/>
        <v>0.96863657594558561</v>
      </c>
      <c r="Y12" s="3">
        <f t="shared" si="9"/>
        <v>0.96863657594558561</v>
      </c>
      <c r="Z12" s="6"/>
      <c r="AA12" s="6"/>
    </row>
    <row r="13" spans="1:27" ht="15.75">
      <c r="A13" s="11" t="s">
        <v>230</v>
      </c>
      <c r="B13" s="7">
        <v>4</v>
      </c>
      <c r="C13" s="7" t="s">
        <v>231</v>
      </c>
      <c r="D13" s="7" t="s">
        <v>35</v>
      </c>
      <c r="E13" s="1" t="s">
        <v>25</v>
      </c>
      <c r="F13" s="7" t="s">
        <v>36</v>
      </c>
      <c r="G13" s="12" t="s">
        <v>37</v>
      </c>
      <c r="H13" s="7" t="s">
        <v>232</v>
      </c>
      <c r="I13" s="7" t="s">
        <v>29</v>
      </c>
      <c r="J13" s="7">
        <v>1</v>
      </c>
      <c r="K13" s="15">
        <v>10000</v>
      </c>
      <c r="L13" s="15">
        <v>10000</v>
      </c>
      <c r="M13" s="15">
        <v>0</v>
      </c>
      <c r="N13" s="16">
        <f t="shared" si="0"/>
        <v>10000</v>
      </c>
      <c r="O13" s="16">
        <f t="shared" si="1"/>
        <v>10000</v>
      </c>
      <c r="P13" s="16">
        <f t="shared" si="2"/>
        <v>0</v>
      </c>
      <c r="Q13" s="3">
        <f t="shared" si="3"/>
        <v>0</v>
      </c>
      <c r="R13" s="3">
        <f t="shared" si="4"/>
        <v>1</v>
      </c>
      <c r="S13" s="1" t="s">
        <v>39</v>
      </c>
      <c r="T13" s="1">
        <v>0.55000000000000004</v>
      </c>
      <c r="U13" s="16">
        <f t="shared" si="5"/>
        <v>5500</v>
      </c>
      <c r="V13" s="16">
        <f t="shared" si="6"/>
        <v>5500</v>
      </c>
      <c r="W13" s="16">
        <f t="shared" si="7"/>
        <v>0</v>
      </c>
      <c r="X13" s="3">
        <f t="shared" si="8"/>
        <v>0</v>
      </c>
      <c r="Y13" s="3">
        <f t="shared" si="9"/>
        <v>1</v>
      </c>
      <c r="Z13" s="6"/>
      <c r="AA13" s="6"/>
    </row>
    <row r="14" spans="1:27" ht="15.75">
      <c r="A14" s="11" t="s">
        <v>230</v>
      </c>
      <c r="B14" s="7">
        <v>4</v>
      </c>
      <c r="C14" s="7" t="s">
        <v>231</v>
      </c>
      <c r="D14" s="7" t="s">
        <v>35</v>
      </c>
      <c r="E14" s="1" t="s">
        <v>25</v>
      </c>
      <c r="F14" s="7" t="s">
        <v>36</v>
      </c>
      <c r="G14" s="12" t="s">
        <v>37</v>
      </c>
      <c r="H14" s="7" t="s">
        <v>232</v>
      </c>
      <c r="I14" s="7" t="s">
        <v>29</v>
      </c>
      <c r="J14" s="7">
        <v>1</v>
      </c>
      <c r="K14" s="15">
        <v>1224834</v>
      </c>
      <c r="L14" s="15">
        <v>604688.22999999986</v>
      </c>
      <c r="M14" s="15">
        <v>604688.22999999986</v>
      </c>
      <c r="N14" s="16">
        <f t="shared" si="0"/>
        <v>1224834</v>
      </c>
      <c r="O14" s="16">
        <f t="shared" si="1"/>
        <v>604688.22999999986</v>
      </c>
      <c r="P14" s="16">
        <f t="shared" si="2"/>
        <v>604688.22999999986</v>
      </c>
      <c r="Q14" s="3">
        <f t="shared" si="3"/>
        <v>0.49368994492314866</v>
      </c>
      <c r="R14" s="3">
        <f t="shared" si="4"/>
        <v>0.49368994492314866</v>
      </c>
      <c r="S14" s="1" t="s">
        <v>39</v>
      </c>
      <c r="T14" s="1">
        <v>0.55000000000000004</v>
      </c>
      <c r="U14" s="16">
        <f t="shared" si="5"/>
        <v>673658.70000000007</v>
      </c>
      <c r="V14" s="16">
        <f t="shared" si="6"/>
        <v>332578.52649999998</v>
      </c>
      <c r="W14" s="16">
        <f t="shared" si="7"/>
        <v>332578.52649999998</v>
      </c>
      <c r="X14" s="3">
        <f t="shared" si="8"/>
        <v>0.49368994492314866</v>
      </c>
      <c r="Y14" s="3">
        <f t="shared" si="9"/>
        <v>0.49368994492314866</v>
      </c>
      <c r="Z14" s="6"/>
      <c r="AA14" s="6"/>
    </row>
    <row r="15" spans="1:27" ht="15.75">
      <c r="A15" s="11" t="s">
        <v>230</v>
      </c>
      <c r="B15" s="7">
        <v>4</v>
      </c>
      <c r="C15" s="7" t="s">
        <v>231</v>
      </c>
      <c r="D15" s="7" t="s">
        <v>35</v>
      </c>
      <c r="E15" s="1" t="s">
        <v>25</v>
      </c>
      <c r="F15" s="7" t="s">
        <v>36</v>
      </c>
      <c r="G15" s="12" t="s">
        <v>37</v>
      </c>
      <c r="H15" s="7" t="s">
        <v>232</v>
      </c>
      <c r="I15" s="7" t="s">
        <v>29</v>
      </c>
      <c r="J15" s="7">
        <v>1</v>
      </c>
      <c r="K15" s="15">
        <v>0</v>
      </c>
      <c r="L15" s="15">
        <v>16440.329999999998</v>
      </c>
      <c r="M15" s="15">
        <v>16440.330000000002</v>
      </c>
      <c r="N15" s="16">
        <f t="shared" si="0"/>
        <v>0</v>
      </c>
      <c r="O15" s="16">
        <f t="shared" si="1"/>
        <v>16440.329999999998</v>
      </c>
      <c r="P15" s="16">
        <f t="shared" si="2"/>
        <v>16440.330000000002</v>
      </c>
      <c r="Q15" s="3" t="e">
        <f t="shared" si="3"/>
        <v>#DIV/0!</v>
      </c>
      <c r="R15" s="3" t="e">
        <f t="shared" si="4"/>
        <v>#DIV/0!</v>
      </c>
      <c r="S15" s="1" t="s">
        <v>39</v>
      </c>
      <c r="T15" s="1">
        <v>0.55000000000000004</v>
      </c>
      <c r="U15" s="16">
        <f t="shared" si="5"/>
        <v>0</v>
      </c>
      <c r="V15" s="16">
        <f t="shared" si="6"/>
        <v>9042.1815000000006</v>
      </c>
      <c r="W15" s="16">
        <f t="shared" si="7"/>
        <v>9042.1815000000024</v>
      </c>
      <c r="X15" s="3" t="e">
        <f t="shared" si="8"/>
        <v>#DIV/0!</v>
      </c>
      <c r="Y15" s="3" t="e">
        <f t="shared" si="9"/>
        <v>#DIV/0!</v>
      </c>
      <c r="Z15" s="6"/>
      <c r="AA15" s="6"/>
    </row>
    <row r="16" spans="1:27" ht="15.75">
      <c r="A16" s="11" t="s">
        <v>230</v>
      </c>
      <c r="B16" s="7">
        <v>4</v>
      </c>
      <c r="C16" s="7" t="s">
        <v>231</v>
      </c>
      <c r="D16" s="7" t="s">
        <v>35</v>
      </c>
      <c r="E16" s="1" t="s">
        <v>25</v>
      </c>
      <c r="F16" s="7" t="s">
        <v>36</v>
      </c>
      <c r="G16" s="12" t="s">
        <v>37</v>
      </c>
      <c r="H16" s="7" t="s">
        <v>232</v>
      </c>
      <c r="I16" s="7" t="s">
        <v>29</v>
      </c>
      <c r="J16" s="7">
        <v>1</v>
      </c>
      <c r="K16" s="15">
        <v>0</v>
      </c>
      <c r="L16" s="15">
        <v>1460.31</v>
      </c>
      <c r="M16" s="15">
        <v>1460.31</v>
      </c>
      <c r="N16" s="16">
        <f t="shared" si="0"/>
        <v>0</v>
      </c>
      <c r="O16" s="16">
        <f t="shared" si="1"/>
        <v>1460.31</v>
      </c>
      <c r="P16" s="16">
        <f t="shared" si="2"/>
        <v>1460.31</v>
      </c>
      <c r="Q16" s="3" t="e">
        <f t="shared" si="3"/>
        <v>#DIV/0!</v>
      </c>
      <c r="R16" s="3" t="e">
        <f t="shared" si="4"/>
        <v>#DIV/0!</v>
      </c>
      <c r="S16" s="1" t="s">
        <v>39</v>
      </c>
      <c r="T16" s="1">
        <v>0.55000000000000004</v>
      </c>
      <c r="U16" s="16">
        <f t="shared" si="5"/>
        <v>0</v>
      </c>
      <c r="V16" s="16">
        <f t="shared" si="6"/>
        <v>803.17050000000006</v>
      </c>
      <c r="W16" s="16">
        <f t="shared" si="7"/>
        <v>803.17050000000006</v>
      </c>
      <c r="X16" s="3" t="e">
        <f t="shared" si="8"/>
        <v>#DIV/0!</v>
      </c>
      <c r="Y16" s="3" t="e">
        <f t="shared" si="9"/>
        <v>#DIV/0!</v>
      </c>
      <c r="Z16" s="6"/>
      <c r="AA16" s="6"/>
    </row>
    <row r="17" spans="1:27" ht="15.75">
      <c r="A17" s="11" t="s">
        <v>230</v>
      </c>
      <c r="B17" s="7">
        <v>4</v>
      </c>
      <c r="C17" s="7" t="s">
        <v>231</v>
      </c>
      <c r="D17" s="7" t="s">
        <v>35</v>
      </c>
      <c r="E17" s="1" t="s">
        <v>25</v>
      </c>
      <c r="F17" s="7" t="s">
        <v>36</v>
      </c>
      <c r="G17" s="12" t="s">
        <v>37</v>
      </c>
      <c r="H17" s="7" t="s">
        <v>232</v>
      </c>
      <c r="I17" s="7" t="s">
        <v>29</v>
      </c>
      <c r="J17" s="7">
        <v>1</v>
      </c>
      <c r="K17" s="15">
        <v>0</v>
      </c>
      <c r="L17" s="15">
        <v>30000.41</v>
      </c>
      <c r="M17" s="15">
        <v>30000.410000000003</v>
      </c>
      <c r="N17" s="16">
        <f t="shared" si="0"/>
        <v>0</v>
      </c>
      <c r="O17" s="16">
        <f t="shared" si="1"/>
        <v>30000.41</v>
      </c>
      <c r="P17" s="16">
        <f t="shared" si="2"/>
        <v>30000.410000000003</v>
      </c>
      <c r="Q17" s="3" t="e">
        <f t="shared" si="3"/>
        <v>#DIV/0!</v>
      </c>
      <c r="R17" s="3" t="e">
        <f t="shared" si="4"/>
        <v>#DIV/0!</v>
      </c>
      <c r="S17" s="1" t="s">
        <v>39</v>
      </c>
      <c r="T17" s="1">
        <v>0.55000000000000004</v>
      </c>
      <c r="U17" s="16">
        <f t="shared" si="5"/>
        <v>0</v>
      </c>
      <c r="V17" s="16">
        <f t="shared" si="6"/>
        <v>16500.2255</v>
      </c>
      <c r="W17" s="16">
        <f t="shared" si="7"/>
        <v>16500.225500000004</v>
      </c>
      <c r="X17" s="3" t="e">
        <f t="shared" si="8"/>
        <v>#DIV/0!</v>
      </c>
      <c r="Y17" s="3" t="e">
        <f t="shared" si="9"/>
        <v>#DIV/0!</v>
      </c>
      <c r="Z17" s="6"/>
      <c r="AA17" s="6"/>
    </row>
    <row r="18" spans="1:27" ht="15.75">
      <c r="A18" s="11" t="s">
        <v>230</v>
      </c>
      <c r="B18" s="7">
        <v>4</v>
      </c>
      <c r="C18" s="7" t="s">
        <v>231</v>
      </c>
      <c r="D18" s="7" t="s">
        <v>35</v>
      </c>
      <c r="E18" s="1" t="s">
        <v>25</v>
      </c>
      <c r="F18" s="7" t="s">
        <v>36</v>
      </c>
      <c r="G18" s="12" t="s">
        <v>37</v>
      </c>
      <c r="H18" s="7" t="s">
        <v>232</v>
      </c>
      <c r="I18" s="7" t="s">
        <v>29</v>
      </c>
      <c r="J18" s="7">
        <v>1</v>
      </c>
      <c r="K18" s="15">
        <v>120000</v>
      </c>
      <c r="L18" s="15">
        <v>304233.38</v>
      </c>
      <c r="M18" s="15">
        <v>154760.38</v>
      </c>
      <c r="N18" s="16">
        <f t="shared" si="0"/>
        <v>120000</v>
      </c>
      <c r="O18" s="16">
        <f t="shared" si="1"/>
        <v>304233.38</v>
      </c>
      <c r="P18" s="16">
        <f t="shared" si="2"/>
        <v>154760.38</v>
      </c>
      <c r="Q18" s="3">
        <f t="shared" si="3"/>
        <v>1.2896698333333334</v>
      </c>
      <c r="R18" s="3">
        <f t="shared" si="4"/>
        <v>2.5352781666666666</v>
      </c>
      <c r="S18" s="1" t="s">
        <v>39</v>
      </c>
      <c r="T18" s="1">
        <v>0.55000000000000004</v>
      </c>
      <c r="U18" s="16">
        <f t="shared" si="5"/>
        <v>66000</v>
      </c>
      <c r="V18" s="16">
        <f t="shared" si="6"/>
        <v>167328.35900000003</v>
      </c>
      <c r="W18" s="16">
        <f t="shared" si="7"/>
        <v>85118.209000000003</v>
      </c>
      <c r="X18" s="3">
        <f t="shared" si="8"/>
        <v>1.2896698333333334</v>
      </c>
      <c r="Y18" s="3">
        <f t="shared" si="9"/>
        <v>2.5352781666666671</v>
      </c>
      <c r="Z18" s="6"/>
      <c r="AA18" s="6"/>
    </row>
    <row r="19" spans="1:27" ht="15.75">
      <c r="A19" s="11" t="s">
        <v>230</v>
      </c>
      <c r="B19" s="7">
        <v>4</v>
      </c>
      <c r="C19" s="7" t="s">
        <v>231</v>
      </c>
      <c r="D19" s="7" t="s">
        <v>35</v>
      </c>
      <c r="E19" s="1" t="s">
        <v>25</v>
      </c>
      <c r="F19" s="7" t="s">
        <v>36</v>
      </c>
      <c r="G19" s="12" t="s">
        <v>37</v>
      </c>
      <c r="H19" s="7" t="s">
        <v>232</v>
      </c>
      <c r="I19" s="7" t="s">
        <v>29</v>
      </c>
      <c r="J19" s="7">
        <v>1</v>
      </c>
      <c r="K19" s="15">
        <v>5000</v>
      </c>
      <c r="L19" s="15">
        <v>0</v>
      </c>
      <c r="M19" s="15">
        <v>0</v>
      </c>
      <c r="N19" s="16">
        <f t="shared" si="0"/>
        <v>5000</v>
      </c>
      <c r="O19" s="16">
        <f t="shared" si="1"/>
        <v>0</v>
      </c>
      <c r="P19" s="16">
        <f t="shared" si="2"/>
        <v>0</v>
      </c>
      <c r="Q19" s="3">
        <f t="shared" si="3"/>
        <v>0</v>
      </c>
      <c r="R19" s="3">
        <f t="shared" si="4"/>
        <v>0</v>
      </c>
      <c r="S19" s="1" t="s">
        <v>39</v>
      </c>
      <c r="T19" s="1">
        <v>0.55000000000000004</v>
      </c>
      <c r="U19" s="16">
        <f t="shared" si="5"/>
        <v>2750</v>
      </c>
      <c r="V19" s="16">
        <f t="shared" si="6"/>
        <v>0</v>
      </c>
      <c r="W19" s="16">
        <f t="shared" si="7"/>
        <v>0</v>
      </c>
      <c r="X19" s="3">
        <f t="shared" si="8"/>
        <v>0</v>
      </c>
      <c r="Y19" s="3">
        <f t="shared" si="9"/>
        <v>0</v>
      </c>
      <c r="Z19" s="6"/>
      <c r="AA19" s="6"/>
    </row>
    <row r="20" spans="1:27" ht="15.75">
      <c r="A20" s="11" t="s">
        <v>230</v>
      </c>
      <c r="B20" s="7">
        <v>4</v>
      </c>
      <c r="C20" s="7" t="s">
        <v>231</v>
      </c>
      <c r="D20" s="7" t="s">
        <v>35</v>
      </c>
      <c r="E20" s="1" t="s">
        <v>25</v>
      </c>
      <c r="F20" s="7" t="s">
        <v>36</v>
      </c>
      <c r="G20" s="12" t="s">
        <v>37</v>
      </c>
      <c r="H20" s="7" t="s">
        <v>232</v>
      </c>
      <c r="I20" s="7" t="s">
        <v>29</v>
      </c>
      <c r="J20" s="7">
        <v>1</v>
      </c>
      <c r="K20" s="15">
        <v>56625</v>
      </c>
      <c r="L20" s="15">
        <v>30920.98</v>
      </c>
      <c r="M20" s="15">
        <v>30920.980000000003</v>
      </c>
      <c r="N20" s="16">
        <f t="shared" si="0"/>
        <v>56625</v>
      </c>
      <c r="O20" s="16">
        <f t="shared" si="1"/>
        <v>30920.98</v>
      </c>
      <c r="P20" s="16">
        <f t="shared" si="2"/>
        <v>30920.980000000003</v>
      </c>
      <c r="Q20" s="3">
        <f t="shared" si="3"/>
        <v>0.54606587196467993</v>
      </c>
      <c r="R20" s="3">
        <f t="shared" si="4"/>
        <v>0.54606587196467993</v>
      </c>
      <c r="S20" s="1" t="s">
        <v>39</v>
      </c>
      <c r="T20" s="1">
        <v>0.55000000000000004</v>
      </c>
      <c r="U20" s="16">
        <f t="shared" si="5"/>
        <v>31143.750000000004</v>
      </c>
      <c r="V20" s="16">
        <f t="shared" si="6"/>
        <v>17006.539000000001</v>
      </c>
      <c r="W20" s="16">
        <f t="shared" si="7"/>
        <v>17006.539000000004</v>
      </c>
      <c r="X20" s="3">
        <f t="shared" si="8"/>
        <v>0.54606587196468004</v>
      </c>
      <c r="Y20" s="3">
        <f t="shared" si="9"/>
        <v>0.54606587196467982</v>
      </c>
      <c r="Z20" s="6"/>
      <c r="AA20" s="6"/>
    </row>
    <row r="21" spans="1:27" ht="15.75" customHeight="1">
      <c r="A21" s="11" t="s">
        <v>230</v>
      </c>
      <c r="B21" s="7">
        <v>4</v>
      </c>
      <c r="C21" s="7" t="s">
        <v>231</v>
      </c>
      <c r="D21" s="7" t="s">
        <v>35</v>
      </c>
      <c r="E21" s="1" t="s">
        <v>25</v>
      </c>
      <c r="F21" s="7" t="s">
        <v>36</v>
      </c>
      <c r="G21" s="12" t="s">
        <v>37</v>
      </c>
      <c r="H21" s="7" t="s">
        <v>232</v>
      </c>
      <c r="I21" s="7" t="s">
        <v>29</v>
      </c>
      <c r="J21" s="7">
        <v>1</v>
      </c>
      <c r="K21" s="15">
        <v>332387</v>
      </c>
      <c r="L21" s="15">
        <v>228937.76999999996</v>
      </c>
      <c r="M21" s="15">
        <v>184725.68999999997</v>
      </c>
      <c r="N21" s="16">
        <f t="shared" si="0"/>
        <v>332387</v>
      </c>
      <c r="O21" s="16">
        <f t="shared" si="1"/>
        <v>228937.76999999996</v>
      </c>
      <c r="P21" s="16">
        <f t="shared" si="2"/>
        <v>184725.68999999997</v>
      </c>
      <c r="Q21" s="3">
        <f t="shared" si="3"/>
        <v>0.5557548580419811</v>
      </c>
      <c r="R21" s="3">
        <f t="shared" si="4"/>
        <v>0.68876872440859593</v>
      </c>
      <c r="S21" s="1" t="s">
        <v>39</v>
      </c>
      <c r="T21" s="1">
        <v>0.55000000000000004</v>
      </c>
      <c r="U21" s="16">
        <f t="shared" si="5"/>
        <v>182812.85</v>
      </c>
      <c r="V21" s="16">
        <f t="shared" si="6"/>
        <v>125915.77349999998</v>
      </c>
      <c r="W21" s="16">
        <f t="shared" si="7"/>
        <v>101599.1295</v>
      </c>
      <c r="X21" s="3">
        <f t="shared" si="8"/>
        <v>0.5557548580419811</v>
      </c>
      <c r="Y21" s="3">
        <f t="shared" si="9"/>
        <v>0.68876872440859593</v>
      </c>
      <c r="Z21" s="6"/>
      <c r="AA21" s="6"/>
    </row>
    <row r="22" spans="1:27" ht="15.75" customHeight="1">
      <c r="A22" s="11" t="s">
        <v>230</v>
      </c>
      <c r="B22" s="7">
        <v>4</v>
      </c>
      <c r="C22" s="7" t="s">
        <v>231</v>
      </c>
      <c r="D22" s="7" t="s">
        <v>35</v>
      </c>
      <c r="E22" s="1" t="s">
        <v>25</v>
      </c>
      <c r="F22" s="7" t="s">
        <v>36</v>
      </c>
      <c r="G22" s="12" t="s">
        <v>37</v>
      </c>
      <c r="H22" s="7" t="s">
        <v>232</v>
      </c>
      <c r="I22" s="7" t="s">
        <v>29</v>
      </c>
      <c r="J22" s="7">
        <v>1</v>
      </c>
      <c r="K22" s="15">
        <v>1928274</v>
      </c>
      <c r="L22" s="15">
        <v>1596014.49</v>
      </c>
      <c r="M22" s="15">
        <v>1379216.7299999997</v>
      </c>
      <c r="N22" s="16">
        <f t="shared" si="0"/>
        <v>1928274</v>
      </c>
      <c r="O22" s="16">
        <f t="shared" si="1"/>
        <v>1596014.49</v>
      </c>
      <c r="P22" s="16">
        <f t="shared" si="2"/>
        <v>1379216.7299999997</v>
      </c>
      <c r="Q22" s="3">
        <f t="shared" si="3"/>
        <v>0.71525972449973385</v>
      </c>
      <c r="R22" s="3">
        <f t="shared" si="4"/>
        <v>0.82769071719060672</v>
      </c>
      <c r="S22" s="1" t="s">
        <v>39</v>
      </c>
      <c r="T22" s="1">
        <v>0.55000000000000004</v>
      </c>
      <c r="U22" s="16">
        <f t="shared" si="5"/>
        <v>1060550.7000000002</v>
      </c>
      <c r="V22" s="16">
        <f t="shared" si="6"/>
        <v>877807.96950000012</v>
      </c>
      <c r="W22" s="16">
        <f t="shared" si="7"/>
        <v>758569.20149999997</v>
      </c>
      <c r="X22" s="3">
        <f t="shared" si="8"/>
        <v>0.71525972449973385</v>
      </c>
      <c r="Y22" s="3">
        <f t="shared" si="9"/>
        <v>0.82769071719060672</v>
      </c>
      <c r="Z22" s="6"/>
      <c r="AA22" s="6"/>
    </row>
    <row r="23" spans="1:27" ht="15.75" customHeight="1">
      <c r="A23" s="11" t="s">
        <v>230</v>
      </c>
      <c r="B23" s="7">
        <v>4</v>
      </c>
      <c r="C23" s="7" t="s">
        <v>231</v>
      </c>
      <c r="D23" s="7" t="s">
        <v>35</v>
      </c>
      <c r="E23" s="1" t="s">
        <v>25</v>
      </c>
      <c r="F23" s="7" t="s">
        <v>36</v>
      </c>
      <c r="G23" s="12" t="s">
        <v>37</v>
      </c>
      <c r="H23" s="7" t="s">
        <v>232</v>
      </c>
      <c r="I23" s="7" t="s">
        <v>29</v>
      </c>
      <c r="J23" s="7">
        <v>1</v>
      </c>
      <c r="K23" s="15">
        <v>19000</v>
      </c>
      <c r="L23" s="15">
        <v>18400</v>
      </c>
      <c r="M23" s="15">
        <v>18400</v>
      </c>
      <c r="N23" s="16">
        <f t="shared" si="0"/>
        <v>19000</v>
      </c>
      <c r="O23" s="16">
        <f t="shared" si="1"/>
        <v>18400</v>
      </c>
      <c r="P23" s="16">
        <f t="shared" si="2"/>
        <v>18400</v>
      </c>
      <c r="Q23" s="3">
        <f t="shared" si="3"/>
        <v>0.96842105263157896</v>
      </c>
      <c r="R23" s="3">
        <f t="shared" si="4"/>
        <v>0.96842105263157896</v>
      </c>
      <c r="S23" s="1" t="s">
        <v>39</v>
      </c>
      <c r="T23" s="1">
        <v>0.55000000000000004</v>
      </c>
      <c r="U23" s="16">
        <f t="shared" si="5"/>
        <v>10450</v>
      </c>
      <c r="V23" s="16">
        <f t="shared" si="6"/>
        <v>10120</v>
      </c>
      <c r="W23" s="16">
        <f t="shared" si="7"/>
        <v>10120</v>
      </c>
      <c r="X23" s="3">
        <f t="shared" si="8"/>
        <v>0.96842105263157896</v>
      </c>
      <c r="Y23" s="3">
        <f t="shared" si="9"/>
        <v>0.96842105263157896</v>
      </c>
      <c r="Z23" s="6"/>
      <c r="AA23" s="6"/>
    </row>
    <row r="24" spans="1:27" ht="15.75" customHeight="1">
      <c r="A24" s="11" t="s">
        <v>230</v>
      </c>
      <c r="B24" s="7">
        <v>4</v>
      </c>
      <c r="C24" s="7" t="s">
        <v>231</v>
      </c>
      <c r="D24" s="7" t="s">
        <v>35</v>
      </c>
      <c r="E24" s="1" t="s">
        <v>25</v>
      </c>
      <c r="F24" s="7" t="s">
        <v>36</v>
      </c>
      <c r="G24" s="12" t="s">
        <v>37</v>
      </c>
      <c r="H24" s="7" t="s">
        <v>232</v>
      </c>
      <c r="I24" s="7" t="s">
        <v>29</v>
      </c>
      <c r="J24" s="7">
        <v>1</v>
      </c>
      <c r="K24" s="15">
        <v>1000</v>
      </c>
      <c r="L24" s="15">
        <v>0</v>
      </c>
      <c r="M24" s="15">
        <v>0</v>
      </c>
      <c r="N24" s="16">
        <f t="shared" si="0"/>
        <v>1000</v>
      </c>
      <c r="O24" s="16">
        <f t="shared" si="1"/>
        <v>0</v>
      </c>
      <c r="P24" s="16">
        <f t="shared" si="2"/>
        <v>0</v>
      </c>
      <c r="Q24" s="3">
        <f t="shared" si="3"/>
        <v>0</v>
      </c>
      <c r="R24" s="3">
        <f t="shared" si="4"/>
        <v>0</v>
      </c>
      <c r="S24" s="1" t="s">
        <v>39</v>
      </c>
      <c r="T24" s="1">
        <v>0.55000000000000004</v>
      </c>
      <c r="U24" s="16">
        <f t="shared" si="5"/>
        <v>550</v>
      </c>
      <c r="V24" s="16">
        <f t="shared" si="6"/>
        <v>0</v>
      </c>
      <c r="W24" s="16">
        <f t="shared" si="7"/>
        <v>0</v>
      </c>
      <c r="X24" s="3">
        <f t="shared" si="8"/>
        <v>0</v>
      </c>
      <c r="Y24" s="3">
        <f t="shared" si="9"/>
        <v>0</v>
      </c>
      <c r="Z24" s="6"/>
      <c r="AA24" s="6"/>
    </row>
    <row r="25" spans="1:27" ht="15.75" customHeight="1">
      <c r="A25" s="11" t="s">
        <v>230</v>
      </c>
      <c r="B25" s="7">
        <v>4</v>
      </c>
      <c r="C25" s="7" t="s">
        <v>231</v>
      </c>
      <c r="D25" s="7" t="s">
        <v>35</v>
      </c>
      <c r="E25" s="1" t="s">
        <v>25</v>
      </c>
      <c r="F25" s="7" t="s">
        <v>36</v>
      </c>
      <c r="G25" s="12" t="s">
        <v>37</v>
      </c>
      <c r="H25" s="7" t="s">
        <v>232</v>
      </c>
      <c r="I25" s="7" t="s">
        <v>29</v>
      </c>
      <c r="J25" s="7">
        <v>1</v>
      </c>
      <c r="K25" s="15">
        <v>50000</v>
      </c>
      <c r="L25" s="15">
        <v>32067.399999999998</v>
      </c>
      <c r="M25" s="15">
        <v>28782.949999999997</v>
      </c>
      <c r="N25" s="16">
        <f t="shared" si="0"/>
        <v>50000</v>
      </c>
      <c r="O25" s="16">
        <f t="shared" si="1"/>
        <v>32067.399999999998</v>
      </c>
      <c r="P25" s="16">
        <f t="shared" si="2"/>
        <v>28782.949999999997</v>
      </c>
      <c r="Q25" s="3">
        <f t="shared" si="3"/>
        <v>0.57565899999999992</v>
      </c>
      <c r="R25" s="3">
        <f t="shared" si="4"/>
        <v>0.64134799999999992</v>
      </c>
      <c r="S25" s="1" t="s">
        <v>39</v>
      </c>
      <c r="T25" s="1">
        <v>0.55000000000000004</v>
      </c>
      <c r="U25" s="16">
        <f t="shared" si="5"/>
        <v>27500.000000000004</v>
      </c>
      <c r="V25" s="16">
        <f t="shared" si="6"/>
        <v>17637.07</v>
      </c>
      <c r="W25" s="16">
        <f t="shared" si="7"/>
        <v>15830.622499999999</v>
      </c>
      <c r="X25" s="3">
        <f t="shared" si="8"/>
        <v>0.57565899999999992</v>
      </c>
      <c r="Y25" s="3">
        <f t="shared" si="9"/>
        <v>0.64134799999999992</v>
      </c>
      <c r="Z25" s="6"/>
      <c r="AA25" s="6"/>
    </row>
    <row r="26" spans="1:27" ht="15.75" customHeight="1">
      <c r="A26" s="11" t="s">
        <v>230</v>
      </c>
      <c r="B26" s="7">
        <v>4</v>
      </c>
      <c r="C26" s="7" t="s">
        <v>231</v>
      </c>
      <c r="D26" s="7" t="s">
        <v>35</v>
      </c>
      <c r="E26" s="1" t="s">
        <v>25</v>
      </c>
      <c r="F26" s="7" t="s">
        <v>36</v>
      </c>
      <c r="G26" s="12" t="s">
        <v>37</v>
      </c>
      <c r="H26" s="7" t="s">
        <v>232</v>
      </c>
      <c r="I26" s="7" t="s">
        <v>29</v>
      </c>
      <c r="J26" s="7">
        <v>1</v>
      </c>
      <c r="K26" s="15">
        <v>240000</v>
      </c>
      <c r="L26" s="15">
        <v>75611.199999999997</v>
      </c>
      <c r="M26" s="15">
        <v>59933.62000000001</v>
      </c>
      <c r="N26" s="16">
        <f t="shared" si="0"/>
        <v>240000</v>
      </c>
      <c r="O26" s="16">
        <f t="shared" si="1"/>
        <v>75611.199999999997</v>
      </c>
      <c r="P26" s="16">
        <f t="shared" si="2"/>
        <v>59933.62000000001</v>
      </c>
      <c r="Q26" s="3">
        <f t="shared" si="3"/>
        <v>0.2497234166666667</v>
      </c>
      <c r="R26" s="3">
        <f t="shared" si="4"/>
        <v>0.31504666666666664</v>
      </c>
      <c r="S26" s="1" t="s">
        <v>39</v>
      </c>
      <c r="T26" s="1">
        <v>0.55000000000000004</v>
      </c>
      <c r="U26" s="16">
        <f t="shared" si="5"/>
        <v>132000</v>
      </c>
      <c r="V26" s="16">
        <f t="shared" si="6"/>
        <v>41586.160000000003</v>
      </c>
      <c r="W26" s="16">
        <f t="shared" si="7"/>
        <v>32963.491000000009</v>
      </c>
      <c r="X26" s="3">
        <f t="shared" si="8"/>
        <v>0.24972341666666673</v>
      </c>
      <c r="Y26" s="3">
        <f t="shared" si="9"/>
        <v>0.3150466666666667</v>
      </c>
      <c r="Z26" s="6"/>
      <c r="AA26" s="6"/>
    </row>
    <row r="27" spans="1:27" ht="15.75" customHeight="1">
      <c r="A27" s="11" t="s">
        <v>230</v>
      </c>
      <c r="B27" s="7">
        <v>4</v>
      </c>
      <c r="C27" s="7" t="s">
        <v>231</v>
      </c>
      <c r="D27" s="7" t="s">
        <v>35</v>
      </c>
      <c r="E27" s="1" t="s">
        <v>25</v>
      </c>
      <c r="F27" s="7" t="s">
        <v>36</v>
      </c>
      <c r="G27" s="12" t="s">
        <v>37</v>
      </c>
      <c r="H27" s="7" t="s">
        <v>232</v>
      </c>
      <c r="I27" s="7" t="s">
        <v>29</v>
      </c>
      <c r="J27" s="7">
        <v>1</v>
      </c>
      <c r="K27" s="15">
        <v>97140</v>
      </c>
      <c r="L27" s="15">
        <v>100168.65</v>
      </c>
      <c r="M27" s="15">
        <v>91505.26</v>
      </c>
      <c r="N27" s="16">
        <f t="shared" si="0"/>
        <v>97140</v>
      </c>
      <c r="O27" s="16">
        <f t="shared" si="1"/>
        <v>100168.65</v>
      </c>
      <c r="P27" s="16">
        <f t="shared" si="2"/>
        <v>91505.26</v>
      </c>
      <c r="Q27" s="3">
        <f t="shared" si="3"/>
        <v>0.94199361745933696</v>
      </c>
      <c r="R27" s="3">
        <f t="shared" si="4"/>
        <v>1.0311781964175417</v>
      </c>
      <c r="S27" s="1" t="s">
        <v>39</v>
      </c>
      <c r="T27" s="1">
        <v>0.55000000000000004</v>
      </c>
      <c r="U27" s="16">
        <f t="shared" si="5"/>
        <v>53427.000000000007</v>
      </c>
      <c r="V27" s="16">
        <f t="shared" si="6"/>
        <v>55092.7575</v>
      </c>
      <c r="W27" s="16">
        <f t="shared" si="7"/>
        <v>50327.893000000004</v>
      </c>
      <c r="X27" s="3">
        <f t="shared" si="8"/>
        <v>0.94199361745933696</v>
      </c>
      <c r="Y27" s="3">
        <f t="shared" si="9"/>
        <v>1.0311781964175415</v>
      </c>
      <c r="Z27" s="6"/>
      <c r="AA27" s="6"/>
    </row>
    <row r="28" spans="1:27" ht="15.75" customHeight="1">
      <c r="A28" s="11" t="s">
        <v>230</v>
      </c>
      <c r="B28" s="7">
        <v>4</v>
      </c>
      <c r="C28" s="7" t="s">
        <v>231</v>
      </c>
      <c r="D28" s="7" t="s">
        <v>35</v>
      </c>
      <c r="E28" s="1" t="s">
        <v>25</v>
      </c>
      <c r="F28" s="7" t="s">
        <v>36</v>
      </c>
      <c r="G28" s="12" t="s">
        <v>37</v>
      </c>
      <c r="H28" s="7" t="s">
        <v>232</v>
      </c>
      <c r="I28" s="7" t="s">
        <v>29</v>
      </c>
      <c r="J28" s="7">
        <v>1</v>
      </c>
      <c r="K28" s="15">
        <v>1976606</v>
      </c>
      <c r="L28" s="15">
        <v>2087789.3500000003</v>
      </c>
      <c r="M28" s="15">
        <v>1776979.9099999997</v>
      </c>
      <c r="N28" s="16">
        <f t="shared" si="0"/>
        <v>1976606</v>
      </c>
      <c r="O28" s="16">
        <f t="shared" si="1"/>
        <v>2087789.3500000003</v>
      </c>
      <c r="P28" s="16">
        <f t="shared" si="2"/>
        <v>1776979.9099999997</v>
      </c>
      <c r="Q28" s="3">
        <f t="shared" si="3"/>
        <v>0.8990056237813705</v>
      </c>
      <c r="R28" s="3">
        <f t="shared" si="4"/>
        <v>1.056249626885682</v>
      </c>
      <c r="S28" s="1" t="s">
        <v>39</v>
      </c>
      <c r="T28" s="1">
        <v>0.55000000000000004</v>
      </c>
      <c r="U28" s="16">
        <f t="shared" si="5"/>
        <v>1087133.3</v>
      </c>
      <c r="V28" s="16">
        <f t="shared" si="6"/>
        <v>1148284.1425000003</v>
      </c>
      <c r="W28" s="16">
        <f t="shared" si="7"/>
        <v>977338.95049999992</v>
      </c>
      <c r="X28" s="3">
        <f t="shared" si="8"/>
        <v>0.89900562378137061</v>
      </c>
      <c r="Y28" s="3">
        <f t="shared" si="9"/>
        <v>1.056249626885682</v>
      </c>
      <c r="Z28" s="6"/>
      <c r="AA28" s="6"/>
    </row>
    <row r="29" spans="1:27" ht="15.75" customHeight="1">
      <c r="A29" s="11" t="s">
        <v>230</v>
      </c>
      <c r="B29" s="7">
        <v>4</v>
      </c>
      <c r="C29" s="7" t="s">
        <v>231</v>
      </c>
      <c r="D29" s="7" t="s">
        <v>35</v>
      </c>
      <c r="E29" s="1" t="s">
        <v>25</v>
      </c>
      <c r="F29" s="7" t="s">
        <v>36</v>
      </c>
      <c r="G29" s="12" t="s">
        <v>37</v>
      </c>
      <c r="H29" s="7" t="s">
        <v>232</v>
      </c>
      <c r="I29" s="7" t="s">
        <v>29</v>
      </c>
      <c r="J29" s="7">
        <v>1</v>
      </c>
      <c r="K29" s="15">
        <v>0</v>
      </c>
      <c r="L29" s="15">
        <v>90330.16</v>
      </c>
      <c r="M29" s="15">
        <v>90330.16</v>
      </c>
      <c r="N29" s="16">
        <f t="shared" si="0"/>
        <v>0</v>
      </c>
      <c r="O29" s="16">
        <f t="shared" si="1"/>
        <v>90330.16</v>
      </c>
      <c r="P29" s="16">
        <f t="shared" si="2"/>
        <v>90330.16</v>
      </c>
      <c r="Q29" s="3" t="e">
        <f t="shared" si="3"/>
        <v>#DIV/0!</v>
      </c>
      <c r="R29" s="3" t="e">
        <f t="shared" si="4"/>
        <v>#DIV/0!</v>
      </c>
      <c r="S29" s="1" t="s">
        <v>39</v>
      </c>
      <c r="T29" s="1">
        <v>0.55000000000000004</v>
      </c>
      <c r="U29" s="16">
        <f t="shared" si="5"/>
        <v>0</v>
      </c>
      <c r="V29" s="16">
        <f t="shared" si="6"/>
        <v>49681.588000000003</v>
      </c>
      <c r="W29" s="16">
        <f t="shared" si="7"/>
        <v>49681.588000000003</v>
      </c>
      <c r="X29" s="3" t="e">
        <f t="shared" si="8"/>
        <v>#DIV/0!</v>
      </c>
      <c r="Y29" s="3" t="e">
        <f t="shared" si="9"/>
        <v>#DIV/0!</v>
      </c>
      <c r="Z29" s="6"/>
      <c r="AA29" s="6"/>
    </row>
    <row r="30" spans="1:27" ht="15.75" customHeight="1">
      <c r="A30" s="11" t="s">
        <v>230</v>
      </c>
      <c r="B30" s="7">
        <v>4</v>
      </c>
      <c r="C30" s="7" t="s">
        <v>231</v>
      </c>
      <c r="D30" s="7" t="s">
        <v>35</v>
      </c>
      <c r="E30" s="1" t="s">
        <v>25</v>
      </c>
      <c r="F30" s="7" t="s">
        <v>36</v>
      </c>
      <c r="G30" s="12" t="s">
        <v>37</v>
      </c>
      <c r="H30" s="7" t="s">
        <v>232</v>
      </c>
      <c r="I30" s="7" t="s">
        <v>29</v>
      </c>
      <c r="J30" s="7">
        <v>1</v>
      </c>
      <c r="K30" s="15">
        <v>8000</v>
      </c>
      <c r="L30" s="15">
        <v>42387.520000000004</v>
      </c>
      <c r="M30" s="15">
        <v>31735.980000000003</v>
      </c>
      <c r="N30" s="16">
        <f t="shared" si="0"/>
        <v>8000</v>
      </c>
      <c r="O30" s="16">
        <f t="shared" si="1"/>
        <v>42387.520000000004</v>
      </c>
      <c r="P30" s="16">
        <f t="shared" si="2"/>
        <v>31735.980000000003</v>
      </c>
      <c r="Q30" s="3">
        <f t="shared" si="3"/>
        <v>3.9669975000000006</v>
      </c>
      <c r="R30" s="3">
        <f t="shared" si="4"/>
        <v>5.2984400000000003</v>
      </c>
      <c r="S30" s="1" t="s">
        <v>39</v>
      </c>
      <c r="T30" s="1">
        <v>0.55000000000000004</v>
      </c>
      <c r="U30" s="16">
        <f t="shared" si="5"/>
        <v>4400</v>
      </c>
      <c r="V30" s="16">
        <f t="shared" si="6"/>
        <v>23313.136000000006</v>
      </c>
      <c r="W30" s="16">
        <f t="shared" si="7"/>
        <v>17454.789000000004</v>
      </c>
      <c r="X30" s="3">
        <f t="shared" si="8"/>
        <v>3.9669975000000011</v>
      </c>
      <c r="Y30" s="3">
        <f t="shared" si="9"/>
        <v>5.2984400000000011</v>
      </c>
      <c r="Z30" s="6"/>
      <c r="AA30" s="6"/>
    </row>
    <row r="31" spans="1:27" ht="15.75" customHeight="1">
      <c r="A31" s="11" t="s">
        <v>230</v>
      </c>
      <c r="B31" s="7">
        <v>4</v>
      </c>
      <c r="C31" s="7" t="s">
        <v>231</v>
      </c>
      <c r="D31" s="7" t="s">
        <v>35</v>
      </c>
      <c r="E31" s="1" t="s">
        <v>25</v>
      </c>
      <c r="F31" s="7" t="s">
        <v>36</v>
      </c>
      <c r="G31" s="12" t="s">
        <v>37</v>
      </c>
      <c r="H31" s="7" t="s">
        <v>232</v>
      </c>
      <c r="I31" s="7" t="s">
        <v>29</v>
      </c>
      <c r="J31" s="7">
        <v>1</v>
      </c>
      <c r="K31" s="15">
        <v>10000</v>
      </c>
      <c r="L31" s="15">
        <v>0</v>
      </c>
      <c r="M31" s="15">
        <v>0</v>
      </c>
      <c r="N31" s="16">
        <f t="shared" si="0"/>
        <v>10000</v>
      </c>
      <c r="O31" s="16">
        <f t="shared" si="1"/>
        <v>0</v>
      </c>
      <c r="P31" s="16">
        <f t="shared" si="2"/>
        <v>0</v>
      </c>
      <c r="Q31" s="3">
        <f t="shared" si="3"/>
        <v>0</v>
      </c>
      <c r="R31" s="3">
        <f t="shared" si="4"/>
        <v>0</v>
      </c>
      <c r="S31" s="1" t="s">
        <v>39</v>
      </c>
      <c r="T31" s="1">
        <v>0.55000000000000004</v>
      </c>
      <c r="U31" s="16">
        <f t="shared" si="5"/>
        <v>5500</v>
      </c>
      <c r="V31" s="16">
        <f t="shared" si="6"/>
        <v>0</v>
      </c>
      <c r="W31" s="16">
        <f t="shared" si="7"/>
        <v>0</v>
      </c>
      <c r="X31" s="3">
        <f t="shared" si="8"/>
        <v>0</v>
      </c>
      <c r="Y31" s="3">
        <f t="shared" si="9"/>
        <v>0</v>
      </c>
      <c r="Z31" s="6"/>
      <c r="AA31" s="6"/>
    </row>
    <row r="32" spans="1:27" ht="15.75" customHeight="1">
      <c r="A32" s="11" t="s">
        <v>230</v>
      </c>
      <c r="B32" s="7">
        <v>4</v>
      </c>
      <c r="C32" s="7" t="s">
        <v>231</v>
      </c>
      <c r="D32" s="7" t="s">
        <v>35</v>
      </c>
      <c r="E32" s="1" t="s">
        <v>25</v>
      </c>
      <c r="F32" s="7" t="s">
        <v>36</v>
      </c>
      <c r="G32" s="12" t="s">
        <v>37</v>
      </c>
      <c r="H32" s="7" t="s">
        <v>232</v>
      </c>
      <c r="I32" s="7" t="s">
        <v>29</v>
      </c>
      <c r="J32" s="7">
        <v>1</v>
      </c>
      <c r="K32" s="15">
        <v>48973</v>
      </c>
      <c r="L32" s="15">
        <v>30229.49</v>
      </c>
      <c r="M32" s="15">
        <v>1652.5</v>
      </c>
      <c r="N32" s="16">
        <f t="shared" si="0"/>
        <v>48973</v>
      </c>
      <c r="O32" s="16">
        <f t="shared" si="1"/>
        <v>30229.49</v>
      </c>
      <c r="P32" s="16">
        <f t="shared" si="2"/>
        <v>1652.5</v>
      </c>
      <c r="Q32" s="3">
        <f t="shared" si="3"/>
        <v>3.374308292324342E-2</v>
      </c>
      <c r="R32" s="3">
        <f t="shared" si="4"/>
        <v>0.61726849488493662</v>
      </c>
      <c r="S32" s="1" t="s">
        <v>39</v>
      </c>
      <c r="T32" s="1">
        <v>0.55000000000000004</v>
      </c>
      <c r="U32" s="16">
        <f t="shared" si="5"/>
        <v>26935.15</v>
      </c>
      <c r="V32" s="16">
        <f t="shared" si="6"/>
        <v>16626.219500000003</v>
      </c>
      <c r="W32" s="16">
        <f t="shared" si="7"/>
        <v>908.87500000000011</v>
      </c>
      <c r="X32" s="3">
        <f t="shared" si="8"/>
        <v>3.374308292324342E-2</v>
      </c>
      <c r="Y32" s="3">
        <f t="shared" si="9"/>
        <v>0.61726849488493662</v>
      </c>
      <c r="Z32" s="6"/>
      <c r="AA32" s="6"/>
    </row>
    <row r="33" spans="1:27" ht="15.75" customHeight="1">
      <c r="A33" s="11" t="s">
        <v>230</v>
      </c>
      <c r="B33" s="7">
        <v>4</v>
      </c>
      <c r="C33" s="7" t="s">
        <v>231</v>
      </c>
      <c r="D33" s="7" t="s">
        <v>35</v>
      </c>
      <c r="E33" s="1" t="s">
        <v>25</v>
      </c>
      <c r="F33" s="7" t="s">
        <v>36</v>
      </c>
      <c r="G33" s="12" t="s">
        <v>37</v>
      </c>
      <c r="H33" s="7" t="s">
        <v>232</v>
      </c>
      <c r="I33" s="7" t="s">
        <v>29</v>
      </c>
      <c r="J33" s="7">
        <v>1</v>
      </c>
      <c r="K33" s="15">
        <v>392617</v>
      </c>
      <c r="L33" s="15">
        <v>154764.27000000002</v>
      </c>
      <c r="M33" s="15">
        <v>52990.29</v>
      </c>
      <c r="N33" s="16">
        <f t="shared" si="0"/>
        <v>392617</v>
      </c>
      <c r="O33" s="16">
        <f t="shared" si="1"/>
        <v>154764.27000000002</v>
      </c>
      <c r="P33" s="16">
        <f t="shared" si="2"/>
        <v>52990.29</v>
      </c>
      <c r="Q33" s="3">
        <f t="shared" si="3"/>
        <v>0.13496687611590941</v>
      </c>
      <c r="R33" s="3">
        <f t="shared" si="4"/>
        <v>0.39418636992285105</v>
      </c>
      <c r="S33" s="1" t="s">
        <v>39</v>
      </c>
      <c r="T33" s="1">
        <v>0.55000000000000004</v>
      </c>
      <c r="U33" s="16">
        <f t="shared" si="5"/>
        <v>215939.35</v>
      </c>
      <c r="V33" s="16">
        <f t="shared" si="6"/>
        <v>85120.348500000022</v>
      </c>
      <c r="W33" s="16">
        <f t="shared" si="7"/>
        <v>29144.659500000002</v>
      </c>
      <c r="X33" s="3">
        <f t="shared" si="8"/>
        <v>0.13496687611590941</v>
      </c>
      <c r="Y33" s="3">
        <f t="shared" si="9"/>
        <v>0.39418636992285111</v>
      </c>
      <c r="Z33" s="6"/>
      <c r="AA33" s="6"/>
    </row>
    <row r="34" spans="1:27" ht="15.75" customHeight="1">
      <c r="A34" s="11" t="s">
        <v>230</v>
      </c>
      <c r="B34" s="7">
        <v>4</v>
      </c>
      <c r="C34" s="7" t="s">
        <v>231</v>
      </c>
      <c r="D34" s="7" t="s">
        <v>35</v>
      </c>
      <c r="E34" s="1" t="s">
        <v>25</v>
      </c>
      <c r="F34" s="7" t="s">
        <v>36</v>
      </c>
      <c r="G34" s="12" t="s">
        <v>37</v>
      </c>
      <c r="H34" s="7" t="s">
        <v>232</v>
      </c>
      <c r="I34" s="7" t="s">
        <v>29</v>
      </c>
      <c r="J34" s="7">
        <v>1</v>
      </c>
      <c r="K34" s="15">
        <v>1100000</v>
      </c>
      <c r="L34" s="15">
        <v>740535.57000000007</v>
      </c>
      <c r="M34" s="15">
        <v>493376.25999999995</v>
      </c>
      <c r="N34" s="16">
        <f t="shared" si="0"/>
        <v>1100000</v>
      </c>
      <c r="O34" s="16">
        <f t="shared" si="1"/>
        <v>740535.57000000007</v>
      </c>
      <c r="P34" s="16">
        <f t="shared" si="2"/>
        <v>493376.25999999995</v>
      </c>
      <c r="Q34" s="3">
        <f t="shared" si="3"/>
        <v>0.44852387272727268</v>
      </c>
      <c r="R34" s="3">
        <f t="shared" si="4"/>
        <v>0.67321415454545463</v>
      </c>
      <c r="S34" s="1" t="s">
        <v>39</v>
      </c>
      <c r="T34" s="1">
        <v>0.55000000000000004</v>
      </c>
      <c r="U34" s="16">
        <f t="shared" si="5"/>
        <v>605000</v>
      </c>
      <c r="V34" s="16">
        <f t="shared" si="6"/>
        <v>407294.56350000005</v>
      </c>
      <c r="W34" s="16">
        <f t="shared" si="7"/>
        <v>271356.94299999997</v>
      </c>
      <c r="X34" s="3">
        <f t="shared" si="8"/>
        <v>0.44852387272727268</v>
      </c>
      <c r="Y34" s="3">
        <f t="shared" si="9"/>
        <v>0.67321415454545463</v>
      </c>
      <c r="Z34" s="6"/>
      <c r="AA34" s="6"/>
    </row>
    <row r="35" spans="1:27" ht="15.75" customHeight="1">
      <c r="A35" s="11" t="s">
        <v>230</v>
      </c>
      <c r="B35" s="7">
        <v>4</v>
      </c>
      <c r="C35" s="7" t="s">
        <v>231</v>
      </c>
      <c r="D35" s="7" t="s">
        <v>35</v>
      </c>
      <c r="E35" s="1" t="s">
        <v>25</v>
      </c>
      <c r="F35" s="7" t="s">
        <v>36</v>
      </c>
      <c r="G35" s="12" t="s">
        <v>37</v>
      </c>
      <c r="H35" s="7" t="s">
        <v>232</v>
      </c>
      <c r="I35" s="7" t="s">
        <v>29</v>
      </c>
      <c r="J35" s="7">
        <v>1</v>
      </c>
      <c r="K35" s="15">
        <v>0</v>
      </c>
      <c r="L35" s="15">
        <v>799</v>
      </c>
      <c r="M35" s="15">
        <v>799</v>
      </c>
      <c r="N35" s="16">
        <f t="shared" si="0"/>
        <v>0</v>
      </c>
      <c r="O35" s="16">
        <f t="shared" si="1"/>
        <v>799</v>
      </c>
      <c r="P35" s="16">
        <f t="shared" si="2"/>
        <v>799</v>
      </c>
      <c r="Q35" s="3" t="e">
        <f t="shared" si="3"/>
        <v>#DIV/0!</v>
      </c>
      <c r="R35" s="3" t="e">
        <f t="shared" si="4"/>
        <v>#DIV/0!</v>
      </c>
      <c r="S35" s="1" t="s">
        <v>39</v>
      </c>
      <c r="T35" s="1">
        <v>0.55000000000000004</v>
      </c>
      <c r="U35" s="16">
        <f t="shared" si="5"/>
        <v>0</v>
      </c>
      <c r="V35" s="16">
        <f t="shared" si="6"/>
        <v>439.45000000000005</v>
      </c>
      <c r="W35" s="16">
        <f t="shared" si="7"/>
        <v>439.45000000000005</v>
      </c>
      <c r="X35" s="3" t="e">
        <f t="shared" si="8"/>
        <v>#DIV/0!</v>
      </c>
      <c r="Y35" s="3" t="e">
        <f t="shared" si="9"/>
        <v>#DIV/0!</v>
      </c>
      <c r="Z35" s="6"/>
      <c r="AA35" s="6"/>
    </row>
    <row r="36" spans="1:27" ht="15.75" customHeight="1">
      <c r="A36" s="11" t="s">
        <v>230</v>
      </c>
      <c r="B36" s="7">
        <v>4</v>
      </c>
      <c r="C36" s="7" t="s">
        <v>231</v>
      </c>
      <c r="D36" s="7" t="s">
        <v>35</v>
      </c>
      <c r="E36" s="1" t="s">
        <v>25</v>
      </c>
      <c r="F36" s="7" t="s">
        <v>36</v>
      </c>
      <c r="G36" s="12" t="s">
        <v>37</v>
      </c>
      <c r="H36" s="7" t="s">
        <v>232</v>
      </c>
      <c r="I36" s="7" t="s">
        <v>29</v>
      </c>
      <c r="J36" s="7">
        <v>1</v>
      </c>
      <c r="K36" s="15">
        <v>10000</v>
      </c>
      <c r="L36" s="15">
        <v>197634.5</v>
      </c>
      <c r="M36" s="15">
        <v>8999</v>
      </c>
      <c r="N36" s="16">
        <f t="shared" si="0"/>
        <v>10000</v>
      </c>
      <c r="O36" s="16">
        <f t="shared" si="1"/>
        <v>197634.5</v>
      </c>
      <c r="P36" s="16">
        <f t="shared" si="2"/>
        <v>8999</v>
      </c>
      <c r="Q36" s="3">
        <f t="shared" si="3"/>
        <v>0.89990000000000003</v>
      </c>
      <c r="R36" s="3">
        <f t="shared" si="4"/>
        <v>19.763449999999999</v>
      </c>
      <c r="S36" s="1" t="s">
        <v>39</v>
      </c>
      <c r="T36" s="1">
        <v>0.55000000000000004</v>
      </c>
      <c r="U36" s="16">
        <f t="shared" si="5"/>
        <v>5500</v>
      </c>
      <c r="V36" s="16">
        <f t="shared" si="6"/>
        <v>108698.97500000001</v>
      </c>
      <c r="W36" s="16">
        <f t="shared" si="7"/>
        <v>4949.4500000000007</v>
      </c>
      <c r="X36" s="3">
        <f t="shared" si="8"/>
        <v>0.89990000000000014</v>
      </c>
      <c r="Y36" s="3">
        <f t="shared" si="9"/>
        <v>19.763450000000002</v>
      </c>
      <c r="Z36" s="6"/>
      <c r="AA36" s="6"/>
    </row>
    <row r="37" spans="1:27" ht="15.75" customHeight="1">
      <c r="A37" s="11" t="s">
        <v>230</v>
      </c>
      <c r="B37" s="7">
        <v>4</v>
      </c>
      <c r="C37" s="7" t="s">
        <v>231</v>
      </c>
      <c r="D37" s="7" t="s">
        <v>35</v>
      </c>
      <c r="E37" s="1" t="s">
        <v>25</v>
      </c>
      <c r="F37" s="7" t="s">
        <v>36</v>
      </c>
      <c r="G37" s="12" t="s">
        <v>37</v>
      </c>
      <c r="H37" s="7" t="s">
        <v>232</v>
      </c>
      <c r="I37" s="7" t="s">
        <v>29</v>
      </c>
      <c r="J37" s="7">
        <v>1</v>
      </c>
      <c r="K37" s="15">
        <v>6000</v>
      </c>
      <c r="L37" s="15">
        <v>0</v>
      </c>
      <c r="M37" s="15">
        <v>0</v>
      </c>
      <c r="N37" s="16">
        <f t="shared" si="0"/>
        <v>6000</v>
      </c>
      <c r="O37" s="16">
        <f t="shared" si="1"/>
        <v>0</v>
      </c>
      <c r="P37" s="16">
        <f t="shared" si="2"/>
        <v>0</v>
      </c>
      <c r="Q37" s="3">
        <f t="shared" si="3"/>
        <v>0</v>
      </c>
      <c r="R37" s="3">
        <f t="shared" si="4"/>
        <v>0</v>
      </c>
      <c r="S37" s="1" t="s">
        <v>39</v>
      </c>
      <c r="T37" s="1">
        <v>0.55000000000000004</v>
      </c>
      <c r="U37" s="16">
        <f t="shared" si="5"/>
        <v>3300.0000000000005</v>
      </c>
      <c r="V37" s="16">
        <f t="shared" si="6"/>
        <v>0</v>
      </c>
      <c r="W37" s="16">
        <f t="shared" si="7"/>
        <v>0</v>
      </c>
      <c r="X37" s="3">
        <f t="shared" si="8"/>
        <v>0</v>
      </c>
      <c r="Y37" s="3">
        <f t="shared" si="9"/>
        <v>0</v>
      </c>
      <c r="Z37" s="6"/>
      <c r="AA37" s="6"/>
    </row>
    <row r="38" spans="1:27" ht="15.75" customHeight="1">
      <c r="A38" s="11" t="s">
        <v>230</v>
      </c>
      <c r="B38" s="7">
        <v>4</v>
      </c>
      <c r="C38" s="7" t="s">
        <v>231</v>
      </c>
      <c r="D38" s="7" t="s">
        <v>35</v>
      </c>
      <c r="E38" s="1" t="s">
        <v>25</v>
      </c>
      <c r="F38" s="7" t="s">
        <v>36</v>
      </c>
      <c r="G38" s="12" t="s">
        <v>37</v>
      </c>
      <c r="H38" s="7" t="s">
        <v>232</v>
      </c>
      <c r="I38" s="7" t="s">
        <v>29</v>
      </c>
      <c r="J38" s="7">
        <v>1</v>
      </c>
      <c r="K38" s="15">
        <v>58720</v>
      </c>
      <c r="L38" s="15">
        <v>58655.42</v>
      </c>
      <c r="M38" s="15">
        <v>39785.42</v>
      </c>
      <c r="N38" s="16">
        <f t="shared" si="0"/>
        <v>58720</v>
      </c>
      <c r="O38" s="16">
        <f t="shared" si="1"/>
        <v>58655.42</v>
      </c>
      <c r="P38" s="16">
        <f t="shared" si="2"/>
        <v>39785.42</v>
      </c>
      <c r="Q38" s="3">
        <f t="shared" si="3"/>
        <v>0.67754461852861037</v>
      </c>
      <c r="R38" s="3">
        <f t="shared" si="4"/>
        <v>0.99890020435967297</v>
      </c>
      <c r="S38" s="1" t="s">
        <v>39</v>
      </c>
      <c r="T38" s="1">
        <v>0.55000000000000004</v>
      </c>
      <c r="U38" s="16">
        <f t="shared" si="5"/>
        <v>32296.000000000004</v>
      </c>
      <c r="V38" s="16">
        <f t="shared" si="6"/>
        <v>32260.481000000003</v>
      </c>
      <c r="W38" s="16">
        <f t="shared" si="7"/>
        <v>21881.981</v>
      </c>
      <c r="X38" s="3">
        <f t="shared" si="8"/>
        <v>0.67754461852861025</v>
      </c>
      <c r="Y38" s="3">
        <f t="shared" si="9"/>
        <v>0.99890020435967297</v>
      </c>
      <c r="Z38" s="6"/>
      <c r="AA38" s="6"/>
    </row>
    <row r="39" spans="1:27" ht="15.75" customHeight="1">
      <c r="A39" s="11" t="s">
        <v>230</v>
      </c>
      <c r="B39" s="7">
        <v>4</v>
      </c>
      <c r="C39" s="7" t="s">
        <v>231</v>
      </c>
      <c r="D39" s="7" t="s">
        <v>35</v>
      </c>
      <c r="E39" s="1" t="s">
        <v>25</v>
      </c>
      <c r="F39" s="7" t="s">
        <v>36</v>
      </c>
      <c r="G39" s="12" t="s">
        <v>37</v>
      </c>
      <c r="H39" s="7" t="s">
        <v>232</v>
      </c>
      <c r="I39" s="7" t="s">
        <v>29</v>
      </c>
      <c r="J39" s="7">
        <v>1</v>
      </c>
      <c r="K39" s="15">
        <v>492958</v>
      </c>
      <c r="L39" s="15">
        <v>169104.32000000004</v>
      </c>
      <c r="M39" s="15">
        <v>78467</v>
      </c>
      <c r="N39" s="16">
        <f t="shared" si="0"/>
        <v>492958</v>
      </c>
      <c r="O39" s="16">
        <f t="shared" si="1"/>
        <v>169104.32000000004</v>
      </c>
      <c r="P39" s="16">
        <f t="shared" si="2"/>
        <v>78467</v>
      </c>
      <c r="Q39" s="3">
        <f t="shared" si="3"/>
        <v>0.15917583242385761</v>
      </c>
      <c r="R39" s="3">
        <f t="shared" si="4"/>
        <v>0.34304001557942065</v>
      </c>
      <c r="S39" s="1" t="s">
        <v>39</v>
      </c>
      <c r="T39" s="1">
        <v>0.55000000000000004</v>
      </c>
      <c r="U39" s="16">
        <f t="shared" si="5"/>
        <v>271126.90000000002</v>
      </c>
      <c r="V39" s="16">
        <f t="shared" si="6"/>
        <v>93007.376000000033</v>
      </c>
      <c r="W39" s="16">
        <f t="shared" si="7"/>
        <v>43156.850000000006</v>
      </c>
      <c r="X39" s="3">
        <f t="shared" si="8"/>
        <v>0.15917583242385761</v>
      </c>
      <c r="Y39" s="3">
        <f t="shared" si="9"/>
        <v>0.34304001557942065</v>
      </c>
      <c r="Z39" s="6"/>
      <c r="AA39" s="6"/>
    </row>
    <row r="40" spans="1:27" ht="15.75" customHeight="1">
      <c r="A40" s="11" t="s">
        <v>230</v>
      </c>
      <c r="B40" s="7">
        <v>4</v>
      </c>
      <c r="C40" s="7" t="s">
        <v>231</v>
      </c>
      <c r="D40" s="7" t="s">
        <v>35</v>
      </c>
      <c r="E40" s="1" t="s">
        <v>25</v>
      </c>
      <c r="F40" s="7" t="s">
        <v>36</v>
      </c>
      <c r="G40" s="12" t="s">
        <v>37</v>
      </c>
      <c r="H40" s="7" t="s">
        <v>232</v>
      </c>
      <c r="I40" s="7" t="s">
        <v>29</v>
      </c>
      <c r="J40" s="7">
        <v>1</v>
      </c>
      <c r="K40" s="15">
        <v>1651615</v>
      </c>
      <c r="L40" s="15">
        <v>1739328.4700000002</v>
      </c>
      <c r="M40" s="15">
        <v>1529668.94</v>
      </c>
      <c r="N40" s="16">
        <f t="shared" si="0"/>
        <v>1651615</v>
      </c>
      <c r="O40" s="16">
        <f t="shared" si="1"/>
        <v>1739328.4700000002</v>
      </c>
      <c r="P40" s="16">
        <f t="shared" si="2"/>
        <v>1529668.94</v>
      </c>
      <c r="Q40" s="3">
        <f t="shared" si="3"/>
        <v>0.92616556521949722</v>
      </c>
      <c r="R40" s="3">
        <f t="shared" si="4"/>
        <v>1.0531076976171809</v>
      </c>
      <c r="S40" s="1" t="s">
        <v>39</v>
      </c>
      <c r="T40" s="1">
        <v>0.55000000000000004</v>
      </c>
      <c r="U40" s="16">
        <f t="shared" si="5"/>
        <v>908388.25000000012</v>
      </c>
      <c r="V40" s="16">
        <f t="shared" si="6"/>
        <v>956630.65850000014</v>
      </c>
      <c r="W40" s="16">
        <f t="shared" si="7"/>
        <v>841317.91700000002</v>
      </c>
      <c r="X40" s="3">
        <f t="shared" si="8"/>
        <v>0.92616556521949722</v>
      </c>
      <c r="Y40" s="3">
        <f t="shared" si="9"/>
        <v>1.0531076976171807</v>
      </c>
      <c r="Z40" s="6"/>
      <c r="AA40" s="6"/>
    </row>
    <row r="41" spans="1:27" ht="15.75" customHeight="1">
      <c r="A41" s="11" t="s">
        <v>230</v>
      </c>
      <c r="B41" s="7">
        <v>4</v>
      </c>
      <c r="C41" s="7" t="s">
        <v>231</v>
      </c>
      <c r="D41" s="7" t="s">
        <v>35</v>
      </c>
      <c r="E41" s="1" t="s">
        <v>25</v>
      </c>
      <c r="F41" s="7" t="s">
        <v>36</v>
      </c>
      <c r="G41" s="12" t="s">
        <v>37</v>
      </c>
      <c r="H41" s="7" t="s">
        <v>232</v>
      </c>
      <c r="I41" s="7" t="s">
        <v>29</v>
      </c>
      <c r="J41" s="7">
        <v>1</v>
      </c>
      <c r="K41" s="15">
        <v>0</v>
      </c>
      <c r="L41" s="15">
        <v>0</v>
      </c>
      <c r="M41" s="15">
        <v>0</v>
      </c>
      <c r="N41" s="16">
        <f t="shared" si="0"/>
        <v>0</v>
      </c>
      <c r="O41" s="16">
        <f t="shared" si="1"/>
        <v>0</v>
      </c>
      <c r="P41" s="16">
        <f t="shared" si="2"/>
        <v>0</v>
      </c>
      <c r="Q41" s="3" t="e">
        <f t="shared" si="3"/>
        <v>#DIV/0!</v>
      </c>
      <c r="R41" s="3" t="e">
        <f t="shared" si="4"/>
        <v>#DIV/0!</v>
      </c>
      <c r="S41" s="1" t="s">
        <v>39</v>
      </c>
      <c r="T41" s="1">
        <v>0.55000000000000004</v>
      </c>
      <c r="U41" s="16">
        <f t="shared" si="5"/>
        <v>0</v>
      </c>
      <c r="V41" s="16">
        <f t="shared" si="6"/>
        <v>0</v>
      </c>
      <c r="W41" s="16">
        <f t="shared" si="7"/>
        <v>0</v>
      </c>
      <c r="X41" s="3" t="e">
        <f t="shared" si="8"/>
        <v>#DIV/0!</v>
      </c>
      <c r="Y41" s="3" t="e">
        <f t="shared" si="9"/>
        <v>#DIV/0!</v>
      </c>
      <c r="Z41" s="6"/>
      <c r="AA41" s="6"/>
    </row>
    <row r="42" spans="1:27" ht="15.75" customHeight="1">
      <c r="A42" s="11" t="s">
        <v>230</v>
      </c>
      <c r="B42" s="7">
        <v>4</v>
      </c>
      <c r="C42" s="7" t="s">
        <v>231</v>
      </c>
      <c r="D42" s="7" t="s">
        <v>35</v>
      </c>
      <c r="E42" s="1" t="s">
        <v>25</v>
      </c>
      <c r="F42" s="7" t="s">
        <v>36</v>
      </c>
      <c r="G42" s="12" t="s">
        <v>37</v>
      </c>
      <c r="H42" s="7" t="s">
        <v>232</v>
      </c>
      <c r="I42" s="7" t="s">
        <v>29</v>
      </c>
      <c r="J42" s="7">
        <v>1</v>
      </c>
      <c r="K42" s="15">
        <v>8000</v>
      </c>
      <c r="L42" s="15">
        <v>105820</v>
      </c>
      <c r="M42" s="15">
        <v>105820</v>
      </c>
      <c r="N42" s="16">
        <f t="shared" si="0"/>
        <v>8000</v>
      </c>
      <c r="O42" s="16">
        <f t="shared" si="1"/>
        <v>105820</v>
      </c>
      <c r="P42" s="16">
        <f t="shared" si="2"/>
        <v>105820</v>
      </c>
      <c r="Q42" s="3">
        <f t="shared" si="3"/>
        <v>13.227499999999999</v>
      </c>
      <c r="R42" s="3">
        <f t="shared" si="4"/>
        <v>13.227499999999999</v>
      </c>
      <c r="S42" s="1" t="s">
        <v>39</v>
      </c>
      <c r="T42" s="1">
        <v>0.55000000000000004</v>
      </c>
      <c r="U42" s="16">
        <f t="shared" si="5"/>
        <v>4400</v>
      </c>
      <c r="V42" s="16">
        <f t="shared" si="6"/>
        <v>58201.000000000007</v>
      </c>
      <c r="W42" s="16">
        <f t="shared" si="7"/>
        <v>58201.000000000007</v>
      </c>
      <c r="X42" s="3">
        <f t="shared" si="8"/>
        <v>13.227500000000001</v>
      </c>
      <c r="Y42" s="3">
        <f t="shared" si="9"/>
        <v>13.227500000000001</v>
      </c>
      <c r="Z42" s="6"/>
      <c r="AA42" s="6"/>
    </row>
    <row r="43" spans="1:27" ht="15.75" customHeight="1">
      <c r="A43" s="11" t="s">
        <v>230</v>
      </c>
      <c r="B43" s="7">
        <v>4</v>
      </c>
      <c r="C43" s="7" t="s">
        <v>231</v>
      </c>
      <c r="D43" s="7" t="s">
        <v>35</v>
      </c>
      <c r="E43" s="1" t="s">
        <v>25</v>
      </c>
      <c r="F43" s="7" t="s">
        <v>36</v>
      </c>
      <c r="G43" s="12" t="s">
        <v>37</v>
      </c>
      <c r="H43" s="7" t="s">
        <v>232</v>
      </c>
      <c r="I43" s="7" t="s">
        <v>29</v>
      </c>
      <c r="J43" s="7">
        <v>1</v>
      </c>
      <c r="K43" s="15">
        <v>100000</v>
      </c>
      <c r="L43" s="15">
        <v>72853.51999999999</v>
      </c>
      <c r="M43" s="15">
        <v>49249.1</v>
      </c>
      <c r="N43" s="16">
        <f t="shared" si="0"/>
        <v>100000</v>
      </c>
      <c r="O43" s="16">
        <f t="shared" si="1"/>
        <v>72853.51999999999</v>
      </c>
      <c r="P43" s="16">
        <f t="shared" si="2"/>
        <v>49249.1</v>
      </c>
      <c r="Q43" s="3">
        <f t="shared" si="3"/>
        <v>0.49249100000000001</v>
      </c>
      <c r="R43" s="3">
        <f t="shared" si="4"/>
        <v>0.72853519999999994</v>
      </c>
      <c r="S43" s="1" t="s">
        <v>39</v>
      </c>
      <c r="T43" s="1">
        <v>0.55000000000000004</v>
      </c>
      <c r="U43" s="16">
        <f t="shared" si="5"/>
        <v>55000.000000000007</v>
      </c>
      <c r="V43" s="16">
        <f t="shared" si="6"/>
        <v>40069.435999999994</v>
      </c>
      <c r="W43" s="16">
        <f t="shared" si="7"/>
        <v>27087.005000000001</v>
      </c>
      <c r="X43" s="3">
        <f t="shared" si="8"/>
        <v>0.49249099999999996</v>
      </c>
      <c r="Y43" s="3">
        <f t="shared" si="9"/>
        <v>0.72853519999999983</v>
      </c>
      <c r="Z43" s="6"/>
      <c r="AA43" s="6"/>
    </row>
    <row r="44" spans="1:27" ht="15.75" customHeight="1">
      <c r="A44" s="11" t="s">
        <v>230</v>
      </c>
      <c r="B44" s="7">
        <v>4</v>
      </c>
      <c r="C44" s="7" t="s">
        <v>231</v>
      </c>
      <c r="D44" s="7" t="s">
        <v>35</v>
      </c>
      <c r="E44" s="1" t="s">
        <v>25</v>
      </c>
      <c r="F44" s="7" t="s">
        <v>36</v>
      </c>
      <c r="G44" s="12" t="s">
        <v>37</v>
      </c>
      <c r="H44" s="7" t="s">
        <v>232</v>
      </c>
      <c r="I44" s="7" t="s">
        <v>29</v>
      </c>
      <c r="J44" s="7">
        <v>1</v>
      </c>
      <c r="K44" s="15">
        <v>652655</v>
      </c>
      <c r="L44" s="15">
        <v>303896.88</v>
      </c>
      <c r="M44" s="15">
        <v>20186.62</v>
      </c>
      <c r="N44" s="16">
        <f t="shared" si="0"/>
        <v>652655</v>
      </c>
      <c r="O44" s="16">
        <f t="shared" si="1"/>
        <v>303896.88</v>
      </c>
      <c r="P44" s="16">
        <f t="shared" si="2"/>
        <v>20186.62</v>
      </c>
      <c r="Q44" s="3">
        <f t="shared" si="3"/>
        <v>3.0930001302372615E-2</v>
      </c>
      <c r="R44" s="3">
        <f t="shared" si="4"/>
        <v>0.46563173499015559</v>
      </c>
      <c r="S44" s="1" t="s">
        <v>39</v>
      </c>
      <c r="T44" s="1">
        <v>0.55000000000000004</v>
      </c>
      <c r="U44" s="16">
        <f t="shared" si="5"/>
        <v>358960.25</v>
      </c>
      <c r="V44" s="16">
        <f t="shared" si="6"/>
        <v>167143.28400000001</v>
      </c>
      <c r="W44" s="16">
        <f t="shared" si="7"/>
        <v>11102.641</v>
      </c>
      <c r="X44" s="3">
        <f t="shared" si="8"/>
        <v>3.0930001302372615E-2</v>
      </c>
      <c r="Y44" s="3">
        <f t="shared" si="9"/>
        <v>0.46563173499015564</v>
      </c>
      <c r="Z44" s="6"/>
      <c r="AA44" s="6"/>
    </row>
    <row r="45" spans="1:27" ht="15.75" customHeight="1">
      <c r="A45" s="11" t="s">
        <v>230</v>
      </c>
      <c r="B45" s="7">
        <v>4</v>
      </c>
      <c r="C45" s="7" t="s">
        <v>231</v>
      </c>
      <c r="D45" s="7" t="s">
        <v>35</v>
      </c>
      <c r="E45" s="1" t="s">
        <v>25</v>
      </c>
      <c r="F45" s="7" t="s">
        <v>36</v>
      </c>
      <c r="G45" s="12" t="s">
        <v>37</v>
      </c>
      <c r="H45" s="7" t="s">
        <v>232</v>
      </c>
      <c r="I45" s="7" t="s">
        <v>29</v>
      </c>
      <c r="J45" s="7">
        <v>1</v>
      </c>
      <c r="K45" s="15">
        <v>3749401</v>
      </c>
      <c r="L45" s="15">
        <v>3825465.14</v>
      </c>
      <c r="M45" s="15">
        <v>3322696.39</v>
      </c>
      <c r="N45" s="16">
        <f t="shared" si="0"/>
        <v>3749401</v>
      </c>
      <c r="O45" s="16">
        <f t="shared" si="1"/>
        <v>3825465.14</v>
      </c>
      <c r="P45" s="16">
        <f t="shared" si="2"/>
        <v>3322696.39</v>
      </c>
      <c r="Q45" s="3">
        <f t="shared" si="3"/>
        <v>0.88619392537634678</v>
      </c>
      <c r="R45" s="3">
        <f t="shared" si="4"/>
        <v>1.0202870111785856</v>
      </c>
      <c r="S45" s="1" t="s">
        <v>39</v>
      </c>
      <c r="T45" s="1">
        <v>0.55000000000000004</v>
      </c>
      <c r="U45" s="16">
        <f t="shared" si="5"/>
        <v>2062170.5500000003</v>
      </c>
      <c r="V45" s="16">
        <f t="shared" si="6"/>
        <v>2104005.827</v>
      </c>
      <c r="W45" s="16">
        <f t="shared" si="7"/>
        <v>1827483.0145000003</v>
      </c>
      <c r="X45" s="3">
        <f t="shared" si="8"/>
        <v>0.88619392537634678</v>
      </c>
      <c r="Y45" s="3">
        <f t="shared" si="9"/>
        <v>1.0202870111785856</v>
      </c>
      <c r="Z45" s="6"/>
      <c r="AA45" s="6"/>
    </row>
    <row r="46" spans="1:27" ht="15.75" customHeight="1">
      <c r="A46" s="11" t="s">
        <v>230</v>
      </c>
      <c r="B46" s="7">
        <v>4</v>
      </c>
      <c r="C46" s="7" t="s">
        <v>231</v>
      </c>
      <c r="D46" s="7" t="s">
        <v>35</v>
      </c>
      <c r="E46" s="1" t="s">
        <v>25</v>
      </c>
      <c r="F46" s="7" t="s">
        <v>36</v>
      </c>
      <c r="G46" s="12" t="s">
        <v>37</v>
      </c>
      <c r="H46" s="7" t="s">
        <v>232</v>
      </c>
      <c r="I46" s="7" t="s">
        <v>29</v>
      </c>
      <c r="J46" s="7">
        <v>1</v>
      </c>
      <c r="K46" s="15">
        <v>16000</v>
      </c>
      <c r="L46" s="15">
        <v>48020.2</v>
      </c>
      <c r="M46" s="15">
        <v>0</v>
      </c>
      <c r="N46" s="16">
        <f t="shared" si="0"/>
        <v>16000</v>
      </c>
      <c r="O46" s="16">
        <f t="shared" si="1"/>
        <v>48020.2</v>
      </c>
      <c r="P46" s="16">
        <f t="shared" si="2"/>
        <v>0</v>
      </c>
      <c r="Q46" s="3">
        <f t="shared" si="3"/>
        <v>0</v>
      </c>
      <c r="R46" s="3">
        <f t="shared" si="4"/>
        <v>3.0012624999999997</v>
      </c>
      <c r="S46" s="1" t="s">
        <v>39</v>
      </c>
      <c r="T46" s="1">
        <v>0.55000000000000004</v>
      </c>
      <c r="U46" s="16">
        <f t="shared" si="5"/>
        <v>8800</v>
      </c>
      <c r="V46" s="16">
        <f t="shared" si="6"/>
        <v>26411.11</v>
      </c>
      <c r="W46" s="16">
        <f t="shared" si="7"/>
        <v>0</v>
      </c>
      <c r="X46" s="3">
        <f t="shared" si="8"/>
        <v>0</v>
      </c>
      <c r="Y46" s="3">
        <f t="shared" si="9"/>
        <v>3.0012625000000002</v>
      </c>
      <c r="Z46" s="6"/>
      <c r="AA46" s="6"/>
    </row>
    <row r="47" spans="1:27" ht="15.75" customHeight="1">
      <c r="A47" s="11" t="s">
        <v>230</v>
      </c>
      <c r="B47" s="7">
        <v>4</v>
      </c>
      <c r="C47" s="7" t="s">
        <v>231</v>
      </c>
      <c r="D47" s="7" t="s">
        <v>35</v>
      </c>
      <c r="E47" s="1" t="s">
        <v>25</v>
      </c>
      <c r="F47" s="7" t="s">
        <v>36</v>
      </c>
      <c r="G47" s="12" t="s">
        <v>37</v>
      </c>
      <c r="H47" s="7" t="s">
        <v>232</v>
      </c>
      <c r="I47" s="7" t="s">
        <v>29</v>
      </c>
      <c r="J47" s="7">
        <v>1</v>
      </c>
      <c r="K47" s="15">
        <v>3000</v>
      </c>
      <c r="L47" s="15">
        <v>2568</v>
      </c>
      <c r="M47" s="15">
        <v>2568</v>
      </c>
      <c r="N47" s="16">
        <f t="shared" si="0"/>
        <v>3000</v>
      </c>
      <c r="O47" s="16">
        <f t="shared" si="1"/>
        <v>2568</v>
      </c>
      <c r="P47" s="16">
        <f t="shared" si="2"/>
        <v>2568</v>
      </c>
      <c r="Q47" s="3">
        <f t="shared" si="3"/>
        <v>0.85599999999999998</v>
      </c>
      <c r="R47" s="3">
        <f t="shared" si="4"/>
        <v>0.85599999999999998</v>
      </c>
      <c r="S47" s="1" t="s">
        <v>39</v>
      </c>
      <c r="T47" s="1">
        <v>0.55000000000000004</v>
      </c>
      <c r="U47" s="16">
        <f t="shared" si="5"/>
        <v>1650.0000000000002</v>
      </c>
      <c r="V47" s="16">
        <f t="shared" si="6"/>
        <v>1412.4</v>
      </c>
      <c r="W47" s="16">
        <f t="shared" si="7"/>
        <v>1412.4</v>
      </c>
      <c r="X47" s="3">
        <f t="shared" si="8"/>
        <v>0.85599999999999998</v>
      </c>
      <c r="Y47" s="3">
        <f t="shared" si="9"/>
        <v>0.85599999999999998</v>
      </c>
      <c r="Z47" s="6"/>
      <c r="AA47" s="6"/>
    </row>
    <row r="48" spans="1:27" ht="15.75" customHeight="1">
      <c r="A48" s="11" t="s">
        <v>230</v>
      </c>
      <c r="B48" s="7">
        <v>4</v>
      </c>
      <c r="C48" s="7" t="s">
        <v>231</v>
      </c>
      <c r="D48" s="7" t="s">
        <v>35</v>
      </c>
      <c r="E48" s="1" t="s">
        <v>25</v>
      </c>
      <c r="F48" s="7" t="s">
        <v>36</v>
      </c>
      <c r="G48" s="12" t="s">
        <v>37</v>
      </c>
      <c r="H48" s="7" t="s">
        <v>232</v>
      </c>
      <c r="I48" s="7" t="s">
        <v>29</v>
      </c>
      <c r="J48" s="7">
        <v>1</v>
      </c>
      <c r="K48" s="15">
        <v>50000</v>
      </c>
      <c r="L48" s="15">
        <v>49294.36</v>
      </c>
      <c r="M48" s="15">
        <v>48874.36</v>
      </c>
      <c r="N48" s="16">
        <f t="shared" si="0"/>
        <v>50000</v>
      </c>
      <c r="O48" s="16">
        <f t="shared" si="1"/>
        <v>49294.36</v>
      </c>
      <c r="P48" s="16">
        <f t="shared" si="2"/>
        <v>48874.36</v>
      </c>
      <c r="Q48" s="3">
        <f t="shared" si="3"/>
        <v>0.9774872</v>
      </c>
      <c r="R48" s="3">
        <f t="shared" si="4"/>
        <v>0.98588719999999996</v>
      </c>
      <c r="S48" s="1" t="s">
        <v>39</v>
      </c>
      <c r="T48" s="1">
        <v>0.55000000000000004</v>
      </c>
      <c r="U48" s="16">
        <f t="shared" si="5"/>
        <v>27500.000000000004</v>
      </c>
      <c r="V48" s="16">
        <f t="shared" si="6"/>
        <v>27111.898000000001</v>
      </c>
      <c r="W48" s="16">
        <f t="shared" si="7"/>
        <v>26880.898000000001</v>
      </c>
      <c r="X48" s="3">
        <f t="shared" si="8"/>
        <v>0.97748719999999989</v>
      </c>
      <c r="Y48" s="3">
        <f t="shared" si="9"/>
        <v>0.98588719999999985</v>
      </c>
      <c r="Z48" s="6"/>
      <c r="AA48" s="6"/>
    </row>
    <row r="49" spans="1:27" ht="15.75" customHeight="1">
      <c r="A49" s="11" t="s">
        <v>230</v>
      </c>
      <c r="B49" s="7">
        <v>4</v>
      </c>
      <c r="C49" s="7" t="s">
        <v>231</v>
      </c>
      <c r="D49" s="7" t="s">
        <v>35</v>
      </c>
      <c r="E49" s="1" t="s">
        <v>25</v>
      </c>
      <c r="F49" s="7" t="s">
        <v>36</v>
      </c>
      <c r="G49" s="12" t="s">
        <v>37</v>
      </c>
      <c r="H49" s="7" t="s">
        <v>232</v>
      </c>
      <c r="I49" s="7" t="s">
        <v>29</v>
      </c>
      <c r="J49" s="7">
        <v>1</v>
      </c>
      <c r="K49" s="15">
        <v>272000</v>
      </c>
      <c r="L49" s="15">
        <v>114177.07999999999</v>
      </c>
      <c r="M49" s="15">
        <v>67044.929999999993</v>
      </c>
      <c r="N49" s="16">
        <f t="shared" si="0"/>
        <v>272000</v>
      </c>
      <c r="O49" s="16">
        <f t="shared" si="1"/>
        <v>114177.07999999999</v>
      </c>
      <c r="P49" s="16">
        <f t="shared" si="2"/>
        <v>67044.929999999993</v>
      </c>
      <c r="Q49" s="3">
        <f t="shared" si="3"/>
        <v>0.24648871323529409</v>
      </c>
      <c r="R49" s="3">
        <f t="shared" si="4"/>
        <v>0.41976867647058819</v>
      </c>
      <c r="S49" s="1" t="s">
        <v>39</v>
      </c>
      <c r="T49" s="1">
        <v>0.55000000000000004</v>
      </c>
      <c r="U49" s="16">
        <f t="shared" si="5"/>
        <v>149600</v>
      </c>
      <c r="V49" s="16">
        <f t="shared" si="6"/>
        <v>62797.394</v>
      </c>
      <c r="W49" s="16">
        <f t="shared" si="7"/>
        <v>36874.711499999998</v>
      </c>
      <c r="X49" s="3">
        <f t="shared" si="8"/>
        <v>0.24648871323529409</v>
      </c>
      <c r="Y49" s="3">
        <f t="shared" si="9"/>
        <v>0.41976867647058824</v>
      </c>
      <c r="Z49" s="6"/>
      <c r="AA49" s="6"/>
    </row>
    <row r="50" spans="1:27" ht="15.75" customHeight="1">
      <c r="A50" s="11" t="s">
        <v>230</v>
      </c>
      <c r="B50" s="7">
        <v>4</v>
      </c>
      <c r="C50" s="7" t="s">
        <v>231</v>
      </c>
      <c r="D50" s="7" t="s">
        <v>35</v>
      </c>
      <c r="E50" s="1" t="s">
        <v>25</v>
      </c>
      <c r="F50" s="7" t="s">
        <v>36</v>
      </c>
      <c r="G50" s="12" t="s">
        <v>37</v>
      </c>
      <c r="H50" s="7" t="s">
        <v>232</v>
      </c>
      <c r="I50" s="7" t="s">
        <v>29</v>
      </c>
      <c r="J50" s="7">
        <v>1</v>
      </c>
      <c r="K50" s="15">
        <v>311840</v>
      </c>
      <c r="L50" s="15">
        <v>233953.53999999998</v>
      </c>
      <c r="M50" s="15">
        <v>214192.74</v>
      </c>
      <c r="N50" s="16">
        <f t="shared" si="0"/>
        <v>311840</v>
      </c>
      <c r="O50" s="16">
        <f t="shared" si="1"/>
        <v>233953.53999999998</v>
      </c>
      <c r="P50" s="16">
        <f t="shared" si="2"/>
        <v>214192.74</v>
      </c>
      <c r="Q50" s="3">
        <f t="shared" si="3"/>
        <v>0.68686743201641864</v>
      </c>
      <c r="R50" s="3">
        <f t="shared" si="4"/>
        <v>0.75023582606464845</v>
      </c>
      <c r="S50" s="1" t="s">
        <v>39</v>
      </c>
      <c r="T50" s="1">
        <v>0.55000000000000004</v>
      </c>
      <c r="U50" s="16">
        <f t="shared" si="5"/>
        <v>171512</v>
      </c>
      <c r="V50" s="16">
        <f t="shared" si="6"/>
        <v>128674.447</v>
      </c>
      <c r="W50" s="16">
        <f t="shared" si="7"/>
        <v>117806.007</v>
      </c>
      <c r="X50" s="3">
        <f t="shared" si="8"/>
        <v>0.68686743201641864</v>
      </c>
      <c r="Y50" s="3">
        <f t="shared" si="9"/>
        <v>0.75023582606464856</v>
      </c>
      <c r="Z50" s="6"/>
      <c r="AA50" s="6"/>
    </row>
    <row r="51" spans="1:27" ht="15.75" customHeight="1">
      <c r="A51" s="11" t="s">
        <v>230</v>
      </c>
      <c r="B51" s="7">
        <v>4</v>
      </c>
      <c r="C51" s="7" t="s">
        <v>231</v>
      </c>
      <c r="D51" s="7" t="s">
        <v>35</v>
      </c>
      <c r="E51" s="1" t="s">
        <v>25</v>
      </c>
      <c r="F51" s="7" t="s">
        <v>36</v>
      </c>
      <c r="G51" s="12" t="s">
        <v>37</v>
      </c>
      <c r="H51" s="7" t="s">
        <v>232</v>
      </c>
      <c r="I51" s="7" t="s">
        <v>29</v>
      </c>
      <c r="J51" s="7">
        <v>1</v>
      </c>
      <c r="K51" s="15">
        <v>266000</v>
      </c>
      <c r="L51" s="15">
        <v>202950.72999999998</v>
      </c>
      <c r="M51" s="15">
        <v>185308.31000000006</v>
      </c>
      <c r="N51" s="16">
        <f t="shared" si="0"/>
        <v>266000</v>
      </c>
      <c r="O51" s="16">
        <f t="shared" si="1"/>
        <v>202950.72999999998</v>
      </c>
      <c r="P51" s="16">
        <f t="shared" si="2"/>
        <v>185308.31000000006</v>
      </c>
      <c r="Q51" s="3">
        <f t="shared" si="3"/>
        <v>0.69664778195488741</v>
      </c>
      <c r="R51" s="3">
        <f t="shared" si="4"/>
        <v>0.76297266917293227</v>
      </c>
      <c r="S51" s="1" t="s">
        <v>39</v>
      </c>
      <c r="T51" s="1">
        <v>0.55000000000000004</v>
      </c>
      <c r="U51" s="16">
        <f t="shared" si="5"/>
        <v>146300</v>
      </c>
      <c r="V51" s="16">
        <f t="shared" si="6"/>
        <v>111622.90149999999</v>
      </c>
      <c r="W51" s="16">
        <f t="shared" si="7"/>
        <v>101919.57050000005</v>
      </c>
      <c r="X51" s="3">
        <f t="shared" si="8"/>
        <v>0.69664778195488752</v>
      </c>
      <c r="Y51" s="3">
        <f t="shared" si="9"/>
        <v>0.76297266917293227</v>
      </c>
      <c r="Z51" s="6"/>
      <c r="AA51" s="6"/>
    </row>
    <row r="52" spans="1:27" ht="15.75" customHeight="1">
      <c r="A52" s="11" t="s">
        <v>230</v>
      </c>
      <c r="B52" s="7">
        <v>4</v>
      </c>
      <c r="C52" s="7" t="s">
        <v>231</v>
      </c>
      <c r="D52" s="7" t="s">
        <v>35</v>
      </c>
      <c r="E52" s="1" t="s">
        <v>25</v>
      </c>
      <c r="F52" s="7" t="s">
        <v>36</v>
      </c>
      <c r="G52" s="12" t="s">
        <v>37</v>
      </c>
      <c r="H52" s="7" t="s">
        <v>232</v>
      </c>
      <c r="I52" s="7" t="s">
        <v>29</v>
      </c>
      <c r="J52" s="7">
        <v>1</v>
      </c>
      <c r="K52" s="15">
        <v>1487339</v>
      </c>
      <c r="L52" s="15">
        <v>1364364.88</v>
      </c>
      <c r="M52" s="15">
        <v>1136294.8800000001</v>
      </c>
      <c r="N52" s="16">
        <f t="shared" si="0"/>
        <v>1487339</v>
      </c>
      <c r="O52" s="16">
        <f t="shared" si="1"/>
        <v>1364364.88</v>
      </c>
      <c r="P52" s="16">
        <f t="shared" si="2"/>
        <v>1136294.8800000001</v>
      </c>
      <c r="Q52" s="3">
        <f t="shared" si="3"/>
        <v>0.76397840707464815</v>
      </c>
      <c r="R52" s="3">
        <f t="shared" si="4"/>
        <v>0.91731937372717309</v>
      </c>
      <c r="S52" s="1" t="s">
        <v>39</v>
      </c>
      <c r="T52" s="1">
        <v>0.55000000000000004</v>
      </c>
      <c r="U52" s="16">
        <f t="shared" si="5"/>
        <v>818036.45000000007</v>
      </c>
      <c r="V52" s="16">
        <f t="shared" si="6"/>
        <v>750400.68400000001</v>
      </c>
      <c r="W52" s="16">
        <f t="shared" si="7"/>
        <v>624962.18400000012</v>
      </c>
      <c r="X52" s="3">
        <f t="shared" si="8"/>
        <v>0.76397840707464815</v>
      </c>
      <c r="Y52" s="3">
        <f t="shared" si="9"/>
        <v>0.91731937372717309</v>
      </c>
      <c r="Z52" s="6"/>
      <c r="AA52" s="6"/>
    </row>
    <row r="53" spans="1:27" ht="15.75" customHeight="1">
      <c r="A53" s="11" t="s">
        <v>230</v>
      </c>
      <c r="B53" s="7">
        <v>4</v>
      </c>
      <c r="C53" s="7" t="s">
        <v>231</v>
      </c>
      <c r="D53" s="7" t="s">
        <v>35</v>
      </c>
      <c r="E53" s="1" t="s">
        <v>25</v>
      </c>
      <c r="F53" s="7" t="s">
        <v>36</v>
      </c>
      <c r="G53" s="12" t="s">
        <v>37</v>
      </c>
      <c r="H53" s="7" t="s">
        <v>232</v>
      </c>
      <c r="I53" s="7" t="s">
        <v>29</v>
      </c>
      <c r="J53" s="7">
        <v>1</v>
      </c>
      <c r="K53" s="15">
        <v>4000</v>
      </c>
      <c r="L53" s="15">
        <v>0</v>
      </c>
      <c r="M53" s="15">
        <v>0</v>
      </c>
      <c r="N53" s="16">
        <f t="shared" si="0"/>
        <v>4000</v>
      </c>
      <c r="O53" s="16">
        <f t="shared" si="1"/>
        <v>0</v>
      </c>
      <c r="P53" s="16">
        <f t="shared" si="2"/>
        <v>0</v>
      </c>
      <c r="Q53" s="3">
        <f t="shared" si="3"/>
        <v>0</v>
      </c>
      <c r="R53" s="3">
        <f t="shared" si="4"/>
        <v>0</v>
      </c>
      <c r="S53" s="1" t="s">
        <v>39</v>
      </c>
      <c r="T53" s="1">
        <v>0.55000000000000004</v>
      </c>
      <c r="U53" s="16">
        <f t="shared" si="5"/>
        <v>2200</v>
      </c>
      <c r="V53" s="16">
        <f t="shared" si="6"/>
        <v>0</v>
      </c>
      <c r="W53" s="16">
        <f t="shared" si="7"/>
        <v>0</v>
      </c>
      <c r="X53" s="3">
        <f t="shared" si="8"/>
        <v>0</v>
      </c>
      <c r="Y53" s="3">
        <f t="shared" si="9"/>
        <v>0</v>
      </c>
      <c r="Z53" s="6"/>
      <c r="AA53" s="6"/>
    </row>
    <row r="54" spans="1:27" ht="15.75" customHeight="1">
      <c r="A54" s="11" t="s">
        <v>230</v>
      </c>
      <c r="B54" s="7">
        <v>4</v>
      </c>
      <c r="C54" s="7" t="s">
        <v>231</v>
      </c>
      <c r="D54" s="7" t="s">
        <v>35</v>
      </c>
      <c r="E54" s="1" t="s">
        <v>25</v>
      </c>
      <c r="F54" s="7" t="s">
        <v>36</v>
      </c>
      <c r="G54" s="12" t="s">
        <v>37</v>
      </c>
      <c r="H54" s="7" t="s">
        <v>232</v>
      </c>
      <c r="I54" s="7" t="s">
        <v>29</v>
      </c>
      <c r="J54" s="7">
        <v>1</v>
      </c>
      <c r="K54" s="15">
        <v>14800</v>
      </c>
      <c r="L54" s="15">
        <v>80040</v>
      </c>
      <c r="M54" s="15">
        <v>54840</v>
      </c>
      <c r="N54" s="16">
        <f t="shared" si="0"/>
        <v>14800</v>
      </c>
      <c r="O54" s="16">
        <f t="shared" si="1"/>
        <v>80040</v>
      </c>
      <c r="P54" s="16">
        <f t="shared" si="2"/>
        <v>54840</v>
      </c>
      <c r="Q54" s="3">
        <f t="shared" si="3"/>
        <v>3.7054054054054055</v>
      </c>
      <c r="R54" s="3">
        <f t="shared" si="4"/>
        <v>5.4081081081081077</v>
      </c>
      <c r="S54" s="1" t="s">
        <v>39</v>
      </c>
      <c r="T54" s="1">
        <v>0.55000000000000004</v>
      </c>
      <c r="U54" s="16">
        <f t="shared" si="5"/>
        <v>8140.0000000000009</v>
      </c>
      <c r="V54" s="16">
        <f t="shared" si="6"/>
        <v>44022</v>
      </c>
      <c r="W54" s="16">
        <f t="shared" si="7"/>
        <v>30162.000000000004</v>
      </c>
      <c r="X54" s="3">
        <f t="shared" si="8"/>
        <v>3.7054054054054055</v>
      </c>
      <c r="Y54" s="3">
        <f t="shared" si="9"/>
        <v>5.4081081081081077</v>
      </c>
      <c r="Z54" s="6"/>
      <c r="AA54" s="6"/>
    </row>
    <row r="55" spans="1:27" ht="15.75" customHeight="1">
      <c r="A55" s="11" t="s">
        <v>230</v>
      </c>
      <c r="B55" s="7">
        <v>4</v>
      </c>
      <c r="C55" s="7" t="s">
        <v>231</v>
      </c>
      <c r="D55" s="7" t="s">
        <v>35</v>
      </c>
      <c r="E55" s="1" t="s">
        <v>25</v>
      </c>
      <c r="F55" s="7" t="s">
        <v>36</v>
      </c>
      <c r="G55" s="12" t="s">
        <v>37</v>
      </c>
      <c r="H55" s="7" t="s">
        <v>232</v>
      </c>
      <c r="I55" s="7" t="s">
        <v>29</v>
      </c>
      <c r="J55" s="7">
        <v>1</v>
      </c>
      <c r="K55" s="15">
        <v>7500</v>
      </c>
      <c r="L55" s="15">
        <v>0</v>
      </c>
      <c r="M55" s="15">
        <v>0</v>
      </c>
      <c r="N55" s="16">
        <f t="shared" si="0"/>
        <v>7500</v>
      </c>
      <c r="O55" s="16">
        <f t="shared" si="1"/>
        <v>0</v>
      </c>
      <c r="P55" s="16">
        <f t="shared" si="2"/>
        <v>0</v>
      </c>
      <c r="Q55" s="3">
        <f t="shared" si="3"/>
        <v>0</v>
      </c>
      <c r="R55" s="3">
        <f t="shared" si="4"/>
        <v>0</v>
      </c>
      <c r="S55" s="1" t="s">
        <v>39</v>
      </c>
      <c r="T55" s="1">
        <v>0.55000000000000004</v>
      </c>
      <c r="U55" s="16">
        <f t="shared" si="5"/>
        <v>4125</v>
      </c>
      <c r="V55" s="16">
        <f t="shared" si="6"/>
        <v>0</v>
      </c>
      <c r="W55" s="16">
        <f t="shared" si="7"/>
        <v>0</v>
      </c>
      <c r="X55" s="3">
        <f t="shared" si="8"/>
        <v>0</v>
      </c>
      <c r="Y55" s="3">
        <f t="shared" si="9"/>
        <v>0</v>
      </c>
      <c r="Z55" s="6"/>
      <c r="AA55" s="6"/>
    </row>
    <row r="56" spans="1:27" ht="15.75" customHeight="1">
      <c r="A56" s="11" t="s">
        <v>230</v>
      </c>
      <c r="B56" s="7">
        <v>4</v>
      </c>
      <c r="C56" s="7" t="s">
        <v>231</v>
      </c>
      <c r="D56" s="7" t="s">
        <v>35</v>
      </c>
      <c r="E56" s="1" t="s">
        <v>25</v>
      </c>
      <c r="F56" s="7" t="s">
        <v>36</v>
      </c>
      <c r="G56" s="12" t="s">
        <v>37</v>
      </c>
      <c r="H56" s="7" t="s">
        <v>232</v>
      </c>
      <c r="I56" s="7" t="s">
        <v>29</v>
      </c>
      <c r="J56" s="7">
        <v>1</v>
      </c>
      <c r="K56" s="15">
        <v>114858</v>
      </c>
      <c r="L56" s="15">
        <v>112118.34</v>
      </c>
      <c r="M56" s="15">
        <v>105853.34</v>
      </c>
      <c r="N56" s="16">
        <f t="shared" si="0"/>
        <v>114858</v>
      </c>
      <c r="O56" s="16">
        <f t="shared" si="1"/>
        <v>112118.34</v>
      </c>
      <c r="P56" s="16">
        <f t="shared" si="2"/>
        <v>105853.34</v>
      </c>
      <c r="Q56" s="3">
        <f t="shared" si="3"/>
        <v>0.92160180396663705</v>
      </c>
      <c r="R56" s="3">
        <f t="shared" si="4"/>
        <v>0.97614741681032224</v>
      </c>
      <c r="S56" s="1" t="s">
        <v>39</v>
      </c>
      <c r="T56" s="1">
        <v>0.55000000000000004</v>
      </c>
      <c r="U56" s="16">
        <f t="shared" si="5"/>
        <v>63171.900000000009</v>
      </c>
      <c r="V56" s="16">
        <f t="shared" si="6"/>
        <v>61665.087</v>
      </c>
      <c r="W56" s="16">
        <f t="shared" si="7"/>
        <v>58219.337</v>
      </c>
      <c r="X56" s="3">
        <f t="shared" si="8"/>
        <v>0.92160180396663693</v>
      </c>
      <c r="Y56" s="3">
        <f t="shared" si="9"/>
        <v>0.97614741681032213</v>
      </c>
      <c r="Z56" s="6"/>
      <c r="AA56" s="6"/>
    </row>
    <row r="57" spans="1:27" ht="15.75" customHeight="1">
      <c r="A57" s="11" t="s">
        <v>230</v>
      </c>
      <c r="B57" s="7">
        <v>4</v>
      </c>
      <c r="C57" s="7" t="s">
        <v>231</v>
      </c>
      <c r="D57" s="7" t="s">
        <v>35</v>
      </c>
      <c r="E57" s="1" t="s">
        <v>25</v>
      </c>
      <c r="F57" s="7" t="s">
        <v>36</v>
      </c>
      <c r="G57" s="12" t="s">
        <v>37</v>
      </c>
      <c r="H57" s="7" t="s">
        <v>232</v>
      </c>
      <c r="I57" s="7" t="s">
        <v>29</v>
      </c>
      <c r="J57" s="7">
        <v>1</v>
      </c>
      <c r="K57" s="15">
        <v>392616</v>
      </c>
      <c r="L57" s="15">
        <v>162616</v>
      </c>
      <c r="M57" s="15">
        <v>99779.45</v>
      </c>
      <c r="N57" s="16">
        <f t="shared" si="0"/>
        <v>392616</v>
      </c>
      <c r="O57" s="16">
        <f t="shared" si="1"/>
        <v>162616</v>
      </c>
      <c r="P57" s="16">
        <f t="shared" si="2"/>
        <v>99779.45</v>
      </c>
      <c r="Q57" s="3">
        <f t="shared" si="3"/>
        <v>0.25414005032907472</v>
      </c>
      <c r="R57" s="3">
        <f t="shared" si="4"/>
        <v>0.4141858711820201</v>
      </c>
      <c r="S57" s="1" t="s">
        <v>39</v>
      </c>
      <c r="T57" s="1">
        <v>0.55000000000000004</v>
      </c>
      <c r="U57" s="16">
        <f t="shared" si="5"/>
        <v>215938.80000000002</v>
      </c>
      <c r="V57" s="16">
        <f t="shared" si="6"/>
        <v>89438.8</v>
      </c>
      <c r="W57" s="16">
        <f t="shared" si="7"/>
        <v>54878.697500000002</v>
      </c>
      <c r="X57" s="3">
        <f t="shared" si="8"/>
        <v>0.25414005032907472</v>
      </c>
      <c r="Y57" s="3">
        <f t="shared" si="9"/>
        <v>0.41418587118202005</v>
      </c>
      <c r="Z57" s="6"/>
      <c r="AA57" s="6"/>
    </row>
    <row r="58" spans="1:27" ht="15.75" customHeight="1">
      <c r="A58" s="11" t="s">
        <v>230</v>
      </c>
      <c r="B58" s="7">
        <v>4</v>
      </c>
      <c r="C58" s="7" t="s">
        <v>231</v>
      </c>
      <c r="D58" s="7" t="s">
        <v>35</v>
      </c>
      <c r="E58" s="1" t="s">
        <v>25</v>
      </c>
      <c r="F58" s="7" t="s">
        <v>36</v>
      </c>
      <c r="G58" s="12" t="s">
        <v>37</v>
      </c>
      <c r="H58" s="7" t="s">
        <v>232</v>
      </c>
      <c r="I58" s="7" t="s">
        <v>29</v>
      </c>
      <c r="J58" s="7">
        <v>1</v>
      </c>
      <c r="K58" s="15">
        <v>2407851</v>
      </c>
      <c r="L58" s="15">
        <v>2407841</v>
      </c>
      <c r="M58" s="15">
        <v>1929990.25</v>
      </c>
      <c r="N58" s="16">
        <f t="shared" si="0"/>
        <v>2407851</v>
      </c>
      <c r="O58" s="16">
        <f t="shared" si="1"/>
        <v>2407841</v>
      </c>
      <c r="P58" s="16">
        <f t="shared" si="2"/>
        <v>1929990.25</v>
      </c>
      <c r="Q58" s="3">
        <f t="shared" si="3"/>
        <v>0.8015405645947361</v>
      </c>
      <c r="R58" s="3">
        <f t="shared" si="4"/>
        <v>0.99999584691909926</v>
      </c>
      <c r="S58" s="1" t="s">
        <v>39</v>
      </c>
      <c r="T58" s="1">
        <v>0.55000000000000004</v>
      </c>
      <c r="U58" s="16">
        <f t="shared" si="5"/>
        <v>1324318.05</v>
      </c>
      <c r="V58" s="16">
        <f t="shared" si="6"/>
        <v>1324312.55</v>
      </c>
      <c r="W58" s="16">
        <f t="shared" si="7"/>
        <v>1061494.6375000002</v>
      </c>
      <c r="X58" s="3">
        <f t="shared" si="8"/>
        <v>0.80154056459473622</v>
      </c>
      <c r="Y58" s="3">
        <f t="shared" si="9"/>
        <v>0.99999584691909926</v>
      </c>
      <c r="Z58" s="6"/>
      <c r="AA58" s="6"/>
    </row>
    <row r="59" spans="1:27" ht="15.75" customHeight="1">
      <c r="A59" s="11" t="s">
        <v>230</v>
      </c>
      <c r="B59" s="7">
        <v>4</v>
      </c>
      <c r="C59" s="7" t="s">
        <v>231</v>
      </c>
      <c r="D59" s="7" t="s">
        <v>35</v>
      </c>
      <c r="E59" s="1" t="s">
        <v>25</v>
      </c>
      <c r="F59" s="7" t="s">
        <v>36</v>
      </c>
      <c r="G59" s="12" t="s">
        <v>37</v>
      </c>
      <c r="H59" s="7" t="s">
        <v>232</v>
      </c>
      <c r="I59" s="7" t="s">
        <v>29</v>
      </c>
      <c r="J59" s="7">
        <v>1</v>
      </c>
      <c r="K59" s="15">
        <v>26001</v>
      </c>
      <c r="L59" s="15">
        <v>0</v>
      </c>
      <c r="M59" s="15">
        <v>0</v>
      </c>
      <c r="N59" s="16">
        <f t="shared" si="0"/>
        <v>26001</v>
      </c>
      <c r="O59" s="16">
        <f t="shared" si="1"/>
        <v>0</v>
      </c>
      <c r="P59" s="16">
        <f t="shared" si="2"/>
        <v>0</v>
      </c>
      <c r="Q59" s="3">
        <f t="shared" si="3"/>
        <v>0</v>
      </c>
      <c r="R59" s="3">
        <f t="shared" si="4"/>
        <v>0</v>
      </c>
      <c r="S59" s="1" t="s">
        <v>39</v>
      </c>
      <c r="T59" s="1">
        <v>0.55000000000000004</v>
      </c>
      <c r="U59" s="16">
        <f t="shared" si="5"/>
        <v>14300.550000000001</v>
      </c>
      <c r="V59" s="16">
        <f t="shared" si="6"/>
        <v>0</v>
      </c>
      <c r="W59" s="16">
        <f t="shared" si="7"/>
        <v>0</v>
      </c>
      <c r="X59" s="3">
        <f t="shared" si="8"/>
        <v>0</v>
      </c>
      <c r="Y59" s="3">
        <f t="shared" si="9"/>
        <v>0</v>
      </c>
      <c r="Z59" s="6"/>
      <c r="AA59" s="6"/>
    </row>
    <row r="60" spans="1:27" ht="15.75" customHeight="1">
      <c r="A60" s="11" t="s">
        <v>230</v>
      </c>
      <c r="B60" s="7">
        <v>4</v>
      </c>
      <c r="C60" s="7" t="s">
        <v>231</v>
      </c>
      <c r="D60" s="7" t="s">
        <v>35</v>
      </c>
      <c r="E60" s="1" t="s">
        <v>25</v>
      </c>
      <c r="F60" s="7" t="s">
        <v>36</v>
      </c>
      <c r="G60" s="12" t="s">
        <v>37</v>
      </c>
      <c r="H60" s="7" t="s">
        <v>232</v>
      </c>
      <c r="I60" s="7" t="s">
        <v>29</v>
      </c>
      <c r="J60" s="7">
        <v>1</v>
      </c>
      <c r="K60" s="15">
        <v>0</v>
      </c>
      <c r="L60" s="15">
        <v>8151.51</v>
      </c>
      <c r="M60" s="15">
        <v>0</v>
      </c>
      <c r="N60" s="16">
        <f t="shared" si="0"/>
        <v>0</v>
      </c>
      <c r="O60" s="16">
        <f t="shared" si="1"/>
        <v>8151.51</v>
      </c>
      <c r="P60" s="16">
        <f t="shared" si="2"/>
        <v>0</v>
      </c>
      <c r="Q60" s="3" t="e">
        <f t="shared" si="3"/>
        <v>#DIV/0!</v>
      </c>
      <c r="R60" s="3" t="e">
        <f t="shared" si="4"/>
        <v>#DIV/0!</v>
      </c>
      <c r="S60" s="1" t="s">
        <v>39</v>
      </c>
      <c r="T60" s="1">
        <v>0.55000000000000004</v>
      </c>
      <c r="U60" s="16">
        <f t="shared" si="5"/>
        <v>0</v>
      </c>
      <c r="V60" s="16">
        <f t="shared" si="6"/>
        <v>4483.3305</v>
      </c>
      <c r="W60" s="16">
        <f t="shared" si="7"/>
        <v>0</v>
      </c>
      <c r="X60" s="3" t="e">
        <f t="shared" si="8"/>
        <v>#DIV/0!</v>
      </c>
      <c r="Y60" s="3" t="e">
        <f t="shared" si="9"/>
        <v>#DIV/0!</v>
      </c>
      <c r="Z60" s="6"/>
      <c r="AA60" s="6"/>
    </row>
    <row r="61" spans="1:27" ht="15.75" customHeight="1">
      <c r="A61" s="11" t="s">
        <v>230</v>
      </c>
      <c r="B61" s="7">
        <v>4</v>
      </c>
      <c r="C61" s="7" t="s">
        <v>231</v>
      </c>
      <c r="D61" s="7" t="s">
        <v>35</v>
      </c>
      <c r="E61" s="1" t="s">
        <v>25</v>
      </c>
      <c r="F61" s="7" t="s">
        <v>36</v>
      </c>
      <c r="G61" s="12" t="s">
        <v>37</v>
      </c>
      <c r="H61" s="7" t="s">
        <v>232</v>
      </c>
      <c r="I61" s="7" t="s">
        <v>29</v>
      </c>
      <c r="J61" s="7">
        <v>1</v>
      </c>
      <c r="K61" s="15">
        <v>67890</v>
      </c>
      <c r="L61" s="15">
        <v>12471.07</v>
      </c>
      <c r="M61" s="15">
        <v>12471.07</v>
      </c>
      <c r="N61" s="16">
        <f t="shared" si="0"/>
        <v>67890</v>
      </c>
      <c r="O61" s="16">
        <f t="shared" si="1"/>
        <v>12471.07</v>
      </c>
      <c r="P61" s="16">
        <f t="shared" si="2"/>
        <v>12471.07</v>
      </c>
      <c r="Q61" s="3">
        <f t="shared" si="3"/>
        <v>0.18369524230372661</v>
      </c>
      <c r="R61" s="3">
        <f t="shared" si="4"/>
        <v>0.18369524230372661</v>
      </c>
      <c r="S61" s="1" t="s">
        <v>39</v>
      </c>
      <c r="T61" s="1">
        <v>0.55000000000000004</v>
      </c>
      <c r="U61" s="16">
        <f t="shared" si="5"/>
        <v>37339.5</v>
      </c>
      <c r="V61" s="16">
        <f t="shared" si="6"/>
        <v>6859.0885000000007</v>
      </c>
      <c r="W61" s="16">
        <f t="shared" si="7"/>
        <v>6859.0885000000007</v>
      </c>
      <c r="X61" s="3">
        <f t="shared" si="8"/>
        <v>0.18369524230372664</v>
      </c>
      <c r="Y61" s="3">
        <f t="shared" si="9"/>
        <v>0.18369524230372664</v>
      </c>
      <c r="Z61" s="6"/>
      <c r="AA61" s="6"/>
    </row>
    <row r="62" spans="1:27" ht="15.75" customHeight="1">
      <c r="A62" s="11" t="s">
        <v>230</v>
      </c>
      <c r="B62" s="7">
        <v>4</v>
      </c>
      <c r="C62" s="7" t="s">
        <v>231</v>
      </c>
      <c r="D62" s="7" t="s">
        <v>35</v>
      </c>
      <c r="E62" s="1" t="s">
        <v>25</v>
      </c>
      <c r="F62" s="7" t="s">
        <v>36</v>
      </c>
      <c r="G62" s="12" t="s">
        <v>37</v>
      </c>
      <c r="H62" s="7" t="s">
        <v>232</v>
      </c>
      <c r="I62" s="7" t="s">
        <v>29</v>
      </c>
      <c r="J62" s="7">
        <v>1</v>
      </c>
      <c r="K62" s="15">
        <v>1000</v>
      </c>
      <c r="L62" s="15">
        <v>0</v>
      </c>
      <c r="M62" s="15">
        <v>0</v>
      </c>
      <c r="N62" s="16">
        <f t="shared" si="0"/>
        <v>1000</v>
      </c>
      <c r="O62" s="16">
        <f t="shared" si="1"/>
        <v>0</v>
      </c>
      <c r="P62" s="16">
        <f t="shared" si="2"/>
        <v>0</v>
      </c>
      <c r="Q62" s="3">
        <f t="shared" si="3"/>
        <v>0</v>
      </c>
      <c r="R62" s="3">
        <f t="shared" si="4"/>
        <v>0</v>
      </c>
      <c r="S62" s="1" t="s">
        <v>39</v>
      </c>
      <c r="T62" s="1">
        <v>0.55000000000000004</v>
      </c>
      <c r="U62" s="16">
        <f t="shared" si="5"/>
        <v>550</v>
      </c>
      <c r="V62" s="16">
        <f t="shared" si="6"/>
        <v>0</v>
      </c>
      <c r="W62" s="16">
        <f t="shared" si="7"/>
        <v>0</v>
      </c>
      <c r="X62" s="3">
        <f t="shared" si="8"/>
        <v>0</v>
      </c>
      <c r="Y62" s="3">
        <f t="shared" si="9"/>
        <v>0</v>
      </c>
      <c r="Z62" s="6"/>
      <c r="AA62" s="6"/>
    </row>
    <row r="63" spans="1:27" ht="15.75" customHeight="1">
      <c r="A63" s="11" t="s">
        <v>230</v>
      </c>
      <c r="B63" s="7">
        <v>4</v>
      </c>
      <c r="C63" s="7" t="s">
        <v>231</v>
      </c>
      <c r="D63" s="7" t="s">
        <v>35</v>
      </c>
      <c r="E63" s="1" t="s">
        <v>25</v>
      </c>
      <c r="F63" s="7" t="s">
        <v>36</v>
      </c>
      <c r="G63" s="12" t="s">
        <v>37</v>
      </c>
      <c r="H63" s="7" t="s">
        <v>232</v>
      </c>
      <c r="I63" s="7" t="s">
        <v>29</v>
      </c>
      <c r="J63" s="7">
        <v>1</v>
      </c>
      <c r="K63" s="15">
        <v>50000</v>
      </c>
      <c r="L63" s="15">
        <v>49998.239999999998</v>
      </c>
      <c r="M63" s="15">
        <v>49997.64</v>
      </c>
      <c r="N63" s="16">
        <f t="shared" si="0"/>
        <v>50000</v>
      </c>
      <c r="O63" s="16">
        <f t="shared" si="1"/>
        <v>49998.239999999998</v>
      </c>
      <c r="P63" s="16">
        <f t="shared" si="2"/>
        <v>49997.64</v>
      </c>
      <c r="Q63" s="3">
        <f t="shared" si="3"/>
        <v>0.99995279999999998</v>
      </c>
      <c r="R63" s="3">
        <f t="shared" si="4"/>
        <v>0.99996479999999999</v>
      </c>
      <c r="S63" s="1" t="s">
        <v>39</v>
      </c>
      <c r="T63" s="1">
        <v>0.55000000000000004</v>
      </c>
      <c r="U63" s="16">
        <f t="shared" si="5"/>
        <v>27500.000000000004</v>
      </c>
      <c r="V63" s="16">
        <f t="shared" si="6"/>
        <v>27499.032000000003</v>
      </c>
      <c r="W63" s="16">
        <f t="shared" si="7"/>
        <v>27498.702000000001</v>
      </c>
      <c r="X63" s="3">
        <f t="shared" si="8"/>
        <v>0.99995279999999986</v>
      </c>
      <c r="Y63" s="3">
        <f t="shared" si="9"/>
        <v>0.99996479999999999</v>
      </c>
      <c r="Z63" s="6"/>
      <c r="AA63" s="6"/>
    </row>
    <row r="64" spans="1:27" ht="15.75" customHeight="1">
      <c r="A64" s="11" t="s">
        <v>230</v>
      </c>
      <c r="B64" s="7">
        <v>4</v>
      </c>
      <c r="C64" s="7" t="s">
        <v>231</v>
      </c>
      <c r="D64" s="7" t="s">
        <v>35</v>
      </c>
      <c r="E64" s="1" t="s">
        <v>25</v>
      </c>
      <c r="F64" s="7" t="s">
        <v>36</v>
      </c>
      <c r="G64" s="12" t="s">
        <v>37</v>
      </c>
      <c r="H64" s="7" t="s">
        <v>232</v>
      </c>
      <c r="I64" s="7" t="s">
        <v>29</v>
      </c>
      <c r="J64" s="7">
        <v>1</v>
      </c>
      <c r="K64" s="15">
        <v>180000</v>
      </c>
      <c r="L64" s="15">
        <v>178041.35</v>
      </c>
      <c r="M64" s="15">
        <v>166458.74000000002</v>
      </c>
      <c r="N64" s="16">
        <f t="shared" si="0"/>
        <v>180000</v>
      </c>
      <c r="O64" s="16">
        <f t="shared" si="1"/>
        <v>178041.35</v>
      </c>
      <c r="P64" s="16">
        <f t="shared" si="2"/>
        <v>166458.74000000002</v>
      </c>
      <c r="Q64" s="3">
        <f t="shared" si="3"/>
        <v>0.92477077777777794</v>
      </c>
      <c r="R64" s="3">
        <f t="shared" si="4"/>
        <v>0.9891186111111111</v>
      </c>
      <c r="S64" s="1" t="s">
        <v>39</v>
      </c>
      <c r="T64" s="1">
        <v>0.55000000000000004</v>
      </c>
      <c r="U64" s="16">
        <f t="shared" si="5"/>
        <v>99000.000000000015</v>
      </c>
      <c r="V64" s="16">
        <f t="shared" si="6"/>
        <v>97922.742500000008</v>
      </c>
      <c r="W64" s="16">
        <f t="shared" si="7"/>
        <v>91552.307000000015</v>
      </c>
      <c r="X64" s="3">
        <f t="shared" si="8"/>
        <v>0.92477077777777783</v>
      </c>
      <c r="Y64" s="3">
        <f t="shared" si="9"/>
        <v>0.98911861111111099</v>
      </c>
      <c r="Z64" s="6"/>
      <c r="AA64" s="6"/>
    </row>
    <row r="65" spans="1:27" ht="15.75" customHeight="1">
      <c r="A65" s="11" t="s">
        <v>230</v>
      </c>
      <c r="B65" s="7">
        <v>4</v>
      </c>
      <c r="C65" s="7" t="s">
        <v>231</v>
      </c>
      <c r="D65" s="7" t="s">
        <v>35</v>
      </c>
      <c r="E65" s="1" t="s">
        <v>25</v>
      </c>
      <c r="F65" s="7" t="s">
        <v>36</v>
      </c>
      <c r="G65" s="12" t="s">
        <v>37</v>
      </c>
      <c r="H65" s="7" t="s">
        <v>232</v>
      </c>
      <c r="I65" s="7" t="s">
        <v>29</v>
      </c>
      <c r="J65" s="7">
        <v>1</v>
      </c>
      <c r="K65" s="15">
        <v>229536</v>
      </c>
      <c r="L65" s="15">
        <v>229536</v>
      </c>
      <c r="M65" s="15">
        <v>210998.22999999998</v>
      </c>
      <c r="N65" s="16">
        <f t="shared" si="0"/>
        <v>229536</v>
      </c>
      <c r="O65" s="16">
        <f t="shared" si="1"/>
        <v>229536</v>
      </c>
      <c r="P65" s="16">
        <f t="shared" si="2"/>
        <v>210998.22999999998</v>
      </c>
      <c r="Q65" s="3">
        <f t="shared" si="3"/>
        <v>0.91923807158789894</v>
      </c>
      <c r="R65" s="3">
        <f t="shared" si="4"/>
        <v>1</v>
      </c>
      <c r="S65" s="1" t="s">
        <v>39</v>
      </c>
      <c r="T65" s="1">
        <v>0.55000000000000004</v>
      </c>
      <c r="U65" s="16">
        <f t="shared" si="5"/>
        <v>126244.80000000002</v>
      </c>
      <c r="V65" s="16">
        <f t="shared" si="6"/>
        <v>126244.80000000002</v>
      </c>
      <c r="W65" s="16">
        <f t="shared" si="7"/>
        <v>116049.02649999999</v>
      </c>
      <c r="X65" s="3">
        <f t="shared" si="8"/>
        <v>0.91923807158789883</v>
      </c>
      <c r="Y65" s="3">
        <f t="shared" si="9"/>
        <v>1</v>
      </c>
      <c r="Z65" s="6"/>
      <c r="AA65" s="6"/>
    </row>
    <row r="66" spans="1:27" ht="15.75" customHeight="1">
      <c r="A66" s="11" t="s">
        <v>230</v>
      </c>
      <c r="B66" s="7">
        <v>4</v>
      </c>
      <c r="C66" s="7" t="s">
        <v>231</v>
      </c>
      <c r="D66" s="7" t="s">
        <v>35</v>
      </c>
      <c r="E66" s="1" t="s">
        <v>25</v>
      </c>
      <c r="F66" s="7" t="s">
        <v>36</v>
      </c>
      <c r="G66" s="12" t="s">
        <v>37</v>
      </c>
      <c r="H66" s="7" t="s">
        <v>232</v>
      </c>
      <c r="I66" s="7" t="s">
        <v>29</v>
      </c>
      <c r="J66" s="7">
        <v>1</v>
      </c>
      <c r="K66" s="15">
        <v>1500340</v>
      </c>
      <c r="L66" s="15">
        <v>1717683.73</v>
      </c>
      <c r="M66" s="15">
        <v>1522005.5999999999</v>
      </c>
      <c r="N66" s="16">
        <f t="shared" ref="N66:N129" si="10">K66*J66</f>
        <v>1500340</v>
      </c>
      <c r="O66" s="16">
        <f t="shared" ref="O66:O129" si="11">L66*J66</f>
        <v>1717683.73</v>
      </c>
      <c r="P66" s="16">
        <f t="shared" ref="P66:P129" si="12">M66*J66</f>
        <v>1522005.5999999999</v>
      </c>
      <c r="Q66" s="3">
        <f t="shared" ref="Q66:Q129" si="13">P66/N66</f>
        <v>1.0144404601623631</v>
      </c>
      <c r="R66" s="3">
        <f t="shared" ref="R66:R129" si="14">O66/N66</f>
        <v>1.144862984390205</v>
      </c>
      <c r="S66" s="1" t="s">
        <v>39</v>
      </c>
      <c r="T66" s="1">
        <v>0.55000000000000004</v>
      </c>
      <c r="U66" s="16">
        <f t="shared" ref="U66:U129" si="15">K66*T66</f>
        <v>825187.00000000012</v>
      </c>
      <c r="V66" s="16">
        <f t="shared" ref="V66:V129" si="16">L66*T66</f>
        <v>944726.05150000006</v>
      </c>
      <c r="W66" s="16">
        <f t="shared" ref="W66:W129" si="17">M66*T66</f>
        <v>837103.08</v>
      </c>
      <c r="X66" s="3">
        <f t="shared" ref="X66:X129" si="18">W66/U66</f>
        <v>1.0144404601623631</v>
      </c>
      <c r="Y66" s="3">
        <f t="shared" ref="Y66:Y129" si="19">V66/U66</f>
        <v>1.1448629843902047</v>
      </c>
      <c r="Z66" s="6"/>
      <c r="AA66" s="6"/>
    </row>
    <row r="67" spans="1:27" ht="15.75" customHeight="1">
      <c r="A67" s="11" t="s">
        <v>230</v>
      </c>
      <c r="B67" s="7">
        <v>4</v>
      </c>
      <c r="C67" s="7" t="s">
        <v>231</v>
      </c>
      <c r="D67" s="7" t="s">
        <v>35</v>
      </c>
      <c r="E67" s="1" t="s">
        <v>25</v>
      </c>
      <c r="F67" s="7" t="s">
        <v>36</v>
      </c>
      <c r="G67" s="12" t="s">
        <v>37</v>
      </c>
      <c r="H67" s="7" t="s">
        <v>232</v>
      </c>
      <c r="I67" s="7" t="s">
        <v>29</v>
      </c>
      <c r="J67" s="7">
        <v>1</v>
      </c>
      <c r="K67" s="15">
        <v>10000</v>
      </c>
      <c r="L67" s="15">
        <v>86330.46</v>
      </c>
      <c r="M67" s="15">
        <v>27475.71</v>
      </c>
      <c r="N67" s="16">
        <f t="shared" si="10"/>
        <v>10000</v>
      </c>
      <c r="O67" s="16">
        <f t="shared" si="11"/>
        <v>86330.46</v>
      </c>
      <c r="P67" s="16">
        <f t="shared" si="12"/>
        <v>27475.71</v>
      </c>
      <c r="Q67" s="3">
        <f t="shared" si="13"/>
        <v>2.7475709999999998</v>
      </c>
      <c r="R67" s="3">
        <f t="shared" si="14"/>
        <v>8.6330460000000002</v>
      </c>
      <c r="S67" s="1" t="s">
        <v>39</v>
      </c>
      <c r="T67" s="1">
        <v>0.55000000000000004</v>
      </c>
      <c r="U67" s="16">
        <f t="shared" si="15"/>
        <v>5500</v>
      </c>
      <c r="V67" s="16">
        <f t="shared" si="16"/>
        <v>47481.753000000004</v>
      </c>
      <c r="W67" s="16">
        <f t="shared" si="17"/>
        <v>15111.640500000001</v>
      </c>
      <c r="X67" s="3">
        <f t="shared" si="18"/>
        <v>2.7475710000000002</v>
      </c>
      <c r="Y67" s="3">
        <f t="shared" si="19"/>
        <v>8.6330460000000002</v>
      </c>
      <c r="Z67" s="6"/>
      <c r="AA67" s="6"/>
    </row>
    <row r="68" spans="1:27" ht="15.75" customHeight="1">
      <c r="A68" s="11" t="s">
        <v>230</v>
      </c>
      <c r="B68" s="7">
        <v>4</v>
      </c>
      <c r="C68" s="7" t="s">
        <v>231</v>
      </c>
      <c r="D68" s="7" t="s">
        <v>35</v>
      </c>
      <c r="E68" s="1" t="s">
        <v>25</v>
      </c>
      <c r="F68" s="7" t="s">
        <v>36</v>
      </c>
      <c r="G68" s="12" t="s">
        <v>37</v>
      </c>
      <c r="H68" s="7" t="s">
        <v>232</v>
      </c>
      <c r="I68" s="7" t="s">
        <v>29</v>
      </c>
      <c r="J68" s="7">
        <v>1</v>
      </c>
      <c r="K68" s="15">
        <v>6000</v>
      </c>
      <c r="L68" s="15">
        <v>0</v>
      </c>
      <c r="M68" s="15">
        <v>0</v>
      </c>
      <c r="N68" s="16">
        <f t="shared" si="10"/>
        <v>6000</v>
      </c>
      <c r="O68" s="16">
        <f t="shared" si="11"/>
        <v>0</v>
      </c>
      <c r="P68" s="16">
        <f t="shared" si="12"/>
        <v>0</v>
      </c>
      <c r="Q68" s="3">
        <f t="shared" si="13"/>
        <v>0</v>
      </c>
      <c r="R68" s="3">
        <f t="shared" si="14"/>
        <v>0</v>
      </c>
      <c r="S68" s="1" t="s">
        <v>39</v>
      </c>
      <c r="T68" s="1">
        <v>0.55000000000000004</v>
      </c>
      <c r="U68" s="16">
        <f t="shared" si="15"/>
        <v>3300.0000000000005</v>
      </c>
      <c r="V68" s="16">
        <f t="shared" si="16"/>
        <v>0</v>
      </c>
      <c r="W68" s="16">
        <f t="shared" si="17"/>
        <v>0</v>
      </c>
      <c r="X68" s="3">
        <f t="shared" si="18"/>
        <v>0</v>
      </c>
      <c r="Y68" s="3">
        <f t="shared" si="19"/>
        <v>0</v>
      </c>
      <c r="Z68" s="6"/>
      <c r="AA68" s="6"/>
    </row>
    <row r="69" spans="1:27" ht="15.75" customHeight="1">
      <c r="A69" s="11" t="s">
        <v>230</v>
      </c>
      <c r="B69" s="7">
        <v>4</v>
      </c>
      <c r="C69" s="7" t="s">
        <v>231</v>
      </c>
      <c r="D69" s="7" t="s">
        <v>35</v>
      </c>
      <c r="E69" s="1" t="s">
        <v>25</v>
      </c>
      <c r="F69" s="7" t="s">
        <v>36</v>
      </c>
      <c r="G69" s="12" t="s">
        <v>37</v>
      </c>
      <c r="H69" s="7" t="s">
        <v>232</v>
      </c>
      <c r="I69" s="7" t="s">
        <v>29</v>
      </c>
      <c r="J69" s="7">
        <v>1</v>
      </c>
      <c r="K69" s="15">
        <v>100350</v>
      </c>
      <c r="L69" s="15">
        <v>21345.65</v>
      </c>
      <c r="M69" s="15">
        <v>18035.650000000001</v>
      </c>
      <c r="N69" s="16">
        <f t="shared" si="10"/>
        <v>100350</v>
      </c>
      <c r="O69" s="16">
        <f t="shared" si="11"/>
        <v>21345.65</v>
      </c>
      <c r="P69" s="16">
        <f t="shared" si="12"/>
        <v>18035.650000000001</v>
      </c>
      <c r="Q69" s="3">
        <f t="shared" si="13"/>
        <v>0.17972745391131043</v>
      </c>
      <c r="R69" s="3">
        <f t="shared" si="14"/>
        <v>0.21271200797209766</v>
      </c>
      <c r="S69" s="1" t="s">
        <v>39</v>
      </c>
      <c r="T69" s="1">
        <v>0.55000000000000004</v>
      </c>
      <c r="U69" s="16">
        <f t="shared" si="15"/>
        <v>55192.500000000007</v>
      </c>
      <c r="V69" s="16">
        <f t="shared" si="16"/>
        <v>11740.107500000002</v>
      </c>
      <c r="W69" s="16">
        <f t="shared" si="17"/>
        <v>9919.6075000000019</v>
      </c>
      <c r="X69" s="3">
        <f t="shared" si="18"/>
        <v>0.17972745391131043</v>
      </c>
      <c r="Y69" s="3">
        <f t="shared" si="19"/>
        <v>0.21271200797209766</v>
      </c>
      <c r="Z69" s="6"/>
      <c r="AA69" s="6"/>
    </row>
    <row r="70" spans="1:27" ht="15.75" customHeight="1">
      <c r="A70" s="11" t="s">
        <v>230</v>
      </c>
      <c r="B70" s="7">
        <v>4</v>
      </c>
      <c r="C70" s="7" t="s">
        <v>231</v>
      </c>
      <c r="D70" s="7" t="s">
        <v>35</v>
      </c>
      <c r="E70" s="1" t="s">
        <v>25</v>
      </c>
      <c r="F70" s="7" t="s">
        <v>36</v>
      </c>
      <c r="G70" s="12" t="s">
        <v>37</v>
      </c>
      <c r="H70" s="7" t="s">
        <v>232</v>
      </c>
      <c r="I70" s="7" t="s">
        <v>29</v>
      </c>
      <c r="J70" s="7">
        <v>1</v>
      </c>
      <c r="K70" s="15">
        <v>381162</v>
      </c>
      <c r="L70" s="15">
        <v>133857.19999999995</v>
      </c>
      <c r="M70" s="15">
        <v>98675.83</v>
      </c>
      <c r="N70" s="16">
        <f t="shared" si="10"/>
        <v>381162</v>
      </c>
      <c r="O70" s="16">
        <f t="shared" si="11"/>
        <v>133857.19999999995</v>
      </c>
      <c r="P70" s="16">
        <f t="shared" si="12"/>
        <v>98675.83</v>
      </c>
      <c r="Q70" s="3">
        <f t="shared" si="13"/>
        <v>0.25888160414731792</v>
      </c>
      <c r="R70" s="3">
        <f t="shared" si="14"/>
        <v>0.35118191215283778</v>
      </c>
      <c r="S70" s="1" t="s">
        <v>39</v>
      </c>
      <c r="T70" s="1">
        <v>0.55000000000000004</v>
      </c>
      <c r="U70" s="16">
        <f t="shared" si="15"/>
        <v>209639.1</v>
      </c>
      <c r="V70" s="16">
        <f t="shared" si="16"/>
        <v>73621.459999999977</v>
      </c>
      <c r="W70" s="16">
        <f t="shared" si="17"/>
        <v>54271.706500000008</v>
      </c>
      <c r="X70" s="3">
        <f t="shared" si="18"/>
        <v>0.25888160414731798</v>
      </c>
      <c r="Y70" s="3">
        <f t="shared" si="19"/>
        <v>0.35118191215283778</v>
      </c>
      <c r="Z70" s="6"/>
      <c r="AA70" s="6"/>
    </row>
    <row r="71" spans="1:27" ht="15.75" customHeight="1">
      <c r="A71" s="11" t="s">
        <v>230</v>
      </c>
      <c r="B71" s="7">
        <v>4</v>
      </c>
      <c r="C71" s="7" t="s">
        <v>231</v>
      </c>
      <c r="D71" s="7" t="s">
        <v>35</v>
      </c>
      <c r="E71" s="1" t="s">
        <v>25</v>
      </c>
      <c r="F71" s="7" t="s">
        <v>36</v>
      </c>
      <c r="G71" s="12" t="s">
        <v>37</v>
      </c>
      <c r="H71" s="7" t="s">
        <v>232</v>
      </c>
      <c r="I71" s="7" t="s">
        <v>29</v>
      </c>
      <c r="J71" s="7">
        <v>1</v>
      </c>
      <c r="K71" s="15">
        <v>144000</v>
      </c>
      <c r="L71" s="15">
        <v>73992</v>
      </c>
      <c r="M71" s="15">
        <v>63201.5</v>
      </c>
      <c r="N71" s="16">
        <f t="shared" si="10"/>
        <v>144000</v>
      </c>
      <c r="O71" s="16">
        <f t="shared" si="11"/>
        <v>73992</v>
      </c>
      <c r="P71" s="16">
        <f t="shared" si="12"/>
        <v>63201.5</v>
      </c>
      <c r="Q71" s="3">
        <f t="shared" si="13"/>
        <v>0.43889930555555556</v>
      </c>
      <c r="R71" s="3">
        <f t="shared" si="14"/>
        <v>0.51383333333333336</v>
      </c>
      <c r="S71" s="1" t="s">
        <v>39</v>
      </c>
      <c r="T71" s="1">
        <v>0.55000000000000004</v>
      </c>
      <c r="U71" s="16">
        <f t="shared" si="15"/>
        <v>79200</v>
      </c>
      <c r="V71" s="16">
        <f t="shared" si="16"/>
        <v>40695.600000000006</v>
      </c>
      <c r="W71" s="16">
        <f t="shared" si="17"/>
        <v>34760.825000000004</v>
      </c>
      <c r="X71" s="3">
        <f t="shared" si="18"/>
        <v>0.43889930555555562</v>
      </c>
      <c r="Y71" s="3">
        <f t="shared" si="19"/>
        <v>0.51383333333333336</v>
      </c>
      <c r="Z71" s="6"/>
      <c r="AA71" s="6"/>
    </row>
    <row r="72" spans="1:27" ht="15.75" customHeight="1">
      <c r="A72" s="11" t="s">
        <v>230</v>
      </c>
      <c r="B72" s="7">
        <v>4</v>
      </c>
      <c r="C72" s="7" t="s">
        <v>231</v>
      </c>
      <c r="D72" s="7" t="s">
        <v>35</v>
      </c>
      <c r="E72" s="1" t="s">
        <v>25</v>
      </c>
      <c r="F72" s="7" t="s">
        <v>36</v>
      </c>
      <c r="G72" s="12" t="s">
        <v>37</v>
      </c>
      <c r="H72" s="7" t="s">
        <v>232</v>
      </c>
      <c r="I72" s="7" t="s">
        <v>29</v>
      </c>
      <c r="J72" s="7">
        <v>1</v>
      </c>
      <c r="K72" s="15">
        <v>1546952</v>
      </c>
      <c r="L72" s="15">
        <v>1282258.78</v>
      </c>
      <c r="M72" s="15">
        <v>1071976.22</v>
      </c>
      <c r="N72" s="16">
        <f t="shared" si="10"/>
        <v>1546952</v>
      </c>
      <c r="O72" s="16">
        <f t="shared" si="11"/>
        <v>1282258.78</v>
      </c>
      <c r="P72" s="16">
        <f t="shared" si="12"/>
        <v>1071976.22</v>
      </c>
      <c r="Q72" s="3">
        <f t="shared" si="13"/>
        <v>0.69296023406026819</v>
      </c>
      <c r="R72" s="3">
        <f t="shared" si="14"/>
        <v>0.82889370840207066</v>
      </c>
      <c r="S72" s="1" t="s">
        <v>39</v>
      </c>
      <c r="T72" s="1">
        <v>0.55000000000000004</v>
      </c>
      <c r="U72" s="16">
        <f t="shared" si="15"/>
        <v>850823.60000000009</v>
      </c>
      <c r="V72" s="16">
        <f t="shared" si="16"/>
        <v>705242.32900000003</v>
      </c>
      <c r="W72" s="16">
        <f t="shared" si="17"/>
        <v>589586.92100000009</v>
      </c>
      <c r="X72" s="3">
        <f t="shared" si="18"/>
        <v>0.69296023406026819</v>
      </c>
      <c r="Y72" s="3">
        <f t="shared" si="19"/>
        <v>0.82889370840207055</v>
      </c>
      <c r="Z72" s="6"/>
      <c r="AA72" s="6"/>
    </row>
    <row r="73" spans="1:27" ht="15.75" customHeight="1">
      <c r="A73" s="11" t="s">
        <v>230</v>
      </c>
      <c r="B73" s="7">
        <v>4</v>
      </c>
      <c r="C73" s="7" t="s">
        <v>231</v>
      </c>
      <c r="D73" s="7" t="s">
        <v>35</v>
      </c>
      <c r="E73" s="1" t="s">
        <v>25</v>
      </c>
      <c r="F73" s="7" t="s">
        <v>36</v>
      </c>
      <c r="G73" s="12" t="s">
        <v>37</v>
      </c>
      <c r="H73" s="7" t="s">
        <v>232</v>
      </c>
      <c r="I73" s="7" t="s">
        <v>29</v>
      </c>
      <c r="J73" s="7">
        <v>1</v>
      </c>
      <c r="K73" s="15">
        <v>22000</v>
      </c>
      <c r="L73" s="15">
        <v>15780</v>
      </c>
      <c r="M73" s="15">
        <v>0</v>
      </c>
      <c r="N73" s="16">
        <f t="shared" si="10"/>
        <v>22000</v>
      </c>
      <c r="O73" s="16">
        <f t="shared" si="11"/>
        <v>15780</v>
      </c>
      <c r="P73" s="16">
        <f t="shared" si="12"/>
        <v>0</v>
      </c>
      <c r="Q73" s="3">
        <f t="shared" si="13"/>
        <v>0</v>
      </c>
      <c r="R73" s="3">
        <f t="shared" si="14"/>
        <v>0.71727272727272728</v>
      </c>
      <c r="S73" s="1" t="s">
        <v>39</v>
      </c>
      <c r="T73" s="1">
        <v>0.55000000000000004</v>
      </c>
      <c r="U73" s="16">
        <f t="shared" si="15"/>
        <v>12100.000000000002</v>
      </c>
      <c r="V73" s="16">
        <f t="shared" si="16"/>
        <v>8679</v>
      </c>
      <c r="W73" s="16">
        <f t="shared" si="17"/>
        <v>0</v>
      </c>
      <c r="X73" s="3">
        <f t="shared" si="18"/>
        <v>0</v>
      </c>
      <c r="Y73" s="3">
        <f t="shared" si="19"/>
        <v>0.71727272727272717</v>
      </c>
      <c r="Z73" s="6"/>
      <c r="AA73" s="6"/>
    </row>
    <row r="74" spans="1:27" ht="15.75" customHeight="1">
      <c r="A74" s="11" t="s">
        <v>230</v>
      </c>
      <c r="B74" s="7">
        <v>4</v>
      </c>
      <c r="C74" s="7" t="s">
        <v>231</v>
      </c>
      <c r="D74" s="7" t="s">
        <v>35</v>
      </c>
      <c r="E74" s="1" t="s">
        <v>25</v>
      </c>
      <c r="F74" s="7" t="s">
        <v>36</v>
      </c>
      <c r="G74" s="12" t="s">
        <v>37</v>
      </c>
      <c r="H74" s="7" t="s">
        <v>232</v>
      </c>
      <c r="I74" s="7" t="s">
        <v>29</v>
      </c>
      <c r="J74" s="7">
        <v>1</v>
      </c>
      <c r="K74" s="15">
        <v>6000</v>
      </c>
      <c r="L74" s="15">
        <v>0</v>
      </c>
      <c r="M74" s="15">
        <v>0</v>
      </c>
      <c r="N74" s="16">
        <f t="shared" si="10"/>
        <v>6000</v>
      </c>
      <c r="O74" s="16">
        <f t="shared" si="11"/>
        <v>0</v>
      </c>
      <c r="P74" s="16">
        <f t="shared" si="12"/>
        <v>0</v>
      </c>
      <c r="Q74" s="3">
        <f t="shared" si="13"/>
        <v>0</v>
      </c>
      <c r="R74" s="3">
        <f t="shared" si="14"/>
        <v>0</v>
      </c>
      <c r="S74" s="1" t="s">
        <v>39</v>
      </c>
      <c r="T74" s="1">
        <v>0.55000000000000004</v>
      </c>
      <c r="U74" s="16">
        <f t="shared" si="15"/>
        <v>3300.0000000000005</v>
      </c>
      <c r="V74" s="16">
        <f t="shared" si="16"/>
        <v>0</v>
      </c>
      <c r="W74" s="16">
        <f t="shared" si="17"/>
        <v>0</v>
      </c>
      <c r="X74" s="3">
        <f t="shared" si="18"/>
        <v>0</v>
      </c>
      <c r="Y74" s="3">
        <f t="shared" si="19"/>
        <v>0</v>
      </c>
      <c r="Z74" s="6"/>
      <c r="AA74" s="6"/>
    </row>
    <row r="75" spans="1:27" ht="15.75" customHeight="1">
      <c r="A75" s="11" t="s">
        <v>230</v>
      </c>
      <c r="B75" s="7">
        <v>4</v>
      </c>
      <c r="C75" s="7" t="s">
        <v>231</v>
      </c>
      <c r="D75" s="7" t="s">
        <v>35</v>
      </c>
      <c r="E75" s="1" t="s">
        <v>25</v>
      </c>
      <c r="F75" s="7" t="s">
        <v>36</v>
      </c>
      <c r="G75" s="12" t="s">
        <v>37</v>
      </c>
      <c r="H75" s="7" t="s">
        <v>232</v>
      </c>
      <c r="I75" s="7" t="s">
        <v>29</v>
      </c>
      <c r="J75" s="7">
        <v>1</v>
      </c>
      <c r="K75" s="15">
        <v>50000</v>
      </c>
      <c r="L75" s="15">
        <v>37064.129999999997</v>
      </c>
      <c r="M75" s="15">
        <v>32004.22</v>
      </c>
      <c r="N75" s="16">
        <f t="shared" si="10"/>
        <v>50000</v>
      </c>
      <c r="O75" s="16">
        <f t="shared" si="11"/>
        <v>37064.129999999997</v>
      </c>
      <c r="P75" s="16">
        <f t="shared" si="12"/>
        <v>32004.22</v>
      </c>
      <c r="Q75" s="3">
        <f t="shared" si="13"/>
        <v>0.6400844</v>
      </c>
      <c r="R75" s="3">
        <f t="shared" si="14"/>
        <v>0.7412825999999999</v>
      </c>
      <c r="S75" s="1" t="s">
        <v>39</v>
      </c>
      <c r="T75" s="1">
        <v>0.55000000000000004</v>
      </c>
      <c r="U75" s="16">
        <f t="shared" si="15"/>
        <v>27500.000000000004</v>
      </c>
      <c r="V75" s="16">
        <f t="shared" si="16"/>
        <v>20385.271499999999</v>
      </c>
      <c r="W75" s="16">
        <f t="shared" si="17"/>
        <v>17602.321000000004</v>
      </c>
      <c r="X75" s="3">
        <f t="shared" si="18"/>
        <v>0.6400844</v>
      </c>
      <c r="Y75" s="3">
        <f t="shared" si="19"/>
        <v>0.7412825999999999</v>
      </c>
      <c r="Z75" s="6"/>
      <c r="AA75" s="6"/>
    </row>
    <row r="76" spans="1:27" ht="15.75" customHeight="1">
      <c r="A76" s="11" t="s">
        <v>230</v>
      </c>
      <c r="B76" s="7">
        <v>4</v>
      </c>
      <c r="C76" s="7" t="s">
        <v>231</v>
      </c>
      <c r="D76" s="7" t="s">
        <v>35</v>
      </c>
      <c r="E76" s="1" t="s">
        <v>25</v>
      </c>
      <c r="F76" s="7" t="s">
        <v>36</v>
      </c>
      <c r="G76" s="12" t="s">
        <v>37</v>
      </c>
      <c r="H76" s="7" t="s">
        <v>232</v>
      </c>
      <c r="I76" s="7" t="s">
        <v>29</v>
      </c>
      <c r="J76" s="7">
        <v>1</v>
      </c>
      <c r="K76" s="15">
        <v>375624</v>
      </c>
      <c r="L76" s="15">
        <v>375624</v>
      </c>
      <c r="M76" s="15">
        <v>242732.97</v>
      </c>
      <c r="N76" s="16">
        <f t="shared" si="10"/>
        <v>375624</v>
      </c>
      <c r="O76" s="16">
        <f t="shared" si="11"/>
        <v>375624</v>
      </c>
      <c r="P76" s="16">
        <f t="shared" si="12"/>
        <v>242732.97</v>
      </c>
      <c r="Q76" s="3">
        <f t="shared" si="13"/>
        <v>0.64621262219666475</v>
      </c>
      <c r="R76" s="3">
        <f t="shared" si="14"/>
        <v>1</v>
      </c>
      <c r="S76" s="1" t="s">
        <v>39</v>
      </c>
      <c r="T76" s="1">
        <v>0.55000000000000004</v>
      </c>
      <c r="U76" s="16">
        <f t="shared" si="15"/>
        <v>206593.2</v>
      </c>
      <c r="V76" s="16">
        <f t="shared" si="16"/>
        <v>206593.2</v>
      </c>
      <c r="W76" s="16">
        <f t="shared" si="17"/>
        <v>133503.13350000003</v>
      </c>
      <c r="X76" s="3">
        <f t="shared" si="18"/>
        <v>0.64621262219666487</v>
      </c>
      <c r="Y76" s="3">
        <f t="shared" si="19"/>
        <v>1</v>
      </c>
      <c r="Z76" s="6"/>
      <c r="AA76" s="6"/>
    </row>
    <row r="77" spans="1:27" ht="15.75" customHeight="1">
      <c r="A77" s="11" t="s">
        <v>230</v>
      </c>
      <c r="B77" s="7">
        <v>4</v>
      </c>
      <c r="C77" s="7" t="s">
        <v>231</v>
      </c>
      <c r="D77" s="7" t="s">
        <v>35</v>
      </c>
      <c r="E77" s="1" t="s">
        <v>25</v>
      </c>
      <c r="F77" s="7" t="s">
        <v>36</v>
      </c>
      <c r="G77" s="12" t="s">
        <v>37</v>
      </c>
      <c r="H77" s="7" t="s">
        <v>232</v>
      </c>
      <c r="I77" s="7" t="s">
        <v>29</v>
      </c>
      <c r="J77" s="7">
        <v>1</v>
      </c>
      <c r="K77" s="15">
        <v>530866</v>
      </c>
      <c r="L77" s="15">
        <v>519175.27</v>
      </c>
      <c r="M77" s="15">
        <v>484782.87999999995</v>
      </c>
      <c r="N77" s="16">
        <f t="shared" si="10"/>
        <v>530866</v>
      </c>
      <c r="O77" s="16">
        <f t="shared" si="11"/>
        <v>519175.27</v>
      </c>
      <c r="P77" s="16">
        <f t="shared" si="12"/>
        <v>484782.87999999995</v>
      </c>
      <c r="Q77" s="3">
        <f t="shared" si="13"/>
        <v>0.91319255706713176</v>
      </c>
      <c r="R77" s="3">
        <f t="shared" si="14"/>
        <v>0.97797800198166773</v>
      </c>
      <c r="S77" s="1" t="s">
        <v>39</v>
      </c>
      <c r="T77" s="1">
        <v>0.55000000000000004</v>
      </c>
      <c r="U77" s="16">
        <f t="shared" si="15"/>
        <v>291976.30000000005</v>
      </c>
      <c r="V77" s="16">
        <f t="shared" si="16"/>
        <v>285546.39850000001</v>
      </c>
      <c r="W77" s="16">
        <f t="shared" si="17"/>
        <v>266630.58399999997</v>
      </c>
      <c r="X77" s="3">
        <f t="shared" si="18"/>
        <v>0.91319255706713154</v>
      </c>
      <c r="Y77" s="3">
        <f t="shared" si="19"/>
        <v>0.97797800198166762</v>
      </c>
      <c r="Z77" s="6"/>
      <c r="AA77" s="6"/>
    </row>
    <row r="78" spans="1:27" ht="15.75" customHeight="1">
      <c r="A78" s="11" t="s">
        <v>230</v>
      </c>
      <c r="B78" s="7">
        <v>4</v>
      </c>
      <c r="C78" s="7" t="s">
        <v>231</v>
      </c>
      <c r="D78" s="7" t="s">
        <v>35</v>
      </c>
      <c r="E78" s="1" t="s">
        <v>25</v>
      </c>
      <c r="F78" s="7" t="s">
        <v>36</v>
      </c>
      <c r="G78" s="12" t="s">
        <v>37</v>
      </c>
      <c r="H78" s="7" t="s">
        <v>232</v>
      </c>
      <c r="I78" s="7" t="s">
        <v>29</v>
      </c>
      <c r="J78" s="7">
        <v>1</v>
      </c>
      <c r="K78" s="15">
        <v>2835969</v>
      </c>
      <c r="L78" s="15">
        <v>2591554.9200000004</v>
      </c>
      <c r="M78" s="15">
        <v>1974577.25</v>
      </c>
      <c r="N78" s="16">
        <f t="shared" si="10"/>
        <v>2835969</v>
      </c>
      <c r="O78" s="16">
        <f t="shared" si="11"/>
        <v>2591554.9200000004</v>
      </c>
      <c r="P78" s="16">
        <f t="shared" si="12"/>
        <v>1974577.25</v>
      </c>
      <c r="Q78" s="3">
        <f t="shared" si="13"/>
        <v>0.69626193022561245</v>
      </c>
      <c r="R78" s="3">
        <f t="shared" si="14"/>
        <v>0.91381637810568461</v>
      </c>
      <c r="S78" s="1" t="s">
        <v>39</v>
      </c>
      <c r="T78" s="1">
        <v>0.55000000000000004</v>
      </c>
      <c r="U78" s="16">
        <f t="shared" si="15"/>
        <v>1559782.9500000002</v>
      </c>
      <c r="V78" s="16">
        <f t="shared" si="16"/>
        <v>1425355.2060000002</v>
      </c>
      <c r="W78" s="16">
        <f t="shared" si="17"/>
        <v>1086017.4875</v>
      </c>
      <c r="X78" s="3">
        <f t="shared" si="18"/>
        <v>0.69626193022561245</v>
      </c>
      <c r="Y78" s="3">
        <f t="shared" si="19"/>
        <v>0.9138163781056845</v>
      </c>
      <c r="Z78" s="6"/>
      <c r="AA78" s="6"/>
    </row>
    <row r="79" spans="1:27" ht="15.75" customHeight="1">
      <c r="A79" s="11" t="s">
        <v>230</v>
      </c>
      <c r="B79" s="7">
        <v>4</v>
      </c>
      <c r="C79" s="7" t="s">
        <v>231</v>
      </c>
      <c r="D79" s="7" t="s">
        <v>35</v>
      </c>
      <c r="E79" s="1" t="s">
        <v>25</v>
      </c>
      <c r="F79" s="7" t="s">
        <v>36</v>
      </c>
      <c r="G79" s="12" t="s">
        <v>37</v>
      </c>
      <c r="H79" s="7" t="s">
        <v>232</v>
      </c>
      <c r="I79" s="7" t="s">
        <v>29</v>
      </c>
      <c r="J79" s="7">
        <v>1</v>
      </c>
      <c r="K79" s="15">
        <v>0</v>
      </c>
      <c r="L79" s="15">
        <v>1220.4000000000001</v>
      </c>
      <c r="M79" s="15">
        <v>1220.4000000000001</v>
      </c>
      <c r="N79" s="16">
        <f t="shared" si="10"/>
        <v>0</v>
      </c>
      <c r="O79" s="16">
        <f t="shared" si="11"/>
        <v>1220.4000000000001</v>
      </c>
      <c r="P79" s="16">
        <f t="shared" si="12"/>
        <v>1220.4000000000001</v>
      </c>
      <c r="Q79" s="3" t="e">
        <f t="shared" si="13"/>
        <v>#DIV/0!</v>
      </c>
      <c r="R79" s="3" t="e">
        <f t="shared" si="14"/>
        <v>#DIV/0!</v>
      </c>
      <c r="S79" s="1" t="s">
        <v>39</v>
      </c>
      <c r="T79" s="1">
        <v>0.55000000000000004</v>
      </c>
      <c r="U79" s="16">
        <f t="shared" si="15"/>
        <v>0</v>
      </c>
      <c r="V79" s="16">
        <f t="shared" si="16"/>
        <v>671.22000000000014</v>
      </c>
      <c r="W79" s="16">
        <f t="shared" si="17"/>
        <v>671.22000000000014</v>
      </c>
      <c r="X79" s="3" t="e">
        <f t="shared" si="18"/>
        <v>#DIV/0!</v>
      </c>
      <c r="Y79" s="3" t="e">
        <f t="shared" si="19"/>
        <v>#DIV/0!</v>
      </c>
      <c r="Z79" s="6"/>
      <c r="AA79" s="6"/>
    </row>
    <row r="80" spans="1:27" ht="15.75" customHeight="1">
      <c r="A80" s="11" t="s">
        <v>230</v>
      </c>
      <c r="B80" s="7">
        <v>4</v>
      </c>
      <c r="C80" s="7" t="s">
        <v>231</v>
      </c>
      <c r="D80" s="7" t="s">
        <v>35</v>
      </c>
      <c r="E80" s="1" t="s">
        <v>25</v>
      </c>
      <c r="F80" s="7" t="s">
        <v>36</v>
      </c>
      <c r="G80" s="12" t="s">
        <v>37</v>
      </c>
      <c r="H80" s="7" t="s">
        <v>232</v>
      </c>
      <c r="I80" s="7" t="s">
        <v>29</v>
      </c>
      <c r="J80" s="7">
        <v>1</v>
      </c>
      <c r="K80" s="15">
        <v>53650</v>
      </c>
      <c r="L80" s="15">
        <v>8862.59</v>
      </c>
      <c r="M80" s="15">
        <v>8862.59</v>
      </c>
      <c r="N80" s="16">
        <f t="shared" si="10"/>
        <v>53650</v>
      </c>
      <c r="O80" s="16">
        <f t="shared" si="11"/>
        <v>8862.59</v>
      </c>
      <c r="P80" s="16">
        <f t="shared" si="12"/>
        <v>8862.59</v>
      </c>
      <c r="Q80" s="3">
        <f t="shared" si="13"/>
        <v>0.16519273066169618</v>
      </c>
      <c r="R80" s="3">
        <f t="shared" si="14"/>
        <v>0.16519273066169618</v>
      </c>
      <c r="S80" s="1" t="s">
        <v>39</v>
      </c>
      <c r="T80" s="1">
        <v>0.55000000000000004</v>
      </c>
      <c r="U80" s="16">
        <f t="shared" si="15"/>
        <v>29507.500000000004</v>
      </c>
      <c r="V80" s="16">
        <f t="shared" si="16"/>
        <v>4874.4245000000001</v>
      </c>
      <c r="W80" s="16">
        <f t="shared" si="17"/>
        <v>4874.4245000000001</v>
      </c>
      <c r="X80" s="3">
        <f t="shared" si="18"/>
        <v>0.16519273066169615</v>
      </c>
      <c r="Y80" s="3">
        <f t="shared" si="19"/>
        <v>0.16519273066169615</v>
      </c>
      <c r="Z80" s="6"/>
      <c r="AA80" s="6"/>
    </row>
    <row r="81" spans="1:27" ht="15.75" customHeight="1">
      <c r="A81" s="11" t="s">
        <v>230</v>
      </c>
      <c r="B81" s="7">
        <v>4</v>
      </c>
      <c r="C81" s="7" t="s">
        <v>231</v>
      </c>
      <c r="D81" s="7" t="s">
        <v>35</v>
      </c>
      <c r="E81" s="1" t="s">
        <v>25</v>
      </c>
      <c r="F81" s="7" t="s">
        <v>36</v>
      </c>
      <c r="G81" s="12" t="s">
        <v>37</v>
      </c>
      <c r="H81" s="7" t="s">
        <v>232</v>
      </c>
      <c r="I81" s="7" t="s">
        <v>29</v>
      </c>
      <c r="J81" s="7">
        <v>1</v>
      </c>
      <c r="K81" s="15">
        <v>3000</v>
      </c>
      <c r="L81" s="15">
        <v>0</v>
      </c>
      <c r="M81" s="15">
        <v>0</v>
      </c>
      <c r="N81" s="16">
        <f t="shared" si="10"/>
        <v>3000</v>
      </c>
      <c r="O81" s="16">
        <f t="shared" si="11"/>
        <v>0</v>
      </c>
      <c r="P81" s="16">
        <f t="shared" si="12"/>
        <v>0</v>
      </c>
      <c r="Q81" s="3">
        <f t="shared" si="13"/>
        <v>0</v>
      </c>
      <c r="R81" s="3">
        <f t="shared" si="14"/>
        <v>0</v>
      </c>
      <c r="S81" s="1" t="s">
        <v>39</v>
      </c>
      <c r="T81" s="1">
        <v>0.55000000000000004</v>
      </c>
      <c r="U81" s="16">
        <f t="shared" si="15"/>
        <v>1650.0000000000002</v>
      </c>
      <c r="V81" s="16">
        <f t="shared" si="16"/>
        <v>0</v>
      </c>
      <c r="W81" s="16">
        <f t="shared" si="17"/>
        <v>0</v>
      </c>
      <c r="X81" s="3">
        <f t="shared" si="18"/>
        <v>0</v>
      </c>
      <c r="Y81" s="3">
        <f t="shared" si="19"/>
        <v>0</v>
      </c>
      <c r="Z81" s="6"/>
      <c r="AA81" s="6"/>
    </row>
    <row r="82" spans="1:27" ht="15.75" customHeight="1">
      <c r="A82" s="11" t="s">
        <v>230</v>
      </c>
      <c r="B82" s="7">
        <v>4</v>
      </c>
      <c r="C82" s="7" t="s">
        <v>231</v>
      </c>
      <c r="D82" s="7" t="s">
        <v>35</v>
      </c>
      <c r="E82" s="1" t="s">
        <v>25</v>
      </c>
      <c r="F82" s="7" t="s">
        <v>36</v>
      </c>
      <c r="G82" s="12" t="s">
        <v>37</v>
      </c>
      <c r="H82" s="7" t="s">
        <v>232</v>
      </c>
      <c r="I82" s="7" t="s">
        <v>29</v>
      </c>
      <c r="J82" s="7">
        <v>1</v>
      </c>
      <c r="K82" s="15">
        <v>78790</v>
      </c>
      <c r="L82" s="15">
        <v>70739.23</v>
      </c>
      <c r="M82" s="15">
        <v>66412.83</v>
      </c>
      <c r="N82" s="16">
        <f t="shared" si="10"/>
        <v>78790</v>
      </c>
      <c r="O82" s="16">
        <f t="shared" si="11"/>
        <v>70739.23</v>
      </c>
      <c r="P82" s="16">
        <f t="shared" si="12"/>
        <v>66412.83</v>
      </c>
      <c r="Q82" s="3">
        <f t="shared" si="13"/>
        <v>0.84290937936286336</v>
      </c>
      <c r="R82" s="3">
        <f t="shared" si="14"/>
        <v>0.89781990100266529</v>
      </c>
      <c r="S82" s="1" t="s">
        <v>39</v>
      </c>
      <c r="T82" s="1">
        <v>0.55000000000000004</v>
      </c>
      <c r="U82" s="16">
        <f t="shared" si="15"/>
        <v>43334.5</v>
      </c>
      <c r="V82" s="16">
        <f t="shared" si="16"/>
        <v>38906.576500000003</v>
      </c>
      <c r="W82" s="16">
        <f t="shared" si="17"/>
        <v>36527.056500000006</v>
      </c>
      <c r="X82" s="3">
        <f t="shared" si="18"/>
        <v>0.84290937936286348</v>
      </c>
      <c r="Y82" s="3">
        <f t="shared" si="19"/>
        <v>0.8978199010026654</v>
      </c>
      <c r="Z82" s="6"/>
      <c r="AA82" s="6"/>
    </row>
    <row r="83" spans="1:27" ht="15.75" customHeight="1">
      <c r="A83" s="11" t="s">
        <v>230</v>
      </c>
      <c r="B83" s="7">
        <v>4</v>
      </c>
      <c r="C83" s="7" t="s">
        <v>231</v>
      </c>
      <c r="D83" s="7" t="s">
        <v>35</v>
      </c>
      <c r="E83" s="1" t="s">
        <v>25</v>
      </c>
      <c r="F83" s="7" t="s">
        <v>36</v>
      </c>
      <c r="G83" s="12" t="s">
        <v>37</v>
      </c>
      <c r="H83" s="7" t="s">
        <v>232</v>
      </c>
      <c r="I83" s="7" t="s">
        <v>29</v>
      </c>
      <c r="J83" s="7">
        <v>1</v>
      </c>
      <c r="K83" s="15">
        <v>279300</v>
      </c>
      <c r="L83" s="15">
        <v>278460</v>
      </c>
      <c r="M83" s="15">
        <v>191100</v>
      </c>
      <c r="N83" s="16">
        <f t="shared" si="10"/>
        <v>279300</v>
      </c>
      <c r="O83" s="16">
        <f t="shared" si="11"/>
        <v>278460</v>
      </c>
      <c r="P83" s="16">
        <f t="shared" si="12"/>
        <v>191100</v>
      </c>
      <c r="Q83" s="3">
        <f t="shared" si="13"/>
        <v>0.68421052631578949</v>
      </c>
      <c r="R83" s="3">
        <f t="shared" si="14"/>
        <v>0.99699248120300754</v>
      </c>
      <c r="S83" s="1" t="s">
        <v>39</v>
      </c>
      <c r="T83" s="1">
        <v>0.55000000000000004</v>
      </c>
      <c r="U83" s="16">
        <f t="shared" si="15"/>
        <v>153615</v>
      </c>
      <c r="V83" s="16">
        <f t="shared" si="16"/>
        <v>153153</v>
      </c>
      <c r="W83" s="16">
        <f t="shared" si="17"/>
        <v>105105.00000000001</v>
      </c>
      <c r="X83" s="3">
        <f t="shared" si="18"/>
        <v>0.6842105263157896</v>
      </c>
      <c r="Y83" s="3">
        <f t="shared" si="19"/>
        <v>0.99699248120300754</v>
      </c>
      <c r="Z83" s="6"/>
      <c r="AA83" s="6"/>
    </row>
    <row r="84" spans="1:27" ht="15.75" customHeight="1">
      <c r="A84" s="11" t="s">
        <v>230</v>
      </c>
      <c r="B84" s="7">
        <v>4</v>
      </c>
      <c r="C84" s="7" t="s">
        <v>231</v>
      </c>
      <c r="D84" s="7" t="s">
        <v>35</v>
      </c>
      <c r="E84" s="1" t="s">
        <v>25</v>
      </c>
      <c r="F84" s="7" t="s">
        <v>36</v>
      </c>
      <c r="G84" s="12" t="s">
        <v>37</v>
      </c>
      <c r="H84" s="7" t="s">
        <v>232</v>
      </c>
      <c r="I84" s="7" t="s">
        <v>29</v>
      </c>
      <c r="J84" s="7">
        <v>1</v>
      </c>
      <c r="K84" s="15">
        <v>997803</v>
      </c>
      <c r="L84" s="15">
        <v>1079522.81</v>
      </c>
      <c r="M84" s="15">
        <v>993581.74000000011</v>
      </c>
      <c r="N84" s="16">
        <f t="shared" si="10"/>
        <v>997803</v>
      </c>
      <c r="O84" s="16">
        <f t="shared" si="11"/>
        <v>1079522.81</v>
      </c>
      <c r="P84" s="16">
        <f t="shared" si="12"/>
        <v>993581.74000000011</v>
      </c>
      <c r="Q84" s="3">
        <f t="shared" si="13"/>
        <v>0.99576944547170143</v>
      </c>
      <c r="R84" s="3">
        <f t="shared" si="14"/>
        <v>1.0818997437369902</v>
      </c>
      <c r="S84" s="1" t="s">
        <v>39</v>
      </c>
      <c r="T84" s="1">
        <v>0.55000000000000004</v>
      </c>
      <c r="U84" s="16">
        <f t="shared" si="15"/>
        <v>548791.65</v>
      </c>
      <c r="V84" s="16">
        <f t="shared" si="16"/>
        <v>593737.54550000012</v>
      </c>
      <c r="W84" s="16">
        <f t="shared" si="17"/>
        <v>546469.95700000005</v>
      </c>
      <c r="X84" s="3">
        <f t="shared" si="18"/>
        <v>0.99576944547170143</v>
      </c>
      <c r="Y84" s="3">
        <f t="shared" si="19"/>
        <v>1.0818997437369904</v>
      </c>
      <c r="Z84" s="6"/>
      <c r="AA84" s="6"/>
    </row>
    <row r="85" spans="1:27" ht="15.75" customHeight="1">
      <c r="A85" s="11" t="s">
        <v>230</v>
      </c>
      <c r="B85" s="7">
        <v>4</v>
      </c>
      <c r="C85" s="7" t="s">
        <v>231</v>
      </c>
      <c r="D85" s="7" t="s">
        <v>35</v>
      </c>
      <c r="E85" s="1" t="s">
        <v>25</v>
      </c>
      <c r="F85" s="7" t="s">
        <v>36</v>
      </c>
      <c r="G85" s="12" t="s">
        <v>37</v>
      </c>
      <c r="H85" s="7" t="s">
        <v>232</v>
      </c>
      <c r="I85" s="7" t="s">
        <v>29</v>
      </c>
      <c r="J85" s="7">
        <v>1</v>
      </c>
      <c r="K85" s="15">
        <v>982874</v>
      </c>
      <c r="L85" s="15">
        <v>982874</v>
      </c>
      <c r="M85" s="15">
        <v>721022.27</v>
      </c>
      <c r="N85" s="16">
        <f t="shared" si="10"/>
        <v>982874</v>
      </c>
      <c r="O85" s="16">
        <f t="shared" si="11"/>
        <v>982874</v>
      </c>
      <c r="P85" s="16">
        <f t="shared" si="12"/>
        <v>721022.27</v>
      </c>
      <c r="Q85" s="3">
        <f t="shared" si="13"/>
        <v>0.73358565797854047</v>
      </c>
      <c r="R85" s="3">
        <f t="shared" si="14"/>
        <v>1</v>
      </c>
      <c r="S85" s="1" t="s">
        <v>39</v>
      </c>
      <c r="T85" s="1">
        <v>0.55000000000000004</v>
      </c>
      <c r="U85" s="16">
        <f t="shared" si="15"/>
        <v>540580.70000000007</v>
      </c>
      <c r="V85" s="16">
        <f t="shared" si="16"/>
        <v>540580.70000000007</v>
      </c>
      <c r="W85" s="16">
        <f t="shared" si="17"/>
        <v>396562.24850000005</v>
      </c>
      <c r="X85" s="3">
        <f t="shared" si="18"/>
        <v>0.73358565797854047</v>
      </c>
      <c r="Y85" s="3">
        <f t="shared" si="19"/>
        <v>1</v>
      </c>
      <c r="Z85" s="6"/>
      <c r="AA85" s="6"/>
    </row>
    <row r="86" spans="1:27" ht="15.75" customHeight="1">
      <c r="A86" s="11" t="s">
        <v>230</v>
      </c>
      <c r="B86" s="7">
        <v>4</v>
      </c>
      <c r="C86" s="7" t="s">
        <v>231</v>
      </c>
      <c r="D86" s="7" t="s">
        <v>35</v>
      </c>
      <c r="E86" s="1" t="s">
        <v>25</v>
      </c>
      <c r="F86" s="7" t="s">
        <v>36</v>
      </c>
      <c r="G86" s="12" t="s">
        <v>37</v>
      </c>
      <c r="H86" s="7" t="s">
        <v>232</v>
      </c>
      <c r="I86" s="7" t="s">
        <v>29</v>
      </c>
      <c r="J86" s="7">
        <v>1</v>
      </c>
      <c r="K86" s="15">
        <v>24000</v>
      </c>
      <c r="L86" s="15">
        <v>23783.52</v>
      </c>
      <c r="M86" s="15">
        <v>23783.52</v>
      </c>
      <c r="N86" s="16">
        <f t="shared" si="10"/>
        <v>24000</v>
      </c>
      <c r="O86" s="16">
        <f t="shared" si="11"/>
        <v>23783.52</v>
      </c>
      <c r="P86" s="16">
        <f t="shared" si="12"/>
        <v>23783.52</v>
      </c>
      <c r="Q86" s="3">
        <f t="shared" si="13"/>
        <v>0.99097999999999997</v>
      </c>
      <c r="R86" s="3">
        <f t="shared" si="14"/>
        <v>0.99097999999999997</v>
      </c>
      <c r="S86" s="1" t="s">
        <v>39</v>
      </c>
      <c r="T86" s="1">
        <v>0.55000000000000004</v>
      </c>
      <c r="U86" s="16">
        <f t="shared" si="15"/>
        <v>13200.000000000002</v>
      </c>
      <c r="V86" s="16">
        <f t="shared" si="16"/>
        <v>13080.936000000002</v>
      </c>
      <c r="W86" s="16">
        <f t="shared" si="17"/>
        <v>13080.936000000002</v>
      </c>
      <c r="X86" s="3">
        <f t="shared" si="18"/>
        <v>0.99097999999999997</v>
      </c>
      <c r="Y86" s="3">
        <f t="shared" si="19"/>
        <v>0.99097999999999997</v>
      </c>
      <c r="Z86" s="6"/>
      <c r="AA86" s="6"/>
    </row>
    <row r="87" spans="1:27" ht="15.75" customHeight="1">
      <c r="A87" s="11" t="s">
        <v>230</v>
      </c>
      <c r="B87" s="7">
        <v>4</v>
      </c>
      <c r="C87" s="7" t="s">
        <v>231</v>
      </c>
      <c r="D87" s="7" t="s">
        <v>35</v>
      </c>
      <c r="E87" s="1" t="s">
        <v>25</v>
      </c>
      <c r="F87" s="7" t="s">
        <v>36</v>
      </c>
      <c r="G87" s="12" t="s">
        <v>37</v>
      </c>
      <c r="H87" s="7" t="s">
        <v>232</v>
      </c>
      <c r="I87" s="7" t="s">
        <v>29</v>
      </c>
      <c r="J87" s="7">
        <v>1</v>
      </c>
      <c r="K87" s="15">
        <v>10000</v>
      </c>
      <c r="L87" s="15">
        <v>0</v>
      </c>
      <c r="M87" s="15">
        <v>0</v>
      </c>
      <c r="N87" s="16">
        <f t="shared" si="10"/>
        <v>10000</v>
      </c>
      <c r="O87" s="16">
        <f t="shared" si="11"/>
        <v>0</v>
      </c>
      <c r="P87" s="16">
        <f t="shared" si="12"/>
        <v>0</v>
      </c>
      <c r="Q87" s="3">
        <f t="shared" si="13"/>
        <v>0</v>
      </c>
      <c r="R87" s="3">
        <f t="shared" si="14"/>
        <v>0</v>
      </c>
      <c r="S87" s="1" t="s">
        <v>39</v>
      </c>
      <c r="T87" s="1">
        <v>0.55000000000000004</v>
      </c>
      <c r="U87" s="16">
        <f t="shared" si="15"/>
        <v>5500</v>
      </c>
      <c r="V87" s="16">
        <f t="shared" si="16"/>
        <v>0</v>
      </c>
      <c r="W87" s="16">
        <f t="shared" si="17"/>
        <v>0</v>
      </c>
      <c r="X87" s="3">
        <f t="shared" si="18"/>
        <v>0</v>
      </c>
      <c r="Y87" s="3">
        <f t="shared" si="19"/>
        <v>0</v>
      </c>
      <c r="Z87" s="6"/>
      <c r="AA87" s="6"/>
    </row>
    <row r="88" spans="1:27" ht="15.75" customHeight="1">
      <c r="A88" s="11" t="s">
        <v>230</v>
      </c>
      <c r="B88" s="7">
        <v>4</v>
      </c>
      <c r="C88" s="7" t="s">
        <v>231</v>
      </c>
      <c r="D88" s="7" t="s">
        <v>35</v>
      </c>
      <c r="E88" s="1" t="s">
        <v>25</v>
      </c>
      <c r="F88" s="7" t="s">
        <v>36</v>
      </c>
      <c r="G88" s="12" t="s">
        <v>37</v>
      </c>
      <c r="H88" s="7" t="s">
        <v>232</v>
      </c>
      <c r="I88" s="7" t="s">
        <v>29</v>
      </c>
      <c r="J88" s="7">
        <v>1</v>
      </c>
      <c r="K88" s="15">
        <v>36470</v>
      </c>
      <c r="L88" s="15">
        <v>32978.5</v>
      </c>
      <c r="M88" s="15">
        <v>19604.5</v>
      </c>
      <c r="N88" s="16">
        <f t="shared" si="10"/>
        <v>36470</v>
      </c>
      <c r="O88" s="16">
        <f t="shared" si="11"/>
        <v>32978.5</v>
      </c>
      <c r="P88" s="16">
        <f t="shared" si="12"/>
        <v>19604.5</v>
      </c>
      <c r="Q88" s="3">
        <f t="shared" si="13"/>
        <v>0.53755141211955026</v>
      </c>
      <c r="R88" s="3">
        <f t="shared" si="14"/>
        <v>0.90426377844803951</v>
      </c>
      <c r="S88" s="1" t="s">
        <v>39</v>
      </c>
      <c r="T88" s="1">
        <v>0.55000000000000004</v>
      </c>
      <c r="U88" s="16">
        <f t="shared" si="15"/>
        <v>20058.5</v>
      </c>
      <c r="V88" s="16">
        <f t="shared" si="16"/>
        <v>18138.175000000003</v>
      </c>
      <c r="W88" s="16">
        <f t="shared" si="17"/>
        <v>10782.475</v>
      </c>
      <c r="X88" s="3">
        <f t="shared" si="18"/>
        <v>0.53755141211955038</v>
      </c>
      <c r="Y88" s="3">
        <f t="shared" si="19"/>
        <v>0.90426377844803962</v>
      </c>
      <c r="Z88" s="6"/>
      <c r="AA88" s="6"/>
    </row>
    <row r="89" spans="1:27" ht="15.75" customHeight="1">
      <c r="A89" s="11" t="s">
        <v>230</v>
      </c>
      <c r="B89" s="7">
        <v>4</v>
      </c>
      <c r="C89" s="7" t="s">
        <v>231</v>
      </c>
      <c r="D89" s="7" t="s">
        <v>35</v>
      </c>
      <c r="E89" s="1" t="s">
        <v>25</v>
      </c>
      <c r="F89" s="7" t="s">
        <v>36</v>
      </c>
      <c r="G89" s="12" t="s">
        <v>37</v>
      </c>
      <c r="H89" s="7" t="s">
        <v>232</v>
      </c>
      <c r="I89" s="7" t="s">
        <v>29</v>
      </c>
      <c r="J89" s="7">
        <v>1</v>
      </c>
      <c r="K89" s="15">
        <v>130884</v>
      </c>
      <c r="L89" s="15">
        <v>160144.5</v>
      </c>
      <c r="M89" s="15">
        <v>140774.21</v>
      </c>
      <c r="N89" s="16">
        <f t="shared" si="10"/>
        <v>130884</v>
      </c>
      <c r="O89" s="16">
        <f t="shared" si="11"/>
        <v>160144.5</v>
      </c>
      <c r="P89" s="16">
        <f t="shared" si="12"/>
        <v>140774.21</v>
      </c>
      <c r="Q89" s="3">
        <f t="shared" si="13"/>
        <v>1.0755646985116591</v>
      </c>
      <c r="R89" s="3">
        <f t="shared" si="14"/>
        <v>1.223560557440176</v>
      </c>
      <c r="S89" s="1" t="s">
        <v>39</v>
      </c>
      <c r="T89" s="1">
        <v>0.55000000000000004</v>
      </c>
      <c r="U89" s="16">
        <f t="shared" si="15"/>
        <v>71986.200000000012</v>
      </c>
      <c r="V89" s="16">
        <f t="shared" si="16"/>
        <v>88079.475000000006</v>
      </c>
      <c r="W89" s="16">
        <f t="shared" si="17"/>
        <v>77425.815499999997</v>
      </c>
      <c r="X89" s="3">
        <f t="shared" si="18"/>
        <v>1.0755646985116589</v>
      </c>
      <c r="Y89" s="3">
        <f t="shared" si="19"/>
        <v>1.223560557440176</v>
      </c>
      <c r="Z89" s="6"/>
      <c r="AA89" s="6"/>
    </row>
    <row r="90" spans="1:27" ht="15.75" customHeight="1">
      <c r="A90" s="11" t="s">
        <v>230</v>
      </c>
      <c r="B90" s="7">
        <v>4</v>
      </c>
      <c r="C90" s="7" t="s">
        <v>231</v>
      </c>
      <c r="D90" s="7" t="s">
        <v>35</v>
      </c>
      <c r="E90" s="1" t="s">
        <v>25</v>
      </c>
      <c r="F90" s="7" t="s">
        <v>36</v>
      </c>
      <c r="G90" s="12" t="s">
        <v>37</v>
      </c>
      <c r="H90" s="7" t="s">
        <v>232</v>
      </c>
      <c r="I90" s="7" t="s">
        <v>29</v>
      </c>
      <c r="J90" s="7">
        <v>1</v>
      </c>
      <c r="K90" s="15">
        <v>82981</v>
      </c>
      <c r="L90" s="15">
        <v>82981</v>
      </c>
      <c r="M90" s="15">
        <v>71483.360000000015</v>
      </c>
      <c r="N90" s="16">
        <f t="shared" si="10"/>
        <v>82981</v>
      </c>
      <c r="O90" s="16">
        <f t="shared" si="11"/>
        <v>82981</v>
      </c>
      <c r="P90" s="16">
        <f t="shared" si="12"/>
        <v>71483.360000000015</v>
      </c>
      <c r="Q90" s="3">
        <f t="shared" si="13"/>
        <v>0.86144249888528712</v>
      </c>
      <c r="R90" s="3">
        <f t="shared" si="14"/>
        <v>1</v>
      </c>
      <c r="S90" s="1" t="s">
        <v>39</v>
      </c>
      <c r="T90" s="1">
        <v>0.55000000000000004</v>
      </c>
      <c r="U90" s="16">
        <f t="shared" si="15"/>
        <v>45639.55</v>
      </c>
      <c r="V90" s="16">
        <f t="shared" si="16"/>
        <v>45639.55</v>
      </c>
      <c r="W90" s="16">
        <f t="shared" si="17"/>
        <v>39315.848000000013</v>
      </c>
      <c r="X90" s="3">
        <f t="shared" si="18"/>
        <v>0.86144249888528723</v>
      </c>
      <c r="Y90" s="3">
        <f t="shared" si="19"/>
        <v>1</v>
      </c>
      <c r="Z90" s="6"/>
      <c r="AA90" s="6"/>
    </row>
    <row r="91" spans="1:27" ht="15.75" customHeight="1">
      <c r="A91" s="11" t="s">
        <v>230</v>
      </c>
      <c r="B91" s="7">
        <v>4</v>
      </c>
      <c r="C91" s="7" t="s">
        <v>231</v>
      </c>
      <c r="D91" s="7" t="s">
        <v>35</v>
      </c>
      <c r="E91" s="1" t="s">
        <v>25</v>
      </c>
      <c r="F91" s="7" t="s">
        <v>36</v>
      </c>
      <c r="G91" s="12" t="s">
        <v>37</v>
      </c>
      <c r="H91" s="7" t="s">
        <v>232</v>
      </c>
      <c r="I91" s="7" t="s">
        <v>29</v>
      </c>
      <c r="J91" s="7">
        <v>1</v>
      </c>
      <c r="K91" s="15">
        <v>2014275</v>
      </c>
      <c r="L91" s="15">
        <v>2003691.4500000002</v>
      </c>
      <c r="M91" s="15">
        <v>1877549.4000000001</v>
      </c>
      <c r="N91" s="16">
        <f t="shared" si="10"/>
        <v>2014275</v>
      </c>
      <c r="O91" s="16">
        <f t="shared" si="11"/>
        <v>2003691.4500000002</v>
      </c>
      <c r="P91" s="16">
        <f t="shared" si="12"/>
        <v>1877549.4000000001</v>
      </c>
      <c r="Q91" s="3">
        <f t="shared" si="13"/>
        <v>0.93212168149830588</v>
      </c>
      <c r="R91" s="3">
        <f t="shared" si="14"/>
        <v>0.9947457273708904</v>
      </c>
      <c r="S91" s="1" t="s">
        <v>39</v>
      </c>
      <c r="T91" s="1">
        <v>0.55000000000000004</v>
      </c>
      <c r="U91" s="16">
        <f t="shared" si="15"/>
        <v>1107851.25</v>
      </c>
      <c r="V91" s="16">
        <f t="shared" si="16"/>
        <v>1102030.2975000001</v>
      </c>
      <c r="W91" s="16">
        <f t="shared" si="17"/>
        <v>1032652.1700000002</v>
      </c>
      <c r="X91" s="3">
        <f t="shared" si="18"/>
        <v>0.93212168149830599</v>
      </c>
      <c r="Y91" s="3">
        <f t="shared" si="19"/>
        <v>0.9947457273708904</v>
      </c>
      <c r="Z91" s="6"/>
      <c r="AA91" s="6"/>
    </row>
    <row r="92" spans="1:27" ht="15.75" customHeight="1">
      <c r="A92" s="11" t="s">
        <v>230</v>
      </c>
      <c r="B92" s="7">
        <v>4</v>
      </c>
      <c r="C92" s="7" t="s">
        <v>231</v>
      </c>
      <c r="D92" s="7" t="s">
        <v>35</v>
      </c>
      <c r="E92" s="1" t="s">
        <v>25</v>
      </c>
      <c r="F92" s="7" t="s">
        <v>36</v>
      </c>
      <c r="G92" s="12" t="s">
        <v>37</v>
      </c>
      <c r="H92" s="7" t="s">
        <v>232</v>
      </c>
      <c r="I92" s="7" t="s">
        <v>29</v>
      </c>
      <c r="J92" s="7">
        <v>1</v>
      </c>
      <c r="K92" s="15">
        <v>22500</v>
      </c>
      <c r="L92" s="15">
        <v>22485</v>
      </c>
      <c r="M92" s="15">
        <v>22485</v>
      </c>
      <c r="N92" s="16">
        <f t="shared" si="10"/>
        <v>22500</v>
      </c>
      <c r="O92" s="16">
        <f t="shared" si="11"/>
        <v>22485</v>
      </c>
      <c r="P92" s="16">
        <f t="shared" si="12"/>
        <v>22485</v>
      </c>
      <c r="Q92" s="3">
        <f t="shared" si="13"/>
        <v>0.9993333333333333</v>
      </c>
      <c r="R92" s="3">
        <f t="shared" si="14"/>
        <v>0.9993333333333333</v>
      </c>
      <c r="S92" s="1" t="s">
        <v>39</v>
      </c>
      <c r="T92" s="1">
        <v>0.55000000000000004</v>
      </c>
      <c r="U92" s="16">
        <f t="shared" si="15"/>
        <v>12375.000000000002</v>
      </c>
      <c r="V92" s="16">
        <f t="shared" si="16"/>
        <v>12366.750000000002</v>
      </c>
      <c r="W92" s="16">
        <f t="shared" si="17"/>
        <v>12366.750000000002</v>
      </c>
      <c r="X92" s="3">
        <f t="shared" si="18"/>
        <v>0.9993333333333333</v>
      </c>
      <c r="Y92" s="3">
        <f t="shared" si="19"/>
        <v>0.9993333333333333</v>
      </c>
      <c r="Z92" s="6"/>
      <c r="AA92" s="6"/>
    </row>
    <row r="93" spans="1:27" ht="15.75" customHeight="1">
      <c r="A93" s="11" t="s">
        <v>230</v>
      </c>
      <c r="B93" s="7">
        <v>4</v>
      </c>
      <c r="C93" s="7" t="s">
        <v>231</v>
      </c>
      <c r="D93" s="7" t="s">
        <v>35</v>
      </c>
      <c r="E93" s="1" t="s">
        <v>25</v>
      </c>
      <c r="F93" s="7" t="s">
        <v>36</v>
      </c>
      <c r="G93" s="12" t="s">
        <v>37</v>
      </c>
      <c r="H93" s="7" t="s">
        <v>232</v>
      </c>
      <c r="I93" s="7" t="s">
        <v>29</v>
      </c>
      <c r="J93" s="7">
        <v>1</v>
      </c>
      <c r="K93" s="15">
        <v>1000</v>
      </c>
      <c r="L93" s="15">
        <v>0</v>
      </c>
      <c r="M93" s="15">
        <v>0</v>
      </c>
      <c r="N93" s="16">
        <f t="shared" si="10"/>
        <v>1000</v>
      </c>
      <c r="O93" s="16">
        <f t="shared" si="11"/>
        <v>0</v>
      </c>
      <c r="P93" s="16">
        <f t="shared" si="12"/>
        <v>0</v>
      </c>
      <c r="Q93" s="3">
        <f t="shared" si="13"/>
        <v>0</v>
      </c>
      <c r="R93" s="3">
        <f t="shared" si="14"/>
        <v>0</v>
      </c>
      <c r="S93" s="1" t="s">
        <v>39</v>
      </c>
      <c r="T93" s="1">
        <v>0.55000000000000004</v>
      </c>
      <c r="U93" s="16">
        <f t="shared" si="15"/>
        <v>550</v>
      </c>
      <c r="V93" s="16">
        <f t="shared" si="16"/>
        <v>0</v>
      </c>
      <c r="W93" s="16">
        <f t="shared" si="17"/>
        <v>0</v>
      </c>
      <c r="X93" s="3">
        <f t="shared" si="18"/>
        <v>0</v>
      </c>
      <c r="Y93" s="3">
        <f t="shared" si="19"/>
        <v>0</v>
      </c>
      <c r="Z93" s="6"/>
      <c r="AA93" s="6"/>
    </row>
    <row r="94" spans="1:27" ht="15.75" customHeight="1">
      <c r="A94" s="11" t="s">
        <v>230</v>
      </c>
      <c r="B94" s="7">
        <v>4</v>
      </c>
      <c r="C94" s="7" t="s">
        <v>231</v>
      </c>
      <c r="D94" s="7" t="s">
        <v>35</v>
      </c>
      <c r="E94" s="1" t="s">
        <v>25</v>
      </c>
      <c r="F94" s="7" t="s">
        <v>36</v>
      </c>
      <c r="G94" s="12" t="s">
        <v>37</v>
      </c>
      <c r="H94" s="7" t="s">
        <v>232</v>
      </c>
      <c r="I94" s="7" t="s">
        <v>29</v>
      </c>
      <c r="J94" s="7">
        <v>1</v>
      </c>
      <c r="K94" s="15">
        <v>50000</v>
      </c>
      <c r="L94" s="15">
        <v>60573.53</v>
      </c>
      <c r="M94" s="15">
        <v>47955.13</v>
      </c>
      <c r="N94" s="16">
        <f t="shared" si="10"/>
        <v>50000</v>
      </c>
      <c r="O94" s="16">
        <f t="shared" si="11"/>
        <v>60573.53</v>
      </c>
      <c r="P94" s="16">
        <f t="shared" si="12"/>
        <v>47955.13</v>
      </c>
      <c r="Q94" s="3">
        <f t="shared" si="13"/>
        <v>0.95910259999999992</v>
      </c>
      <c r="R94" s="3">
        <f t="shared" si="14"/>
        <v>1.2114706</v>
      </c>
      <c r="S94" s="1" t="s">
        <v>39</v>
      </c>
      <c r="T94" s="1">
        <v>0.55000000000000004</v>
      </c>
      <c r="U94" s="16">
        <f t="shared" si="15"/>
        <v>27500.000000000004</v>
      </c>
      <c r="V94" s="16">
        <f t="shared" si="16"/>
        <v>33315.441500000001</v>
      </c>
      <c r="W94" s="16">
        <f t="shared" si="17"/>
        <v>26375.321500000002</v>
      </c>
      <c r="X94" s="3">
        <f t="shared" si="18"/>
        <v>0.95910259999999992</v>
      </c>
      <c r="Y94" s="3">
        <f t="shared" si="19"/>
        <v>1.2114706</v>
      </c>
      <c r="Z94" s="6"/>
      <c r="AA94" s="6"/>
    </row>
    <row r="95" spans="1:27" ht="15.75" customHeight="1">
      <c r="A95" s="11" t="s">
        <v>230</v>
      </c>
      <c r="B95" s="7">
        <v>4</v>
      </c>
      <c r="C95" s="7" t="s">
        <v>231</v>
      </c>
      <c r="D95" s="7" t="s">
        <v>35</v>
      </c>
      <c r="E95" s="1" t="s">
        <v>25</v>
      </c>
      <c r="F95" s="7" t="s">
        <v>36</v>
      </c>
      <c r="G95" s="12" t="s">
        <v>37</v>
      </c>
      <c r="H95" s="7" t="s">
        <v>232</v>
      </c>
      <c r="I95" s="7" t="s">
        <v>29</v>
      </c>
      <c r="J95" s="7">
        <v>1</v>
      </c>
      <c r="K95" s="15">
        <v>316197</v>
      </c>
      <c r="L95" s="15">
        <v>119749.89</v>
      </c>
      <c r="M95" s="15">
        <v>92377.659999999989</v>
      </c>
      <c r="N95" s="16">
        <f t="shared" si="10"/>
        <v>316197</v>
      </c>
      <c r="O95" s="16">
        <f t="shared" si="11"/>
        <v>119749.89</v>
      </c>
      <c r="P95" s="16">
        <f t="shared" si="12"/>
        <v>92377.659999999989</v>
      </c>
      <c r="Q95" s="3">
        <f t="shared" si="13"/>
        <v>0.29215223420842068</v>
      </c>
      <c r="R95" s="3">
        <f t="shared" si="14"/>
        <v>0.37871924781070027</v>
      </c>
      <c r="S95" s="1" t="s">
        <v>39</v>
      </c>
      <c r="T95" s="1">
        <v>0.55000000000000004</v>
      </c>
      <c r="U95" s="16">
        <f t="shared" si="15"/>
        <v>173908.35</v>
      </c>
      <c r="V95" s="16">
        <f t="shared" si="16"/>
        <v>65862.439500000008</v>
      </c>
      <c r="W95" s="16">
        <f t="shared" si="17"/>
        <v>50807.712999999996</v>
      </c>
      <c r="X95" s="3">
        <f t="shared" si="18"/>
        <v>0.29215223420842068</v>
      </c>
      <c r="Y95" s="3">
        <f t="shared" si="19"/>
        <v>0.37871924781070032</v>
      </c>
      <c r="Z95" s="6"/>
      <c r="AA95" s="6"/>
    </row>
    <row r="96" spans="1:27" ht="15.75" customHeight="1">
      <c r="A96" s="11" t="s">
        <v>230</v>
      </c>
      <c r="B96" s="7">
        <v>4</v>
      </c>
      <c r="C96" s="7" t="s">
        <v>231</v>
      </c>
      <c r="D96" s="7" t="s">
        <v>35</v>
      </c>
      <c r="E96" s="1" t="s">
        <v>25</v>
      </c>
      <c r="F96" s="7" t="s">
        <v>36</v>
      </c>
      <c r="G96" s="12" t="s">
        <v>37</v>
      </c>
      <c r="H96" s="7" t="s">
        <v>232</v>
      </c>
      <c r="I96" s="7" t="s">
        <v>29</v>
      </c>
      <c r="J96" s="7">
        <v>1</v>
      </c>
      <c r="K96" s="15">
        <v>2139780</v>
      </c>
      <c r="L96" s="15">
        <v>2330771.2799999998</v>
      </c>
      <c r="M96" s="15">
        <v>1985280.3900000001</v>
      </c>
      <c r="N96" s="16">
        <f t="shared" si="10"/>
        <v>2139780</v>
      </c>
      <c r="O96" s="16">
        <f t="shared" si="11"/>
        <v>2330771.2799999998</v>
      </c>
      <c r="P96" s="16">
        <f t="shared" si="12"/>
        <v>1985280.3900000001</v>
      </c>
      <c r="Q96" s="3">
        <f t="shared" si="13"/>
        <v>0.92779649777079898</v>
      </c>
      <c r="R96" s="3">
        <f t="shared" si="14"/>
        <v>1.0892574376805091</v>
      </c>
      <c r="S96" s="1" t="s">
        <v>39</v>
      </c>
      <c r="T96" s="1">
        <v>0.55000000000000004</v>
      </c>
      <c r="U96" s="16">
        <f t="shared" si="15"/>
        <v>1176879</v>
      </c>
      <c r="V96" s="16">
        <f t="shared" si="16"/>
        <v>1281924.2039999999</v>
      </c>
      <c r="W96" s="16">
        <f t="shared" si="17"/>
        <v>1091904.2145000002</v>
      </c>
      <c r="X96" s="3">
        <f t="shared" si="18"/>
        <v>0.92779649777079909</v>
      </c>
      <c r="Y96" s="3">
        <f t="shared" si="19"/>
        <v>1.0892574376805091</v>
      </c>
      <c r="Z96" s="6"/>
      <c r="AA96" s="6"/>
    </row>
    <row r="97" spans="1:27" ht="15.75" customHeight="1">
      <c r="A97" s="11" t="s">
        <v>230</v>
      </c>
      <c r="B97" s="7">
        <v>4</v>
      </c>
      <c r="C97" s="7" t="s">
        <v>231</v>
      </c>
      <c r="D97" s="7" t="s">
        <v>35</v>
      </c>
      <c r="E97" s="1" t="s">
        <v>25</v>
      </c>
      <c r="F97" s="7" t="s">
        <v>36</v>
      </c>
      <c r="G97" s="12" t="s">
        <v>37</v>
      </c>
      <c r="H97" s="7" t="s">
        <v>232</v>
      </c>
      <c r="I97" s="7" t="s">
        <v>29</v>
      </c>
      <c r="J97" s="7">
        <v>1</v>
      </c>
      <c r="K97" s="15">
        <v>8000</v>
      </c>
      <c r="L97" s="15">
        <v>7028</v>
      </c>
      <c r="M97" s="15">
        <v>7028</v>
      </c>
      <c r="N97" s="16">
        <f t="shared" si="10"/>
        <v>8000</v>
      </c>
      <c r="O97" s="16">
        <f t="shared" si="11"/>
        <v>7028</v>
      </c>
      <c r="P97" s="16">
        <f t="shared" si="12"/>
        <v>7028</v>
      </c>
      <c r="Q97" s="3">
        <f t="shared" si="13"/>
        <v>0.87849999999999995</v>
      </c>
      <c r="R97" s="3">
        <f t="shared" si="14"/>
        <v>0.87849999999999995</v>
      </c>
      <c r="S97" s="1" t="s">
        <v>39</v>
      </c>
      <c r="T97" s="1">
        <v>0.55000000000000004</v>
      </c>
      <c r="U97" s="16">
        <f t="shared" si="15"/>
        <v>4400</v>
      </c>
      <c r="V97" s="16">
        <f t="shared" si="16"/>
        <v>3865.4</v>
      </c>
      <c r="W97" s="16">
        <f t="shared" si="17"/>
        <v>3865.4</v>
      </c>
      <c r="X97" s="3">
        <f t="shared" si="18"/>
        <v>0.87850000000000006</v>
      </c>
      <c r="Y97" s="3">
        <f t="shared" si="19"/>
        <v>0.87850000000000006</v>
      </c>
      <c r="Z97" s="6"/>
      <c r="AA97" s="6"/>
    </row>
    <row r="98" spans="1:27" ht="15.75" customHeight="1">
      <c r="A98" s="11" t="s">
        <v>230</v>
      </c>
      <c r="B98" s="7">
        <v>4</v>
      </c>
      <c r="C98" s="7" t="s">
        <v>231</v>
      </c>
      <c r="D98" s="7" t="s">
        <v>35</v>
      </c>
      <c r="E98" s="1" t="s">
        <v>25</v>
      </c>
      <c r="F98" s="7" t="s">
        <v>36</v>
      </c>
      <c r="G98" s="12" t="s">
        <v>37</v>
      </c>
      <c r="H98" s="7" t="s">
        <v>232</v>
      </c>
      <c r="I98" s="7" t="s">
        <v>29</v>
      </c>
      <c r="J98" s="7">
        <v>1</v>
      </c>
      <c r="K98" s="15">
        <v>10000</v>
      </c>
      <c r="L98" s="15">
        <v>5710</v>
      </c>
      <c r="M98" s="15">
        <v>5710</v>
      </c>
      <c r="N98" s="16">
        <f t="shared" si="10"/>
        <v>10000</v>
      </c>
      <c r="O98" s="16">
        <f t="shared" si="11"/>
        <v>5710</v>
      </c>
      <c r="P98" s="16">
        <f t="shared" si="12"/>
        <v>5710</v>
      </c>
      <c r="Q98" s="3">
        <f t="shared" si="13"/>
        <v>0.57099999999999995</v>
      </c>
      <c r="R98" s="3">
        <f t="shared" si="14"/>
        <v>0.57099999999999995</v>
      </c>
      <c r="S98" s="1" t="s">
        <v>39</v>
      </c>
      <c r="T98" s="1">
        <v>0.55000000000000004</v>
      </c>
      <c r="U98" s="16">
        <f t="shared" si="15"/>
        <v>5500</v>
      </c>
      <c r="V98" s="16">
        <f t="shared" si="16"/>
        <v>3140.5000000000005</v>
      </c>
      <c r="W98" s="16">
        <f t="shared" si="17"/>
        <v>3140.5000000000005</v>
      </c>
      <c r="X98" s="3">
        <f t="shared" si="18"/>
        <v>0.57100000000000006</v>
      </c>
      <c r="Y98" s="3">
        <f t="shared" si="19"/>
        <v>0.57100000000000006</v>
      </c>
      <c r="Z98" s="6"/>
      <c r="AA98" s="6"/>
    </row>
    <row r="99" spans="1:27" ht="15.75" customHeight="1">
      <c r="A99" s="11" t="s">
        <v>230</v>
      </c>
      <c r="B99" s="7">
        <v>4</v>
      </c>
      <c r="C99" s="7" t="s">
        <v>231</v>
      </c>
      <c r="D99" s="7" t="s">
        <v>35</v>
      </c>
      <c r="E99" s="1" t="s">
        <v>25</v>
      </c>
      <c r="F99" s="7" t="s">
        <v>36</v>
      </c>
      <c r="G99" s="12" t="s">
        <v>37</v>
      </c>
      <c r="H99" s="7" t="s">
        <v>232</v>
      </c>
      <c r="I99" s="7" t="s">
        <v>29</v>
      </c>
      <c r="J99" s="7">
        <v>1</v>
      </c>
      <c r="K99" s="15">
        <v>12904</v>
      </c>
      <c r="L99" s="15">
        <v>15054.509999999998</v>
      </c>
      <c r="M99" s="15">
        <v>13079.849999999999</v>
      </c>
      <c r="N99" s="16">
        <f t="shared" si="10"/>
        <v>12904</v>
      </c>
      <c r="O99" s="16">
        <f t="shared" si="11"/>
        <v>15054.509999999998</v>
      </c>
      <c r="P99" s="16">
        <f t="shared" si="12"/>
        <v>13079.849999999999</v>
      </c>
      <c r="Q99" s="3">
        <f t="shared" si="13"/>
        <v>1.0136275573465592</v>
      </c>
      <c r="R99" s="3">
        <f t="shared" si="14"/>
        <v>1.1666545257284562</v>
      </c>
      <c r="S99" s="1" t="s">
        <v>39</v>
      </c>
      <c r="T99" s="1">
        <v>0.55000000000000004</v>
      </c>
      <c r="U99" s="16">
        <f t="shared" si="15"/>
        <v>7097.2000000000007</v>
      </c>
      <c r="V99" s="16">
        <f t="shared" si="16"/>
        <v>8279.9804999999997</v>
      </c>
      <c r="W99" s="16">
        <f t="shared" si="17"/>
        <v>7193.9174999999996</v>
      </c>
      <c r="X99" s="3">
        <f t="shared" si="18"/>
        <v>1.013627557346559</v>
      </c>
      <c r="Y99" s="3">
        <f t="shared" si="19"/>
        <v>1.1666545257284562</v>
      </c>
      <c r="Z99" s="6"/>
      <c r="AA99" s="6"/>
    </row>
    <row r="100" spans="1:27" ht="15.75" customHeight="1">
      <c r="A100" s="11" t="s">
        <v>230</v>
      </c>
      <c r="B100" s="7">
        <v>4</v>
      </c>
      <c r="C100" s="7" t="s">
        <v>231</v>
      </c>
      <c r="D100" s="7" t="s">
        <v>35</v>
      </c>
      <c r="E100" s="1" t="s">
        <v>25</v>
      </c>
      <c r="F100" s="7" t="s">
        <v>36</v>
      </c>
      <c r="G100" s="12" t="s">
        <v>37</v>
      </c>
      <c r="H100" s="7" t="s">
        <v>232</v>
      </c>
      <c r="I100" s="7" t="s">
        <v>29</v>
      </c>
      <c r="J100" s="7">
        <v>1</v>
      </c>
      <c r="K100" s="15">
        <v>903000</v>
      </c>
      <c r="L100" s="15">
        <v>721355.46</v>
      </c>
      <c r="M100" s="15">
        <v>387671.14</v>
      </c>
      <c r="N100" s="16">
        <f t="shared" si="10"/>
        <v>903000</v>
      </c>
      <c r="O100" s="16">
        <f t="shared" si="11"/>
        <v>721355.46</v>
      </c>
      <c r="P100" s="16">
        <f t="shared" si="12"/>
        <v>387671.14</v>
      </c>
      <c r="Q100" s="3">
        <f t="shared" si="13"/>
        <v>0.42931466223698783</v>
      </c>
      <c r="R100" s="3">
        <f t="shared" si="14"/>
        <v>0.79884325581395343</v>
      </c>
      <c r="S100" s="1" t="s">
        <v>39</v>
      </c>
      <c r="T100" s="1">
        <v>0.55000000000000004</v>
      </c>
      <c r="U100" s="16">
        <f t="shared" si="15"/>
        <v>496650.00000000006</v>
      </c>
      <c r="V100" s="16">
        <f t="shared" si="16"/>
        <v>396745.50300000003</v>
      </c>
      <c r="W100" s="16">
        <f t="shared" si="17"/>
        <v>213219.12700000004</v>
      </c>
      <c r="X100" s="3">
        <f t="shared" si="18"/>
        <v>0.42931466223698783</v>
      </c>
      <c r="Y100" s="3">
        <f t="shared" si="19"/>
        <v>0.79884325581395343</v>
      </c>
      <c r="Z100" s="6"/>
      <c r="AA100" s="6"/>
    </row>
    <row r="101" spans="1:27" ht="15.75" customHeight="1">
      <c r="A101" s="11" t="s">
        <v>230</v>
      </c>
      <c r="B101" s="7">
        <v>4</v>
      </c>
      <c r="C101" s="7" t="s">
        <v>231</v>
      </c>
      <c r="D101" s="7" t="s">
        <v>35</v>
      </c>
      <c r="E101" s="1" t="s">
        <v>25</v>
      </c>
      <c r="F101" s="7" t="s">
        <v>36</v>
      </c>
      <c r="G101" s="12" t="s">
        <v>37</v>
      </c>
      <c r="H101" s="7" t="s">
        <v>232</v>
      </c>
      <c r="I101" s="7" t="s">
        <v>29</v>
      </c>
      <c r="J101" s="7">
        <v>1</v>
      </c>
      <c r="K101" s="15">
        <v>127263</v>
      </c>
      <c r="L101" s="15">
        <v>112136.46</v>
      </c>
      <c r="M101" s="15">
        <v>103223.42000000001</v>
      </c>
      <c r="N101" s="16">
        <f t="shared" si="10"/>
        <v>127263</v>
      </c>
      <c r="O101" s="16">
        <f t="shared" si="11"/>
        <v>112136.46</v>
      </c>
      <c r="P101" s="16">
        <f t="shared" si="12"/>
        <v>103223.42000000001</v>
      </c>
      <c r="Q101" s="3">
        <f t="shared" si="13"/>
        <v>0.81110314859778576</v>
      </c>
      <c r="R101" s="3">
        <f t="shared" si="14"/>
        <v>0.88113952994978906</v>
      </c>
      <c r="S101" s="1" t="s">
        <v>39</v>
      </c>
      <c r="T101" s="1">
        <v>0.55000000000000004</v>
      </c>
      <c r="U101" s="16">
        <f t="shared" si="15"/>
        <v>69994.650000000009</v>
      </c>
      <c r="V101" s="16">
        <f t="shared" si="16"/>
        <v>61675.053000000007</v>
      </c>
      <c r="W101" s="16">
        <f t="shared" si="17"/>
        <v>56772.881000000008</v>
      </c>
      <c r="X101" s="3">
        <f t="shared" si="18"/>
        <v>0.81110314859778576</v>
      </c>
      <c r="Y101" s="3">
        <f t="shared" si="19"/>
        <v>0.88113952994978906</v>
      </c>
      <c r="Z101" s="6"/>
      <c r="AA101" s="6"/>
    </row>
    <row r="102" spans="1:27" ht="15.75" customHeight="1">
      <c r="A102" s="11" t="s">
        <v>230</v>
      </c>
      <c r="B102" s="7">
        <v>4</v>
      </c>
      <c r="C102" s="7" t="s">
        <v>231</v>
      </c>
      <c r="D102" s="7" t="s">
        <v>35</v>
      </c>
      <c r="E102" s="1" t="s">
        <v>25</v>
      </c>
      <c r="F102" s="7" t="s">
        <v>36</v>
      </c>
      <c r="G102" s="12" t="s">
        <v>37</v>
      </c>
      <c r="H102" s="7" t="s">
        <v>232</v>
      </c>
      <c r="I102" s="7" t="s">
        <v>29</v>
      </c>
      <c r="J102" s="7">
        <v>1</v>
      </c>
      <c r="K102" s="15">
        <v>1358478</v>
      </c>
      <c r="L102" s="15">
        <v>1174050.6799999997</v>
      </c>
      <c r="M102" s="15">
        <v>1008572.7000000002</v>
      </c>
      <c r="N102" s="16">
        <f t="shared" si="10"/>
        <v>1358478</v>
      </c>
      <c r="O102" s="16">
        <f t="shared" si="11"/>
        <v>1174050.6799999997</v>
      </c>
      <c r="P102" s="16">
        <f t="shared" si="12"/>
        <v>1008572.7000000002</v>
      </c>
      <c r="Q102" s="3">
        <f t="shared" si="13"/>
        <v>0.74242843829638772</v>
      </c>
      <c r="R102" s="3">
        <f t="shared" si="14"/>
        <v>0.86423974477319454</v>
      </c>
      <c r="S102" s="1" t="s">
        <v>39</v>
      </c>
      <c r="T102" s="1">
        <v>0.55000000000000004</v>
      </c>
      <c r="U102" s="16">
        <f t="shared" si="15"/>
        <v>747162.9</v>
      </c>
      <c r="V102" s="16">
        <f t="shared" si="16"/>
        <v>645727.87399999984</v>
      </c>
      <c r="W102" s="16">
        <f t="shared" si="17"/>
        <v>554714.9850000001</v>
      </c>
      <c r="X102" s="3">
        <f t="shared" si="18"/>
        <v>0.74242843829638772</v>
      </c>
      <c r="Y102" s="3">
        <f t="shared" si="19"/>
        <v>0.86423974477319443</v>
      </c>
      <c r="Z102" s="6"/>
      <c r="AA102" s="6"/>
    </row>
    <row r="103" spans="1:27" ht="15.75" customHeight="1">
      <c r="A103" s="11" t="s">
        <v>230</v>
      </c>
      <c r="B103" s="7">
        <v>4</v>
      </c>
      <c r="C103" s="7" t="s">
        <v>231</v>
      </c>
      <c r="D103" s="7" t="s">
        <v>35</v>
      </c>
      <c r="E103" s="1" t="s">
        <v>25</v>
      </c>
      <c r="F103" s="7" t="s">
        <v>36</v>
      </c>
      <c r="G103" s="12" t="s">
        <v>37</v>
      </c>
      <c r="H103" s="7" t="s">
        <v>232</v>
      </c>
      <c r="I103" s="7" t="s">
        <v>29</v>
      </c>
      <c r="J103" s="7">
        <v>1</v>
      </c>
      <c r="K103" s="15">
        <v>0</v>
      </c>
      <c r="L103" s="15">
        <v>800</v>
      </c>
      <c r="M103" s="15">
        <v>800</v>
      </c>
      <c r="N103" s="16">
        <f t="shared" si="10"/>
        <v>0</v>
      </c>
      <c r="O103" s="16">
        <f t="shared" si="11"/>
        <v>800</v>
      </c>
      <c r="P103" s="16">
        <f t="shared" si="12"/>
        <v>800</v>
      </c>
      <c r="Q103" s="3" t="e">
        <f t="shared" si="13"/>
        <v>#DIV/0!</v>
      </c>
      <c r="R103" s="3" t="e">
        <f t="shared" si="14"/>
        <v>#DIV/0!</v>
      </c>
      <c r="S103" s="1" t="s">
        <v>39</v>
      </c>
      <c r="T103" s="1">
        <v>0.55000000000000004</v>
      </c>
      <c r="U103" s="16">
        <f t="shared" si="15"/>
        <v>0</v>
      </c>
      <c r="V103" s="16">
        <f t="shared" si="16"/>
        <v>440.00000000000006</v>
      </c>
      <c r="W103" s="16">
        <f t="shared" si="17"/>
        <v>440.00000000000006</v>
      </c>
      <c r="X103" s="3" t="e">
        <f t="shared" si="18"/>
        <v>#DIV/0!</v>
      </c>
      <c r="Y103" s="3" t="e">
        <f t="shared" si="19"/>
        <v>#DIV/0!</v>
      </c>
      <c r="Z103" s="6"/>
      <c r="AA103" s="6"/>
    </row>
    <row r="104" spans="1:27" ht="15.75" customHeight="1">
      <c r="A104" s="11" t="s">
        <v>230</v>
      </c>
      <c r="B104" s="7">
        <v>4</v>
      </c>
      <c r="C104" s="7" t="s">
        <v>231</v>
      </c>
      <c r="D104" s="7" t="s">
        <v>35</v>
      </c>
      <c r="E104" s="1" t="s">
        <v>25</v>
      </c>
      <c r="F104" s="7" t="s">
        <v>36</v>
      </c>
      <c r="G104" s="12" t="s">
        <v>37</v>
      </c>
      <c r="H104" s="7" t="s">
        <v>232</v>
      </c>
      <c r="I104" s="7" t="s">
        <v>29</v>
      </c>
      <c r="J104" s="7">
        <v>1</v>
      </c>
      <c r="K104" s="15">
        <v>68500</v>
      </c>
      <c r="L104" s="15">
        <v>91470.200000000012</v>
      </c>
      <c r="M104" s="15">
        <v>5916.73</v>
      </c>
      <c r="N104" s="16">
        <f t="shared" si="10"/>
        <v>68500</v>
      </c>
      <c r="O104" s="16">
        <f t="shared" si="11"/>
        <v>91470.200000000012</v>
      </c>
      <c r="P104" s="16">
        <f t="shared" si="12"/>
        <v>5916.73</v>
      </c>
      <c r="Q104" s="3">
        <f t="shared" si="13"/>
        <v>8.6375620437956199E-2</v>
      </c>
      <c r="R104" s="3">
        <f t="shared" si="14"/>
        <v>1.3353313868613141</v>
      </c>
      <c r="S104" s="1" t="s">
        <v>39</v>
      </c>
      <c r="T104" s="1">
        <v>0.55000000000000004</v>
      </c>
      <c r="U104" s="16">
        <f t="shared" si="15"/>
        <v>37675</v>
      </c>
      <c r="V104" s="16">
        <f t="shared" si="16"/>
        <v>50308.610000000008</v>
      </c>
      <c r="W104" s="16">
        <f t="shared" si="17"/>
        <v>3254.2015000000001</v>
      </c>
      <c r="X104" s="3">
        <f t="shared" si="18"/>
        <v>8.6375620437956213E-2</v>
      </c>
      <c r="Y104" s="3">
        <f t="shared" si="19"/>
        <v>1.3353313868613141</v>
      </c>
      <c r="Z104" s="6"/>
      <c r="AA104" s="6"/>
    </row>
    <row r="105" spans="1:27" ht="15.75" customHeight="1">
      <c r="A105" s="11" t="s">
        <v>230</v>
      </c>
      <c r="B105" s="7">
        <v>4</v>
      </c>
      <c r="C105" s="7" t="s">
        <v>231</v>
      </c>
      <c r="D105" s="7" t="s">
        <v>35</v>
      </c>
      <c r="E105" s="1" t="s">
        <v>40</v>
      </c>
      <c r="F105" s="7" t="s">
        <v>41</v>
      </c>
      <c r="G105" s="12" t="s">
        <v>37</v>
      </c>
      <c r="H105" s="7" t="s">
        <v>232</v>
      </c>
      <c r="I105" s="7" t="s">
        <v>29</v>
      </c>
      <c r="J105" s="7">
        <v>1</v>
      </c>
      <c r="K105" s="15">
        <v>18000</v>
      </c>
      <c r="L105" s="15">
        <v>0</v>
      </c>
      <c r="M105" s="15">
        <v>0</v>
      </c>
      <c r="N105" s="16">
        <f t="shared" si="10"/>
        <v>18000</v>
      </c>
      <c r="O105" s="16">
        <f t="shared" si="11"/>
        <v>0</v>
      </c>
      <c r="P105" s="16">
        <f t="shared" si="12"/>
        <v>0</v>
      </c>
      <c r="Q105" s="3">
        <f t="shared" si="13"/>
        <v>0</v>
      </c>
      <c r="R105" s="3">
        <f t="shared" si="14"/>
        <v>0</v>
      </c>
      <c r="S105" s="1" t="s">
        <v>39</v>
      </c>
      <c r="T105" s="1">
        <v>0.55000000000000004</v>
      </c>
      <c r="U105" s="16">
        <f t="shared" si="15"/>
        <v>9900</v>
      </c>
      <c r="V105" s="16">
        <f t="shared" si="16"/>
        <v>0</v>
      </c>
      <c r="W105" s="16">
        <f t="shared" si="17"/>
        <v>0</v>
      </c>
      <c r="X105" s="3">
        <f t="shared" si="18"/>
        <v>0</v>
      </c>
      <c r="Y105" s="3">
        <f t="shared" si="19"/>
        <v>0</v>
      </c>
      <c r="Z105" s="6"/>
      <c r="AA105" s="6"/>
    </row>
    <row r="106" spans="1:27" ht="15.75" customHeight="1">
      <c r="A106" s="11" t="s">
        <v>230</v>
      </c>
      <c r="B106" s="7">
        <v>4</v>
      </c>
      <c r="C106" s="7" t="s">
        <v>231</v>
      </c>
      <c r="D106" s="7" t="s">
        <v>35</v>
      </c>
      <c r="E106" s="1" t="s">
        <v>40</v>
      </c>
      <c r="F106" s="7" t="s">
        <v>41</v>
      </c>
      <c r="G106" s="12" t="s">
        <v>37</v>
      </c>
      <c r="H106" s="7" t="s">
        <v>232</v>
      </c>
      <c r="I106" s="7" t="s">
        <v>29</v>
      </c>
      <c r="J106" s="7">
        <v>1</v>
      </c>
      <c r="K106" s="15">
        <v>7290</v>
      </c>
      <c r="L106" s="15">
        <v>2978.5200000000004</v>
      </c>
      <c r="M106" s="15">
        <v>2978.5200000000004</v>
      </c>
      <c r="N106" s="16">
        <f t="shared" si="10"/>
        <v>7290</v>
      </c>
      <c r="O106" s="16">
        <f t="shared" si="11"/>
        <v>2978.5200000000004</v>
      </c>
      <c r="P106" s="16">
        <f t="shared" si="12"/>
        <v>2978.5200000000004</v>
      </c>
      <c r="Q106" s="3">
        <f t="shared" si="13"/>
        <v>0.40857613168724288</v>
      </c>
      <c r="R106" s="3">
        <f t="shared" si="14"/>
        <v>0.40857613168724288</v>
      </c>
      <c r="S106" s="1" t="s">
        <v>39</v>
      </c>
      <c r="T106" s="1">
        <v>0.55000000000000004</v>
      </c>
      <c r="U106" s="16">
        <f t="shared" si="15"/>
        <v>4009.5000000000005</v>
      </c>
      <c r="V106" s="16">
        <f t="shared" si="16"/>
        <v>1638.1860000000004</v>
      </c>
      <c r="W106" s="16">
        <f t="shared" si="17"/>
        <v>1638.1860000000004</v>
      </c>
      <c r="X106" s="3">
        <f t="shared" si="18"/>
        <v>0.40857613168724283</v>
      </c>
      <c r="Y106" s="3">
        <f t="shared" si="19"/>
        <v>0.40857613168724283</v>
      </c>
      <c r="Z106" s="6"/>
      <c r="AA106" s="6"/>
    </row>
    <row r="107" spans="1:27" ht="15.75" customHeight="1">
      <c r="A107" s="11" t="s">
        <v>230</v>
      </c>
      <c r="B107" s="7">
        <v>4</v>
      </c>
      <c r="C107" s="7" t="s">
        <v>231</v>
      </c>
      <c r="D107" s="7" t="s">
        <v>35</v>
      </c>
      <c r="E107" s="1" t="s">
        <v>40</v>
      </c>
      <c r="F107" s="7" t="s">
        <v>41</v>
      </c>
      <c r="G107" s="12" t="s">
        <v>37</v>
      </c>
      <c r="H107" s="7" t="s">
        <v>232</v>
      </c>
      <c r="I107" s="7" t="s">
        <v>29</v>
      </c>
      <c r="J107" s="7">
        <v>1</v>
      </c>
      <c r="K107" s="15">
        <v>13500</v>
      </c>
      <c r="L107" s="15">
        <v>0</v>
      </c>
      <c r="M107" s="15">
        <v>0</v>
      </c>
      <c r="N107" s="16">
        <f t="shared" si="10"/>
        <v>13500</v>
      </c>
      <c r="O107" s="16">
        <f t="shared" si="11"/>
        <v>0</v>
      </c>
      <c r="P107" s="16">
        <f t="shared" si="12"/>
        <v>0</v>
      </c>
      <c r="Q107" s="3">
        <f t="shared" si="13"/>
        <v>0</v>
      </c>
      <c r="R107" s="3">
        <f t="shared" si="14"/>
        <v>0</v>
      </c>
      <c r="S107" s="1" t="s">
        <v>39</v>
      </c>
      <c r="T107" s="1">
        <v>0.55000000000000004</v>
      </c>
      <c r="U107" s="16">
        <f t="shared" si="15"/>
        <v>7425.0000000000009</v>
      </c>
      <c r="V107" s="16">
        <f t="shared" si="16"/>
        <v>0</v>
      </c>
      <c r="W107" s="16">
        <f t="shared" si="17"/>
        <v>0</v>
      </c>
      <c r="X107" s="3">
        <f t="shared" si="18"/>
        <v>0</v>
      </c>
      <c r="Y107" s="3">
        <f t="shared" si="19"/>
        <v>0</v>
      </c>
      <c r="Z107" s="6"/>
      <c r="AA107" s="6"/>
    </row>
    <row r="108" spans="1:27" ht="15.75" customHeight="1">
      <c r="A108" s="11" t="s">
        <v>230</v>
      </c>
      <c r="B108" s="7">
        <v>4</v>
      </c>
      <c r="C108" s="7" t="s">
        <v>231</v>
      </c>
      <c r="D108" s="7" t="s">
        <v>35</v>
      </c>
      <c r="E108" s="1" t="s">
        <v>40</v>
      </c>
      <c r="F108" s="7" t="s">
        <v>41</v>
      </c>
      <c r="G108" s="12" t="s">
        <v>37</v>
      </c>
      <c r="H108" s="7" t="s">
        <v>232</v>
      </c>
      <c r="I108" s="7" t="s">
        <v>29</v>
      </c>
      <c r="J108" s="7">
        <v>1</v>
      </c>
      <c r="K108" s="15">
        <v>546402</v>
      </c>
      <c r="L108" s="15">
        <v>442491.13999999996</v>
      </c>
      <c r="M108" s="15">
        <v>419163.84</v>
      </c>
      <c r="N108" s="16">
        <f t="shared" si="10"/>
        <v>546402</v>
      </c>
      <c r="O108" s="16">
        <f t="shared" si="11"/>
        <v>442491.13999999996</v>
      </c>
      <c r="P108" s="16">
        <f t="shared" si="12"/>
        <v>419163.84</v>
      </c>
      <c r="Q108" s="3">
        <f t="shared" si="13"/>
        <v>0.76713452732603471</v>
      </c>
      <c r="R108" s="3">
        <f t="shared" si="14"/>
        <v>0.80982708701651884</v>
      </c>
      <c r="S108" s="1" t="s">
        <v>39</v>
      </c>
      <c r="T108" s="1">
        <v>0.55000000000000004</v>
      </c>
      <c r="U108" s="16">
        <f t="shared" si="15"/>
        <v>300521.10000000003</v>
      </c>
      <c r="V108" s="16">
        <f t="shared" si="16"/>
        <v>243370.12700000001</v>
      </c>
      <c r="W108" s="16">
        <f t="shared" si="17"/>
        <v>230540.11200000002</v>
      </c>
      <c r="X108" s="3">
        <f t="shared" si="18"/>
        <v>0.76713452732603471</v>
      </c>
      <c r="Y108" s="3">
        <f t="shared" si="19"/>
        <v>0.80982708701651895</v>
      </c>
      <c r="Z108" s="6"/>
      <c r="AA108" s="6"/>
    </row>
    <row r="109" spans="1:27" ht="15.75" customHeight="1">
      <c r="A109" s="11" t="s">
        <v>230</v>
      </c>
      <c r="B109" s="7">
        <v>4</v>
      </c>
      <c r="C109" s="7" t="s">
        <v>231</v>
      </c>
      <c r="D109" s="7" t="s">
        <v>35</v>
      </c>
      <c r="E109" s="1" t="s">
        <v>40</v>
      </c>
      <c r="F109" s="7" t="s">
        <v>41</v>
      </c>
      <c r="G109" s="12" t="s">
        <v>37</v>
      </c>
      <c r="H109" s="7" t="s">
        <v>232</v>
      </c>
      <c r="I109" s="7" t="s">
        <v>29</v>
      </c>
      <c r="J109" s="7">
        <v>1</v>
      </c>
      <c r="K109" s="15">
        <v>388080</v>
      </c>
      <c r="L109" s="15">
        <v>378927.87</v>
      </c>
      <c r="M109" s="15">
        <v>286793.81</v>
      </c>
      <c r="N109" s="16">
        <f t="shared" si="10"/>
        <v>388080</v>
      </c>
      <c r="O109" s="16">
        <f t="shared" si="11"/>
        <v>378927.87</v>
      </c>
      <c r="P109" s="16">
        <f t="shared" si="12"/>
        <v>286793.81</v>
      </c>
      <c r="Q109" s="3">
        <f t="shared" si="13"/>
        <v>0.73900693156050301</v>
      </c>
      <c r="R109" s="3">
        <f t="shared" si="14"/>
        <v>0.97641689857761282</v>
      </c>
      <c r="S109" s="1" t="s">
        <v>39</v>
      </c>
      <c r="T109" s="1">
        <v>0.55000000000000004</v>
      </c>
      <c r="U109" s="16">
        <f t="shared" si="15"/>
        <v>213444.00000000003</v>
      </c>
      <c r="V109" s="16">
        <f t="shared" si="16"/>
        <v>208410.3285</v>
      </c>
      <c r="W109" s="16">
        <f t="shared" si="17"/>
        <v>157736.59550000002</v>
      </c>
      <c r="X109" s="3">
        <f t="shared" si="18"/>
        <v>0.73900693156050301</v>
      </c>
      <c r="Y109" s="3">
        <f t="shared" si="19"/>
        <v>0.97641689857761271</v>
      </c>
      <c r="Z109" s="6"/>
      <c r="AA109" s="6"/>
    </row>
    <row r="110" spans="1:27" ht="15.75" customHeight="1">
      <c r="A110" s="11" t="s">
        <v>230</v>
      </c>
      <c r="B110" s="7">
        <v>4</v>
      </c>
      <c r="C110" s="7" t="s">
        <v>231</v>
      </c>
      <c r="D110" s="7" t="s">
        <v>35</v>
      </c>
      <c r="E110" s="1" t="s">
        <v>40</v>
      </c>
      <c r="F110" s="7" t="s">
        <v>41</v>
      </c>
      <c r="G110" s="12" t="s">
        <v>37</v>
      </c>
      <c r="H110" s="7" t="s">
        <v>232</v>
      </c>
      <c r="I110" s="7" t="s">
        <v>29</v>
      </c>
      <c r="J110" s="7">
        <v>1</v>
      </c>
      <c r="K110" s="15">
        <v>107281</v>
      </c>
      <c r="L110" s="15">
        <v>107281</v>
      </c>
      <c r="M110" s="15">
        <v>85872.06</v>
      </c>
      <c r="N110" s="16">
        <f t="shared" si="10"/>
        <v>107281</v>
      </c>
      <c r="O110" s="16">
        <f t="shared" si="11"/>
        <v>107281</v>
      </c>
      <c r="P110" s="16">
        <f t="shared" si="12"/>
        <v>85872.06</v>
      </c>
      <c r="Q110" s="3">
        <f t="shared" si="13"/>
        <v>0.80044052534931631</v>
      </c>
      <c r="R110" s="3">
        <f t="shared" si="14"/>
        <v>1</v>
      </c>
      <c r="S110" s="1" t="s">
        <v>39</v>
      </c>
      <c r="T110" s="1">
        <v>0.55000000000000004</v>
      </c>
      <c r="U110" s="16">
        <f t="shared" si="15"/>
        <v>59004.55</v>
      </c>
      <c r="V110" s="16">
        <f t="shared" si="16"/>
        <v>59004.55</v>
      </c>
      <c r="W110" s="16">
        <f t="shared" si="17"/>
        <v>47229.633000000002</v>
      </c>
      <c r="X110" s="3">
        <f t="shared" si="18"/>
        <v>0.80044052534931631</v>
      </c>
      <c r="Y110" s="3">
        <f t="shared" si="19"/>
        <v>1</v>
      </c>
      <c r="Z110" s="6"/>
      <c r="AA110" s="6"/>
    </row>
    <row r="111" spans="1:27" ht="15.75" customHeight="1">
      <c r="A111" s="11" t="s">
        <v>230</v>
      </c>
      <c r="B111" s="7">
        <v>4</v>
      </c>
      <c r="C111" s="7" t="s">
        <v>231</v>
      </c>
      <c r="D111" s="7" t="s">
        <v>35</v>
      </c>
      <c r="E111" s="1" t="s">
        <v>40</v>
      </c>
      <c r="F111" s="7" t="s">
        <v>41</v>
      </c>
      <c r="G111" s="12" t="s">
        <v>37</v>
      </c>
      <c r="H111" s="7" t="s">
        <v>232</v>
      </c>
      <c r="I111" s="7" t="s">
        <v>29</v>
      </c>
      <c r="J111" s="7">
        <v>1</v>
      </c>
      <c r="K111" s="15">
        <v>143660</v>
      </c>
      <c r="L111" s="15">
        <v>45277</v>
      </c>
      <c r="M111" s="15">
        <v>0</v>
      </c>
      <c r="N111" s="16">
        <f t="shared" si="10"/>
        <v>143660</v>
      </c>
      <c r="O111" s="16">
        <f t="shared" si="11"/>
        <v>45277</v>
      </c>
      <c r="P111" s="16">
        <f t="shared" si="12"/>
        <v>0</v>
      </c>
      <c r="Q111" s="3">
        <f t="shared" si="13"/>
        <v>0</v>
      </c>
      <c r="R111" s="3">
        <f t="shared" si="14"/>
        <v>0.31516775720451062</v>
      </c>
      <c r="S111" s="1" t="s">
        <v>39</v>
      </c>
      <c r="T111" s="1">
        <v>0.55000000000000004</v>
      </c>
      <c r="U111" s="16">
        <f t="shared" si="15"/>
        <v>79013</v>
      </c>
      <c r="V111" s="16">
        <f t="shared" si="16"/>
        <v>24902.350000000002</v>
      </c>
      <c r="W111" s="16">
        <f t="shared" si="17"/>
        <v>0</v>
      </c>
      <c r="X111" s="3">
        <f t="shared" si="18"/>
        <v>0</v>
      </c>
      <c r="Y111" s="3">
        <f t="shared" si="19"/>
        <v>0.31516775720451068</v>
      </c>
      <c r="Z111" s="6"/>
      <c r="AA111" s="6"/>
    </row>
    <row r="112" spans="1:27" ht="15.75" customHeight="1">
      <c r="A112" s="11" t="s">
        <v>230</v>
      </c>
      <c r="B112" s="7">
        <v>4</v>
      </c>
      <c r="C112" s="7" t="s">
        <v>231</v>
      </c>
      <c r="D112" s="7" t="s">
        <v>35</v>
      </c>
      <c r="E112" s="1" t="s">
        <v>54</v>
      </c>
      <c r="F112" s="7" t="s">
        <v>43</v>
      </c>
      <c r="G112" s="12" t="s">
        <v>37</v>
      </c>
      <c r="H112" s="7" t="s">
        <v>232</v>
      </c>
      <c r="I112" s="7" t="s">
        <v>29</v>
      </c>
      <c r="J112" s="7">
        <v>1</v>
      </c>
      <c r="K112" s="15">
        <v>9000</v>
      </c>
      <c r="L112" s="15">
        <v>0</v>
      </c>
      <c r="M112" s="15">
        <v>0</v>
      </c>
      <c r="N112" s="16">
        <f t="shared" si="10"/>
        <v>9000</v>
      </c>
      <c r="O112" s="16">
        <f t="shared" si="11"/>
        <v>0</v>
      </c>
      <c r="P112" s="16">
        <f t="shared" si="12"/>
        <v>0</v>
      </c>
      <c r="Q112" s="3">
        <f t="shared" si="13"/>
        <v>0</v>
      </c>
      <c r="R112" s="3">
        <f t="shared" si="14"/>
        <v>0</v>
      </c>
      <c r="S112" s="1" t="s">
        <v>39</v>
      </c>
      <c r="T112" s="1">
        <v>0.55000000000000004</v>
      </c>
      <c r="U112" s="16">
        <f t="shared" si="15"/>
        <v>4950</v>
      </c>
      <c r="V112" s="16">
        <f t="shared" si="16"/>
        <v>0</v>
      </c>
      <c r="W112" s="16">
        <f t="shared" si="17"/>
        <v>0</v>
      </c>
      <c r="X112" s="3">
        <f t="shared" si="18"/>
        <v>0</v>
      </c>
      <c r="Y112" s="3">
        <f t="shared" si="19"/>
        <v>0</v>
      </c>
      <c r="Z112" s="6"/>
      <c r="AA112" s="6"/>
    </row>
    <row r="113" spans="1:27" ht="15.75" customHeight="1">
      <c r="A113" s="11" t="s">
        <v>230</v>
      </c>
      <c r="B113" s="7">
        <v>4</v>
      </c>
      <c r="C113" s="7" t="s">
        <v>231</v>
      </c>
      <c r="D113" s="7" t="s">
        <v>35</v>
      </c>
      <c r="E113" s="1" t="s">
        <v>54</v>
      </c>
      <c r="F113" s="7" t="s">
        <v>43</v>
      </c>
      <c r="G113" s="12" t="s">
        <v>37</v>
      </c>
      <c r="H113" s="7" t="s">
        <v>232</v>
      </c>
      <c r="I113" s="7" t="s">
        <v>29</v>
      </c>
      <c r="J113" s="7">
        <v>1</v>
      </c>
      <c r="K113" s="15">
        <v>0</v>
      </c>
      <c r="L113" s="15">
        <v>16249312</v>
      </c>
      <c r="M113" s="15">
        <v>0</v>
      </c>
      <c r="N113" s="16">
        <f t="shared" si="10"/>
        <v>0</v>
      </c>
      <c r="O113" s="16">
        <f t="shared" si="11"/>
        <v>16249312</v>
      </c>
      <c r="P113" s="16">
        <f t="shared" si="12"/>
        <v>0</v>
      </c>
      <c r="Q113" s="3" t="e">
        <f t="shared" si="13"/>
        <v>#DIV/0!</v>
      </c>
      <c r="R113" s="3" t="e">
        <f t="shared" si="14"/>
        <v>#DIV/0!</v>
      </c>
      <c r="S113" s="1" t="s">
        <v>39</v>
      </c>
      <c r="T113" s="1">
        <v>0.55000000000000004</v>
      </c>
      <c r="U113" s="16">
        <f t="shared" si="15"/>
        <v>0</v>
      </c>
      <c r="V113" s="16">
        <f t="shared" si="16"/>
        <v>8937121.6000000015</v>
      </c>
      <c r="W113" s="16">
        <f t="shared" si="17"/>
        <v>0</v>
      </c>
      <c r="X113" s="3" t="e">
        <f t="shared" si="18"/>
        <v>#DIV/0!</v>
      </c>
      <c r="Y113" s="3" t="e">
        <f t="shared" si="19"/>
        <v>#DIV/0!</v>
      </c>
      <c r="Z113" s="6"/>
      <c r="AA113" s="6"/>
    </row>
    <row r="114" spans="1:27" ht="15.75" customHeight="1">
      <c r="A114" s="11" t="s">
        <v>230</v>
      </c>
      <c r="B114" s="7">
        <v>4</v>
      </c>
      <c r="C114" s="7" t="s">
        <v>231</v>
      </c>
      <c r="D114" s="7" t="s">
        <v>53</v>
      </c>
      <c r="E114" s="1" t="s">
        <v>25</v>
      </c>
      <c r="F114" s="7" t="s">
        <v>57</v>
      </c>
      <c r="G114" s="12" t="s">
        <v>37</v>
      </c>
      <c r="H114" s="7" t="s">
        <v>232</v>
      </c>
      <c r="I114" s="7" t="s">
        <v>29</v>
      </c>
      <c r="J114" s="7">
        <v>1</v>
      </c>
      <c r="K114" s="15">
        <v>13525460</v>
      </c>
      <c r="L114" s="15">
        <v>12004293.859999999</v>
      </c>
      <c r="M114" s="15">
        <v>10434477.140000001</v>
      </c>
      <c r="N114" s="16">
        <f t="shared" si="10"/>
        <v>13525460</v>
      </c>
      <c r="O114" s="16">
        <f t="shared" si="11"/>
        <v>12004293.859999999</v>
      </c>
      <c r="P114" s="16">
        <f t="shared" si="12"/>
        <v>10434477.140000001</v>
      </c>
      <c r="Q114" s="3">
        <f t="shared" si="13"/>
        <v>0.77146929864122926</v>
      </c>
      <c r="R114" s="3">
        <f t="shared" si="14"/>
        <v>0.88753313085100238</v>
      </c>
      <c r="S114" s="1" t="s">
        <v>39</v>
      </c>
      <c r="T114" s="1">
        <v>0.55000000000000004</v>
      </c>
      <c r="U114" s="16">
        <f t="shared" si="15"/>
        <v>7439003.0000000009</v>
      </c>
      <c r="V114" s="16">
        <f t="shared" si="16"/>
        <v>6602361.6230000006</v>
      </c>
      <c r="W114" s="16">
        <f t="shared" si="17"/>
        <v>5738962.4270000011</v>
      </c>
      <c r="X114" s="3">
        <f t="shared" si="18"/>
        <v>0.77146929864122926</v>
      </c>
      <c r="Y114" s="3">
        <f t="shared" si="19"/>
        <v>0.88753313085100249</v>
      </c>
      <c r="Z114" s="6"/>
      <c r="AA114" s="6"/>
    </row>
    <row r="115" spans="1:27" ht="15.75" customHeight="1">
      <c r="A115" s="11" t="s">
        <v>230</v>
      </c>
      <c r="B115" s="7">
        <v>4</v>
      </c>
      <c r="C115" s="7" t="s">
        <v>231</v>
      </c>
      <c r="D115" s="7" t="s">
        <v>53</v>
      </c>
      <c r="E115" s="1" t="s">
        <v>25</v>
      </c>
      <c r="F115" s="7" t="s">
        <v>57</v>
      </c>
      <c r="G115" s="12" t="s">
        <v>37</v>
      </c>
      <c r="H115" s="7" t="s">
        <v>232</v>
      </c>
      <c r="I115" s="7" t="s">
        <v>29</v>
      </c>
      <c r="J115" s="7">
        <v>1</v>
      </c>
      <c r="K115" s="15">
        <v>0</v>
      </c>
      <c r="L115" s="15">
        <v>446280.08</v>
      </c>
      <c r="M115" s="15">
        <v>446280.08</v>
      </c>
      <c r="N115" s="16">
        <f t="shared" si="10"/>
        <v>0</v>
      </c>
      <c r="O115" s="16">
        <f t="shared" si="11"/>
        <v>446280.08</v>
      </c>
      <c r="P115" s="16">
        <f t="shared" si="12"/>
        <v>446280.08</v>
      </c>
      <c r="Q115" s="3" t="e">
        <f t="shared" si="13"/>
        <v>#DIV/0!</v>
      </c>
      <c r="R115" s="3" t="e">
        <f t="shared" si="14"/>
        <v>#DIV/0!</v>
      </c>
      <c r="S115" s="1" t="s">
        <v>39</v>
      </c>
      <c r="T115" s="1">
        <v>0.55000000000000004</v>
      </c>
      <c r="U115" s="16">
        <f t="shared" si="15"/>
        <v>0</v>
      </c>
      <c r="V115" s="16">
        <f t="shared" si="16"/>
        <v>245454.04400000002</v>
      </c>
      <c r="W115" s="16">
        <f t="shared" si="17"/>
        <v>245454.04400000002</v>
      </c>
      <c r="X115" s="3" t="e">
        <f t="shared" si="18"/>
        <v>#DIV/0!</v>
      </c>
      <c r="Y115" s="3" t="e">
        <f t="shared" si="19"/>
        <v>#DIV/0!</v>
      </c>
      <c r="Z115" s="6"/>
      <c r="AA115" s="6"/>
    </row>
    <row r="116" spans="1:27" ht="15.75" customHeight="1">
      <c r="A116" s="11" t="s">
        <v>230</v>
      </c>
      <c r="B116" s="7">
        <v>4</v>
      </c>
      <c r="C116" s="7" t="s">
        <v>231</v>
      </c>
      <c r="D116" s="7" t="s">
        <v>53</v>
      </c>
      <c r="E116" s="1" t="s">
        <v>54</v>
      </c>
      <c r="F116" s="7" t="s">
        <v>58</v>
      </c>
      <c r="G116" s="12" t="s">
        <v>37</v>
      </c>
      <c r="H116" s="7" t="s">
        <v>232</v>
      </c>
      <c r="I116" s="7" t="s">
        <v>29</v>
      </c>
      <c r="J116" s="7">
        <v>1</v>
      </c>
      <c r="K116" s="15">
        <v>600000</v>
      </c>
      <c r="L116" s="15">
        <v>397.98</v>
      </c>
      <c r="M116" s="15">
        <v>397.98</v>
      </c>
      <c r="N116" s="16">
        <f t="shared" si="10"/>
        <v>600000</v>
      </c>
      <c r="O116" s="16">
        <f t="shared" si="11"/>
        <v>397.98</v>
      </c>
      <c r="P116" s="16">
        <f t="shared" si="12"/>
        <v>397.98</v>
      </c>
      <c r="Q116" s="3">
        <f t="shared" si="13"/>
        <v>6.6330000000000002E-4</v>
      </c>
      <c r="R116" s="3">
        <f t="shared" si="14"/>
        <v>6.6330000000000002E-4</v>
      </c>
      <c r="S116" s="1" t="s">
        <v>39</v>
      </c>
      <c r="T116" s="1">
        <v>0.55000000000000004</v>
      </c>
      <c r="U116" s="16">
        <f t="shared" si="15"/>
        <v>330000</v>
      </c>
      <c r="V116" s="16">
        <f t="shared" si="16"/>
        <v>218.88900000000004</v>
      </c>
      <c r="W116" s="16">
        <f t="shared" si="17"/>
        <v>218.88900000000004</v>
      </c>
      <c r="X116" s="3">
        <f t="shared" si="18"/>
        <v>6.6330000000000013E-4</v>
      </c>
      <c r="Y116" s="3">
        <f t="shared" si="19"/>
        <v>6.6330000000000013E-4</v>
      </c>
      <c r="Z116" s="6"/>
      <c r="AA116" s="6"/>
    </row>
    <row r="117" spans="1:27" ht="15.75" customHeight="1">
      <c r="A117" s="11" t="s">
        <v>230</v>
      </c>
      <c r="B117" s="7">
        <v>4</v>
      </c>
      <c r="C117" s="7" t="s">
        <v>231</v>
      </c>
      <c r="D117" s="7" t="s">
        <v>53</v>
      </c>
      <c r="E117" s="1" t="s">
        <v>54</v>
      </c>
      <c r="F117" s="7" t="s">
        <v>58</v>
      </c>
      <c r="G117" s="12" t="s">
        <v>37</v>
      </c>
      <c r="H117" s="7" t="s">
        <v>232</v>
      </c>
      <c r="I117" s="7" t="s">
        <v>29</v>
      </c>
      <c r="J117" s="7">
        <v>1</v>
      </c>
      <c r="K117" s="15">
        <v>40000</v>
      </c>
      <c r="L117" s="15">
        <v>0</v>
      </c>
      <c r="M117" s="15">
        <v>0</v>
      </c>
      <c r="N117" s="16">
        <f t="shared" si="10"/>
        <v>40000</v>
      </c>
      <c r="O117" s="16">
        <f t="shared" si="11"/>
        <v>0</v>
      </c>
      <c r="P117" s="16">
        <f t="shared" si="12"/>
        <v>0</v>
      </c>
      <c r="Q117" s="3">
        <f t="shared" si="13"/>
        <v>0</v>
      </c>
      <c r="R117" s="3">
        <f t="shared" si="14"/>
        <v>0</v>
      </c>
      <c r="S117" s="1" t="s">
        <v>39</v>
      </c>
      <c r="T117" s="1">
        <v>0.55000000000000004</v>
      </c>
      <c r="U117" s="16">
        <f t="shared" si="15"/>
        <v>22000</v>
      </c>
      <c r="V117" s="16">
        <f t="shared" si="16"/>
        <v>0</v>
      </c>
      <c r="W117" s="16">
        <f t="shared" si="17"/>
        <v>0</v>
      </c>
      <c r="X117" s="3">
        <f t="shared" si="18"/>
        <v>0</v>
      </c>
      <c r="Y117" s="3">
        <f t="shared" si="19"/>
        <v>0</v>
      </c>
      <c r="Z117" s="6"/>
      <c r="AA117" s="6"/>
    </row>
    <row r="118" spans="1:27" ht="15.75" customHeight="1">
      <c r="A118" s="11" t="s">
        <v>230</v>
      </c>
      <c r="B118" s="7">
        <v>4</v>
      </c>
      <c r="C118" s="7" t="s">
        <v>231</v>
      </c>
      <c r="D118" s="7" t="s">
        <v>53</v>
      </c>
      <c r="E118" s="1" t="s">
        <v>54</v>
      </c>
      <c r="F118" s="7" t="s">
        <v>58</v>
      </c>
      <c r="G118" s="12" t="s">
        <v>37</v>
      </c>
      <c r="H118" s="7" t="s">
        <v>232</v>
      </c>
      <c r="I118" s="7" t="s">
        <v>29</v>
      </c>
      <c r="J118" s="7">
        <v>1</v>
      </c>
      <c r="K118" s="15">
        <v>58470616</v>
      </c>
      <c r="L118" s="15">
        <v>44028237.75</v>
      </c>
      <c r="M118" s="15">
        <v>34253675.289999999</v>
      </c>
      <c r="N118" s="16">
        <f t="shared" si="10"/>
        <v>58470616</v>
      </c>
      <c r="O118" s="16">
        <f t="shared" si="11"/>
        <v>44028237.75</v>
      </c>
      <c r="P118" s="16">
        <f t="shared" si="12"/>
        <v>34253675.289999999</v>
      </c>
      <c r="Q118" s="3">
        <f t="shared" si="13"/>
        <v>0.58582716641808597</v>
      </c>
      <c r="R118" s="3">
        <f t="shared" si="14"/>
        <v>0.75299767236931447</v>
      </c>
      <c r="S118" s="1" t="s">
        <v>39</v>
      </c>
      <c r="T118" s="1">
        <v>0.55000000000000004</v>
      </c>
      <c r="U118" s="16">
        <f t="shared" si="15"/>
        <v>32158838.800000001</v>
      </c>
      <c r="V118" s="16">
        <f t="shared" si="16"/>
        <v>24215530.762500003</v>
      </c>
      <c r="W118" s="16">
        <f t="shared" si="17"/>
        <v>18839521.409500003</v>
      </c>
      <c r="X118" s="3">
        <f t="shared" si="18"/>
        <v>0.58582716641808608</v>
      </c>
      <c r="Y118" s="3">
        <f t="shared" si="19"/>
        <v>0.75299767236931459</v>
      </c>
      <c r="Z118" s="6"/>
      <c r="AA118" s="6"/>
    </row>
    <row r="119" spans="1:27" ht="15.75" customHeight="1">
      <c r="A119" s="11" t="s">
        <v>230</v>
      </c>
      <c r="B119" s="7">
        <v>4</v>
      </c>
      <c r="C119" s="7" t="s">
        <v>231</v>
      </c>
      <c r="D119" s="7" t="s">
        <v>53</v>
      </c>
      <c r="E119" s="1" t="s">
        <v>54</v>
      </c>
      <c r="F119" s="7" t="s">
        <v>58</v>
      </c>
      <c r="G119" s="12" t="s">
        <v>37</v>
      </c>
      <c r="H119" s="7" t="s">
        <v>232</v>
      </c>
      <c r="I119" s="7" t="s">
        <v>29</v>
      </c>
      <c r="J119" s="7">
        <v>1</v>
      </c>
      <c r="K119" s="15">
        <v>10000</v>
      </c>
      <c r="L119" s="15">
        <v>10000</v>
      </c>
      <c r="M119" s="15">
        <v>0</v>
      </c>
      <c r="N119" s="16">
        <f t="shared" si="10"/>
        <v>10000</v>
      </c>
      <c r="O119" s="16">
        <f t="shared" si="11"/>
        <v>10000</v>
      </c>
      <c r="P119" s="16">
        <f t="shared" si="12"/>
        <v>0</v>
      </c>
      <c r="Q119" s="3">
        <f t="shared" si="13"/>
        <v>0</v>
      </c>
      <c r="R119" s="3">
        <f t="shared" si="14"/>
        <v>1</v>
      </c>
      <c r="S119" s="1" t="s">
        <v>39</v>
      </c>
      <c r="T119" s="1">
        <v>0.55000000000000004</v>
      </c>
      <c r="U119" s="16">
        <f t="shared" si="15"/>
        <v>5500</v>
      </c>
      <c r="V119" s="16">
        <f t="shared" si="16"/>
        <v>5500</v>
      </c>
      <c r="W119" s="16">
        <f t="shared" si="17"/>
        <v>0</v>
      </c>
      <c r="X119" s="3">
        <f t="shared" si="18"/>
        <v>0</v>
      </c>
      <c r="Y119" s="3">
        <f t="shared" si="19"/>
        <v>1</v>
      </c>
      <c r="Z119" s="6"/>
      <c r="AA119" s="6"/>
    </row>
    <row r="120" spans="1:27" ht="15.75" customHeight="1">
      <c r="A120" s="11" t="s">
        <v>230</v>
      </c>
      <c r="B120" s="7">
        <v>4</v>
      </c>
      <c r="C120" s="7" t="s">
        <v>231</v>
      </c>
      <c r="D120" s="7" t="s">
        <v>53</v>
      </c>
      <c r="E120" s="1" t="s">
        <v>54</v>
      </c>
      <c r="F120" s="7" t="s">
        <v>58</v>
      </c>
      <c r="G120" s="12" t="s">
        <v>37</v>
      </c>
      <c r="H120" s="7" t="s">
        <v>232</v>
      </c>
      <c r="I120" s="7" t="s">
        <v>29</v>
      </c>
      <c r="J120" s="7">
        <v>1</v>
      </c>
      <c r="K120" s="15">
        <v>0</v>
      </c>
      <c r="L120" s="15">
        <v>12780.22</v>
      </c>
      <c r="M120" s="15">
        <v>12780.22</v>
      </c>
      <c r="N120" s="16">
        <f t="shared" si="10"/>
        <v>0</v>
      </c>
      <c r="O120" s="16">
        <f t="shared" si="11"/>
        <v>12780.22</v>
      </c>
      <c r="P120" s="16">
        <f t="shared" si="12"/>
        <v>12780.22</v>
      </c>
      <c r="Q120" s="3" t="e">
        <f t="shared" si="13"/>
        <v>#DIV/0!</v>
      </c>
      <c r="R120" s="3" t="e">
        <f t="shared" si="14"/>
        <v>#DIV/0!</v>
      </c>
      <c r="S120" s="1" t="s">
        <v>39</v>
      </c>
      <c r="T120" s="1">
        <v>0.55000000000000004</v>
      </c>
      <c r="U120" s="16">
        <f t="shared" si="15"/>
        <v>0</v>
      </c>
      <c r="V120" s="16">
        <f t="shared" si="16"/>
        <v>7029.1210000000001</v>
      </c>
      <c r="W120" s="16">
        <f t="shared" si="17"/>
        <v>7029.1210000000001</v>
      </c>
      <c r="X120" s="3" t="e">
        <f t="shared" si="18"/>
        <v>#DIV/0!</v>
      </c>
      <c r="Y120" s="3" t="e">
        <f t="shared" si="19"/>
        <v>#DIV/0!</v>
      </c>
      <c r="Z120" s="6"/>
      <c r="AA120" s="6"/>
    </row>
    <row r="121" spans="1:27" ht="15.75" customHeight="1">
      <c r="A121" s="11" t="s">
        <v>230</v>
      </c>
      <c r="B121" s="7">
        <v>4</v>
      </c>
      <c r="C121" s="7" t="s">
        <v>231</v>
      </c>
      <c r="D121" s="7" t="s">
        <v>53</v>
      </c>
      <c r="E121" s="1" t="s">
        <v>54</v>
      </c>
      <c r="F121" s="7" t="s">
        <v>58</v>
      </c>
      <c r="G121" s="12" t="s">
        <v>37</v>
      </c>
      <c r="H121" s="7" t="s">
        <v>232</v>
      </c>
      <c r="I121" s="7" t="s">
        <v>29</v>
      </c>
      <c r="J121" s="7">
        <v>1</v>
      </c>
      <c r="K121" s="15">
        <v>2204000</v>
      </c>
      <c r="L121" s="15">
        <v>93075</v>
      </c>
      <c r="M121" s="15">
        <v>93075</v>
      </c>
      <c r="N121" s="16">
        <f t="shared" si="10"/>
        <v>2204000</v>
      </c>
      <c r="O121" s="16">
        <f t="shared" si="11"/>
        <v>93075</v>
      </c>
      <c r="P121" s="16">
        <f t="shared" si="12"/>
        <v>93075</v>
      </c>
      <c r="Q121" s="3">
        <f t="shared" si="13"/>
        <v>4.2230036297640654E-2</v>
      </c>
      <c r="R121" s="3">
        <f t="shared" si="14"/>
        <v>4.2230036297640654E-2</v>
      </c>
      <c r="S121" s="1" t="s">
        <v>39</v>
      </c>
      <c r="T121" s="1">
        <v>0.55000000000000004</v>
      </c>
      <c r="U121" s="16">
        <f t="shared" si="15"/>
        <v>1212200</v>
      </c>
      <c r="V121" s="16">
        <f t="shared" si="16"/>
        <v>51191.250000000007</v>
      </c>
      <c r="W121" s="16">
        <f t="shared" si="17"/>
        <v>51191.250000000007</v>
      </c>
      <c r="X121" s="3">
        <f t="shared" si="18"/>
        <v>4.2230036297640661E-2</v>
      </c>
      <c r="Y121" s="3">
        <f t="shared" si="19"/>
        <v>4.2230036297640661E-2</v>
      </c>
      <c r="Z121" s="6"/>
      <c r="AA121" s="6"/>
    </row>
    <row r="122" spans="1:27" ht="15.75" customHeight="1">
      <c r="A122" s="11" t="s">
        <v>230</v>
      </c>
      <c r="B122" s="7">
        <v>4</v>
      </c>
      <c r="C122" s="7" t="s">
        <v>231</v>
      </c>
      <c r="D122" s="7" t="s">
        <v>53</v>
      </c>
      <c r="E122" s="1" t="s">
        <v>54</v>
      </c>
      <c r="F122" s="7" t="s">
        <v>58</v>
      </c>
      <c r="G122" s="12" t="s">
        <v>37</v>
      </c>
      <c r="H122" s="7" t="s">
        <v>232</v>
      </c>
      <c r="I122" s="7" t="s">
        <v>29</v>
      </c>
      <c r="J122" s="7">
        <v>1</v>
      </c>
      <c r="K122" s="15">
        <v>0</v>
      </c>
      <c r="L122" s="15">
        <v>957346.33</v>
      </c>
      <c r="M122" s="15">
        <v>66450</v>
      </c>
      <c r="N122" s="16">
        <f t="shared" si="10"/>
        <v>0</v>
      </c>
      <c r="O122" s="16">
        <f t="shared" si="11"/>
        <v>957346.33</v>
      </c>
      <c r="P122" s="16">
        <f t="shared" si="12"/>
        <v>66450</v>
      </c>
      <c r="Q122" s="3" t="e">
        <f t="shared" si="13"/>
        <v>#DIV/0!</v>
      </c>
      <c r="R122" s="3" t="e">
        <f t="shared" si="14"/>
        <v>#DIV/0!</v>
      </c>
      <c r="S122" s="1" t="s">
        <v>39</v>
      </c>
      <c r="T122" s="1">
        <v>0.55000000000000004</v>
      </c>
      <c r="U122" s="16">
        <f t="shared" si="15"/>
        <v>0</v>
      </c>
      <c r="V122" s="16">
        <f t="shared" si="16"/>
        <v>526540.48149999999</v>
      </c>
      <c r="W122" s="16">
        <f t="shared" si="17"/>
        <v>36547.5</v>
      </c>
      <c r="X122" s="3" t="e">
        <f t="shared" si="18"/>
        <v>#DIV/0!</v>
      </c>
      <c r="Y122" s="3" t="e">
        <f t="shared" si="19"/>
        <v>#DIV/0!</v>
      </c>
      <c r="Z122" s="6"/>
      <c r="AA122" s="6"/>
    </row>
    <row r="123" spans="1:27" ht="15.75" customHeight="1">
      <c r="A123" s="11" t="s">
        <v>230</v>
      </c>
      <c r="B123" s="7">
        <v>4</v>
      </c>
      <c r="C123" s="7" t="s">
        <v>231</v>
      </c>
      <c r="D123" s="7" t="s">
        <v>53</v>
      </c>
      <c r="E123" s="1" t="s">
        <v>54</v>
      </c>
      <c r="F123" s="7" t="s">
        <v>58</v>
      </c>
      <c r="G123" s="12" t="s">
        <v>37</v>
      </c>
      <c r="H123" s="7" t="s">
        <v>232</v>
      </c>
      <c r="I123" s="7" t="s">
        <v>29</v>
      </c>
      <c r="J123" s="7">
        <v>1</v>
      </c>
      <c r="K123" s="15">
        <v>2670000</v>
      </c>
      <c r="L123" s="15">
        <v>45223993.950000003</v>
      </c>
      <c r="M123" s="15">
        <v>21560.67</v>
      </c>
      <c r="N123" s="16">
        <f t="shared" si="10"/>
        <v>2670000</v>
      </c>
      <c r="O123" s="16">
        <f t="shared" si="11"/>
        <v>45223993.950000003</v>
      </c>
      <c r="P123" s="16">
        <f t="shared" si="12"/>
        <v>21560.67</v>
      </c>
      <c r="Q123" s="3">
        <f t="shared" si="13"/>
        <v>8.0751573033707863E-3</v>
      </c>
      <c r="R123" s="3">
        <f t="shared" si="14"/>
        <v>16.937825449438204</v>
      </c>
      <c r="S123" s="1" t="s">
        <v>39</v>
      </c>
      <c r="T123" s="1">
        <v>0.55000000000000004</v>
      </c>
      <c r="U123" s="16">
        <f t="shared" si="15"/>
        <v>1468500.0000000002</v>
      </c>
      <c r="V123" s="16">
        <f t="shared" si="16"/>
        <v>24873196.672500003</v>
      </c>
      <c r="W123" s="16">
        <f t="shared" si="17"/>
        <v>11858.3685</v>
      </c>
      <c r="X123" s="3">
        <f t="shared" si="18"/>
        <v>8.0751573033707863E-3</v>
      </c>
      <c r="Y123" s="3">
        <f t="shared" si="19"/>
        <v>16.937825449438201</v>
      </c>
      <c r="Z123" s="6"/>
      <c r="AA123" s="6"/>
    </row>
    <row r="124" spans="1:27" ht="15.75" customHeight="1">
      <c r="A124" s="11" t="s">
        <v>230</v>
      </c>
      <c r="B124" s="7">
        <v>4</v>
      </c>
      <c r="C124" s="7" t="s">
        <v>231</v>
      </c>
      <c r="D124" s="7" t="s">
        <v>59</v>
      </c>
      <c r="E124" s="1" t="s">
        <v>54</v>
      </c>
      <c r="F124" s="7" t="s">
        <v>112</v>
      </c>
      <c r="G124" s="12" t="s">
        <v>37</v>
      </c>
      <c r="H124" s="7" t="s">
        <v>232</v>
      </c>
      <c r="I124" s="7" t="s">
        <v>29</v>
      </c>
      <c r="J124" s="7">
        <v>1</v>
      </c>
      <c r="K124" s="15">
        <v>1324263</v>
      </c>
      <c r="L124" s="15">
        <v>1147441.83</v>
      </c>
      <c r="M124" s="15">
        <v>81511.600000000006</v>
      </c>
      <c r="N124" s="16">
        <f t="shared" si="10"/>
        <v>1324263</v>
      </c>
      <c r="O124" s="16">
        <f t="shared" si="11"/>
        <v>1147441.83</v>
      </c>
      <c r="P124" s="16">
        <f t="shared" si="12"/>
        <v>81511.600000000006</v>
      </c>
      <c r="Q124" s="3">
        <f t="shared" si="13"/>
        <v>6.1552425764368562E-2</v>
      </c>
      <c r="R124" s="3">
        <f t="shared" si="14"/>
        <v>0.86647579068508296</v>
      </c>
      <c r="S124" s="1" t="s">
        <v>39</v>
      </c>
      <c r="T124" s="1">
        <v>0.55000000000000004</v>
      </c>
      <c r="U124" s="16">
        <f t="shared" si="15"/>
        <v>728344.65</v>
      </c>
      <c r="V124" s="16">
        <f t="shared" si="16"/>
        <v>631093.00650000013</v>
      </c>
      <c r="W124" s="16">
        <f t="shared" si="17"/>
        <v>44831.380000000005</v>
      </c>
      <c r="X124" s="3">
        <f t="shared" si="18"/>
        <v>6.1552425764368562E-2</v>
      </c>
      <c r="Y124" s="3">
        <f t="shared" si="19"/>
        <v>0.86647579068508307</v>
      </c>
      <c r="Z124" s="6"/>
      <c r="AA124" s="6"/>
    </row>
    <row r="125" spans="1:27" ht="15.75" customHeight="1">
      <c r="A125" s="11" t="s">
        <v>230</v>
      </c>
      <c r="B125" s="7">
        <v>4</v>
      </c>
      <c r="C125" s="7" t="s">
        <v>231</v>
      </c>
      <c r="D125" s="7" t="s">
        <v>59</v>
      </c>
      <c r="E125" s="1" t="s">
        <v>54</v>
      </c>
      <c r="F125" s="7" t="s">
        <v>112</v>
      </c>
      <c r="G125" s="12" t="s">
        <v>37</v>
      </c>
      <c r="H125" s="7" t="s">
        <v>232</v>
      </c>
      <c r="I125" s="7" t="s">
        <v>29</v>
      </c>
      <c r="J125" s="7">
        <v>1</v>
      </c>
      <c r="K125" s="15">
        <v>2313800</v>
      </c>
      <c r="L125" s="15">
        <v>1677272</v>
      </c>
      <c r="M125" s="15">
        <v>1550944</v>
      </c>
      <c r="N125" s="16">
        <f t="shared" si="10"/>
        <v>2313800</v>
      </c>
      <c r="O125" s="16">
        <f t="shared" si="11"/>
        <v>1677272</v>
      </c>
      <c r="P125" s="16">
        <f t="shared" si="12"/>
        <v>1550944</v>
      </c>
      <c r="Q125" s="3">
        <f t="shared" si="13"/>
        <v>0.67030166825136139</v>
      </c>
      <c r="R125" s="3">
        <f t="shared" si="14"/>
        <v>0.72489929985305557</v>
      </c>
      <c r="S125" s="1" t="s">
        <v>39</v>
      </c>
      <c r="T125" s="1">
        <v>0.55000000000000004</v>
      </c>
      <c r="U125" s="16">
        <f t="shared" si="15"/>
        <v>1272590</v>
      </c>
      <c r="V125" s="16">
        <f t="shared" si="16"/>
        <v>922499.60000000009</v>
      </c>
      <c r="W125" s="16">
        <f t="shared" si="17"/>
        <v>853019.20000000007</v>
      </c>
      <c r="X125" s="3">
        <f t="shared" si="18"/>
        <v>0.6703016682513615</v>
      </c>
      <c r="Y125" s="3">
        <f t="shared" si="19"/>
        <v>0.72489929985305568</v>
      </c>
      <c r="Z125" s="6"/>
      <c r="AA125" s="6"/>
    </row>
    <row r="126" spans="1:27" ht="15.75" customHeight="1">
      <c r="A126" s="11" t="s">
        <v>230</v>
      </c>
      <c r="B126" s="7">
        <v>4</v>
      </c>
      <c r="C126" s="7" t="s">
        <v>231</v>
      </c>
      <c r="D126" s="7" t="s">
        <v>59</v>
      </c>
      <c r="E126" s="1" t="s">
        <v>54</v>
      </c>
      <c r="F126" s="7" t="s">
        <v>112</v>
      </c>
      <c r="G126" s="12" t="s">
        <v>37</v>
      </c>
      <c r="H126" s="7" t="s">
        <v>232</v>
      </c>
      <c r="I126" s="7" t="s">
        <v>29</v>
      </c>
      <c r="J126" s="7">
        <v>1</v>
      </c>
      <c r="K126" s="15">
        <v>8924913</v>
      </c>
      <c r="L126" s="15">
        <v>8645513.9700000007</v>
      </c>
      <c r="M126" s="15">
        <v>6340114.4799999986</v>
      </c>
      <c r="N126" s="16">
        <f t="shared" si="10"/>
        <v>8924913</v>
      </c>
      <c r="O126" s="16">
        <f t="shared" si="11"/>
        <v>8645513.9700000007</v>
      </c>
      <c r="P126" s="16">
        <f t="shared" si="12"/>
        <v>6340114.4799999986</v>
      </c>
      <c r="Q126" s="3">
        <f t="shared" si="13"/>
        <v>0.71038389729961493</v>
      </c>
      <c r="R126" s="3">
        <f t="shared" si="14"/>
        <v>0.96869448139158343</v>
      </c>
      <c r="S126" s="1" t="s">
        <v>39</v>
      </c>
      <c r="T126" s="1">
        <v>0.55000000000000004</v>
      </c>
      <c r="U126" s="16">
        <f t="shared" si="15"/>
        <v>4908702.1500000004</v>
      </c>
      <c r="V126" s="16">
        <f t="shared" si="16"/>
        <v>4755032.6835000012</v>
      </c>
      <c r="W126" s="16">
        <f t="shared" si="17"/>
        <v>3487062.9639999997</v>
      </c>
      <c r="X126" s="3">
        <f t="shared" si="18"/>
        <v>0.71038389729961504</v>
      </c>
      <c r="Y126" s="3">
        <f t="shared" si="19"/>
        <v>0.96869448139158354</v>
      </c>
      <c r="Z126" s="6"/>
      <c r="AA126" s="6"/>
    </row>
    <row r="127" spans="1:27" ht="15.75" customHeight="1">
      <c r="A127" s="11" t="s">
        <v>230</v>
      </c>
      <c r="B127" s="7">
        <v>4</v>
      </c>
      <c r="C127" s="7" t="s">
        <v>231</v>
      </c>
      <c r="D127" s="7" t="s">
        <v>59</v>
      </c>
      <c r="E127" s="1" t="s">
        <v>54</v>
      </c>
      <c r="F127" s="7" t="s">
        <v>112</v>
      </c>
      <c r="G127" s="12" t="s">
        <v>37</v>
      </c>
      <c r="H127" s="7" t="s">
        <v>232</v>
      </c>
      <c r="I127" s="7" t="s">
        <v>29</v>
      </c>
      <c r="J127" s="7">
        <v>1</v>
      </c>
      <c r="K127" s="15">
        <v>462760</v>
      </c>
      <c r="L127" s="15">
        <v>462760</v>
      </c>
      <c r="M127" s="15">
        <v>312946.15000000002</v>
      </c>
      <c r="N127" s="16">
        <f t="shared" si="10"/>
        <v>462760</v>
      </c>
      <c r="O127" s="16">
        <f t="shared" si="11"/>
        <v>462760</v>
      </c>
      <c r="P127" s="16">
        <f t="shared" si="12"/>
        <v>312946.15000000002</v>
      </c>
      <c r="Q127" s="3">
        <f t="shared" si="13"/>
        <v>0.67626015645258886</v>
      </c>
      <c r="R127" s="3">
        <f t="shared" si="14"/>
        <v>1</v>
      </c>
      <c r="S127" s="1" t="s">
        <v>39</v>
      </c>
      <c r="T127" s="1">
        <v>0.55000000000000004</v>
      </c>
      <c r="U127" s="16">
        <f t="shared" si="15"/>
        <v>254518.00000000003</v>
      </c>
      <c r="V127" s="16">
        <f t="shared" si="16"/>
        <v>254518.00000000003</v>
      </c>
      <c r="W127" s="16">
        <f t="shared" si="17"/>
        <v>172120.38250000004</v>
      </c>
      <c r="X127" s="3">
        <f t="shared" si="18"/>
        <v>0.67626015645258886</v>
      </c>
      <c r="Y127" s="3">
        <f t="shared" si="19"/>
        <v>1</v>
      </c>
      <c r="Z127" s="6"/>
      <c r="AA127" s="6"/>
    </row>
    <row r="128" spans="1:27" ht="15.75" customHeight="1">
      <c r="A128" s="11" t="s">
        <v>230</v>
      </c>
      <c r="B128" s="7">
        <v>4</v>
      </c>
      <c r="C128" s="7" t="s">
        <v>231</v>
      </c>
      <c r="D128" s="7" t="s">
        <v>59</v>
      </c>
      <c r="E128" s="1" t="s">
        <v>54</v>
      </c>
      <c r="F128" s="7" t="s">
        <v>112</v>
      </c>
      <c r="G128" s="12" t="s">
        <v>37</v>
      </c>
      <c r="H128" s="7" t="s">
        <v>232</v>
      </c>
      <c r="I128" s="7" t="s">
        <v>29</v>
      </c>
      <c r="J128" s="7">
        <v>1</v>
      </c>
      <c r="K128" s="15">
        <v>53100</v>
      </c>
      <c r="L128" s="15">
        <v>21106.600000000002</v>
      </c>
      <c r="M128" s="15">
        <v>18631.600000000002</v>
      </c>
      <c r="N128" s="16">
        <f t="shared" si="10"/>
        <v>53100</v>
      </c>
      <c r="O128" s="16">
        <f t="shared" si="11"/>
        <v>21106.600000000002</v>
      </c>
      <c r="P128" s="16">
        <f t="shared" si="12"/>
        <v>18631.600000000002</v>
      </c>
      <c r="Q128" s="3">
        <f t="shared" si="13"/>
        <v>0.35087758945386066</v>
      </c>
      <c r="R128" s="3">
        <f t="shared" si="14"/>
        <v>0.39748775894538613</v>
      </c>
      <c r="S128" s="1" t="s">
        <v>39</v>
      </c>
      <c r="T128" s="1">
        <v>0.55000000000000004</v>
      </c>
      <c r="U128" s="16">
        <f t="shared" si="15"/>
        <v>29205.000000000004</v>
      </c>
      <c r="V128" s="16">
        <f t="shared" si="16"/>
        <v>11608.630000000003</v>
      </c>
      <c r="W128" s="16">
        <f t="shared" si="17"/>
        <v>10247.380000000003</v>
      </c>
      <c r="X128" s="3">
        <f t="shared" si="18"/>
        <v>0.35087758945386072</v>
      </c>
      <c r="Y128" s="3">
        <f t="shared" si="19"/>
        <v>0.39748775894538613</v>
      </c>
      <c r="Z128" s="6"/>
      <c r="AA128" s="6"/>
    </row>
    <row r="129" spans="1:27" ht="15.75" customHeight="1">
      <c r="A129" s="11" t="s">
        <v>230</v>
      </c>
      <c r="B129" s="7">
        <v>4</v>
      </c>
      <c r="C129" s="7" t="s">
        <v>231</v>
      </c>
      <c r="D129" s="7" t="s">
        <v>59</v>
      </c>
      <c r="E129" s="1" t="s">
        <v>54</v>
      </c>
      <c r="F129" s="7" t="s">
        <v>112</v>
      </c>
      <c r="G129" s="12" t="s">
        <v>37</v>
      </c>
      <c r="H129" s="7" t="s">
        <v>232</v>
      </c>
      <c r="I129" s="7" t="s">
        <v>29</v>
      </c>
      <c r="J129" s="7">
        <v>1</v>
      </c>
      <c r="K129" s="15">
        <v>21800</v>
      </c>
      <c r="L129" s="15">
        <v>11192</v>
      </c>
      <c r="M129" s="15">
        <v>7804</v>
      </c>
      <c r="N129" s="16">
        <f t="shared" si="10"/>
        <v>21800</v>
      </c>
      <c r="O129" s="16">
        <f t="shared" si="11"/>
        <v>11192</v>
      </c>
      <c r="P129" s="16">
        <f t="shared" si="12"/>
        <v>7804</v>
      </c>
      <c r="Q129" s="3">
        <f t="shared" si="13"/>
        <v>0.35798165137614679</v>
      </c>
      <c r="R129" s="3">
        <f t="shared" si="14"/>
        <v>0.51339449541284399</v>
      </c>
      <c r="S129" s="1" t="s">
        <v>39</v>
      </c>
      <c r="T129" s="1">
        <v>0.55000000000000004</v>
      </c>
      <c r="U129" s="16">
        <f t="shared" si="15"/>
        <v>11990.000000000002</v>
      </c>
      <c r="V129" s="16">
        <f t="shared" si="16"/>
        <v>6155.6</v>
      </c>
      <c r="W129" s="16">
        <f t="shared" si="17"/>
        <v>4292.2000000000007</v>
      </c>
      <c r="X129" s="3">
        <f t="shared" si="18"/>
        <v>0.35798165137614679</v>
      </c>
      <c r="Y129" s="3">
        <f t="shared" si="19"/>
        <v>0.51339449541284399</v>
      </c>
      <c r="Z129" s="6"/>
      <c r="AA129" s="6"/>
    </row>
    <row r="130" spans="1:27" ht="15.75" customHeight="1">
      <c r="A130" s="11" t="s">
        <v>230</v>
      </c>
      <c r="B130" s="7">
        <v>4</v>
      </c>
      <c r="C130" s="7" t="s">
        <v>231</v>
      </c>
      <c r="D130" s="7" t="s">
        <v>59</v>
      </c>
      <c r="E130" s="1" t="s">
        <v>54</v>
      </c>
      <c r="F130" s="7" t="s">
        <v>112</v>
      </c>
      <c r="G130" s="12" t="s">
        <v>37</v>
      </c>
      <c r="H130" s="7" t="s">
        <v>232</v>
      </c>
      <c r="I130" s="7" t="s">
        <v>29</v>
      </c>
      <c r="J130" s="7">
        <v>1</v>
      </c>
      <c r="K130" s="15">
        <v>20000</v>
      </c>
      <c r="L130" s="15">
        <v>18880</v>
      </c>
      <c r="M130" s="15">
        <v>12060</v>
      </c>
      <c r="N130" s="16">
        <f t="shared" ref="N130:N193" si="20">K130*J130</f>
        <v>20000</v>
      </c>
      <c r="O130" s="16">
        <f t="shared" ref="O130:O193" si="21">L130*J130</f>
        <v>18880</v>
      </c>
      <c r="P130" s="16">
        <f t="shared" ref="P130:P193" si="22">M130*J130</f>
        <v>12060</v>
      </c>
      <c r="Q130" s="3">
        <f t="shared" ref="Q130:Q193" si="23">P130/N130</f>
        <v>0.60299999999999998</v>
      </c>
      <c r="R130" s="3">
        <f t="shared" ref="R130:R193" si="24">O130/N130</f>
        <v>0.94399999999999995</v>
      </c>
      <c r="S130" s="1" t="s">
        <v>39</v>
      </c>
      <c r="T130" s="1">
        <v>0.55000000000000004</v>
      </c>
      <c r="U130" s="16">
        <f t="shared" ref="U130:U193" si="25">K130*T130</f>
        <v>11000</v>
      </c>
      <c r="V130" s="16">
        <f t="shared" ref="V130:V193" si="26">L130*T130</f>
        <v>10384</v>
      </c>
      <c r="W130" s="16">
        <f t="shared" ref="W130:W193" si="27">M130*T130</f>
        <v>6633.0000000000009</v>
      </c>
      <c r="X130" s="3">
        <f t="shared" ref="X130:X193" si="28">W130/U130</f>
        <v>0.60300000000000009</v>
      </c>
      <c r="Y130" s="3">
        <f t="shared" ref="Y130:Y193" si="29">V130/U130</f>
        <v>0.94399999999999995</v>
      </c>
      <c r="Z130" s="6"/>
      <c r="AA130" s="6"/>
    </row>
    <row r="131" spans="1:27" ht="15.75" customHeight="1">
      <c r="A131" s="11" t="s">
        <v>230</v>
      </c>
      <c r="B131" s="7">
        <v>4</v>
      </c>
      <c r="C131" s="7" t="s">
        <v>231</v>
      </c>
      <c r="D131" s="7" t="s">
        <v>59</v>
      </c>
      <c r="E131" s="1" t="s">
        <v>54</v>
      </c>
      <c r="F131" s="7" t="s">
        <v>112</v>
      </c>
      <c r="G131" s="12" t="s">
        <v>37</v>
      </c>
      <c r="H131" s="7" t="s">
        <v>232</v>
      </c>
      <c r="I131" s="7" t="s">
        <v>29</v>
      </c>
      <c r="J131" s="7">
        <v>1</v>
      </c>
      <c r="K131" s="15">
        <v>3400</v>
      </c>
      <c r="L131" s="15">
        <v>2238.3999999999996</v>
      </c>
      <c r="M131" s="15">
        <v>1560.8000000000002</v>
      </c>
      <c r="N131" s="16">
        <f t="shared" si="20"/>
        <v>3400</v>
      </c>
      <c r="O131" s="16">
        <f t="shared" si="21"/>
        <v>2238.3999999999996</v>
      </c>
      <c r="P131" s="16">
        <f t="shared" si="22"/>
        <v>1560.8000000000002</v>
      </c>
      <c r="Q131" s="3">
        <f t="shared" si="23"/>
        <v>0.4590588235294118</v>
      </c>
      <c r="R131" s="3">
        <f t="shared" si="24"/>
        <v>0.65835294117647047</v>
      </c>
      <c r="S131" s="1" t="s">
        <v>39</v>
      </c>
      <c r="T131" s="1">
        <v>0.55000000000000004</v>
      </c>
      <c r="U131" s="16">
        <f t="shared" si="25"/>
        <v>1870.0000000000002</v>
      </c>
      <c r="V131" s="16">
        <f t="shared" si="26"/>
        <v>1231.1199999999999</v>
      </c>
      <c r="W131" s="16">
        <f t="shared" si="27"/>
        <v>858.44000000000017</v>
      </c>
      <c r="X131" s="3">
        <f t="shared" si="28"/>
        <v>0.4590588235294118</v>
      </c>
      <c r="Y131" s="3">
        <f t="shared" si="29"/>
        <v>0.65835294117647047</v>
      </c>
      <c r="Z131" s="6"/>
      <c r="AA131" s="6"/>
    </row>
    <row r="132" spans="1:27" ht="15.75" customHeight="1">
      <c r="A132" s="11" t="s">
        <v>230</v>
      </c>
      <c r="B132" s="7">
        <v>4</v>
      </c>
      <c r="C132" s="7" t="s">
        <v>231</v>
      </c>
      <c r="D132" s="7" t="s">
        <v>59</v>
      </c>
      <c r="E132" s="1" t="s">
        <v>54</v>
      </c>
      <c r="F132" s="7" t="s">
        <v>112</v>
      </c>
      <c r="G132" s="12" t="s">
        <v>37</v>
      </c>
      <c r="H132" s="7" t="s">
        <v>232</v>
      </c>
      <c r="I132" s="7" t="s">
        <v>29</v>
      </c>
      <c r="J132" s="7">
        <v>1</v>
      </c>
      <c r="K132" s="15">
        <v>1000</v>
      </c>
      <c r="L132" s="15">
        <v>0</v>
      </c>
      <c r="M132" s="15">
        <v>0</v>
      </c>
      <c r="N132" s="16">
        <f t="shared" si="20"/>
        <v>1000</v>
      </c>
      <c r="O132" s="16">
        <f t="shared" si="21"/>
        <v>0</v>
      </c>
      <c r="P132" s="16">
        <f t="shared" si="22"/>
        <v>0</v>
      </c>
      <c r="Q132" s="3">
        <f t="shared" si="23"/>
        <v>0</v>
      </c>
      <c r="R132" s="3">
        <f t="shared" si="24"/>
        <v>0</v>
      </c>
      <c r="S132" s="1" t="s">
        <v>39</v>
      </c>
      <c r="T132" s="1">
        <v>0.55000000000000004</v>
      </c>
      <c r="U132" s="16">
        <f t="shared" si="25"/>
        <v>550</v>
      </c>
      <c r="V132" s="16">
        <f t="shared" si="26"/>
        <v>0</v>
      </c>
      <c r="W132" s="16">
        <f t="shared" si="27"/>
        <v>0</v>
      </c>
      <c r="X132" s="3">
        <f t="shared" si="28"/>
        <v>0</v>
      </c>
      <c r="Y132" s="3">
        <f t="shared" si="29"/>
        <v>0</v>
      </c>
      <c r="Z132" s="6"/>
      <c r="AA132" s="6"/>
    </row>
    <row r="133" spans="1:27" ht="15.75" customHeight="1">
      <c r="A133" s="11" t="s">
        <v>230</v>
      </c>
      <c r="B133" s="7">
        <v>4</v>
      </c>
      <c r="C133" s="7" t="s">
        <v>231</v>
      </c>
      <c r="D133" s="7" t="s">
        <v>59</v>
      </c>
      <c r="E133" s="1" t="s">
        <v>54</v>
      </c>
      <c r="F133" s="7" t="s">
        <v>112</v>
      </c>
      <c r="G133" s="12" t="s">
        <v>37</v>
      </c>
      <c r="H133" s="7" t="s">
        <v>232</v>
      </c>
      <c r="I133" s="7" t="s">
        <v>29</v>
      </c>
      <c r="J133" s="7">
        <v>1</v>
      </c>
      <c r="K133" s="15">
        <v>18000</v>
      </c>
      <c r="L133" s="15">
        <v>6326</v>
      </c>
      <c r="M133" s="15">
        <v>6326</v>
      </c>
      <c r="N133" s="16">
        <f t="shared" si="20"/>
        <v>18000</v>
      </c>
      <c r="O133" s="16">
        <f t="shared" si="21"/>
        <v>6326</v>
      </c>
      <c r="P133" s="16">
        <f t="shared" si="22"/>
        <v>6326</v>
      </c>
      <c r="Q133" s="3">
        <f t="shared" si="23"/>
        <v>0.35144444444444445</v>
      </c>
      <c r="R133" s="3">
        <f t="shared" si="24"/>
        <v>0.35144444444444445</v>
      </c>
      <c r="S133" s="1" t="s">
        <v>39</v>
      </c>
      <c r="T133" s="1">
        <v>0.55000000000000004</v>
      </c>
      <c r="U133" s="16">
        <f t="shared" si="25"/>
        <v>9900</v>
      </c>
      <c r="V133" s="16">
        <f t="shared" si="26"/>
        <v>3479.3</v>
      </c>
      <c r="W133" s="16">
        <f t="shared" si="27"/>
        <v>3479.3</v>
      </c>
      <c r="X133" s="3">
        <f t="shared" si="28"/>
        <v>0.35144444444444445</v>
      </c>
      <c r="Y133" s="3">
        <f t="shared" si="29"/>
        <v>0.35144444444444445</v>
      </c>
      <c r="Z133" s="6"/>
      <c r="AA133" s="6"/>
    </row>
    <row r="134" spans="1:27" ht="15.75" customHeight="1">
      <c r="A134" s="11" t="s">
        <v>230</v>
      </c>
      <c r="B134" s="7">
        <v>4</v>
      </c>
      <c r="C134" s="7" t="s">
        <v>231</v>
      </c>
      <c r="D134" s="7" t="s">
        <v>59</v>
      </c>
      <c r="E134" s="1" t="s">
        <v>54</v>
      </c>
      <c r="F134" s="7" t="s">
        <v>112</v>
      </c>
      <c r="G134" s="12" t="s">
        <v>37</v>
      </c>
      <c r="H134" s="7" t="s">
        <v>232</v>
      </c>
      <c r="I134" s="7" t="s">
        <v>29</v>
      </c>
      <c r="J134" s="7">
        <v>1</v>
      </c>
      <c r="K134" s="15">
        <v>8000</v>
      </c>
      <c r="L134" s="15">
        <v>4023</v>
      </c>
      <c r="M134" s="15">
        <v>3792</v>
      </c>
      <c r="N134" s="16">
        <f t="shared" si="20"/>
        <v>8000</v>
      </c>
      <c r="O134" s="16">
        <f t="shared" si="21"/>
        <v>4023</v>
      </c>
      <c r="P134" s="16">
        <f t="shared" si="22"/>
        <v>3792</v>
      </c>
      <c r="Q134" s="3">
        <f t="shared" si="23"/>
        <v>0.47399999999999998</v>
      </c>
      <c r="R134" s="3">
        <f t="shared" si="24"/>
        <v>0.50287499999999996</v>
      </c>
      <c r="S134" s="1" t="s">
        <v>39</v>
      </c>
      <c r="T134" s="1">
        <v>0.55000000000000004</v>
      </c>
      <c r="U134" s="16">
        <f t="shared" si="25"/>
        <v>4400</v>
      </c>
      <c r="V134" s="16">
        <f t="shared" si="26"/>
        <v>2212.65</v>
      </c>
      <c r="W134" s="16">
        <f t="shared" si="27"/>
        <v>2085.6000000000004</v>
      </c>
      <c r="X134" s="3">
        <f t="shared" si="28"/>
        <v>0.47400000000000009</v>
      </c>
      <c r="Y134" s="3">
        <f t="shared" si="29"/>
        <v>0.50287500000000007</v>
      </c>
      <c r="Z134" s="6"/>
      <c r="AA134" s="6"/>
    </row>
    <row r="135" spans="1:27" ht="15.75" customHeight="1">
      <c r="A135" s="11" t="s">
        <v>230</v>
      </c>
      <c r="B135" s="7">
        <v>4</v>
      </c>
      <c r="C135" s="7" t="s">
        <v>231</v>
      </c>
      <c r="D135" s="7" t="s">
        <v>59</v>
      </c>
      <c r="E135" s="1" t="s">
        <v>54</v>
      </c>
      <c r="F135" s="7" t="s">
        <v>112</v>
      </c>
      <c r="G135" s="12" t="s">
        <v>37</v>
      </c>
      <c r="H135" s="7" t="s">
        <v>232</v>
      </c>
      <c r="I135" s="7" t="s">
        <v>29</v>
      </c>
      <c r="J135" s="7">
        <v>1</v>
      </c>
      <c r="K135" s="15">
        <v>8000</v>
      </c>
      <c r="L135" s="15">
        <v>2900</v>
      </c>
      <c r="M135" s="15">
        <v>2100</v>
      </c>
      <c r="N135" s="16">
        <f t="shared" si="20"/>
        <v>8000</v>
      </c>
      <c r="O135" s="16">
        <f t="shared" si="21"/>
        <v>2900</v>
      </c>
      <c r="P135" s="16">
        <f t="shared" si="22"/>
        <v>2100</v>
      </c>
      <c r="Q135" s="3">
        <f t="shared" si="23"/>
        <v>0.26250000000000001</v>
      </c>
      <c r="R135" s="3">
        <f t="shared" si="24"/>
        <v>0.36249999999999999</v>
      </c>
      <c r="S135" s="1" t="s">
        <v>39</v>
      </c>
      <c r="T135" s="1">
        <v>0.55000000000000004</v>
      </c>
      <c r="U135" s="16">
        <f t="shared" si="25"/>
        <v>4400</v>
      </c>
      <c r="V135" s="16">
        <f t="shared" si="26"/>
        <v>1595.0000000000002</v>
      </c>
      <c r="W135" s="16">
        <f t="shared" si="27"/>
        <v>1155</v>
      </c>
      <c r="X135" s="3">
        <f t="shared" si="28"/>
        <v>0.26250000000000001</v>
      </c>
      <c r="Y135" s="3">
        <f t="shared" si="29"/>
        <v>0.36250000000000004</v>
      </c>
      <c r="Z135" s="6"/>
      <c r="AA135" s="6"/>
    </row>
    <row r="136" spans="1:27" ht="15.75" customHeight="1">
      <c r="A136" s="11" t="s">
        <v>230</v>
      </c>
      <c r="B136" s="7">
        <v>4</v>
      </c>
      <c r="C136" s="7" t="s">
        <v>231</v>
      </c>
      <c r="D136" s="7" t="s">
        <v>59</v>
      </c>
      <c r="E136" s="1" t="s">
        <v>54</v>
      </c>
      <c r="F136" s="7" t="s">
        <v>112</v>
      </c>
      <c r="G136" s="12" t="s">
        <v>37</v>
      </c>
      <c r="H136" s="7" t="s">
        <v>232</v>
      </c>
      <c r="I136" s="7" t="s">
        <v>29</v>
      </c>
      <c r="J136" s="7">
        <v>1</v>
      </c>
      <c r="K136" s="15">
        <v>1600</v>
      </c>
      <c r="L136" s="15">
        <v>804.6</v>
      </c>
      <c r="M136" s="15">
        <v>758.40000000000009</v>
      </c>
      <c r="N136" s="16">
        <f t="shared" si="20"/>
        <v>1600</v>
      </c>
      <c r="O136" s="16">
        <f t="shared" si="21"/>
        <v>804.6</v>
      </c>
      <c r="P136" s="16">
        <f t="shared" si="22"/>
        <v>758.40000000000009</v>
      </c>
      <c r="Q136" s="3">
        <f t="shared" si="23"/>
        <v>0.47400000000000003</v>
      </c>
      <c r="R136" s="3">
        <f t="shared" si="24"/>
        <v>0.50287499999999996</v>
      </c>
      <c r="S136" s="1" t="s">
        <v>39</v>
      </c>
      <c r="T136" s="1">
        <v>0.55000000000000004</v>
      </c>
      <c r="U136" s="16">
        <f t="shared" si="25"/>
        <v>880.00000000000011</v>
      </c>
      <c r="V136" s="16">
        <f t="shared" si="26"/>
        <v>442.53000000000003</v>
      </c>
      <c r="W136" s="16">
        <f t="shared" si="27"/>
        <v>417.12000000000006</v>
      </c>
      <c r="X136" s="3">
        <f t="shared" si="28"/>
        <v>0.47400000000000003</v>
      </c>
      <c r="Y136" s="3">
        <f t="shared" si="29"/>
        <v>0.50287499999999996</v>
      </c>
      <c r="Z136" s="6"/>
      <c r="AA136" s="6"/>
    </row>
    <row r="137" spans="1:27" ht="15.75" customHeight="1">
      <c r="A137" s="11" t="s">
        <v>230</v>
      </c>
      <c r="B137" s="7">
        <v>4</v>
      </c>
      <c r="C137" s="7" t="s">
        <v>231</v>
      </c>
      <c r="D137" s="7" t="s">
        <v>59</v>
      </c>
      <c r="E137" s="1" t="s">
        <v>54</v>
      </c>
      <c r="F137" s="7" t="s">
        <v>112</v>
      </c>
      <c r="G137" s="12" t="s">
        <v>37</v>
      </c>
      <c r="H137" s="7" t="s">
        <v>232</v>
      </c>
      <c r="I137" s="7" t="s">
        <v>29</v>
      </c>
      <c r="J137" s="7">
        <v>1</v>
      </c>
      <c r="K137" s="15">
        <v>15500</v>
      </c>
      <c r="L137" s="15">
        <v>0</v>
      </c>
      <c r="M137" s="15">
        <v>0</v>
      </c>
      <c r="N137" s="16">
        <f t="shared" si="20"/>
        <v>15500</v>
      </c>
      <c r="O137" s="16">
        <f t="shared" si="21"/>
        <v>0</v>
      </c>
      <c r="P137" s="16">
        <f t="shared" si="22"/>
        <v>0</v>
      </c>
      <c r="Q137" s="3">
        <f t="shared" si="23"/>
        <v>0</v>
      </c>
      <c r="R137" s="3">
        <f t="shared" si="24"/>
        <v>0</v>
      </c>
      <c r="S137" s="1" t="s">
        <v>39</v>
      </c>
      <c r="T137" s="1">
        <v>0.55000000000000004</v>
      </c>
      <c r="U137" s="16">
        <f t="shared" si="25"/>
        <v>8525</v>
      </c>
      <c r="V137" s="16">
        <f t="shared" si="26"/>
        <v>0</v>
      </c>
      <c r="W137" s="16">
        <f t="shared" si="27"/>
        <v>0</v>
      </c>
      <c r="X137" s="3">
        <f t="shared" si="28"/>
        <v>0</v>
      </c>
      <c r="Y137" s="3">
        <f t="shared" si="29"/>
        <v>0</v>
      </c>
      <c r="Z137" s="6"/>
      <c r="AA137" s="6"/>
    </row>
    <row r="138" spans="1:27" ht="15.75" customHeight="1">
      <c r="A138" s="11" t="s">
        <v>230</v>
      </c>
      <c r="B138" s="7">
        <v>4</v>
      </c>
      <c r="C138" s="7" t="s">
        <v>231</v>
      </c>
      <c r="D138" s="7" t="s">
        <v>59</v>
      </c>
      <c r="E138" s="1" t="s">
        <v>54</v>
      </c>
      <c r="F138" s="7" t="s">
        <v>112</v>
      </c>
      <c r="G138" s="12" t="s">
        <v>37</v>
      </c>
      <c r="H138" s="7" t="s">
        <v>232</v>
      </c>
      <c r="I138" s="7" t="s">
        <v>29</v>
      </c>
      <c r="J138" s="7">
        <v>1</v>
      </c>
      <c r="K138" s="15">
        <v>25000</v>
      </c>
      <c r="L138" s="15">
        <v>0</v>
      </c>
      <c r="M138" s="15">
        <v>0</v>
      </c>
      <c r="N138" s="16">
        <f t="shared" si="20"/>
        <v>25000</v>
      </c>
      <c r="O138" s="16">
        <f t="shared" si="21"/>
        <v>0</v>
      </c>
      <c r="P138" s="16">
        <f t="shared" si="22"/>
        <v>0</v>
      </c>
      <c r="Q138" s="3">
        <f t="shared" si="23"/>
        <v>0</v>
      </c>
      <c r="R138" s="3">
        <f t="shared" si="24"/>
        <v>0</v>
      </c>
      <c r="S138" s="1" t="s">
        <v>39</v>
      </c>
      <c r="T138" s="1">
        <v>0.55000000000000004</v>
      </c>
      <c r="U138" s="16">
        <f t="shared" si="25"/>
        <v>13750.000000000002</v>
      </c>
      <c r="V138" s="16">
        <f t="shared" si="26"/>
        <v>0</v>
      </c>
      <c r="W138" s="16">
        <f t="shared" si="27"/>
        <v>0</v>
      </c>
      <c r="X138" s="3">
        <f t="shared" si="28"/>
        <v>0</v>
      </c>
      <c r="Y138" s="3">
        <f t="shared" si="29"/>
        <v>0</v>
      </c>
      <c r="Z138" s="6"/>
      <c r="AA138" s="6"/>
    </row>
    <row r="139" spans="1:27" ht="15.75" customHeight="1">
      <c r="A139" s="11" t="s">
        <v>230</v>
      </c>
      <c r="B139" s="7">
        <v>4</v>
      </c>
      <c r="C139" s="7" t="s">
        <v>231</v>
      </c>
      <c r="D139" s="7" t="s">
        <v>59</v>
      </c>
      <c r="E139" s="1" t="s">
        <v>54</v>
      </c>
      <c r="F139" s="7" t="s">
        <v>112</v>
      </c>
      <c r="G139" s="12" t="s">
        <v>37</v>
      </c>
      <c r="H139" s="7" t="s">
        <v>232</v>
      </c>
      <c r="I139" s="7" t="s">
        <v>29</v>
      </c>
      <c r="J139" s="7">
        <v>1</v>
      </c>
      <c r="K139" s="15">
        <v>25424</v>
      </c>
      <c r="L139" s="15">
        <v>0</v>
      </c>
      <c r="M139" s="15">
        <v>0</v>
      </c>
      <c r="N139" s="16">
        <f t="shared" si="20"/>
        <v>25424</v>
      </c>
      <c r="O139" s="16">
        <f t="shared" si="21"/>
        <v>0</v>
      </c>
      <c r="P139" s="16">
        <f t="shared" si="22"/>
        <v>0</v>
      </c>
      <c r="Q139" s="3">
        <f t="shared" si="23"/>
        <v>0</v>
      </c>
      <c r="R139" s="3">
        <f t="shared" si="24"/>
        <v>0</v>
      </c>
      <c r="S139" s="1" t="s">
        <v>39</v>
      </c>
      <c r="T139" s="1">
        <v>0.55000000000000004</v>
      </c>
      <c r="U139" s="16">
        <f t="shared" si="25"/>
        <v>13983.2</v>
      </c>
      <c r="V139" s="16">
        <f t="shared" si="26"/>
        <v>0</v>
      </c>
      <c r="W139" s="16">
        <f t="shared" si="27"/>
        <v>0</v>
      </c>
      <c r="X139" s="3">
        <f t="shared" si="28"/>
        <v>0</v>
      </c>
      <c r="Y139" s="3">
        <f t="shared" si="29"/>
        <v>0</v>
      </c>
      <c r="Z139" s="6"/>
      <c r="AA139" s="6"/>
    </row>
    <row r="140" spans="1:27" ht="15.75" customHeight="1">
      <c r="A140" s="11" t="s">
        <v>230</v>
      </c>
      <c r="B140" s="7">
        <v>4</v>
      </c>
      <c r="C140" s="7" t="s">
        <v>231</v>
      </c>
      <c r="D140" s="7" t="s">
        <v>59</v>
      </c>
      <c r="E140" s="1" t="s">
        <v>54</v>
      </c>
      <c r="F140" s="7" t="s">
        <v>112</v>
      </c>
      <c r="G140" s="12" t="s">
        <v>37</v>
      </c>
      <c r="H140" s="7" t="s">
        <v>232</v>
      </c>
      <c r="I140" s="7" t="s">
        <v>29</v>
      </c>
      <c r="J140" s="7">
        <v>1</v>
      </c>
      <c r="K140" s="15">
        <v>5000</v>
      </c>
      <c r="L140" s="15">
        <v>0</v>
      </c>
      <c r="M140" s="15">
        <v>0</v>
      </c>
      <c r="N140" s="16">
        <f t="shared" si="20"/>
        <v>5000</v>
      </c>
      <c r="O140" s="16">
        <f t="shared" si="21"/>
        <v>0</v>
      </c>
      <c r="P140" s="16">
        <f t="shared" si="22"/>
        <v>0</v>
      </c>
      <c r="Q140" s="3">
        <f t="shared" si="23"/>
        <v>0</v>
      </c>
      <c r="R140" s="3">
        <f t="shared" si="24"/>
        <v>0</v>
      </c>
      <c r="S140" s="1" t="s">
        <v>39</v>
      </c>
      <c r="T140" s="1">
        <v>0.55000000000000004</v>
      </c>
      <c r="U140" s="16">
        <f t="shared" si="25"/>
        <v>2750</v>
      </c>
      <c r="V140" s="16">
        <f t="shared" si="26"/>
        <v>0</v>
      </c>
      <c r="W140" s="16">
        <f t="shared" si="27"/>
        <v>0</v>
      </c>
      <c r="X140" s="3">
        <f t="shared" si="28"/>
        <v>0</v>
      </c>
      <c r="Y140" s="3">
        <f t="shared" si="29"/>
        <v>0</v>
      </c>
      <c r="Z140" s="6"/>
      <c r="AA140" s="6"/>
    </row>
    <row r="141" spans="1:27" ht="15.75" customHeight="1">
      <c r="A141" s="11" t="s">
        <v>230</v>
      </c>
      <c r="B141" s="7">
        <v>4</v>
      </c>
      <c r="C141" s="7" t="s">
        <v>231</v>
      </c>
      <c r="D141" s="7" t="s">
        <v>59</v>
      </c>
      <c r="E141" s="1" t="s">
        <v>54</v>
      </c>
      <c r="F141" s="7" t="s">
        <v>112</v>
      </c>
      <c r="G141" s="12" t="s">
        <v>37</v>
      </c>
      <c r="H141" s="7" t="s">
        <v>232</v>
      </c>
      <c r="I141" s="7" t="s">
        <v>29</v>
      </c>
      <c r="J141" s="7">
        <v>1</v>
      </c>
      <c r="K141" s="15">
        <v>34990</v>
      </c>
      <c r="L141" s="15">
        <v>11181.08</v>
      </c>
      <c r="M141" s="15">
        <v>11181.08</v>
      </c>
      <c r="N141" s="16">
        <f t="shared" si="20"/>
        <v>34990</v>
      </c>
      <c r="O141" s="16">
        <f t="shared" si="21"/>
        <v>11181.08</v>
      </c>
      <c r="P141" s="16">
        <f t="shared" si="22"/>
        <v>11181.08</v>
      </c>
      <c r="Q141" s="3">
        <f t="shared" si="23"/>
        <v>0.31955072877965135</v>
      </c>
      <c r="R141" s="3">
        <f t="shared" si="24"/>
        <v>0.31955072877965135</v>
      </c>
      <c r="S141" s="1" t="s">
        <v>39</v>
      </c>
      <c r="T141" s="1">
        <v>0.55000000000000004</v>
      </c>
      <c r="U141" s="16">
        <f t="shared" si="25"/>
        <v>19244.5</v>
      </c>
      <c r="V141" s="16">
        <f t="shared" si="26"/>
        <v>6149.5940000000001</v>
      </c>
      <c r="W141" s="16">
        <f t="shared" si="27"/>
        <v>6149.5940000000001</v>
      </c>
      <c r="X141" s="3">
        <f t="shared" si="28"/>
        <v>0.31955072877965135</v>
      </c>
      <c r="Y141" s="3">
        <f t="shared" si="29"/>
        <v>0.31955072877965135</v>
      </c>
      <c r="Z141" s="6"/>
      <c r="AA141" s="6"/>
    </row>
    <row r="142" spans="1:27" ht="15.75" customHeight="1">
      <c r="A142" s="11" t="s">
        <v>230</v>
      </c>
      <c r="B142" s="7">
        <v>4</v>
      </c>
      <c r="C142" s="7" t="s">
        <v>231</v>
      </c>
      <c r="D142" s="7" t="s">
        <v>59</v>
      </c>
      <c r="E142" s="1" t="s">
        <v>54</v>
      </c>
      <c r="F142" s="7" t="s">
        <v>112</v>
      </c>
      <c r="G142" s="12" t="s">
        <v>37</v>
      </c>
      <c r="H142" s="7" t="s">
        <v>232</v>
      </c>
      <c r="I142" s="7" t="s">
        <v>29</v>
      </c>
      <c r="J142" s="7">
        <v>1</v>
      </c>
      <c r="K142" s="15">
        <v>87000</v>
      </c>
      <c r="L142" s="15">
        <v>25500</v>
      </c>
      <c r="M142" s="15">
        <v>18500</v>
      </c>
      <c r="N142" s="16">
        <f t="shared" si="20"/>
        <v>87000</v>
      </c>
      <c r="O142" s="16">
        <f t="shared" si="21"/>
        <v>25500</v>
      </c>
      <c r="P142" s="16">
        <f t="shared" si="22"/>
        <v>18500</v>
      </c>
      <c r="Q142" s="3">
        <f t="shared" si="23"/>
        <v>0.21264367816091953</v>
      </c>
      <c r="R142" s="3">
        <f t="shared" si="24"/>
        <v>0.29310344827586204</v>
      </c>
      <c r="S142" s="1" t="s">
        <v>39</v>
      </c>
      <c r="T142" s="1">
        <v>0.55000000000000004</v>
      </c>
      <c r="U142" s="16">
        <f t="shared" si="25"/>
        <v>47850.000000000007</v>
      </c>
      <c r="V142" s="16">
        <f t="shared" si="26"/>
        <v>14025.000000000002</v>
      </c>
      <c r="W142" s="16">
        <f t="shared" si="27"/>
        <v>10175</v>
      </c>
      <c r="X142" s="3">
        <f t="shared" si="28"/>
        <v>0.2126436781609195</v>
      </c>
      <c r="Y142" s="3">
        <f t="shared" si="29"/>
        <v>0.29310344827586204</v>
      </c>
      <c r="Z142" s="6"/>
      <c r="AA142" s="6"/>
    </row>
    <row r="143" spans="1:27" ht="15.75" customHeight="1">
      <c r="A143" s="11" t="s">
        <v>230</v>
      </c>
      <c r="B143" s="7">
        <v>4</v>
      </c>
      <c r="C143" s="7" t="s">
        <v>231</v>
      </c>
      <c r="D143" s="7" t="s">
        <v>59</v>
      </c>
      <c r="E143" s="1" t="s">
        <v>54</v>
      </c>
      <c r="F143" s="7" t="s">
        <v>112</v>
      </c>
      <c r="G143" s="12" t="s">
        <v>37</v>
      </c>
      <c r="H143" s="7" t="s">
        <v>232</v>
      </c>
      <c r="I143" s="7" t="s">
        <v>29</v>
      </c>
      <c r="J143" s="7">
        <v>1</v>
      </c>
      <c r="K143" s="15">
        <v>6000</v>
      </c>
      <c r="L143" s="15">
        <v>5962</v>
      </c>
      <c r="M143" s="15">
        <v>2480</v>
      </c>
      <c r="N143" s="16">
        <f t="shared" si="20"/>
        <v>6000</v>
      </c>
      <c r="O143" s="16">
        <f t="shared" si="21"/>
        <v>5962</v>
      </c>
      <c r="P143" s="16">
        <f t="shared" si="22"/>
        <v>2480</v>
      </c>
      <c r="Q143" s="3">
        <f t="shared" si="23"/>
        <v>0.41333333333333333</v>
      </c>
      <c r="R143" s="3">
        <f t="shared" si="24"/>
        <v>0.9936666666666667</v>
      </c>
      <c r="S143" s="1" t="s">
        <v>39</v>
      </c>
      <c r="T143" s="1">
        <v>0.55000000000000004</v>
      </c>
      <c r="U143" s="16">
        <f t="shared" si="25"/>
        <v>3300.0000000000005</v>
      </c>
      <c r="V143" s="16">
        <f t="shared" si="26"/>
        <v>3279.1000000000004</v>
      </c>
      <c r="W143" s="16">
        <f t="shared" si="27"/>
        <v>1364</v>
      </c>
      <c r="X143" s="3">
        <f t="shared" si="28"/>
        <v>0.41333333333333327</v>
      </c>
      <c r="Y143" s="3">
        <f t="shared" si="29"/>
        <v>0.99366666666666659</v>
      </c>
      <c r="Z143" s="6"/>
      <c r="AA143" s="6"/>
    </row>
    <row r="144" spans="1:27" ht="15.75" customHeight="1">
      <c r="A144" s="11" t="s">
        <v>230</v>
      </c>
      <c r="B144" s="7">
        <v>4</v>
      </c>
      <c r="C144" s="7" t="s">
        <v>231</v>
      </c>
      <c r="D144" s="7" t="s">
        <v>59</v>
      </c>
      <c r="E144" s="1" t="s">
        <v>54</v>
      </c>
      <c r="F144" s="7" t="s">
        <v>112</v>
      </c>
      <c r="G144" s="12" t="s">
        <v>37</v>
      </c>
      <c r="H144" s="7" t="s">
        <v>232</v>
      </c>
      <c r="I144" s="7" t="s">
        <v>29</v>
      </c>
      <c r="J144" s="7">
        <v>1</v>
      </c>
      <c r="K144" s="15">
        <v>17400</v>
      </c>
      <c r="L144" s="15">
        <v>5320</v>
      </c>
      <c r="M144" s="15">
        <v>0</v>
      </c>
      <c r="N144" s="16">
        <f t="shared" si="20"/>
        <v>17400</v>
      </c>
      <c r="O144" s="16">
        <f t="shared" si="21"/>
        <v>5320</v>
      </c>
      <c r="P144" s="16">
        <f t="shared" si="22"/>
        <v>0</v>
      </c>
      <c r="Q144" s="3">
        <f t="shared" si="23"/>
        <v>0</v>
      </c>
      <c r="R144" s="3">
        <f t="shared" si="24"/>
        <v>0.30574712643678159</v>
      </c>
      <c r="S144" s="1" t="s">
        <v>39</v>
      </c>
      <c r="T144" s="1">
        <v>0.55000000000000004</v>
      </c>
      <c r="U144" s="16">
        <f t="shared" si="25"/>
        <v>9570</v>
      </c>
      <c r="V144" s="16">
        <f t="shared" si="26"/>
        <v>2926.0000000000005</v>
      </c>
      <c r="W144" s="16">
        <f t="shared" si="27"/>
        <v>0</v>
      </c>
      <c r="X144" s="3">
        <f t="shared" si="28"/>
        <v>0</v>
      </c>
      <c r="Y144" s="3">
        <f t="shared" si="29"/>
        <v>0.30574712643678165</v>
      </c>
      <c r="Z144" s="6"/>
      <c r="AA144" s="6"/>
    </row>
    <row r="145" spans="1:27" ht="15.75" customHeight="1">
      <c r="A145" s="11" t="s">
        <v>230</v>
      </c>
      <c r="B145" s="7">
        <v>4</v>
      </c>
      <c r="C145" s="7" t="s">
        <v>231</v>
      </c>
      <c r="D145" s="7" t="s">
        <v>59</v>
      </c>
      <c r="E145" s="1" t="s">
        <v>54</v>
      </c>
      <c r="F145" s="7" t="s">
        <v>112</v>
      </c>
      <c r="G145" s="12" t="s">
        <v>37</v>
      </c>
      <c r="H145" s="7" t="s">
        <v>232</v>
      </c>
      <c r="I145" s="7" t="s">
        <v>29</v>
      </c>
      <c r="J145" s="7">
        <v>1</v>
      </c>
      <c r="K145" s="15">
        <v>11250</v>
      </c>
      <c r="L145" s="15">
        <v>7850.6900000000005</v>
      </c>
      <c r="M145" s="15">
        <v>6716.2900000000009</v>
      </c>
      <c r="N145" s="16">
        <f t="shared" si="20"/>
        <v>11250</v>
      </c>
      <c r="O145" s="16">
        <f t="shared" si="21"/>
        <v>7850.6900000000005</v>
      </c>
      <c r="P145" s="16">
        <f t="shared" si="22"/>
        <v>6716.2900000000009</v>
      </c>
      <c r="Q145" s="3">
        <f t="shared" si="23"/>
        <v>0.59700355555555562</v>
      </c>
      <c r="R145" s="3">
        <f t="shared" si="24"/>
        <v>0.69783911111111119</v>
      </c>
      <c r="S145" s="1" t="s">
        <v>39</v>
      </c>
      <c r="T145" s="1">
        <v>0.55000000000000004</v>
      </c>
      <c r="U145" s="16">
        <f t="shared" si="25"/>
        <v>6187.5000000000009</v>
      </c>
      <c r="V145" s="16">
        <f t="shared" si="26"/>
        <v>4317.8795000000009</v>
      </c>
      <c r="W145" s="16">
        <f t="shared" si="27"/>
        <v>3693.9595000000008</v>
      </c>
      <c r="X145" s="3">
        <f t="shared" si="28"/>
        <v>0.59700355555555562</v>
      </c>
      <c r="Y145" s="3">
        <f t="shared" si="29"/>
        <v>0.69783911111111119</v>
      </c>
      <c r="Z145" s="6"/>
      <c r="AA145" s="6"/>
    </row>
    <row r="146" spans="1:27" ht="15.75" customHeight="1">
      <c r="A146" s="11" t="s">
        <v>230</v>
      </c>
      <c r="B146" s="7">
        <v>4</v>
      </c>
      <c r="C146" s="7" t="s">
        <v>231</v>
      </c>
      <c r="D146" s="7" t="s">
        <v>59</v>
      </c>
      <c r="E146" s="1" t="s">
        <v>54</v>
      </c>
      <c r="F146" s="7" t="s">
        <v>112</v>
      </c>
      <c r="G146" s="12" t="s">
        <v>37</v>
      </c>
      <c r="H146" s="7" t="s">
        <v>232</v>
      </c>
      <c r="I146" s="7" t="s">
        <v>29</v>
      </c>
      <c r="J146" s="7">
        <v>1</v>
      </c>
      <c r="K146" s="15">
        <v>39000</v>
      </c>
      <c r="L146" s="15">
        <v>0</v>
      </c>
      <c r="M146" s="15">
        <v>0</v>
      </c>
      <c r="N146" s="16">
        <f t="shared" si="20"/>
        <v>39000</v>
      </c>
      <c r="O146" s="16">
        <f t="shared" si="21"/>
        <v>0</v>
      </c>
      <c r="P146" s="16">
        <f t="shared" si="22"/>
        <v>0</v>
      </c>
      <c r="Q146" s="3">
        <f t="shared" si="23"/>
        <v>0</v>
      </c>
      <c r="R146" s="3">
        <f t="shared" si="24"/>
        <v>0</v>
      </c>
      <c r="S146" s="1" t="s">
        <v>39</v>
      </c>
      <c r="T146" s="1">
        <v>0.55000000000000004</v>
      </c>
      <c r="U146" s="16">
        <f t="shared" si="25"/>
        <v>21450</v>
      </c>
      <c r="V146" s="16">
        <f t="shared" si="26"/>
        <v>0</v>
      </c>
      <c r="W146" s="16">
        <f t="shared" si="27"/>
        <v>0</v>
      </c>
      <c r="X146" s="3">
        <f t="shared" si="28"/>
        <v>0</v>
      </c>
      <c r="Y146" s="3">
        <f t="shared" si="29"/>
        <v>0</v>
      </c>
      <c r="Z146" s="6"/>
      <c r="AA146" s="6"/>
    </row>
    <row r="147" spans="1:27" ht="15.75" customHeight="1">
      <c r="A147" s="11" t="s">
        <v>230</v>
      </c>
      <c r="B147" s="7">
        <v>4</v>
      </c>
      <c r="C147" s="7" t="s">
        <v>231</v>
      </c>
      <c r="D147" s="7" t="s">
        <v>59</v>
      </c>
      <c r="E147" s="1" t="s">
        <v>54</v>
      </c>
      <c r="F147" s="7" t="s">
        <v>112</v>
      </c>
      <c r="G147" s="12" t="s">
        <v>37</v>
      </c>
      <c r="H147" s="7" t="s">
        <v>232</v>
      </c>
      <c r="I147" s="7" t="s">
        <v>29</v>
      </c>
      <c r="J147" s="7">
        <v>1</v>
      </c>
      <c r="K147" s="15">
        <v>10000</v>
      </c>
      <c r="L147" s="15">
        <v>5100</v>
      </c>
      <c r="M147" s="15">
        <v>0</v>
      </c>
      <c r="N147" s="16">
        <f t="shared" si="20"/>
        <v>10000</v>
      </c>
      <c r="O147" s="16">
        <f t="shared" si="21"/>
        <v>5100</v>
      </c>
      <c r="P147" s="16">
        <f t="shared" si="22"/>
        <v>0</v>
      </c>
      <c r="Q147" s="3">
        <f t="shared" si="23"/>
        <v>0</v>
      </c>
      <c r="R147" s="3">
        <f t="shared" si="24"/>
        <v>0.51</v>
      </c>
      <c r="S147" s="1" t="s">
        <v>39</v>
      </c>
      <c r="T147" s="1">
        <v>0.55000000000000004</v>
      </c>
      <c r="U147" s="16">
        <f t="shared" si="25"/>
        <v>5500</v>
      </c>
      <c r="V147" s="16">
        <f t="shared" si="26"/>
        <v>2805</v>
      </c>
      <c r="W147" s="16">
        <f t="shared" si="27"/>
        <v>0</v>
      </c>
      <c r="X147" s="3">
        <f t="shared" si="28"/>
        <v>0</v>
      </c>
      <c r="Y147" s="3">
        <f t="shared" si="29"/>
        <v>0.51</v>
      </c>
      <c r="Z147" s="6"/>
      <c r="AA147" s="6"/>
    </row>
    <row r="148" spans="1:27" ht="15.75" customHeight="1">
      <c r="A148" s="11" t="s">
        <v>230</v>
      </c>
      <c r="B148" s="7">
        <v>4</v>
      </c>
      <c r="C148" s="7" t="s">
        <v>231</v>
      </c>
      <c r="D148" s="7" t="s">
        <v>59</v>
      </c>
      <c r="E148" s="1" t="s">
        <v>54</v>
      </c>
      <c r="F148" s="7" t="s">
        <v>112</v>
      </c>
      <c r="G148" s="12" t="s">
        <v>37</v>
      </c>
      <c r="H148" s="7" t="s">
        <v>232</v>
      </c>
      <c r="I148" s="7" t="s">
        <v>29</v>
      </c>
      <c r="J148" s="7">
        <v>1</v>
      </c>
      <c r="K148" s="15">
        <v>7800</v>
      </c>
      <c r="L148" s="15">
        <v>0</v>
      </c>
      <c r="M148" s="15">
        <v>0</v>
      </c>
      <c r="N148" s="16">
        <f t="shared" si="20"/>
        <v>7800</v>
      </c>
      <c r="O148" s="16">
        <f t="shared" si="21"/>
        <v>0</v>
      </c>
      <c r="P148" s="16">
        <f t="shared" si="22"/>
        <v>0</v>
      </c>
      <c r="Q148" s="3">
        <f t="shared" si="23"/>
        <v>0</v>
      </c>
      <c r="R148" s="3">
        <f t="shared" si="24"/>
        <v>0</v>
      </c>
      <c r="S148" s="1" t="s">
        <v>39</v>
      </c>
      <c r="T148" s="1">
        <v>0.55000000000000004</v>
      </c>
      <c r="U148" s="16">
        <f t="shared" si="25"/>
        <v>4290</v>
      </c>
      <c r="V148" s="16">
        <f t="shared" si="26"/>
        <v>0</v>
      </c>
      <c r="W148" s="16">
        <f t="shared" si="27"/>
        <v>0</v>
      </c>
      <c r="X148" s="3">
        <f t="shared" si="28"/>
        <v>0</v>
      </c>
      <c r="Y148" s="3">
        <f t="shared" si="29"/>
        <v>0</v>
      </c>
      <c r="Z148" s="6"/>
      <c r="AA148" s="6"/>
    </row>
    <row r="149" spans="1:27" ht="15.75" customHeight="1">
      <c r="A149" s="11" t="s">
        <v>230</v>
      </c>
      <c r="B149" s="7">
        <v>4</v>
      </c>
      <c r="C149" s="7" t="s">
        <v>231</v>
      </c>
      <c r="D149" s="7" t="s">
        <v>59</v>
      </c>
      <c r="E149" s="1" t="s">
        <v>54</v>
      </c>
      <c r="F149" s="7" t="s">
        <v>112</v>
      </c>
      <c r="G149" s="12" t="s">
        <v>37</v>
      </c>
      <c r="H149" s="7" t="s">
        <v>232</v>
      </c>
      <c r="I149" s="7" t="s">
        <v>29</v>
      </c>
      <c r="J149" s="7">
        <v>1</v>
      </c>
      <c r="K149" s="15">
        <v>30000</v>
      </c>
      <c r="L149" s="15">
        <v>26370.6</v>
      </c>
      <c r="M149" s="15">
        <v>26370.6</v>
      </c>
      <c r="N149" s="16">
        <f t="shared" si="20"/>
        <v>30000</v>
      </c>
      <c r="O149" s="16">
        <f t="shared" si="21"/>
        <v>26370.6</v>
      </c>
      <c r="P149" s="16">
        <f t="shared" si="22"/>
        <v>26370.6</v>
      </c>
      <c r="Q149" s="3">
        <f t="shared" si="23"/>
        <v>0.87901999999999991</v>
      </c>
      <c r="R149" s="3">
        <f t="shared" si="24"/>
        <v>0.87901999999999991</v>
      </c>
      <c r="S149" s="1" t="s">
        <v>39</v>
      </c>
      <c r="T149" s="1">
        <v>0.55000000000000004</v>
      </c>
      <c r="U149" s="16">
        <f t="shared" si="25"/>
        <v>16500</v>
      </c>
      <c r="V149" s="16">
        <f t="shared" si="26"/>
        <v>14503.83</v>
      </c>
      <c r="W149" s="16">
        <f t="shared" si="27"/>
        <v>14503.83</v>
      </c>
      <c r="X149" s="3">
        <f t="shared" si="28"/>
        <v>0.87902000000000002</v>
      </c>
      <c r="Y149" s="3">
        <f t="shared" si="29"/>
        <v>0.87902000000000002</v>
      </c>
      <c r="Z149" s="6"/>
      <c r="AA149" s="6"/>
    </row>
    <row r="150" spans="1:27" ht="15.75" customHeight="1">
      <c r="A150" s="11" t="s">
        <v>230</v>
      </c>
      <c r="B150" s="7">
        <v>4</v>
      </c>
      <c r="C150" s="7" t="s">
        <v>231</v>
      </c>
      <c r="D150" s="7" t="s">
        <v>59</v>
      </c>
      <c r="E150" s="1" t="s">
        <v>54</v>
      </c>
      <c r="F150" s="7" t="s">
        <v>112</v>
      </c>
      <c r="G150" s="12" t="s">
        <v>37</v>
      </c>
      <c r="H150" s="7" t="s">
        <v>232</v>
      </c>
      <c r="I150" s="7" t="s">
        <v>29</v>
      </c>
      <c r="J150" s="7">
        <v>1</v>
      </c>
      <c r="K150" s="15">
        <v>45000</v>
      </c>
      <c r="L150" s="15">
        <v>2000</v>
      </c>
      <c r="M150" s="15">
        <v>2000</v>
      </c>
      <c r="N150" s="16">
        <f t="shared" si="20"/>
        <v>45000</v>
      </c>
      <c r="O150" s="16">
        <f t="shared" si="21"/>
        <v>2000</v>
      </c>
      <c r="P150" s="16">
        <f t="shared" si="22"/>
        <v>2000</v>
      </c>
      <c r="Q150" s="3">
        <f t="shared" si="23"/>
        <v>4.4444444444444446E-2</v>
      </c>
      <c r="R150" s="3">
        <f t="shared" si="24"/>
        <v>4.4444444444444446E-2</v>
      </c>
      <c r="S150" s="1" t="s">
        <v>39</v>
      </c>
      <c r="T150" s="1">
        <v>0.55000000000000004</v>
      </c>
      <c r="U150" s="16">
        <f t="shared" si="25"/>
        <v>24750.000000000004</v>
      </c>
      <c r="V150" s="16">
        <f t="shared" si="26"/>
        <v>1100</v>
      </c>
      <c r="W150" s="16">
        <f t="shared" si="27"/>
        <v>1100</v>
      </c>
      <c r="X150" s="3">
        <f t="shared" si="28"/>
        <v>4.4444444444444439E-2</v>
      </c>
      <c r="Y150" s="3">
        <f t="shared" si="29"/>
        <v>4.4444444444444439E-2</v>
      </c>
      <c r="Z150" s="6"/>
      <c r="AA150" s="6"/>
    </row>
    <row r="151" spans="1:27" ht="15.75" customHeight="1">
      <c r="A151" s="11" t="s">
        <v>230</v>
      </c>
      <c r="B151" s="7">
        <v>4</v>
      </c>
      <c r="C151" s="7" t="s">
        <v>231</v>
      </c>
      <c r="D151" s="7" t="s">
        <v>59</v>
      </c>
      <c r="E151" s="1" t="s">
        <v>54</v>
      </c>
      <c r="F151" s="7" t="s">
        <v>112</v>
      </c>
      <c r="G151" s="12" t="s">
        <v>37</v>
      </c>
      <c r="H151" s="7" t="s">
        <v>232</v>
      </c>
      <c r="I151" s="7" t="s">
        <v>29</v>
      </c>
      <c r="J151" s="7">
        <v>1</v>
      </c>
      <c r="K151" s="15">
        <v>30000</v>
      </c>
      <c r="L151" s="15">
        <v>3134</v>
      </c>
      <c r="M151" s="15">
        <v>3134</v>
      </c>
      <c r="N151" s="16">
        <f t="shared" si="20"/>
        <v>30000</v>
      </c>
      <c r="O151" s="16">
        <f t="shared" si="21"/>
        <v>3134</v>
      </c>
      <c r="P151" s="16">
        <f t="shared" si="22"/>
        <v>3134</v>
      </c>
      <c r="Q151" s="3">
        <f t="shared" si="23"/>
        <v>0.10446666666666667</v>
      </c>
      <c r="R151" s="3">
        <f t="shared" si="24"/>
        <v>0.10446666666666667</v>
      </c>
      <c r="S151" s="1" t="s">
        <v>39</v>
      </c>
      <c r="T151" s="1">
        <v>0.55000000000000004</v>
      </c>
      <c r="U151" s="16">
        <f t="shared" si="25"/>
        <v>16500</v>
      </c>
      <c r="V151" s="16">
        <f t="shared" si="26"/>
        <v>1723.7</v>
      </c>
      <c r="W151" s="16">
        <f t="shared" si="27"/>
        <v>1723.7</v>
      </c>
      <c r="X151" s="3">
        <f t="shared" si="28"/>
        <v>0.10446666666666667</v>
      </c>
      <c r="Y151" s="3">
        <f t="shared" si="29"/>
        <v>0.10446666666666667</v>
      </c>
      <c r="Z151" s="6"/>
      <c r="AA151" s="6"/>
    </row>
    <row r="152" spans="1:27" ht="15.75" customHeight="1">
      <c r="A152" s="11" t="s">
        <v>230</v>
      </c>
      <c r="B152" s="7">
        <v>4</v>
      </c>
      <c r="C152" s="7" t="s">
        <v>231</v>
      </c>
      <c r="D152" s="7" t="s">
        <v>59</v>
      </c>
      <c r="E152" s="1" t="s">
        <v>54</v>
      </c>
      <c r="F152" s="7" t="s">
        <v>112</v>
      </c>
      <c r="G152" s="12" t="s">
        <v>37</v>
      </c>
      <c r="H152" s="7" t="s">
        <v>232</v>
      </c>
      <c r="I152" s="7" t="s">
        <v>29</v>
      </c>
      <c r="J152" s="7">
        <v>1</v>
      </c>
      <c r="K152" s="15">
        <v>9000</v>
      </c>
      <c r="L152" s="15">
        <v>400</v>
      </c>
      <c r="M152" s="15">
        <v>400</v>
      </c>
      <c r="N152" s="16">
        <f t="shared" si="20"/>
        <v>9000</v>
      </c>
      <c r="O152" s="16">
        <f t="shared" si="21"/>
        <v>400</v>
      </c>
      <c r="P152" s="16">
        <f t="shared" si="22"/>
        <v>400</v>
      </c>
      <c r="Q152" s="3">
        <f t="shared" si="23"/>
        <v>4.4444444444444446E-2</v>
      </c>
      <c r="R152" s="3">
        <f t="shared" si="24"/>
        <v>4.4444444444444446E-2</v>
      </c>
      <c r="S152" s="1" t="s">
        <v>39</v>
      </c>
      <c r="T152" s="1">
        <v>0.55000000000000004</v>
      </c>
      <c r="U152" s="16">
        <f t="shared" si="25"/>
        <v>4950</v>
      </c>
      <c r="V152" s="16">
        <f t="shared" si="26"/>
        <v>220.00000000000003</v>
      </c>
      <c r="W152" s="16">
        <f t="shared" si="27"/>
        <v>220.00000000000003</v>
      </c>
      <c r="X152" s="3">
        <f t="shared" si="28"/>
        <v>4.4444444444444453E-2</v>
      </c>
      <c r="Y152" s="3">
        <f t="shared" si="29"/>
        <v>4.4444444444444453E-2</v>
      </c>
      <c r="Z152" s="6"/>
      <c r="AA152" s="6"/>
    </row>
    <row r="153" spans="1:27" ht="15.75" customHeight="1">
      <c r="A153" s="11" t="s">
        <v>230</v>
      </c>
      <c r="B153" s="7">
        <v>4</v>
      </c>
      <c r="C153" s="7" t="s">
        <v>231</v>
      </c>
      <c r="D153" s="7" t="s">
        <v>59</v>
      </c>
      <c r="E153" s="1" t="s">
        <v>54</v>
      </c>
      <c r="F153" s="7" t="s">
        <v>112</v>
      </c>
      <c r="G153" s="12" t="s">
        <v>37</v>
      </c>
      <c r="H153" s="7" t="s">
        <v>232</v>
      </c>
      <c r="I153" s="7" t="s">
        <v>29</v>
      </c>
      <c r="J153" s="7">
        <v>1</v>
      </c>
      <c r="K153" s="15">
        <v>16865</v>
      </c>
      <c r="L153" s="15">
        <v>13872.59</v>
      </c>
      <c r="M153" s="15">
        <v>7607.59</v>
      </c>
      <c r="N153" s="16">
        <f t="shared" si="20"/>
        <v>16865</v>
      </c>
      <c r="O153" s="16">
        <f t="shared" si="21"/>
        <v>13872.59</v>
      </c>
      <c r="P153" s="16">
        <f t="shared" si="22"/>
        <v>7607.59</v>
      </c>
      <c r="Q153" s="3">
        <f t="shared" si="23"/>
        <v>0.45108745923510229</v>
      </c>
      <c r="R153" s="3">
        <f t="shared" si="24"/>
        <v>0.82256685443225619</v>
      </c>
      <c r="S153" s="1" t="s">
        <v>39</v>
      </c>
      <c r="T153" s="1">
        <v>0.55000000000000004</v>
      </c>
      <c r="U153" s="16">
        <f t="shared" si="25"/>
        <v>9275.75</v>
      </c>
      <c r="V153" s="16">
        <f t="shared" si="26"/>
        <v>7629.924500000001</v>
      </c>
      <c r="W153" s="16">
        <f t="shared" si="27"/>
        <v>4184.1745000000001</v>
      </c>
      <c r="X153" s="3">
        <f t="shared" si="28"/>
        <v>0.45108745923510229</v>
      </c>
      <c r="Y153" s="3">
        <f t="shared" si="29"/>
        <v>0.8225668544322563</v>
      </c>
      <c r="Z153" s="6"/>
      <c r="AA153" s="6"/>
    </row>
    <row r="154" spans="1:27" ht="15.75" customHeight="1">
      <c r="A154" s="11" t="s">
        <v>230</v>
      </c>
      <c r="B154" s="7">
        <v>4</v>
      </c>
      <c r="C154" s="7" t="s">
        <v>231</v>
      </c>
      <c r="D154" s="7" t="s">
        <v>59</v>
      </c>
      <c r="E154" s="1" t="s">
        <v>54</v>
      </c>
      <c r="F154" s="7" t="s">
        <v>112</v>
      </c>
      <c r="G154" s="12" t="s">
        <v>37</v>
      </c>
      <c r="H154" s="7" t="s">
        <v>232</v>
      </c>
      <c r="I154" s="7" t="s">
        <v>29</v>
      </c>
      <c r="J154" s="7">
        <v>1</v>
      </c>
      <c r="K154" s="15">
        <v>70400</v>
      </c>
      <c r="L154" s="15">
        <v>0</v>
      </c>
      <c r="M154" s="15">
        <v>0</v>
      </c>
      <c r="N154" s="16">
        <f t="shared" si="20"/>
        <v>70400</v>
      </c>
      <c r="O154" s="16">
        <f t="shared" si="21"/>
        <v>0</v>
      </c>
      <c r="P154" s="16">
        <f t="shared" si="22"/>
        <v>0</v>
      </c>
      <c r="Q154" s="3">
        <f t="shared" si="23"/>
        <v>0</v>
      </c>
      <c r="R154" s="3">
        <f t="shared" si="24"/>
        <v>0</v>
      </c>
      <c r="S154" s="1" t="s">
        <v>39</v>
      </c>
      <c r="T154" s="1">
        <v>0.55000000000000004</v>
      </c>
      <c r="U154" s="16">
        <f t="shared" si="25"/>
        <v>38720</v>
      </c>
      <c r="V154" s="16">
        <f t="shared" si="26"/>
        <v>0</v>
      </c>
      <c r="W154" s="16">
        <f t="shared" si="27"/>
        <v>0</v>
      </c>
      <c r="X154" s="3">
        <f t="shared" si="28"/>
        <v>0</v>
      </c>
      <c r="Y154" s="3">
        <f t="shared" si="29"/>
        <v>0</v>
      </c>
      <c r="Z154" s="6"/>
      <c r="AA154" s="6"/>
    </row>
    <row r="155" spans="1:27" ht="15.75" customHeight="1">
      <c r="A155" s="11" t="s">
        <v>230</v>
      </c>
      <c r="B155" s="7">
        <v>4</v>
      </c>
      <c r="C155" s="7" t="s">
        <v>231</v>
      </c>
      <c r="D155" s="7" t="s">
        <v>59</v>
      </c>
      <c r="E155" s="1" t="s">
        <v>54</v>
      </c>
      <c r="F155" s="7" t="s">
        <v>112</v>
      </c>
      <c r="G155" s="12" t="s">
        <v>37</v>
      </c>
      <c r="H155" s="7" t="s">
        <v>232</v>
      </c>
      <c r="I155" s="7" t="s">
        <v>29</v>
      </c>
      <c r="J155" s="7">
        <v>1</v>
      </c>
      <c r="K155" s="15">
        <v>32000</v>
      </c>
      <c r="L155" s="15">
        <v>31990.799999999999</v>
      </c>
      <c r="M155" s="15">
        <v>31990.799999999999</v>
      </c>
      <c r="N155" s="16">
        <f t="shared" si="20"/>
        <v>32000</v>
      </c>
      <c r="O155" s="16">
        <f t="shared" si="21"/>
        <v>31990.799999999999</v>
      </c>
      <c r="P155" s="16">
        <f t="shared" si="22"/>
        <v>31990.799999999999</v>
      </c>
      <c r="Q155" s="3">
        <f t="shared" si="23"/>
        <v>0.9997125</v>
      </c>
      <c r="R155" s="3">
        <f t="shared" si="24"/>
        <v>0.9997125</v>
      </c>
      <c r="S155" s="1" t="s">
        <v>39</v>
      </c>
      <c r="T155" s="1">
        <v>0.55000000000000004</v>
      </c>
      <c r="U155" s="16">
        <f t="shared" si="25"/>
        <v>17600</v>
      </c>
      <c r="V155" s="16">
        <f t="shared" si="26"/>
        <v>17594.940000000002</v>
      </c>
      <c r="W155" s="16">
        <f t="shared" si="27"/>
        <v>17594.940000000002</v>
      </c>
      <c r="X155" s="3">
        <f t="shared" si="28"/>
        <v>0.99971250000000011</v>
      </c>
      <c r="Y155" s="3">
        <f t="shared" si="29"/>
        <v>0.99971250000000011</v>
      </c>
      <c r="Z155" s="6"/>
      <c r="AA155" s="6"/>
    </row>
    <row r="156" spans="1:27" ht="15.75" customHeight="1">
      <c r="A156" s="11" t="s">
        <v>230</v>
      </c>
      <c r="B156" s="7">
        <v>4</v>
      </c>
      <c r="C156" s="7" t="s">
        <v>231</v>
      </c>
      <c r="D156" s="7" t="s">
        <v>59</v>
      </c>
      <c r="E156" s="1" t="s">
        <v>54</v>
      </c>
      <c r="F156" s="7" t="s">
        <v>112</v>
      </c>
      <c r="G156" s="12" t="s">
        <v>37</v>
      </c>
      <c r="H156" s="7" t="s">
        <v>232</v>
      </c>
      <c r="I156" s="7" t="s">
        <v>29</v>
      </c>
      <c r="J156" s="7">
        <v>1</v>
      </c>
      <c r="K156" s="15">
        <v>6720</v>
      </c>
      <c r="L156" s="15">
        <v>0</v>
      </c>
      <c r="M156" s="15">
        <v>0</v>
      </c>
      <c r="N156" s="16">
        <f t="shared" si="20"/>
        <v>6720</v>
      </c>
      <c r="O156" s="16">
        <f t="shared" si="21"/>
        <v>0</v>
      </c>
      <c r="P156" s="16">
        <f t="shared" si="22"/>
        <v>0</v>
      </c>
      <c r="Q156" s="3">
        <f t="shared" si="23"/>
        <v>0</v>
      </c>
      <c r="R156" s="3">
        <f t="shared" si="24"/>
        <v>0</v>
      </c>
      <c r="S156" s="1" t="s">
        <v>39</v>
      </c>
      <c r="T156" s="1">
        <v>0.55000000000000004</v>
      </c>
      <c r="U156" s="16">
        <f t="shared" si="25"/>
        <v>3696.0000000000005</v>
      </c>
      <c r="V156" s="16">
        <f t="shared" si="26"/>
        <v>0</v>
      </c>
      <c r="W156" s="16">
        <f t="shared" si="27"/>
        <v>0</v>
      </c>
      <c r="X156" s="3">
        <f t="shared" si="28"/>
        <v>0</v>
      </c>
      <c r="Y156" s="3">
        <f t="shared" si="29"/>
        <v>0</v>
      </c>
      <c r="Z156" s="6"/>
      <c r="AA156" s="6"/>
    </row>
    <row r="157" spans="1:27" ht="15.75" customHeight="1">
      <c r="A157" s="11" t="s">
        <v>230</v>
      </c>
      <c r="B157" s="7">
        <v>4</v>
      </c>
      <c r="C157" s="7" t="s">
        <v>231</v>
      </c>
      <c r="D157" s="7" t="s">
        <v>59</v>
      </c>
      <c r="E157" s="1" t="s">
        <v>54</v>
      </c>
      <c r="F157" s="7" t="s">
        <v>112</v>
      </c>
      <c r="G157" s="12" t="s">
        <v>37</v>
      </c>
      <c r="H157" s="7" t="s">
        <v>232</v>
      </c>
      <c r="I157" s="7" t="s">
        <v>29</v>
      </c>
      <c r="J157" s="7">
        <v>1</v>
      </c>
      <c r="K157" s="15">
        <v>40000</v>
      </c>
      <c r="L157" s="15">
        <v>39888.599999999991</v>
      </c>
      <c r="M157" s="15">
        <v>39888.6</v>
      </c>
      <c r="N157" s="16">
        <f t="shared" si="20"/>
        <v>40000</v>
      </c>
      <c r="O157" s="16">
        <f t="shared" si="21"/>
        <v>39888.599999999991</v>
      </c>
      <c r="P157" s="16">
        <f t="shared" si="22"/>
        <v>39888.6</v>
      </c>
      <c r="Q157" s="3">
        <f t="shared" si="23"/>
        <v>0.99721499999999996</v>
      </c>
      <c r="R157" s="3">
        <f t="shared" si="24"/>
        <v>0.99721499999999974</v>
      </c>
      <c r="S157" s="1" t="s">
        <v>39</v>
      </c>
      <c r="T157" s="1">
        <v>0.55000000000000004</v>
      </c>
      <c r="U157" s="16">
        <f t="shared" si="25"/>
        <v>22000</v>
      </c>
      <c r="V157" s="16">
        <f t="shared" si="26"/>
        <v>21938.729999999996</v>
      </c>
      <c r="W157" s="16">
        <f t="shared" si="27"/>
        <v>21938.73</v>
      </c>
      <c r="X157" s="3">
        <f t="shared" si="28"/>
        <v>0.99721499999999996</v>
      </c>
      <c r="Y157" s="3">
        <f t="shared" si="29"/>
        <v>0.99721499999999985</v>
      </c>
      <c r="Z157" s="6"/>
      <c r="AA157" s="6"/>
    </row>
    <row r="158" spans="1:27" ht="15.75" customHeight="1">
      <c r="A158" s="11" t="s">
        <v>230</v>
      </c>
      <c r="B158" s="7">
        <v>4</v>
      </c>
      <c r="C158" s="7" t="s">
        <v>231</v>
      </c>
      <c r="D158" s="7" t="s">
        <v>59</v>
      </c>
      <c r="E158" s="1" t="s">
        <v>54</v>
      </c>
      <c r="F158" s="7" t="s">
        <v>112</v>
      </c>
      <c r="G158" s="12" t="s">
        <v>37</v>
      </c>
      <c r="H158" s="7" t="s">
        <v>232</v>
      </c>
      <c r="I158" s="7" t="s">
        <v>29</v>
      </c>
      <c r="J158" s="7">
        <v>1</v>
      </c>
      <c r="K158" s="15">
        <v>50000</v>
      </c>
      <c r="L158" s="15">
        <v>41936</v>
      </c>
      <c r="M158" s="15">
        <v>41396</v>
      </c>
      <c r="N158" s="16">
        <f t="shared" si="20"/>
        <v>50000</v>
      </c>
      <c r="O158" s="16">
        <f t="shared" si="21"/>
        <v>41936</v>
      </c>
      <c r="P158" s="16">
        <f t="shared" si="22"/>
        <v>41396</v>
      </c>
      <c r="Q158" s="3">
        <f t="shared" si="23"/>
        <v>0.82791999999999999</v>
      </c>
      <c r="R158" s="3">
        <f t="shared" si="24"/>
        <v>0.83872000000000002</v>
      </c>
      <c r="S158" s="1" t="s">
        <v>39</v>
      </c>
      <c r="T158" s="1">
        <v>0.55000000000000004</v>
      </c>
      <c r="U158" s="16">
        <f t="shared" si="25"/>
        <v>27500.000000000004</v>
      </c>
      <c r="V158" s="16">
        <f t="shared" si="26"/>
        <v>23064.800000000003</v>
      </c>
      <c r="W158" s="16">
        <f t="shared" si="27"/>
        <v>22767.800000000003</v>
      </c>
      <c r="X158" s="3">
        <f t="shared" si="28"/>
        <v>0.82791999999999999</v>
      </c>
      <c r="Y158" s="3">
        <f t="shared" si="29"/>
        <v>0.83872000000000002</v>
      </c>
      <c r="Z158" s="6"/>
      <c r="AA158" s="6"/>
    </row>
    <row r="159" spans="1:27" ht="15.75" customHeight="1">
      <c r="A159" s="11" t="s">
        <v>230</v>
      </c>
      <c r="B159" s="7">
        <v>4</v>
      </c>
      <c r="C159" s="7" t="s">
        <v>231</v>
      </c>
      <c r="D159" s="7" t="s">
        <v>59</v>
      </c>
      <c r="E159" s="1" t="s">
        <v>54</v>
      </c>
      <c r="F159" s="7" t="s">
        <v>112</v>
      </c>
      <c r="G159" s="12" t="s">
        <v>37</v>
      </c>
      <c r="H159" s="7" t="s">
        <v>232</v>
      </c>
      <c r="I159" s="7" t="s">
        <v>29</v>
      </c>
      <c r="J159" s="7">
        <v>1</v>
      </c>
      <c r="K159" s="15">
        <v>120000</v>
      </c>
      <c r="L159" s="15">
        <v>13697</v>
      </c>
      <c r="M159" s="15">
        <v>13697</v>
      </c>
      <c r="N159" s="16">
        <f t="shared" si="20"/>
        <v>120000</v>
      </c>
      <c r="O159" s="16">
        <f t="shared" si="21"/>
        <v>13697</v>
      </c>
      <c r="P159" s="16">
        <f t="shared" si="22"/>
        <v>13697</v>
      </c>
      <c r="Q159" s="3">
        <f t="shared" si="23"/>
        <v>0.11414166666666667</v>
      </c>
      <c r="R159" s="3">
        <f t="shared" si="24"/>
        <v>0.11414166666666667</v>
      </c>
      <c r="S159" s="1" t="s">
        <v>39</v>
      </c>
      <c r="T159" s="1">
        <v>0.55000000000000004</v>
      </c>
      <c r="U159" s="16">
        <f t="shared" si="25"/>
        <v>66000</v>
      </c>
      <c r="V159" s="16">
        <f t="shared" si="26"/>
        <v>7533.35</v>
      </c>
      <c r="W159" s="16">
        <f t="shared" si="27"/>
        <v>7533.35</v>
      </c>
      <c r="X159" s="3">
        <f t="shared" si="28"/>
        <v>0.11414166666666667</v>
      </c>
      <c r="Y159" s="3">
        <f t="shared" si="29"/>
        <v>0.11414166666666667</v>
      </c>
      <c r="Z159" s="6"/>
      <c r="AA159" s="6"/>
    </row>
    <row r="160" spans="1:27" ht="15.75" customHeight="1">
      <c r="A160" s="11" t="s">
        <v>230</v>
      </c>
      <c r="B160" s="7">
        <v>4</v>
      </c>
      <c r="C160" s="7" t="s">
        <v>231</v>
      </c>
      <c r="D160" s="7" t="s">
        <v>59</v>
      </c>
      <c r="E160" s="1" t="s">
        <v>54</v>
      </c>
      <c r="F160" s="7" t="s">
        <v>112</v>
      </c>
      <c r="G160" s="12" t="s">
        <v>37</v>
      </c>
      <c r="H160" s="7" t="s">
        <v>232</v>
      </c>
      <c r="I160" s="7" t="s">
        <v>29</v>
      </c>
      <c r="J160" s="7">
        <v>1</v>
      </c>
      <c r="K160" s="15">
        <v>10000</v>
      </c>
      <c r="L160" s="15">
        <v>6756</v>
      </c>
      <c r="M160" s="15">
        <v>6756</v>
      </c>
      <c r="N160" s="16">
        <f t="shared" si="20"/>
        <v>10000</v>
      </c>
      <c r="O160" s="16">
        <f t="shared" si="21"/>
        <v>6756</v>
      </c>
      <c r="P160" s="16">
        <f t="shared" si="22"/>
        <v>6756</v>
      </c>
      <c r="Q160" s="3">
        <f t="shared" si="23"/>
        <v>0.67559999999999998</v>
      </c>
      <c r="R160" s="3">
        <f t="shared" si="24"/>
        <v>0.67559999999999998</v>
      </c>
      <c r="S160" s="1" t="s">
        <v>39</v>
      </c>
      <c r="T160" s="1">
        <v>0.55000000000000004</v>
      </c>
      <c r="U160" s="16">
        <f t="shared" si="25"/>
        <v>5500</v>
      </c>
      <c r="V160" s="16">
        <f t="shared" si="26"/>
        <v>3715.8</v>
      </c>
      <c r="W160" s="16">
        <f t="shared" si="27"/>
        <v>3715.8</v>
      </c>
      <c r="X160" s="3">
        <f t="shared" si="28"/>
        <v>0.67559999999999998</v>
      </c>
      <c r="Y160" s="3">
        <f t="shared" si="29"/>
        <v>0.67559999999999998</v>
      </c>
      <c r="Z160" s="6"/>
      <c r="AA160" s="6"/>
    </row>
    <row r="161" spans="1:27" ht="15.75" customHeight="1">
      <c r="A161" s="11" t="s">
        <v>230</v>
      </c>
      <c r="B161" s="7">
        <v>4</v>
      </c>
      <c r="C161" s="7" t="s">
        <v>231</v>
      </c>
      <c r="D161" s="7" t="s">
        <v>59</v>
      </c>
      <c r="E161" s="1" t="s">
        <v>54</v>
      </c>
      <c r="F161" s="7" t="s">
        <v>112</v>
      </c>
      <c r="G161" s="12" t="s">
        <v>37</v>
      </c>
      <c r="H161" s="7" t="s">
        <v>232</v>
      </c>
      <c r="I161" s="7" t="s">
        <v>29</v>
      </c>
      <c r="J161" s="7">
        <v>1</v>
      </c>
      <c r="K161" s="15">
        <v>5040</v>
      </c>
      <c r="L161" s="15">
        <v>0</v>
      </c>
      <c r="M161" s="15">
        <v>0</v>
      </c>
      <c r="N161" s="16">
        <f t="shared" si="20"/>
        <v>5040</v>
      </c>
      <c r="O161" s="16">
        <f t="shared" si="21"/>
        <v>0</v>
      </c>
      <c r="P161" s="16">
        <f t="shared" si="22"/>
        <v>0</v>
      </c>
      <c r="Q161" s="3">
        <f t="shared" si="23"/>
        <v>0</v>
      </c>
      <c r="R161" s="3">
        <f t="shared" si="24"/>
        <v>0</v>
      </c>
      <c r="S161" s="1" t="s">
        <v>39</v>
      </c>
      <c r="T161" s="1">
        <v>0.55000000000000004</v>
      </c>
      <c r="U161" s="16">
        <f t="shared" si="25"/>
        <v>2772</v>
      </c>
      <c r="V161" s="16">
        <f t="shared" si="26"/>
        <v>0</v>
      </c>
      <c r="W161" s="16">
        <f t="shared" si="27"/>
        <v>0</v>
      </c>
      <c r="X161" s="3">
        <f t="shared" si="28"/>
        <v>0</v>
      </c>
      <c r="Y161" s="3">
        <f t="shared" si="29"/>
        <v>0</v>
      </c>
      <c r="Z161" s="6"/>
      <c r="AA161" s="6"/>
    </row>
    <row r="162" spans="1:27" ht="15.75" customHeight="1">
      <c r="A162" s="11" t="s">
        <v>230</v>
      </c>
      <c r="B162" s="7">
        <v>4</v>
      </c>
      <c r="C162" s="7" t="s">
        <v>231</v>
      </c>
      <c r="D162" s="7" t="s">
        <v>59</v>
      </c>
      <c r="E162" s="1" t="s">
        <v>54</v>
      </c>
      <c r="F162" s="7" t="s">
        <v>112</v>
      </c>
      <c r="G162" s="12" t="s">
        <v>37</v>
      </c>
      <c r="H162" s="7" t="s">
        <v>232</v>
      </c>
      <c r="I162" s="7" t="s">
        <v>29</v>
      </c>
      <c r="J162" s="7">
        <v>1</v>
      </c>
      <c r="K162" s="15">
        <v>21600</v>
      </c>
      <c r="L162" s="15">
        <v>24280</v>
      </c>
      <c r="M162" s="15">
        <v>24280</v>
      </c>
      <c r="N162" s="16">
        <f t="shared" si="20"/>
        <v>21600</v>
      </c>
      <c r="O162" s="16">
        <f t="shared" si="21"/>
        <v>24280</v>
      </c>
      <c r="P162" s="16">
        <f t="shared" si="22"/>
        <v>24280</v>
      </c>
      <c r="Q162" s="3">
        <f t="shared" si="23"/>
        <v>1.124074074074074</v>
      </c>
      <c r="R162" s="3">
        <f t="shared" si="24"/>
        <v>1.124074074074074</v>
      </c>
      <c r="S162" s="1" t="s">
        <v>39</v>
      </c>
      <c r="T162" s="1">
        <v>0.55000000000000004</v>
      </c>
      <c r="U162" s="16">
        <f t="shared" si="25"/>
        <v>11880.000000000002</v>
      </c>
      <c r="V162" s="16">
        <f t="shared" si="26"/>
        <v>13354.000000000002</v>
      </c>
      <c r="W162" s="16">
        <f t="shared" si="27"/>
        <v>13354.000000000002</v>
      </c>
      <c r="X162" s="3">
        <f t="shared" si="28"/>
        <v>1.124074074074074</v>
      </c>
      <c r="Y162" s="3">
        <f t="shared" si="29"/>
        <v>1.124074074074074</v>
      </c>
      <c r="Z162" s="6"/>
      <c r="AA162" s="6"/>
    </row>
    <row r="163" spans="1:27" ht="15.75" customHeight="1">
      <c r="A163" s="11" t="s">
        <v>230</v>
      </c>
      <c r="B163" s="7">
        <v>4</v>
      </c>
      <c r="C163" s="7" t="s">
        <v>231</v>
      </c>
      <c r="D163" s="7" t="s">
        <v>59</v>
      </c>
      <c r="E163" s="1" t="s">
        <v>54</v>
      </c>
      <c r="F163" s="7" t="s">
        <v>112</v>
      </c>
      <c r="G163" s="12" t="s">
        <v>37</v>
      </c>
      <c r="H163" s="7" t="s">
        <v>232</v>
      </c>
      <c r="I163" s="7" t="s">
        <v>29</v>
      </c>
      <c r="J163" s="7">
        <v>1</v>
      </c>
      <c r="K163" s="15">
        <v>62000</v>
      </c>
      <c r="L163" s="15">
        <v>0</v>
      </c>
      <c r="M163" s="15">
        <v>0</v>
      </c>
      <c r="N163" s="16">
        <f t="shared" si="20"/>
        <v>62000</v>
      </c>
      <c r="O163" s="16">
        <f t="shared" si="21"/>
        <v>0</v>
      </c>
      <c r="P163" s="16">
        <f t="shared" si="22"/>
        <v>0</v>
      </c>
      <c r="Q163" s="3">
        <f t="shared" si="23"/>
        <v>0</v>
      </c>
      <c r="R163" s="3">
        <f t="shared" si="24"/>
        <v>0</v>
      </c>
      <c r="S163" s="1" t="s">
        <v>39</v>
      </c>
      <c r="T163" s="1">
        <v>0.55000000000000004</v>
      </c>
      <c r="U163" s="16">
        <f t="shared" si="25"/>
        <v>34100</v>
      </c>
      <c r="V163" s="16">
        <f t="shared" si="26"/>
        <v>0</v>
      </c>
      <c r="W163" s="16">
        <f t="shared" si="27"/>
        <v>0</v>
      </c>
      <c r="X163" s="3">
        <f t="shared" si="28"/>
        <v>0</v>
      </c>
      <c r="Y163" s="3">
        <f t="shared" si="29"/>
        <v>0</v>
      </c>
      <c r="Z163" s="6"/>
      <c r="AA163" s="6"/>
    </row>
    <row r="164" spans="1:27" ht="15.75" customHeight="1">
      <c r="A164" s="11" t="s">
        <v>230</v>
      </c>
      <c r="B164" s="7">
        <v>4</v>
      </c>
      <c r="C164" s="7" t="s">
        <v>231</v>
      </c>
      <c r="D164" s="7" t="s">
        <v>59</v>
      </c>
      <c r="E164" s="1" t="s">
        <v>54</v>
      </c>
      <c r="F164" s="7" t="s">
        <v>112</v>
      </c>
      <c r="G164" s="12" t="s">
        <v>37</v>
      </c>
      <c r="H164" s="7" t="s">
        <v>232</v>
      </c>
      <c r="I164" s="7" t="s">
        <v>29</v>
      </c>
      <c r="J164" s="7">
        <v>1</v>
      </c>
      <c r="K164" s="15">
        <v>4320</v>
      </c>
      <c r="L164" s="15">
        <v>4856</v>
      </c>
      <c r="M164" s="15">
        <v>4856</v>
      </c>
      <c r="N164" s="16">
        <f t="shared" si="20"/>
        <v>4320</v>
      </c>
      <c r="O164" s="16">
        <f t="shared" si="21"/>
        <v>4856</v>
      </c>
      <c r="P164" s="16">
        <f t="shared" si="22"/>
        <v>4856</v>
      </c>
      <c r="Q164" s="3">
        <f t="shared" si="23"/>
        <v>1.124074074074074</v>
      </c>
      <c r="R164" s="3">
        <f t="shared" si="24"/>
        <v>1.124074074074074</v>
      </c>
      <c r="S164" s="1" t="s">
        <v>39</v>
      </c>
      <c r="T164" s="1">
        <v>0.55000000000000004</v>
      </c>
      <c r="U164" s="16">
        <f t="shared" si="25"/>
        <v>2376</v>
      </c>
      <c r="V164" s="16">
        <f t="shared" si="26"/>
        <v>2670.8</v>
      </c>
      <c r="W164" s="16">
        <f t="shared" si="27"/>
        <v>2670.8</v>
      </c>
      <c r="X164" s="3">
        <f t="shared" si="28"/>
        <v>1.1240740740740742</v>
      </c>
      <c r="Y164" s="3">
        <f t="shared" si="29"/>
        <v>1.1240740740740742</v>
      </c>
      <c r="Z164" s="6"/>
      <c r="AA164" s="6"/>
    </row>
    <row r="165" spans="1:27" ht="15.75" customHeight="1">
      <c r="A165" s="11" t="s">
        <v>230</v>
      </c>
      <c r="B165" s="7">
        <v>4</v>
      </c>
      <c r="C165" s="7" t="s">
        <v>231</v>
      </c>
      <c r="D165" s="7" t="s">
        <v>59</v>
      </c>
      <c r="E165" s="1" t="s">
        <v>54</v>
      </c>
      <c r="F165" s="7" t="s">
        <v>112</v>
      </c>
      <c r="G165" s="12" t="s">
        <v>37</v>
      </c>
      <c r="H165" s="7" t="s">
        <v>232</v>
      </c>
      <c r="I165" s="7" t="s">
        <v>29</v>
      </c>
      <c r="J165" s="7">
        <v>1</v>
      </c>
      <c r="K165" s="15">
        <v>21120</v>
      </c>
      <c r="L165" s="15">
        <v>0</v>
      </c>
      <c r="M165" s="15">
        <v>0</v>
      </c>
      <c r="N165" s="16">
        <f t="shared" si="20"/>
        <v>21120</v>
      </c>
      <c r="O165" s="16">
        <f t="shared" si="21"/>
        <v>0</v>
      </c>
      <c r="P165" s="16">
        <f t="shared" si="22"/>
        <v>0</v>
      </c>
      <c r="Q165" s="3">
        <f t="shared" si="23"/>
        <v>0</v>
      </c>
      <c r="R165" s="3">
        <f t="shared" si="24"/>
        <v>0</v>
      </c>
      <c r="S165" s="1" t="s">
        <v>39</v>
      </c>
      <c r="T165" s="1">
        <v>0.55000000000000004</v>
      </c>
      <c r="U165" s="16">
        <f t="shared" si="25"/>
        <v>11616.000000000002</v>
      </c>
      <c r="V165" s="16">
        <f t="shared" si="26"/>
        <v>0</v>
      </c>
      <c r="W165" s="16">
        <f t="shared" si="27"/>
        <v>0</v>
      </c>
      <c r="X165" s="3">
        <f t="shared" si="28"/>
        <v>0</v>
      </c>
      <c r="Y165" s="3">
        <f t="shared" si="29"/>
        <v>0</v>
      </c>
      <c r="Z165" s="6"/>
      <c r="AA165" s="6"/>
    </row>
    <row r="166" spans="1:27" ht="15.75" customHeight="1">
      <c r="A166" s="11" t="s">
        <v>230</v>
      </c>
      <c r="B166" s="7">
        <v>4</v>
      </c>
      <c r="C166" s="7" t="s">
        <v>231</v>
      </c>
      <c r="D166" s="7" t="s">
        <v>59</v>
      </c>
      <c r="E166" s="1" t="s">
        <v>54</v>
      </c>
      <c r="F166" s="7" t="s">
        <v>112</v>
      </c>
      <c r="G166" s="12" t="s">
        <v>37</v>
      </c>
      <c r="H166" s="7" t="s">
        <v>232</v>
      </c>
      <c r="I166" s="7" t="s">
        <v>29</v>
      </c>
      <c r="J166" s="7">
        <v>1</v>
      </c>
      <c r="K166" s="15">
        <v>30600</v>
      </c>
      <c r="L166" s="15">
        <v>3555</v>
      </c>
      <c r="M166" s="15">
        <v>3555</v>
      </c>
      <c r="N166" s="16">
        <f t="shared" si="20"/>
        <v>30600</v>
      </c>
      <c r="O166" s="16">
        <f t="shared" si="21"/>
        <v>3555</v>
      </c>
      <c r="P166" s="16">
        <f t="shared" si="22"/>
        <v>3555</v>
      </c>
      <c r="Q166" s="3">
        <f t="shared" si="23"/>
        <v>0.1161764705882353</v>
      </c>
      <c r="R166" s="3">
        <f t="shared" si="24"/>
        <v>0.1161764705882353</v>
      </c>
      <c r="S166" s="1" t="s">
        <v>39</v>
      </c>
      <c r="T166" s="1">
        <v>0.55000000000000004</v>
      </c>
      <c r="U166" s="16">
        <f t="shared" si="25"/>
        <v>16830</v>
      </c>
      <c r="V166" s="16">
        <f t="shared" si="26"/>
        <v>1955.2500000000002</v>
      </c>
      <c r="W166" s="16">
        <f t="shared" si="27"/>
        <v>1955.2500000000002</v>
      </c>
      <c r="X166" s="3">
        <f t="shared" si="28"/>
        <v>0.11617647058823531</v>
      </c>
      <c r="Y166" s="3">
        <f t="shared" si="29"/>
        <v>0.11617647058823531</v>
      </c>
      <c r="Z166" s="6"/>
      <c r="AA166" s="6"/>
    </row>
    <row r="167" spans="1:27" ht="15.75" customHeight="1">
      <c r="A167" s="11" t="s">
        <v>230</v>
      </c>
      <c r="B167" s="7">
        <v>4</v>
      </c>
      <c r="C167" s="7" t="s">
        <v>231</v>
      </c>
      <c r="D167" s="7" t="s">
        <v>59</v>
      </c>
      <c r="E167" s="1" t="s">
        <v>54</v>
      </c>
      <c r="F167" s="7" t="s">
        <v>112</v>
      </c>
      <c r="G167" s="12" t="s">
        <v>37</v>
      </c>
      <c r="H167" s="7" t="s">
        <v>232</v>
      </c>
      <c r="I167" s="7" t="s">
        <v>29</v>
      </c>
      <c r="J167" s="7">
        <v>1</v>
      </c>
      <c r="K167" s="15">
        <v>17600</v>
      </c>
      <c r="L167" s="15">
        <v>16525</v>
      </c>
      <c r="M167" s="15">
        <v>16525</v>
      </c>
      <c r="N167" s="16">
        <f t="shared" si="20"/>
        <v>17600</v>
      </c>
      <c r="O167" s="16">
        <f t="shared" si="21"/>
        <v>16525</v>
      </c>
      <c r="P167" s="16">
        <f t="shared" si="22"/>
        <v>16525</v>
      </c>
      <c r="Q167" s="3">
        <f t="shared" si="23"/>
        <v>0.93892045454545459</v>
      </c>
      <c r="R167" s="3">
        <f t="shared" si="24"/>
        <v>0.93892045454545459</v>
      </c>
      <c r="S167" s="1" t="s">
        <v>39</v>
      </c>
      <c r="T167" s="1">
        <v>0.55000000000000004</v>
      </c>
      <c r="U167" s="16">
        <f t="shared" si="25"/>
        <v>9680</v>
      </c>
      <c r="V167" s="16">
        <f t="shared" si="26"/>
        <v>9088.75</v>
      </c>
      <c r="W167" s="16">
        <f t="shared" si="27"/>
        <v>9088.75</v>
      </c>
      <c r="X167" s="3">
        <f t="shared" si="28"/>
        <v>0.93892045454545459</v>
      </c>
      <c r="Y167" s="3">
        <f t="shared" si="29"/>
        <v>0.93892045454545459</v>
      </c>
      <c r="Z167" s="6"/>
      <c r="AA167" s="6"/>
    </row>
    <row r="168" spans="1:27" ht="15.75" customHeight="1">
      <c r="A168" s="11" t="s">
        <v>230</v>
      </c>
      <c r="B168" s="7">
        <v>4</v>
      </c>
      <c r="C168" s="7" t="s">
        <v>231</v>
      </c>
      <c r="D168" s="7" t="s">
        <v>59</v>
      </c>
      <c r="E168" s="1" t="s">
        <v>54</v>
      </c>
      <c r="F168" s="7" t="s">
        <v>112</v>
      </c>
      <c r="G168" s="12" t="s">
        <v>37</v>
      </c>
      <c r="H168" s="7" t="s">
        <v>232</v>
      </c>
      <c r="I168" s="7" t="s">
        <v>29</v>
      </c>
      <c r="J168" s="7">
        <v>1</v>
      </c>
      <c r="K168" s="15">
        <v>6120</v>
      </c>
      <c r="L168" s="15">
        <v>6120</v>
      </c>
      <c r="M168" s="15">
        <v>470</v>
      </c>
      <c r="N168" s="16">
        <f t="shared" si="20"/>
        <v>6120</v>
      </c>
      <c r="O168" s="16">
        <f t="shared" si="21"/>
        <v>6120</v>
      </c>
      <c r="P168" s="16">
        <f t="shared" si="22"/>
        <v>470</v>
      </c>
      <c r="Q168" s="3">
        <f t="shared" si="23"/>
        <v>7.6797385620915037E-2</v>
      </c>
      <c r="R168" s="3">
        <f t="shared" si="24"/>
        <v>1</v>
      </c>
      <c r="S168" s="1" t="s">
        <v>39</v>
      </c>
      <c r="T168" s="1">
        <v>0.55000000000000004</v>
      </c>
      <c r="U168" s="16">
        <f t="shared" si="25"/>
        <v>3366.0000000000005</v>
      </c>
      <c r="V168" s="16">
        <f t="shared" si="26"/>
        <v>3366.0000000000005</v>
      </c>
      <c r="W168" s="16">
        <f t="shared" si="27"/>
        <v>258.5</v>
      </c>
      <c r="X168" s="3">
        <f t="shared" si="28"/>
        <v>7.6797385620915024E-2</v>
      </c>
      <c r="Y168" s="3">
        <f t="shared" si="29"/>
        <v>1</v>
      </c>
      <c r="Z168" s="6"/>
      <c r="AA168" s="6"/>
    </row>
    <row r="169" spans="1:27" ht="15.75" customHeight="1">
      <c r="A169" s="11" t="s">
        <v>230</v>
      </c>
      <c r="B169" s="7">
        <v>4</v>
      </c>
      <c r="C169" s="7" t="s">
        <v>231</v>
      </c>
      <c r="D169" s="7" t="s">
        <v>59</v>
      </c>
      <c r="E169" s="1" t="s">
        <v>54</v>
      </c>
      <c r="F169" s="7" t="s">
        <v>112</v>
      </c>
      <c r="G169" s="12" t="s">
        <v>37</v>
      </c>
      <c r="H169" s="7" t="s">
        <v>232</v>
      </c>
      <c r="I169" s="7" t="s">
        <v>29</v>
      </c>
      <c r="J169" s="7">
        <v>1</v>
      </c>
      <c r="K169" s="15">
        <v>16000</v>
      </c>
      <c r="L169" s="15">
        <v>0</v>
      </c>
      <c r="M169" s="15">
        <v>0</v>
      </c>
      <c r="N169" s="16">
        <f t="shared" si="20"/>
        <v>16000</v>
      </c>
      <c r="O169" s="16">
        <f t="shared" si="21"/>
        <v>0</v>
      </c>
      <c r="P169" s="16">
        <f t="shared" si="22"/>
        <v>0</v>
      </c>
      <c r="Q169" s="3">
        <f t="shared" si="23"/>
        <v>0</v>
      </c>
      <c r="R169" s="3">
        <f t="shared" si="24"/>
        <v>0</v>
      </c>
      <c r="S169" s="1" t="s">
        <v>39</v>
      </c>
      <c r="T169" s="1">
        <v>0.55000000000000004</v>
      </c>
      <c r="U169" s="16">
        <f t="shared" si="25"/>
        <v>8800</v>
      </c>
      <c r="V169" s="16">
        <f t="shared" si="26"/>
        <v>0</v>
      </c>
      <c r="W169" s="16">
        <f t="shared" si="27"/>
        <v>0</v>
      </c>
      <c r="X169" s="3">
        <f t="shared" si="28"/>
        <v>0</v>
      </c>
      <c r="Y169" s="3">
        <f t="shared" si="29"/>
        <v>0</v>
      </c>
      <c r="Z169" s="6"/>
      <c r="AA169" s="6"/>
    </row>
    <row r="170" spans="1:27" ht="15.75" customHeight="1">
      <c r="A170" s="11" t="s">
        <v>230</v>
      </c>
      <c r="B170" s="7">
        <v>4</v>
      </c>
      <c r="C170" s="7" t="s">
        <v>231</v>
      </c>
      <c r="D170" s="7" t="s">
        <v>59</v>
      </c>
      <c r="E170" s="1" t="s">
        <v>54</v>
      </c>
      <c r="F170" s="7" t="s">
        <v>112</v>
      </c>
      <c r="G170" s="12" t="s">
        <v>37</v>
      </c>
      <c r="H170" s="7" t="s">
        <v>232</v>
      </c>
      <c r="I170" s="7" t="s">
        <v>29</v>
      </c>
      <c r="J170" s="7">
        <v>1</v>
      </c>
      <c r="K170" s="15">
        <v>30300</v>
      </c>
      <c r="L170" s="15">
        <v>0</v>
      </c>
      <c r="M170" s="15">
        <v>0</v>
      </c>
      <c r="N170" s="16">
        <f t="shared" si="20"/>
        <v>30300</v>
      </c>
      <c r="O170" s="16">
        <f t="shared" si="21"/>
        <v>0</v>
      </c>
      <c r="P170" s="16">
        <f t="shared" si="22"/>
        <v>0</v>
      </c>
      <c r="Q170" s="3">
        <f t="shared" si="23"/>
        <v>0</v>
      </c>
      <c r="R170" s="3">
        <f t="shared" si="24"/>
        <v>0</v>
      </c>
      <c r="S170" s="1" t="s">
        <v>39</v>
      </c>
      <c r="T170" s="1">
        <v>0.55000000000000004</v>
      </c>
      <c r="U170" s="16">
        <f t="shared" si="25"/>
        <v>16665</v>
      </c>
      <c r="V170" s="16">
        <f t="shared" si="26"/>
        <v>0</v>
      </c>
      <c r="W170" s="16">
        <f t="shared" si="27"/>
        <v>0</v>
      </c>
      <c r="X170" s="3">
        <f t="shared" si="28"/>
        <v>0</v>
      </c>
      <c r="Y170" s="3">
        <f t="shared" si="29"/>
        <v>0</v>
      </c>
      <c r="Z170" s="6"/>
      <c r="AA170" s="6"/>
    </row>
    <row r="171" spans="1:27" ht="15.75" customHeight="1">
      <c r="A171" s="11" t="s">
        <v>230</v>
      </c>
      <c r="B171" s="7">
        <v>4</v>
      </c>
      <c r="C171" s="7" t="s">
        <v>231</v>
      </c>
      <c r="D171" s="7" t="s">
        <v>59</v>
      </c>
      <c r="E171" s="1" t="s">
        <v>54</v>
      </c>
      <c r="F171" s="7" t="s">
        <v>112</v>
      </c>
      <c r="G171" s="12" t="s">
        <v>37</v>
      </c>
      <c r="H171" s="7" t="s">
        <v>232</v>
      </c>
      <c r="I171" s="7" t="s">
        <v>29</v>
      </c>
      <c r="J171" s="7">
        <v>1</v>
      </c>
      <c r="K171" s="15">
        <v>6060</v>
      </c>
      <c r="L171" s="15">
        <v>0</v>
      </c>
      <c r="M171" s="15">
        <v>0</v>
      </c>
      <c r="N171" s="16">
        <f t="shared" si="20"/>
        <v>6060</v>
      </c>
      <c r="O171" s="16">
        <f t="shared" si="21"/>
        <v>0</v>
      </c>
      <c r="P171" s="16">
        <f t="shared" si="22"/>
        <v>0</v>
      </c>
      <c r="Q171" s="3">
        <f t="shared" si="23"/>
        <v>0</v>
      </c>
      <c r="R171" s="3">
        <f t="shared" si="24"/>
        <v>0</v>
      </c>
      <c r="S171" s="1" t="s">
        <v>39</v>
      </c>
      <c r="T171" s="1">
        <v>0.55000000000000004</v>
      </c>
      <c r="U171" s="16">
        <f t="shared" si="25"/>
        <v>3333.0000000000005</v>
      </c>
      <c r="V171" s="16">
        <f t="shared" si="26"/>
        <v>0</v>
      </c>
      <c r="W171" s="16">
        <f t="shared" si="27"/>
        <v>0</v>
      </c>
      <c r="X171" s="3">
        <f t="shared" si="28"/>
        <v>0</v>
      </c>
      <c r="Y171" s="3">
        <f t="shared" si="29"/>
        <v>0</v>
      </c>
      <c r="Z171" s="6"/>
      <c r="AA171" s="6"/>
    </row>
    <row r="172" spans="1:27" ht="15.75" customHeight="1">
      <c r="A172" s="11" t="s">
        <v>230</v>
      </c>
      <c r="B172" s="7">
        <v>4</v>
      </c>
      <c r="C172" s="7" t="s">
        <v>231</v>
      </c>
      <c r="D172" s="7" t="s">
        <v>59</v>
      </c>
      <c r="E172" s="1" t="s">
        <v>54</v>
      </c>
      <c r="F172" s="7" t="s">
        <v>112</v>
      </c>
      <c r="G172" s="12" t="s">
        <v>37</v>
      </c>
      <c r="H172" s="7" t="s">
        <v>232</v>
      </c>
      <c r="I172" s="7" t="s">
        <v>29</v>
      </c>
      <c r="J172" s="7">
        <v>1</v>
      </c>
      <c r="K172" s="15">
        <v>8500</v>
      </c>
      <c r="L172" s="15">
        <v>0</v>
      </c>
      <c r="M172" s="15">
        <v>0</v>
      </c>
      <c r="N172" s="16">
        <f t="shared" si="20"/>
        <v>8500</v>
      </c>
      <c r="O172" s="16">
        <f t="shared" si="21"/>
        <v>0</v>
      </c>
      <c r="P172" s="16">
        <f t="shared" si="22"/>
        <v>0</v>
      </c>
      <c r="Q172" s="3">
        <f t="shared" si="23"/>
        <v>0</v>
      </c>
      <c r="R172" s="3">
        <f t="shared" si="24"/>
        <v>0</v>
      </c>
      <c r="S172" s="1" t="s">
        <v>39</v>
      </c>
      <c r="T172" s="1">
        <v>0.55000000000000004</v>
      </c>
      <c r="U172" s="16">
        <f t="shared" si="25"/>
        <v>4675</v>
      </c>
      <c r="V172" s="16">
        <f t="shared" si="26"/>
        <v>0</v>
      </c>
      <c r="W172" s="16">
        <f t="shared" si="27"/>
        <v>0</v>
      </c>
      <c r="X172" s="3">
        <f t="shared" si="28"/>
        <v>0</v>
      </c>
      <c r="Y172" s="3">
        <f t="shared" si="29"/>
        <v>0</v>
      </c>
      <c r="Z172" s="6"/>
      <c r="AA172" s="6"/>
    </row>
    <row r="173" spans="1:27" ht="15.75" customHeight="1">
      <c r="A173" s="11" t="s">
        <v>230</v>
      </c>
      <c r="B173" s="7">
        <v>4</v>
      </c>
      <c r="C173" s="7" t="s">
        <v>231</v>
      </c>
      <c r="D173" s="7" t="s">
        <v>59</v>
      </c>
      <c r="E173" s="1" t="s">
        <v>54</v>
      </c>
      <c r="F173" s="7" t="s">
        <v>112</v>
      </c>
      <c r="G173" s="12" t="s">
        <v>37</v>
      </c>
      <c r="H173" s="7" t="s">
        <v>232</v>
      </c>
      <c r="I173" s="7" t="s">
        <v>29</v>
      </c>
      <c r="J173" s="7">
        <v>1</v>
      </c>
      <c r="K173" s="15">
        <v>35000</v>
      </c>
      <c r="L173" s="15">
        <v>27520</v>
      </c>
      <c r="M173" s="15">
        <v>24480</v>
      </c>
      <c r="N173" s="16">
        <f t="shared" si="20"/>
        <v>35000</v>
      </c>
      <c r="O173" s="16">
        <f t="shared" si="21"/>
        <v>27520</v>
      </c>
      <c r="P173" s="16">
        <f t="shared" si="22"/>
        <v>24480</v>
      </c>
      <c r="Q173" s="3">
        <f t="shared" si="23"/>
        <v>0.6994285714285714</v>
      </c>
      <c r="R173" s="3">
        <f t="shared" si="24"/>
        <v>0.78628571428571425</v>
      </c>
      <c r="S173" s="1" t="s">
        <v>39</v>
      </c>
      <c r="T173" s="1">
        <v>0.55000000000000004</v>
      </c>
      <c r="U173" s="16">
        <f t="shared" si="25"/>
        <v>19250</v>
      </c>
      <c r="V173" s="16">
        <f t="shared" si="26"/>
        <v>15136.000000000002</v>
      </c>
      <c r="W173" s="16">
        <f t="shared" si="27"/>
        <v>13464.000000000002</v>
      </c>
      <c r="X173" s="3">
        <f t="shared" si="28"/>
        <v>0.69942857142857151</v>
      </c>
      <c r="Y173" s="3">
        <f t="shared" si="29"/>
        <v>0.78628571428571437</v>
      </c>
      <c r="Z173" s="6"/>
      <c r="AA173" s="6"/>
    </row>
    <row r="174" spans="1:27" ht="15.75" customHeight="1">
      <c r="A174" s="11" t="s">
        <v>230</v>
      </c>
      <c r="B174" s="7">
        <v>4</v>
      </c>
      <c r="C174" s="7" t="s">
        <v>231</v>
      </c>
      <c r="D174" s="7" t="s">
        <v>59</v>
      </c>
      <c r="E174" s="1" t="s">
        <v>54</v>
      </c>
      <c r="F174" s="7" t="s">
        <v>112</v>
      </c>
      <c r="G174" s="12" t="s">
        <v>37</v>
      </c>
      <c r="H174" s="7" t="s">
        <v>232</v>
      </c>
      <c r="I174" s="7" t="s">
        <v>29</v>
      </c>
      <c r="J174" s="7">
        <v>1</v>
      </c>
      <c r="K174" s="15">
        <v>20500</v>
      </c>
      <c r="L174" s="15">
        <v>19780</v>
      </c>
      <c r="M174" s="15">
        <v>3491</v>
      </c>
      <c r="N174" s="16">
        <f t="shared" si="20"/>
        <v>20500</v>
      </c>
      <c r="O174" s="16">
        <f t="shared" si="21"/>
        <v>19780</v>
      </c>
      <c r="P174" s="16">
        <f t="shared" si="22"/>
        <v>3491</v>
      </c>
      <c r="Q174" s="3">
        <f t="shared" si="23"/>
        <v>0.17029268292682928</v>
      </c>
      <c r="R174" s="3">
        <f t="shared" si="24"/>
        <v>0.96487804878048777</v>
      </c>
      <c r="S174" s="1" t="s">
        <v>39</v>
      </c>
      <c r="T174" s="1">
        <v>0.55000000000000004</v>
      </c>
      <c r="U174" s="16">
        <f t="shared" si="25"/>
        <v>11275.000000000002</v>
      </c>
      <c r="V174" s="16">
        <f t="shared" si="26"/>
        <v>10879</v>
      </c>
      <c r="W174" s="16">
        <f t="shared" si="27"/>
        <v>1920.0500000000002</v>
      </c>
      <c r="X174" s="3">
        <f t="shared" si="28"/>
        <v>0.17029268292682925</v>
      </c>
      <c r="Y174" s="3">
        <f t="shared" si="29"/>
        <v>0.96487804878048766</v>
      </c>
      <c r="Z174" s="6"/>
      <c r="AA174" s="6"/>
    </row>
    <row r="175" spans="1:27" ht="15.75" customHeight="1">
      <c r="A175" s="11" t="s">
        <v>230</v>
      </c>
      <c r="B175" s="7">
        <v>4</v>
      </c>
      <c r="C175" s="7" t="s">
        <v>231</v>
      </c>
      <c r="D175" s="7" t="s">
        <v>59</v>
      </c>
      <c r="E175" s="1" t="s">
        <v>54</v>
      </c>
      <c r="F175" s="7" t="s">
        <v>112</v>
      </c>
      <c r="G175" s="12" t="s">
        <v>37</v>
      </c>
      <c r="H175" s="7" t="s">
        <v>232</v>
      </c>
      <c r="I175" s="7" t="s">
        <v>29</v>
      </c>
      <c r="J175" s="7">
        <v>1</v>
      </c>
      <c r="K175" s="15">
        <v>7500</v>
      </c>
      <c r="L175" s="15">
        <v>4864</v>
      </c>
      <c r="M175" s="15">
        <v>0</v>
      </c>
      <c r="N175" s="16">
        <f t="shared" si="20"/>
        <v>7500</v>
      </c>
      <c r="O175" s="16">
        <f t="shared" si="21"/>
        <v>4864</v>
      </c>
      <c r="P175" s="16">
        <f t="shared" si="22"/>
        <v>0</v>
      </c>
      <c r="Q175" s="3">
        <f t="shared" si="23"/>
        <v>0</v>
      </c>
      <c r="R175" s="3">
        <f t="shared" si="24"/>
        <v>0.6485333333333333</v>
      </c>
      <c r="S175" s="1" t="s">
        <v>39</v>
      </c>
      <c r="T175" s="1">
        <v>0.55000000000000004</v>
      </c>
      <c r="U175" s="16">
        <f t="shared" si="25"/>
        <v>4125</v>
      </c>
      <c r="V175" s="16">
        <f t="shared" si="26"/>
        <v>2675.2000000000003</v>
      </c>
      <c r="W175" s="16">
        <f t="shared" si="27"/>
        <v>0</v>
      </c>
      <c r="X175" s="3">
        <f t="shared" si="28"/>
        <v>0</v>
      </c>
      <c r="Y175" s="3">
        <f t="shared" si="29"/>
        <v>0.64853333333333341</v>
      </c>
      <c r="Z175" s="6"/>
      <c r="AA175" s="6"/>
    </row>
    <row r="176" spans="1:27" ht="15.75" customHeight="1">
      <c r="A176" s="11" t="s">
        <v>230</v>
      </c>
      <c r="B176" s="7">
        <v>4</v>
      </c>
      <c r="C176" s="7" t="s">
        <v>231</v>
      </c>
      <c r="D176" s="7" t="s">
        <v>59</v>
      </c>
      <c r="E176" s="1" t="s">
        <v>54</v>
      </c>
      <c r="F176" s="7" t="s">
        <v>112</v>
      </c>
      <c r="G176" s="12" t="s">
        <v>37</v>
      </c>
      <c r="H176" s="7" t="s">
        <v>232</v>
      </c>
      <c r="I176" s="7" t="s">
        <v>29</v>
      </c>
      <c r="J176" s="7">
        <v>1</v>
      </c>
      <c r="K176" s="15">
        <v>29110</v>
      </c>
      <c r="L176" s="15">
        <v>29092.720000000001</v>
      </c>
      <c r="M176" s="15">
        <v>16066.72</v>
      </c>
      <c r="N176" s="16">
        <f t="shared" si="20"/>
        <v>29110</v>
      </c>
      <c r="O176" s="16">
        <f t="shared" si="21"/>
        <v>29092.720000000001</v>
      </c>
      <c r="P176" s="16">
        <f t="shared" si="22"/>
        <v>16066.72</v>
      </c>
      <c r="Q176" s="3">
        <f t="shared" si="23"/>
        <v>0.55193129508759875</v>
      </c>
      <c r="R176" s="3">
        <f t="shared" si="24"/>
        <v>0.99940638955685335</v>
      </c>
      <c r="S176" s="1" t="s">
        <v>39</v>
      </c>
      <c r="T176" s="1">
        <v>0.55000000000000004</v>
      </c>
      <c r="U176" s="16">
        <f t="shared" si="25"/>
        <v>16010.500000000002</v>
      </c>
      <c r="V176" s="16">
        <f t="shared" si="26"/>
        <v>16000.996000000003</v>
      </c>
      <c r="W176" s="16">
        <f t="shared" si="27"/>
        <v>8836.6959999999999</v>
      </c>
      <c r="X176" s="3">
        <f t="shared" si="28"/>
        <v>0.55193129508759875</v>
      </c>
      <c r="Y176" s="3">
        <f t="shared" si="29"/>
        <v>0.99940638955685335</v>
      </c>
      <c r="Z176" s="6"/>
      <c r="AA176" s="6"/>
    </row>
    <row r="177" spans="1:27" ht="15.75" customHeight="1">
      <c r="A177" s="11" t="s">
        <v>230</v>
      </c>
      <c r="B177" s="7">
        <v>4</v>
      </c>
      <c r="C177" s="7" t="s">
        <v>231</v>
      </c>
      <c r="D177" s="7" t="s">
        <v>59</v>
      </c>
      <c r="E177" s="1" t="s">
        <v>54</v>
      </c>
      <c r="F177" s="7" t="s">
        <v>112</v>
      </c>
      <c r="G177" s="12" t="s">
        <v>37</v>
      </c>
      <c r="H177" s="7" t="s">
        <v>232</v>
      </c>
      <c r="I177" s="7" t="s">
        <v>29</v>
      </c>
      <c r="J177" s="7">
        <v>1</v>
      </c>
      <c r="K177" s="15">
        <v>1000</v>
      </c>
      <c r="L177" s="15">
        <v>0</v>
      </c>
      <c r="M177" s="15">
        <v>0</v>
      </c>
      <c r="N177" s="16">
        <f t="shared" si="20"/>
        <v>1000</v>
      </c>
      <c r="O177" s="16">
        <f t="shared" si="21"/>
        <v>0</v>
      </c>
      <c r="P177" s="16">
        <f t="shared" si="22"/>
        <v>0</v>
      </c>
      <c r="Q177" s="3">
        <f t="shared" si="23"/>
        <v>0</v>
      </c>
      <c r="R177" s="3">
        <f t="shared" si="24"/>
        <v>0</v>
      </c>
      <c r="S177" s="1" t="s">
        <v>39</v>
      </c>
      <c r="T177" s="1">
        <v>0.55000000000000004</v>
      </c>
      <c r="U177" s="16">
        <f t="shared" si="25"/>
        <v>550</v>
      </c>
      <c r="V177" s="16">
        <f t="shared" si="26"/>
        <v>0</v>
      </c>
      <c r="W177" s="16">
        <f t="shared" si="27"/>
        <v>0</v>
      </c>
      <c r="X177" s="3">
        <f t="shared" si="28"/>
        <v>0</v>
      </c>
      <c r="Y177" s="3">
        <f t="shared" si="29"/>
        <v>0</v>
      </c>
      <c r="Z177" s="6"/>
      <c r="AA177" s="6"/>
    </row>
    <row r="178" spans="1:27" ht="15.75" customHeight="1">
      <c r="A178" s="11" t="s">
        <v>230</v>
      </c>
      <c r="B178" s="7">
        <v>4</v>
      </c>
      <c r="C178" s="7" t="s">
        <v>231</v>
      </c>
      <c r="D178" s="7" t="s">
        <v>59</v>
      </c>
      <c r="E178" s="1" t="s">
        <v>54</v>
      </c>
      <c r="F178" s="7" t="s">
        <v>112</v>
      </c>
      <c r="G178" s="12" t="s">
        <v>37</v>
      </c>
      <c r="H178" s="7" t="s">
        <v>232</v>
      </c>
      <c r="I178" s="7" t="s">
        <v>29</v>
      </c>
      <c r="J178" s="7">
        <v>1</v>
      </c>
      <c r="K178" s="15">
        <v>1000</v>
      </c>
      <c r="L178" s="15">
        <v>0</v>
      </c>
      <c r="M178" s="15">
        <v>0</v>
      </c>
      <c r="N178" s="16">
        <f t="shared" si="20"/>
        <v>1000</v>
      </c>
      <c r="O178" s="16">
        <f t="shared" si="21"/>
        <v>0</v>
      </c>
      <c r="P178" s="16">
        <f t="shared" si="22"/>
        <v>0</v>
      </c>
      <c r="Q178" s="3">
        <f t="shared" si="23"/>
        <v>0</v>
      </c>
      <c r="R178" s="3">
        <f t="shared" si="24"/>
        <v>0</v>
      </c>
      <c r="S178" s="1" t="s">
        <v>39</v>
      </c>
      <c r="T178" s="1">
        <v>0.55000000000000004</v>
      </c>
      <c r="U178" s="16">
        <f t="shared" si="25"/>
        <v>550</v>
      </c>
      <c r="V178" s="16">
        <f t="shared" si="26"/>
        <v>0</v>
      </c>
      <c r="W178" s="16">
        <f t="shared" si="27"/>
        <v>0</v>
      </c>
      <c r="X178" s="3">
        <f t="shared" si="28"/>
        <v>0</v>
      </c>
      <c r="Y178" s="3">
        <f t="shared" si="29"/>
        <v>0</v>
      </c>
      <c r="Z178" s="6"/>
      <c r="AA178" s="6"/>
    </row>
    <row r="179" spans="1:27" ht="15.75" customHeight="1">
      <c r="A179" s="11" t="s">
        <v>230</v>
      </c>
      <c r="B179" s="7">
        <v>4</v>
      </c>
      <c r="C179" s="7" t="s">
        <v>231</v>
      </c>
      <c r="D179" s="7" t="s">
        <v>59</v>
      </c>
      <c r="E179" s="1" t="s">
        <v>54</v>
      </c>
      <c r="F179" s="7" t="s">
        <v>112</v>
      </c>
      <c r="G179" s="12" t="s">
        <v>37</v>
      </c>
      <c r="H179" s="7" t="s">
        <v>232</v>
      </c>
      <c r="I179" s="7" t="s">
        <v>29</v>
      </c>
      <c r="J179" s="7">
        <v>1</v>
      </c>
      <c r="K179" s="15">
        <v>1000</v>
      </c>
      <c r="L179" s="15">
        <v>0</v>
      </c>
      <c r="M179" s="15">
        <v>0</v>
      </c>
      <c r="N179" s="16">
        <f t="shared" si="20"/>
        <v>1000</v>
      </c>
      <c r="O179" s="16">
        <f t="shared" si="21"/>
        <v>0</v>
      </c>
      <c r="P179" s="16">
        <f t="shared" si="22"/>
        <v>0</v>
      </c>
      <c r="Q179" s="3">
        <f t="shared" si="23"/>
        <v>0</v>
      </c>
      <c r="R179" s="3">
        <f t="shared" si="24"/>
        <v>0</v>
      </c>
      <c r="S179" s="1" t="s">
        <v>39</v>
      </c>
      <c r="T179" s="1">
        <v>0.55000000000000004</v>
      </c>
      <c r="U179" s="16">
        <f t="shared" si="25"/>
        <v>550</v>
      </c>
      <c r="V179" s="16">
        <f t="shared" si="26"/>
        <v>0</v>
      </c>
      <c r="W179" s="16">
        <f t="shared" si="27"/>
        <v>0</v>
      </c>
      <c r="X179" s="3">
        <f t="shared" si="28"/>
        <v>0</v>
      </c>
      <c r="Y179" s="3">
        <f t="shared" si="29"/>
        <v>0</v>
      </c>
      <c r="Z179" s="6"/>
      <c r="AA179" s="6"/>
    </row>
    <row r="180" spans="1:27" ht="15.75" customHeight="1">
      <c r="A180" s="11" t="s">
        <v>230</v>
      </c>
      <c r="B180" s="7">
        <v>4</v>
      </c>
      <c r="C180" s="7" t="s">
        <v>231</v>
      </c>
      <c r="D180" s="7" t="s">
        <v>113</v>
      </c>
      <c r="E180" s="1" t="s">
        <v>40</v>
      </c>
      <c r="F180" s="7" t="s">
        <v>114</v>
      </c>
      <c r="G180" s="12" t="s">
        <v>37</v>
      </c>
      <c r="H180" s="7" t="s">
        <v>232</v>
      </c>
      <c r="I180" s="7" t="s">
        <v>29</v>
      </c>
      <c r="J180" s="7">
        <v>1</v>
      </c>
      <c r="K180" s="15">
        <v>4000000</v>
      </c>
      <c r="L180" s="15">
        <v>4000000</v>
      </c>
      <c r="M180" s="15">
        <v>3331085.43</v>
      </c>
      <c r="N180" s="16">
        <f t="shared" si="20"/>
        <v>4000000</v>
      </c>
      <c r="O180" s="16">
        <f t="shared" si="21"/>
        <v>4000000</v>
      </c>
      <c r="P180" s="16">
        <f t="shared" si="22"/>
        <v>3331085.43</v>
      </c>
      <c r="Q180" s="3">
        <f t="shared" si="23"/>
        <v>0.83277135750000009</v>
      </c>
      <c r="R180" s="3">
        <f t="shared" si="24"/>
        <v>1</v>
      </c>
      <c r="S180" s="1" t="s">
        <v>39</v>
      </c>
      <c r="T180" s="1">
        <v>0.55000000000000004</v>
      </c>
      <c r="U180" s="16">
        <f t="shared" si="25"/>
        <v>2200000</v>
      </c>
      <c r="V180" s="16">
        <f t="shared" si="26"/>
        <v>2200000</v>
      </c>
      <c r="W180" s="16">
        <f t="shared" si="27"/>
        <v>1832096.9865000003</v>
      </c>
      <c r="X180" s="3">
        <f t="shared" si="28"/>
        <v>0.8327713575000002</v>
      </c>
      <c r="Y180" s="3">
        <f t="shared" si="29"/>
        <v>1</v>
      </c>
      <c r="Z180" s="6"/>
      <c r="AA180" s="6"/>
    </row>
    <row r="181" spans="1:27" ht="15.75" customHeight="1">
      <c r="A181" s="11" t="s">
        <v>230</v>
      </c>
      <c r="B181" s="7">
        <v>4</v>
      </c>
      <c r="C181" s="7" t="s">
        <v>231</v>
      </c>
      <c r="D181" s="7" t="s">
        <v>238</v>
      </c>
      <c r="E181" s="1" t="s">
        <v>239</v>
      </c>
      <c r="F181" s="7" t="s">
        <v>240</v>
      </c>
      <c r="G181" s="12" t="s">
        <v>37</v>
      </c>
      <c r="H181" s="7" t="s">
        <v>232</v>
      </c>
      <c r="I181" s="7" t="s">
        <v>29</v>
      </c>
      <c r="J181" s="7">
        <v>1</v>
      </c>
      <c r="K181" s="15">
        <v>30000000</v>
      </c>
      <c r="L181" s="15">
        <v>0</v>
      </c>
      <c r="M181" s="15">
        <v>0</v>
      </c>
      <c r="N181" s="16">
        <f t="shared" si="20"/>
        <v>30000000</v>
      </c>
      <c r="O181" s="16">
        <f t="shared" si="21"/>
        <v>0</v>
      </c>
      <c r="P181" s="16">
        <f t="shared" si="22"/>
        <v>0</v>
      </c>
      <c r="Q181" s="3">
        <f t="shared" si="23"/>
        <v>0</v>
      </c>
      <c r="R181" s="3">
        <f t="shared" si="24"/>
        <v>0</v>
      </c>
      <c r="S181" s="1" t="s">
        <v>39</v>
      </c>
      <c r="T181" s="1">
        <v>0.55000000000000004</v>
      </c>
      <c r="U181" s="16">
        <f t="shared" si="25"/>
        <v>16500000.000000002</v>
      </c>
      <c r="V181" s="16">
        <f t="shared" si="26"/>
        <v>0</v>
      </c>
      <c r="W181" s="16">
        <f t="shared" si="27"/>
        <v>0</v>
      </c>
      <c r="X181" s="3">
        <f t="shared" si="28"/>
        <v>0</v>
      </c>
      <c r="Y181" s="3">
        <f t="shared" si="29"/>
        <v>0</v>
      </c>
      <c r="Z181" s="6"/>
      <c r="AA181" s="6"/>
    </row>
    <row r="182" spans="1:27" ht="15.75" customHeight="1">
      <c r="A182" s="11" t="s">
        <v>230</v>
      </c>
      <c r="B182" s="7">
        <v>4</v>
      </c>
      <c r="C182" s="7" t="s">
        <v>231</v>
      </c>
      <c r="D182" s="7" t="s">
        <v>238</v>
      </c>
      <c r="E182" s="1" t="s">
        <v>239</v>
      </c>
      <c r="F182" s="7" t="s">
        <v>240</v>
      </c>
      <c r="G182" s="12" t="s">
        <v>37</v>
      </c>
      <c r="H182" s="7" t="s">
        <v>232</v>
      </c>
      <c r="I182" s="7" t="s">
        <v>29</v>
      </c>
      <c r="J182" s="7">
        <v>1</v>
      </c>
      <c r="K182" s="15">
        <v>101579685</v>
      </c>
      <c r="L182" s="15">
        <v>120016502.08</v>
      </c>
      <c r="M182" s="15">
        <v>108591475.08</v>
      </c>
      <c r="N182" s="16">
        <f t="shared" si="20"/>
        <v>101579685</v>
      </c>
      <c r="O182" s="16">
        <f t="shared" si="21"/>
        <v>120016502.08</v>
      </c>
      <c r="P182" s="16">
        <f t="shared" si="22"/>
        <v>108591475.08</v>
      </c>
      <c r="Q182" s="3">
        <f t="shared" si="23"/>
        <v>1.0690274839895397</v>
      </c>
      <c r="R182" s="3">
        <f t="shared" si="24"/>
        <v>1.1815010263124954</v>
      </c>
      <c r="S182" s="1" t="s">
        <v>39</v>
      </c>
      <c r="T182" s="1">
        <v>0.55000000000000004</v>
      </c>
      <c r="U182" s="16">
        <f t="shared" si="25"/>
        <v>55868826.750000007</v>
      </c>
      <c r="V182" s="16">
        <f t="shared" si="26"/>
        <v>66009076.144000001</v>
      </c>
      <c r="W182" s="16">
        <f t="shared" si="27"/>
        <v>59725311.294000007</v>
      </c>
      <c r="X182" s="3">
        <f t="shared" si="28"/>
        <v>1.0690274839895397</v>
      </c>
      <c r="Y182" s="3">
        <f t="shared" si="29"/>
        <v>1.1815010263124954</v>
      </c>
      <c r="Z182" s="6"/>
      <c r="AA182" s="6"/>
    </row>
    <row r="183" spans="1:27" ht="15.75" customHeight="1">
      <c r="A183" s="11" t="s">
        <v>230</v>
      </c>
      <c r="B183" s="7">
        <v>4</v>
      </c>
      <c r="C183" s="7" t="s">
        <v>231</v>
      </c>
      <c r="D183" s="7" t="s">
        <v>238</v>
      </c>
      <c r="E183" s="1" t="s">
        <v>239</v>
      </c>
      <c r="F183" s="7" t="s">
        <v>242</v>
      </c>
      <c r="G183" s="12" t="s">
        <v>37</v>
      </c>
      <c r="H183" s="7" t="s">
        <v>232</v>
      </c>
      <c r="I183" s="7" t="s">
        <v>29</v>
      </c>
      <c r="J183" s="7">
        <v>1</v>
      </c>
      <c r="K183" s="15">
        <v>118383767</v>
      </c>
      <c r="L183" s="15">
        <v>75368764.940000013</v>
      </c>
      <c r="M183" s="15">
        <v>68794728.909999996</v>
      </c>
      <c r="N183" s="16">
        <f t="shared" si="20"/>
        <v>118383767</v>
      </c>
      <c r="O183" s="16">
        <f t="shared" si="21"/>
        <v>75368764.940000013</v>
      </c>
      <c r="P183" s="16">
        <f t="shared" si="22"/>
        <v>68794728.909999996</v>
      </c>
      <c r="Q183" s="3">
        <f t="shared" si="23"/>
        <v>0.58111623454252803</v>
      </c>
      <c r="R183" s="3">
        <f t="shared" si="24"/>
        <v>0.63664780104522278</v>
      </c>
      <c r="S183" s="1" t="s">
        <v>39</v>
      </c>
      <c r="T183" s="1">
        <v>0.55000000000000004</v>
      </c>
      <c r="U183" s="16">
        <f t="shared" si="25"/>
        <v>65111071.850000009</v>
      </c>
      <c r="V183" s="16">
        <f t="shared" si="26"/>
        <v>41452820.717000008</v>
      </c>
      <c r="W183" s="16">
        <f t="shared" si="27"/>
        <v>37837100.9005</v>
      </c>
      <c r="X183" s="3">
        <f t="shared" si="28"/>
        <v>0.58111623454252803</v>
      </c>
      <c r="Y183" s="3">
        <f t="shared" si="29"/>
        <v>0.63664780104522267</v>
      </c>
      <c r="Z183" s="6"/>
      <c r="AA183" s="6"/>
    </row>
    <row r="184" spans="1:27" ht="15.75" customHeight="1">
      <c r="A184" s="11" t="s">
        <v>230</v>
      </c>
      <c r="B184" s="7">
        <v>4</v>
      </c>
      <c r="C184" s="7" t="s">
        <v>231</v>
      </c>
      <c r="D184" s="7" t="s">
        <v>238</v>
      </c>
      <c r="E184" s="1" t="s">
        <v>239</v>
      </c>
      <c r="F184" s="7" t="s">
        <v>242</v>
      </c>
      <c r="G184" s="12" t="s">
        <v>37</v>
      </c>
      <c r="H184" s="7" t="s">
        <v>232</v>
      </c>
      <c r="I184" s="7" t="s">
        <v>29</v>
      </c>
      <c r="J184" s="7">
        <v>1</v>
      </c>
      <c r="K184" s="15">
        <v>3693738</v>
      </c>
      <c r="L184" s="15">
        <v>3693515.06</v>
      </c>
      <c r="M184" s="15">
        <v>3693515.0599999996</v>
      </c>
      <c r="N184" s="16">
        <f t="shared" si="20"/>
        <v>3693738</v>
      </c>
      <c r="O184" s="16">
        <f t="shared" si="21"/>
        <v>3693515.06</v>
      </c>
      <c r="P184" s="16">
        <f t="shared" si="22"/>
        <v>3693515.0599999996</v>
      </c>
      <c r="Q184" s="3">
        <f t="shared" si="23"/>
        <v>0.99993964379715061</v>
      </c>
      <c r="R184" s="3">
        <f t="shared" si="24"/>
        <v>0.99993964379715072</v>
      </c>
      <c r="S184" s="1" t="s">
        <v>39</v>
      </c>
      <c r="T184" s="1">
        <v>0.55000000000000004</v>
      </c>
      <c r="U184" s="16">
        <f t="shared" si="25"/>
        <v>2031555.9000000001</v>
      </c>
      <c r="V184" s="16">
        <f t="shared" si="26"/>
        <v>2031433.2830000003</v>
      </c>
      <c r="W184" s="16">
        <f t="shared" si="27"/>
        <v>2031433.2830000001</v>
      </c>
      <c r="X184" s="3">
        <f t="shared" si="28"/>
        <v>0.99993964379715072</v>
      </c>
      <c r="Y184" s="3">
        <f t="shared" si="29"/>
        <v>0.99993964379715083</v>
      </c>
      <c r="Z184" s="6"/>
      <c r="AA184" s="6"/>
    </row>
    <row r="185" spans="1:27" ht="15.75" customHeight="1">
      <c r="A185" s="11" t="s">
        <v>230</v>
      </c>
      <c r="B185" s="7">
        <v>4</v>
      </c>
      <c r="C185" s="7" t="s">
        <v>231</v>
      </c>
      <c r="D185" s="7" t="s">
        <v>238</v>
      </c>
      <c r="E185" s="1" t="s">
        <v>239</v>
      </c>
      <c r="F185" s="7" t="s">
        <v>242</v>
      </c>
      <c r="G185" s="12" t="s">
        <v>37</v>
      </c>
      <c r="H185" s="7" t="s">
        <v>232</v>
      </c>
      <c r="I185" s="7" t="s">
        <v>29</v>
      </c>
      <c r="J185" s="7">
        <v>1</v>
      </c>
      <c r="K185" s="15">
        <v>521792904</v>
      </c>
      <c r="L185" s="15">
        <v>455543837.53999996</v>
      </c>
      <c r="M185" s="15">
        <v>395840882.85999995</v>
      </c>
      <c r="N185" s="16">
        <f t="shared" si="20"/>
        <v>521792904</v>
      </c>
      <c r="O185" s="16">
        <f t="shared" si="21"/>
        <v>455543837.53999996</v>
      </c>
      <c r="P185" s="16">
        <f t="shared" si="22"/>
        <v>395840882.85999995</v>
      </c>
      <c r="Q185" s="3">
        <f t="shared" si="23"/>
        <v>0.75861683787865375</v>
      </c>
      <c r="R185" s="3">
        <f t="shared" si="24"/>
        <v>0.87303570832001953</v>
      </c>
      <c r="S185" s="1" t="s">
        <v>39</v>
      </c>
      <c r="T185" s="1">
        <v>0.55000000000000004</v>
      </c>
      <c r="U185" s="16">
        <f t="shared" si="25"/>
        <v>286986097.20000005</v>
      </c>
      <c r="V185" s="16">
        <f t="shared" si="26"/>
        <v>250549110.64699998</v>
      </c>
      <c r="W185" s="16">
        <f t="shared" si="27"/>
        <v>217712485.57299998</v>
      </c>
      <c r="X185" s="3">
        <f t="shared" si="28"/>
        <v>0.75861683787865364</v>
      </c>
      <c r="Y185" s="3">
        <f t="shared" si="29"/>
        <v>0.87303570832001942</v>
      </c>
      <c r="Z185" s="6"/>
      <c r="AA185" s="6"/>
    </row>
    <row r="186" spans="1:27" ht="15.75" customHeight="1">
      <c r="A186" s="11" t="s">
        <v>230</v>
      </c>
      <c r="B186" s="7">
        <v>4</v>
      </c>
      <c r="C186" s="7" t="s">
        <v>231</v>
      </c>
      <c r="D186" s="7" t="s">
        <v>238</v>
      </c>
      <c r="E186" s="1" t="s">
        <v>243</v>
      </c>
      <c r="F186" s="7" t="s">
        <v>242</v>
      </c>
      <c r="G186" s="12" t="s">
        <v>37</v>
      </c>
      <c r="H186" s="7" t="s">
        <v>232</v>
      </c>
      <c r="I186" s="7" t="s">
        <v>29</v>
      </c>
      <c r="J186" s="7">
        <v>1</v>
      </c>
      <c r="K186" s="15">
        <v>0</v>
      </c>
      <c r="L186" s="15">
        <v>563955.17000000004</v>
      </c>
      <c r="M186" s="15">
        <v>563955.17000000004</v>
      </c>
      <c r="N186" s="16">
        <f t="shared" si="20"/>
        <v>0</v>
      </c>
      <c r="O186" s="16">
        <f t="shared" si="21"/>
        <v>563955.17000000004</v>
      </c>
      <c r="P186" s="16">
        <f t="shared" si="22"/>
        <v>563955.17000000004</v>
      </c>
      <c r="Q186" s="3" t="e">
        <f t="shared" si="23"/>
        <v>#DIV/0!</v>
      </c>
      <c r="R186" s="3" t="e">
        <f t="shared" si="24"/>
        <v>#DIV/0!</v>
      </c>
      <c r="S186" s="1" t="s">
        <v>39</v>
      </c>
      <c r="T186" s="1">
        <v>0.55000000000000004</v>
      </c>
      <c r="U186" s="16">
        <f t="shared" si="25"/>
        <v>0</v>
      </c>
      <c r="V186" s="16">
        <f t="shared" si="26"/>
        <v>310175.34350000008</v>
      </c>
      <c r="W186" s="16">
        <f t="shared" si="27"/>
        <v>310175.34350000008</v>
      </c>
      <c r="X186" s="3" t="e">
        <f t="shared" si="28"/>
        <v>#DIV/0!</v>
      </c>
      <c r="Y186" s="3" t="e">
        <f t="shared" si="29"/>
        <v>#DIV/0!</v>
      </c>
      <c r="Z186" s="6"/>
      <c r="AA186" s="6"/>
    </row>
    <row r="187" spans="1:27" ht="15.75" customHeight="1">
      <c r="A187" s="11" t="s">
        <v>230</v>
      </c>
      <c r="B187" s="7">
        <v>4</v>
      </c>
      <c r="C187" s="7" t="s">
        <v>231</v>
      </c>
      <c r="D187" s="7" t="s">
        <v>244</v>
      </c>
      <c r="E187" s="7" t="s">
        <v>1291</v>
      </c>
      <c r="F187" s="7" t="s">
        <v>268</v>
      </c>
      <c r="G187" s="12" t="s">
        <v>37</v>
      </c>
      <c r="H187" s="7" t="s">
        <v>38</v>
      </c>
      <c r="I187" s="7" t="s">
        <v>29</v>
      </c>
      <c r="J187" s="7">
        <v>1</v>
      </c>
      <c r="K187" s="15">
        <v>1300000</v>
      </c>
      <c r="L187" s="15">
        <v>1556643.55</v>
      </c>
      <c r="M187" s="15">
        <v>1131154</v>
      </c>
      <c r="N187" s="16">
        <f t="shared" si="20"/>
        <v>1300000</v>
      </c>
      <c r="O187" s="16">
        <f t="shared" si="21"/>
        <v>1556643.55</v>
      </c>
      <c r="P187" s="16">
        <f t="shared" si="22"/>
        <v>1131154</v>
      </c>
      <c r="Q187" s="3">
        <f t="shared" si="23"/>
        <v>0.87011846153846151</v>
      </c>
      <c r="R187" s="3">
        <f t="shared" si="24"/>
        <v>1.1974181153846155</v>
      </c>
      <c r="S187" s="1" t="s">
        <v>39</v>
      </c>
      <c r="T187" s="1">
        <v>0.4</v>
      </c>
      <c r="U187" s="16">
        <f t="shared" si="25"/>
        <v>520000</v>
      </c>
      <c r="V187" s="16">
        <f t="shared" si="26"/>
        <v>622657.42000000004</v>
      </c>
      <c r="W187" s="16">
        <f t="shared" si="27"/>
        <v>452461.60000000003</v>
      </c>
      <c r="X187" s="3">
        <f t="shared" si="28"/>
        <v>0.87011846153846162</v>
      </c>
      <c r="Y187" s="3">
        <f t="shared" si="29"/>
        <v>1.1974181153846155</v>
      </c>
      <c r="Z187" s="6"/>
      <c r="AA187" s="6"/>
    </row>
    <row r="188" spans="1:27" ht="15.75" customHeight="1">
      <c r="A188" s="11" t="s">
        <v>230</v>
      </c>
      <c r="B188" s="7">
        <v>4</v>
      </c>
      <c r="C188" s="7" t="s">
        <v>231</v>
      </c>
      <c r="D188" s="7" t="s">
        <v>244</v>
      </c>
      <c r="E188" s="7" t="s">
        <v>1291</v>
      </c>
      <c r="F188" s="7" t="s">
        <v>268</v>
      </c>
      <c r="G188" s="12" t="s">
        <v>37</v>
      </c>
      <c r="H188" s="7" t="s">
        <v>38</v>
      </c>
      <c r="I188" s="7" t="s">
        <v>29</v>
      </c>
      <c r="J188" s="7">
        <v>1</v>
      </c>
      <c r="K188" s="15">
        <v>16000000</v>
      </c>
      <c r="L188" s="15">
        <v>6106587.3499999987</v>
      </c>
      <c r="M188" s="15">
        <v>5707968</v>
      </c>
      <c r="N188" s="16">
        <f t="shared" si="20"/>
        <v>16000000</v>
      </c>
      <c r="O188" s="16">
        <f t="shared" si="21"/>
        <v>6106587.3499999987</v>
      </c>
      <c r="P188" s="16">
        <f t="shared" si="22"/>
        <v>5707968</v>
      </c>
      <c r="Q188" s="3">
        <f t="shared" si="23"/>
        <v>0.35674800000000001</v>
      </c>
      <c r="R188" s="3">
        <f t="shared" si="24"/>
        <v>0.38166170937499994</v>
      </c>
      <c r="S188" s="1" t="s">
        <v>39</v>
      </c>
      <c r="T188" s="1">
        <v>0.4</v>
      </c>
      <c r="U188" s="16">
        <f t="shared" si="25"/>
        <v>6400000</v>
      </c>
      <c r="V188" s="16">
        <f t="shared" si="26"/>
        <v>2442634.9399999995</v>
      </c>
      <c r="W188" s="16">
        <f t="shared" si="27"/>
        <v>2283187.2000000002</v>
      </c>
      <c r="X188" s="3">
        <f t="shared" si="28"/>
        <v>0.35674800000000001</v>
      </c>
      <c r="Y188" s="3">
        <f t="shared" si="29"/>
        <v>0.38166170937499994</v>
      </c>
      <c r="Z188" s="6"/>
      <c r="AA188" s="6"/>
    </row>
    <row r="189" spans="1:27" ht="15.75" customHeight="1">
      <c r="A189" s="11" t="s">
        <v>230</v>
      </c>
      <c r="B189" s="7">
        <v>4</v>
      </c>
      <c r="C189" s="7" t="s">
        <v>231</v>
      </c>
      <c r="D189" s="7" t="s">
        <v>244</v>
      </c>
      <c r="E189" s="7" t="s">
        <v>1291</v>
      </c>
      <c r="F189" s="7" t="s">
        <v>268</v>
      </c>
      <c r="G189" s="12" t="s">
        <v>37</v>
      </c>
      <c r="H189" s="7" t="s">
        <v>38</v>
      </c>
      <c r="I189" s="7" t="s">
        <v>29</v>
      </c>
      <c r="J189" s="7">
        <v>1</v>
      </c>
      <c r="K189" s="15">
        <v>0</v>
      </c>
      <c r="L189" s="15">
        <v>138635.99</v>
      </c>
      <c r="M189" s="15">
        <v>138635.99</v>
      </c>
      <c r="N189" s="16">
        <f t="shared" si="20"/>
        <v>0</v>
      </c>
      <c r="O189" s="16">
        <f t="shared" si="21"/>
        <v>138635.99</v>
      </c>
      <c r="P189" s="16">
        <f t="shared" si="22"/>
        <v>138635.99</v>
      </c>
      <c r="Q189" s="3" t="e">
        <f t="shared" si="23"/>
        <v>#DIV/0!</v>
      </c>
      <c r="R189" s="3" t="e">
        <f t="shared" si="24"/>
        <v>#DIV/0!</v>
      </c>
      <c r="S189" s="1" t="s">
        <v>39</v>
      </c>
      <c r="T189" s="1">
        <v>0.4</v>
      </c>
      <c r="U189" s="16">
        <f t="shared" si="25"/>
        <v>0</v>
      </c>
      <c r="V189" s="16">
        <f t="shared" si="26"/>
        <v>55454.396000000001</v>
      </c>
      <c r="W189" s="16">
        <f t="shared" si="27"/>
        <v>55454.396000000001</v>
      </c>
      <c r="X189" s="3" t="e">
        <f t="shared" si="28"/>
        <v>#DIV/0!</v>
      </c>
      <c r="Y189" s="3" t="e">
        <f t="shared" si="29"/>
        <v>#DIV/0!</v>
      </c>
      <c r="Z189" s="6"/>
      <c r="AA189" s="6"/>
    </row>
    <row r="190" spans="1:27" ht="15.75" customHeight="1">
      <c r="A190" s="11" t="s">
        <v>230</v>
      </c>
      <c r="B190" s="7">
        <v>4</v>
      </c>
      <c r="C190" s="7" t="s">
        <v>231</v>
      </c>
      <c r="D190" s="7" t="s">
        <v>274</v>
      </c>
      <c r="E190" s="1" t="s">
        <v>243</v>
      </c>
      <c r="F190" s="7" t="s">
        <v>285</v>
      </c>
      <c r="G190" s="12" t="s">
        <v>37</v>
      </c>
      <c r="H190" s="7" t="s">
        <v>232</v>
      </c>
      <c r="I190" s="7" t="s">
        <v>29</v>
      </c>
      <c r="J190" s="7">
        <v>1</v>
      </c>
      <c r="K190" s="15">
        <v>29978</v>
      </c>
      <c r="L190" s="15">
        <v>22562.97</v>
      </c>
      <c r="M190" s="15">
        <v>0</v>
      </c>
      <c r="N190" s="16">
        <f t="shared" si="20"/>
        <v>29978</v>
      </c>
      <c r="O190" s="16">
        <f t="shared" si="21"/>
        <v>22562.97</v>
      </c>
      <c r="P190" s="16">
        <f t="shared" si="22"/>
        <v>0</v>
      </c>
      <c r="Q190" s="3">
        <f t="shared" si="23"/>
        <v>0</v>
      </c>
      <c r="R190" s="3">
        <f t="shared" si="24"/>
        <v>0.75265094402561883</v>
      </c>
      <c r="S190" s="1" t="s">
        <v>39</v>
      </c>
      <c r="T190" s="1">
        <v>0.55000000000000004</v>
      </c>
      <c r="U190" s="16">
        <f t="shared" si="25"/>
        <v>16487.900000000001</v>
      </c>
      <c r="V190" s="16">
        <f t="shared" si="26"/>
        <v>12409.633500000002</v>
      </c>
      <c r="W190" s="16">
        <f t="shared" si="27"/>
        <v>0</v>
      </c>
      <c r="X190" s="3">
        <f t="shared" si="28"/>
        <v>0</v>
      </c>
      <c r="Y190" s="3">
        <f t="shared" si="29"/>
        <v>0.75265094402561883</v>
      </c>
      <c r="Z190" s="6"/>
      <c r="AA190" s="6"/>
    </row>
    <row r="191" spans="1:27" ht="15.75" customHeight="1">
      <c r="A191" s="11" t="s">
        <v>230</v>
      </c>
      <c r="B191" s="7">
        <v>4</v>
      </c>
      <c r="C191" s="7" t="s">
        <v>231</v>
      </c>
      <c r="D191" s="7" t="s">
        <v>274</v>
      </c>
      <c r="E191" s="1" t="s">
        <v>243</v>
      </c>
      <c r="F191" s="7" t="s">
        <v>285</v>
      </c>
      <c r="G191" s="12" t="s">
        <v>37</v>
      </c>
      <c r="H191" s="7" t="s">
        <v>232</v>
      </c>
      <c r="I191" s="7" t="s">
        <v>29</v>
      </c>
      <c r="J191" s="7">
        <v>1</v>
      </c>
      <c r="K191" s="15">
        <v>815363</v>
      </c>
      <c r="L191" s="15">
        <v>830359.11000000022</v>
      </c>
      <c r="M191" s="15">
        <v>678046.90999999992</v>
      </c>
      <c r="N191" s="16">
        <f t="shared" si="20"/>
        <v>815363</v>
      </c>
      <c r="O191" s="16">
        <f t="shared" si="21"/>
        <v>830359.11000000022</v>
      </c>
      <c r="P191" s="16">
        <f t="shared" si="22"/>
        <v>678046.90999999992</v>
      </c>
      <c r="Q191" s="3">
        <f t="shared" si="23"/>
        <v>0.83158901004828512</v>
      </c>
      <c r="R191" s="3">
        <f t="shared" si="24"/>
        <v>1.0183919432203818</v>
      </c>
      <c r="S191" s="1" t="s">
        <v>39</v>
      </c>
      <c r="T191" s="1">
        <v>0.55000000000000004</v>
      </c>
      <c r="U191" s="16">
        <f t="shared" si="25"/>
        <v>448449.65</v>
      </c>
      <c r="V191" s="16">
        <f t="shared" si="26"/>
        <v>456697.51050000015</v>
      </c>
      <c r="W191" s="16">
        <f t="shared" si="27"/>
        <v>372925.80050000001</v>
      </c>
      <c r="X191" s="3">
        <f t="shared" si="28"/>
        <v>0.83158901004828523</v>
      </c>
      <c r="Y191" s="3">
        <f t="shared" si="29"/>
        <v>1.0183919432203818</v>
      </c>
      <c r="Z191" s="6"/>
      <c r="AA191" s="6"/>
    </row>
    <row r="192" spans="1:27" ht="15.75" customHeight="1">
      <c r="A192" s="11" t="s">
        <v>230</v>
      </c>
      <c r="B192" s="7">
        <v>4</v>
      </c>
      <c r="C192" s="7" t="s">
        <v>231</v>
      </c>
      <c r="D192" s="7" t="s">
        <v>274</v>
      </c>
      <c r="E192" s="1" t="s">
        <v>243</v>
      </c>
      <c r="F192" s="7" t="s">
        <v>285</v>
      </c>
      <c r="G192" s="12" t="s">
        <v>37</v>
      </c>
      <c r="H192" s="7" t="s">
        <v>232</v>
      </c>
      <c r="I192" s="7" t="s">
        <v>29</v>
      </c>
      <c r="J192" s="7">
        <v>1</v>
      </c>
      <c r="K192" s="15">
        <v>50000</v>
      </c>
      <c r="L192" s="15">
        <v>0</v>
      </c>
      <c r="M192" s="15">
        <v>0</v>
      </c>
      <c r="N192" s="16">
        <f t="shared" si="20"/>
        <v>50000</v>
      </c>
      <c r="O192" s="16">
        <f t="shared" si="21"/>
        <v>0</v>
      </c>
      <c r="P192" s="16">
        <f t="shared" si="22"/>
        <v>0</v>
      </c>
      <c r="Q192" s="3">
        <f t="shared" si="23"/>
        <v>0</v>
      </c>
      <c r="R192" s="3">
        <f t="shared" si="24"/>
        <v>0</v>
      </c>
      <c r="S192" s="1" t="s">
        <v>39</v>
      </c>
      <c r="T192" s="1">
        <v>0.55000000000000004</v>
      </c>
      <c r="U192" s="16">
        <f t="shared" si="25"/>
        <v>27500.000000000004</v>
      </c>
      <c r="V192" s="16">
        <f t="shared" si="26"/>
        <v>0</v>
      </c>
      <c r="W192" s="16">
        <f t="shared" si="27"/>
        <v>0</v>
      </c>
      <c r="X192" s="3">
        <f t="shared" si="28"/>
        <v>0</v>
      </c>
      <c r="Y192" s="3">
        <f t="shared" si="29"/>
        <v>0</v>
      </c>
      <c r="Z192" s="6"/>
      <c r="AA192" s="6"/>
    </row>
    <row r="193" spans="1:27" ht="15.75" customHeight="1">
      <c r="A193" s="11" t="s">
        <v>230</v>
      </c>
      <c r="B193" s="7">
        <v>4</v>
      </c>
      <c r="C193" s="7" t="s">
        <v>231</v>
      </c>
      <c r="D193" s="7" t="s">
        <v>274</v>
      </c>
      <c r="E193" s="1" t="s">
        <v>243</v>
      </c>
      <c r="F193" s="7" t="s">
        <v>285</v>
      </c>
      <c r="G193" s="12" t="s">
        <v>37</v>
      </c>
      <c r="H193" s="7" t="s">
        <v>232</v>
      </c>
      <c r="I193" s="7" t="s">
        <v>29</v>
      </c>
      <c r="J193" s="7">
        <v>1</v>
      </c>
      <c r="K193" s="15">
        <v>1139526</v>
      </c>
      <c r="L193" s="15">
        <v>1301244.53</v>
      </c>
      <c r="M193" s="15">
        <v>1301244.53</v>
      </c>
      <c r="N193" s="16">
        <f t="shared" si="20"/>
        <v>1139526</v>
      </c>
      <c r="O193" s="16">
        <f t="shared" si="21"/>
        <v>1301244.53</v>
      </c>
      <c r="P193" s="16">
        <f t="shared" si="22"/>
        <v>1301244.53</v>
      </c>
      <c r="Q193" s="3">
        <f t="shared" si="23"/>
        <v>1.1419173673966194</v>
      </c>
      <c r="R193" s="3">
        <f t="shared" si="24"/>
        <v>1.1419173673966194</v>
      </c>
      <c r="S193" s="1" t="s">
        <v>39</v>
      </c>
      <c r="T193" s="1">
        <v>0.55000000000000004</v>
      </c>
      <c r="U193" s="16">
        <f t="shared" si="25"/>
        <v>626739.30000000005</v>
      </c>
      <c r="V193" s="16">
        <f t="shared" si="26"/>
        <v>715684.49150000012</v>
      </c>
      <c r="W193" s="16">
        <f t="shared" si="27"/>
        <v>715684.49150000012</v>
      </c>
      <c r="X193" s="3">
        <f t="shared" si="28"/>
        <v>1.1419173673966194</v>
      </c>
      <c r="Y193" s="3">
        <f t="shared" si="29"/>
        <v>1.1419173673966194</v>
      </c>
      <c r="Z193" s="6"/>
      <c r="AA193" s="6"/>
    </row>
    <row r="194" spans="1:27" ht="15.75" customHeight="1">
      <c r="A194" s="11" t="s">
        <v>230</v>
      </c>
      <c r="B194" s="7">
        <v>4</v>
      </c>
      <c r="C194" s="7" t="s">
        <v>231</v>
      </c>
      <c r="D194" s="7" t="s">
        <v>274</v>
      </c>
      <c r="E194" s="1" t="s">
        <v>243</v>
      </c>
      <c r="F194" s="7" t="s">
        <v>285</v>
      </c>
      <c r="G194" s="12" t="s">
        <v>37</v>
      </c>
      <c r="H194" s="7" t="s">
        <v>232</v>
      </c>
      <c r="I194" s="7" t="s">
        <v>29</v>
      </c>
      <c r="J194" s="7">
        <v>1</v>
      </c>
      <c r="K194" s="15">
        <v>9000</v>
      </c>
      <c r="L194" s="15">
        <v>140.69999999999999</v>
      </c>
      <c r="M194" s="15">
        <v>140.69999999999999</v>
      </c>
      <c r="N194" s="16">
        <f t="shared" ref="N194:N257" si="30">K194*J194</f>
        <v>9000</v>
      </c>
      <c r="O194" s="16">
        <f t="shared" ref="O194:O257" si="31">L194*J194</f>
        <v>140.69999999999999</v>
      </c>
      <c r="P194" s="16">
        <f t="shared" ref="P194:P257" si="32">M194*J194</f>
        <v>140.69999999999999</v>
      </c>
      <c r="Q194" s="3">
        <f t="shared" ref="Q194:Q257" si="33">P194/N194</f>
        <v>1.5633333333333332E-2</v>
      </c>
      <c r="R194" s="3">
        <f t="shared" ref="R194:R257" si="34">O194/N194</f>
        <v>1.5633333333333332E-2</v>
      </c>
      <c r="S194" s="1" t="s">
        <v>39</v>
      </c>
      <c r="T194" s="1">
        <v>0.55000000000000004</v>
      </c>
      <c r="U194" s="16">
        <f t="shared" ref="U194:U257" si="35">K194*T194</f>
        <v>4950</v>
      </c>
      <c r="V194" s="16">
        <f t="shared" ref="V194:V257" si="36">L194*T194</f>
        <v>77.385000000000005</v>
      </c>
      <c r="W194" s="16">
        <f t="shared" ref="W194:W257" si="37">M194*T194</f>
        <v>77.385000000000005</v>
      </c>
      <c r="X194" s="3">
        <f t="shared" ref="X194:X257" si="38">W194/U194</f>
        <v>1.5633333333333336E-2</v>
      </c>
      <c r="Y194" s="3">
        <f t="shared" ref="Y194:Y257" si="39">V194/U194</f>
        <v>1.5633333333333336E-2</v>
      </c>
      <c r="Z194" s="6"/>
      <c r="AA194" s="6"/>
    </row>
    <row r="195" spans="1:27" ht="15.75" customHeight="1">
      <c r="A195" s="11" t="s">
        <v>230</v>
      </c>
      <c r="B195" s="7">
        <v>4</v>
      </c>
      <c r="C195" s="7" t="s">
        <v>231</v>
      </c>
      <c r="D195" s="7" t="s">
        <v>274</v>
      </c>
      <c r="E195" s="1" t="s">
        <v>243</v>
      </c>
      <c r="F195" s="7" t="s">
        <v>285</v>
      </c>
      <c r="G195" s="12" t="s">
        <v>37</v>
      </c>
      <c r="H195" s="7" t="s">
        <v>232</v>
      </c>
      <c r="I195" s="7" t="s">
        <v>29</v>
      </c>
      <c r="J195" s="7">
        <v>1</v>
      </c>
      <c r="K195" s="15">
        <v>249168</v>
      </c>
      <c r="L195" s="15">
        <v>231609.02</v>
      </c>
      <c r="M195" s="15">
        <v>162282.24000000002</v>
      </c>
      <c r="N195" s="16">
        <f t="shared" si="30"/>
        <v>249168</v>
      </c>
      <c r="O195" s="16">
        <f t="shared" si="31"/>
        <v>231609.02</v>
      </c>
      <c r="P195" s="16">
        <f t="shared" si="32"/>
        <v>162282.24000000002</v>
      </c>
      <c r="Q195" s="3">
        <f t="shared" si="33"/>
        <v>0.65129647466769414</v>
      </c>
      <c r="R195" s="3">
        <f t="shared" si="34"/>
        <v>0.92952955435689977</v>
      </c>
      <c r="S195" s="1" t="s">
        <v>39</v>
      </c>
      <c r="T195" s="1">
        <v>0.55000000000000004</v>
      </c>
      <c r="U195" s="16">
        <f t="shared" si="35"/>
        <v>137042.40000000002</v>
      </c>
      <c r="V195" s="16">
        <f t="shared" si="36"/>
        <v>127384.96100000001</v>
      </c>
      <c r="W195" s="16">
        <f t="shared" si="37"/>
        <v>89255.232000000018</v>
      </c>
      <c r="X195" s="3">
        <f t="shared" si="38"/>
        <v>0.65129647466769414</v>
      </c>
      <c r="Y195" s="3">
        <f t="shared" si="39"/>
        <v>0.92952955435689966</v>
      </c>
      <c r="Z195" s="6"/>
      <c r="AA195" s="6"/>
    </row>
    <row r="196" spans="1:27" ht="15.75" customHeight="1">
      <c r="A196" s="11" t="s">
        <v>230</v>
      </c>
      <c r="B196" s="7">
        <v>4</v>
      </c>
      <c r="C196" s="7" t="s">
        <v>231</v>
      </c>
      <c r="D196" s="7" t="s">
        <v>274</v>
      </c>
      <c r="E196" s="1" t="s">
        <v>243</v>
      </c>
      <c r="F196" s="7" t="s">
        <v>285</v>
      </c>
      <c r="G196" s="12" t="s">
        <v>37</v>
      </c>
      <c r="H196" s="7" t="s">
        <v>232</v>
      </c>
      <c r="I196" s="7" t="s">
        <v>29</v>
      </c>
      <c r="J196" s="7">
        <v>1</v>
      </c>
      <c r="K196" s="15">
        <v>2125091</v>
      </c>
      <c r="L196" s="15">
        <v>2091062.5700000003</v>
      </c>
      <c r="M196" s="15">
        <v>2091062.57</v>
      </c>
      <c r="N196" s="16">
        <f t="shared" si="30"/>
        <v>2125091</v>
      </c>
      <c r="O196" s="16">
        <f t="shared" si="31"/>
        <v>2091062.5700000003</v>
      </c>
      <c r="P196" s="16">
        <f t="shared" si="32"/>
        <v>2091062.57</v>
      </c>
      <c r="Q196" s="3">
        <f t="shared" si="33"/>
        <v>0.98398730689650471</v>
      </c>
      <c r="R196" s="3">
        <f t="shared" si="34"/>
        <v>0.98398730689650482</v>
      </c>
      <c r="S196" s="1" t="s">
        <v>39</v>
      </c>
      <c r="T196" s="1">
        <v>0.55000000000000004</v>
      </c>
      <c r="U196" s="16">
        <f t="shared" si="35"/>
        <v>1168800.05</v>
      </c>
      <c r="V196" s="16">
        <f t="shared" si="36"/>
        <v>1150084.4135000003</v>
      </c>
      <c r="W196" s="16">
        <f t="shared" si="37"/>
        <v>1150084.4135</v>
      </c>
      <c r="X196" s="3">
        <f t="shared" si="38"/>
        <v>0.9839873068965046</v>
      </c>
      <c r="Y196" s="3">
        <f t="shared" si="39"/>
        <v>0.98398730689650482</v>
      </c>
      <c r="Z196" s="6"/>
      <c r="AA196" s="6"/>
    </row>
    <row r="197" spans="1:27" ht="15.75" customHeight="1">
      <c r="A197" s="11" t="s">
        <v>230</v>
      </c>
      <c r="B197" s="7">
        <v>4</v>
      </c>
      <c r="C197" s="7" t="s">
        <v>231</v>
      </c>
      <c r="D197" s="7" t="s">
        <v>274</v>
      </c>
      <c r="E197" s="1" t="s">
        <v>243</v>
      </c>
      <c r="F197" s="7" t="s">
        <v>285</v>
      </c>
      <c r="G197" s="12" t="s">
        <v>37</v>
      </c>
      <c r="H197" s="7" t="s">
        <v>232</v>
      </c>
      <c r="I197" s="7" t="s">
        <v>29</v>
      </c>
      <c r="J197" s="7">
        <v>1</v>
      </c>
      <c r="K197" s="15">
        <v>57700</v>
      </c>
      <c r="L197" s="15">
        <v>11000</v>
      </c>
      <c r="M197" s="15">
        <v>7738</v>
      </c>
      <c r="N197" s="16">
        <f t="shared" si="30"/>
        <v>57700</v>
      </c>
      <c r="O197" s="16">
        <f t="shared" si="31"/>
        <v>11000</v>
      </c>
      <c r="P197" s="16">
        <f t="shared" si="32"/>
        <v>7738</v>
      </c>
      <c r="Q197" s="3">
        <f t="shared" si="33"/>
        <v>0.13410745233968804</v>
      </c>
      <c r="R197" s="3">
        <f t="shared" si="34"/>
        <v>0.19064124783362218</v>
      </c>
      <c r="S197" s="1" t="s">
        <v>39</v>
      </c>
      <c r="T197" s="1">
        <v>0.55000000000000004</v>
      </c>
      <c r="U197" s="16">
        <f t="shared" si="35"/>
        <v>31735.000000000004</v>
      </c>
      <c r="V197" s="16">
        <f t="shared" si="36"/>
        <v>6050.0000000000009</v>
      </c>
      <c r="W197" s="16">
        <f t="shared" si="37"/>
        <v>4255.9000000000005</v>
      </c>
      <c r="X197" s="3">
        <f t="shared" si="38"/>
        <v>0.13410745233968804</v>
      </c>
      <c r="Y197" s="3">
        <f t="shared" si="39"/>
        <v>0.19064124783362218</v>
      </c>
      <c r="Z197" s="6"/>
      <c r="AA197" s="6"/>
    </row>
    <row r="198" spans="1:27" ht="15.75" customHeight="1">
      <c r="A198" s="11" t="s">
        <v>230</v>
      </c>
      <c r="B198" s="7">
        <v>4</v>
      </c>
      <c r="C198" s="7" t="s">
        <v>231</v>
      </c>
      <c r="D198" s="7" t="s">
        <v>274</v>
      </c>
      <c r="E198" s="1" t="s">
        <v>243</v>
      </c>
      <c r="F198" s="7" t="s">
        <v>285</v>
      </c>
      <c r="G198" s="12" t="s">
        <v>37</v>
      </c>
      <c r="H198" s="7" t="s">
        <v>232</v>
      </c>
      <c r="I198" s="7" t="s">
        <v>29</v>
      </c>
      <c r="J198" s="7">
        <v>1</v>
      </c>
      <c r="K198" s="15">
        <v>85400</v>
      </c>
      <c r="L198" s="15">
        <v>37519.14</v>
      </c>
      <c r="M198" s="15">
        <v>4187.78</v>
      </c>
      <c r="N198" s="16">
        <f t="shared" si="30"/>
        <v>85400</v>
      </c>
      <c r="O198" s="16">
        <f t="shared" si="31"/>
        <v>37519.14</v>
      </c>
      <c r="P198" s="16">
        <f t="shared" si="32"/>
        <v>4187.78</v>
      </c>
      <c r="Q198" s="3">
        <f t="shared" si="33"/>
        <v>4.9037236533957841E-2</v>
      </c>
      <c r="R198" s="3">
        <f t="shared" si="34"/>
        <v>0.43933419203747071</v>
      </c>
      <c r="S198" s="1" t="s">
        <v>39</v>
      </c>
      <c r="T198" s="1">
        <v>0.55000000000000004</v>
      </c>
      <c r="U198" s="16">
        <f t="shared" si="35"/>
        <v>46970.000000000007</v>
      </c>
      <c r="V198" s="16">
        <f t="shared" si="36"/>
        <v>20635.527000000002</v>
      </c>
      <c r="W198" s="16">
        <f t="shared" si="37"/>
        <v>2303.279</v>
      </c>
      <c r="X198" s="3">
        <f t="shared" si="38"/>
        <v>4.9037236533957841E-2</v>
      </c>
      <c r="Y198" s="3">
        <f t="shared" si="39"/>
        <v>0.43933419203747071</v>
      </c>
      <c r="Z198" s="6"/>
      <c r="AA198" s="6"/>
    </row>
    <row r="199" spans="1:27" ht="15.75" customHeight="1">
      <c r="A199" s="11" t="s">
        <v>230</v>
      </c>
      <c r="B199" s="7">
        <v>4</v>
      </c>
      <c r="C199" s="7" t="s">
        <v>231</v>
      </c>
      <c r="D199" s="7" t="s">
        <v>274</v>
      </c>
      <c r="E199" s="1" t="s">
        <v>243</v>
      </c>
      <c r="F199" s="7" t="s">
        <v>285</v>
      </c>
      <c r="G199" s="12" t="s">
        <v>37</v>
      </c>
      <c r="H199" s="7" t="s">
        <v>232</v>
      </c>
      <c r="I199" s="7" t="s">
        <v>29</v>
      </c>
      <c r="J199" s="7">
        <v>1</v>
      </c>
      <c r="K199" s="15">
        <v>8000</v>
      </c>
      <c r="L199" s="15">
        <v>3888</v>
      </c>
      <c r="M199" s="15">
        <v>3888</v>
      </c>
      <c r="N199" s="16">
        <f t="shared" si="30"/>
        <v>8000</v>
      </c>
      <c r="O199" s="16">
        <f t="shared" si="31"/>
        <v>3888</v>
      </c>
      <c r="P199" s="16">
        <f t="shared" si="32"/>
        <v>3888</v>
      </c>
      <c r="Q199" s="3">
        <f t="shared" si="33"/>
        <v>0.48599999999999999</v>
      </c>
      <c r="R199" s="3">
        <f t="shared" si="34"/>
        <v>0.48599999999999999</v>
      </c>
      <c r="S199" s="1" t="s">
        <v>39</v>
      </c>
      <c r="T199" s="1">
        <v>0.55000000000000004</v>
      </c>
      <c r="U199" s="16">
        <f t="shared" si="35"/>
        <v>4400</v>
      </c>
      <c r="V199" s="16">
        <f t="shared" si="36"/>
        <v>2138.4</v>
      </c>
      <c r="W199" s="16">
        <f t="shared" si="37"/>
        <v>2138.4</v>
      </c>
      <c r="X199" s="3">
        <f t="shared" si="38"/>
        <v>0.48600000000000004</v>
      </c>
      <c r="Y199" s="3">
        <f t="shared" si="39"/>
        <v>0.48600000000000004</v>
      </c>
      <c r="Z199" s="6"/>
      <c r="AA199" s="6"/>
    </row>
    <row r="200" spans="1:27" ht="15.75" customHeight="1">
      <c r="A200" s="11" t="s">
        <v>230</v>
      </c>
      <c r="B200" s="7">
        <v>4</v>
      </c>
      <c r="C200" s="7" t="s">
        <v>231</v>
      </c>
      <c r="D200" s="7" t="s">
        <v>307</v>
      </c>
      <c r="E200" s="1" t="s">
        <v>243</v>
      </c>
      <c r="F200" s="7" t="s">
        <v>308</v>
      </c>
      <c r="G200" s="12" t="s">
        <v>128</v>
      </c>
      <c r="H200" s="7" t="s">
        <v>232</v>
      </c>
      <c r="I200" s="7" t="s">
        <v>29</v>
      </c>
      <c r="J200" s="7">
        <v>1</v>
      </c>
      <c r="K200" s="15">
        <v>1000000</v>
      </c>
      <c r="L200" s="15">
        <v>0</v>
      </c>
      <c r="M200" s="15">
        <v>0</v>
      </c>
      <c r="N200" s="16">
        <f t="shared" si="30"/>
        <v>1000000</v>
      </c>
      <c r="O200" s="16">
        <f t="shared" si="31"/>
        <v>0</v>
      </c>
      <c r="P200" s="16">
        <f t="shared" si="32"/>
        <v>0</v>
      </c>
      <c r="Q200" s="3">
        <f t="shared" si="33"/>
        <v>0</v>
      </c>
      <c r="R200" s="3">
        <f t="shared" si="34"/>
        <v>0</v>
      </c>
      <c r="S200" s="1" t="s">
        <v>39</v>
      </c>
      <c r="T200" s="1">
        <v>0.55000000000000004</v>
      </c>
      <c r="U200" s="16">
        <f t="shared" si="35"/>
        <v>550000</v>
      </c>
      <c r="V200" s="16">
        <f t="shared" si="36"/>
        <v>0</v>
      </c>
      <c r="W200" s="16">
        <f t="shared" si="37"/>
        <v>0</v>
      </c>
      <c r="X200" s="3">
        <f t="shared" si="38"/>
        <v>0</v>
      </c>
      <c r="Y200" s="3">
        <f t="shared" si="39"/>
        <v>0</v>
      </c>
      <c r="Z200" s="6"/>
      <c r="AA200" s="6"/>
    </row>
    <row r="201" spans="1:27" ht="15.75" customHeight="1">
      <c r="A201" s="11" t="s">
        <v>230</v>
      </c>
      <c r="B201" s="7">
        <v>4</v>
      </c>
      <c r="C201" s="7" t="s">
        <v>231</v>
      </c>
      <c r="D201" s="7" t="s">
        <v>307</v>
      </c>
      <c r="E201" s="1" t="s">
        <v>243</v>
      </c>
      <c r="F201" s="7" t="s">
        <v>310</v>
      </c>
      <c r="G201" s="12" t="s">
        <v>37</v>
      </c>
      <c r="H201" s="7" t="s">
        <v>232</v>
      </c>
      <c r="I201" s="7" t="s">
        <v>29</v>
      </c>
      <c r="J201" s="7">
        <v>1</v>
      </c>
      <c r="K201" s="15">
        <v>29521196</v>
      </c>
      <c r="L201" s="15">
        <v>21656580.009999998</v>
      </c>
      <c r="M201" s="15">
        <v>20750124.009999998</v>
      </c>
      <c r="N201" s="16">
        <f t="shared" si="30"/>
        <v>29521196</v>
      </c>
      <c r="O201" s="16">
        <f t="shared" si="31"/>
        <v>21656580.009999998</v>
      </c>
      <c r="P201" s="16">
        <f t="shared" si="32"/>
        <v>20750124.009999998</v>
      </c>
      <c r="Q201" s="3">
        <f t="shared" si="33"/>
        <v>0.70288900253228215</v>
      </c>
      <c r="R201" s="3">
        <f t="shared" si="34"/>
        <v>0.73359426257662452</v>
      </c>
      <c r="S201" s="1" t="s">
        <v>39</v>
      </c>
      <c r="T201" s="1">
        <v>0.55000000000000004</v>
      </c>
      <c r="U201" s="16">
        <f t="shared" si="35"/>
        <v>16236657.800000001</v>
      </c>
      <c r="V201" s="16">
        <f t="shared" si="36"/>
        <v>11911119.0055</v>
      </c>
      <c r="W201" s="16">
        <f t="shared" si="37"/>
        <v>11412568.205499999</v>
      </c>
      <c r="X201" s="3">
        <f t="shared" si="38"/>
        <v>0.70288900253228215</v>
      </c>
      <c r="Y201" s="3">
        <f t="shared" si="39"/>
        <v>0.73359426257662452</v>
      </c>
      <c r="Z201" s="6"/>
      <c r="AA201" s="6"/>
    </row>
    <row r="202" spans="1:27" ht="15.75" customHeight="1">
      <c r="A202" s="11" t="s">
        <v>230</v>
      </c>
      <c r="B202" s="7">
        <v>4</v>
      </c>
      <c r="C202" s="7" t="s">
        <v>231</v>
      </c>
      <c r="D202" s="7" t="s">
        <v>307</v>
      </c>
      <c r="E202" s="1" t="s">
        <v>243</v>
      </c>
      <c r="F202" s="7" t="s">
        <v>310</v>
      </c>
      <c r="G202" s="12" t="s">
        <v>37</v>
      </c>
      <c r="H202" s="7" t="s">
        <v>232</v>
      </c>
      <c r="I202" s="7" t="s">
        <v>29</v>
      </c>
      <c r="J202" s="7">
        <v>1</v>
      </c>
      <c r="K202" s="15">
        <v>10000</v>
      </c>
      <c r="L202" s="15">
        <v>0</v>
      </c>
      <c r="M202" s="15">
        <v>0</v>
      </c>
      <c r="N202" s="16">
        <f t="shared" si="30"/>
        <v>10000</v>
      </c>
      <c r="O202" s="16">
        <f t="shared" si="31"/>
        <v>0</v>
      </c>
      <c r="P202" s="16">
        <f t="shared" si="32"/>
        <v>0</v>
      </c>
      <c r="Q202" s="3">
        <f t="shared" si="33"/>
        <v>0</v>
      </c>
      <c r="R202" s="3">
        <f t="shared" si="34"/>
        <v>0</v>
      </c>
      <c r="S202" s="1" t="s">
        <v>39</v>
      </c>
      <c r="T202" s="1">
        <v>0.55000000000000004</v>
      </c>
      <c r="U202" s="16">
        <f t="shared" si="35"/>
        <v>5500</v>
      </c>
      <c r="V202" s="16">
        <f t="shared" si="36"/>
        <v>0</v>
      </c>
      <c r="W202" s="16">
        <f t="shared" si="37"/>
        <v>0</v>
      </c>
      <c r="X202" s="3">
        <f t="shared" si="38"/>
        <v>0</v>
      </c>
      <c r="Y202" s="3">
        <f t="shared" si="39"/>
        <v>0</v>
      </c>
      <c r="Z202" s="6"/>
      <c r="AA202" s="6"/>
    </row>
    <row r="203" spans="1:27" ht="15.75" customHeight="1">
      <c r="A203" s="11" t="s">
        <v>230</v>
      </c>
      <c r="B203" s="7">
        <v>4</v>
      </c>
      <c r="C203" s="7" t="s">
        <v>231</v>
      </c>
      <c r="D203" s="7" t="s">
        <v>307</v>
      </c>
      <c r="E203" s="1" t="s">
        <v>243</v>
      </c>
      <c r="F203" s="7" t="s">
        <v>310</v>
      </c>
      <c r="G203" s="12" t="s">
        <v>37</v>
      </c>
      <c r="H203" s="7" t="s">
        <v>232</v>
      </c>
      <c r="I203" s="7" t="s">
        <v>29</v>
      </c>
      <c r="J203" s="7">
        <v>1</v>
      </c>
      <c r="K203" s="15">
        <v>1319619</v>
      </c>
      <c r="L203" s="15">
        <v>1184637.74</v>
      </c>
      <c r="M203" s="15">
        <v>1054103.3699999999</v>
      </c>
      <c r="N203" s="16">
        <f t="shared" si="30"/>
        <v>1319619</v>
      </c>
      <c r="O203" s="16">
        <f t="shared" si="31"/>
        <v>1184637.74</v>
      </c>
      <c r="P203" s="16">
        <f t="shared" si="32"/>
        <v>1054103.3699999999</v>
      </c>
      <c r="Q203" s="3">
        <f t="shared" si="33"/>
        <v>0.79879372000554694</v>
      </c>
      <c r="R203" s="3">
        <f t="shared" si="34"/>
        <v>0.89771194564491719</v>
      </c>
      <c r="S203" s="1" t="s">
        <v>39</v>
      </c>
      <c r="T203" s="1">
        <v>0.55000000000000004</v>
      </c>
      <c r="U203" s="16">
        <f t="shared" si="35"/>
        <v>725790.45000000007</v>
      </c>
      <c r="V203" s="16">
        <f t="shared" si="36"/>
        <v>651550.7570000001</v>
      </c>
      <c r="W203" s="16">
        <f t="shared" si="37"/>
        <v>579756.85349999997</v>
      </c>
      <c r="X203" s="3">
        <f t="shared" si="38"/>
        <v>0.79879372000554694</v>
      </c>
      <c r="Y203" s="3">
        <f t="shared" si="39"/>
        <v>0.8977119456449173</v>
      </c>
      <c r="Z203" s="6"/>
      <c r="AA203" s="6"/>
    </row>
    <row r="204" spans="1:27" ht="15.75" customHeight="1">
      <c r="A204" s="11" t="s">
        <v>230</v>
      </c>
      <c r="B204" s="7">
        <v>4</v>
      </c>
      <c r="C204" s="7" t="s">
        <v>231</v>
      </c>
      <c r="D204" s="7" t="s">
        <v>307</v>
      </c>
      <c r="E204" s="1" t="s">
        <v>243</v>
      </c>
      <c r="F204" s="7" t="s">
        <v>310</v>
      </c>
      <c r="G204" s="12" t="s">
        <v>37</v>
      </c>
      <c r="H204" s="7" t="s">
        <v>232</v>
      </c>
      <c r="I204" s="7" t="s">
        <v>29</v>
      </c>
      <c r="J204" s="7">
        <v>1</v>
      </c>
      <c r="K204" s="15">
        <v>1473672</v>
      </c>
      <c r="L204" s="15">
        <v>1427448.7999999998</v>
      </c>
      <c r="M204" s="15">
        <v>1427448.7999999998</v>
      </c>
      <c r="N204" s="16">
        <f t="shared" si="30"/>
        <v>1473672</v>
      </c>
      <c r="O204" s="16">
        <f t="shared" si="31"/>
        <v>1427448.7999999998</v>
      </c>
      <c r="P204" s="16">
        <f t="shared" si="32"/>
        <v>1427448.7999999998</v>
      </c>
      <c r="Q204" s="3">
        <f t="shared" si="33"/>
        <v>0.96863399725311994</v>
      </c>
      <c r="R204" s="3">
        <f t="shared" si="34"/>
        <v>0.96863399725311994</v>
      </c>
      <c r="S204" s="1" t="s">
        <v>39</v>
      </c>
      <c r="T204" s="1">
        <v>0.55000000000000004</v>
      </c>
      <c r="U204" s="16">
        <f t="shared" si="35"/>
        <v>810519.60000000009</v>
      </c>
      <c r="V204" s="16">
        <f t="shared" si="36"/>
        <v>785096.84</v>
      </c>
      <c r="W204" s="16">
        <f t="shared" si="37"/>
        <v>785096.84</v>
      </c>
      <c r="X204" s="3">
        <f t="shared" si="38"/>
        <v>0.96863399725311994</v>
      </c>
      <c r="Y204" s="3">
        <f t="shared" si="39"/>
        <v>0.96863399725311994</v>
      </c>
      <c r="Z204" s="6"/>
      <c r="AA204" s="6"/>
    </row>
    <row r="205" spans="1:27" ht="15.75" customHeight="1">
      <c r="A205" s="11" t="s">
        <v>230</v>
      </c>
      <c r="B205" s="7">
        <v>4</v>
      </c>
      <c r="C205" s="7" t="s">
        <v>231</v>
      </c>
      <c r="D205" s="7" t="s">
        <v>307</v>
      </c>
      <c r="E205" s="1" t="s">
        <v>243</v>
      </c>
      <c r="F205" s="7" t="s">
        <v>310</v>
      </c>
      <c r="G205" s="12" t="s">
        <v>37</v>
      </c>
      <c r="H205" s="7" t="s">
        <v>232</v>
      </c>
      <c r="I205" s="7" t="s">
        <v>29</v>
      </c>
      <c r="J205" s="7">
        <v>1</v>
      </c>
      <c r="K205" s="15">
        <v>86576</v>
      </c>
      <c r="L205" s="15">
        <v>42741.8</v>
      </c>
      <c r="M205" s="15">
        <v>42741.8</v>
      </c>
      <c r="N205" s="16">
        <f t="shared" si="30"/>
        <v>86576</v>
      </c>
      <c r="O205" s="16">
        <f t="shared" si="31"/>
        <v>42741.8</v>
      </c>
      <c r="P205" s="16">
        <f t="shared" si="32"/>
        <v>42741.8</v>
      </c>
      <c r="Q205" s="3">
        <f t="shared" si="33"/>
        <v>0.49369109221955282</v>
      </c>
      <c r="R205" s="3">
        <f t="shared" si="34"/>
        <v>0.49369109221955282</v>
      </c>
      <c r="S205" s="1" t="s">
        <v>39</v>
      </c>
      <c r="T205" s="1">
        <v>0.55000000000000004</v>
      </c>
      <c r="U205" s="16">
        <f t="shared" si="35"/>
        <v>47616.800000000003</v>
      </c>
      <c r="V205" s="16">
        <f t="shared" si="36"/>
        <v>23507.990000000005</v>
      </c>
      <c r="W205" s="16">
        <f t="shared" si="37"/>
        <v>23507.990000000005</v>
      </c>
      <c r="X205" s="3">
        <f t="shared" si="38"/>
        <v>0.49369109221955282</v>
      </c>
      <c r="Y205" s="3">
        <f t="shared" si="39"/>
        <v>0.49369109221955282</v>
      </c>
      <c r="Z205" s="6"/>
      <c r="AA205" s="6"/>
    </row>
    <row r="206" spans="1:27" ht="15.75" customHeight="1">
      <c r="A206" s="11" t="s">
        <v>230</v>
      </c>
      <c r="B206" s="7">
        <v>4</v>
      </c>
      <c r="C206" s="7" t="s">
        <v>231</v>
      </c>
      <c r="D206" s="7" t="s">
        <v>307</v>
      </c>
      <c r="E206" s="1" t="s">
        <v>243</v>
      </c>
      <c r="F206" s="7" t="s">
        <v>310</v>
      </c>
      <c r="G206" s="12" t="s">
        <v>37</v>
      </c>
      <c r="H206" s="7" t="s">
        <v>232</v>
      </c>
      <c r="I206" s="7" t="s">
        <v>29</v>
      </c>
      <c r="J206" s="7">
        <v>1</v>
      </c>
      <c r="K206" s="15">
        <v>50000</v>
      </c>
      <c r="L206" s="15">
        <v>0</v>
      </c>
      <c r="M206" s="15">
        <v>0</v>
      </c>
      <c r="N206" s="16">
        <f t="shared" si="30"/>
        <v>50000</v>
      </c>
      <c r="O206" s="16">
        <f t="shared" si="31"/>
        <v>0</v>
      </c>
      <c r="P206" s="16">
        <f t="shared" si="32"/>
        <v>0</v>
      </c>
      <c r="Q206" s="3">
        <f t="shared" si="33"/>
        <v>0</v>
      </c>
      <c r="R206" s="3">
        <f t="shared" si="34"/>
        <v>0</v>
      </c>
      <c r="S206" s="1" t="s">
        <v>39</v>
      </c>
      <c r="T206" s="1">
        <v>0.55000000000000004</v>
      </c>
      <c r="U206" s="16">
        <f t="shared" si="35"/>
        <v>27500.000000000004</v>
      </c>
      <c r="V206" s="16">
        <f t="shared" si="36"/>
        <v>0</v>
      </c>
      <c r="W206" s="16">
        <f t="shared" si="37"/>
        <v>0</v>
      </c>
      <c r="X206" s="3">
        <f t="shared" si="38"/>
        <v>0</v>
      </c>
      <c r="Y206" s="3">
        <f t="shared" si="39"/>
        <v>0</v>
      </c>
      <c r="Z206" s="6"/>
      <c r="AA206" s="6"/>
    </row>
    <row r="207" spans="1:27" ht="15.75" customHeight="1">
      <c r="A207" s="11" t="s">
        <v>230</v>
      </c>
      <c r="B207" s="7">
        <v>4</v>
      </c>
      <c r="C207" s="7" t="s">
        <v>231</v>
      </c>
      <c r="D207" s="7" t="s">
        <v>307</v>
      </c>
      <c r="E207" s="1" t="s">
        <v>243</v>
      </c>
      <c r="F207" s="7" t="s">
        <v>310</v>
      </c>
      <c r="G207" s="12" t="s">
        <v>37</v>
      </c>
      <c r="H207" s="7" t="s">
        <v>232</v>
      </c>
      <c r="I207" s="7" t="s">
        <v>29</v>
      </c>
      <c r="J207" s="7">
        <v>1</v>
      </c>
      <c r="K207" s="15">
        <v>10000</v>
      </c>
      <c r="L207" s="15">
        <v>2870.54</v>
      </c>
      <c r="M207" s="15">
        <v>1691</v>
      </c>
      <c r="N207" s="16">
        <f t="shared" si="30"/>
        <v>10000</v>
      </c>
      <c r="O207" s="16">
        <f t="shared" si="31"/>
        <v>2870.54</v>
      </c>
      <c r="P207" s="16">
        <f t="shared" si="32"/>
        <v>1691</v>
      </c>
      <c r="Q207" s="3">
        <f t="shared" si="33"/>
        <v>0.1691</v>
      </c>
      <c r="R207" s="3">
        <f t="shared" si="34"/>
        <v>0.28705399999999998</v>
      </c>
      <c r="S207" s="1" t="s">
        <v>39</v>
      </c>
      <c r="T207" s="1">
        <v>0.55000000000000004</v>
      </c>
      <c r="U207" s="16">
        <f t="shared" si="35"/>
        <v>5500</v>
      </c>
      <c r="V207" s="16">
        <f t="shared" si="36"/>
        <v>1578.797</v>
      </c>
      <c r="W207" s="16">
        <f t="shared" si="37"/>
        <v>930.05000000000007</v>
      </c>
      <c r="X207" s="3">
        <f t="shared" si="38"/>
        <v>0.1691</v>
      </c>
      <c r="Y207" s="3">
        <f t="shared" si="39"/>
        <v>0.28705400000000003</v>
      </c>
      <c r="Z207" s="6"/>
      <c r="AA207" s="6"/>
    </row>
    <row r="208" spans="1:27" ht="15.75" customHeight="1">
      <c r="A208" s="11" t="s">
        <v>230</v>
      </c>
      <c r="B208" s="7">
        <v>4</v>
      </c>
      <c r="C208" s="7" t="s">
        <v>231</v>
      </c>
      <c r="D208" s="7" t="s">
        <v>307</v>
      </c>
      <c r="E208" s="1" t="s">
        <v>243</v>
      </c>
      <c r="F208" s="7" t="s">
        <v>310</v>
      </c>
      <c r="G208" s="12" t="s">
        <v>37</v>
      </c>
      <c r="H208" s="7" t="s">
        <v>232</v>
      </c>
      <c r="I208" s="7" t="s">
        <v>29</v>
      </c>
      <c r="J208" s="7">
        <v>1</v>
      </c>
      <c r="K208" s="15">
        <v>202032</v>
      </c>
      <c r="L208" s="15">
        <v>162870</v>
      </c>
      <c r="M208" s="15">
        <v>141762</v>
      </c>
      <c r="N208" s="16">
        <f t="shared" si="30"/>
        <v>202032</v>
      </c>
      <c r="O208" s="16">
        <f t="shared" si="31"/>
        <v>162870</v>
      </c>
      <c r="P208" s="16">
        <f t="shared" si="32"/>
        <v>141762</v>
      </c>
      <c r="Q208" s="3">
        <f t="shared" si="33"/>
        <v>0.70168092183416486</v>
      </c>
      <c r="R208" s="3">
        <f t="shared" si="34"/>
        <v>0.8061594202898551</v>
      </c>
      <c r="S208" s="1" t="s">
        <v>39</v>
      </c>
      <c r="T208" s="1">
        <v>0.55000000000000004</v>
      </c>
      <c r="U208" s="16">
        <f t="shared" si="35"/>
        <v>111117.6</v>
      </c>
      <c r="V208" s="16">
        <f t="shared" si="36"/>
        <v>89578.5</v>
      </c>
      <c r="W208" s="16">
        <f t="shared" si="37"/>
        <v>77969.100000000006</v>
      </c>
      <c r="X208" s="3">
        <f t="shared" si="38"/>
        <v>0.70168092183416486</v>
      </c>
      <c r="Y208" s="3">
        <f t="shared" si="39"/>
        <v>0.80615942028985499</v>
      </c>
      <c r="Z208" s="6"/>
      <c r="AA208" s="6"/>
    </row>
    <row r="209" spans="1:27" ht="15.75" customHeight="1">
      <c r="A209" s="11" t="s">
        <v>230</v>
      </c>
      <c r="B209" s="7">
        <v>4</v>
      </c>
      <c r="C209" s="7" t="s">
        <v>231</v>
      </c>
      <c r="D209" s="7" t="s">
        <v>307</v>
      </c>
      <c r="E209" s="1" t="s">
        <v>243</v>
      </c>
      <c r="F209" s="7" t="s">
        <v>310</v>
      </c>
      <c r="G209" s="12" t="s">
        <v>37</v>
      </c>
      <c r="H209" s="7" t="s">
        <v>232</v>
      </c>
      <c r="I209" s="7" t="s">
        <v>29</v>
      </c>
      <c r="J209" s="7">
        <v>1</v>
      </c>
      <c r="K209" s="15">
        <v>153012</v>
      </c>
      <c r="L209" s="15">
        <v>131949.60999999999</v>
      </c>
      <c r="M209" s="15">
        <v>96648.470000000016</v>
      </c>
      <c r="N209" s="16">
        <f t="shared" si="30"/>
        <v>153012</v>
      </c>
      <c r="O209" s="16">
        <f t="shared" si="31"/>
        <v>131949.60999999999</v>
      </c>
      <c r="P209" s="16">
        <f t="shared" si="32"/>
        <v>96648.470000000016</v>
      </c>
      <c r="Q209" s="3">
        <f t="shared" si="33"/>
        <v>0.63163980602828551</v>
      </c>
      <c r="R209" s="3">
        <f t="shared" si="34"/>
        <v>0.86234811648759568</v>
      </c>
      <c r="S209" s="1" t="s">
        <v>39</v>
      </c>
      <c r="T209" s="1">
        <v>0.55000000000000004</v>
      </c>
      <c r="U209" s="16">
        <f t="shared" si="35"/>
        <v>84156.6</v>
      </c>
      <c r="V209" s="16">
        <f t="shared" si="36"/>
        <v>72572.285499999998</v>
      </c>
      <c r="W209" s="16">
        <f t="shared" si="37"/>
        <v>53156.658500000012</v>
      </c>
      <c r="X209" s="3">
        <f t="shared" si="38"/>
        <v>0.63163980602828551</v>
      </c>
      <c r="Y209" s="3">
        <f t="shared" si="39"/>
        <v>0.86234811648759568</v>
      </c>
      <c r="Z209" s="6"/>
      <c r="AA209" s="6"/>
    </row>
    <row r="210" spans="1:27" ht="15.75" customHeight="1">
      <c r="A210" s="11" t="s">
        <v>230</v>
      </c>
      <c r="B210" s="7">
        <v>4</v>
      </c>
      <c r="C210" s="7" t="s">
        <v>231</v>
      </c>
      <c r="D210" s="7" t="s">
        <v>307</v>
      </c>
      <c r="E210" s="1" t="s">
        <v>243</v>
      </c>
      <c r="F210" s="7" t="s">
        <v>310</v>
      </c>
      <c r="G210" s="12" t="s">
        <v>37</v>
      </c>
      <c r="H210" s="7" t="s">
        <v>232</v>
      </c>
      <c r="I210" s="7" t="s">
        <v>29</v>
      </c>
      <c r="J210" s="7">
        <v>1</v>
      </c>
      <c r="K210" s="15">
        <v>40407</v>
      </c>
      <c r="L210" s="15">
        <v>32574</v>
      </c>
      <c r="M210" s="15">
        <v>24133.599999999999</v>
      </c>
      <c r="N210" s="16">
        <f t="shared" si="30"/>
        <v>40407</v>
      </c>
      <c r="O210" s="16">
        <f t="shared" si="31"/>
        <v>32574</v>
      </c>
      <c r="P210" s="16">
        <f t="shared" si="32"/>
        <v>24133.599999999999</v>
      </c>
      <c r="Q210" s="3">
        <f t="shared" si="33"/>
        <v>0.59726285049620109</v>
      </c>
      <c r="R210" s="3">
        <f t="shared" si="34"/>
        <v>0.80614744969930952</v>
      </c>
      <c r="S210" s="1" t="s">
        <v>39</v>
      </c>
      <c r="T210" s="1">
        <v>0.55000000000000004</v>
      </c>
      <c r="U210" s="16">
        <f t="shared" si="35"/>
        <v>22223.850000000002</v>
      </c>
      <c r="V210" s="16">
        <f t="shared" si="36"/>
        <v>17915.7</v>
      </c>
      <c r="W210" s="16">
        <f t="shared" si="37"/>
        <v>13273.48</v>
      </c>
      <c r="X210" s="3">
        <f t="shared" si="38"/>
        <v>0.59726285049620109</v>
      </c>
      <c r="Y210" s="3">
        <f t="shared" si="39"/>
        <v>0.80614744969930952</v>
      </c>
      <c r="Z210" s="6"/>
      <c r="AA210" s="6"/>
    </row>
    <row r="211" spans="1:27" ht="15.75" customHeight="1">
      <c r="A211" s="11" t="s">
        <v>230</v>
      </c>
      <c r="B211" s="7">
        <v>4</v>
      </c>
      <c r="C211" s="7" t="s">
        <v>231</v>
      </c>
      <c r="D211" s="7" t="s">
        <v>307</v>
      </c>
      <c r="E211" s="1" t="s">
        <v>243</v>
      </c>
      <c r="F211" s="7" t="s">
        <v>310</v>
      </c>
      <c r="G211" s="12" t="s">
        <v>37</v>
      </c>
      <c r="H211" s="7" t="s">
        <v>232</v>
      </c>
      <c r="I211" s="7" t="s">
        <v>29</v>
      </c>
      <c r="J211" s="7">
        <v>1</v>
      </c>
      <c r="K211" s="15">
        <v>10000</v>
      </c>
      <c r="L211" s="15">
        <v>0</v>
      </c>
      <c r="M211" s="15">
        <v>0</v>
      </c>
      <c r="N211" s="16">
        <f t="shared" si="30"/>
        <v>10000</v>
      </c>
      <c r="O211" s="16">
        <f t="shared" si="31"/>
        <v>0</v>
      </c>
      <c r="P211" s="16">
        <f t="shared" si="32"/>
        <v>0</v>
      </c>
      <c r="Q211" s="3">
        <f t="shared" si="33"/>
        <v>0</v>
      </c>
      <c r="R211" s="3">
        <f t="shared" si="34"/>
        <v>0</v>
      </c>
      <c r="S211" s="1" t="s">
        <v>39</v>
      </c>
      <c r="T211" s="1">
        <v>0.55000000000000004</v>
      </c>
      <c r="U211" s="16">
        <f t="shared" si="35"/>
        <v>5500</v>
      </c>
      <c r="V211" s="16">
        <f t="shared" si="36"/>
        <v>0</v>
      </c>
      <c r="W211" s="16">
        <f t="shared" si="37"/>
        <v>0</v>
      </c>
      <c r="X211" s="3">
        <f t="shared" si="38"/>
        <v>0</v>
      </c>
      <c r="Y211" s="3">
        <f t="shared" si="39"/>
        <v>0</v>
      </c>
      <c r="Z211" s="6"/>
      <c r="AA211" s="6"/>
    </row>
    <row r="212" spans="1:27" ht="15.75" customHeight="1">
      <c r="A212" s="11" t="s">
        <v>230</v>
      </c>
      <c r="B212" s="7">
        <v>4</v>
      </c>
      <c r="C212" s="7" t="s">
        <v>231</v>
      </c>
      <c r="D212" s="7" t="s">
        <v>307</v>
      </c>
      <c r="E212" s="1" t="s">
        <v>243</v>
      </c>
      <c r="F212" s="7" t="s">
        <v>310</v>
      </c>
      <c r="G212" s="12" t="s">
        <v>37</v>
      </c>
      <c r="H212" s="7" t="s">
        <v>232</v>
      </c>
      <c r="I212" s="7" t="s">
        <v>29</v>
      </c>
      <c r="J212" s="7">
        <v>1</v>
      </c>
      <c r="K212" s="15">
        <v>12200</v>
      </c>
      <c r="L212" s="15">
        <v>6465.5999999999995</v>
      </c>
      <c r="M212" s="15">
        <v>6465.5999999999995</v>
      </c>
      <c r="N212" s="16">
        <f t="shared" si="30"/>
        <v>12200</v>
      </c>
      <c r="O212" s="16">
        <f t="shared" si="31"/>
        <v>6465.5999999999995</v>
      </c>
      <c r="P212" s="16">
        <f t="shared" si="32"/>
        <v>6465.5999999999995</v>
      </c>
      <c r="Q212" s="3">
        <f t="shared" si="33"/>
        <v>0.52996721311475403</v>
      </c>
      <c r="R212" s="3">
        <f t="shared" si="34"/>
        <v>0.52996721311475403</v>
      </c>
      <c r="S212" s="1" t="s">
        <v>39</v>
      </c>
      <c r="T212" s="1">
        <v>0.55000000000000004</v>
      </c>
      <c r="U212" s="16">
        <f t="shared" si="35"/>
        <v>6710.0000000000009</v>
      </c>
      <c r="V212" s="16">
        <f t="shared" si="36"/>
        <v>3556.08</v>
      </c>
      <c r="W212" s="16">
        <f t="shared" si="37"/>
        <v>3556.08</v>
      </c>
      <c r="X212" s="3">
        <f t="shared" si="38"/>
        <v>0.52996721311475403</v>
      </c>
      <c r="Y212" s="3">
        <f t="shared" si="39"/>
        <v>0.52996721311475403</v>
      </c>
      <c r="Z212" s="6"/>
      <c r="AA212" s="6"/>
    </row>
    <row r="213" spans="1:27" ht="15.75" customHeight="1">
      <c r="A213" s="11" t="s">
        <v>230</v>
      </c>
      <c r="B213" s="7">
        <v>4</v>
      </c>
      <c r="C213" s="7" t="s">
        <v>231</v>
      </c>
      <c r="D213" s="7" t="s">
        <v>307</v>
      </c>
      <c r="E213" s="1" t="s">
        <v>243</v>
      </c>
      <c r="F213" s="7" t="s">
        <v>310</v>
      </c>
      <c r="G213" s="12" t="s">
        <v>37</v>
      </c>
      <c r="H213" s="7" t="s">
        <v>232</v>
      </c>
      <c r="I213" s="7" t="s">
        <v>29</v>
      </c>
      <c r="J213" s="7">
        <v>1</v>
      </c>
      <c r="K213" s="15">
        <v>88536</v>
      </c>
      <c r="L213" s="15">
        <v>62952</v>
      </c>
      <c r="M213" s="15">
        <v>62952</v>
      </c>
      <c r="N213" s="16">
        <f t="shared" si="30"/>
        <v>88536</v>
      </c>
      <c r="O213" s="16">
        <f t="shared" si="31"/>
        <v>62952</v>
      </c>
      <c r="P213" s="16">
        <f t="shared" si="32"/>
        <v>62952</v>
      </c>
      <c r="Q213" s="3">
        <f t="shared" si="33"/>
        <v>0.71103280021686088</v>
      </c>
      <c r="R213" s="3">
        <f t="shared" si="34"/>
        <v>0.71103280021686088</v>
      </c>
      <c r="S213" s="1" t="s">
        <v>39</v>
      </c>
      <c r="T213" s="1">
        <v>0.55000000000000004</v>
      </c>
      <c r="U213" s="16">
        <f t="shared" si="35"/>
        <v>48694.8</v>
      </c>
      <c r="V213" s="16">
        <f t="shared" si="36"/>
        <v>34623.600000000006</v>
      </c>
      <c r="W213" s="16">
        <f t="shared" si="37"/>
        <v>34623.600000000006</v>
      </c>
      <c r="X213" s="3">
        <f t="shared" si="38"/>
        <v>0.71103280021686099</v>
      </c>
      <c r="Y213" s="3">
        <f t="shared" si="39"/>
        <v>0.71103280021686099</v>
      </c>
      <c r="Z213" s="6"/>
      <c r="AA213" s="6"/>
    </row>
    <row r="214" spans="1:27" ht="15.75" customHeight="1">
      <c r="A214" s="11" t="s">
        <v>230</v>
      </c>
      <c r="B214" s="7">
        <v>4</v>
      </c>
      <c r="C214" s="7" t="s">
        <v>231</v>
      </c>
      <c r="D214" s="7" t="s">
        <v>307</v>
      </c>
      <c r="E214" s="1" t="s">
        <v>243</v>
      </c>
      <c r="F214" s="7" t="s">
        <v>310</v>
      </c>
      <c r="G214" s="12" t="s">
        <v>37</v>
      </c>
      <c r="H214" s="7" t="s">
        <v>232</v>
      </c>
      <c r="I214" s="7" t="s">
        <v>29</v>
      </c>
      <c r="J214" s="7">
        <v>1</v>
      </c>
      <c r="K214" s="15">
        <v>94060</v>
      </c>
      <c r="L214" s="15">
        <v>61975</v>
      </c>
      <c r="M214" s="15">
        <v>29828.61</v>
      </c>
      <c r="N214" s="16">
        <f t="shared" si="30"/>
        <v>94060</v>
      </c>
      <c r="O214" s="16">
        <f t="shared" si="31"/>
        <v>61975</v>
      </c>
      <c r="P214" s="16">
        <f t="shared" si="32"/>
        <v>29828.61</v>
      </c>
      <c r="Q214" s="3">
        <f t="shared" si="33"/>
        <v>0.31712321922177333</v>
      </c>
      <c r="R214" s="3">
        <f t="shared" si="34"/>
        <v>0.65888794386561766</v>
      </c>
      <c r="S214" s="1" t="s">
        <v>39</v>
      </c>
      <c r="T214" s="1">
        <v>0.55000000000000004</v>
      </c>
      <c r="U214" s="16">
        <f t="shared" si="35"/>
        <v>51733.000000000007</v>
      </c>
      <c r="V214" s="16">
        <f t="shared" si="36"/>
        <v>34086.25</v>
      </c>
      <c r="W214" s="16">
        <f t="shared" si="37"/>
        <v>16405.735500000003</v>
      </c>
      <c r="X214" s="3">
        <f t="shared" si="38"/>
        <v>0.31712321922177333</v>
      </c>
      <c r="Y214" s="3">
        <f t="shared" si="39"/>
        <v>0.65888794386561755</v>
      </c>
      <c r="Z214" s="6"/>
      <c r="AA214" s="6"/>
    </row>
    <row r="215" spans="1:27" ht="15.75" customHeight="1">
      <c r="A215" s="11" t="s">
        <v>230</v>
      </c>
      <c r="B215" s="7">
        <v>4</v>
      </c>
      <c r="C215" s="7" t="s">
        <v>231</v>
      </c>
      <c r="D215" s="7" t="s">
        <v>307</v>
      </c>
      <c r="E215" s="1" t="s">
        <v>243</v>
      </c>
      <c r="F215" s="7" t="s">
        <v>310</v>
      </c>
      <c r="G215" s="12" t="s">
        <v>37</v>
      </c>
      <c r="H215" s="7" t="s">
        <v>232</v>
      </c>
      <c r="I215" s="7" t="s">
        <v>29</v>
      </c>
      <c r="J215" s="7">
        <v>1</v>
      </c>
      <c r="K215" s="15">
        <v>17708</v>
      </c>
      <c r="L215" s="15">
        <v>12590.4</v>
      </c>
      <c r="M215" s="15">
        <v>12590.400000000001</v>
      </c>
      <c r="N215" s="16">
        <f t="shared" si="30"/>
        <v>17708</v>
      </c>
      <c r="O215" s="16">
        <f t="shared" si="31"/>
        <v>12590.4</v>
      </c>
      <c r="P215" s="16">
        <f t="shared" si="32"/>
        <v>12590.400000000001</v>
      </c>
      <c r="Q215" s="3">
        <f t="shared" si="33"/>
        <v>0.71100067765981489</v>
      </c>
      <c r="R215" s="3">
        <f t="shared" si="34"/>
        <v>0.71100067765981478</v>
      </c>
      <c r="S215" s="1" t="s">
        <v>39</v>
      </c>
      <c r="T215" s="1">
        <v>0.55000000000000004</v>
      </c>
      <c r="U215" s="16">
        <f t="shared" si="35"/>
        <v>9739.4000000000015</v>
      </c>
      <c r="V215" s="16">
        <f t="shared" si="36"/>
        <v>6924.72</v>
      </c>
      <c r="W215" s="16">
        <f t="shared" si="37"/>
        <v>6924.7200000000012</v>
      </c>
      <c r="X215" s="3">
        <f t="shared" si="38"/>
        <v>0.71100067765981478</v>
      </c>
      <c r="Y215" s="3">
        <f t="shared" si="39"/>
        <v>0.71100067765981467</v>
      </c>
      <c r="Z215" s="6"/>
      <c r="AA215" s="6"/>
    </row>
    <row r="216" spans="1:27" ht="15.75" customHeight="1">
      <c r="A216" s="11" t="s">
        <v>230</v>
      </c>
      <c r="B216" s="7">
        <v>4</v>
      </c>
      <c r="C216" s="7" t="s">
        <v>231</v>
      </c>
      <c r="D216" s="7" t="s">
        <v>307</v>
      </c>
      <c r="E216" s="1" t="s">
        <v>243</v>
      </c>
      <c r="F216" s="7" t="s">
        <v>310</v>
      </c>
      <c r="G216" s="12" t="s">
        <v>37</v>
      </c>
      <c r="H216" s="7" t="s">
        <v>232</v>
      </c>
      <c r="I216" s="7" t="s">
        <v>29</v>
      </c>
      <c r="J216" s="7">
        <v>1</v>
      </c>
      <c r="K216" s="15">
        <v>1000</v>
      </c>
      <c r="L216" s="15">
        <v>0</v>
      </c>
      <c r="M216" s="15">
        <v>0</v>
      </c>
      <c r="N216" s="16">
        <f t="shared" si="30"/>
        <v>1000</v>
      </c>
      <c r="O216" s="16">
        <f t="shared" si="31"/>
        <v>0</v>
      </c>
      <c r="P216" s="16">
        <f t="shared" si="32"/>
        <v>0</v>
      </c>
      <c r="Q216" s="3">
        <f t="shared" si="33"/>
        <v>0</v>
      </c>
      <c r="R216" s="3">
        <f t="shared" si="34"/>
        <v>0</v>
      </c>
      <c r="S216" s="1" t="s">
        <v>39</v>
      </c>
      <c r="T216" s="1">
        <v>0.55000000000000004</v>
      </c>
      <c r="U216" s="16">
        <f t="shared" si="35"/>
        <v>550</v>
      </c>
      <c r="V216" s="16">
        <f t="shared" si="36"/>
        <v>0</v>
      </c>
      <c r="W216" s="16">
        <f t="shared" si="37"/>
        <v>0</v>
      </c>
      <c r="X216" s="3">
        <f t="shared" si="38"/>
        <v>0</v>
      </c>
      <c r="Y216" s="3">
        <f t="shared" si="39"/>
        <v>0</v>
      </c>
      <c r="Z216" s="6"/>
      <c r="AA216" s="6"/>
    </row>
    <row r="217" spans="1:27" ht="15.75" customHeight="1">
      <c r="A217" s="11" t="s">
        <v>230</v>
      </c>
      <c r="B217" s="7">
        <v>4</v>
      </c>
      <c r="C217" s="7" t="s">
        <v>231</v>
      </c>
      <c r="D217" s="7" t="s">
        <v>307</v>
      </c>
      <c r="E217" s="1" t="s">
        <v>243</v>
      </c>
      <c r="F217" s="7" t="s">
        <v>310</v>
      </c>
      <c r="G217" s="12" t="s">
        <v>37</v>
      </c>
      <c r="H217" s="7" t="s">
        <v>232</v>
      </c>
      <c r="I217" s="7" t="s">
        <v>29</v>
      </c>
      <c r="J217" s="7">
        <v>1</v>
      </c>
      <c r="K217" s="15">
        <v>8917</v>
      </c>
      <c r="L217" s="15">
        <v>0</v>
      </c>
      <c r="M217" s="15">
        <v>0</v>
      </c>
      <c r="N217" s="16">
        <f t="shared" si="30"/>
        <v>8917</v>
      </c>
      <c r="O217" s="16">
        <f t="shared" si="31"/>
        <v>0</v>
      </c>
      <c r="P217" s="16">
        <f t="shared" si="32"/>
        <v>0</v>
      </c>
      <c r="Q217" s="3">
        <f t="shared" si="33"/>
        <v>0</v>
      </c>
      <c r="R217" s="3">
        <f t="shared" si="34"/>
        <v>0</v>
      </c>
      <c r="S217" s="1" t="s">
        <v>39</v>
      </c>
      <c r="T217" s="1">
        <v>0.55000000000000004</v>
      </c>
      <c r="U217" s="16">
        <f t="shared" si="35"/>
        <v>4904.3500000000004</v>
      </c>
      <c r="V217" s="16">
        <f t="shared" si="36"/>
        <v>0</v>
      </c>
      <c r="W217" s="16">
        <f t="shared" si="37"/>
        <v>0</v>
      </c>
      <c r="X217" s="3">
        <f t="shared" si="38"/>
        <v>0</v>
      </c>
      <c r="Y217" s="3">
        <f t="shared" si="39"/>
        <v>0</v>
      </c>
      <c r="Z217" s="6"/>
      <c r="AA217" s="6"/>
    </row>
    <row r="218" spans="1:27" ht="15.75" customHeight="1">
      <c r="A218" s="11" t="s">
        <v>230</v>
      </c>
      <c r="B218" s="7">
        <v>4</v>
      </c>
      <c r="C218" s="7" t="s">
        <v>231</v>
      </c>
      <c r="D218" s="7" t="s">
        <v>307</v>
      </c>
      <c r="E218" s="1" t="s">
        <v>243</v>
      </c>
      <c r="F218" s="7" t="s">
        <v>310</v>
      </c>
      <c r="G218" s="12" t="s">
        <v>37</v>
      </c>
      <c r="H218" s="7" t="s">
        <v>232</v>
      </c>
      <c r="I218" s="7" t="s">
        <v>29</v>
      </c>
      <c r="J218" s="7">
        <v>1</v>
      </c>
      <c r="K218" s="15">
        <v>152412</v>
      </c>
      <c r="L218" s="15">
        <v>125082</v>
      </c>
      <c r="M218" s="15">
        <v>109680</v>
      </c>
      <c r="N218" s="16">
        <f t="shared" si="30"/>
        <v>152412</v>
      </c>
      <c r="O218" s="16">
        <f t="shared" si="31"/>
        <v>125082</v>
      </c>
      <c r="P218" s="16">
        <f t="shared" si="32"/>
        <v>109680</v>
      </c>
      <c r="Q218" s="3">
        <f t="shared" si="33"/>
        <v>0.7196283757184474</v>
      </c>
      <c r="R218" s="3">
        <f t="shared" si="34"/>
        <v>0.82068341075505868</v>
      </c>
      <c r="S218" s="1" t="s">
        <v>39</v>
      </c>
      <c r="T218" s="1">
        <v>0.55000000000000004</v>
      </c>
      <c r="U218" s="16">
        <f t="shared" si="35"/>
        <v>83826.600000000006</v>
      </c>
      <c r="V218" s="16">
        <f t="shared" si="36"/>
        <v>68795.100000000006</v>
      </c>
      <c r="W218" s="16">
        <f t="shared" si="37"/>
        <v>60324.000000000007</v>
      </c>
      <c r="X218" s="3">
        <f t="shared" si="38"/>
        <v>0.7196283757184474</v>
      </c>
      <c r="Y218" s="3">
        <f t="shared" si="39"/>
        <v>0.82068341075505868</v>
      </c>
      <c r="Z218" s="6"/>
      <c r="AA218" s="6"/>
    </row>
    <row r="219" spans="1:27" ht="15.75" customHeight="1">
      <c r="A219" s="11" t="s">
        <v>230</v>
      </c>
      <c r="B219" s="7">
        <v>4</v>
      </c>
      <c r="C219" s="7" t="s">
        <v>231</v>
      </c>
      <c r="D219" s="7" t="s">
        <v>307</v>
      </c>
      <c r="E219" s="1" t="s">
        <v>243</v>
      </c>
      <c r="F219" s="7" t="s">
        <v>310</v>
      </c>
      <c r="G219" s="12" t="s">
        <v>37</v>
      </c>
      <c r="H219" s="7" t="s">
        <v>232</v>
      </c>
      <c r="I219" s="7" t="s">
        <v>29</v>
      </c>
      <c r="J219" s="7">
        <v>1</v>
      </c>
      <c r="K219" s="15">
        <v>289266</v>
      </c>
      <c r="L219" s="15">
        <v>276763.73999999993</v>
      </c>
      <c r="M219" s="15">
        <v>191532.5</v>
      </c>
      <c r="N219" s="16">
        <f t="shared" si="30"/>
        <v>289266</v>
      </c>
      <c r="O219" s="16">
        <f t="shared" si="31"/>
        <v>276763.73999999993</v>
      </c>
      <c r="P219" s="16">
        <f t="shared" si="32"/>
        <v>191532.5</v>
      </c>
      <c r="Q219" s="3">
        <f t="shared" si="33"/>
        <v>0.66213277744359866</v>
      </c>
      <c r="R219" s="3">
        <f t="shared" si="34"/>
        <v>0.95677936570492184</v>
      </c>
      <c r="S219" s="1" t="s">
        <v>39</v>
      </c>
      <c r="T219" s="1">
        <v>0.55000000000000004</v>
      </c>
      <c r="U219" s="16">
        <f t="shared" si="35"/>
        <v>159096.30000000002</v>
      </c>
      <c r="V219" s="16">
        <f t="shared" si="36"/>
        <v>152220.05699999997</v>
      </c>
      <c r="W219" s="16">
        <f t="shared" si="37"/>
        <v>105342.87500000001</v>
      </c>
      <c r="X219" s="3">
        <f t="shared" si="38"/>
        <v>0.66213277744359866</v>
      </c>
      <c r="Y219" s="3">
        <f t="shared" si="39"/>
        <v>0.95677936570492184</v>
      </c>
      <c r="Z219" s="6"/>
      <c r="AA219" s="6"/>
    </row>
    <row r="220" spans="1:27" ht="15.75" customHeight="1">
      <c r="A220" s="11" t="s">
        <v>230</v>
      </c>
      <c r="B220" s="7">
        <v>4</v>
      </c>
      <c r="C220" s="7" t="s">
        <v>231</v>
      </c>
      <c r="D220" s="7" t="s">
        <v>307</v>
      </c>
      <c r="E220" s="1" t="s">
        <v>243</v>
      </c>
      <c r="F220" s="7" t="s">
        <v>310</v>
      </c>
      <c r="G220" s="12" t="s">
        <v>37</v>
      </c>
      <c r="H220" s="7" t="s">
        <v>232</v>
      </c>
      <c r="I220" s="7" t="s">
        <v>29</v>
      </c>
      <c r="J220" s="7">
        <v>1</v>
      </c>
      <c r="K220" s="15">
        <v>30483</v>
      </c>
      <c r="L220" s="15">
        <v>25162.799999999999</v>
      </c>
      <c r="M220" s="15">
        <v>19294.800000000003</v>
      </c>
      <c r="N220" s="16">
        <f t="shared" si="30"/>
        <v>30483</v>
      </c>
      <c r="O220" s="16">
        <f t="shared" si="31"/>
        <v>25162.799999999999</v>
      </c>
      <c r="P220" s="16">
        <f t="shared" si="32"/>
        <v>19294.800000000003</v>
      </c>
      <c r="Q220" s="3">
        <f t="shared" si="33"/>
        <v>0.63296919594528112</v>
      </c>
      <c r="R220" s="3">
        <f t="shared" si="34"/>
        <v>0.82546993406160807</v>
      </c>
      <c r="S220" s="1" t="s">
        <v>39</v>
      </c>
      <c r="T220" s="1">
        <v>0.55000000000000004</v>
      </c>
      <c r="U220" s="16">
        <f t="shared" si="35"/>
        <v>16765.650000000001</v>
      </c>
      <c r="V220" s="16">
        <f t="shared" si="36"/>
        <v>13839.54</v>
      </c>
      <c r="W220" s="16">
        <f t="shared" si="37"/>
        <v>10612.140000000003</v>
      </c>
      <c r="X220" s="3">
        <f t="shared" si="38"/>
        <v>0.63296919594528112</v>
      </c>
      <c r="Y220" s="3">
        <f t="shared" si="39"/>
        <v>0.82546993406160807</v>
      </c>
      <c r="Z220" s="6"/>
      <c r="AA220" s="6"/>
    </row>
    <row r="221" spans="1:27" ht="15.75" customHeight="1">
      <c r="A221" s="11" t="s">
        <v>230</v>
      </c>
      <c r="B221" s="7">
        <v>4</v>
      </c>
      <c r="C221" s="7" t="s">
        <v>231</v>
      </c>
      <c r="D221" s="7" t="s">
        <v>307</v>
      </c>
      <c r="E221" s="1" t="s">
        <v>243</v>
      </c>
      <c r="F221" s="7" t="s">
        <v>310</v>
      </c>
      <c r="G221" s="12" t="s">
        <v>37</v>
      </c>
      <c r="H221" s="7" t="s">
        <v>232</v>
      </c>
      <c r="I221" s="7" t="s">
        <v>29</v>
      </c>
      <c r="J221" s="7">
        <v>1</v>
      </c>
      <c r="K221" s="15">
        <v>9500</v>
      </c>
      <c r="L221" s="15">
        <v>270.89</v>
      </c>
      <c r="M221" s="15">
        <v>270.89</v>
      </c>
      <c r="N221" s="16">
        <f t="shared" si="30"/>
        <v>9500</v>
      </c>
      <c r="O221" s="16">
        <f t="shared" si="31"/>
        <v>270.89</v>
      </c>
      <c r="P221" s="16">
        <f t="shared" si="32"/>
        <v>270.89</v>
      </c>
      <c r="Q221" s="3">
        <f t="shared" si="33"/>
        <v>2.8514736842105263E-2</v>
      </c>
      <c r="R221" s="3">
        <f t="shared" si="34"/>
        <v>2.8514736842105263E-2</v>
      </c>
      <c r="S221" s="1" t="s">
        <v>39</v>
      </c>
      <c r="T221" s="1">
        <v>0.55000000000000004</v>
      </c>
      <c r="U221" s="16">
        <f t="shared" si="35"/>
        <v>5225</v>
      </c>
      <c r="V221" s="16">
        <f t="shared" si="36"/>
        <v>148.98949999999999</v>
      </c>
      <c r="W221" s="16">
        <f t="shared" si="37"/>
        <v>148.98949999999999</v>
      </c>
      <c r="X221" s="3">
        <f t="shared" si="38"/>
        <v>2.8514736842105263E-2</v>
      </c>
      <c r="Y221" s="3">
        <f t="shared" si="39"/>
        <v>2.8514736842105263E-2</v>
      </c>
      <c r="Z221" s="6"/>
      <c r="AA221" s="6"/>
    </row>
    <row r="222" spans="1:27" ht="15.75" customHeight="1">
      <c r="A222" s="11" t="s">
        <v>230</v>
      </c>
      <c r="B222" s="7">
        <v>4</v>
      </c>
      <c r="C222" s="7" t="s">
        <v>231</v>
      </c>
      <c r="D222" s="7" t="s">
        <v>307</v>
      </c>
      <c r="E222" s="1" t="s">
        <v>243</v>
      </c>
      <c r="F222" s="7" t="s">
        <v>310</v>
      </c>
      <c r="G222" s="12" t="s">
        <v>37</v>
      </c>
      <c r="H222" s="7" t="s">
        <v>232</v>
      </c>
      <c r="I222" s="7" t="s">
        <v>29</v>
      </c>
      <c r="J222" s="7">
        <v>1</v>
      </c>
      <c r="K222" s="15">
        <v>181500</v>
      </c>
      <c r="L222" s="15">
        <v>112819.5</v>
      </c>
      <c r="M222" s="15">
        <v>103913.5</v>
      </c>
      <c r="N222" s="16">
        <f t="shared" si="30"/>
        <v>181500</v>
      </c>
      <c r="O222" s="16">
        <f t="shared" si="31"/>
        <v>112819.5</v>
      </c>
      <c r="P222" s="16">
        <f t="shared" si="32"/>
        <v>103913.5</v>
      </c>
      <c r="Q222" s="3">
        <f t="shared" si="33"/>
        <v>0.57252617079889812</v>
      </c>
      <c r="R222" s="3">
        <f t="shared" si="34"/>
        <v>0.62159504132231402</v>
      </c>
      <c r="S222" s="1" t="s">
        <v>39</v>
      </c>
      <c r="T222" s="1">
        <v>0.55000000000000004</v>
      </c>
      <c r="U222" s="16">
        <f t="shared" si="35"/>
        <v>99825.000000000015</v>
      </c>
      <c r="V222" s="16">
        <f t="shared" si="36"/>
        <v>62050.725000000006</v>
      </c>
      <c r="W222" s="16">
        <f t="shared" si="37"/>
        <v>57152.425000000003</v>
      </c>
      <c r="X222" s="3">
        <f t="shared" si="38"/>
        <v>0.572526170798898</v>
      </c>
      <c r="Y222" s="3">
        <f t="shared" si="39"/>
        <v>0.62159504132231402</v>
      </c>
      <c r="Z222" s="6"/>
      <c r="AA222" s="6"/>
    </row>
    <row r="223" spans="1:27" ht="15.75" customHeight="1">
      <c r="A223" s="11" t="s">
        <v>230</v>
      </c>
      <c r="B223" s="7">
        <v>4</v>
      </c>
      <c r="C223" s="7" t="s">
        <v>231</v>
      </c>
      <c r="D223" s="7" t="s">
        <v>307</v>
      </c>
      <c r="E223" s="1" t="s">
        <v>243</v>
      </c>
      <c r="F223" s="7" t="s">
        <v>310</v>
      </c>
      <c r="G223" s="12" t="s">
        <v>37</v>
      </c>
      <c r="H223" s="7" t="s">
        <v>232</v>
      </c>
      <c r="I223" s="7" t="s">
        <v>29</v>
      </c>
      <c r="J223" s="7">
        <v>1</v>
      </c>
      <c r="K223" s="15">
        <v>74401</v>
      </c>
      <c r="L223" s="15">
        <v>74248.709999999992</v>
      </c>
      <c r="M223" s="15">
        <v>62616.259999999995</v>
      </c>
      <c r="N223" s="16">
        <f t="shared" si="30"/>
        <v>74401</v>
      </c>
      <c r="O223" s="16">
        <f t="shared" si="31"/>
        <v>74248.709999999992</v>
      </c>
      <c r="P223" s="16">
        <f t="shared" si="32"/>
        <v>62616.259999999995</v>
      </c>
      <c r="Q223" s="3">
        <f t="shared" si="33"/>
        <v>0.84160508595314576</v>
      </c>
      <c r="R223" s="3">
        <f t="shared" si="34"/>
        <v>0.99795311890969196</v>
      </c>
      <c r="S223" s="1" t="s">
        <v>39</v>
      </c>
      <c r="T223" s="1">
        <v>0.55000000000000004</v>
      </c>
      <c r="U223" s="16">
        <f t="shared" si="35"/>
        <v>40920.550000000003</v>
      </c>
      <c r="V223" s="16">
        <f t="shared" si="36"/>
        <v>40836.790499999996</v>
      </c>
      <c r="W223" s="16">
        <f t="shared" si="37"/>
        <v>34438.942999999999</v>
      </c>
      <c r="X223" s="3">
        <f t="shared" si="38"/>
        <v>0.84160508595314576</v>
      </c>
      <c r="Y223" s="3">
        <f t="shared" si="39"/>
        <v>0.99795311890969185</v>
      </c>
      <c r="Z223" s="6"/>
      <c r="AA223" s="6"/>
    </row>
    <row r="224" spans="1:27" ht="15.75" customHeight="1">
      <c r="A224" s="11" t="s">
        <v>230</v>
      </c>
      <c r="B224" s="7">
        <v>4</v>
      </c>
      <c r="C224" s="7" t="s">
        <v>231</v>
      </c>
      <c r="D224" s="7" t="s">
        <v>307</v>
      </c>
      <c r="E224" s="1" t="s">
        <v>243</v>
      </c>
      <c r="F224" s="7" t="s">
        <v>310</v>
      </c>
      <c r="G224" s="12" t="s">
        <v>37</v>
      </c>
      <c r="H224" s="7" t="s">
        <v>232</v>
      </c>
      <c r="I224" s="7" t="s">
        <v>29</v>
      </c>
      <c r="J224" s="7">
        <v>1</v>
      </c>
      <c r="K224" s="15">
        <v>36300</v>
      </c>
      <c r="L224" s="15">
        <v>23570.400000000001</v>
      </c>
      <c r="M224" s="15">
        <v>18001.099999999999</v>
      </c>
      <c r="N224" s="16">
        <f t="shared" si="30"/>
        <v>36300</v>
      </c>
      <c r="O224" s="16">
        <f t="shared" si="31"/>
        <v>23570.400000000001</v>
      </c>
      <c r="P224" s="16">
        <f t="shared" si="32"/>
        <v>18001.099999999999</v>
      </c>
      <c r="Q224" s="3">
        <f t="shared" si="33"/>
        <v>0.49589807162534433</v>
      </c>
      <c r="R224" s="3">
        <f t="shared" si="34"/>
        <v>0.64932231404958685</v>
      </c>
      <c r="S224" s="1" t="s">
        <v>39</v>
      </c>
      <c r="T224" s="1">
        <v>0.55000000000000004</v>
      </c>
      <c r="U224" s="16">
        <f t="shared" si="35"/>
        <v>19965</v>
      </c>
      <c r="V224" s="16">
        <f t="shared" si="36"/>
        <v>12963.720000000001</v>
      </c>
      <c r="W224" s="16">
        <f t="shared" si="37"/>
        <v>9900.6049999999996</v>
      </c>
      <c r="X224" s="3">
        <f t="shared" si="38"/>
        <v>0.49589807162534433</v>
      </c>
      <c r="Y224" s="3">
        <f t="shared" si="39"/>
        <v>0.64932231404958685</v>
      </c>
      <c r="Z224" s="6"/>
      <c r="AA224" s="6"/>
    </row>
    <row r="225" spans="1:27" ht="15.75" customHeight="1">
      <c r="A225" s="11" t="s">
        <v>230</v>
      </c>
      <c r="B225" s="7">
        <v>4</v>
      </c>
      <c r="C225" s="7" t="s">
        <v>231</v>
      </c>
      <c r="D225" s="7" t="s">
        <v>307</v>
      </c>
      <c r="E225" s="1" t="s">
        <v>243</v>
      </c>
      <c r="F225" s="7" t="s">
        <v>310</v>
      </c>
      <c r="G225" s="12" t="s">
        <v>37</v>
      </c>
      <c r="H225" s="7" t="s">
        <v>232</v>
      </c>
      <c r="I225" s="7" t="s">
        <v>29</v>
      </c>
      <c r="J225" s="7">
        <v>1</v>
      </c>
      <c r="K225" s="15">
        <v>37300</v>
      </c>
      <c r="L225" s="15">
        <v>2792.96</v>
      </c>
      <c r="M225" s="15">
        <v>2792.96</v>
      </c>
      <c r="N225" s="16">
        <f t="shared" si="30"/>
        <v>37300</v>
      </c>
      <c r="O225" s="16">
        <f t="shared" si="31"/>
        <v>2792.96</v>
      </c>
      <c r="P225" s="16">
        <f t="shared" si="32"/>
        <v>2792.96</v>
      </c>
      <c r="Q225" s="3">
        <f t="shared" si="33"/>
        <v>7.4878284182305632E-2</v>
      </c>
      <c r="R225" s="3">
        <f t="shared" si="34"/>
        <v>7.4878284182305632E-2</v>
      </c>
      <c r="S225" s="1" t="s">
        <v>39</v>
      </c>
      <c r="T225" s="1">
        <v>0.55000000000000004</v>
      </c>
      <c r="U225" s="16">
        <f t="shared" si="35"/>
        <v>20515</v>
      </c>
      <c r="V225" s="16">
        <f t="shared" si="36"/>
        <v>1536.1280000000002</v>
      </c>
      <c r="W225" s="16">
        <f t="shared" si="37"/>
        <v>1536.1280000000002</v>
      </c>
      <c r="X225" s="3">
        <f t="shared" si="38"/>
        <v>7.4878284182305632E-2</v>
      </c>
      <c r="Y225" s="3">
        <f t="shared" si="39"/>
        <v>7.4878284182305632E-2</v>
      </c>
      <c r="Z225" s="6"/>
      <c r="AA225" s="6"/>
    </row>
    <row r="226" spans="1:27" ht="15.75" customHeight="1">
      <c r="A226" s="11" t="s">
        <v>230</v>
      </c>
      <c r="B226" s="7">
        <v>4</v>
      </c>
      <c r="C226" s="7" t="s">
        <v>231</v>
      </c>
      <c r="D226" s="7" t="s">
        <v>307</v>
      </c>
      <c r="E226" s="1" t="s">
        <v>243</v>
      </c>
      <c r="F226" s="7" t="s">
        <v>310</v>
      </c>
      <c r="G226" s="12" t="s">
        <v>37</v>
      </c>
      <c r="H226" s="7" t="s">
        <v>232</v>
      </c>
      <c r="I226" s="7" t="s">
        <v>29</v>
      </c>
      <c r="J226" s="7">
        <v>1</v>
      </c>
      <c r="K226" s="15">
        <v>120000</v>
      </c>
      <c r="L226" s="15">
        <v>117678</v>
      </c>
      <c r="M226" s="15">
        <v>105774</v>
      </c>
      <c r="N226" s="16">
        <f t="shared" si="30"/>
        <v>120000</v>
      </c>
      <c r="O226" s="16">
        <f t="shared" si="31"/>
        <v>117678</v>
      </c>
      <c r="P226" s="16">
        <f t="shared" si="32"/>
        <v>105774</v>
      </c>
      <c r="Q226" s="3">
        <f t="shared" si="33"/>
        <v>0.88144999999999996</v>
      </c>
      <c r="R226" s="3">
        <f t="shared" si="34"/>
        <v>0.98065000000000002</v>
      </c>
      <c r="S226" s="1" t="s">
        <v>39</v>
      </c>
      <c r="T226" s="1">
        <v>0.55000000000000004</v>
      </c>
      <c r="U226" s="16">
        <f t="shared" si="35"/>
        <v>66000</v>
      </c>
      <c r="V226" s="16">
        <f t="shared" si="36"/>
        <v>64722.900000000009</v>
      </c>
      <c r="W226" s="16">
        <f t="shared" si="37"/>
        <v>58175.700000000004</v>
      </c>
      <c r="X226" s="3">
        <f t="shared" si="38"/>
        <v>0.88145000000000007</v>
      </c>
      <c r="Y226" s="3">
        <f t="shared" si="39"/>
        <v>0.98065000000000013</v>
      </c>
      <c r="Z226" s="6"/>
      <c r="AA226" s="6"/>
    </row>
    <row r="227" spans="1:27" ht="15.75" customHeight="1">
      <c r="A227" s="11" t="s">
        <v>230</v>
      </c>
      <c r="B227" s="7">
        <v>4</v>
      </c>
      <c r="C227" s="7" t="s">
        <v>231</v>
      </c>
      <c r="D227" s="7" t="s">
        <v>307</v>
      </c>
      <c r="E227" s="1" t="s">
        <v>243</v>
      </c>
      <c r="F227" s="7" t="s">
        <v>310</v>
      </c>
      <c r="G227" s="12" t="s">
        <v>37</v>
      </c>
      <c r="H227" s="7" t="s">
        <v>232</v>
      </c>
      <c r="I227" s="7" t="s">
        <v>29</v>
      </c>
      <c r="J227" s="7">
        <v>1</v>
      </c>
      <c r="K227" s="15">
        <v>77000</v>
      </c>
      <c r="L227" s="15">
        <v>77000</v>
      </c>
      <c r="M227" s="15">
        <v>38834.630000000005</v>
      </c>
      <c r="N227" s="16">
        <f t="shared" si="30"/>
        <v>77000</v>
      </c>
      <c r="O227" s="16">
        <f t="shared" si="31"/>
        <v>77000</v>
      </c>
      <c r="P227" s="16">
        <f t="shared" si="32"/>
        <v>38834.630000000005</v>
      </c>
      <c r="Q227" s="3">
        <f t="shared" si="33"/>
        <v>0.50434584415584427</v>
      </c>
      <c r="R227" s="3">
        <f t="shared" si="34"/>
        <v>1</v>
      </c>
      <c r="S227" s="1" t="s">
        <v>39</v>
      </c>
      <c r="T227" s="1">
        <v>0.55000000000000004</v>
      </c>
      <c r="U227" s="16">
        <f t="shared" si="35"/>
        <v>42350</v>
      </c>
      <c r="V227" s="16">
        <f t="shared" si="36"/>
        <v>42350</v>
      </c>
      <c r="W227" s="16">
        <f t="shared" si="37"/>
        <v>21359.046500000004</v>
      </c>
      <c r="X227" s="3">
        <f t="shared" si="38"/>
        <v>0.50434584415584427</v>
      </c>
      <c r="Y227" s="3">
        <f t="shared" si="39"/>
        <v>1</v>
      </c>
      <c r="Z227" s="6"/>
      <c r="AA227" s="6"/>
    </row>
    <row r="228" spans="1:27" ht="15.75" customHeight="1">
      <c r="A228" s="11" t="s">
        <v>230</v>
      </c>
      <c r="B228" s="7">
        <v>4</v>
      </c>
      <c r="C228" s="7" t="s">
        <v>231</v>
      </c>
      <c r="D228" s="7" t="s">
        <v>307</v>
      </c>
      <c r="E228" s="1" t="s">
        <v>243</v>
      </c>
      <c r="F228" s="7" t="s">
        <v>310</v>
      </c>
      <c r="G228" s="12" t="s">
        <v>37</v>
      </c>
      <c r="H228" s="7" t="s">
        <v>232</v>
      </c>
      <c r="I228" s="7" t="s">
        <v>29</v>
      </c>
      <c r="J228" s="7">
        <v>1</v>
      </c>
      <c r="K228" s="15">
        <v>45000</v>
      </c>
      <c r="L228" s="15">
        <v>45000</v>
      </c>
      <c r="M228" s="15">
        <v>18327.599999999999</v>
      </c>
      <c r="N228" s="16">
        <f t="shared" si="30"/>
        <v>45000</v>
      </c>
      <c r="O228" s="16">
        <f t="shared" si="31"/>
        <v>45000</v>
      </c>
      <c r="P228" s="16">
        <f t="shared" si="32"/>
        <v>18327.599999999999</v>
      </c>
      <c r="Q228" s="3">
        <f t="shared" si="33"/>
        <v>0.40727999999999998</v>
      </c>
      <c r="R228" s="3">
        <f t="shared" si="34"/>
        <v>1</v>
      </c>
      <c r="S228" s="1" t="s">
        <v>39</v>
      </c>
      <c r="T228" s="1">
        <v>0.55000000000000004</v>
      </c>
      <c r="U228" s="16">
        <f t="shared" si="35"/>
        <v>24750.000000000004</v>
      </c>
      <c r="V228" s="16">
        <f t="shared" si="36"/>
        <v>24750.000000000004</v>
      </c>
      <c r="W228" s="16">
        <f t="shared" si="37"/>
        <v>10080.18</v>
      </c>
      <c r="X228" s="3">
        <f t="shared" si="38"/>
        <v>0.40727999999999998</v>
      </c>
      <c r="Y228" s="3">
        <f t="shared" si="39"/>
        <v>1</v>
      </c>
      <c r="Z228" s="6"/>
      <c r="AA228" s="6"/>
    </row>
    <row r="229" spans="1:27" ht="15.75" customHeight="1">
      <c r="A229" s="11" t="s">
        <v>230</v>
      </c>
      <c r="B229" s="7">
        <v>4</v>
      </c>
      <c r="C229" s="7" t="s">
        <v>231</v>
      </c>
      <c r="D229" s="7" t="s">
        <v>307</v>
      </c>
      <c r="E229" s="1" t="s">
        <v>243</v>
      </c>
      <c r="F229" s="7" t="s">
        <v>310</v>
      </c>
      <c r="G229" s="12" t="s">
        <v>37</v>
      </c>
      <c r="H229" s="7" t="s">
        <v>232</v>
      </c>
      <c r="I229" s="7" t="s">
        <v>29</v>
      </c>
      <c r="J229" s="7">
        <v>1</v>
      </c>
      <c r="K229" s="15">
        <v>46500</v>
      </c>
      <c r="L229" s="15">
        <v>6389.2099999999991</v>
      </c>
      <c r="M229" s="15">
        <v>6389.21</v>
      </c>
      <c r="N229" s="16">
        <f t="shared" si="30"/>
        <v>46500</v>
      </c>
      <c r="O229" s="16">
        <f t="shared" si="31"/>
        <v>6389.2099999999991</v>
      </c>
      <c r="P229" s="16">
        <f t="shared" si="32"/>
        <v>6389.21</v>
      </c>
      <c r="Q229" s="3">
        <f t="shared" si="33"/>
        <v>0.13740236559139785</v>
      </c>
      <c r="R229" s="3">
        <f t="shared" si="34"/>
        <v>0.13740236559139782</v>
      </c>
      <c r="S229" s="1" t="s">
        <v>39</v>
      </c>
      <c r="T229" s="1">
        <v>0.55000000000000004</v>
      </c>
      <c r="U229" s="16">
        <f t="shared" si="35"/>
        <v>25575.000000000004</v>
      </c>
      <c r="V229" s="16">
        <f t="shared" si="36"/>
        <v>3514.0654999999997</v>
      </c>
      <c r="W229" s="16">
        <f t="shared" si="37"/>
        <v>3514.0655000000002</v>
      </c>
      <c r="X229" s="3">
        <f t="shared" si="38"/>
        <v>0.13740236559139785</v>
      </c>
      <c r="Y229" s="3">
        <f t="shared" si="39"/>
        <v>0.13740236559139782</v>
      </c>
      <c r="Z229" s="6"/>
      <c r="AA229" s="6"/>
    </row>
    <row r="230" spans="1:27" ht="15.75" customHeight="1">
      <c r="A230" s="11" t="s">
        <v>230</v>
      </c>
      <c r="B230" s="7">
        <v>4</v>
      </c>
      <c r="C230" s="7" t="s">
        <v>231</v>
      </c>
      <c r="D230" s="7" t="s">
        <v>307</v>
      </c>
      <c r="E230" s="1" t="s">
        <v>243</v>
      </c>
      <c r="F230" s="7" t="s">
        <v>310</v>
      </c>
      <c r="G230" s="12" t="s">
        <v>37</v>
      </c>
      <c r="H230" s="7" t="s">
        <v>232</v>
      </c>
      <c r="I230" s="7" t="s">
        <v>29</v>
      </c>
      <c r="J230" s="7">
        <v>1</v>
      </c>
      <c r="K230" s="15">
        <v>398836</v>
      </c>
      <c r="L230" s="15">
        <v>433726</v>
      </c>
      <c r="M230" s="15">
        <v>390021</v>
      </c>
      <c r="N230" s="16">
        <f t="shared" si="30"/>
        <v>398836</v>
      </c>
      <c r="O230" s="16">
        <f t="shared" si="31"/>
        <v>433726</v>
      </c>
      <c r="P230" s="16">
        <f t="shared" si="32"/>
        <v>390021</v>
      </c>
      <c r="Q230" s="3">
        <f t="shared" si="33"/>
        <v>0.97789818371460946</v>
      </c>
      <c r="R230" s="3">
        <f t="shared" si="34"/>
        <v>1.087479565535709</v>
      </c>
      <c r="S230" s="1" t="s">
        <v>39</v>
      </c>
      <c r="T230" s="1">
        <v>0.55000000000000004</v>
      </c>
      <c r="U230" s="16">
        <f t="shared" si="35"/>
        <v>219359.80000000002</v>
      </c>
      <c r="V230" s="16">
        <f t="shared" si="36"/>
        <v>238549.30000000002</v>
      </c>
      <c r="W230" s="16">
        <f t="shared" si="37"/>
        <v>214511.55000000002</v>
      </c>
      <c r="X230" s="3">
        <f t="shared" si="38"/>
        <v>0.97789818371460957</v>
      </c>
      <c r="Y230" s="3">
        <f t="shared" si="39"/>
        <v>1.087479565535709</v>
      </c>
      <c r="Z230" s="6"/>
      <c r="AA230" s="6"/>
    </row>
    <row r="231" spans="1:27" ht="15.75" customHeight="1">
      <c r="A231" s="11" t="s">
        <v>230</v>
      </c>
      <c r="B231" s="7">
        <v>4</v>
      </c>
      <c r="C231" s="7" t="s">
        <v>231</v>
      </c>
      <c r="D231" s="7" t="s">
        <v>307</v>
      </c>
      <c r="E231" s="1" t="s">
        <v>243</v>
      </c>
      <c r="F231" s="7" t="s">
        <v>310</v>
      </c>
      <c r="G231" s="12" t="s">
        <v>37</v>
      </c>
      <c r="H231" s="7" t="s">
        <v>232</v>
      </c>
      <c r="I231" s="7" t="s">
        <v>29</v>
      </c>
      <c r="J231" s="7">
        <v>1</v>
      </c>
      <c r="K231" s="15">
        <v>114380</v>
      </c>
      <c r="L231" s="15">
        <v>114380</v>
      </c>
      <c r="M231" s="15">
        <v>75864.789999999994</v>
      </c>
      <c r="N231" s="16">
        <f t="shared" si="30"/>
        <v>114380</v>
      </c>
      <c r="O231" s="16">
        <f t="shared" si="31"/>
        <v>114380</v>
      </c>
      <c r="P231" s="16">
        <f t="shared" si="32"/>
        <v>75864.789999999994</v>
      </c>
      <c r="Q231" s="3">
        <f t="shared" si="33"/>
        <v>0.6632697149851372</v>
      </c>
      <c r="R231" s="3">
        <f t="shared" si="34"/>
        <v>1</v>
      </c>
      <c r="S231" s="1" t="s">
        <v>39</v>
      </c>
      <c r="T231" s="1">
        <v>0.55000000000000004</v>
      </c>
      <c r="U231" s="16">
        <f t="shared" si="35"/>
        <v>62909.000000000007</v>
      </c>
      <c r="V231" s="16">
        <f t="shared" si="36"/>
        <v>62909.000000000007</v>
      </c>
      <c r="W231" s="16">
        <f t="shared" si="37"/>
        <v>41725.6345</v>
      </c>
      <c r="X231" s="3">
        <f t="shared" si="38"/>
        <v>0.6632697149851372</v>
      </c>
      <c r="Y231" s="3">
        <f t="shared" si="39"/>
        <v>1</v>
      </c>
      <c r="Z231" s="6"/>
      <c r="AA231" s="6"/>
    </row>
    <row r="232" spans="1:27" ht="15.75" customHeight="1">
      <c r="A232" s="11" t="s">
        <v>230</v>
      </c>
      <c r="B232" s="7">
        <v>4</v>
      </c>
      <c r="C232" s="7" t="s">
        <v>231</v>
      </c>
      <c r="D232" s="7" t="s">
        <v>307</v>
      </c>
      <c r="E232" s="1" t="s">
        <v>243</v>
      </c>
      <c r="F232" s="7" t="s">
        <v>310</v>
      </c>
      <c r="G232" s="12" t="s">
        <v>37</v>
      </c>
      <c r="H232" s="7" t="s">
        <v>232</v>
      </c>
      <c r="I232" s="7" t="s">
        <v>29</v>
      </c>
      <c r="J232" s="7">
        <v>1</v>
      </c>
      <c r="K232" s="15">
        <v>79768</v>
      </c>
      <c r="L232" s="15">
        <v>78109.8</v>
      </c>
      <c r="M232" s="15">
        <v>78109.8</v>
      </c>
      <c r="N232" s="16">
        <f t="shared" si="30"/>
        <v>79768</v>
      </c>
      <c r="O232" s="16">
        <f t="shared" si="31"/>
        <v>78109.8</v>
      </c>
      <c r="P232" s="16">
        <f t="shared" si="32"/>
        <v>78109.8</v>
      </c>
      <c r="Q232" s="3">
        <f t="shared" si="33"/>
        <v>0.9792122154247318</v>
      </c>
      <c r="R232" s="3">
        <f t="shared" si="34"/>
        <v>0.9792122154247318</v>
      </c>
      <c r="S232" s="1" t="s">
        <v>39</v>
      </c>
      <c r="T232" s="1">
        <v>0.55000000000000004</v>
      </c>
      <c r="U232" s="16">
        <f t="shared" si="35"/>
        <v>43872.4</v>
      </c>
      <c r="V232" s="16">
        <f t="shared" si="36"/>
        <v>42960.390000000007</v>
      </c>
      <c r="W232" s="16">
        <f t="shared" si="37"/>
        <v>42960.390000000007</v>
      </c>
      <c r="X232" s="3">
        <f t="shared" si="38"/>
        <v>0.9792122154247318</v>
      </c>
      <c r="Y232" s="3">
        <f t="shared" si="39"/>
        <v>0.9792122154247318</v>
      </c>
      <c r="Z232" s="6"/>
      <c r="AA232" s="6"/>
    </row>
    <row r="233" spans="1:27" ht="15.75" customHeight="1">
      <c r="A233" s="11" t="s">
        <v>230</v>
      </c>
      <c r="B233" s="7">
        <v>4</v>
      </c>
      <c r="C233" s="7" t="s">
        <v>231</v>
      </c>
      <c r="D233" s="7" t="s">
        <v>307</v>
      </c>
      <c r="E233" s="1" t="s">
        <v>243</v>
      </c>
      <c r="F233" s="7" t="s">
        <v>310</v>
      </c>
      <c r="G233" s="12" t="s">
        <v>37</v>
      </c>
      <c r="H233" s="7" t="s">
        <v>232</v>
      </c>
      <c r="I233" s="7" t="s">
        <v>29</v>
      </c>
      <c r="J233" s="7">
        <v>1</v>
      </c>
      <c r="K233" s="15">
        <v>8000</v>
      </c>
      <c r="L233" s="15">
        <v>0</v>
      </c>
      <c r="M233" s="15">
        <v>0</v>
      </c>
      <c r="N233" s="16">
        <f t="shared" si="30"/>
        <v>8000</v>
      </c>
      <c r="O233" s="16">
        <f t="shared" si="31"/>
        <v>0</v>
      </c>
      <c r="P233" s="16">
        <f t="shared" si="32"/>
        <v>0</v>
      </c>
      <c r="Q233" s="3">
        <f t="shared" si="33"/>
        <v>0</v>
      </c>
      <c r="R233" s="3">
        <f t="shared" si="34"/>
        <v>0</v>
      </c>
      <c r="S233" s="1" t="s">
        <v>39</v>
      </c>
      <c r="T233" s="1">
        <v>0.55000000000000004</v>
      </c>
      <c r="U233" s="16">
        <f t="shared" si="35"/>
        <v>4400</v>
      </c>
      <c r="V233" s="16">
        <f t="shared" si="36"/>
        <v>0</v>
      </c>
      <c r="W233" s="16">
        <f t="shared" si="37"/>
        <v>0</v>
      </c>
      <c r="X233" s="3">
        <f t="shared" si="38"/>
        <v>0</v>
      </c>
      <c r="Y233" s="3">
        <f t="shared" si="39"/>
        <v>0</v>
      </c>
      <c r="Z233" s="6"/>
      <c r="AA233" s="6"/>
    </row>
    <row r="234" spans="1:27" ht="15.75" customHeight="1">
      <c r="A234" s="11" t="s">
        <v>230</v>
      </c>
      <c r="B234" s="7">
        <v>4</v>
      </c>
      <c r="C234" s="7" t="s">
        <v>231</v>
      </c>
      <c r="D234" s="7" t="s">
        <v>307</v>
      </c>
      <c r="E234" s="1" t="s">
        <v>239</v>
      </c>
      <c r="F234" s="7" t="s">
        <v>311</v>
      </c>
      <c r="G234" s="12" t="s">
        <v>37</v>
      </c>
      <c r="H234" s="7" t="s">
        <v>232</v>
      </c>
      <c r="I234" s="7" t="s">
        <v>29</v>
      </c>
      <c r="J234" s="7">
        <v>1</v>
      </c>
      <c r="K234" s="15">
        <v>18172104</v>
      </c>
      <c r="L234" s="15">
        <v>16217535.74</v>
      </c>
      <c r="M234" s="15">
        <v>15069019.710000001</v>
      </c>
      <c r="N234" s="16">
        <f t="shared" si="30"/>
        <v>18172104</v>
      </c>
      <c r="O234" s="16">
        <f t="shared" si="31"/>
        <v>16217535.74</v>
      </c>
      <c r="P234" s="16">
        <f t="shared" si="32"/>
        <v>15069019.710000001</v>
      </c>
      <c r="Q234" s="3">
        <f t="shared" si="33"/>
        <v>0.82923912993234028</v>
      </c>
      <c r="R234" s="3">
        <f t="shared" si="34"/>
        <v>0.89244127922666527</v>
      </c>
      <c r="S234" s="1" t="s">
        <v>39</v>
      </c>
      <c r="T234" s="1">
        <v>0.55000000000000004</v>
      </c>
      <c r="U234" s="16">
        <f t="shared" si="35"/>
        <v>9994657.2000000011</v>
      </c>
      <c r="V234" s="16">
        <f t="shared" si="36"/>
        <v>8919644.6570000015</v>
      </c>
      <c r="W234" s="16">
        <f t="shared" si="37"/>
        <v>8287960.8405000009</v>
      </c>
      <c r="X234" s="3">
        <f t="shared" si="38"/>
        <v>0.82923912993234028</v>
      </c>
      <c r="Y234" s="3">
        <f t="shared" si="39"/>
        <v>0.89244127922666527</v>
      </c>
      <c r="Z234" s="6"/>
      <c r="AA234" s="6"/>
    </row>
    <row r="235" spans="1:27" ht="15.75" customHeight="1">
      <c r="A235" s="11" t="s">
        <v>230</v>
      </c>
      <c r="B235" s="7">
        <v>4</v>
      </c>
      <c r="C235" s="7" t="s">
        <v>231</v>
      </c>
      <c r="D235" s="7" t="s">
        <v>307</v>
      </c>
      <c r="E235" s="1" t="s">
        <v>239</v>
      </c>
      <c r="F235" s="7" t="s">
        <v>311</v>
      </c>
      <c r="G235" s="12" t="s">
        <v>37</v>
      </c>
      <c r="H235" s="7" t="s">
        <v>232</v>
      </c>
      <c r="I235" s="7" t="s">
        <v>29</v>
      </c>
      <c r="J235" s="7">
        <v>1</v>
      </c>
      <c r="K235" s="15">
        <v>9489404</v>
      </c>
      <c r="L235" s="15">
        <v>12722445.35</v>
      </c>
      <c r="M235" s="15">
        <v>11346703.439999999</v>
      </c>
      <c r="N235" s="16">
        <f t="shared" si="30"/>
        <v>9489404</v>
      </c>
      <c r="O235" s="16">
        <f t="shared" si="31"/>
        <v>12722445.35</v>
      </c>
      <c r="P235" s="16">
        <f t="shared" si="32"/>
        <v>11346703.439999999</v>
      </c>
      <c r="Q235" s="3">
        <f t="shared" si="33"/>
        <v>1.1957235080306412</v>
      </c>
      <c r="R235" s="3">
        <f t="shared" si="34"/>
        <v>1.3407001482917156</v>
      </c>
      <c r="S235" s="1" t="s">
        <v>39</v>
      </c>
      <c r="T235" s="1">
        <v>0.55000000000000004</v>
      </c>
      <c r="U235" s="16">
        <f t="shared" si="35"/>
        <v>5219172.2</v>
      </c>
      <c r="V235" s="16">
        <f t="shared" si="36"/>
        <v>6997344.9425000008</v>
      </c>
      <c r="W235" s="16">
        <f t="shared" si="37"/>
        <v>6240686.892</v>
      </c>
      <c r="X235" s="3">
        <f t="shared" si="38"/>
        <v>1.1957235080306412</v>
      </c>
      <c r="Y235" s="3">
        <f t="shared" si="39"/>
        <v>1.3407001482917158</v>
      </c>
      <c r="Z235" s="6"/>
      <c r="AA235" s="6"/>
    </row>
    <row r="236" spans="1:27" ht="15.75" customHeight="1">
      <c r="A236" s="11" t="s">
        <v>230</v>
      </c>
      <c r="B236" s="7">
        <v>4</v>
      </c>
      <c r="C236" s="7" t="s">
        <v>231</v>
      </c>
      <c r="D236" s="7" t="s">
        <v>307</v>
      </c>
      <c r="E236" s="1" t="s">
        <v>243</v>
      </c>
      <c r="F236" s="7" t="s">
        <v>311</v>
      </c>
      <c r="G236" s="12" t="s">
        <v>37</v>
      </c>
      <c r="H236" s="7" t="s">
        <v>232</v>
      </c>
      <c r="I236" s="7" t="s">
        <v>29</v>
      </c>
      <c r="J236" s="7">
        <v>1</v>
      </c>
      <c r="K236" s="15">
        <v>243239</v>
      </c>
      <c r="L236" s="15">
        <v>676322.90999999992</v>
      </c>
      <c r="M236" s="15">
        <v>560553.07000000007</v>
      </c>
      <c r="N236" s="16">
        <f t="shared" si="30"/>
        <v>243239</v>
      </c>
      <c r="O236" s="16">
        <f t="shared" si="31"/>
        <v>676322.90999999992</v>
      </c>
      <c r="P236" s="16">
        <f t="shared" si="32"/>
        <v>560553.07000000007</v>
      </c>
      <c r="Q236" s="3">
        <f t="shared" si="33"/>
        <v>2.3045361557973849</v>
      </c>
      <c r="R236" s="3">
        <f t="shared" si="34"/>
        <v>2.7804871340533381</v>
      </c>
      <c r="S236" s="1" t="s">
        <v>39</v>
      </c>
      <c r="T236" s="1">
        <v>0.55000000000000004</v>
      </c>
      <c r="U236" s="16">
        <f t="shared" si="35"/>
        <v>133781.45000000001</v>
      </c>
      <c r="V236" s="16">
        <f t="shared" si="36"/>
        <v>371977.6005</v>
      </c>
      <c r="W236" s="16">
        <f t="shared" si="37"/>
        <v>308304.18850000005</v>
      </c>
      <c r="X236" s="3">
        <f t="shared" si="38"/>
        <v>2.3045361557973845</v>
      </c>
      <c r="Y236" s="3">
        <f t="shared" si="39"/>
        <v>2.7804871340533381</v>
      </c>
      <c r="Z236" s="6"/>
      <c r="AA236" s="6"/>
    </row>
    <row r="237" spans="1:27" ht="15.75" customHeight="1">
      <c r="A237" s="11" t="s">
        <v>230</v>
      </c>
      <c r="B237" s="7">
        <v>4</v>
      </c>
      <c r="C237" s="7" t="s">
        <v>231</v>
      </c>
      <c r="D237" s="7" t="s">
        <v>307</v>
      </c>
      <c r="E237" s="1" t="s">
        <v>243</v>
      </c>
      <c r="F237" s="7" t="s">
        <v>312</v>
      </c>
      <c r="G237" s="12" t="s">
        <v>37</v>
      </c>
      <c r="H237" s="7" t="s">
        <v>232</v>
      </c>
      <c r="I237" s="7" t="s">
        <v>29</v>
      </c>
      <c r="J237" s="7">
        <v>1</v>
      </c>
      <c r="K237" s="15">
        <v>63661634</v>
      </c>
      <c r="L237" s="15">
        <v>60852705.479999997</v>
      </c>
      <c r="M237" s="15">
        <v>57758818.260000005</v>
      </c>
      <c r="N237" s="16">
        <f t="shared" si="30"/>
        <v>63661634</v>
      </c>
      <c r="O237" s="16">
        <f t="shared" si="31"/>
        <v>60852705.479999997</v>
      </c>
      <c r="P237" s="16">
        <f t="shared" si="32"/>
        <v>57758818.260000005</v>
      </c>
      <c r="Q237" s="3">
        <f t="shared" si="33"/>
        <v>0.90727828726482274</v>
      </c>
      <c r="R237" s="3">
        <f t="shared" si="34"/>
        <v>0.95587721609533294</v>
      </c>
      <c r="S237" s="1" t="s">
        <v>39</v>
      </c>
      <c r="T237" s="1">
        <v>0.55000000000000004</v>
      </c>
      <c r="U237" s="16">
        <f t="shared" si="35"/>
        <v>35013898.700000003</v>
      </c>
      <c r="V237" s="16">
        <f t="shared" si="36"/>
        <v>33468988.014000002</v>
      </c>
      <c r="W237" s="16">
        <f t="shared" si="37"/>
        <v>31767350.043000005</v>
      </c>
      <c r="X237" s="3">
        <f t="shared" si="38"/>
        <v>0.90727828726482274</v>
      </c>
      <c r="Y237" s="3">
        <f t="shared" si="39"/>
        <v>0.95587721609533305</v>
      </c>
      <c r="Z237" s="6"/>
      <c r="AA237" s="6"/>
    </row>
    <row r="238" spans="1:27" ht="15.75" customHeight="1">
      <c r="A238" s="11" t="s">
        <v>230</v>
      </c>
      <c r="B238" s="7">
        <v>4</v>
      </c>
      <c r="C238" s="7" t="s">
        <v>231</v>
      </c>
      <c r="D238" s="7" t="s">
        <v>307</v>
      </c>
      <c r="E238" s="1" t="s">
        <v>243</v>
      </c>
      <c r="F238" s="7" t="s">
        <v>312</v>
      </c>
      <c r="G238" s="12" t="s">
        <v>37</v>
      </c>
      <c r="H238" s="7" t="s">
        <v>232</v>
      </c>
      <c r="I238" s="7" t="s">
        <v>29</v>
      </c>
      <c r="J238" s="7">
        <v>1</v>
      </c>
      <c r="K238" s="15">
        <v>5790400</v>
      </c>
      <c r="L238" s="15">
        <v>5249807.5599999996</v>
      </c>
      <c r="M238" s="15">
        <v>4555426.3600000003</v>
      </c>
      <c r="N238" s="16">
        <f t="shared" si="30"/>
        <v>5790400</v>
      </c>
      <c r="O238" s="16">
        <f t="shared" si="31"/>
        <v>5249807.5599999996</v>
      </c>
      <c r="P238" s="16">
        <f t="shared" si="32"/>
        <v>4555426.3600000003</v>
      </c>
      <c r="Q238" s="3">
        <f t="shared" si="33"/>
        <v>0.78672049599336835</v>
      </c>
      <c r="R238" s="3">
        <f t="shared" si="34"/>
        <v>0.90663987980104999</v>
      </c>
      <c r="S238" s="1" t="s">
        <v>39</v>
      </c>
      <c r="T238" s="1">
        <v>0.55000000000000004</v>
      </c>
      <c r="U238" s="16">
        <f t="shared" si="35"/>
        <v>3184720.0000000005</v>
      </c>
      <c r="V238" s="16">
        <f t="shared" si="36"/>
        <v>2887394.1579999998</v>
      </c>
      <c r="W238" s="16">
        <f t="shared" si="37"/>
        <v>2505484.4980000006</v>
      </c>
      <c r="X238" s="3">
        <f t="shared" si="38"/>
        <v>0.78672049599336846</v>
      </c>
      <c r="Y238" s="3">
        <f t="shared" si="39"/>
        <v>0.90663987980104987</v>
      </c>
      <c r="Z238" s="6"/>
      <c r="AA238" s="6"/>
    </row>
    <row r="239" spans="1:27" ht="15.75" customHeight="1">
      <c r="A239" s="11" t="s">
        <v>230</v>
      </c>
      <c r="B239" s="7">
        <v>4</v>
      </c>
      <c r="C239" s="7" t="s">
        <v>231</v>
      </c>
      <c r="D239" s="7" t="s">
        <v>307</v>
      </c>
      <c r="E239" s="1" t="s">
        <v>243</v>
      </c>
      <c r="F239" s="7" t="s">
        <v>312</v>
      </c>
      <c r="G239" s="12" t="s">
        <v>37</v>
      </c>
      <c r="H239" s="7" t="s">
        <v>232</v>
      </c>
      <c r="I239" s="7" t="s">
        <v>29</v>
      </c>
      <c r="J239" s="7">
        <v>1</v>
      </c>
      <c r="K239" s="15">
        <v>870000</v>
      </c>
      <c r="L239" s="15">
        <v>0</v>
      </c>
      <c r="M239" s="15">
        <v>0</v>
      </c>
      <c r="N239" s="16">
        <f t="shared" si="30"/>
        <v>870000</v>
      </c>
      <c r="O239" s="16">
        <f t="shared" si="31"/>
        <v>0</v>
      </c>
      <c r="P239" s="16">
        <f t="shared" si="32"/>
        <v>0</v>
      </c>
      <c r="Q239" s="3">
        <f t="shared" si="33"/>
        <v>0</v>
      </c>
      <c r="R239" s="3">
        <f t="shared" si="34"/>
        <v>0</v>
      </c>
      <c r="S239" s="1" t="s">
        <v>39</v>
      </c>
      <c r="T239" s="1">
        <v>0.55000000000000004</v>
      </c>
      <c r="U239" s="16">
        <f t="shared" si="35"/>
        <v>478500.00000000006</v>
      </c>
      <c r="V239" s="16">
        <f t="shared" si="36"/>
        <v>0</v>
      </c>
      <c r="W239" s="16">
        <f t="shared" si="37"/>
        <v>0</v>
      </c>
      <c r="X239" s="3">
        <f t="shared" si="38"/>
        <v>0</v>
      </c>
      <c r="Y239" s="3">
        <f t="shared" si="39"/>
        <v>0</v>
      </c>
      <c r="Z239" s="6"/>
      <c r="AA239" s="6"/>
    </row>
    <row r="240" spans="1:27" ht="15.75" customHeight="1">
      <c r="A240" s="11" t="s">
        <v>230</v>
      </c>
      <c r="B240" s="7">
        <v>4</v>
      </c>
      <c r="C240" s="7" t="s">
        <v>231</v>
      </c>
      <c r="D240" s="7" t="s">
        <v>307</v>
      </c>
      <c r="E240" s="1" t="s">
        <v>243</v>
      </c>
      <c r="F240" s="7" t="s">
        <v>312</v>
      </c>
      <c r="G240" s="12" t="s">
        <v>37</v>
      </c>
      <c r="H240" s="7" t="s">
        <v>232</v>
      </c>
      <c r="I240" s="7" t="s">
        <v>29</v>
      </c>
      <c r="J240" s="7">
        <v>1</v>
      </c>
      <c r="K240" s="15">
        <v>79444</v>
      </c>
      <c r="L240" s="15">
        <v>0</v>
      </c>
      <c r="M240" s="15">
        <v>0</v>
      </c>
      <c r="N240" s="16">
        <f t="shared" si="30"/>
        <v>79444</v>
      </c>
      <c r="O240" s="16">
        <f t="shared" si="31"/>
        <v>0</v>
      </c>
      <c r="P240" s="16">
        <f t="shared" si="32"/>
        <v>0</v>
      </c>
      <c r="Q240" s="3">
        <f t="shared" si="33"/>
        <v>0</v>
      </c>
      <c r="R240" s="3">
        <f t="shared" si="34"/>
        <v>0</v>
      </c>
      <c r="S240" s="1" t="s">
        <v>39</v>
      </c>
      <c r="T240" s="1">
        <v>0.55000000000000004</v>
      </c>
      <c r="U240" s="16">
        <f t="shared" si="35"/>
        <v>43694.200000000004</v>
      </c>
      <c r="V240" s="16">
        <f t="shared" si="36"/>
        <v>0</v>
      </c>
      <c r="W240" s="16">
        <f t="shared" si="37"/>
        <v>0</v>
      </c>
      <c r="X240" s="3">
        <f t="shared" si="38"/>
        <v>0</v>
      </c>
      <c r="Y240" s="3">
        <f t="shared" si="39"/>
        <v>0</v>
      </c>
      <c r="Z240" s="6"/>
      <c r="AA240" s="6"/>
    </row>
    <row r="241" spans="1:27" ht="15.75" customHeight="1">
      <c r="A241" s="11" t="s">
        <v>230</v>
      </c>
      <c r="B241" s="7">
        <v>4</v>
      </c>
      <c r="C241" s="7" t="s">
        <v>231</v>
      </c>
      <c r="D241" s="7" t="s">
        <v>307</v>
      </c>
      <c r="E241" s="1" t="s">
        <v>243</v>
      </c>
      <c r="F241" s="7" t="s">
        <v>312</v>
      </c>
      <c r="G241" s="12" t="s">
        <v>37</v>
      </c>
      <c r="H241" s="7" t="s">
        <v>232</v>
      </c>
      <c r="I241" s="7" t="s">
        <v>29</v>
      </c>
      <c r="J241" s="7">
        <v>1</v>
      </c>
      <c r="K241" s="15">
        <v>433720</v>
      </c>
      <c r="L241" s="15">
        <v>44534</v>
      </c>
      <c r="M241" s="15">
        <v>19044</v>
      </c>
      <c r="N241" s="16">
        <f t="shared" si="30"/>
        <v>433720</v>
      </c>
      <c r="O241" s="16">
        <f t="shared" si="31"/>
        <v>44534</v>
      </c>
      <c r="P241" s="16">
        <f t="shared" si="32"/>
        <v>19044</v>
      </c>
      <c r="Q241" s="3">
        <f t="shared" si="33"/>
        <v>4.3908512404316147E-2</v>
      </c>
      <c r="R241" s="3">
        <f t="shared" si="34"/>
        <v>0.1026791478373144</v>
      </c>
      <c r="S241" s="1" t="s">
        <v>39</v>
      </c>
      <c r="T241" s="1">
        <v>0.55000000000000004</v>
      </c>
      <c r="U241" s="16">
        <f t="shared" si="35"/>
        <v>238546.00000000003</v>
      </c>
      <c r="V241" s="16">
        <f t="shared" si="36"/>
        <v>24493.7</v>
      </c>
      <c r="W241" s="16">
        <f t="shared" si="37"/>
        <v>10474.200000000001</v>
      </c>
      <c r="X241" s="3">
        <f t="shared" si="38"/>
        <v>4.3908512404316147E-2</v>
      </c>
      <c r="Y241" s="3">
        <f t="shared" si="39"/>
        <v>0.10267914783731438</v>
      </c>
      <c r="Z241" s="6"/>
      <c r="AA241" s="6"/>
    </row>
    <row r="242" spans="1:27" ht="15.75" customHeight="1">
      <c r="A242" s="11" t="s">
        <v>230</v>
      </c>
      <c r="B242" s="7">
        <v>4</v>
      </c>
      <c r="C242" s="7" t="s">
        <v>231</v>
      </c>
      <c r="D242" s="7" t="s">
        <v>307</v>
      </c>
      <c r="E242" s="1" t="s">
        <v>243</v>
      </c>
      <c r="F242" s="7" t="s">
        <v>312</v>
      </c>
      <c r="G242" s="12" t="s">
        <v>37</v>
      </c>
      <c r="H242" s="7" t="s">
        <v>232</v>
      </c>
      <c r="I242" s="7" t="s">
        <v>29</v>
      </c>
      <c r="J242" s="7">
        <v>1</v>
      </c>
      <c r="K242" s="15">
        <v>1781431</v>
      </c>
      <c r="L242" s="15">
        <v>390439.18000000005</v>
      </c>
      <c r="M242" s="15">
        <v>341920.62999999995</v>
      </c>
      <c r="N242" s="16">
        <f t="shared" si="30"/>
        <v>1781431</v>
      </c>
      <c r="O242" s="16">
        <f t="shared" si="31"/>
        <v>390439.18000000005</v>
      </c>
      <c r="P242" s="16">
        <f t="shared" si="32"/>
        <v>341920.62999999995</v>
      </c>
      <c r="Q242" s="3">
        <f t="shared" si="33"/>
        <v>0.19193593801836836</v>
      </c>
      <c r="R242" s="3">
        <f t="shared" si="34"/>
        <v>0.21917165469782443</v>
      </c>
      <c r="S242" s="1" t="s">
        <v>39</v>
      </c>
      <c r="T242" s="1">
        <v>0.55000000000000004</v>
      </c>
      <c r="U242" s="16">
        <f t="shared" si="35"/>
        <v>979787.05</v>
      </c>
      <c r="V242" s="16">
        <f t="shared" si="36"/>
        <v>214741.54900000006</v>
      </c>
      <c r="W242" s="16">
        <f t="shared" si="37"/>
        <v>188056.34649999999</v>
      </c>
      <c r="X242" s="3">
        <f t="shared" si="38"/>
        <v>0.19193593801836836</v>
      </c>
      <c r="Y242" s="3">
        <f t="shared" si="39"/>
        <v>0.21917165469782443</v>
      </c>
      <c r="Z242" s="6"/>
      <c r="AA242" s="6"/>
    </row>
    <row r="243" spans="1:27" ht="15.75" customHeight="1">
      <c r="A243" s="11" t="s">
        <v>230</v>
      </c>
      <c r="B243" s="7">
        <v>4</v>
      </c>
      <c r="C243" s="7" t="s">
        <v>231</v>
      </c>
      <c r="D243" s="7" t="s">
        <v>307</v>
      </c>
      <c r="E243" s="1" t="s">
        <v>243</v>
      </c>
      <c r="F243" s="7" t="s">
        <v>312</v>
      </c>
      <c r="G243" s="12" t="s">
        <v>37</v>
      </c>
      <c r="H243" s="7" t="s">
        <v>232</v>
      </c>
      <c r="I243" s="7" t="s">
        <v>29</v>
      </c>
      <c r="J243" s="7">
        <v>1</v>
      </c>
      <c r="K243" s="15">
        <v>86744</v>
      </c>
      <c r="L243" s="15">
        <v>86744</v>
      </c>
      <c r="M243" s="15">
        <v>3808.8</v>
      </c>
      <c r="N243" s="16">
        <f t="shared" si="30"/>
        <v>86744</v>
      </c>
      <c r="O243" s="16">
        <f t="shared" si="31"/>
        <v>86744</v>
      </c>
      <c r="P243" s="16">
        <f t="shared" si="32"/>
        <v>3808.8</v>
      </c>
      <c r="Q243" s="3">
        <f t="shared" si="33"/>
        <v>4.3908512404316154E-2</v>
      </c>
      <c r="R243" s="3">
        <f t="shared" si="34"/>
        <v>1</v>
      </c>
      <c r="S243" s="1" t="s">
        <v>39</v>
      </c>
      <c r="T243" s="1">
        <v>0.55000000000000004</v>
      </c>
      <c r="U243" s="16">
        <f t="shared" si="35"/>
        <v>47709.200000000004</v>
      </c>
      <c r="V243" s="16">
        <f t="shared" si="36"/>
        <v>47709.200000000004</v>
      </c>
      <c r="W243" s="16">
        <f t="shared" si="37"/>
        <v>2094.84</v>
      </c>
      <c r="X243" s="3">
        <f t="shared" si="38"/>
        <v>4.3908512404316147E-2</v>
      </c>
      <c r="Y243" s="3">
        <f t="shared" si="39"/>
        <v>1</v>
      </c>
      <c r="Z243" s="6"/>
      <c r="AA243" s="6"/>
    </row>
    <row r="244" spans="1:27" ht="15.75" customHeight="1">
      <c r="A244" s="11" t="s">
        <v>230</v>
      </c>
      <c r="B244" s="7">
        <v>4</v>
      </c>
      <c r="C244" s="7" t="s">
        <v>231</v>
      </c>
      <c r="D244" s="7" t="s">
        <v>307</v>
      </c>
      <c r="E244" s="1" t="s">
        <v>243</v>
      </c>
      <c r="F244" s="7" t="s">
        <v>312</v>
      </c>
      <c r="G244" s="12" t="s">
        <v>37</v>
      </c>
      <c r="H244" s="7" t="s">
        <v>232</v>
      </c>
      <c r="I244" s="7" t="s">
        <v>29</v>
      </c>
      <c r="J244" s="7">
        <v>1</v>
      </c>
      <c r="K244" s="15">
        <v>870000</v>
      </c>
      <c r="L244" s="15">
        <v>0</v>
      </c>
      <c r="M244" s="15">
        <v>0</v>
      </c>
      <c r="N244" s="16">
        <f t="shared" si="30"/>
        <v>870000</v>
      </c>
      <c r="O244" s="16">
        <f t="shared" si="31"/>
        <v>0</v>
      </c>
      <c r="P244" s="16">
        <f t="shared" si="32"/>
        <v>0</v>
      </c>
      <c r="Q244" s="3">
        <f t="shared" si="33"/>
        <v>0</v>
      </c>
      <c r="R244" s="3">
        <f t="shared" si="34"/>
        <v>0</v>
      </c>
      <c r="S244" s="1" t="s">
        <v>39</v>
      </c>
      <c r="T244" s="1">
        <v>0.55000000000000004</v>
      </c>
      <c r="U244" s="16">
        <f t="shared" si="35"/>
        <v>478500.00000000006</v>
      </c>
      <c r="V244" s="16">
        <f t="shared" si="36"/>
        <v>0</v>
      </c>
      <c r="W244" s="16">
        <f t="shared" si="37"/>
        <v>0</v>
      </c>
      <c r="X244" s="3">
        <f t="shared" si="38"/>
        <v>0</v>
      </c>
      <c r="Y244" s="3">
        <f t="shared" si="39"/>
        <v>0</v>
      </c>
      <c r="Z244" s="6"/>
      <c r="AA244" s="6"/>
    </row>
    <row r="245" spans="1:27" ht="15.75" customHeight="1">
      <c r="A245" s="11" t="s">
        <v>230</v>
      </c>
      <c r="B245" s="7">
        <v>4</v>
      </c>
      <c r="C245" s="7" t="s">
        <v>231</v>
      </c>
      <c r="D245" s="7" t="s">
        <v>307</v>
      </c>
      <c r="E245" s="1" t="s">
        <v>243</v>
      </c>
      <c r="F245" s="7" t="s">
        <v>312</v>
      </c>
      <c r="G245" s="12" t="s">
        <v>37</v>
      </c>
      <c r="H245" s="7" t="s">
        <v>232</v>
      </c>
      <c r="I245" s="7" t="s">
        <v>29</v>
      </c>
      <c r="J245" s="7">
        <v>1</v>
      </c>
      <c r="K245" s="15">
        <v>10000</v>
      </c>
      <c r="L245" s="15">
        <v>0</v>
      </c>
      <c r="M245" s="15">
        <v>0</v>
      </c>
      <c r="N245" s="16">
        <f t="shared" si="30"/>
        <v>10000</v>
      </c>
      <c r="O245" s="16">
        <f t="shared" si="31"/>
        <v>0</v>
      </c>
      <c r="P245" s="16">
        <f t="shared" si="32"/>
        <v>0</v>
      </c>
      <c r="Q245" s="3">
        <f t="shared" si="33"/>
        <v>0</v>
      </c>
      <c r="R245" s="3">
        <f t="shared" si="34"/>
        <v>0</v>
      </c>
      <c r="S245" s="1" t="s">
        <v>39</v>
      </c>
      <c r="T245" s="1">
        <v>0.55000000000000004</v>
      </c>
      <c r="U245" s="16">
        <f t="shared" si="35"/>
        <v>5500</v>
      </c>
      <c r="V245" s="16">
        <f t="shared" si="36"/>
        <v>0</v>
      </c>
      <c r="W245" s="16">
        <f t="shared" si="37"/>
        <v>0</v>
      </c>
      <c r="X245" s="3">
        <f t="shared" si="38"/>
        <v>0</v>
      </c>
      <c r="Y245" s="3">
        <f t="shared" si="39"/>
        <v>0</v>
      </c>
      <c r="Z245" s="6"/>
      <c r="AA245" s="6"/>
    </row>
    <row r="246" spans="1:27" ht="15.75" customHeight="1">
      <c r="A246" s="11" t="s">
        <v>230</v>
      </c>
      <c r="B246" s="7">
        <v>4</v>
      </c>
      <c r="C246" s="7" t="s">
        <v>231</v>
      </c>
      <c r="D246" s="7" t="s">
        <v>307</v>
      </c>
      <c r="E246" s="1" t="s">
        <v>243</v>
      </c>
      <c r="F246" s="7" t="s">
        <v>312</v>
      </c>
      <c r="G246" s="12" t="s">
        <v>37</v>
      </c>
      <c r="H246" s="7" t="s">
        <v>232</v>
      </c>
      <c r="I246" s="7" t="s">
        <v>29</v>
      </c>
      <c r="J246" s="7">
        <v>1</v>
      </c>
      <c r="K246" s="15">
        <v>5000</v>
      </c>
      <c r="L246" s="15">
        <v>0</v>
      </c>
      <c r="M246" s="15">
        <v>0</v>
      </c>
      <c r="N246" s="16">
        <f t="shared" si="30"/>
        <v>5000</v>
      </c>
      <c r="O246" s="16">
        <f t="shared" si="31"/>
        <v>0</v>
      </c>
      <c r="P246" s="16">
        <f t="shared" si="32"/>
        <v>0</v>
      </c>
      <c r="Q246" s="3">
        <f t="shared" si="33"/>
        <v>0</v>
      </c>
      <c r="R246" s="3">
        <f t="shared" si="34"/>
        <v>0</v>
      </c>
      <c r="S246" s="1" t="s">
        <v>39</v>
      </c>
      <c r="T246" s="1">
        <v>0.55000000000000004</v>
      </c>
      <c r="U246" s="16">
        <f t="shared" si="35"/>
        <v>2750</v>
      </c>
      <c r="V246" s="16">
        <f t="shared" si="36"/>
        <v>0</v>
      </c>
      <c r="W246" s="16">
        <f t="shared" si="37"/>
        <v>0</v>
      </c>
      <c r="X246" s="3">
        <f t="shared" si="38"/>
        <v>0</v>
      </c>
      <c r="Y246" s="3">
        <f t="shared" si="39"/>
        <v>0</v>
      </c>
      <c r="Z246" s="6"/>
      <c r="AA246" s="6"/>
    </row>
    <row r="247" spans="1:27" ht="15.75" customHeight="1">
      <c r="A247" s="11" t="s">
        <v>230</v>
      </c>
      <c r="B247" s="7">
        <v>4</v>
      </c>
      <c r="C247" s="7" t="s">
        <v>231</v>
      </c>
      <c r="D247" s="7" t="s">
        <v>307</v>
      </c>
      <c r="E247" s="1" t="s">
        <v>243</v>
      </c>
      <c r="F247" s="7" t="s">
        <v>312</v>
      </c>
      <c r="G247" s="12" t="s">
        <v>37</v>
      </c>
      <c r="H247" s="7" t="s">
        <v>232</v>
      </c>
      <c r="I247" s="7" t="s">
        <v>29</v>
      </c>
      <c r="J247" s="7">
        <v>1</v>
      </c>
      <c r="K247" s="15">
        <v>0</v>
      </c>
      <c r="L247" s="15">
        <v>40424</v>
      </c>
      <c r="M247" s="15">
        <v>34856</v>
      </c>
      <c r="N247" s="16">
        <f t="shared" si="30"/>
        <v>0</v>
      </c>
      <c r="O247" s="16">
        <f t="shared" si="31"/>
        <v>40424</v>
      </c>
      <c r="P247" s="16">
        <f t="shared" si="32"/>
        <v>34856</v>
      </c>
      <c r="Q247" s="3" t="e">
        <f t="shared" si="33"/>
        <v>#DIV/0!</v>
      </c>
      <c r="R247" s="3" t="e">
        <f t="shared" si="34"/>
        <v>#DIV/0!</v>
      </c>
      <c r="S247" s="1" t="s">
        <v>39</v>
      </c>
      <c r="T247" s="1">
        <v>0.55000000000000004</v>
      </c>
      <c r="U247" s="16">
        <f t="shared" si="35"/>
        <v>0</v>
      </c>
      <c r="V247" s="16">
        <f t="shared" si="36"/>
        <v>22233.200000000001</v>
      </c>
      <c r="W247" s="16">
        <f t="shared" si="37"/>
        <v>19170.800000000003</v>
      </c>
      <c r="X247" s="3" t="e">
        <f t="shared" si="38"/>
        <v>#DIV/0!</v>
      </c>
      <c r="Y247" s="3" t="e">
        <f t="shared" si="39"/>
        <v>#DIV/0!</v>
      </c>
      <c r="Z247" s="6"/>
      <c r="AA247" s="6"/>
    </row>
    <row r="248" spans="1:27" ht="15.75" customHeight="1">
      <c r="A248" s="11" t="s">
        <v>230</v>
      </c>
      <c r="B248" s="7">
        <v>4</v>
      </c>
      <c r="C248" s="7" t="s">
        <v>231</v>
      </c>
      <c r="D248" s="7" t="s">
        <v>307</v>
      </c>
      <c r="E248" s="1" t="s">
        <v>243</v>
      </c>
      <c r="F248" s="7" t="s">
        <v>312</v>
      </c>
      <c r="G248" s="12" t="s">
        <v>37</v>
      </c>
      <c r="H248" s="7" t="s">
        <v>232</v>
      </c>
      <c r="I248" s="7" t="s">
        <v>29</v>
      </c>
      <c r="J248" s="7">
        <v>1</v>
      </c>
      <c r="K248" s="15">
        <v>10000</v>
      </c>
      <c r="L248" s="15">
        <v>0</v>
      </c>
      <c r="M248" s="15">
        <v>0</v>
      </c>
      <c r="N248" s="16">
        <f t="shared" si="30"/>
        <v>10000</v>
      </c>
      <c r="O248" s="16">
        <f t="shared" si="31"/>
        <v>0</v>
      </c>
      <c r="P248" s="16">
        <f t="shared" si="32"/>
        <v>0</v>
      </c>
      <c r="Q248" s="3">
        <f t="shared" si="33"/>
        <v>0</v>
      </c>
      <c r="R248" s="3">
        <f t="shared" si="34"/>
        <v>0</v>
      </c>
      <c r="S248" s="1" t="s">
        <v>39</v>
      </c>
      <c r="T248" s="1">
        <v>0.55000000000000004</v>
      </c>
      <c r="U248" s="16">
        <f t="shared" si="35"/>
        <v>5500</v>
      </c>
      <c r="V248" s="16">
        <f t="shared" si="36"/>
        <v>0</v>
      </c>
      <c r="W248" s="16">
        <f t="shared" si="37"/>
        <v>0</v>
      </c>
      <c r="X248" s="3">
        <f t="shared" si="38"/>
        <v>0</v>
      </c>
      <c r="Y248" s="3">
        <f t="shared" si="39"/>
        <v>0</v>
      </c>
      <c r="Z248" s="6"/>
      <c r="AA248" s="6"/>
    </row>
    <row r="249" spans="1:27" ht="15.75" customHeight="1">
      <c r="A249" s="11" t="s">
        <v>230</v>
      </c>
      <c r="B249" s="7">
        <v>4</v>
      </c>
      <c r="C249" s="7" t="s">
        <v>231</v>
      </c>
      <c r="D249" s="7" t="s">
        <v>307</v>
      </c>
      <c r="E249" s="1" t="s">
        <v>243</v>
      </c>
      <c r="F249" s="7" t="s">
        <v>312</v>
      </c>
      <c r="G249" s="12" t="s">
        <v>37</v>
      </c>
      <c r="H249" s="7" t="s">
        <v>232</v>
      </c>
      <c r="I249" s="7" t="s">
        <v>29</v>
      </c>
      <c r="J249" s="7">
        <v>1</v>
      </c>
      <c r="K249" s="15">
        <v>0</v>
      </c>
      <c r="L249" s="15">
        <v>8084.8</v>
      </c>
      <c r="M249" s="15">
        <v>5648.7999999999993</v>
      </c>
      <c r="N249" s="16">
        <f t="shared" si="30"/>
        <v>0</v>
      </c>
      <c r="O249" s="16">
        <f t="shared" si="31"/>
        <v>8084.8</v>
      </c>
      <c r="P249" s="16">
        <f t="shared" si="32"/>
        <v>5648.7999999999993</v>
      </c>
      <c r="Q249" s="3" t="e">
        <f t="shared" si="33"/>
        <v>#DIV/0!</v>
      </c>
      <c r="R249" s="3" t="e">
        <f t="shared" si="34"/>
        <v>#DIV/0!</v>
      </c>
      <c r="S249" s="1" t="s">
        <v>39</v>
      </c>
      <c r="T249" s="1">
        <v>0.55000000000000004</v>
      </c>
      <c r="U249" s="16">
        <f t="shared" si="35"/>
        <v>0</v>
      </c>
      <c r="V249" s="16">
        <f t="shared" si="36"/>
        <v>4446.6400000000003</v>
      </c>
      <c r="W249" s="16">
        <f t="shared" si="37"/>
        <v>3106.8399999999997</v>
      </c>
      <c r="X249" s="3" t="e">
        <f t="shared" si="38"/>
        <v>#DIV/0!</v>
      </c>
      <c r="Y249" s="3" t="e">
        <f t="shared" si="39"/>
        <v>#DIV/0!</v>
      </c>
      <c r="Z249" s="6"/>
      <c r="AA249" s="6"/>
    </row>
    <row r="250" spans="1:27" ht="15.75" customHeight="1">
      <c r="A250" s="11" t="s">
        <v>230</v>
      </c>
      <c r="B250" s="7">
        <v>4</v>
      </c>
      <c r="C250" s="7" t="s">
        <v>231</v>
      </c>
      <c r="D250" s="7" t="s">
        <v>307</v>
      </c>
      <c r="E250" s="1" t="s">
        <v>243</v>
      </c>
      <c r="F250" s="7" t="s">
        <v>312</v>
      </c>
      <c r="G250" s="12" t="s">
        <v>37</v>
      </c>
      <c r="H250" s="7" t="s">
        <v>232</v>
      </c>
      <c r="I250" s="7" t="s">
        <v>29</v>
      </c>
      <c r="J250" s="7">
        <v>1</v>
      </c>
      <c r="K250" s="15">
        <v>10000</v>
      </c>
      <c r="L250" s="15">
        <v>0</v>
      </c>
      <c r="M250" s="15">
        <v>0</v>
      </c>
      <c r="N250" s="16">
        <f t="shared" si="30"/>
        <v>10000</v>
      </c>
      <c r="O250" s="16">
        <f t="shared" si="31"/>
        <v>0</v>
      </c>
      <c r="P250" s="16">
        <f t="shared" si="32"/>
        <v>0</v>
      </c>
      <c r="Q250" s="3">
        <f t="shared" si="33"/>
        <v>0</v>
      </c>
      <c r="R250" s="3">
        <f t="shared" si="34"/>
        <v>0</v>
      </c>
      <c r="S250" s="1" t="s">
        <v>39</v>
      </c>
      <c r="T250" s="1">
        <v>0.55000000000000004</v>
      </c>
      <c r="U250" s="16">
        <f t="shared" si="35"/>
        <v>5500</v>
      </c>
      <c r="V250" s="16">
        <f t="shared" si="36"/>
        <v>0</v>
      </c>
      <c r="W250" s="16">
        <f t="shared" si="37"/>
        <v>0</v>
      </c>
      <c r="X250" s="3">
        <f t="shared" si="38"/>
        <v>0</v>
      </c>
      <c r="Y250" s="3">
        <f t="shared" si="39"/>
        <v>0</v>
      </c>
      <c r="Z250" s="6"/>
      <c r="AA250" s="6"/>
    </row>
    <row r="251" spans="1:27" ht="15.75" customHeight="1">
      <c r="A251" s="11" t="s">
        <v>230</v>
      </c>
      <c r="B251" s="7">
        <v>4</v>
      </c>
      <c r="C251" s="7" t="s">
        <v>231</v>
      </c>
      <c r="D251" s="7" t="s">
        <v>307</v>
      </c>
      <c r="E251" s="1" t="s">
        <v>243</v>
      </c>
      <c r="F251" s="7" t="s">
        <v>312</v>
      </c>
      <c r="G251" s="12" t="s">
        <v>37</v>
      </c>
      <c r="H251" s="7" t="s">
        <v>232</v>
      </c>
      <c r="I251" s="7" t="s">
        <v>29</v>
      </c>
      <c r="J251" s="7">
        <v>1</v>
      </c>
      <c r="K251" s="15">
        <v>120000</v>
      </c>
      <c r="L251" s="15">
        <v>87081.63</v>
      </c>
      <c r="M251" s="15">
        <v>16655.36</v>
      </c>
      <c r="N251" s="16">
        <f t="shared" si="30"/>
        <v>120000</v>
      </c>
      <c r="O251" s="16">
        <f t="shared" si="31"/>
        <v>87081.63</v>
      </c>
      <c r="P251" s="16">
        <f t="shared" si="32"/>
        <v>16655.36</v>
      </c>
      <c r="Q251" s="3">
        <f t="shared" si="33"/>
        <v>0.13879466666666668</v>
      </c>
      <c r="R251" s="3">
        <f t="shared" si="34"/>
        <v>0.72568025000000003</v>
      </c>
      <c r="S251" s="1" t="s">
        <v>39</v>
      </c>
      <c r="T251" s="1">
        <v>0.55000000000000004</v>
      </c>
      <c r="U251" s="16">
        <f t="shared" si="35"/>
        <v>66000</v>
      </c>
      <c r="V251" s="16">
        <f t="shared" si="36"/>
        <v>47894.89650000001</v>
      </c>
      <c r="W251" s="16">
        <f t="shared" si="37"/>
        <v>9160.4480000000003</v>
      </c>
      <c r="X251" s="3">
        <f t="shared" si="38"/>
        <v>0.13879466666666668</v>
      </c>
      <c r="Y251" s="3">
        <f t="shared" si="39"/>
        <v>0.72568025000000014</v>
      </c>
      <c r="Z251" s="6"/>
      <c r="AA251" s="6"/>
    </row>
    <row r="252" spans="1:27" ht="15.75" customHeight="1">
      <c r="A252" s="11" t="s">
        <v>230</v>
      </c>
      <c r="B252" s="7">
        <v>4</v>
      </c>
      <c r="C252" s="7" t="s">
        <v>231</v>
      </c>
      <c r="D252" s="7" t="s">
        <v>307</v>
      </c>
      <c r="E252" s="1" t="s">
        <v>243</v>
      </c>
      <c r="F252" s="7" t="s">
        <v>312</v>
      </c>
      <c r="G252" s="12" t="s">
        <v>37</v>
      </c>
      <c r="H252" s="7" t="s">
        <v>232</v>
      </c>
      <c r="I252" s="7" t="s">
        <v>29</v>
      </c>
      <c r="J252" s="7">
        <v>1</v>
      </c>
      <c r="K252" s="15">
        <v>7500</v>
      </c>
      <c r="L252" s="15">
        <v>0</v>
      </c>
      <c r="M252" s="15">
        <v>0</v>
      </c>
      <c r="N252" s="16">
        <f t="shared" si="30"/>
        <v>7500</v>
      </c>
      <c r="O252" s="16">
        <f t="shared" si="31"/>
        <v>0</v>
      </c>
      <c r="P252" s="16">
        <f t="shared" si="32"/>
        <v>0</v>
      </c>
      <c r="Q252" s="3">
        <f t="shared" si="33"/>
        <v>0</v>
      </c>
      <c r="R252" s="3">
        <f t="shared" si="34"/>
        <v>0</v>
      </c>
      <c r="S252" s="1" t="s">
        <v>39</v>
      </c>
      <c r="T252" s="1">
        <v>0.55000000000000004</v>
      </c>
      <c r="U252" s="16">
        <f t="shared" si="35"/>
        <v>4125</v>
      </c>
      <c r="V252" s="16">
        <f t="shared" si="36"/>
        <v>0</v>
      </c>
      <c r="W252" s="16">
        <f t="shared" si="37"/>
        <v>0</v>
      </c>
      <c r="X252" s="3">
        <f t="shared" si="38"/>
        <v>0</v>
      </c>
      <c r="Y252" s="3">
        <f t="shared" si="39"/>
        <v>0</v>
      </c>
      <c r="Z252" s="6"/>
      <c r="AA252" s="6"/>
    </row>
    <row r="253" spans="1:27" ht="15.75" customHeight="1">
      <c r="A253" s="11" t="s">
        <v>230</v>
      </c>
      <c r="B253" s="7">
        <v>4</v>
      </c>
      <c r="C253" s="7" t="s">
        <v>231</v>
      </c>
      <c r="D253" s="7" t="s">
        <v>307</v>
      </c>
      <c r="E253" s="1" t="s">
        <v>243</v>
      </c>
      <c r="F253" s="7" t="s">
        <v>312</v>
      </c>
      <c r="G253" s="12" t="s">
        <v>37</v>
      </c>
      <c r="H253" s="7" t="s">
        <v>232</v>
      </c>
      <c r="I253" s="7" t="s">
        <v>29</v>
      </c>
      <c r="J253" s="7">
        <v>1</v>
      </c>
      <c r="K253" s="15">
        <v>20000</v>
      </c>
      <c r="L253" s="15">
        <v>0</v>
      </c>
      <c r="M253" s="15">
        <v>0</v>
      </c>
      <c r="N253" s="16">
        <f t="shared" si="30"/>
        <v>20000</v>
      </c>
      <c r="O253" s="16">
        <f t="shared" si="31"/>
        <v>0</v>
      </c>
      <c r="P253" s="16">
        <f t="shared" si="32"/>
        <v>0</v>
      </c>
      <c r="Q253" s="3">
        <f t="shared" si="33"/>
        <v>0</v>
      </c>
      <c r="R253" s="3">
        <f t="shared" si="34"/>
        <v>0</v>
      </c>
      <c r="S253" s="1" t="s">
        <v>39</v>
      </c>
      <c r="T253" s="1">
        <v>0.55000000000000004</v>
      </c>
      <c r="U253" s="16">
        <f t="shared" si="35"/>
        <v>11000</v>
      </c>
      <c r="V253" s="16">
        <f t="shared" si="36"/>
        <v>0</v>
      </c>
      <c r="W253" s="16">
        <f t="shared" si="37"/>
        <v>0</v>
      </c>
      <c r="X253" s="3">
        <f t="shared" si="38"/>
        <v>0</v>
      </c>
      <c r="Y253" s="3">
        <f t="shared" si="39"/>
        <v>0</v>
      </c>
      <c r="Z253" s="6"/>
      <c r="AA253" s="6"/>
    </row>
    <row r="254" spans="1:27" ht="15.75" customHeight="1">
      <c r="A254" s="11" t="s">
        <v>230</v>
      </c>
      <c r="B254" s="7">
        <v>4</v>
      </c>
      <c r="C254" s="7" t="s">
        <v>231</v>
      </c>
      <c r="D254" s="7" t="s">
        <v>307</v>
      </c>
      <c r="E254" s="1" t="s">
        <v>243</v>
      </c>
      <c r="F254" s="7" t="s">
        <v>312</v>
      </c>
      <c r="G254" s="12" t="s">
        <v>37</v>
      </c>
      <c r="H254" s="7" t="s">
        <v>232</v>
      </c>
      <c r="I254" s="7" t="s">
        <v>29</v>
      </c>
      <c r="J254" s="7">
        <v>1</v>
      </c>
      <c r="K254" s="15">
        <v>34000</v>
      </c>
      <c r="L254" s="15">
        <v>61893.630000000005</v>
      </c>
      <c r="M254" s="15">
        <v>61893.63</v>
      </c>
      <c r="N254" s="16">
        <f t="shared" si="30"/>
        <v>34000</v>
      </c>
      <c r="O254" s="16">
        <f t="shared" si="31"/>
        <v>61893.630000000005</v>
      </c>
      <c r="P254" s="16">
        <f t="shared" si="32"/>
        <v>61893.63</v>
      </c>
      <c r="Q254" s="3">
        <f t="shared" si="33"/>
        <v>1.8204008823529412</v>
      </c>
      <c r="R254" s="3">
        <f t="shared" si="34"/>
        <v>1.8204008823529414</v>
      </c>
      <c r="S254" s="1" t="s">
        <v>39</v>
      </c>
      <c r="T254" s="1">
        <v>0.55000000000000004</v>
      </c>
      <c r="U254" s="16">
        <f t="shared" si="35"/>
        <v>18700</v>
      </c>
      <c r="V254" s="16">
        <f t="shared" si="36"/>
        <v>34041.496500000008</v>
      </c>
      <c r="W254" s="16">
        <f t="shared" si="37"/>
        <v>34041.496500000001</v>
      </c>
      <c r="X254" s="3">
        <f t="shared" si="38"/>
        <v>1.8204008823529412</v>
      </c>
      <c r="Y254" s="3">
        <f t="shared" si="39"/>
        <v>1.8204008823529416</v>
      </c>
      <c r="Z254" s="6"/>
      <c r="AA254" s="6"/>
    </row>
    <row r="255" spans="1:27" ht="15.75" customHeight="1">
      <c r="A255" s="11" t="s">
        <v>230</v>
      </c>
      <c r="B255" s="7">
        <v>4</v>
      </c>
      <c r="C255" s="7" t="s">
        <v>231</v>
      </c>
      <c r="D255" s="7" t="s">
        <v>307</v>
      </c>
      <c r="E255" s="1" t="s">
        <v>243</v>
      </c>
      <c r="F255" s="7" t="s">
        <v>312</v>
      </c>
      <c r="G255" s="12" t="s">
        <v>37</v>
      </c>
      <c r="H255" s="7" t="s">
        <v>232</v>
      </c>
      <c r="I255" s="7" t="s">
        <v>29</v>
      </c>
      <c r="J255" s="7">
        <v>1</v>
      </c>
      <c r="K255" s="15">
        <v>23750</v>
      </c>
      <c r="L255" s="15">
        <v>0</v>
      </c>
      <c r="M255" s="15">
        <v>0</v>
      </c>
      <c r="N255" s="16">
        <f t="shared" si="30"/>
        <v>23750</v>
      </c>
      <c r="O255" s="16">
        <f t="shared" si="31"/>
        <v>0</v>
      </c>
      <c r="P255" s="16">
        <f t="shared" si="32"/>
        <v>0</v>
      </c>
      <c r="Q255" s="3">
        <f t="shared" si="33"/>
        <v>0</v>
      </c>
      <c r="R255" s="3">
        <f t="shared" si="34"/>
        <v>0</v>
      </c>
      <c r="S255" s="1" t="s">
        <v>39</v>
      </c>
      <c r="T255" s="1">
        <v>0.55000000000000004</v>
      </c>
      <c r="U255" s="16">
        <f t="shared" si="35"/>
        <v>13062.500000000002</v>
      </c>
      <c r="V255" s="16">
        <f t="shared" si="36"/>
        <v>0</v>
      </c>
      <c r="W255" s="16">
        <f t="shared" si="37"/>
        <v>0</v>
      </c>
      <c r="X255" s="3">
        <f t="shared" si="38"/>
        <v>0</v>
      </c>
      <c r="Y255" s="3">
        <f t="shared" si="39"/>
        <v>0</v>
      </c>
      <c r="Z255" s="6"/>
      <c r="AA255" s="6"/>
    </row>
    <row r="256" spans="1:27" ht="15.75" customHeight="1">
      <c r="A256" s="11" t="s">
        <v>230</v>
      </c>
      <c r="B256" s="7">
        <v>4</v>
      </c>
      <c r="C256" s="7" t="s">
        <v>231</v>
      </c>
      <c r="D256" s="7" t="s">
        <v>307</v>
      </c>
      <c r="E256" s="1" t="s">
        <v>243</v>
      </c>
      <c r="F256" s="7" t="s">
        <v>312</v>
      </c>
      <c r="G256" s="12" t="s">
        <v>37</v>
      </c>
      <c r="H256" s="7" t="s">
        <v>232</v>
      </c>
      <c r="I256" s="7" t="s">
        <v>29</v>
      </c>
      <c r="J256" s="7">
        <v>1</v>
      </c>
      <c r="K256" s="15">
        <v>10000</v>
      </c>
      <c r="L256" s="15">
        <v>0</v>
      </c>
      <c r="M256" s="15">
        <v>0</v>
      </c>
      <c r="N256" s="16">
        <f t="shared" si="30"/>
        <v>10000</v>
      </c>
      <c r="O256" s="16">
        <f t="shared" si="31"/>
        <v>0</v>
      </c>
      <c r="P256" s="16">
        <f t="shared" si="32"/>
        <v>0</v>
      </c>
      <c r="Q256" s="3">
        <f t="shared" si="33"/>
        <v>0</v>
      </c>
      <c r="R256" s="3">
        <f t="shared" si="34"/>
        <v>0</v>
      </c>
      <c r="S256" s="1" t="s">
        <v>39</v>
      </c>
      <c r="T256" s="1">
        <v>0.55000000000000004</v>
      </c>
      <c r="U256" s="16">
        <f t="shared" si="35"/>
        <v>5500</v>
      </c>
      <c r="V256" s="16">
        <f t="shared" si="36"/>
        <v>0</v>
      </c>
      <c r="W256" s="16">
        <f t="shared" si="37"/>
        <v>0</v>
      </c>
      <c r="X256" s="3">
        <f t="shared" si="38"/>
        <v>0</v>
      </c>
      <c r="Y256" s="3">
        <f t="shared" si="39"/>
        <v>0</v>
      </c>
      <c r="Z256" s="6"/>
      <c r="AA256" s="6"/>
    </row>
    <row r="257" spans="1:27" ht="15.75" customHeight="1">
      <c r="A257" s="11" t="s">
        <v>230</v>
      </c>
      <c r="B257" s="7">
        <v>4</v>
      </c>
      <c r="C257" s="7" t="s">
        <v>231</v>
      </c>
      <c r="D257" s="7" t="s">
        <v>307</v>
      </c>
      <c r="E257" s="1" t="s">
        <v>243</v>
      </c>
      <c r="F257" s="7" t="s">
        <v>312</v>
      </c>
      <c r="G257" s="12" t="s">
        <v>37</v>
      </c>
      <c r="H257" s="7" t="s">
        <v>232</v>
      </c>
      <c r="I257" s="7" t="s">
        <v>29</v>
      </c>
      <c r="J257" s="7">
        <v>1</v>
      </c>
      <c r="K257" s="15">
        <v>4750</v>
      </c>
      <c r="L257" s="15">
        <v>0</v>
      </c>
      <c r="M257" s="15">
        <v>0</v>
      </c>
      <c r="N257" s="16">
        <f t="shared" si="30"/>
        <v>4750</v>
      </c>
      <c r="O257" s="16">
        <f t="shared" si="31"/>
        <v>0</v>
      </c>
      <c r="P257" s="16">
        <f t="shared" si="32"/>
        <v>0</v>
      </c>
      <c r="Q257" s="3">
        <f t="shared" si="33"/>
        <v>0</v>
      </c>
      <c r="R257" s="3">
        <f t="shared" si="34"/>
        <v>0</v>
      </c>
      <c r="S257" s="1" t="s">
        <v>39</v>
      </c>
      <c r="T257" s="1">
        <v>0.55000000000000004</v>
      </c>
      <c r="U257" s="16">
        <f t="shared" si="35"/>
        <v>2612.5</v>
      </c>
      <c r="V257" s="16">
        <f t="shared" si="36"/>
        <v>0</v>
      </c>
      <c r="W257" s="16">
        <f t="shared" si="37"/>
        <v>0</v>
      </c>
      <c r="X257" s="3">
        <f t="shared" si="38"/>
        <v>0</v>
      </c>
      <c r="Y257" s="3">
        <f t="shared" si="39"/>
        <v>0</v>
      </c>
      <c r="Z257" s="6"/>
      <c r="AA257" s="6"/>
    </row>
    <row r="258" spans="1:27" ht="15.75" customHeight="1">
      <c r="A258" s="11" t="s">
        <v>230</v>
      </c>
      <c r="B258" s="7">
        <v>4</v>
      </c>
      <c r="C258" s="7" t="s">
        <v>231</v>
      </c>
      <c r="D258" s="7" t="s">
        <v>307</v>
      </c>
      <c r="E258" s="1" t="s">
        <v>243</v>
      </c>
      <c r="F258" s="7" t="s">
        <v>312</v>
      </c>
      <c r="G258" s="12" t="s">
        <v>37</v>
      </c>
      <c r="H258" s="7" t="s">
        <v>232</v>
      </c>
      <c r="I258" s="7" t="s">
        <v>29</v>
      </c>
      <c r="J258" s="7">
        <v>1</v>
      </c>
      <c r="K258" s="15">
        <v>24000</v>
      </c>
      <c r="L258" s="15">
        <v>0</v>
      </c>
      <c r="M258" s="15">
        <v>0</v>
      </c>
      <c r="N258" s="16">
        <f t="shared" ref="N258:N321" si="40">K258*J258</f>
        <v>24000</v>
      </c>
      <c r="O258" s="16">
        <f t="shared" ref="O258:O321" si="41">L258*J258</f>
        <v>0</v>
      </c>
      <c r="P258" s="16">
        <f t="shared" ref="P258:P321" si="42">M258*J258</f>
        <v>0</v>
      </c>
      <c r="Q258" s="3">
        <f t="shared" ref="Q258:Q321" si="43">P258/N258</f>
        <v>0</v>
      </c>
      <c r="R258" s="3">
        <f t="shared" ref="R258:R321" si="44">O258/N258</f>
        <v>0</v>
      </c>
      <c r="S258" s="1" t="s">
        <v>39</v>
      </c>
      <c r="T258" s="1">
        <v>0.55000000000000004</v>
      </c>
      <c r="U258" s="16">
        <f t="shared" ref="U258:U321" si="45">K258*T258</f>
        <v>13200.000000000002</v>
      </c>
      <c r="V258" s="16">
        <f t="shared" ref="V258:V321" si="46">L258*T258</f>
        <v>0</v>
      </c>
      <c r="W258" s="16">
        <f t="shared" ref="W258:W321" si="47">M258*T258</f>
        <v>0</v>
      </c>
      <c r="X258" s="3">
        <f t="shared" ref="X258:X321" si="48">W258/U258</f>
        <v>0</v>
      </c>
      <c r="Y258" s="3">
        <f t="shared" ref="Y258:Y321" si="49">V258/U258</f>
        <v>0</v>
      </c>
      <c r="Z258" s="6"/>
      <c r="AA258" s="6"/>
    </row>
    <row r="259" spans="1:27" ht="15.75" customHeight="1">
      <c r="A259" s="11" t="s">
        <v>230</v>
      </c>
      <c r="B259" s="7">
        <v>4</v>
      </c>
      <c r="C259" s="7" t="s">
        <v>231</v>
      </c>
      <c r="D259" s="7" t="s">
        <v>307</v>
      </c>
      <c r="E259" s="1" t="s">
        <v>243</v>
      </c>
      <c r="F259" s="7" t="s">
        <v>312</v>
      </c>
      <c r="G259" s="12" t="s">
        <v>37</v>
      </c>
      <c r="H259" s="7" t="s">
        <v>232</v>
      </c>
      <c r="I259" s="7" t="s">
        <v>29</v>
      </c>
      <c r="J259" s="7">
        <v>1</v>
      </c>
      <c r="K259" s="15">
        <v>10000</v>
      </c>
      <c r="L259" s="15">
        <v>0</v>
      </c>
      <c r="M259" s="15">
        <v>0</v>
      </c>
      <c r="N259" s="16">
        <f t="shared" si="40"/>
        <v>10000</v>
      </c>
      <c r="O259" s="16">
        <f t="shared" si="41"/>
        <v>0</v>
      </c>
      <c r="P259" s="16">
        <f t="shared" si="42"/>
        <v>0</v>
      </c>
      <c r="Q259" s="3">
        <f t="shared" si="43"/>
        <v>0</v>
      </c>
      <c r="R259" s="3">
        <f t="shared" si="44"/>
        <v>0</v>
      </c>
      <c r="S259" s="1" t="s">
        <v>39</v>
      </c>
      <c r="T259" s="1">
        <v>0.55000000000000004</v>
      </c>
      <c r="U259" s="16">
        <f t="shared" si="45"/>
        <v>5500</v>
      </c>
      <c r="V259" s="16">
        <f t="shared" si="46"/>
        <v>0</v>
      </c>
      <c r="W259" s="16">
        <f t="shared" si="47"/>
        <v>0</v>
      </c>
      <c r="X259" s="3">
        <f t="shared" si="48"/>
        <v>0</v>
      </c>
      <c r="Y259" s="3">
        <f t="shared" si="49"/>
        <v>0</v>
      </c>
      <c r="Z259" s="6"/>
      <c r="AA259" s="6"/>
    </row>
    <row r="260" spans="1:27" ht="15.75" customHeight="1">
      <c r="A260" s="11" t="s">
        <v>230</v>
      </c>
      <c r="B260" s="7">
        <v>4</v>
      </c>
      <c r="C260" s="7" t="s">
        <v>231</v>
      </c>
      <c r="D260" s="7" t="s">
        <v>307</v>
      </c>
      <c r="E260" s="1" t="s">
        <v>243</v>
      </c>
      <c r="F260" s="7" t="s">
        <v>312</v>
      </c>
      <c r="G260" s="12" t="s">
        <v>37</v>
      </c>
      <c r="H260" s="7" t="s">
        <v>232</v>
      </c>
      <c r="I260" s="7" t="s">
        <v>29</v>
      </c>
      <c r="J260" s="7">
        <v>1</v>
      </c>
      <c r="K260" s="15">
        <v>15000</v>
      </c>
      <c r="L260" s="15">
        <v>0</v>
      </c>
      <c r="M260" s="15">
        <v>0</v>
      </c>
      <c r="N260" s="16">
        <f t="shared" si="40"/>
        <v>15000</v>
      </c>
      <c r="O260" s="16">
        <f t="shared" si="41"/>
        <v>0</v>
      </c>
      <c r="P260" s="16">
        <f t="shared" si="42"/>
        <v>0</v>
      </c>
      <c r="Q260" s="3">
        <f t="shared" si="43"/>
        <v>0</v>
      </c>
      <c r="R260" s="3">
        <f t="shared" si="44"/>
        <v>0</v>
      </c>
      <c r="S260" s="1" t="s">
        <v>39</v>
      </c>
      <c r="T260" s="1">
        <v>0.55000000000000004</v>
      </c>
      <c r="U260" s="16">
        <f t="shared" si="45"/>
        <v>8250</v>
      </c>
      <c r="V260" s="16">
        <f t="shared" si="46"/>
        <v>0</v>
      </c>
      <c r="W260" s="16">
        <f t="shared" si="47"/>
        <v>0</v>
      </c>
      <c r="X260" s="3">
        <f t="shared" si="48"/>
        <v>0</v>
      </c>
      <c r="Y260" s="3">
        <f t="shared" si="49"/>
        <v>0</v>
      </c>
      <c r="Z260" s="6"/>
      <c r="AA260" s="6"/>
    </row>
    <row r="261" spans="1:27" ht="15.75" customHeight="1">
      <c r="A261" s="11" t="s">
        <v>230</v>
      </c>
      <c r="B261" s="7">
        <v>4</v>
      </c>
      <c r="C261" s="7" t="s">
        <v>231</v>
      </c>
      <c r="D261" s="7" t="s">
        <v>307</v>
      </c>
      <c r="E261" s="1" t="s">
        <v>243</v>
      </c>
      <c r="F261" s="7" t="s">
        <v>312</v>
      </c>
      <c r="G261" s="12" t="s">
        <v>37</v>
      </c>
      <c r="H261" s="7" t="s">
        <v>232</v>
      </c>
      <c r="I261" s="7" t="s">
        <v>29</v>
      </c>
      <c r="J261" s="7">
        <v>1</v>
      </c>
      <c r="K261" s="15">
        <v>0</v>
      </c>
      <c r="L261" s="15">
        <v>30210</v>
      </c>
      <c r="M261" s="15">
        <v>29173</v>
      </c>
      <c r="N261" s="16">
        <f t="shared" si="40"/>
        <v>0</v>
      </c>
      <c r="O261" s="16">
        <f t="shared" si="41"/>
        <v>30210</v>
      </c>
      <c r="P261" s="16">
        <f t="shared" si="42"/>
        <v>29173</v>
      </c>
      <c r="Q261" s="3" t="e">
        <f t="shared" si="43"/>
        <v>#DIV/0!</v>
      </c>
      <c r="R261" s="3" t="e">
        <f t="shared" si="44"/>
        <v>#DIV/0!</v>
      </c>
      <c r="S261" s="1" t="s">
        <v>39</v>
      </c>
      <c r="T261" s="1">
        <v>0.55000000000000004</v>
      </c>
      <c r="U261" s="16">
        <f t="shared" si="45"/>
        <v>0</v>
      </c>
      <c r="V261" s="16">
        <f t="shared" si="46"/>
        <v>16615.5</v>
      </c>
      <c r="W261" s="16">
        <f t="shared" si="47"/>
        <v>16045.150000000001</v>
      </c>
      <c r="X261" s="3" t="e">
        <f t="shared" si="48"/>
        <v>#DIV/0!</v>
      </c>
      <c r="Y261" s="3" t="e">
        <f t="shared" si="49"/>
        <v>#DIV/0!</v>
      </c>
      <c r="Z261" s="6"/>
      <c r="AA261" s="6"/>
    </row>
    <row r="262" spans="1:27" ht="15.75" customHeight="1">
      <c r="A262" s="11" t="s">
        <v>230</v>
      </c>
      <c r="B262" s="7">
        <v>4</v>
      </c>
      <c r="C262" s="7" t="s">
        <v>231</v>
      </c>
      <c r="D262" s="7" t="s">
        <v>307</v>
      </c>
      <c r="E262" s="1" t="s">
        <v>243</v>
      </c>
      <c r="F262" s="7" t="s">
        <v>312</v>
      </c>
      <c r="G262" s="12" t="s">
        <v>37</v>
      </c>
      <c r="H262" s="7" t="s">
        <v>232</v>
      </c>
      <c r="I262" s="7" t="s">
        <v>29</v>
      </c>
      <c r="J262" s="7">
        <v>1</v>
      </c>
      <c r="K262" s="15">
        <v>10000</v>
      </c>
      <c r="L262" s="15">
        <v>5630</v>
      </c>
      <c r="M262" s="15">
        <v>0</v>
      </c>
      <c r="N262" s="16">
        <f t="shared" si="40"/>
        <v>10000</v>
      </c>
      <c r="O262" s="16">
        <f t="shared" si="41"/>
        <v>5630</v>
      </c>
      <c r="P262" s="16">
        <f t="shared" si="42"/>
        <v>0</v>
      </c>
      <c r="Q262" s="3">
        <f t="shared" si="43"/>
        <v>0</v>
      </c>
      <c r="R262" s="3">
        <f t="shared" si="44"/>
        <v>0.56299999999999994</v>
      </c>
      <c r="S262" s="1" t="s">
        <v>39</v>
      </c>
      <c r="T262" s="1">
        <v>0.55000000000000004</v>
      </c>
      <c r="U262" s="16">
        <f t="shared" si="45"/>
        <v>5500</v>
      </c>
      <c r="V262" s="16">
        <f t="shared" si="46"/>
        <v>3096.5000000000005</v>
      </c>
      <c r="W262" s="16">
        <f t="shared" si="47"/>
        <v>0</v>
      </c>
      <c r="X262" s="3">
        <f t="shared" si="48"/>
        <v>0</v>
      </c>
      <c r="Y262" s="3">
        <f t="shared" si="49"/>
        <v>0.56300000000000006</v>
      </c>
      <c r="Z262" s="6"/>
      <c r="AA262" s="6"/>
    </row>
    <row r="263" spans="1:27" ht="15.75" customHeight="1">
      <c r="A263" s="11" t="s">
        <v>230</v>
      </c>
      <c r="B263" s="7">
        <v>4</v>
      </c>
      <c r="C263" s="7" t="s">
        <v>231</v>
      </c>
      <c r="D263" s="7" t="s">
        <v>307</v>
      </c>
      <c r="E263" s="1" t="s">
        <v>243</v>
      </c>
      <c r="F263" s="7" t="s">
        <v>312</v>
      </c>
      <c r="G263" s="12" t="s">
        <v>37</v>
      </c>
      <c r="H263" s="7" t="s">
        <v>232</v>
      </c>
      <c r="I263" s="7" t="s">
        <v>29</v>
      </c>
      <c r="J263" s="7">
        <v>1</v>
      </c>
      <c r="K263" s="15">
        <v>0</v>
      </c>
      <c r="L263" s="15">
        <v>6042</v>
      </c>
      <c r="M263" s="15">
        <v>5834.6</v>
      </c>
      <c r="N263" s="16">
        <f t="shared" si="40"/>
        <v>0</v>
      </c>
      <c r="O263" s="16">
        <f t="shared" si="41"/>
        <v>6042</v>
      </c>
      <c r="P263" s="16">
        <f t="shared" si="42"/>
        <v>5834.6</v>
      </c>
      <c r="Q263" s="3" t="e">
        <f t="shared" si="43"/>
        <v>#DIV/0!</v>
      </c>
      <c r="R263" s="3" t="e">
        <f t="shared" si="44"/>
        <v>#DIV/0!</v>
      </c>
      <c r="S263" s="1" t="s">
        <v>39</v>
      </c>
      <c r="T263" s="1">
        <v>0.55000000000000004</v>
      </c>
      <c r="U263" s="16">
        <f t="shared" si="45"/>
        <v>0</v>
      </c>
      <c r="V263" s="16">
        <f t="shared" si="46"/>
        <v>3323.1000000000004</v>
      </c>
      <c r="W263" s="16">
        <f t="shared" si="47"/>
        <v>3209.0300000000007</v>
      </c>
      <c r="X263" s="3" t="e">
        <f t="shared" si="48"/>
        <v>#DIV/0!</v>
      </c>
      <c r="Y263" s="3" t="e">
        <f t="shared" si="49"/>
        <v>#DIV/0!</v>
      </c>
      <c r="Z263" s="6"/>
      <c r="AA263" s="6"/>
    </row>
    <row r="264" spans="1:27" ht="15.75" customHeight="1">
      <c r="A264" s="11" t="s">
        <v>230</v>
      </c>
      <c r="B264" s="7">
        <v>4</v>
      </c>
      <c r="C264" s="7" t="s">
        <v>231</v>
      </c>
      <c r="D264" s="7" t="s">
        <v>307</v>
      </c>
      <c r="E264" s="1" t="s">
        <v>243</v>
      </c>
      <c r="F264" s="7" t="s">
        <v>312</v>
      </c>
      <c r="G264" s="12" t="s">
        <v>37</v>
      </c>
      <c r="H264" s="7" t="s">
        <v>232</v>
      </c>
      <c r="I264" s="7" t="s">
        <v>29</v>
      </c>
      <c r="J264" s="7">
        <v>1</v>
      </c>
      <c r="K264" s="15">
        <v>444025</v>
      </c>
      <c r="L264" s="15">
        <v>44405.5</v>
      </c>
      <c r="M264" s="15">
        <v>44405.5</v>
      </c>
      <c r="N264" s="16">
        <f t="shared" si="40"/>
        <v>444025</v>
      </c>
      <c r="O264" s="16">
        <f t="shared" si="41"/>
        <v>44405.5</v>
      </c>
      <c r="P264" s="16">
        <f t="shared" si="42"/>
        <v>44405.5</v>
      </c>
      <c r="Q264" s="3">
        <f t="shared" si="43"/>
        <v>0.10000675637633016</v>
      </c>
      <c r="R264" s="3">
        <f t="shared" si="44"/>
        <v>0.10000675637633016</v>
      </c>
      <c r="S264" s="1" t="s">
        <v>39</v>
      </c>
      <c r="T264" s="1">
        <v>0.55000000000000004</v>
      </c>
      <c r="U264" s="16">
        <f t="shared" si="45"/>
        <v>244213.75000000003</v>
      </c>
      <c r="V264" s="16">
        <f t="shared" si="46"/>
        <v>24423.025000000001</v>
      </c>
      <c r="W264" s="16">
        <f t="shared" si="47"/>
        <v>24423.025000000001</v>
      </c>
      <c r="X264" s="3">
        <f t="shared" si="48"/>
        <v>0.10000675637633015</v>
      </c>
      <c r="Y264" s="3">
        <f t="shared" si="49"/>
        <v>0.10000675637633015</v>
      </c>
      <c r="Z264" s="6"/>
      <c r="AA264" s="6"/>
    </row>
    <row r="265" spans="1:27" ht="15.75" customHeight="1">
      <c r="A265" s="11" t="s">
        <v>230</v>
      </c>
      <c r="B265" s="7">
        <v>4</v>
      </c>
      <c r="C265" s="7" t="s">
        <v>231</v>
      </c>
      <c r="D265" s="7" t="s">
        <v>307</v>
      </c>
      <c r="E265" s="1" t="s">
        <v>243</v>
      </c>
      <c r="F265" s="7" t="s">
        <v>312</v>
      </c>
      <c r="G265" s="12" t="s">
        <v>37</v>
      </c>
      <c r="H265" s="7" t="s">
        <v>232</v>
      </c>
      <c r="I265" s="7" t="s">
        <v>29</v>
      </c>
      <c r="J265" s="7">
        <v>1</v>
      </c>
      <c r="K265" s="15">
        <v>685135</v>
      </c>
      <c r="L265" s="15">
        <v>481264.5</v>
      </c>
      <c r="M265" s="15">
        <v>356786.93</v>
      </c>
      <c r="N265" s="16">
        <f t="shared" si="40"/>
        <v>685135</v>
      </c>
      <c r="O265" s="16">
        <f t="shared" si="41"/>
        <v>481264.5</v>
      </c>
      <c r="P265" s="16">
        <f t="shared" si="42"/>
        <v>356786.93</v>
      </c>
      <c r="Q265" s="3">
        <f t="shared" si="43"/>
        <v>0.52075420172666698</v>
      </c>
      <c r="R265" s="3">
        <f t="shared" si="44"/>
        <v>0.70243747582593208</v>
      </c>
      <c r="S265" s="1" t="s">
        <v>39</v>
      </c>
      <c r="T265" s="1">
        <v>0.55000000000000004</v>
      </c>
      <c r="U265" s="16">
        <f t="shared" si="45"/>
        <v>376824.25000000006</v>
      </c>
      <c r="V265" s="16">
        <f t="shared" si="46"/>
        <v>264695.47500000003</v>
      </c>
      <c r="W265" s="16">
        <f t="shared" si="47"/>
        <v>196232.81150000001</v>
      </c>
      <c r="X265" s="3">
        <f t="shared" si="48"/>
        <v>0.52075420172666698</v>
      </c>
      <c r="Y265" s="3">
        <f t="shared" si="49"/>
        <v>0.70243747582593208</v>
      </c>
      <c r="Z265" s="6"/>
      <c r="AA265" s="6"/>
    </row>
    <row r="266" spans="1:27" ht="15.75" customHeight="1">
      <c r="A266" s="11" t="s">
        <v>230</v>
      </c>
      <c r="B266" s="7">
        <v>4</v>
      </c>
      <c r="C266" s="7" t="s">
        <v>231</v>
      </c>
      <c r="D266" s="7" t="s">
        <v>307</v>
      </c>
      <c r="E266" s="1" t="s">
        <v>243</v>
      </c>
      <c r="F266" s="7" t="s">
        <v>312</v>
      </c>
      <c r="G266" s="12" t="s">
        <v>37</v>
      </c>
      <c r="H266" s="7" t="s">
        <v>232</v>
      </c>
      <c r="I266" s="7" t="s">
        <v>29</v>
      </c>
      <c r="J266" s="7">
        <v>1</v>
      </c>
      <c r="K266" s="15">
        <v>13000</v>
      </c>
      <c r="L266" s="15">
        <v>0</v>
      </c>
      <c r="M266" s="15">
        <v>0</v>
      </c>
      <c r="N266" s="16">
        <f t="shared" si="40"/>
        <v>13000</v>
      </c>
      <c r="O266" s="16">
        <f t="shared" si="41"/>
        <v>0</v>
      </c>
      <c r="P266" s="16">
        <f t="shared" si="42"/>
        <v>0</v>
      </c>
      <c r="Q266" s="3">
        <f t="shared" si="43"/>
        <v>0</v>
      </c>
      <c r="R266" s="3">
        <f t="shared" si="44"/>
        <v>0</v>
      </c>
      <c r="S266" s="1" t="s">
        <v>39</v>
      </c>
      <c r="T266" s="1">
        <v>0.55000000000000004</v>
      </c>
      <c r="U266" s="16">
        <f t="shared" si="45"/>
        <v>7150.0000000000009</v>
      </c>
      <c r="V266" s="16">
        <f t="shared" si="46"/>
        <v>0</v>
      </c>
      <c r="W266" s="16">
        <f t="shared" si="47"/>
        <v>0</v>
      </c>
      <c r="X266" s="3">
        <f t="shared" si="48"/>
        <v>0</v>
      </c>
      <c r="Y266" s="3">
        <f t="shared" si="49"/>
        <v>0</v>
      </c>
      <c r="Z266" s="6"/>
      <c r="AA266" s="6"/>
    </row>
    <row r="267" spans="1:27" ht="15.75" customHeight="1">
      <c r="A267" s="11" t="s">
        <v>230</v>
      </c>
      <c r="B267" s="7">
        <v>4</v>
      </c>
      <c r="C267" s="7" t="s">
        <v>231</v>
      </c>
      <c r="D267" s="7" t="s">
        <v>307</v>
      </c>
      <c r="E267" s="1" t="s">
        <v>243</v>
      </c>
      <c r="F267" s="7" t="s">
        <v>312</v>
      </c>
      <c r="G267" s="12" t="s">
        <v>37</v>
      </c>
      <c r="H267" s="7" t="s">
        <v>232</v>
      </c>
      <c r="I267" s="7" t="s">
        <v>29</v>
      </c>
      <c r="J267" s="7">
        <v>1</v>
      </c>
      <c r="K267" s="15">
        <v>137027</v>
      </c>
      <c r="L267" s="15">
        <v>137027</v>
      </c>
      <c r="M267" s="15">
        <v>61848.249999999985</v>
      </c>
      <c r="N267" s="16">
        <f t="shared" si="40"/>
        <v>137027</v>
      </c>
      <c r="O267" s="16">
        <f t="shared" si="41"/>
        <v>137027</v>
      </c>
      <c r="P267" s="16">
        <f t="shared" si="42"/>
        <v>61848.249999999985</v>
      </c>
      <c r="Q267" s="3">
        <f t="shared" si="43"/>
        <v>0.45135812650061657</v>
      </c>
      <c r="R267" s="3">
        <f t="shared" si="44"/>
        <v>1</v>
      </c>
      <c r="S267" s="1" t="s">
        <v>39</v>
      </c>
      <c r="T267" s="1">
        <v>0.55000000000000004</v>
      </c>
      <c r="U267" s="16">
        <f t="shared" si="45"/>
        <v>75364.850000000006</v>
      </c>
      <c r="V267" s="16">
        <f t="shared" si="46"/>
        <v>75364.850000000006</v>
      </c>
      <c r="W267" s="16">
        <f t="shared" si="47"/>
        <v>34016.537499999991</v>
      </c>
      <c r="X267" s="3">
        <f t="shared" si="48"/>
        <v>0.45135812650061652</v>
      </c>
      <c r="Y267" s="3">
        <f t="shared" si="49"/>
        <v>1</v>
      </c>
      <c r="Z267" s="6"/>
      <c r="AA267" s="6"/>
    </row>
    <row r="268" spans="1:27" ht="15.75" customHeight="1">
      <c r="A268" s="11" t="s">
        <v>230</v>
      </c>
      <c r="B268" s="7">
        <v>4</v>
      </c>
      <c r="C268" s="7" t="s">
        <v>231</v>
      </c>
      <c r="D268" s="7" t="s">
        <v>307</v>
      </c>
      <c r="E268" s="1" t="s">
        <v>243</v>
      </c>
      <c r="F268" s="7" t="s">
        <v>312</v>
      </c>
      <c r="G268" s="12" t="s">
        <v>37</v>
      </c>
      <c r="H268" s="7" t="s">
        <v>232</v>
      </c>
      <c r="I268" s="7" t="s">
        <v>29</v>
      </c>
      <c r="J268" s="7">
        <v>1</v>
      </c>
      <c r="K268" s="15">
        <v>20000</v>
      </c>
      <c r="L268" s="15">
        <v>0</v>
      </c>
      <c r="M268" s="15">
        <v>0</v>
      </c>
      <c r="N268" s="16">
        <f t="shared" si="40"/>
        <v>20000</v>
      </c>
      <c r="O268" s="16">
        <f t="shared" si="41"/>
        <v>0</v>
      </c>
      <c r="P268" s="16">
        <f t="shared" si="42"/>
        <v>0</v>
      </c>
      <c r="Q268" s="3">
        <f t="shared" si="43"/>
        <v>0</v>
      </c>
      <c r="R268" s="3">
        <f t="shared" si="44"/>
        <v>0</v>
      </c>
      <c r="S268" s="1" t="s">
        <v>39</v>
      </c>
      <c r="T268" s="1">
        <v>0.55000000000000004</v>
      </c>
      <c r="U268" s="16">
        <f t="shared" si="45"/>
        <v>11000</v>
      </c>
      <c r="V268" s="16">
        <f t="shared" si="46"/>
        <v>0</v>
      </c>
      <c r="W268" s="16">
        <f t="shared" si="47"/>
        <v>0</v>
      </c>
      <c r="X268" s="3">
        <f t="shared" si="48"/>
        <v>0</v>
      </c>
      <c r="Y268" s="3">
        <f t="shared" si="49"/>
        <v>0</v>
      </c>
      <c r="Z268" s="6"/>
      <c r="AA268" s="6"/>
    </row>
    <row r="269" spans="1:27" ht="15.75" customHeight="1">
      <c r="A269" s="11" t="s">
        <v>230</v>
      </c>
      <c r="B269" s="7">
        <v>4</v>
      </c>
      <c r="C269" s="7" t="s">
        <v>231</v>
      </c>
      <c r="D269" s="7" t="s">
        <v>307</v>
      </c>
      <c r="E269" s="1" t="s">
        <v>243</v>
      </c>
      <c r="F269" s="7" t="s">
        <v>312</v>
      </c>
      <c r="G269" s="12" t="s">
        <v>37</v>
      </c>
      <c r="H269" s="7" t="s">
        <v>232</v>
      </c>
      <c r="I269" s="7" t="s">
        <v>29</v>
      </c>
      <c r="J269" s="7">
        <v>1</v>
      </c>
      <c r="K269" s="15">
        <v>8000</v>
      </c>
      <c r="L269" s="15">
        <v>0</v>
      </c>
      <c r="M269" s="15">
        <v>0</v>
      </c>
      <c r="N269" s="16">
        <f t="shared" si="40"/>
        <v>8000</v>
      </c>
      <c r="O269" s="16">
        <f t="shared" si="41"/>
        <v>0</v>
      </c>
      <c r="P269" s="16">
        <f t="shared" si="42"/>
        <v>0</v>
      </c>
      <c r="Q269" s="3">
        <f t="shared" si="43"/>
        <v>0</v>
      </c>
      <c r="R269" s="3">
        <f t="shared" si="44"/>
        <v>0</v>
      </c>
      <c r="S269" s="1" t="s">
        <v>39</v>
      </c>
      <c r="T269" s="1">
        <v>0.55000000000000004</v>
      </c>
      <c r="U269" s="16">
        <f t="shared" si="45"/>
        <v>4400</v>
      </c>
      <c r="V269" s="16">
        <f t="shared" si="46"/>
        <v>0</v>
      </c>
      <c r="W269" s="16">
        <f t="shared" si="47"/>
        <v>0</v>
      </c>
      <c r="X269" s="3">
        <f t="shared" si="48"/>
        <v>0</v>
      </c>
      <c r="Y269" s="3">
        <f t="shared" si="49"/>
        <v>0</v>
      </c>
      <c r="Z269" s="6"/>
      <c r="AA269" s="6"/>
    </row>
    <row r="270" spans="1:27" ht="15.75" customHeight="1">
      <c r="A270" s="11" t="s">
        <v>230</v>
      </c>
      <c r="B270" s="7">
        <v>4</v>
      </c>
      <c r="C270" s="7" t="s">
        <v>231</v>
      </c>
      <c r="D270" s="7" t="s">
        <v>307</v>
      </c>
      <c r="E270" s="1" t="s">
        <v>243</v>
      </c>
      <c r="F270" s="7" t="s">
        <v>312</v>
      </c>
      <c r="G270" s="12" t="s">
        <v>37</v>
      </c>
      <c r="H270" s="7" t="s">
        <v>232</v>
      </c>
      <c r="I270" s="7" t="s">
        <v>29</v>
      </c>
      <c r="J270" s="7">
        <v>1</v>
      </c>
      <c r="K270" s="15">
        <v>206850</v>
      </c>
      <c r="L270" s="15">
        <v>204173.67</v>
      </c>
      <c r="M270" s="15">
        <v>186790.61999999994</v>
      </c>
      <c r="N270" s="16">
        <f t="shared" si="40"/>
        <v>206850</v>
      </c>
      <c r="O270" s="16">
        <f t="shared" si="41"/>
        <v>204173.67</v>
      </c>
      <c r="P270" s="16">
        <f t="shared" si="42"/>
        <v>186790.61999999994</v>
      </c>
      <c r="Q270" s="3">
        <f t="shared" si="43"/>
        <v>0.90302451051486554</v>
      </c>
      <c r="R270" s="3">
        <f t="shared" si="44"/>
        <v>0.98706149383611319</v>
      </c>
      <c r="S270" s="1" t="s">
        <v>39</v>
      </c>
      <c r="T270" s="1">
        <v>0.55000000000000004</v>
      </c>
      <c r="U270" s="16">
        <f t="shared" si="45"/>
        <v>113767.50000000001</v>
      </c>
      <c r="V270" s="16">
        <f t="shared" si="46"/>
        <v>112295.51850000002</v>
      </c>
      <c r="W270" s="16">
        <f t="shared" si="47"/>
        <v>102734.84099999997</v>
      </c>
      <c r="X270" s="3">
        <f t="shared" si="48"/>
        <v>0.90302451051486543</v>
      </c>
      <c r="Y270" s="3">
        <f t="shared" si="49"/>
        <v>0.98706149383611319</v>
      </c>
      <c r="Z270" s="6"/>
      <c r="AA270" s="6"/>
    </row>
    <row r="271" spans="1:27" ht="15.75" customHeight="1">
      <c r="A271" s="11" t="s">
        <v>230</v>
      </c>
      <c r="B271" s="7">
        <v>4</v>
      </c>
      <c r="C271" s="7" t="s">
        <v>231</v>
      </c>
      <c r="D271" s="7" t="s">
        <v>307</v>
      </c>
      <c r="E271" s="1" t="s">
        <v>243</v>
      </c>
      <c r="F271" s="7" t="s">
        <v>312</v>
      </c>
      <c r="G271" s="12" t="s">
        <v>37</v>
      </c>
      <c r="H271" s="7" t="s">
        <v>232</v>
      </c>
      <c r="I271" s="7" t="s">
        <v>29</v>
      </c>
      <c r="J271" s="7">
        <v>1</v>
      </c>
      <c r="K271" s="15">
        <v>90900</v>
      </c>
      <c r="L271" s="15">
        <v>62160.13</v>
      </c>
      <c r="M271" s="15">
        <v>31981.22</v>
      </c>
      <c r="N271" s="16">
        <f t="shared" si="40"/>
        <v>90900</v>
      </c>
      <c r="O271" s="16">
        <f t="shared" si="41"/>
        <v>62160.13</v>
      </c>
      <c r="P271" s="16">
        <f t="shared" si="42"/>
        <v>31981.22</v>
      </c>
      <c r="Q271" s="3">
        <f t="shared" si="43"/>
        <v>0.35182860286028605</v>
      </c>
      <c r="R271" s="3">
        <f t="shared" si="44"/>
        <v>0.68382981298129808</v>
      </c>
      <c r="S271" s="1" t="s">
        <v>39</v>
      </c>
      <c r="T271" s="1">
        <v>0.55000000000000004</v>
      </c>
      <c r="U271" s="16">
        <f t="shared" si="45"/>
        <v>49995.000000000007</v>
      </c>
      <c r="V271" s="16">
        <f t="shared" si="46"/>
        <v>34188.071499999998</v>
      </c>
      <c r="W271" s="16">
        <f t="shared" si="47"/>
        <v>17589.671000000002</v>
      </c>
      <c r="X271" s="3">
        <f t="shared" si="48"/>
        <v>0.351828602860286</v>
      </c>
      <c r="Y271" s="3">
        <f t="shared" si="49"/>
        <v>0.68382981298129797</v>
      </c>
      <c r="Z271" s="6"/>
      <c r="AA271" s="6"/>
    </row>
    <row r="272" spans="1:27" ht="15.75" customHeight="1">
      <c r="A272" s="11" t="s">
        <v>230</v>
      </c>
      <c r="B272" s="7">
        <v>4</v>
      </c>
      <c r="C272" s="7" t="s">
        <v>231</v>
      </c>
      <c r="D272" s="7" t="s">
        <v>307</v>
      </c>
      <c r="E272" s="1" t="s">
        <v>243</v>
      </c>
      <c r="F272" s="7" t="s">
        <v>312</v>
      </c>
      <c r="G272" s="12" t="s">
        <v>37</v>
      </c>
      <c r="H272" s="7" t="s">
        <v>232</v>
      </c>
      <c r="I272" s="7" t="s">
        <v>29</v>
      </c>
      <c r="J272" s="7">
        <v>1</v>
      </c>
      <c r="K272" s="15">
        <v>7500</v>
      </c>
      <c r="L272" s="15">
        <v>0</v>
      </c>
      <c r="M272" s="15">
        <v>0</v>
      </c>
      <c r="N272" s="16">
        <f t="shared" si="40"/>
        <v>7500</v>
      </c>
      <c r="O272" s="16">
        <f t="shared" si="41"/>
        <v>0</v>
      </c>
      <c r="P272" s="16">
        <f t="shared" si="42"/>
        <v>0</v>
      </c>
      <c r="Q272" s="3">
        <f t="shared" si="43"/>
        <v>0</v>
      </c>
      <c r="R272" s="3">
        <f t="shared" si="44"/>
        <v>0</v>
      </c>
      <c r="S272" s="1" t="s">
        <v>39</v>
      </c>
      <c r="T272" s="1">
        <v>0.55000000000000004</v>
      </c>
      <c r="U272" s="16">
        <f t="shared" si="45"/>
        <v>4125</v>
      </c>
      <c r="V272" s="16">
        <f t="shared" si="46"/>
        <v>0</v>
      </c>
      <c r="W272" s="16">
        <f t="shared" si="47"/>
        <v>0</v>
      </c>
      <c r="X272" s="3">
        <f t="shared" si="48"/>
        <v>0</v>
      </c>
      <c r="Y272" s="3">
        <f t="shared" si="49"/>
        <v>0</v>
      </c>
      <c r="Z272" s="6"/>
      <c r="AA272" s="6"/>
    </row>
    <row r="273" spans="1:27" ht="15.75" customHeight="1">
      <c r="A273" s="11" t="s">
        <v>230</v>
      </c>
      <c r="B273" s="7">
        <v>4</v>
      </c>
      <c r="C273" s="7" t="s">
        <v>231</v>
      </c>
      <c r="D273" s="7" t="s">
        <v>307</v>
      </c>
      <c r="E273" s="1" t="s">
        <v>243</v>
      </c>
      <c r="F273" s="7" t="s">
        <v>312</v>
      </c>
      <c r="G273" s="12" t="s">
        <v>37</v>
      </c>
      <c r="H273" s="7" t="s">
        <v>232</v>
      </c>
      <c r="I273" s="7" t="s">
        <v>29</v>
      </c>
      <c r="J273" s="7">
        <v>1</v>
      </c>
      <c r="K273" s="15">
        <v>20000</v>
      </c>
      <c r="L273" s="15">
        <v>17774.939999999999</v>
      </c>
      <c r="M273" s="15">
        <v>17774.940000000002</v>
      </c>
      <c r="N273" s="16">
        <f t="shared" si="40"/>
        <v>20000</v>
      </c>
      <c r="O273" s="16">
        <f t="shared" si="41"/>
        <v>17774.939999999999</v>
      </c>
      <c r="P273" s="16">
        <f t="shared" si="42"/>
        <v>17774.940000000002</v>
      </c>
      <c r="Q273" s="3">
        <f t="shared" si="43"/>
        <v>0.88874700000000006</v>
      </c>
      <c r="R273" s="3">
        <f t="shared" si="44"/>
        <v>0.88874699999999995</v>
      </c>
      <c r="S273" s="1" t="s">
        <v>39</v>
      </c>
      <c r="T273" s="1">
        <v>0.55000000000000004</v>
      </c>
      <c r="U273" s="16">
        <f t="shared" si="45"/>
        <v>11000</v>
      </c>
      <c r="V273" s="16">
        <f t="shared" si="46"/>
        <v>9776.2170000000006</v>
      </c>
      <c r="W273" s="16">
        <f t="shared" si="47"/>
        <v>9776.2170000000024</v>
      </c>
      <c r="X273" s="3">
        <f t="shared" si="48"/>
        <v>0.88874700000000018</v>
      </c>
      <c r="Y273" s="3">
        <f t="shared" si="49"/>
        <v>0.88874700000000006</v>
      </c>
      <c r="Z273" s="6"/>
      <c r="AA273" s="6"/>
    </row>
    <row r="274" spans="1:27" ht="15.75" customHeight="1">
      <c r="A274" s="11" t="s">
        <v>230</v>
      </c>
      <c r="B274" s="7">
        <v>4</v>
      </c>
      <c r="C274" s="7" t="s">
        <v>231</v>
      </c>
      <c r="D274" s="7" t="s">
        <v>307</v>
      </c>
      <c r="E274" s="1" t="s">
        <v>243</v>
      </c>
      <c r="F274" s="7" t="s">
        <v>312</v>
      </c>
      <c r="G274" s="12" t="s">
        <v>37</v>
      </c>
      <c r="H274" s="7" t="s">
        <v>232</v>
      </c>
      <c r="I274" s="7" t="s">
        <v>29</v>
      </c>
      <c r="J274" s="7">
        <v>1</v>
      </c>
      <c r="K274" s="15">
        <v>828300</v>
      </c>
      <c r="L274" s="15">
        <v>828435</v>
      </c>
      <c r="M274" s="15">
        <v>729700</v>
      </c>
      <c r="N274" s="16">
        <f t="shared" si="40"/>
        <v>828300</v>
      </c>
      <c r="O274" s="16">
        <f t="shared" si="41"/>
        <v>828435</v>
      </c>
      <c r="P274" s="16">
        <f t="shared" si="42"/>
        <v>729700</v>
      </c>
      <c r="Q274" s="3">
        <f t="shared" si="43"/>
        <v>0.88096100446698056</v>
      </c>
      <c r="R274" s="3">
        <f t="shared" si="44"/>
        <v>1.0001629844259325</v>
      </c>
      <c r="S274" s="1" t="s">
        <v>39</v>
      </c>
      <c r="T274" s="1">
        <v>0.55000000000000004</v>
      </c>
      <c r="U274" s="16">
        <f t="shared" si="45"/>
        <v>455565.00000000006</v>
      </c>
      <c r="V274" s="16">
        <f t="shared" si="46"/>
        <v>455639.25000000006</v>
      </c>
      <c r="W274" s="16">
        <f t="shared" si="47"/>
        <v>401335.00000000006</v>
      </c>
      <c r="X274" s="3">
        <f t="shared" si="48"/>
        <v>0.88096100446698056</v>
      </c>
      <c r="Y274" s="3">
        <f t="shared" si="49"/>
        <v>1.0001629844259325</v>
      </c>
      <c r="Z274" s="6"/>
      <c r="AA274" s="6"/>
    </row>
    <row r="275" spans="1:27" ht="15.75" customHeight="1">
      <c r="A275" s="11" t="s">
        <v>230</v>
      </c>
      <c r="B275" s="7">
        <v>4</v>
      </c>
      <c r="C275" s="7" t="s">
        <v>231</v>
      </c>
      <c r="D275" s="7" t="s">
        <v>307</v>
      </c>
      <c r="E275" s="1" t="s">
        <v>243</v>
      </c>
      <c r="F275" s="7" t="s">
        <v>312</v>
      </c>
      <c r="G275" s="12" t="s">
        <v>37</v>
      </c>
      <c r="H275" s="7" t="s">
        <v>232</v>
      </c>
      <c r="I275" s="7" t="s">
        <v>29</v>
      </c>
      <c r="J275" s="7">
        <v>1</v>
      </c>
      <c r="K275" s="15">
        <v>91113</v>
      </c>
      <c r="L275" s="15">
        <v>165748.20000000001</v>
      </c>
      <c r="M275" s="15">
        <v>145940</v>
      </c>
      <c r="N275" s="16">
        <f t="shared" si="40"/>
        <v>91113</v>
      </c>
      <c r="O275" s="16">
        <f t="shared" si="41"/>
        <v>165748.20000000001</v>
      </c>
      <c r="P275" s="16">
        <f t="shared" si="42"/>
        <v>145940</v>
      </c>
      <c r="Q275" s="3">
        <f t="shared" si="43"/>
        <v>1.6017472808490556</v>
      </c>
      <c r="R275" s="3">
        <f t="shared" si="44"/>
        <v>1.8191498468934182</v>
      </c>
      <c r="S275" s="1" t="s">
        <v>39</v>
      </c>
      <c r="T275" s="1">
        <v>0.55000000000000004</v>
      </c>
      <c r="U275" s="16">
        <f t="shared" si="45"/>
        <v>50112.15</v>
      </c>
      <c r="V275" s="16">
        <f t="shared" si="46"/>
        <v>91161.510000000009</v>
      </c>
      <c r="W275" s="16">
        <f t="shared" si="47"/>
        <v>80267</v>
      </c>
      <c r="X275" s="3">
        <f t="shared" si="48"/>
        <v>1.6017472808490556</v>
      </c>
      <c r="Y275" s="3">
        <f t="shared" si="49"/>
        <v>1.8191498468934182</v>
      </c>
      <c r="Z275" s="6"/>
      <c r="AA275" s="6"/>
    </row>
    <row r="276" spans="1:27" ht="15.75" customHeight="1">
      <c r="A276" s="11" t="s">
        <v>230</v>
      </c>
      <c r="B276" s="7">
        <v>4</v>
      </c>
      <c r="C276" s="7" t="s">
        <v>231</v>
      </c>
      <c r="D276" s="7" t="s">
        <v>307</v>
      </c>
      <c r="E276" s="1" t="s">
        <v>243</v>
      </c>
      <c r="F276" s="7" t="s">
        <v>312</v>
      </c>
      <c r="G276" s="12" t="s">
        <v>37</v>
      </c>
      <c r="H276" s="7" t="s">
        <v>232</v>
      </c>
      <c r="I276" s="7" t="s">
        <v>29</v>
      </c>
      <c r="J276" s="7">
        <v>1</v>
      </c>
      <c r="K276" s="15">
        <v>10000</v>
      </c>
      <c r="L276" s="15">
        <v>0</v>
      </c>
      <c r="M276" s="15">
        <v>0</v>
      </c>
      <c r="N276" s="16">
        <f t="shared" si="40"/>
        <v>10000</v>
      </c>
      <c r="O276" s="16">
        <f t="shared" si="41"/>
        <v>0</v>
      </c>
      <c r="P276" s="16">
        <f t="shared" si="42"/>
        <v>0</v>
      </c>
      <c r="Q276" s="3">
        <f t="shared" si="43"/>
        <v>0</v>
      </c>
      <c r="R276" s="3">
        <f t="shared" si="44"/>
        <v>0</v>
      </c>
      <c r="S276" s="1" t="s">
        <v>39</v>
      </c>
      <c r="T276" s="1">
        <v>0.55000000000000004</v>
      </c>
      <c r="U276" s="16">
        <f t="shared" si="45"/>
        <v>5500</v>
      </c>
      <c r="V276" s="16">
        <f t="shared" si="46"/>
        <v>0</v>
      </c>
      <c r="W276" s="16">
        <f t="shared" si="47"/>
        <v>0</v>
      </c>
      <c r="X276" s="3">
        <f t="shared" si="48"/>
        <v>0</v>
      </c>
      <c r="Y276" s="3">
        <f t="shared" si="49"/>
        <v>0</v>
      </c>
      <c r="Z276" s="6"/>
      <c r="AA276" s="6"/>
    </row>
    <row r="277" spans="1:27" ht="15.75" customHeight="1">
      <c r="A277" s="11" t="s">
        <v>230</v>
      </c>
      <c r="B277" s="7">
        <v>4</v>
      </c>
      <c r="C277" s="7" t="s">
        <v>231</v>
      </c>
      <c r="D277" s="7" t="s">
        <v>313</v>
      </c>
      <c r="E277" s="1" t="s">
        <v>243</v>
      </c>
      <c r="F277" s="7" t="s">
        <v>314</v>
      </c>
      <c r="G277" s="12" t="s">
        <v>128</v>
      </c>
      <c r="H277" s="7" t="s">
        <v>232</v>
      </c>
      <c r="I277" s="7" t="s">
        <v>39</v>
      </c>
      <c r="J277" s="7">
        <v>0.56999999999999995</v>
      </c>
      <c r="K277" s="15">
        <v>30000</v>
      </c>
      <c r="L277" s="15">
        <v>0</v>
      </c>
      <c r="M277" s="15">
        <v>0</v>
      </c>
      <c r="N277" s="16">
        <f t="shared" si="40"/>
        <v>17100</v>
      </c>
      <c r="O277" s="16">
        <f t="shared" si="41"/>
        <v>0</v>
      </c>
      <c r="P277" s="16">
        <f t="shared" si="42"/>
        <v>0</v>
      </c>
      <c r="Q277" s="3">
        <f t="shared" si="43"/>
        <v>0</v>
      </c>
      <c r="R277" s="3">
        <f t="shared" si="44"/>
        <v>0</v>
      </c>
      <c r="S277" s="1" t="s">
        <v>39</v>
      </c>
      <c r="T277" s="1">
        <v>0.22</v>
      </c>
      <c r="U277" s="16">
        <f t="shared" si="45"/>
        <v>6600</v>
      </c>
      <c r="V277" s="16">
        <f t="shared" si="46"/>
        <v>0</v>
      </c>
      <c r="W277" s="16">
        <f t="shared" si="47"/>
        <v>0</v>
      </c>
      <c r="X277" s="3">
        <f t="shared" si="48"/>
        <v>0</v>
      </c>
      <c r="Y277" s="3">
        <f t="shared" si="49"/>
        <v>0</v>
      </c>
      <c r="Z277" s="6"/>
      <c r="AA277" s="6"/>
    </row>
    <row r="278" spans="1:27" ht="15.75" customHeight="1">
      <c r="A278" s="11" t="s">
        <v>230</v>
      </c>
      <c r="B278" s="7">
        <v>4</v>
      </c>
      <c r="C278" s="7" t="s">
        <v>231</v>
      </c>
      <c r="D278" s="7" t="s">
        <v>313</v>
      </c>
      <c r="E278" s="1" t="s">
        <v>243</v>
      </c>
      <c r="F278" s="7" t="s">
        <v>315</v>
      </c>
      <c r="G278" s="12" t="s">
        <v>128</v>
      </c>
      <c r="H278" s="7" t="s">
        <v>232</v>
      </c>
      <c r="I278" s="35" t="s">
        <v>39</v>
      </c>
      <c r="J278" s="7">
        <v>0.23</v>
      </c>
      <c r="K278" s="15">
        <v>85000</v>
      </c>
      <c r="L278" s="15">
        <v>0</v>
      </c>
      <c r="M278" s="15">
        <v>0</v>
      </c>
      <c r="N278" s="16">
        <f t="shared" si="40"/>
        <v>19550</v>
      </c>
      <c r="O278" s="16">
        <f t="shared" si="41"/>
        <v>0</v>
      </c>
      <c r="P278" s="16">
        <f t="shared" si="42"/>
        <v>0</v>
      </c>
      <c r="Q278" s="3">
        <f t="shared" si="43"/>
        <v>0</v>
      </c>
      <c r="R278" s="3">
        <f t="shared" si="44"/>
        <v>0</v>
      </c>
      <c r="S278" s="1" t="s">
        <v>39</v>
      </c>
      <c r="T278" s="1">
        <v>0.09</v>
      </c>
      <c r="U278" s="16">
        <f t="shared" si="45"/>
        <v>7650</v>
      </c>
      <c r="V278" s="16">
        <f t="shared" si="46"/>
        <v>0</v>
      </c>
      <c r="W278" s="16">
        <f t="shared" si="47"/>
        <v>0</v>
      </c>
      <c r="X278" s="3">
        <f t="shared" si="48"/>
        <v>0</v>
      </c>
      <c r="Y278" s="3">
        <f t="shared" si="49"/>
        <v>0</v>
      </c>
      <c r="Z278" s="6"/>
      <c r="AA278" s="6"/>
    </row>
    <row r="279" spans="1:27" ht="15.75" customHeight="1">
      <c r="A279" s="11" t="s">
        <v>230</v>
      </c>
      <c r="B279" s="7">
        <v>4</v>
      </c>
      <c r="C279" s="7" t="s">
        <v>231</v>
      </c>
      <c r="D279" s="7" t="s">
        <v>313</v>
      </c>
      <c r="E279" s="1" t="s">
        <v>243</v>
      </c>
      <c r="F279" s="7" t="s">
        <v>316</v>
      </c>
      <c r="G279" s="12" t="s">
        <v>128</v>
      </c>
      <c r="H279" s="7" t="s">
        <v>232</v>
      </c>
      <c r="I279" s="7" t="s">
        <v>39</v>
      </c>
      <c r="J279" s="7">
        <v>0.56999999999999995</v>
      </c>
      <c r="K279" s="15">
        <v>30000</v>
      </c>
      <c r="L279" s="15">
        <v>0</v>
      </c>
      <c r="M279" s="15">
        <v>0</v>
      </c>
      <c r="N279" s="16">
        <f t="shared" si="40"/>
        <v>17100</v>
      </c>
      <c r="O279" s="16">
        <f t="shared" si="41"/>
        <v>0</v>
      </c>
      <c r="P279" s="16">
        <f t="shared" si="42"/>
        <v>0</v>
      </c>
      <c r="Q279" s="3">
        <f t="shared" si="43"/>
        <v>0</v>
      </c>
      <c r="R279" s="3">
        <f t="shared" si="44"/>
        <v>0</v>
      </c>
      <c r="S279" s="1" t="s">
        <v>39</v>
      </c>
      <c r="T279" s="1">
        <v>0.22</v>
      </c>
      <c r="U279" s="16">
        <f t="shared" si="45"/>
        <v>6600</v>
      </c>
      <c r="V279" s="16">
        <f t="shared" si="46"/>
        <v>0</v>
      </c>
      <c r="W279" s="16">
        <f t="shared" si="47"/>
        <v>0</v>
      </c>
      <c r="X279" s="3">
        <f t="shared" si="48"/>
        <v>0</v>
      </c>
      <c r="Y279" s="3">
        <f t="shared" si="49"/>
        <v>0</v>
      </c>
      <c r="Z279" s="6"/>
      <c r="AA279" s="6"/>
    </row>
    <row r="280" spans="1:27" ht="15.75" customHeight="1">
      <c r="A280" s="11" t="s">
        <v>230</v>
      </c>
      <c r="B280" s="7">
        <v>4</v>
      </c>
      <c r="C280" s="7" t="s">
        <v>231</v>
      </c>
      <c r="D280" s="7" t="s">
        <v>313</v>
      </c>
      <c r="E280" s="1" t="s">
        <v>243</v>
      </c>
      <c r="F280" s="7" t="s">
        <v>317</v>
      </c>
      <c r="G280" s="12" t="s">
        <v>128</v>
      </c>
      <c r="H280" s="7" t="s">
        <v>232</v>
      </c>
      <c r="I280" s="7" t="s">
        <v>39</v>
      </c>
      <c r="J280" s="7">
        <v>0.56999999999999995</v>
      </c>
      <c r="K280" s="15">
        <v>30000</v>
      </c>
      <c r="L280" s="15">
        <v>0</v>
      </c>
      <c r="M280" s="15">
        <v>0</v>
      </c>
      <c r="N280" s="16">
        <f t="shared" si="40"/>
        <v>17100</v>
      </c>
      <c r="O280" s="16">
        <f t="shared" si="41"/>
        <v>0</v>
      </c>
      <c r="P280" s="16">
        <f t="shared" si="42"/>
        <v>0</v>
      </c>
      <c r="Q280" s="3">
        <f t="shared" si="43"/>
        <v>0</v>
      </c>
      <c r="R280" s="3">
        <f t="shared" si="44"/>
        <v>0</v>
      </c>
      <c r="S280" s="1" t="s">
        <v>39</v>
      </c>
      <c r="T280" s="1">
        <v>0.22</v>
      </c>
      <c r="U280" s="16">
        <f t="shared" si="45"/>
        <v>6600</v>
      </c>
      <c r="V280" s="16">
        <f t="shared" si="46"/>
        <v>0</v>
      </c>
      <c r="W280" s="16">
        <f t="shared" si="47"/>
        <v>0</v>
      </c>
      <c r="X280" s="3">
        <f t="shared" si="48"/>
        <v>0</v>
      </c>
      <c r="Y280" s="3">
        <f t="shared" si="49"/>
        <v>0</v>
      </c>
      <c r="Z280" s="6"/>
      <c r="AA280" s="6"/>
    </row>
    <row r="281" spans="1:27" ht="15.75" customHeight="1">
      <c r="A281" s="11" t="s">
        <v>230</v>
      </c>
      <c r="B281" s="7">
        <v>4</v>
      </c>
      <c r="C281" s="7" t="s">
        <v>231</v>
      </c>
      <c r="D281" s="7" t="s">
        <v>313</v>
      </c>
      <c r="E281" s="1" t="s">
        <v>243</v>
      </c>
      <c r="F281" s="7" t="s">
        <v>318</v>
      </c>
      <c r="G281" s="12" t="s">
        <v>37</v>
      </c>
      <c r="H281" s="7" t="s">
        <v>232</v>
      </c>
      <c r="I281" s="7" t="s">
        <v>39</v>
      </c>
      <c r="J281" s="7">
        <v>0.56999999999999995</v>
      </c>
      <c r="K281" s="15">
        <v>200000</v>
      </c>
      <c r="L281" s="15">
        <v>0</v>
      </c>
      <c r="M281" s="15">
        <v>0</v>
      </c>
      <c r="N281" s="16">
        <f t="shared" si="40"/>
        <v>113999.99999999999</v>
      </c>
      <c r="O281" s="16">
        <f t="shared" si="41"/>
        <v>0</v>
      </c>
      <c r="P281" s="16">
        <f t="shared" si="42"/>
        <v>0</v>
      </c>
      <c r="Q281" s="3">
        <f t="shared" si="43"/>
        <v>0</v>
      </c>
      <c r="R281" s="3">
        <f t="shared" si="44"/>
        <v>0</v>
      </c>
      <c r="S281" s="1" t="s">
        <v>39</v>
      </c>
      <c r="T281" s="1">
        <v>0.22</v>
      </c>
      <c r="U281" s="16">
        <f t="shared" si="45"/>
        <v>44000</v>
      </c>
      <c r="V281" s="16">
        <f t="shared" si="46"/>
        <v>0</v>
      </c>
      <c r="W281" s="16">
        <f t="shared" si="47"/>
        <v>0</v>
      </c>
      <c r="X281" s="3">
        <f t="shared" si="48"/>
        <v>0</v>
      </c>
      <c r="Y281" s="3">
        <f t="shared" si="49"/>
        <v>0</v>
      </c>
      <c r="Z281" s="6"/>
      <c r="AA281" s="6"/>
    </row>
    <row r="282" spans="1:27" ht="15.75" customHeight="1">
      <c r="A282" s="11" t="s">
        <v>230</v>
      </c>
      <c r="B282" s="7">
        <v>4</v>
      </c>
      <c r="C282" s="7" t="s">
        <v>231</v>
      </c>
      <c r="D282" s="7" t="s">
        <v>313</v>
      </c>
      <c r="E282" s="1" t="s">
        <v>243</v>
      </c>
      <c r="F282" s="7" t="s">
        <v>319</v>
      </c>
      <c r="G282" s="12" t="s">
        <v>37</v>
      </c>
      <c r="H282" s="7" t="s">
        <v>232</v>
      </c>
      <c r="I282" s="7" t="s">
        <v>39</v>
      </c>
      <c r="J282" s="7">
        <v>0.56999999999999995</v>
      </c>
      <c r="K282" s="15">
        <v>148000</v>
      </c>
      <c r="L282" s="15">
        <v>0</v>
      </c>
      <c r="M282" s="15">
        <v>0</v>
      </c>
      <c r="N282" s="16">
        <f t="shared" si="40"/>
        <v>84360</v>
      </c>
      <c r="O282" s="16">
        <f t="shared" si="41"/>
        <v>0</v>
      </c>
      <c r="P282" s="16">
        <f t="shared" si="42"/>
        <v>0</v>
      </c>
      <c r="Q282" s="3">
        <f t="shared" si="43"/>
        <v>0</v>
      </c>
      <c r="R282" s="3">
        <f t="shared" si="44"/>
        <v>0</v>
      </c>
      <c r="S282" s="1" t="s">
        <v>39</v>
      </c>
      <c r="T282" s="1">
        <v>0.22</v>
      </c>
      <c r="U282" s="16">
        <f t="shared" si="45"/>
        <v>32560</v>
      </c>
      <c r="V282" s="16">
        <f t="shared" si="46"/>
        <v>0</v>
      </c>
      <c r="W282" s="16">
        <f t="shared" si="47"/>
        <v>0</v>
      </c>
      <c r="X282" s="3">
        <f t="shared" si="48"/>
        <v>0</v>
      </c>
      <c r="Y282" s="3">
        <f t="shared" si="49"/>
        <v>0</v>
      </c>
      <c r="Z282" s="6"/>
      <c r="AA282" s="6"/>
    </row>
    <row r="283" spans="1:27" ht="15.75" customHeight="1">
      <c r="A283" s="11" t="s">
        <v>230</v>
      </c>
      <c r="B283" s="7">
        <v>4</v>
      </c>
      <c r="C283" s="7" t="s">
        <v>231</v>
      </c>
      <c r="D283" s="7" t="s">
        <v>313</v>
      </c>
      <c r="E283" s="1" t="s">
        <v>243</v>
      </c>
      <c r="F283" s="7" t="s">
        <v>320</v>
      </c>
      <c r="G283" s="12" t="s">
        <v>37</v>
      </c>
      <c r="H283" s="7" t="s">
        <v>232</v>
      </c>
      <c r="I283" s="7" t="s">
        <v>39</v>
      </c>
      <c r="J283" s="7">
        <v>0.56999999999999995</v>
      </c>
      <c r="K283" s="15">
        <v>1000</v>
      </c>
      <c r="L283" s="15">
        <v>0</v>
      </c>
      <c r="M283" s="15">
        <v>0</v>
      </c>
      <c r="N283" s="16">
        <f t="shared" si="40"/>
        <v>570</v>
      </c>
      <c r="O283" s="16">
        <f t="shared" si="41"/>
        <v>0</v>
      </c>
      <c r="P283" s="16">
        <f t="shared" si="42"/>
        <v>0</v>
      </c>
      <c r="Q283" s="3">
        <f t="shared" si="43"/>
        <v>0</v>
      </c>
      <c r="R283" s="3">
        <f t="shared" si="44"/>
        <v>0</v>
      </c>
      <c r="S283" s="1" t="s">
        <v>39</v>
      </c>
      <c r="T283" s="1">
        <v>0.22</v>
      </c>
      <c r="U283" s="16">
        <f t="shared" si="45"/>
        <v>220</v>
      </c>
      <c r="V283" s="16">
        <f t="shared" si="46"/>
        <v>0</v>
      </c>
      <c r="W283" s="16">
        <f t="shared" si="47"/>
        <v>0</v>
      </c>
      <c r="X283" s="3">
        <f t="shared" si="48"/>
        <v>0</v>
      </c>
      <c r="Y283" s="3">
        <f t="shared" si="49"/>
        <v>0</v>
      </c>
      <c r="Z283" s="6"/>
      <c r="AA283" s="6"/>
    </row>
    <row r="284" spans="1:27" ht="15.75" customHeight="1">
      <c r="A284" s="11" t="s">
        <v>230</v>
      </c>
      <c r="B284" s="7">
        <v>4</v>
      </c>
      <c r="C284" s="7" t="s">
        <v>231</v>
      </c>
      <c r="D284" s="7" t="s">
        <v>313</v>
      </c>
      <c r="E284" s="1" t="s">
        <v>243</v>
      </c>
      <c r="F284" s="7" t="s">
        <v>321</v>
      </c>
      <c r="G284" s="12" t="s">
        <v>37</v>
      </c>
      <c r="H284" s="7" t="s">
        <v>232</v>
      </c>
      <c r="I284" s="7" t="s">
        <v>39</v>
      </c>
      <c r="J284" s="7">
        <v>0.56999999999999995</v>
      </c>
      <c r="K284" s="15">
        <v>150000</v>
      </c>
      <c r="L284" s="15">
        <v>0</v>
      </c>
      <c r="M284" s="15">
        <v>0</v>
      </c>
      <c r="N284" s="16">
        <f t="shared" si="40"/>
        <v>85499.999999999985</v>
      </c>
      <c r="O284" s="16">
        <f t="shared" si="41"/>
        <v>0</v>
      </c>
      <c r="P284" s="16">
        <f t="shared" si="42"/>
        <v>0</v>
      </c>
      <c r="Q284" s="3">
        <f t="shared" si="43"/>
        <v>0</v>
      </c>
      <c r="R284" s="3">
        <f t="shared" si="44"/>
        <v>0</v>
      </c>
      <c r="S284" s="1" t="s">
        <v>39</v>
      </c>
      <c r="T284" s="1">
        <v>0.22</v>
      </c>
      <c r="U284" s="16">
        <f t="shared" si="45"/>
        <v>33000</v>
      </c>
      <c r="V284" s="16">
        <f t="shared" si="46"/>
        <v>0</v>
      </c>
      <c r="W284" s="16">
        <f t="shared" si="47"/>
        <v>0</v>
      </c>
      <c r="X284" s="3">
        <f t="shared" si="48"/>
        <v>0</v>
      </c>
      <c r="Y284" s="3">
        <f t="shared" si="49"/>
        <v>0</v>
      </c>
      <c r="Z284" s="6"/>
      <c r="AA284" s="6"/>
    </row>
    <row r="285" spans="1:27" ht="15.75" customHeight="1">
      <c r="A285" s="11" t="s">
        <v>230</v>
      </c>
      <c r="B285" s="7">
        <v>4</v>
      </c>
      <c r="C285" s="7" t="s">
        <v>231</v>
      </c>
      <c r="D285" s="7" t="s">
        <v>313</v>
      </c>
      <c r="E285" s="1" t="s">
        <v>243</v>
      </c>
      <c r="F285" s="7" t="s">
        <v>322</v>
      </c>
      <c r="G285" s="12" t="s">
        <v>37</v>
      </c>
      <c r="H285" s="7" t="s">
        <v>232</v>
      </c>
      <c r="I285" s="7" t="s">
        <v>39</v>
      </c>
      <c r="J285" s="7">
        <v>0.56999999999999995</v>
      </c>
      <c r="K285" s="15">
        <v>150000</v>
      </c>
      <c r="L285" s="15">
        <v>0</v>
      </c>
      <c r="M285" s="15">
        <v>0</v>
      </c>
      <c r="N285" s="16">
        <f t="shared" si="40"/>
        <v>85499.999999999985</v>
      </c>
      <c r="O285" s="16">
        <f t="shared" si="41"/>
        <v>0</v>
      </c>
      <c r="P285" s="16">
        <f t="shared" si="42"/>
        <v>0</v>
      </c>
      <c r="Q285" s="3">
        <f t="shared" si="43"/>
        <v>0</v>
      </c>
      <c r="R285" s="3">
        <f t="shared" si="44"/>
        <v>0</v>
      </c>
      <c r="S285" s="1" t="s">
        <v>39</v>
      </c>
      <c r="T285" s="1">
        <v>0.22</v>
      </c>
      <c r="U285" s="16">
        <f t="shared" si="45"/>
        <v>33000</v>
      </c>
      <c r="V285" s="16">
        <f t="shared" si="46"/>
        <v>0</v>
      </c>
      <c r="W285" s="16">
        <f t="shared" si="47"/>
        <v>0</v>
      </c>
      <c r="X285" s="3">
        <f t="shared" si="48"/>
        <v>0</v>
      </c>
      <c r="Y285" s="3">
        <f t="shared" si="49"/>
        <v>0</v>
      </c>
      <c r="Z285" s="6"/>
      <c r="AA285" s="6"/>
    </row>
    <row r="286" spans="1:27" ht="15.75" customHeight="1">
      <c r="A286" s="11" t="s">
        <v>230</v>
      </c>
      <c r="B286" s="7">
        <v>4</v>
      </c>
      <c r="C286" s="7" t="s">
        <v>231</v>
      </c>
      <c r="D286" s="7" t="s">
        <v>313</v>
      </c>
      <c r="E286" s="1" t="s">
        <v>243</v>
      </c>
      <c r="F286" s="7" t="s">
        <v>323</v>
      </c>
      <c r="G286" s="12" t="s">
        <v>37</v>
      </c>
      <c r="H286" s="7" t="s">
        <v>232</v>
      </c>
      <c r="I286" s="7" t="s">
        <v>39</v>
      </c>
      <c r="J286" s="7">
        <v>0.56999999999999995</v>
      </c>
      <c r="K286" s="15">
        <v>150000</v>
      </c>
      <c r="L286" s="15">
        <v>0</v>
      </c>
      <c r="M286" s="15">
        <v>0</v>
      </c>
      <c r="N286" s="16">
        <f t="shared" si="40"/>
        <v>85499.999999999985</v>
      </c>
      <c r="O286" s="16">
        <f t="shared" si="41"/>
        <v>0</v>
      </c>
      <c r="P286" s="16">
        <f t="shared" si="42"/>
        <v>0</v>
      </c>
      <c r="Q286" s="3">
        <f t="shared" si="43"/>
        <v>0</v>
      </c>
      <c r="R286" s="3">
        <f t="shared" si="44"/>
        <v>0</v>
      </c>
      <c r="S286" s="1" t="s">
        <v>39</v>
      </c>
      <c r="T286" s="1">
        <v>0.22</v>
      </c>
      <c r="U286" s="16">
        <f t="shared" si="45"/>
        <v>33000</v>
      </c>
      <c r="V286" s="16">
        <f t="shared" si="46"/>
        <v>0</v>
      </c>
      <c r="W286" s="16">
        <f t="shared" si="47"/>
        <v>0</v>
      </c>
      <c r="X286" s="3">
        <f t="shared" si="48"/>
        <v>0</v>
      </c>
      <c r="Y286" s="3">
        <f t="shared" si="49"/>
        <v>0</v>
      </c>
      <c r="Z286" s="6"/>
      <c r="AA286" s="6"/>
    </row>
    <row r="287" spans="1:27" ht="15.75" customHeight="1">
      <c r="A287" s="11" t="s">
        <v>230</v>
      </c>
      <c r="B287" s="7">
        <v>4</v>
      </c>
      <c r="C287" s="7" t="s">
        <v>231</v>
      </c>
      <c r="D287" s="7" t="s">
        <v>313</v>
      </c>
      <c r="E287" s="1" t="s">
        <v>243</v>
      </c>
      <c r="F287" s="7" t="s">
        <v>324</v>
      </c>
      <c r="G287" s="12" t="s">
        <v>37</v>
      </c>
      <c r="H287" s="7" t="s">
        <v>232</v>
      </c>
      <c r="I287" s="7" t="s">
        <v>39</v>
      </c>
      <c r="J287" s="7">
        <v>0.56999999999999995</v>
      </c>
      <c r="K287" s="15">
        <v>150000</v>
      </c>
      <c r="L287" s="15">
        <v>0</v>
      </c>
      <c r="M287" s="15">
        <v>0</v>
      </c>
      <c r="N287" s="16">
        <f t="shared" si="40"/>
        <v>85499.999999999985</v>
      </c>
      <c r="O287" s="16">
        <f t="shared" si="41"/>
        <v>0</v>
      </c>
      <c r="P287" s="16">
        <f t="shared" si="42"/>
        <v>0</v>
      </c>
      <c r="Q287" s="3">
        <f t="shared" si="43"/>
        <v>0</v>
      </c>
      <c r="R287" s="3">
        <f t="shared" si="44"/>
        <v>0</v>
      </c>
      <c r="S287" s="1" t="s">
        <v>39</v>
      </c>
      <c r="T287" s="1">
        <v>0.22</v>
      </c>
      <c r="U287" s="16">
        <f t="shared" si="45"/>
        <v>33000</v>
      </c>
      <c r="V287" s="16">
        <f t="shared" si="46"/>
        <v>0</v>
      </c>
      <c r="W287" s="16">
        <f t="shared" si="47"/>
        <v>0</v>
      </c>
      <c r="X287" s="3">
        <f t="shared" si="48"/>
        <v>0</v>
      </c>
      <c r="Y287" s="3">
        <f t="shared" si="49"/>
        <v>0</v>
      </c>
      <c r="Z287" s="6"/>
      <c r="AA287" s="6"/>
    </row>
    <row r="288" spans="1:27" ht="15.75" customHeight="1">
      <c r="A288" s="11" t="s">
        <v>230</v>
      </c>
      <c r="B288" s="7">
        <v>4</v>
      </c>
      <c r="C288" s="7" t="s">
        <v>231</v>
      </c>
      <c r="D288" s="7" t="s">
        <v>313</v>
      </c>
      <c r="E288" s="1" t="s">
        <v>243</v>
      </c>
      <c r="F288" s="7" t="s">
        <v>326</v>
      </c>
      <c r="G288" s="12" t="s">
        <v>37</v>
      </c>
      <c r="H288" s="7" t="s">
        <v>232</v>
      </c>
      <c r="I288" s="7" t="s">
        <v>39</v>
      </c>
      <c r="J288" s="7">
        <v>0.56999999999999995</v>
      </c>
      <c r="K288" s="15">
        <v>1000</v>
      </c>
      <c r="L288" s="15">
        <v>0</v>
      </c>
      <c r="M288" s="15">
        <v>0</v>
      </c>
      <c r="N288" s="16">
        <f t="shared" si="40"/>
        <v>570</v>
      </c>
      <c r="O288" s="16">
        <f t="shared" si="41"/>
        <v>0</v>
      </c>
      <c r="P288" s="16">
        <f t="shared" si="42"/>
        <v>0</v>
      </c>
      <c r="Q288" s="3">
        <f t="shared" si="43"/>
        <v>0</v>
      </c>
      <c r="R288" s="3">
        <f t="shared" si="44"/>
        <v>0</v>
      </c>
      <c r="S288" s="1" t="s">
        <v>39</v>
      </c>
      <c r="T288" s="1">
        <v>0.22</v>
      </c>
      <c r="U288" s="16">
        <f t="shared" si="45"/>
        <v>220</v>
      </c>
      <c r="V288" s="16">
        <f t="shared" si="46"/>
        <v>0</v>
      </c>
      <c r="W288" s="16">
        <f t="shared" si="47"/>
        <v>0</v>
      </c>
      <c r="X288" s="3">
        <f t="shared" si="48"/>
        <v>0</v>
      </c>
      <c r="Y288" s="3">
        <f t="shared" si="49"/>
        <v>0</v>
      </c>
      <c r="Z288" s="6"/>
      <c r="AA288" s="6"/>
    </row>
    <row r="289" spans="1:27" ht="15.75" customHeight="1">
      <c r="A289" s="11" t="s">
        <v>230</v>
      </c>
      <c r="B289" s="7">
        <v>4</v>
      </c>
      <c r="C289" s="7" t="s">
        <v>231</v>
      </c>
      <c r="D289" s="7" t="s">
        <v>313</v>
      </c>
      <c r="E289" s="1" t="s">
        <v>243</v>
      </c>
      <c r="F289" s="7" t="s">
        <v>327</v>
      </c>
      <c r="G289" s="12" t="s">
        <v>37</v>
      </c>
      <c r="H289" s="7" t="s">
        <v>232</v>
      </c>
      <c r="I289" s="7" t="s">
        <v>29</v>
      </c>
      <c r="J289" s="7">
        <v>1</v>
      </c>
      <c r="K289" s="15">
        <v>20000000</v>
      </c>
      <c r="L289" s="15">
        <v>1716589.61</v>
      </c>
      <c r="M289" s="15">
        <v>22115.21</v>
      </c>
      <c r="N289" s="16">
        <f t="shared" si="40"/>
        <v>20000000</v>
      </c>
      <c r="O289" s="16">
        <f t="shared" si="41"/>
        <v>1716589.61</v>
      </c>
      <c r="P289" s="16">
        <f t="shared" si="42"/>
        <v>22115.21</v>
      </c>
      <c r="Q289" s="3">
        <f t="shared" si="43"/>
        <v>1.1057604999999999E-3</v>
      </c>
      <c r="R289" s="3">
        <f t="shared" si="44"/>
        <v>8.5829480499999999E-2</v>
      </c>
      <c r="S289" s="1" t="s">
        <v>39</v>
      </c>
      <c r="T289" s="1">
        <v>0.22</v>
      </c>
      <c r="U289" s="16">
        <f t="shared" si="45"/>
        <v>4400000</v>
      </c>
      <c r="V289" s="16">
        <f t="shared" si="46"/>
        <v>377649.71420000005</v>
      </c>
      <c r="W289" s="16">
        <f t="shared" si="47"/>
        <v>4865.3462</v>
      </c>
      <c r="X289" s="3">
        <f t="shared" si="48"/>
        <v>1.1057605000000001E-3</v>
      </c>
      <c r="Y289" s="3">
        <f t="shared" si="49"/>
        <v>8.5829480500000013E-2</v>
      </c>
      <c r="Z289" s="6"/>
      <c r="AA289" s="6"/>
    </row>
    <row r="290" spans="1:27" ht="15.75" customHeight="1">
      <c r="A290" s="11" t="s">
        <v>230</v>
      </c>
      <c r="B290" s="7">
        <v>4</v>
      </c>
      <c r="C290" s="7" t="s">
        <v>231</v>
      </c>
      <c r="D290" s="7" t="s">
        <v>313</v>
      </c>
      <c r="E290" s="1" t="s">
        <v>243</v>
      </c>
      <c r="F290" s="7" t="s">
        <v>327</v>
      </c>
      <c r="G290" s="12" t="s">
        <v>37</v>
      </c>
      <c r="H290" s="7" t="s">
        <v>232</v>
      </c>
      <c r="I290" s="7" t="s">
        <v>29</v>
      </c>
      <c r="J290" s="7">
        <v>1</v>
      </c>
      <c r="K290" s="15">
        <v>0</v>
      </c>
      <c r="L290" s="15">
        <v>277086.2</v>
      </c>
      <c r="M290" s="15">
        <v>277086.2</v>
      </c>
      <c r="N290" s="16">
        <f t="shared" si="40"/>
        <v>0</v>
      </c>
      <c r="O290" s="16">
        <f t="shared" si="41"/>
        <v>277086.2</v>
      </c>
      <c r="P290" s="16">
        <f t="shared" si="42"/>
        <v>277086.2</v>
      </c>
      <c r="Q290" s="3" t="e">
        <f t="shared" si="43"/>
        <v>#DIV/0!</v>
      </c>
      <c r="R290" s="3" t="e">
        <f t="shared" si="44"/>
        <v>#DIV/0!</v>
      </c>
      <c r="S290" s="1" t="s">
        <v>39</v>
      </c>
      <c r="T290" s="1">
        <v>0.22</v>
      </c>
      <c r="U290" s="16">
        <f t="shared" si="45"/>
        <v>0</v>
      </c>
      <c r="V290" s="16">
        <f t="shared" si="46"/>
        <v>60958.964</v>
      </c>
      <c r="W290" s="16">
        <f t="shared" si="47"/>
        <v>60958.964</v>
      </c>
      <c r="X290" s="3" t="e">
        <f t="shared" si="48"/>
        <v>#DIV/0!</v>
      </c>
      <c r="Y290" s="3" t="e">
        <f t="shared" si="49"/>
        <v>#DIV/0!</v>
      </c>
      <c r="Z290" s="6"/>
      <c r="AA290" s="6"/>
    </row>
    <row r="291" spans="1:27" ht="15.75" customHeight="1">
      <c r="A291" s="11" t="s">
        <v>230</v>
      </c>
      <c r="B291" s="7">
        <v>4</v>
      </c>
      <c r="C291" s="7" t="s">
        <v>231</v>
      </c>
      <c r="D291" s="7" t="s">
        <v>313</v>
      </c>
      <c r="E291" s="7" t="s">
        <v>258</v>
      </c>
      <c r="F291" s="7" t="s">
        <v>328</v>
      </c>
      <c r="G291" s="12" t="s">
        <v>37</v>
      </c>
      <c r="H291" s="7" t="s">
        <v>232</v>
      </c>
      <c r="I291" s="7" t="s">
        <v>29</v>
      </c>
      <c r="J291" s="7">
        <v>1</v>
      </c>
      <c r="K291" s="15">
        <v>9489918</v>
      </c>
      <c r="L291" s="15">
        <v>10441893.810000002</v>
      </c>
      <c r="M291" s="15">
        <v>9904640.4800000004</v>
      </c>
      <c r="N291" s="16">
        <f t="shared" si="40"/>
        <v>9489918</v>
      </c>
      <c r="O291" s="16">
        <f t="shared" si="41"/>
        <v>10441893.810000002</v>
      </c>
      <c r="P291" s="16">
        <f t="shared" si="42"/>
        <v>9904640.4800000004</v>
      </c>
      <c r="Q291" s="3">
        <f t="shared" si="43"/>
        <v>1.0437013765556247</v>
      </c>
      <c r="R291" s="3">
        <f t="shared" si="44"/>
        <v>1.1003144400193976</v>
      </c>
      <c r="S291" s="1" t="s">
        <v>39</v>
      </c>
      <c r="T291" s="1">
        <v>0.55000000000000004</v>
      </c>
      <c r="U291" s="16">
        <f t="shared" si="45"/>
        <v>5219454.9000000004</v>
      </c>
      <c r="V291" s="16">
        <f t="shared" si="46"/>
        <v>5743041.5955000017</v>
      </c>
      <c r="W291" s="16">
        <f t="shared" si="47"/>
        <v>5447552.2640000004</v>
      </c>
      <c r="X291" s="3">
        <f t="shared" si="48"/>
        <v>1.0437013765556247</v>
      </c>
      <c r="Y291" s="3">
        <f t="shared" si="49"/>
        <v>1.1003144400193976</v>
      </c>
      <c r="Z291" s="6"/>
      <c r="AA291" s="6"/>
    </row>
    <row r="292" spans="1:27" ht="15.75" customHeight="1">
      <c r="A292" s="11" t="s">
        <v>230</v>
      </c>
      <c r="B292" s="7">
        <v>4</v>
      </c>
      <c r="C292" s="7" t="s">
        <v>231</v>
      </c>
      <c r="D292" s="7" t="s">
        <v>313</v>
      </c>
      <c r="E292" s="7" t="s">
        <v>258</v>
      </c>
      <c r="F292" s="7" t="s">
        <v>328</v>
      </c>
      <c r="G292" s="12" t="s">
        <v>37</v>
      </c>
      <c r="H292" s="7" t="s">
        <v>232</v>
      </c>
      <c r="I292" s="7" t="s">
        <v>29</v>
      </c>
      <c r="J292" s="7">
        <v>1</v>
      </c>
      <c r="K292" s="15">
        <v>0</v>
      </c>
      <c r="L292" s="15">
        <v>0</v>
      </c>
      <c r="M292" s="15">
        <v>0</v>
      </c>
      <c r="N292" s="16">
        <f t="shared" si="40"/>
        <v>0</v>
      </c>
      <c r="O292" s="16">
        <f t="shared" si="41"/>
        <v>0</v>
      </c>
      <c r="P292" s="16">
        <f t="shared" si="42"/>
        <v>0</v>
      </c>
      <c r="Q292" s="3" t="e">
        <f t="shared" si="43"/>
        <v>#DIV/0!</v>
      </c>
      <c r="R292" s="3" t="e">
        <f t="shared" si="44"/>
        <v>#DIV/0!</v>
      </c>
      <c r="S292" s="1" t="s">
        <v>39</v>
      </c>
      <c r="T292" s="1">
        <v>0.55000000000000004</v>
      </c>
      <c r="U292" s="16">
        <f t="shared" si="45"/>
        <v>0</v>
      </c>
      <c r="V292" s="16">
        <f t="shared" si="46"/>
        <v>0</v>
      </c>
      <c r="W292" s="16">
        <f t="shared" si="47"/>
        <v>0</v>
      </c>
      <c r="X292" s="3" t="e">
        <f t="shared" si="48"/>
        <v>#DIV/0!</v>
      </c>
      <c r="Y292" s="3" t="e">
        <f t="shared" si="49"/>
        <v>#DIV/0!</v>
      </c>
      <c r="Z292" s="6"/>
      <c r="AA292" s="6"/>
    </row>
    <row r="293" spans="1:27" ht="15.75" customHeight="1">
      <c r="A293" s="11" t="s">
        <v>230</v>
      </c>
      <c r="B293" s="7">
        <v>4</v>
      </c>
      <c r="C293" s="7" t="s">
        <v>231</v>
      </c>
      <c r="D293" s="7" t="s">
        <v>313</v>
      </c>
      <c r="E293" s="7" t="s">
        <v>258</v>
      </c>
      <c r="F293" s="7" t="s">
        <v>328</v>
      </c>
      <c r="G293" s="12" t="s">
        <v>37</v>
      </c>
      <c r="H293" s="7" t="s">
        <v>232</v>
      </c>
      <c r="I293" s="7" t="s">
        <v>29</v>
      </c>
      <c r="J293" s="7">
        <v>1</v>
      </c>
      <c r="K293" s="15">
        <v>29139792</v>
      </c>
      <c r="L293" s="15">
        <v>35672874.57</v>
      </c>
      <c r="M293" s="15">
        <v>22489180.16</v>
      </c>
      <c r="N293" s="16">
        <f t="shared" si="40"/>
        <v>29139792</v>
      </c>
      <c r="O293" s="16">
        <f t="shared" si="41"/>
        <v>35672874.57</v>
      </c>
      <c r="P293" s="16">
        <f t="shared" si="42"/>
        <v>22489180.16</v>
      </c>
      <c r="Q293" s="3">
        <f t="shared" si="43"/>
        <v>0.77176872642055927</v>
      </c>
      <c r="R293" s="3">
        <f t="shared" si="44"/>
        <v>1.2241979822642524</v>
      </c>
      <c r="S293" s="1" t="s">
        <v>39</v>
      </c>
      <c r="T293" s="1">
        <v>0.55000000000000004</v>
      </c>
      <c r="U293" s="16">
        <f t="shared" si="45"/>
        <v>16026885.600000001</v>
      </c>
      <c r="V293" s="16">
        <f t="shared" si="46"/>
        <v>19620081.013500001</v>
      </c>
      <c r="W293" s="16">
        <f t="shared" si="47"/>
        <v>12369049.088000001</v>
      </c>
      <c r="X293" s="3">
        <f t="shared" si="48"/>
        <v>0.77176872642055927</v>
      </c>
      <c r="Y293" s="3">
        <f t="shared" si="49"/>
        <v>1.2241979822642521</v>
      </c>
      <c r="Z293" s="6"/>
      <c r="AA293" s="6"/>
    </row>
    <row r="294" spans="1:27" ht="15.75" customHeight="1">
      <c r="A294" s="11" t="s">
        <v>230</v>
      </c>
      <c r="B294" s="7">
        <v>4</v>
      </c>
      <c r="C294" s="7" t="s">
        <v>231</v>
      </c>
      <c r="D294" s="7" t="s">
        <v>313</v>
      </c>
      <c r="E294" s="7" t="s">
        <v>258</v>
      </c>
      <c r="F294" s="7" t="s">
        <v>328</v>
      </c>
      <c r="G294" s="12" t="s">
        <v>37</v>
      </c>
      <c r="H294" s="7" t="s">
        <v>232</v>
      </c>
      <c r="I294" s="7" t="s">
        <v>29</v>
      </c>
      <c r="J294" s="7">
        <v>1</v>
      </c>
      <c r="K294" s="15">
        <v>0</v>
      </c>
      <c r="L294" s="15">
        <v>0</v>
      </c>
      <c r="M294" s="15">
        <v>0</v>
      </c>
      <c r="N294" s="16">
        <f t="shared" si="40"/>
        <v>0</v>
      </c>
      <c r="O294" s="16">
        <f t="shared" si="41"/>
        <v>0</v>
      </c>
      <c r="P294" s="16">
        <f t="shared" si="42"/>
        <v>0</v>
      </c>
      <c r="Q294" s="3" t="e">
        <f t="shared" si="43"/>
        <v>#DIV/0!</v>
      </c>
      <c r="R294" s="3" t="e">
        <f t="shared" si="44"/>
        <v>#DIV/0!</v>
      </c>
      <c r="S294" s="1" t="s">
        <v>39</v>
      </c>
      <c r="T294" s="1">
        <v>0.55000000000000004</v>
      </c>
      <c r="U294" s="16">
        <f t="shared" si="45"/>
        <v>0</v>
      </c>
      <c r="V294" s="16">
        <f t="shared" si="46"/>
        <v>0</v>
      </c>
      <c r="W294" s="16">
        <f t="shared" si="47"/>
        <v>0</v>
      </c>
      <c r="X294" s="3" t="e">
        <f t="shared" si="48"/>
        <v>#DIV/0!</v>
      </c>
      <c r="Y294" s="3" t="e">
        <f t="shared" si="49"/>
        <v>#DIV/0!</v>
      </c>
      <c r="Z294" s="6"/>
      <c r="AA294" s="6"/>
    </row>
    <row r="295" spans="1:27" ht="15.75" customHeight="1">
      <c r="A295" s="11" t="s">
        <v>230</v>
      </c>
      <c r="B295" s="7">
        <v>4</v>
      </c>
      <c r="C295" s="7" t="s">
        <v>231</v>
      </c>
      <c r="D295" s="7" t="s">
        <v>313</v>
      </c>
      <c r="E295" s="7" t="s">
        <v>258</v>
      </c>
      <c r="F295" s="7" t="s">
        <v>328</v>
      </c>
      <c r="G295" s="12" t="s">
        <v>37</v>
      </c>
      <c r="H295" s="7" t="s">
        <v>232</v>
      </c>
      <c r="I295" s="7" t="s">
        <v>29</v>
      </c>
      <c r="J295" s="7">
        <v>1</v>
      </c>
      <c r="K295" s="15">
        <v>783360</v>
      </c>
      <c r="L295" s="15">
        <v>97400</v>
      </c>
      <c r="M295" s="15">
        <v>87600</v>
      </c>
      <c r="N295" s="16">
        <f t="shared" si="40"/>
        <v>783360</v>
      </c>
      <c r="O295" s="16">
        <f t="shared" si="41"/>
        <v>97400</v>
      </c>
      <c r="P295" s="16">
        <f t="shared" si="42"/>
        <v>87600</v>
      </c>
      <c r="Q295" s="3">
        <f t="shared" si="43"/>
        <v>0.11182598039215687</v>
      </c>
      <c r="R295" s="3">
        <f t="shared" si="44"/>
        <v>0.12433619281045752</v>
      </c>
      <c r="S295" s="1" t="s">
        <v>39</v>
      </c>
      <c r="T295" s="1">
        <v>0.55000000000000004</v>
      </c>
      <c r="U295" s="16">
        <f t="shared" si="45"/>
        <v>430848.00000000006</v>
      </c>
      <c r="V295" s="16">
        <f t="shared" si="46"/>
        <v>53570.000000000007</v>
      </c>
      <c r="W295" s="16">
        <f t="shared" si="47"/>
        <v>48180.000000000007</v>
      </c>
      <c r="X295" s="3">
        <f t="shared" si="48"/>
        <v>0.11182598039215687</v>
      </c>
      <c r="Y295" s="3">
        <f t="shared" si="49"/>
        <v>0.12433619281045752</v>
      </c>
      <c r="Z295" s="6"/>
      <c r="AA295" s="6"/>
    </row>
    <row r="296" spans="1:27" ht="15.75" customHeight="1">
      <c r="A296" s="11" t="s">
        <v>230</v>
      </c>
      <c r="B296" s="7">
        <v>4</v>
      </c>
      <c r="C296" s="7" t="s">
        <v>231</v>
      </c>
      <c r="D296" s="7" t="s">
        <v>313</v>
      </c>
      <c r="E296" s="7" t="s">
        <v>258</v>
      </c>
      <c r="F296" s="7" t="s">
        <v>328</v>
      </c>
      <c r="G296" s="12" t="s">
        <v>37</v>
      </c>
      <c r="H296" s="7" t="s">
        <v>232</v>
      </c>
      <c r="I296" s="7" t="s">
        <v>29</v>
      </c>
      <c r="J296" s="7">
        <v>1</v>
      </c>
      <c r="K296" s="15">
        <v>1229186</v>
      </c>
      <c r="L296" s="15">
        <v>1218478.68</v>
      </c>
      <c r="M296" s="15">
        <v>1217982.6700000002</v>
      </c>
      <c r="N296" s="16">
        <f t="shared" si="40"/>
        <v>1229186</v>
      </c>
      <c r="O296" s="16">
        <f t="shared" si="41"/>
        <v>1218478.68</v>
      </c>
      <c r="P296" s="16">
        <f t="shared" si="42"/>
        <v>1217982.6700000002</v>
      </c>
      <c r="Q296" s="3">
        <f t="shared" si="43"/>
        <v>0.99088556979985143</v>
      </c>
      <c r="R296" s="3">
        <f t="shared" si="44"/>
        <v>0.99128909701216894</v>
      </c>
      <c r="S296" s="1" t="s">
        <v>39</v>
      </c>
      <c r="T296" s="1">
        <v>0.55000000000000004</v>
      </c>
      <c r="U296" s="16">
        <f t="shared" si="45"/>
        <v>676052.3</v>
      </c>
      <c r="V296" s="16">
        <f t="shared" si="46"/>
        <v>670163.27399999998</v>
      </c>
      <c r="W296" s="16">
        <f t="shared" si="47"/>
        <v>669890.46850000019</v>
      </c>
      <c r="X296" s="3">
        <f t="shared" si="48"/>
        <v>0.99088556979985154</v>
      </c>
      <c r="Y296" s="3">
        <f t="shared" si="49"/>
        <v>0.99128909701216894</v>
      </c>
      <c r="Z296" s="6"/>
      <c r="AA296" s="6"/>
    </row>
    <row r="297" spans="1:27" ht="15.75" customHeight="1">
      <c r="A297" s="11" t="s">
        <v>230</v>
      </c>
      <c r="B297" s="7">
        <v>4</v>
      </c>
      <c r="C297" s="7" t="s">
        <v>231</v>
      </c>
      <c r="D297" s="7" t="s">
        <v>313</v>
      </c>
      <c r="E297" s="7" t="s">
        <v>258</v>
      </c>
      <c r="F297" s="7" t="s">
        <v>328</v>
      </c>
      <c r="G297" s="12" t="s">
        <v>37</v>
      </c>
      <c r="H297" s="7" t="s">
        <v>232</v>
      </c>
      <c r="I297" s="7" t="s">
        <v>29</v>
      </c>
      <c r="J297" s="7">
        <v>1</v>
      </c>
      <c r="K297" s="15">
        <v>156672</v>
      </c>
      <c r="L297" s="15">
        <v>156672</v>
      </c>
      <c r="M297" s="15">
        <v>17520</v>
      </c>
      <c r="N297" s="16">
        <f t="shared" si="40"/>
        <v>156672</v>
      </c>
      <c r="O297" s="16">
        <f t="shared" si="41"/>
        <v>156672</v>
      </c>
      <c r="P297" s="16">
        <f t="shared" si="42"/>
        <v>17520</v>
      </c>
      <c r="Q297" s="3">
        <f t="shared" si="43"/>
        <v>0.11182598039215687</v>
      </c>
      <c r="R297" s="3">
        <f t="shared" si="44"/>
        <v>1</v>
      </c>
      <c r="S297" s="1" t="s">
        <v>39</v>
      </c>
      <c r="T297" s="1">
        <v>0.55000000000000004</v>
      </c>
      <c r="U297" s="16">
        <f t="shared" si="45"/>
        <v>86169.600000000006</v>
      </c>
      <c r="V297" s="16">
        <f t="shared" si="46"/>
        <v>86169.600000000006</v>
      </c>
      <c r="W297" s="16">
        <f t="shared" si="47"/>
        <v>9636</v>
      </c>
      <c r="X297" s="3">
        <f t="shared" si="48"/>
        <v>0.11182598039215685</v>
      </c>
      <c r="Y297" s="3">
        <f t="shared" si="49"/>
        <v>1</v>
      </c>
      <c r="Z297" s="6"/>
      <c r="AA297" s="6"/>
    </row>
    <row r="298" spans="1:27" ht="15.75" customHeight="1">
      <c r="A298" s="11" t="s">
        <v>230</v>
      </c>
      <c r="B298" s="7">
        <v>4</v>
      </c>
      <c r="C298" s="7" t="s">
        <v>231</v>
      </c>
      <c r="D298" s="7" t="s">
        <v>313</v>
      </c>
      <c r="E298" s="7" t="s">
        <v>258</v>
      </c>
      <c r="F298" s="7" t="s">
        <v>328</v>
      </c>
      <c r="G298" s="12" t="s">
        <v>37</v>
      </c>
      <c r="H298" s="7" t="s">
        <v>232</v>
      </c>
      <c r="I298" s="7" t="s">
        <v>29</v>
      </c>
      <c r="J298" s="7">
        <v>1</v>
      </c>
      <c r="K298" s="15">
        <v>0</v>
      </c>
      <c r="L298" s="15">
        <v>1734660</v>
      </c>
      <c r="M298" s="15">
        <v>1734660</v>
      </c>
      <c r="N298" s="16">
        <f t="shared" si="40"/>
        <v>0</v>
      </c>
      <c r="O298" s="16">
        <f t="shared" si="41"/>
        <v>1734660</v>
      </c>
      <c r="P298" s="16">
        <f t="shared" si="42"/>
        <v>1734660</v>
      </c>
      <c r="Q298" s="3" t="e">
        <f t="shared" si="43"/>
        <v>#DIV/0!</v>
      </c>
      <c r="R298" s="3" t="e">
        <f t="shared" si="44"/>
        <v>#DIV/0!</v>
      </c>
      <c r="S298" s="1" t="s">
        <v>39</v>
      </c>
      <c r="T298" s="1">
        <v>0.55000000000000004</v>
      </c>
      <c r="U298" s="16">
        <f t="shared" si="45"/>
        <v>0</v>
      </c>
      <c r="V298" s="16">
        <f t="shared" si="46"/>
        <v>954063.00000000012</v>
      </c>
      <c r="W298" s="16">
        <f t="shared" si="47"/>
        <v>954063.00000000012</v>
      </c>
      <c r="X298" s="3" t="e">
        <f t="shared" si="48"/>
        <v>#DIV/0!</v>
      </c>
      <c r="Y298" s="3" t="e">
        <f t="shared" si="49"/>
        <v>#DIV/0!</v>
      </c>
      <c r="Z298" s="6"/>
      <c r="AA298" s="6"/>
    </row>
    <row r="299" spans="1:27" ht="15.75" customHeight="1">
      <c r="A299" s="11" t="s">
        <v>230</v>
      </c>
      <c r="B299" s="7">
        <v>4</v>
      </c>
      <c r="C299" s="7" t="s">
        <v>231</v>
      </c>
      <c r="D299" s="7" t="s">
        <v>313</v>
      </c>
      <c r="E299" s="7" t="s">
        <v>258</v>
      </c>
      <c r="F299" s="7" t="s">
        <v>328</v>
      </c>
      <c r="G299" s="12" t="s">
        <v>37</v>
      </c>
      <c r="H299" s="7" t="s">
        <v>232</v>
      </c>
      <c r="I299" s="7" t="s">
        <v>29</v>
      </c>
      <c r="J299" s="7">
        <v>1</v>
      </c>
      <c r="K299" s="15">
        <v>56380</v>
      </c>
      <c r="L299" s="15">
        <v>39012.909999999996</v>
      </c>
      <c r="M299" s="15">
        <v>12516.15</v>
      </c>
      <c r="N299" s="16">
        <f t="shared" si="40"/>
        <v>56380</v>
      </c>
      <c r="O299" s="16">
        <f t="shared" si="41"/>
        <v>39012.909999999996</v>
      </c>
      <c r="P299" s="16">
        <f t="shared" si="42"/>
        <v>12516.15</v>
      </c>
      <c r="Q299" s="3">
        <f t="shared" si="43"/>
        <v>0.22199627527492019</v>
      </c>
      <c r="R299" s="3">
        <f t="shared" si="44"/>
        <v>0.69196363958850649</v>
      </c>
      <c r="S299" s="1" t="s">
        <v>39</v>
      </c>
      <c r="T299" s="1">
        <v>0.55000000000000004</v>
      </c>
      <c r="U299" s="16">
        <f t="shared" si="45"/>
        <v>31009.000000000004</v>
      </c>
      <c r="V299" s="16">
        <f t="shared" si="46"/>
        <v>21457.1005</v>
      </c>
      <c r="W299" s="16">
        <f t="shared" si="47"/>
        <v>6883.8825000000006</v>
      </c>
      <c r="X299" s="3">
        <f t="shared" si="48"/>
        <v>0.22199627527492019</v>
      </c>
      <c r="Y299" s="3">
        <f t="shared" si="49"/>
        <v>0.69196363958850649</v>
      </c>
      <c r="Z299" s="6"/>
      <c r="AA299" s="6"/>
    </row>
    <row r="300" spans="1:27" ht="15.75" customHeight="1">
      <c r="A300" s="11" t="s">
        <v>230</v>
      </c>
      <c r="B300" s="7">
        <v>4</v>
      </c>
      <c r="C300" s="7" t="s">
        <v>231</v>
      </c>
      <c r="D300" s="7" t="s">
        <v>313</v>
      </c>
      <c r="E300" s="7" t="s">
        <v>258</v>
      </c>
      <c r="F300" s="7" t="s">
        <v>328</v>
      </c>
      <c r="G300" s="12" t="s">
        <v>37</v>
      </c>
      <c r="H300" s="7" t="s">
        <v>232</v>
      </c>
      <c r="I300" s="7" t="s">
        <v>29</v>
      </c>
      <c r="J300" s="7">
        <v>1</v>
      </c>
      <c r="K300" s="15">
        <v>27360</v>
      </c>
      <c r="L300" s="15">
        <v>16309.6</v>
      </c>
      <c r="M300" s="15">
        <v>16309.6</v>
      </c>
      <c r="N300" s="16">
        <f t="shared" si="40"/>
        <v>27360</v>
      </c>
      <c r="O300" s="16">
        <f t="shared" si="41"/>
        <v>16309.6</v>
      </c>
      <c r="P300" s="16">
        <f t="shared" si="42"/>
        <v>16309.6</v>
      </c>
      <c r="Q300" s="3">
        <f t="shared" si="43"/>
        <v>0.59611111111111115</v>
      </c>
      <c r="R300" s="3">
        <f t="shared" si="44"/>
        <v>0.59611111111111115</v>
      </c>
      <c r="S300" s="1" t="s">
        <v>39</v>
      </c>
      <c r="T300" s="1">
        <v>0.55000000000000004</v>
      </c>
      <c r="U300" s="16">
        <f t="shared" si="45"/>
        <v>15048.000000000002</v>
      </c>
      <c r="V300" s="16">
        <f t="shared" si="46"/>
        <v>8970.2800000000007</v>
      </c>
      <c r="W300" s="16">
        <f t="shared" si="47"/>
        <v>8970.2800000000007</v>
      </c>
      <c r="X300" s="3">
        <f t="shared" si="48"/>
        <v>0.59611111111111104</v>
      </c>
      <c r="Y300" s="3">
        <f t="shared" si="49"/>
        <v>0.59611111111111104</v>
      </c>
      <c r="Z300" s="6"/>
      <c r="AA300" s="6"/>
    </row>
    <row r="301" spans="1:27" ht="15.75" customHeight="1">
      <c r="A301" s="11" t="s">
        <v>230</v>
      </c>
      <c r="B301" s="7">
        <v>4</v>
      </c>
      <c r="C301" s="7" t="s">
        <v>231</v>
      </c>
      <c r="D301" s="7" t="s">
        <v>313</v>
      </c>
      <c r="E301" s="7" t="s">
        <v>258</v>
      </c>
      <c r="F301" s="7" t="s">
        <v>328</v>
      </c>
      <c r="G301" s="12" t="s">
        <v>37</v>
      </c>
      <c r="H301" s="7" t="s">
        <v>232</v>
      </c>
      <c r="I301" s="7" t="s">
        <v>29</v>
      </c>
      <c r="J301" s="7">
        <v>1</v>
      </c>
      <c r="K301" s="15">
        <v>1000</v>
      </c>
      <c r="L301" s="15">
        <v>0</v>
      </c>
      <c r="M301" s="15">
        <v>0</v>
      </c>
      <c r="N301" s="16">
        <f t="shared" si="40"/>
        <v>1000</v>
      </c>
      <c r="O301" s="16">
        <f t="shared" si="41"/>
        <v>0</v>
      </c>
      <c r="P301" s="16">
        <f t="shared" si="42"/>
        <v>0</v>
      </c>
      <c r="Q301" s="3">
        <f t="shared" si="43"/>
        <v>0</v>
      </c>
      <c r="R301" s="3">
        <f t="shared" si="44"/>
        <v>0</v>
      </c>
      <c r="S301" s="1" t="s">
        <v>39</v>
      </c>
      <c r="T301" s="1">
        <v>0.55000000000000004</v>
      </c>
      <c r="U301" s="16">
        <f t="shared" si="45"/>
        <v>550</v>
      </c>
      <c r="V301" s="16">
        <f t="shared" si="46"/>
        <v>0</v>
      </c>
      <c r="W301" s="16">
        <f t="shared" si="47"/>
        <v>0</v>
      </c>
      <c r="X301" s="3">
        <f t="shared" si="48"/>
        <v>0</v>
      </c>
      <c r="Y301" s="3">
        <f t="shared" si="49"/>
        <v>0</v>
      </c>
      <c r="Z301" s="6"/>
      <c r="AA301" s="6"/>
    </row>
    <row r="302" spans="1:27" ht="15.75" customHeight="1">
      <c r="A302" s="11" t="s">
        <v>230</v>
      </c>
      <c r="B302" s="7">
        <v>4</v>
      </c>
      <c r="C302" s="7" t="s">
        <v>231</v>
      </c>
      <c r="D302" s="7" t="s">
        <v>313</v>
      </c>
      <c r="E302" s="7" t="s">
        <v>258</v>
      </c>
      <c r="F302" s="7" t="s">
        <v>328</v>
      </c>
      <c r="G302" s="12" t="s">
        <v>37</v>
      </c>
      <c r="H302" s="7" t="s">
        <v>232</v>
      </c>
      <c r="I302" s="7" t="s">
        <v>29</v>
      </c>
      <c r="J302" s="7">
        <v>1</v>
      </c>
      <c r="K302" s="15">
        <v>751000</v>
      </c>
      <c r="L302" s="15">
        <v>586047.78999999992</v>
      </c>
      <c r="M302" s="15">
        <v>548117.79</v>
      </c>
      <c r="N302" s="16">
        <f t="shared" si="40"/>
        <v>751000</v>
      </c>
      <c r="O302" s="16">
        <f t="shared" si="41"/>
        <v>586047.78999999992</v>
      </c>
      <c r="P302" s="16">
        <f t="shared" si="42"/>
        <v>548117.79</v>
      </c>
      <c r="Q302" s="3">
        <f t="shared" si="43"/>
        <v>0.72985058588548601</v>
      </c>
      <c r="R302" s="3">
        <f t="shared" si="44"/>
        <v>0.78035657789613833</v>
      </c>
      <c r="S302" s="1" t="s">
        <v>39</v>
      </c>
      <c r="T302" s="1">
        <v>0.55000000000000004</v>
      </c>
      <c r="U302" s="16">
        <f t="shared" si="45"/>
        <v>413050.00000000006</v>
      </c>
      <c r="V302" s="16">
        <f t="shared" si="46"/>
        <v>322326.28450000001</v>
      </c>
      <c r="W302" s="16">
        <f t="shared" si="47"/>
        <v>301464.78450000007</v>
      </c>
      <c r="X302" s="3">
        <f t="shared" si="48"/>
        <v>0.72985058588548613</v>
      </c>
      <c r="Y302" s="3">
        <f t="shared" si="49"/>
        <v>0.78035657789613844</v>
      </c>
      <c r="Z302" s="6"/>
      <c r="AA302" s="6"/>
    </row>
    <row r="303" spans="1:27" ht="15.75" customHeight="1">
      <c r="A303" s="11" t="s">
        <v>230</v>
      </c>
      <c r="B303" s="7">
        <v>4</v>
      </c>
      <c r="C303" s="7" t="s">
        <v>231</v>
      </c>
      <c r="D303" s="7" t="s">
        <v>313</v>
      </c>
      <c r="E303" s="7" t="s">
        <v>258</v>
      </c>
      <c r="F303" s="7" t="s">
        <v>328</v>
      </c>
      <c r="G303" s="12" t="s">
        <v>37</v>
      </c>
      <c r="H303" s="7" t="s">
        <v>232</v>
      </c>
      <c r="I303" s="7" t="s">
        <v>29</v>
      </c>
      <c r="J303" s="7">
        <v>1</v>
      </c>
      <c r="K303" s="15">
        <v>1000</v>
      </c>
      <c r="L303" s="15">
        <v>0</v>
      </c>
      <c r="M303" s="15">
        <v>0</v>
      </c>
      <c r="N303" s="16">
        <f t="shared" si="40"/>
        <v>1000</v>
      </c>
      <c r="O303" s="16">
        <f t="shared" si="41"/>
        <v>0</v>
      </c>
      <c r="P303" s="16">
        <f t="shared" si="42"/>
        <v>0</v>
      </c>
      <c r="Q303" s="3">
        <f t="shared" si="43"/>
        <v>0</v>
      </c>
      <c r="R303" s="3">
        <f t="shared" si="44"/>
        <v>0</v>
      </c>
      <c r="S303" s="1" t="s">
        <v>39</v>
      </c>
      <c r="T303" s="1">
        <v>0.55000000000000004</v>
      </c>
      <c r="U303" s="16">
        <f t="shared" si="45"/>
        <v>550</v>
      </c>
      <c r="V303" s="16">
        <f t="shared" si="46"/>
        <v>0</v>
      </c>
      <c r="W303" s="16">
        <f t="shared" si="47"/>
        <v>0</v>
      </c>
      <c r="X303" s="3">
        <f t="shared" si="48"/>
        <v>0</v>
      </c>
      <c r="Y303" s="3">
        <f t="shared" si="49"/>
        <v>0</v>
      </c>
      <c r="Z303" s="6"/>
      <c r="AA303" s="6"/>
    </row>
    <row r="304" spans="1:27" ht="15.75" customHeight="1">
      <c r="A304" s="11" t="s">
        <v>230</v>
      </c>
      <c r="B304" s="7">
        <v>4</v>
      </c>
      <c r="C304" s="7" t="s">
        <v>231</v>
      </c>
      <c r="D304" s="7" t="s">
        <v>313</v>
      </c>
      <c r="E304" s="7" t="s">
        <v>258</v>
      </c>
      <c r="F304" s="7" t="s">
        <v>328</v>
      </c>
      <c r="G304" s="12" t="s">
        <v>37</v>
      </c>
      <c r="H304" s="7" t="s">
        <v>232</v>
      </c>
      <c r="I304" s="7" t="s">
        <v>29</v>
      </c>
      <c r="J304" s="7">
        <v>1</v>
      </c>
      <c r="K304" s="15">
        <v>20600</v>
      </c>
      <c r="L304" s="15">
        <v>10459.98</v>
      </c>
      <c r="M304" s="15">
        <v>10459.98</v>
      </c>
      <c r="N304" s="16">
        <f t="shared" si="40"/>
        <v>20600</v>
      </c>
      <c r="O304" s="16">
        <f t="shared" si="41"/>
        <v>10459.98</v>
      </c>
      <c r="P304" s="16">
        <f t="shared" si="42"/>
        <v>10459.98</v>
      </c>
      <c r="Q304" s="3">
        <f t="shared" si="43"/>
        <v>0.50776601941747568</v>
      </c>
      <c r="R304" s="3">
        <f t="shared" si="44"/>
        <v>0.50776601941747568</v>
      </c>
      <c r="S304" s="1" t="s">
        <v>39</v>
      </c>
      <c r="T304" s="1">
        <v>0.55000000000000004</v>
      </c>
      <c r="U304" s="16">
        <f t="shared" si="45"/>
        <v>11330.000000000002</v>
      </c>
      <c r="V304" s="16">
        <f t="shared" si="46"/>
        <v>5752.9890000000005</v>
      </c>
      <c r="W304" s="16">
        <f t="shared" si="47"/>
        <v>5752.9890000000005</v>
      </c>
      <c r="X304" s="3">
        <f t="shared" si="48"/>
        <v>0.50776601941747568</v>
      </c>
      <c r="Y304" s="3">
        <f t="shared" si="49"/>
        <v>0.50776601941747568</v>
      </c>
      <c r="Z304" s="6"/>
      <c r="AA304" s="6"/>
    </row>
    <row r="305" spans="1:27" ht="15.75" customHeight="1">
      <c r="A305" s="11" t="s">
        <v>230</v>
      </c>
      <c r="B305" s="7">
        <v>4</v>
      </c>
      <c r="C305" s="7" t="s">
        <v>231</v>
      </c>
      <c r="D305" s="7" t="s">
        <v>313</v>
      </c>
      <c r="E305" s="7" t="s">
        <v>258</v>
      </c>
      <c r="F305" s="7" t="s">
        <v>328</v>
      </c>
      <c r="G305" s="12" t="s">
        <v>37</v>
      </c>
      <c r="H305" s="7" t="s">
        <v>232</v>
      </c>
      <c r="I305" s="7" t="s">
        <v>29</v>
      </c>
      <c r="J305" s="7">
        <v>1</v>
      </c>
      <c r="K305" s="15">
        <v>63000</v>
      </c>
      <c r="L305" s="15">
        <v>62999.97</v>
      </c>
      <c r="M305" s="15">
        <v>51073.08</v>
      </c>
      <c r="N305" s="16">
        <f t="shared" si="40"/>
        <v>63000</v>
      </c>
      <c r="O305" s="16">
        <f t="shared" si="41"/>
        <v>62999.97</v>
      </c>
      <c r="P305" s="16">
        <f t="shared" si="42"/>
        <v>51073.08</v>
      </c>
      <c r="Q305" s="3">
        <f t="shared" si="43"/>
        <v>0.81068380952380958</v>
      </c>
      <c r="R305" s="3">
        <f t="shared" si="44"/>
        <v>0.99999952380952384</v>
      </c>
      <c r="S305" s="1" t="s">
        <v>39</v>
      </c>
      <c r="T305" s="1">
        <v>0.55000000000000004</v>
      </c>
      <c r="U305" s="16">
        <f t="shared" si="45"/>
        <v>34650</v>
      </c>
      <c r="V305" s="16">
        <f t="shared" si="46"/>
        <v>34649.983500000002</v>
      </c>
      <c r="W305" s="16">
        <f t="shared" si="47"/>
        <v>28090.194000000003</v>
      </c>
      <c r="X305" s="3">
        <f t="shared" si="48"/>
        <v>0.81068380952380958</v>
      </c>
      <c r="Y305" s="3">
        <f t="shared" si="49"/>
        <v>0.99999952380952384</v>
      </c>
      <c r="Z305" s="6"/>
      <c r="AA305" s="6"/>
    </row>
    <row r="306" spans="1:27" ht="15.75" customHeight="1">
      <c r="A306" s="11" t="s">
        <v>230</v>
      </c>
      <c r="B306" s="7">
        <v>4</v>
      </c>
      <c r="C306" s="7" t="s">
        <v>231</v>
      </c>
      <c r="D306" s="7" t="s">
        <v>313</v>
      </c>
      <c r="E306" s="7" t="s">
        <v>258</v>
      </c>
      <c r="F306" s="7" t="s">
        <v>328</v>
      </c>
      <c r="G306" s="12" t="s">
        <v>37</v>
      </c>
      <c r="H306" s="7" t="s">
        <v>232</v>
      </c>
      <c r="I306" s="7" t="s">
        <v>29</v>
      </c>
      <c r="J306" s="7">
        <v>1</v>
      </c>
      <c r="K306" s="15">
        <v>19500</v>
      </c>
      <c r="L306" s="15">
        <v>10530</v>
      </c>
      <c r="M306" s="15">
        <v>10530</v>
      </c>
      <c r="N306" s="16">
        <f t="shared" si="40"/>
        <v>19500</v>
      </c>
      <c r="O306" s="16">
        <f t="shared" si="41"/>
        <v>10530</v>
      </c>
      <c r="P306" s="16">
        <f t="shared" si="42"/>
        <v>10530</v>
      </c>
      <c r="Q306" s="3">
        <f t="shared" si="43"/>
        <v>0.54</v>
      </c>
      <c r="R306" s="3">
        <f t="shared" si="44"/>
        <v>0.54</v>
      </c>
      <c r="S306" s="1" t="s">
        <v>39</v>
      </c>
      <c r="T306" s="1">
        <v>0.55000000000000004</v>
      </c>
      <c r="U306" s="16">
        <f t="shared" si="45"/>
        <v>10725</v>
      </c>
      <c r="V306" s="16">
        <f t="shared" si="46"/>
        <v>5791.5000000000009</v>
      </c>
      <c r="W306" s="16">
        <f t="shared" si="47"/>
        <v>5791.5000000000009</v>
      </c>
      <c r="X306" s="3">
        <f t="shared" si="48"/>
        <v>0.54</v>
      </c>
      <c r="Y306" s="3">
        <f t="shared" si="49"/>
        <v>0.54</v>
      </c>
      <c r="Z306" s="6"/>
      <c r="AA306" s="6"/>
    </row>
    <row r="307" spans="1:27" ht="15.75" customHeight="1">
      <c r="A307" s="11" t="s">
        <v>230</v>
      </c>
      <c r="B307" s="7">
        <v>4</v>
      </c>
      <c r="C307" s="7" t="s">
        <v>231</v>
      </c>
      <c r="D307" s="7" t="s">
        <v>313</v>
      </c>
      <c r="E307" s="7" t="s">
        <v>258</v>
      </c>
      <c r="F307" s="7" t="s">
        <v>328</v>
      </c>
      <c r="G307" s="12" t="s">
        <v>37</v>
      </c>
      <c r="H307" s="7" t="s">
        <v>232</v>
      </c>
      <c r="I307" s="7" t="s">
        <v>29</v>
      </c>
      <c r="J307" s="7">
        <v>1</v>
      </c>
      <c r="K307" s="15">
        <v>20000</v>
      </c>
      <c r="L307" s="15">
        <v>6113</v>
      </c>
      <c r="M307" s="15">
        <v>6113</v>
      </c>
      <c r="N307" s="16">
        <f t="shared" si="40"/>
        <v>20000</v>
      </c>
      <c r="O307" s="16">
        <f t="shared" si="41"/>
        <v>6113</v>
      </c>
      <c r="P307" s="16">
        <f t="shared" si="42"/>
        <v>6113</v>
      </c>
      <c r="Q307" s="3">
        <f t="shared" si="43"/>
        <v>0.30564999999999998</v>
      </c>
      <c r="R307" s="3">
        <f t="shared" si="44"/>
        <v>0.30564999999999998</v>
      </c>
      <c r="S307" s="1" t="s">
        <v>39</v>
      </c>
      <c r="T307" s="1">
        <v>0.55000000000000004</v>
      </c>
      <c r="U307" s="16">
        <f t="shared" si="45"/>
        <v>11000</v>
      </c>
      <c r="V307" s="16">
        <f t="shared" si="46"/>
        <v>3362.15</v>
      </c>
      <c r="W307" s="16">
        <f t="shared" si="47"/>
        <v>3362.15</v>
      </c>
      <c r="X307" s="3">
        <f t="shared" si="48"/>
        <v>0.30565000000000003</v>
      </c>
      <c r="Y307" s="3">
        <f t="shared" si="49"/>
        <v>0.30565000000000003</v>
      </c>
      <c r="Z307" s="6"/>
      <c r="AA307" s="6"/>
    </row>
    <row r="308" spans="1:27" ht="15.75" customHeight="1">
      <c r="A308" s="11" t="s">
        <v>230</v>
      </c>
      <c r="B308" s="7">
        <v>4</v>
      </c>
      <c r="C308" s="7" t="s">
        <v>231</v>
      </c>
      <c r="D308" s="7" t="s">
        <v>313</v>
      </c>
      <c r="E308" s="7" t="s">
        <v>258</v>
      </c>
      <c r="F308" s="7" t="s">
        <v>328</v>
      </c>
      <c r="G308" s="12" t="s">
        <v>37</v>
      </c>
      <c r="H308" s="7" t="s">
        <v>232</v>
      </c>
      <c r="I308" s="7" t="s">
        <v>29</v>
      </c>
      <c r="J308" s="7">
        <v>1</v>
      </c>
      <c r="K308" s="15">
        <v>8000</v>
      </c>
      <c r="L308" s="15">
        <v>0</v>
      </c>
      <c r="M308" s="15">
        <v>0</v>
      </c>
      <c r="N308" s="16">
        <f t="shared" si="40"/>
        <v>8000</v>
      </c>
      <c r="O308" s="16">
        <f t="shared" si="41"/>
        <v>0</v>
      </c>
      <c r="P308" s="16">
        <f t="shared" si="42"/>
        <v>0</v>
      </c>
      <c r="Q308" s="3">
        <f t="shared" si="43"/>
        <v>0</v>
      </c>
      <c r="R308" s="3">
        <f t="shared" si="44"/>
        <v>0</v>
      </c>
      <c r="S308" s="1" t="s">
        <v>39</v>
      </c>
      <c r="T308" s="1">
        <v>0.55000000000000004</v>
      </c>
      <c r="U308" s="16">
        <f t="shared" si="45"/>
        <v>4400</v>
      </c>
      <c r="V308" s="16">
        <f t="shared" si="46"/>
        <v>0</v>
      </c>
      <c r="W308" s="16">
        <f t="shared" si="47"/>
        <v>0</v>
      </c>
      <c r="X308" s="3">
        <f t="shared" si="48"/>
        <v>0</v>
      </c>
      <c r="Y308" s="3">
        <f t="shared" si="49"/>
        <v>0</v>
      </c>
      <c r="Z308" s="6"/>
      <c r="AA308" s="6"/>
    </row>
    <row r="309" spans="1:27" ht="15.75" customHeight="1">
      <c r="A309" s="11" t="s">
        <v>230</v>
      </c>
      <c r="B309" s="7">
        <v>4</v>
      </c>
      <c r="C309" s="7" t="s">
        <v>231</v>
      </c>
      <c r="D309" s="7" t="s">
        <v>313</v>
      </c>
      <c r="E309" s="7" t="s">
        <v>258</v>
      </c>
      <c r="F309" s="7" t="s">
        <v>328</v>
      </c>
      <c r="G309" s="12" t="s">
        <v>37</v>
      </c>
      <c r="H309" s="7" t="s">
        <v>232</v>
      </c>
      <c r="I309" s="7" t="s">
        <v>29</v>
      </c>
      <c r="J309" s="7">
        <v>1</v>
      </c>
      <c r="K309" s="15">
        <v>231700</v>
      </c>
      <c r="L309" s="15">
        <v>225700</v>
      </c>
      <c r="M309" s="15">
        <v>223620</v>
      </c>
      <c r="N309" s="16">
        <f t="shared" si="40"/>
        <v>231700</v>
      </c>
      <c r="O309" s="16">
        <f t="shared" si="41"/>
        <v>225700</v>
      </c>
      <c r="P309" s="16">
        <f t="shared" si="42"/>
        <v>223620</v>
      </c>
      <c r="Q309" s="3">
        <f t="shared" si="43"/>
        <v>0.96512731981009925</v>
      </c>
      <c r="R309" s="3">
        <f t="shared" si="44"/>
        <v>0.97410444540353902</v>
      </c>
      <c r="S309" s="1" t="s">
        <v>39</v>
      </c>
      <c r="T309" s="1">
        <v>0.55000000000000004</v>
      </c>
      <c r="U309" s="16">
        <f t="shared" si="45"/>
        <v>127435.00000000001</v>
      </c>
      <c r="V309" s="16">
        <f t="shared" si="46"/>
        <v>124135.00000000001</v>
      </c>
      <c r="W309" s="16">
        <f t="shared" si="47"/>
        <v>122991.00000000001</v>
      </c>
      <c r="X309" s="3">
        <f t="shared" si="48"/>
        <v>0.96512731981009925</v>
      </c>
      <c r="Y309" s="3">
        <f t="shared" si="49"/>
        <v>0.97410444540353902</v>
      </c>
      <c r="Z309" s="6"/>
      <c r="AA309" s="6"/>
    </row>
    <row r="310" spans="1:27" ht="15.75" customHeight="1">
      <c r="A310" s="11" t="s">
        <v>230</v>
      </c>
      <c r="B310" s="7">
        <v>4</v>
      </c>
      <c r="C310" s="7" t="s">
        <v>231</v>
      </c>
      <c r="D310" s="7" t="s">
        <v>313</v>
      </c>
      <c r="E310" s="7" t="s">
        <v>258</v>
      </c>
      <c r="F310" s="7" t="s">
        <v>328</v>
      </c>
      <c r="G310" s="12" t="s">
        <v>37</v>
      </c>
      <c r="H310" s="7" t="s">
        <v>232</v>
      </c>
      <c r="I310" s="7" t="s">
        <v>29</v>
      </c>
      <c r="J310" s="7">
        <v>1</v>
      </c>
      <c r="K310" s="15">
        <v>1600</v>
      </c>
      <c r="L310" s="15">
        <v>0</v>
      </c>
      <c r="M310" s="15">
        <v>0</v>
      </c>
      <c r="N310" s="16">
        <f t="shared" si="40"/>
        <v>1600</v>
      </c>
      <c r="O310" s="16">
        <f t="shared" si="41"/>
        <v>0</v>
      </c>
      <c r="P310" s="16">
        <f t="shared" si="42"/>
        <v>0</v>
      </c>
      <c r="Q310" s="3">
        <f t="shared" si="43"/>
        <v>0</v>
      </c>
      <c r="R310" s="3">
        <f t="shared" si="44"/>
        <v>0</v>
      </c>
      <c r="S310" s="1" t="s">
        <v>39</v>
      </c>
      <c r="T310" s="1">
        <v>0.55000000000000004</v>
      </c>
      <c r="U310" s="16">
        <f t="shared" si="45"/>
        <v>880.00000000000011</v>
      </c>
      <c r="V310" s="16">
        <f t="shared" si="46"/>
        <v>0</v>
      </c>
      <c r="W310" s="16">
        <f t="shared" si="47"/>
        <v>0</v>
      </c>
      <c r="X310" s="3">
        <f t="shared" si="48"/>
        <v>0</v>
      </c>
      <c r="Y310" s="3">
        <f t="shared" si="49"/>
        <v>0</v>
      </c>
      <c r="Z310" s="6"/>
      <c r="AA310" s="6"/>
    </row>
    <row r="311" spans="1:27" ht="15.75" customHeight="1">
      <c r="A311" s="11" t="s">
        <v>230</v>
      </c>
      <c r="B311" s="7">
        <v>4</v>
      </c>
      <c r="C311" s="7" t="s">
        <v>231</v>
      </c>
      <c r="D311" s="7" t="s">
        <v>313</v>
      </c>
      <c r="E311" s="7" t="s">
        <v>258</v>
      </c>
      <c r="F311" s="7" t="s">
        <v>328</v>
      </c>
      <c r="G311" s="12" t="s">
        <v>37</v>
      </c>
      <c r="H311" s="7" t="s">
        <v>232</v>
      </c>
      <c r="I311" s="7" t="s">
        <v>29</v>
      </c>
      <c r="J311" s="7">
        <v>1</v>
      </c>
      <c r="K311" s="15">
        <v>1000</v>
      </c>
      <c r="L311" s="15">
        <v>0</v>
      </c>
      <c r="M311" s="15">
        <v>0</v>
      </c>
      <c r="N311" s="16">
        <f t="shared" si="40"/>
        <v>1000</v>
      </c>
      <c r="O311" s="16">
        <f t="shared" si="41"/>
        <v>0</v>
      </c>
      <c r="P311" s="16">
        <f t="shared" si="42"/>
        <v>0</v>
      </c>
      <c r="Q311" s="3">
        <f t="shared" si="43"/>
        <v>0</v>
      </c>
      <c r="R311" s="3">
        <f t="shared" si="44"/>
        <v>0</v>
      </c>
      <c r="S311" s="1" t="s">
        <v>39</v>
      </c>
      <c r="T311" s="1">
        <v>0.55000000000000004</v>
      </c>
      <c r="U311" s="16">
        <f t="shared" si="45"/>
        <v>550</v>
      </c>
      <c r="V311" s="16">
        <f t="shared" si="46"/>
        <v>0</v>
      </c>
      <c r="W311" s="16">
        <f t="shared" si="47"/>
        <v>0</v>
      </c>
      <c r="X311" s="3">
        <f t="shared" si="48"/>
        <v>0</v>
      </c>
      <c r="Y311" s="3">
        <f t="shared" si="49"/>
        <v>0</v>
      </c>
      <c r="Z311" s="6"/>
      <c r="AA311" s="6"/>
    </row>
    <row r="312" spans="1:27" ht="15.75" customHeight="1">
      <c r="A312" s="11" t="s">
        <v>230</v>
      </c>
      <c r="B312" s="7">
        <v>4</v>
      </c>
      <c r="C312" s="7" t="s">
        <v>231</v>
      </c>
      <c r="D312" s="7" t="s">
        <v>313</v>
      </c>
      <c r="E312" s="7" t="s">
        <v>258</v>
      </c>
      <c r="F312" s="7" t="s">
        <v>328</v>
      </c>
      <c r="G312" s="12" t="s">
        <v>37</v>
      </c>
      <c r="H312" s="7" t="s">
        <v>232</v>
      </c>
      <c r="I312" s="7" t="s">
        <v>29</v>
      </c>
      <c r="J312" s="7">
        <v>1</v>
      </c>
      <c r="K312" s="15">
        <v>20000</v>
      </c>
      <c r="L312" s="15">
        <v>0</v>
      </c>
      <c r="M312" s="15">
        <v>0</v>
      </c>
      <c r="N312" s="16">
        <f t="shared" si="40"/>
        <v>20000</v>
      </c>
      <c r="O312" s="16">
        <f t="shared" si="41"/>
        <v>0</v>
      </c>
      <c r="P312" s="16">
        <f t="shared" si="42"/>
        <v>0</v>
      </c>
      <c r="Q312" s="3">
        <f t="shared" si="43"/>
        <v>0</v>
      </c>
      <c r="R312" s="3">
        <f t="shared" si="44"/>
        <v>0</v>
      </c>
      <c r="S312" s="1" t="s">
        <v>39</v>
      </c>
      <c r="T312" s="1">
        <v>0.55000000000000004</v>
      </c>
      <c r="U312" s="16">
        <f t="shared" si="45"/>
        <v>11000</v>
      </c>
      <c r="V312" s="16">
        <f t="shared" si="46"/>
        <v>0</v>
      </c>
      <c r="W312" s="16">
        <f t="shared" si="47"/>
        <v>0</v>
      </c>
      <c r="X312" s="3">
        <f t="shared" si="48"/>
        <v>0</v>
      </c>
      <c r="Y312" s="3">
        <f t="shared" si="49"/>
        <v>0</v>
      </c>
      <c r="Z312" s="6"/>
      <c r="AA312" s="6"/>
    </row>
    <row r="313" spans="1:27" ht="15.75" customHeight="1">
      <c r="A313" s="11" t="s">
        <v>230</v>
      </c>
      <c r="B313" s="7">
        <v>4</v>
      </c>
      <c r="C313" s="7" t="s">
        <v>231</v>
      </c>
      <c r="D313" s="7" t="s">
        <v>313</v>
      </c>
      <c r="E313" s="7" t="s">
        <v>258</v>
      </c>
      <c r="F313" s="7" t="s">
        <v>328</v>
      </c>
      <c r="G313" s="12" t="s">
        <v>37</v>
      </c>
      <c r="H313" s="7" t="s">
        <v>232</v>
      </c>
      <c r="I313" s="7" t="s">
        <v>29</v>
      </c>
      <c r="J313" s="7">
        <v>1</v>
      </c>
      <c r="K313" s="15">
        <v>31480</v>
      </c>
      <c r="L313" s="15">
        <v>12835.7</v>
      </c>
      <c r="M313" s="15">
        <v>12835.7</v>
      </c>
      <c r="N313" s="16">
        <f t="shared" si="40"/>
        <v>31480</v>
      </c>
      <c r="O313" s="16">
        <f t="shared" si="41"/>
        <v>12835.7</v>
      </c>
      <c r="P313" s="16">
        <f t="shared" si="42"/>
        <v>12835.7</v>
      </c>
      <c r="Q313" s="3">
        <f t="shared" si="43"/>
        <v>0.4077414231257942</v>
      </c>
      <c r="R313" s="3">
        <f t="shared" si="44"/>
        <v>0.4077414231257942</v>
      </c>
      <c r="S313" s="1" t="s">
        <v>39</v>
      </c>
      <c r="T313" s="1">
        <v>0.55000000000000004</v>
      </c>
      <c r="U313" s="16">
        <f t="shared" si="45"/>
        <v>17314</v>
      </c>
      <c r="V313" s="16">
        <f t="shared" si="46"/>
        <v>7059.6350000000011</v>
      </c>
      <c r="W313" s="16">
        <f t="shared" si="47"/>
        <v>7059.6350000000011</v>
      </c>
      <c r="X313" s="3">
        <f t="shared" si="48"/>
        <v>0.4077414231257942</v>
      </c>
      <c r="Y313" s="3">
        <f t="shared" si="49"/>
        <v>0.4077414231257942</v>
      </c>
      <c r="Z313" s="6"/>
      <c r="AA313" s="6"/>
    </row>
    <row r="314" spans="1:27" ht="15.75" customHeight="1">
      <c r="A314" s="11" t="s">
        <v>230</v>
      </c>
      <c r="B314" s="7">
        <v>4</v>
      </c>
      <c r="C314" s="7" t="s">
        <v>231</v>
      </c>
      <c r="D314" s="7" t="s">
        <v>313</v>
      </c>
      <c r="E314" s="7" t="s">
        <v>258</v>
      </c>
      <c r="F314" s="7" t="s">
        <v>328</v>
      </c>
      <c r="G314" s="12" t="s">
        <v>37</v>
      </c>
      <c r="H314" s="7" t="s">
        <v>232</v>
      </c>
      <c r="I314" s="7" t="s">
        <v>29</v>
      </c>
      <c r="J314" s="7">
        <v>1</v>
      </c>
      <c r="K314" s="15">
        <v>6000</v>
      </c>
      <c r="L314" s="15">
        <v>0</v>
      </c>
      <c r="M314" s="15">
        <v>0</v>
      </c>
      <c r="N314" s="16">
        <f t="shared" si="40"/>
        <v>6000</v>
      </c>
      <c r="O314" s="16">
        <f t="shared" si="41"/>
        <v>0</v>
      </c>
      <c r="P314" s="16">
        <f t="shared" si="42"/>
        <v>0</v>
      </c>
      <c r="Q314" s="3">
        <f t="shared" si="43"/>
        <v>0</v>
      </c>
      <c r="R314" s="3">
        <f t="shared" si="44"/>
        <v>0</v>
      </c>
      <c r="S314" s="1" t="s">
        <v>39</v>
      </c>
      <c r="T314" s="1">
        <v>0.55000000000000004</v>
      </c>
      <c r="U314" s="16">
        <f t="shared" si="45"/>
        <v>3300.0000000000005</v>
      </c>
      <c r="V314" s="16">
        <f t="shared" si="46"/>
        <v>0</v>
      </c>
      <c r="W314" s="16">
        <f t="shared" si="47"/>
        <v>0</v>
      </c>
      <c r="X314" s="3">
        <f t="shared" si="48"/>
        <v>0</v>
      </c>
      <c r="Y314" s="3">
        <f t="shared" si="49"/>
        <v>0</v>
      </c>
      <c r="Z314" s="6"/>
      <c r="AA314" s="6"/>
    </row>
    <row r="315" spans="1:27" ht="15.75" customHeight="1">
      <c r="A315" s="11" t="s">
        <v>230</v>
      </c>
      <c r="B315" s="7">
        <v>4</v>
      </c>
      <c r="C315" s="7" t="s">
        <v>231</v>
      </c>
      <c r="D315" s="7" t="s">
        <v>313</v>
      </c>
      <c r="E315" s="7" t="s">
        <v>258</v>
      </c>
      <c r="F315" s="7" t="s">
        <v>328</v>
      </c>
      <c r="G315" s="12" t="s">
        <v>37</v>
      </c>
      <c r="H315" s="7" t="s">
        <v>232</v>
      </c>
      <c r="I315" s="7" t="s">
        <v>29</v>
      </c>
      <c r="J315" s="7">
        <v>1</v>
      </c>
      <c r="K315" s="15">
        <v>2400</v>
      </c>
      <c r="L315" s="15">
        <v>1232</v>
      </c>
      <c r="M315" s="15">
        <v>1232</v>
      </c>
      <c r="N315" s="16">
        <f t="shared" si="40"/>
        <v>2400</v>
      </c>
      <c r="O315" s="16">
        <f t="shared" si="41"/>
        <v>1232</v>
      </c>
      <c r="P315" s="16">
        <f t="shared" si="42"/>
        <v>1232</v>
      </c>
      <c r="Q315" s="3">
        <f t="shared" si="43"/>
        <v>0.51333333333333331</v>
      </c>
      <c r="R315" s="3">
        <f t="shared" si="44"/>
        <v>0.51333333333333331</v>
      </c>
      <c r="S315" s="1" t="s">
        <v>39</v>
      </c>
      <c r="T315" s="1">
        <v>0.55000000000000004</v>
      </c>
      <c r="U315" s="16">
        <f t="shared" si="45"/>
        <v>1320</v>
      </c>
      <c r="V315" s="16">
        <f t="shared" si="46"/>
        <v>677.6</v>
      </c>
      <c r="W315" s="16">
        <f t="shared" si="47"/>
        <v>677.6</v>
      </c>
      <c r="X315" s="3">
        <f t="shared" si="48"/>
        <v>0.51333333333333331</v>
      </c>
      <c r="Y315" s="3">
        <f t="shared" si="49"/>
        <v>0.51333333333333331</v>
      </c>
      <c r="Z315" s="6"/>
      <c r="AA315" s="6"/>
    </row>
    <row r="316" spans="1:27" ht="15.75" customHeight="1">
      <c r="A316" s="11" t="s">
        <v>230</v>
      </c>
      <c r="B316" s="7">
        <v>4</v>
      </c>
      <c r="C316" s="7" t="s">
        <v>231</v>
      </c>
      <c r="D316" s="7" t="s">
        <v>313</v>
      </c>
      <c r="E316" s="7" t="s">
        <v>258</v>
      </c>
      <c r="F316" s="7" t="s">
        <v>328</v>
      </c>
      <c r="G316" s="12" t="s">
        <v>37</v>
      </c>
      <c r="H316" s="7" t="s">
        <v>232</v>
      </c>
      <c r="I316" s="7" t="s">
        <v>29</v>
      </c>
      <c r="J316" s="7">
        <v>1</v>
      </c>
      <c r="K316" s="15">
        <v>393310</v>
      </c>
      <c r="L316" s="15">
        <v>25490</v>
      </c>
      <c r="M316" s="15">
        <v>25490</v>
      </c>
      <c r="N316" s="16">
        <f t="shared" si="40"/>
        <v>393310</v>
      </c>
      <c r="O316" s="16">
        <f t="shared" si="41"/>
        <v>25490</v>
      </c>
      <c r="P316" s="16">
        <f t="shared" si="42"/>
        <v>25490</v>
      </c>
      <c r="Q316" s="3">
        <f t="shared" si="43"/>
        <v>6.4808929343266125E-2</v>
      </c>
      <c r="R316" s="3">
        <f t="shared" si="44"/>
        <v>6.4808929343266125E-2</v>
      </c>
      <c r="S316" s="1" t="s">
        <v>39</v>
      </c>
      <c r="T316" s="1">
        <v>0.55000000000000004</v>
      </c>
      <c r="U316" s="16">
        <f t="shared" si="45"/>
        <v>216320.50000000003</v>
      </c>
      <c r="V316" s="16">
        <f t="shared" si="46"/>
        <v>14019.500000000002</v>
      </c>
      <c r="W316" s="16">
        <f t="shared" si="47"/>
        <v>14019.500000000002</v>
      </c>
      <c r="X316" s="3">
        <f t="shared" si="48"/>
        <v>6.4808929343266125E-2</v>
      </c>
      <c r="Y316" s="3">
        <f t="shared" si="49"/>
        <v>6.4808929343266125E-2</v>
      </c>
      <c r="Z316" s="6"/>
      <c r="AA316" s="6"/>
    </row>
    <row r="317" spans="1:27" ht="15.75" customHeight="1">
      <c r="A317" s="11" t="s">
        <v>230</v>
      </c>
      <c r="B317" s="7">
        <v>4</v>
      </c>
      <c r="C317" s="7" t="s">
        <v>231</v>
      </c>
      <c r="D317" s="7" t="s">
        <v>313</v>
      </c>
      <c r="E317" s="7" t="s">
        <v>258</v>
      </c>
      <c r="F317" s="7" t="s">
        <v>328</v>
      </c>
      <c r="G317" s="12" t="s">
        <v>37</v>
      </c>
      <c r="H317" s="7" t="s">
        <v>232</v>
      </c>
      <c r="I317" s="7" t="s">
        <v>29</v>
      </c>
      <c r="J317" s="7">
        <v>1</v>
      </c>
      <c r="K317" s="15">
        <v>1000</v>
      </c>
      <c r="L317" s="15">
        <v>246.4</v>
      </c>
      <c r="M317" s="15">
        <v>246.4</v>
      </c>
      <c r="N317" s="16">
        <f t="shared" si="40"/>
        <v>1000</v>
      </c>
      <c r="O317" s="16">
        <f t="shared" si="41"/>
        <v>246.4</v>
      </c>
      <c r="P317" s="16">
        <f t="shared" si="42"/>
        <v>246.4</v>
      </c>
      <c r="Q317" s="3">
        <f t="shared" si="43"/>
        <v>0.24640000000000001</v>
      </c>
      <c r="R317" s="3">
        <f t="shared" si="44"/>
        <v>0.24640000000000001</v>
      </c>
      <c r="S317" s="1" t="s">
        <v>39</v>
      </c>
      <c r="T317" s="1">
        <v>0.55000000000000004</v>
      </c>
      <c r="U317" s="16">
        <f t="shared" si="45"/>
        <v>550</v>
      </c>
      <c r="V317" s="16">
        <f t="shared" si="46"/>
        <v>135.52000000000001</v>
      </c>
      <c r="W317" s="16">
        <f t="shared" si="47"/>
        <v>135.52000000000001</v>
      </c>
      <c r="X317" s="3">
        <f t="shared" si="48"/>
        <v>0.24640000000000001</v>
      </c>
      <c r="Y317" s="3">
        <f t="shared" si="49"/>
        <v>0.24640000000000001</v>
      </c>
      <c r="Z317" s="6"/>
      <c r="AA317" s="6"/>
    </row>
    <row r="318" spans="1:27" ht="15.75" customHeight="1">
      <c r="A318" s="11" t="s">
        <v>230</v>
      </c>
      <c r="B318" s="7">
        <v>4</v>
      </c>
      <c r="C318" s="7" t="s">
        <v>231</v>
      </c>
      <c r="D318" s="7" t="s">
        <v>313</v>
      </c>
      <c r="E318" s="7" t="s">
        <v>258</v>
      </c>
      <c r="F318" s="7" t="s">
        <v>328</v>
      </c>
      <c r="G318" s="12" t="s">
        <v>37</v>
      </c>
      <c r="H318" s="7" t="s">
        <v>232</v>
      </c>
      <c r="I318" s="7" t="s">
        <v>29</v>
      </c>
      <c r="J318" s="7">
        <v>1</v>
      </c>
      <c r="K318" s="15">
        <v>8000</v>
      </c>
      <c r="L318" s="15">
        <v>0</v>
      </c>
      <c r="M318" s="15">
        <v>0</v>
      </c>
      <c r="N318" s="16">
        <f t="shared" si="40"/>
        <v>8000</v>
      </c>
      <c r="O318" s="16">
        <f t="shared" si="41"/>
        <v>0</v>
      </c>
      <c r="P318" s="16">
        <f t="shared" si="42"/>
        <v>0</v>
      </c>
      <c r="Q318" s="3">
        <f t="shared" si="43"/>
        <v>0</v>
      </c>
      <c r="R318" s="3">
        <f t="shared" si="44"/>
        <v>0</v>
      </c>
      <c r="S318" s="1" t="s">
        <v>39</v>
      </c>
      <c r="T318" s="1">
        <v>0.55000000000000004</v>
      </c>
      <c r="U318" s="16">
        <f t="shared" si="45"/>
        <v>4400</v>
      </c>
      <c r="V318" s="16">
        <f t="shared" si="46"/>
        <v>0</v>
      </c>
      <c r="W318" s="16">
        <f t="shared" si="47"/>
        <v>0</v>
      </c>
      <c r="X318" s="3">
        <f t="shared" si="48"/>
        <v>0</v>
      </c>
      <c r="Y318" s="3">
        <f t="shared" si="49"/>
        <v>0</v>
      </c>
      <c r="Z318" s="6"/>
      <c r="AA318" s="6"/>
    </row>
    <row r="319" spans="1:27" ht="15.75" customHeight="1">
      <c r="A319" s="11" t="s">
        <v>230</v>
      </c>
      <c r="B319" s="7">
        <v>4</v>
      </c>
      <c r="C319" s="7" t="s">
        <v>231</v>
      </c>
      <c r="D319" s="7" t="s">
        <v>313</v>
      </c>
      <c r="E319" s="7" t="s">
        <v>258</v>
      </c>
      <c r="F319" s="7" t="s">
        <v>328</v>
      </c>
      <c r="G319" s="12" t="s">
        <v>37</v>
      </c>
      <c r="H319" s="7" t="s">
        <v>232</v>
      </c>
      <c r="I319" s="7" t="s">
        <v>29</v>
      </c>
      <c r="J319" s="7">
        <v>1</v>
      </c>
      <c r="K319" s="15">
        <v>16500</v>
      </c>
      <c r="L319" s="15">
        <v>3683.92</v>
      </c>
      <c r="M319" s="15">
        <v>3683.92</v>
      </c>
      <c r="N319" s="16">
        <f t="shared" si="40"/>
        <v>16500</v>
      </c>
      <c r="O319" s="16">
        <f t="shared" si="41"/>
        <v>3683.92</v>
      </c>
      <c r="P319" s="16">
        <f t="shared" si="42"/>
        <v>3683.92</v>
      </c>
      <c r="Q319" s="3">
        <f t="shared" si="43"/>
        <v>0.22326787878787879</v>
      </c>
      <c r="R319" s="3">
        <f t="shared" si="44"/>
        <v>0.22326787878787879</v>
      </c>
      <c r="S319" s="1" t="s">
        <v>39</v>
      </c>
      <c r="T319" s="1">
        <v>0.55000000000000004</v>
      </c>
      <c r="U319" s="16">
        <f t="shared" si="45"/>
        <v>9075</v>
      </c>
      <c r="V319" s="16">
        <f t="shared" si="46"/>
        <v>2026.1560000000002</v>
      </c>
      <c r="W319" s="16">
        <f t="shared" si="47"/>
        <v>2026.1560000000002</v>
      </c>
      <c r="X319" s="3">
        <f t="shared" si="48"/>
        <v>0.22326787878787882</v>
      </c>
      <c r="Y319" s="3">
        <f t="shared" si="49"/>
        <v>0.22326787878787882</v>
      </c>
      <c r="Z319" s="6"/>
      <c r="AA319" s="6"/>
    </row>
    <row r="320" spans="1:27" ht="15.75" customHeight="1">
      <c r="A320" s="11" t="s">
        <v>230</v>
      </c>
      <c r="B320" s="7">
        <v>4</v>
      </c>
      <c r="C320" s="7" t="s">
        <v>231</v>
      </c>
      <c r="D320" s="7" t="s">
        <v>313</v>
      </c>
      <c r="E320" s="7" t="s">
        <v>258</v>
      </c>
      <c r="F320" s="7" t="s">
        <v>328</v>
      </c>
      <c r="G320" s="12" t="s">
        <v>37</v>
      </c>
      <c r="H320" s="7" t="s">
        <v>232</v>
      </c>
      <c r="I320" s="7" t="s">
        <v>29</v>
      </c>
      <c r="J320" s="7">
        <v>1</v>
      </c>
      <c r="K320" s="15">
        <v>16500</v>
      </c>
      <c r="L320" s="15">
        <v>16482.48</v>
      </c>
      <c r="M320" s="15">
        <v>10713.76</v>
      </c>
      <c r="N320" s="16">
        <f t="shared" si="40"/>
        <v>16500</v>
      </c>
      <c r="O320" s="16">
        <f t="shared" si="41"/>
        <v>16482.48</v>
      </c>
      <c r="P320" s="16">
        <f t="shared" si="42"/>
        <v>10713.76</v>
      </c>
      <c r="Q320" s="3">
        <f t="shared" si="43"/>
        <v>0.64931878787878794</v>
      </c>
      <c r="R320" s="3">
        <f t="shared" si="44"/>
        <v>0.99893818181818184</v>
      </c>
      <c r="S320" s="1" t="s">
        <v>39</v>
      </c>
      <c r="T320" s="1">
        <v>0.55000000000000004</v>
      </c>
      <c r="U320" s="16">
        <f t="shared" si="45"/>
        <v>9075</v>
      </c>
      <c r="V320" s="16">
        <f t="shared" si="46"/>
        <v>9065.3640000000014</v>
      </c>
      <c r="W320" s="16">
        <f t="shared" si="47"/>
        <v>5892.5680000000002</v>
      </c>
      <c r="X320" s="3">
        <f t="shared" si="48"/>
        <v>0.64931878787878794</v>
      </c>
      <c r="Y320" s="3">
        <f t="shared" si="49"/>
        <v>0.99893818181818195</v>
      </c>
      <c r="Z320" s="6"/>
      <c r="AA320" s="6"/>
    </row>
    <row r="321" spans="1:27" ht="15.75" customHeight="1">
      <c r="A321" s="11" t="s">
        <v>230</v>
      </c>
      <c r="B321" s="7">
        <v>4</v>
      </c>
      <c r="C321" s="7" t="s">
        <v>231</v>
      </c>
      <c r="D321" s="7" t="s">
        <v>313</v>
      </c>
      <c r="E321" s="7" t="s">
        <v>258</v>
      </c>
      <c r="F321" s="7" t="s">
        <v>328</v>
      </c>
      <c r="G321" s="12" t="s">
        <v>37</v>
      </c>
      <c r="H321" s="7" t="s">
        <v>232</v>
      </c>
      <c r="I321" s="7" t="s">
        <v>29</v>
      </c>
      <c r="J321" s="7">
        <v>1</v>
      </c>
      <c r="K321" s="15">
        <v>13000</v>
      </c>
      <c r="L321" s="15">
        <v>10068.52</v>
      </c>
      <c r="M321" s="15">
        <v>10068.52</v>
      </c>
      <c r="N321" s="16">
        <f t="shared" si="40"/>
        <v>13000</v>
      </c>
      <c r="O321" s="16">
        <f t="shared" si="41"/>
        <v>10068.52</v>
      </c>
      <c r="P321" s="16">
        <f t="shared" si="42"/>
        <v>10068.52</v>
      </c>
      <c r="Q321" s="3">
        <f t="shared" si="43"/>
        <v>0.77450153846153846</v>
      </c>
      <c r="R321" s="3">
        <f t="shared" si="44"/>
        <v>0.77450153846153846</v>
      </c>
      <c r="S321" s="1" t="s">
        <v>39</v>
      </c>
      <c r="T321" s="1">
        <v>0.55000000000000004</v>
      </c>
      <c r="U321" s="16">
        <f t="shared" si="45"/>
        <v>7150.0000000000009</v>
      </c>
      <c r="V321" s="16">
        <f t="shared" si="46"/>
        <v>5537.6860000000006</v>
      </c>
      <c r="W321" s="16">
        <f t="shared" si="47"/>
        <v>5537.6860000000006</v>
      </c>
      <c r="X321" s="3">
        <f t="shared" si="48"/>
        <v>0.77450153846153846</v>
      </c>
      <c r="Y321" s="3">
        <f t="shared" si="49"/>
        <v>0.77450153846153846</v>
      </c>
      <c r="Z321" s="6"/>
      <c r="AA321" s="6"/>
    </row>
    <row r="322" spans="1:27" ht="15.75" customHeight="1">
      <c r="A322" s="11" t="s">
        <v>230</v>
      </c>
      <c r="B322" s="7">
        <v>4</v>
      </c>
      <c r="C322" s="7" t="s">
        <v>231</v>
      </c>
      <c r="D322" s="7" t="s">
        <v>313</v>
      </c>
      <c r="E322" s="7" t="s">
        <v>258</v>
      </c>
      <c r="F322" s="7" t="s">
        <v>328</v>
      </c>
      <c r="G322" s="12" t="s">
        <v>37</v>
      </c>
      <c r="H322" s="7" t="s">
        <v>232</v>
      </c>
      <c r="I322" s="7" t="s">
        <v>29</v>
      </c>
      <c r="J322" s="7">
        <v>1</v>
      </c>
      <c r="K322" s="15">
        <v>11000</v>
      </c>
      <c r="L322" s="15">
        <v>900</v>
      </c>
      <c r="M322" s="15">
        <v>900</v>
      </c>
      <c r="N322" s="16">
        <f t="shared" ref="N322:N385" si="50">K322*J322</f>
        <v>11000</v>
      </c>
      <c r="O322" s="16">
        <f t="shared" ref="O322:O385" si="51">L322*J322</f>
        <v>900</v>
      </c>
      <c r="P322" s="16">
        <f t="shared" ref="P322:P385" si="52">M322*J322</f>
        <v>900</v>
      </c>
      <c r="Q322" s="3">
        <f t="shared" ref="Q322:Q385" si="53">P322/N322</f>
        <v>8.1818181818181818E-2</v>
      </c>
      <c r="R322" s="3">
        <f t="shared" ref="R322:R385" si="54">O322/N322</f>
        <v>8.1818181818181818E-2</v>
      </c>
      <c r="S322" s="1" t="s">
        <v>39</v>
      </c>
      <c r="T322" s="1">
        <v>0.55000000000000004</v>
      </c>
      <c r="U322" s="16">
        <f t="shared" ref="U322:U385" si="55">K322*T322</f>
        <v>6050.0000000000009</v>
      </c>
      <c r="V322" s="16">
        <f t="shared" ref="V322:V385" si="56">L322*T322</f>
        <v>495.00000000000006</v>
      </c>
      <c r="W322" s="16">
        <f t="shared" ref="W322:W385" si="57">M322*T322</f>
        <v>495.00000000000006</v>
      </c>
      <c r="X322" s="3">
        <f t="shared" ref="X322:X385" si="58">W322/U322</f>
        <v>8.1818181818181818E-2</v>
      </c>
      <c r="Y322" s="3">
        <f t="shared" ref="Y322:Y385" si="59">V322/U322</f>
        <v>8.1818181818181818E-2</v>
      </c>
      <c r="Z322" s="6"/>
      <c r="AA322" s="6"/>
    </row>
    <row r="323" spans="1:27" ht="15.75" customHeight="1">
      <c r="A323" s="11" t="s">
        <v>230</v>
      </c>
      <c r="B323" s="7">
        <v>4</v>
      </c>
      <c r="C323" s="7" t="s">
        <v>231</v>
      </c>
      <c r="D323" s="7" t="s">
        <v>313</v>
      </c>
      <c r="E323" s="7" t="s">
        <v>258</v>
      </c>
      <c r="F323" s="7" t="s">
        <v>328</v>
      </c>
      <c r="G323" s="12" t="s">
        <v>37</v>
      </c>
      <c r="H323" s="7" t="s">
        <v>232</v>
      </c>
      <c r="I323" s="7" t="s">
        <v>29</v>
      </c>
      <c r="J323" s="7">
        <v>1</v>
      </c>
      <c r="K323" s="15">
        <v>770400</v>
      </c>
      <c r="L323" s="15">
        <v>629986.5</v>
      </c>
      <c r="M323" s="15">
        <v>530101.89</v>
      </c>
      <c r="N323" s="16">
        <f t="shared" si="50"/>
        <v>770400</v>
      </c>
      <c r="O323" s="16">
        <f t="shared" si="51"/>
        <v>629986.5</v>
      </c>
      <c r="P323" s="16">
        <f t="shared" si="52"/>
        <v>530101.89</v>
      </c>
      <c r="Q323" s="3">
        <f t="shared" si="53"/>
        <v>0.68808656542056079</v>
      </c>
      <c r="R323" s="3">
        <f t="shared" si="54"/>
        <v>0.81773948598130841</v>
      </c>
      <c r="S323" s="1" t="s">
        <v>39</v>
      </c>
      <c r="T323" s="1">
        <v>0.55000000000000004</v>
      </c>
      <c r="U323" s="16">
        <f t="shared" si="55"/>
        <v>423720.00000000006</v>
      </c>
      <c r="V323" s="16">
        <f t="shared" si="56"/>
        <v>346492.57500000001</v>
      </c>
      <c r="W323" s="16">
        <f t="shared" si="57"/>
        <v>291556.03950000001</v>
      </c>
      <c r="X323" s="3">
        <f t="shared" si="58"/>
        <v>0.68808656542056068</v>
      </c>
      <c r="Y323" s="3">
        <f t="shared" si="59"/>
        <v>0.8177394859813083</v>
      </c>
      <c r="Z323" s="6"/>
      <c r="AA323" s="6"/>
    </row>
    <row r="324" spans="1:27" ht="15.75" customHeight="1">
      <c r="A324" s="11" t="s">
        <v>230</v>
      </c>
      <c r="B324" s="7">
        <v>4</v>
      </c>
      <c r="C324" s="7" t="s">
        <v>231</v>
      </c>
      <c r="D324" s="7" t="s">
        <v>313</v>
      </c>
      <c r="E324" s="7" t="s">
        <v>258</v>
      </c>
      <c r="F324" s="7" t="s">
        <v>328</v>
      </c>
      <c r="G324" s="12" t="s">
        <v>37</v>
      </c>
      <c r="H324" s="7" t="s">
        <v>232</v>
      </c>
      <c r="I324" s="7" t="s">
        <v>29</v>
      </c>
      <c r="J324" s="7">
        <v>1</v>
      </c>
      <c r="K324" s="15">
        <v>2200</v>
      </c>
      <c r="L324" s="15">
        <v>0</v>
      </c>
      <c r="M324" s="15">
        <v>0</v>
      </c>
      <c r="N324" s="16">
        <f t="shared" si="50"/>
        <v>2200</v>
      </c>
      <c r="O324" s="16">
        <f t="shared" si="51"/>
        <v>0</v>
      </c>
      <c r="P324" s="16">
        <f t="shared" si="52"/>
        <v>0</v>
      </c>
      <c r="Q324" s="3">
        <f t="shared" si="53"/>
        <v>0</v>
      </c>
      <c r="R324" s="3">
        <f t="shared" si="54"/>
        <v>0</v>
      </c>
      <c r="S324" s="1" t="s">
        <v>39</v>
      </c>
      <c r="T324" s="1">
        <v>0.55000000000000004</v>
      </c>
      <c r="U324" s="16">
        <f t="shared" si="55"/>
        <v>1210</v>
      </c>
      <c r="V324" s="16">
        <f t="shared" si="56"/>
        <v>0</v>
      </c>
      <c r="W324" s="16">
        <f t="shared" si="57"/>
        <v>0</v>
      </c>
      <c r="X324" s="3">
        <f t="shared" si="58"/>
        <v>0</v>
      </c>
      <c r="Y324" s="3">
        <f t="shared" si="59"/>
        <v>0</v>
      </c>
      <c r="Z324" s="6"/>
      <c r="AA324" s="6"/>
    </row>
    <row r="325" spans="1:27" ht="15.75" customHeight="1">
      <c r="A325" s="11" t="s">
        <v>230</v>
      </c>
      <c r="B325" s="7">
        <v>4</v>
      </c>
      <c r="C325" s="7" t="s">
        <v>231</v>
      </c>
      <c r="D325" s="7" t="s">
        <v>313</v>
      </c>
      <c r="E325" s="7" t="s">
        <v>258</v>
      </c>
      <c r="F325" s="7" t="s">
        <v>328</v>
      </c>
      <c r="G325" s="12" t="s">
        <v>37</v>
      </c>
      <c r="H325" s="7" t="s">
        <v>232</v>
      </c>
      <c r="I325" s="7" t="s">
        <v>29</v>
      </c>
      <c r="J325" s="7">
        <v>1</v>
      </c>
      <c r="K325" s="15">
        <v>8000</v>
      </c>
      <c r="L325" s="15">
        <v>2430</v>
      </c>
      <c r="M325" s="15">
        <v>2430</v>
      </c>
      <c r="N325" s="16">
        <f t="shared" si="50"/>
        <v>8000</v>
      </c>
      <c r="O325" s="16">
        <f t="shared" si="51"/>
        <v>2430</v>
      </c>
      <c r="P325" s="16">
        <f t="shared" si="52"/>
        <v>2430</v>
      </c>
      <c r="Q325" s="3">
        <f t="shared" si="53"/>
        <v>0.30375000000000002</v>
      </c>
      <c r="R325" s="3">
        <f t="shared" si="54"/>
        <v>0.30375000000000002</v>
      </c>
      <c r="S325" s="1" t="s">
        <v>39</v>
      </c>
      <c r="T325" s="1">
        <v>0.55000000000000004</v>
      </c>
      <c r="U325" s="16">
        <f t="shared" si="55"/>
        <v>4400</v>
      </c>
      <c r="V325" s="16">
        <f t="shared" si="56"/>
        <v>1336.5</v>
      </c>
      <c r="W325" s="16">
        <f t="shared" si="57"/>
        <v>1336.5</v>
      </c>
      <c r="X325" s="3">
        <f t="shared" si="58"/>
        <v>0.30375000000000002</v>
      </c>
      <c r="Y325" s="3">
        <f t="shared" si="59"/>
        <v>0.30375000000000002</v>
      </c>
      <c r="Z325" s="6"/>
      <c r="AA325" s="6"/>
    </row>
    <row r="326" spans="1:27" ht="15.75" customHeight="1">
      <c r="A326" s="11" t="s">
        <v>230</v>
      </c>
      <c r="B326" s="7">
        <v>4</v>
      </c>
      <c r="C326" s="7" t="s">
        <v>231</v>
      </c>
      <c r="D326" s="7" t="s">
        <v>313</v>
      </c>
      <c r="E326" s="7" t="s">
        <v>258</v>
      </c>
      <c r="F326" s="7" t="s">
        <v>328</v>
      </c>
      <c r="G326" s="12" t="s">
        <v>37</v>
      </c>
      <c r="H326" s="7" t="s">
        <v>232</v>
      </c>
      <c r="I326" s="7" t="s">
        <v>29</v>
      </c>
      <c r="J326" s="7">
        <v>1</v>
      </c>
      <c r="K326" s="15">
        <v>94500</v>
      </c>
      <c r="L326" s="15">
        <v>50668</v>
      </c>
      <c r="M326" s="15">
        <v>50186</v>
      </c>
      <c r="N326" s="16">
        <f t="shared" si="50"/>
        <v>94500</v>
      </c>
      <c r="O326" s="16">
        <f t="shared" si="51"/>
        <v>50668</v>
      </c>
      <c r="P326" s="16">
        <f t="shared" si="52"/>
        <v>50186</v>
      </c>
      <c r="Q326" s="3">
        <f t="shared" si="53"/>
        <v>0.53106878306878302</v>
      </c>
      <c r="R326" s="3">
        <f t="shared" si="54"/>
        <v>0.53616931216931218</v>
      </c>
      <c r="S326" s="1" t="s">
        <v>39</v>
      </c>
      <c r="T326" s="1">
        <v>0.55000000000000004</v>
      </c>
      <c r="U326" s="16">
        <f t="shared" si="55"/>
        <v>51975.000000000007</v>
      </c>
      <c r="V326" s="16">
        <f t="shared" si="56"/>
        <v>27867.4</v>
      </c>
      <c r="W326" s="16">
        <f t="shared" si="57"/>
        <v>27602.300000000003</v>
      </c>
      <c r="X326" s="3">
        <f t="shared" si="58"/>
        <v>0.53106878306878302</v>
      </c>
      <c r="Y326" s="3">
        <f t="shared" si="59"/>
        <v>0.53616931216931207</v>
      </c>
      <c r="Z326" s="6"/>
      <c r="AA326" s="6"/>
    </row>
    <row r="327" spans="1:27" ht="15.75" customHeight="1">
      <c r="A327" s="11" t="s">
        <v>230</v>
      </c>
      <c r="B327" s="7">
        <v>4</v>
      </c>
      <c r="C327" s="7" t="s">
        <v>231</v>
      </c>
      <c r="D327" s="7" t="s">
        <v>313</v>
      </c>
      <c r="E327" s="7" t="s">
        <v>258</v>
      </c>
      <c r="F327" s="7" t="s">
        <v>328</v>
      </c>
      <c r="G327" s="12" t="s">
        <v>37</v>
      </c>
      <c r="H327" s="7" t="s">
        <v>232</v>
      </c>
      <c r="I327" s="7" t="s">
        <v>29</v>
      </c>
      <c r="J327" s="7">
        <v>1</v>
      </c>
      <c r="K327" s="15">
        <v>36000</v>
      </c>
      <c r="L327" s="15">
        <v>10776</v>
      </c>
      <c r="M327" s="15">
        <v>10776</v>
      </c>
      <c r="N327" s="16">
        <f t="shared" si="50"/>
        <v>36000</v>
      </c>
      <c r="O327" s="16">
        <f t="shared" si="51"/>
        <v>10776</v>
      </c>
      <c r="P327" s="16">
        <f t="shared" si="52"/>
        <v>10776</v>
      </c>
      <c r="Q327" s="3">
        <f t="shared" si="53"/>
        <v>0.29933333333333334</v>
      </c>
      <c r="R327" s="3">
        <f t="shared" si="54"/>
        <v>0.29933333333333334</v>
      </c>
      <c r="S327" s="1" t="s">
        <v>39</v>
      </c>
      <c r="T327" s="1">
        <v>0.55000000000000004</v>
      </c>
      <c r="U327" s="16">
        <f t="shared" si="55"/>
        <v>19800</v>
      </c>
      <c r="V327" s="16">
        <f t="shared" si="56"/>
        <v>5926.8</v>
      </c>
      <c r="W327" s="16">
        <f t="shared" si="57"/>
        <v>5926.8</v>
      </c>
      <c r="X327" s="3">
        <f t="shared" si="58"/>
        <v>0.29933333333333334</v>
      </c>
      <c r="Y327" s="3">
        <f t="shared" si="59"/>
        <v>0.29933333333333334</v>
      </c>
      <c r="Z327" s="6"/>
      <c r="AA327" s="6"/>
    </row>
    <row r="328" spans="1:27" ht="15.75" customHeight="1">
      <c r="A328" s="11" t="s">
        <v>230</v>
      </c>
      <c r="B328" s="7">
        <v>4</v>
      </c>
      <c r="C328" s="7" t="s">
        <v>231</v>
      </c>
      <c r="D328" s="7" t="s">
        <v>313</v>
      </c>
      <c r="E328" s="7" t="s">
        <v>258</v>
      </c>
      <c r="F328" s="7" t="s">
        <v>328</v>
      </c>
      <c r="G328" s="12" t="s">
        <v>37</v>
      </c>
      <c r="H328" s="7" t="s">
        <v>232</v>
      </c>
      <c r="I328" s="7" t="s">
        <v>29</v>
      </c>
      <c r="J328" s="7">
        <v>1</v>
      </c>
      <c r="K328" s="15">
        <v>18000</v>
      </c>
      <c r="L328" s="15">
        <v>7800</v>
      </c>
      <c r="M328" s="15">
        <v>7800</v>
      </c>
      <c r="N328" s="16">
        <f t="shared" si="50"/>
        <v>18000</v>
      </c>
      <c r="O328" s="16">
        <f t="shared" si="51"/>
        <v>7800</v>
      </c>
      <c r="P328" s="16">
        <f t="shared" si="52"/>
        <v>7800</v>
      </c>
      <c r="Q328" s="3">
        <f t="shared" si="53"/>
        <v>0.43333333333333335</v>
      </c>
      <c r="R328" s="3">
        <f t="shared" si="54"/>
        <v>0.43333333333333335</v>
      </c>
      <c r="S328" s="1" t="s">
        <v>39</v>
      </c>
      <c r="T328" s="1">
        <v>0.55000000000000004</v>
      </c>
      <c r="U328" s="16">
        <f t="shared" si="55"/>
        <v>9900</v>
      </c>
      <c r="V328" s="16">
        <f t="shared" si="56"/>
        <v>4290</v>
      </c>
      <c r="W328" s="16">
        <f t="shared" si="57"/>
        <v>4290</v>
      </c>
      <c r="X328" s="3">
        <f t="shared" si="58"/>
        <v>0.43333333333333335</v>
      </c>
      <c r="Y328" s="3">
        <f t="shared" si="59"/>
        <v>0.43333333333333335</v>
      </c>
      <c r="Z328" s="6"/>
      <c r="AA328" s="6"/>
    </row>
    <row r="329" spans="1:27" ht="15.75" customHeight="1">
      <c r="A329" s="11" t="s">
        <v>230</v>
      </c>
      <c r="B329" s="7">
        <v>4</v>
      </c>
      <c r="C329" s="7" t="s">
        <v>231</v>
      </c>
      <c r="D329" s="7" t="s">
        <v>313</v>
      </c>
      <c r="E329" s="7" t="s">
        <v>258</v>
      </c>
      <c r="F329" s="7" t="s">
        <v>328</v>
      </c>
      <c r="G329" s="12" t="s">
        <v>37</v>
      </c>
      <c r="H329" s="7" t="s">
        <v>232</v>
      </c>
      <c r="I329" s="7" t="s">
        <v>29</v>
      </c>
      <c r="J329" s="7">
        <v>1</v>
      </c>
      <c r="K329" s="15">
        <v>3005500</v>
      </c>
      <c r="L329" s="15">
        <v>1363820.81</v>
      </c>
      <c r="M329" s="15">
        <v>895594.81</v>
      </c>
      <c r="N329" s="16">
        <f t="shared" si="50"/>
        <v>3005500</v>
      </c>
      <c r="O329" s="16">
        <f t="shared" si="51"/>
        <v>1363820.81</v>
      </c>
      <c r="P329" s="16">
        <f t="shared" si="52"/>
        <v>895594.81</v>
      </c>
      <c r="Q329" s="3">
        <f t="shared" si="53"/>
        <v>0.29798529695558146</v>
      </c>
      <c r="R329" s="3">
        <f t="shared" si="54"/>
        <v>0.45377501580435869</v>
      </c>
      <c r="S329" s="1" t="s">
        <v>39</v>
      </c>
      <c r="T329" s="1">
        <v>0.55000000000000004</v>
      </c>
      <c r="U329" s="16">
        <f t="shared" si="55"/>
        <v>1653025.0000000002</v>
      </c>
      <c r="V329" s="16">
        <f t="shared" si="56"/>
        <v>750101.44550000015</v>
      </c>
      <c r="W329" s="16">
        <f t="shared" si="57"/>
        <v>492577.14550000004</v>
      </c>
      <c r="X329" s="3">
        <f t="shared" si="58"/>
        <v>0.2979852969555814</v>
      </c>
      <c r="Y329" s="3">
        <f t="shared" si="59"/>
        <v>0.45377501580435869</v>
      </c>
      <c r="Z329" s="6"/>
      <c r="AA329" s="6"/>
    </row>
    <row r="330" spans="1:27" ht="15.75" customHeight="1">
      <c r="A330" s="11" t="s">
        <v>230</v>
      </c>
      <c r="B330" s="7">
        <v>4</v>
      </c>
      <c r="C330" s="7" t="s">
        <v>231</v>
      </c>
      <c r="D330" s="7" t="s">
        <v>313</v>
      </c>
      <c r="E330" s="7" t="s">
        <v>258</v>
      </c>
      <c r="F330" s="7" t="s">
        <v>328</v>
      </c>
      <c r="G330" s="12" t="s">
        <v>37</v>
      </c>
      <c r="H330" s="7" t="s">
        <v>232</v>
      </c>
      <c r="I330" s="7" t="s">
        <v>29</v>
      </c>
      <c r="J330" s="7">
        <v>1</v>
      </c>
      <c r="K330" s="15">
        <v>23267</v>
      </c>
      <c r="L330" s="15">
        <v>42885.5</v>
      </c>
      <c r="M330" s="15">
        <v>42885.5</v>
      </c>
      <c r="N330" s="16">
        <f t="shared" si="50"/>
        <v>23267</v>
      </c>
      <c r="O330" s="16">
        <f t="shared" si="51"/>
        <v>42885.5</v>
      </c>
      <c r="P330" s="16">
        <f t="shared" si="52"/>
        <v>42885.5</v>
      </c>
      <c r="Q330" s="3">
        <f t="shared" si="53"/>
        <v>1.8431899256457644</v>
      </c>
      <c r="R330" s="3">
        <f t="shared" si="54"/>
        <v>1.8431899256457644</v>
      </c>
      <c r="S330" s="1" t="s">
        <v>39</v>
      </c>
      <c r="T330" s="1">
        <v>0.55000000000000004</v>
      </c>
      <c r="U330" s="16">
        <f t="shared" si="55"/>
        <v>12796.85</v>
      </c>
      <c r="V330" s="16">
        <f t="shared" si="56"/>
        <v>23587.025000000001</v>
      </c>
      <c r="W330" s="16">
        <f t="shared" si="57"/>
        <v>23587.025000000001</v>
      </c>
      <c r="X330" s="3">
        <f t="shared" si="58"/>
        <v>1.8431899256457644</v>
      </c>
      <c r="Y330" s="3">
        <f t="shared" si="59"/>
        <v>1.8431899256457644</v>
      </c>
      <c r="Z330" s="6"/>
      <c r="AA330" s="6"/>
    </row>
    <row r="331" spans="1:27" ht="15.75" customHeight="1">
      <c r="A331" s="11" t="s">
        <v>230</v>
      </c>
      <c r="B331" s="7">
        <v>4</v>
      </c>
      <c r="C331" s="7" t="s">
        <v>231</v>
      </c>
      <c r="D331" s="7" t="s">
        <v>313</v>
      </c>
      <c r="E331" s="7" t="s">
        <v>258</v>
      </c>
      <c r="F331" s="7" t="s">
        <v>328</v>
      </c>
      <c r="G331" s="12" t="s">
        <v>37</v>
      </c>
      <c r="H331" s="7" t="s">
        <v>232</v>
      </c>
      <c r="I331" s="7" t="s">
        <v>29</v>
      </c>
      <c r="J331" s="7">
        <v>1</v>
      </c>
      <c r="K331" s="15">
        <v>20000</v>
      </c>
      <c r="L331" s="15">
        <v>19870</v>
      </c>
      <c r="M331" s="15">
        <v>19870</v>
      </c>
      <c r="N331" s="16">
        <f t="shared" si="50"/>
        <v>20000</v>
      </c>
      <c r="O331" s="16">
        <f t="shared" si="51"/>
        <v>19870</v>
      </c>
      <c r="P331" s="16">
        <f t="shared" si="52"/>
        <v>19870</v>
      </c>
      <c r="Q331" s="3">
        <f t="shared" si="53"/>
        <v>0.99350000000000005</v>
      </c>
      <c r="R331" s="3">
        <f t="shared" si="54"/>
        <v>0.99350000000000005</v>
      </c>
      <c r="S331" s="1" t="s">
        <v>39</v>
      </c>
      <c r="T331" s="1">
        <v>0.55000000000000004</v>
      </c>
      <c r="U331" s="16">
        <f t="shared" si="55"/>
        <v>11000</v>
      </c>
      <c r="V331" s="16">
        <f t="shared" si="56"/>
        <v>10928.5</v>
      </c>
      <c r="W331" s="16">
        <f t="shared" si="57"/>
        <v>10928.5</v>
      </c>
      <c r="X331" s="3">
        <f t="shared" si="58"/>
        <v>0.99350000000000005</v>
      </c>
      <c r="Y331" s="3">
        <f t="shared" si="59"/>
        <v>0.99350000000000005</v>
      </c>
      <c r="Z331" s="6"/>
      <c r="AA331" s="6"/>
    </row>
    <row r="332" spans="1:27" ht="15.75" customHeight="1">
      <c r="A332" s="11" t="s">
        <v>230</v>
      </c>
      <c r="B332" s="7">
        <v>4</v>
      </c>
      <c r="C332" s="7" t="s">
        <v>231</v>
      </c>
      <c r="D332" s="7" t="s">
        <v>313</v>
      </c>
      <c r="E332" s="7" t="s">
        <v>258</v>
      </c>
      <c r="F332" s="7" t="s">
        <v>328</v>
      </c>
      <c r="G332" s="12" t="s">
        <v>37</v>
      </c>
      <c r="H332" s="7" t="s">
        <v>232</v>
      </c>
      <c r="I332" s="7" t="s">
        <v>29</v>
      </c>
      <c r="J332" s="7">
        <v>1</v>
      </c>
      <c r="K332" s="15">
        <v>2000</v>
      </c>
      <c r="L332" s="15">
        <v>1350</v>
      </c>
      <c r="M332" s="15">
        <v>1350</v>
      </c>
      <c r="N332" s="16">
        <f t="shared" si="50"/>
        <v>2000</v>
      </c>
      <c r="O332" s="16">
        <f t="shared" si="51"/>
        <v>1350</v>
      </c>
      <c r="P332" s="16">
        <f t="shared" si="52"/>
        <v>1350</v>
      </c>
      <c r="Q332" s="3">
        <f t="shared" si="53"/>
        <v>0.67500000000000004</v>
      </c>
      <c r="R332" s="3">
        <f t="shared" si="54"/>
        <v>0.67500000000000004</v>
      </c>
      <c r="S332" s="1" t="s">
        <v>39</v>
      </c>
      <c r="T332" s="1">
        <v>0.55000000000000004</v>
      </c>
      <c r="U332" s="16">
        <f t="shared" si="55"/>
        <v>1100</v>
      </c>
      <c r="V332" s="16">
        <f t="shared" si="56"/>
        <v>742.50000000000011</v>
      </c>
      <c r="W332" s="16">
        <f t="shared" si="57"/>
        <v>742.50000000000011</v>
      </c>
      <c r="X332" s="3">
        <f t="shared" si="58"/>
        <v>0.67500000000000016</v>
      </c>
      <c r="Y332" s="3">
        <f t="shared" si="59"/>
        <v>0.67500000000000016</v>
      </c>
      <c r="Z332" s="6"/>
      <c r="AA332" s="6"/>
    </row>
    <row r="333" spans="1:27" ht="15.75" customHeight="1">
      <c r="A333" s="11" t="s">
        <v>230</v>
      </c>
      <c r="B333" s="7">
        <v>4</v>
      </c>
      <c r="C333" s="7" t="s">
        <v>231</v>
      </c>
      <c r="D333" s="7" t="s">
        <v>313</v>
      </c>
      <c r="E333" s="7" t="s">
        <v>258</v>
      </c>
      <c r="F333" s="7" t="s">
        <v>328</v>
      </c>
      <c r="G333" s="12" t="s">
        <v>37</v>
      </c>
      <c r="H333" s="7" t="s">
        <v>232</v>
      </c>
      <c r="I333" s="7" t="s">
        <v>29</v>
      </c>
      <c r="J333" s="7">
        <v>1</v>
      </c>
      <c r="K333" s="15">
        <v>300000</v>
      </c>
      <c r="L333" s="15">
        <v>283566</v>
      </c>
      <c r="M333" s="15">
        <v>200756</v>
      </c>
      <c r="N333" s="16">
        <f t="shared" si="50"/>
        <v>300000</v>
      </c>
      <c r="O333" s="16">
        <f t="shared" si="51"/>
        <v>283566</v>
      </c>
      <c r="P333" s="16">
        <f t="shared" si="52"/>
        <v>200756</v>
      </c>
      <c r="Q333" s="3">
        <f t="shared" si="53"/>
        <v>0.66918666666666671</v>
      </c>
      <c r="R333" s="3">
        <f t="shared" si="54"/>
        <v>0.94521999999999995</v>
      </c>
      <c r="S333" s="1" t="s">
        <v>39</v>
      </c>
      <c r="T333" s="1">
        <v>0.55000000000000004</v>
      </c>
      <c r="U333" s="16">
        <f t="shared" si="55"/>
        <v>165000</v>
      </c>
      <c r="V333" s="16">
        <f t="shared" si="56"/>
        <v>155961.30000000002</v>
      </c>
      <c r="W333" s="16">
        <f t="shared" si="57"/>
        <v>110415.8</v>
      </c>
      <c r="X333" s="3">
        <f t="shared" si="58"/>
        <v>0.66918666666666671</v>
      </c>
      <c r="Y333" s="3">
        <f t="shared" si="59"/>
        <v>0.94522000000000006</v>
      </c>
      <c r="Z333" s="6"/>
      <c r="AA333" s="6"/>
    </row>
    <row r="334" spans="1:27" ht="15.75" customHeight="1">
      <c r="A334" s="11" t="s">
        <v>230</v>
      </c>
      <c r="B334" s="7">
        <v>4</v>
      </c>
      <c r="C334" s="7" t="s">
        <v>231</v>
      </c>
      <c r="D334" s="7" t="s">
        <v>313</v>
      </c>
      <c r="E334" s="7" t="s">
        <v>258</v>
      </c>
      <c r="F334" s="7" t="s">
        <v>328</v>
      </c>
      <c r="G334" s="12" t="s">
        <v>37</v>
      </c>
      <c r="H334" s="7" t="s">
        <v>232</v>
      </c>
      <c r="I334" s="7" t="s">
        <v>29</v>
      </c>
      <c r="J334" s="7">
        <v>1</v>
      </c>
      <c r="K334" s="15">
        <v>17600</v>
      </c>
      <c r="L334" s="15">
        <v>1097.73</v>
      </c>
      <c r="M334" s="15">
        <v>449.73</v>
      </c>
      <c r="N334" s="16">
        <f t="shared" si="50"/>
        <v>17600</v>
      </c>
      <c r="O334" s="16">
        <f t="shared" si="51"/>
        <v>1097.73</v>
      </c>
      <c r="P334" s="16">
        <f t="shared" si="52"/>
        <v>449.73</v>
      </c>
      <c r="Q334" s="3">
        <f t="shared" si="53"/>
        <v>2.555284090909091E-2</v>
      </c>
      <c r="R334" s="3">
        <f t="shared" si="54"/>
        <v>6.2371022727272726E-2</v>
      </c>
      <c r="S334" s="1" t="s">
        <v>39</v>
      </c>
      <c r="T334" s="1">
        <v>0.55000000000000004</v>
      </c>
      <c r="U334" s="16">
        <f t="shared" si="55"/>
        <v>9680</v>
      </c>
      <c r="V334" s="16">
        <f t="shared" si="56"/>
        <v>603.75150000000008</v>
      </c>
      <c r="W334" s="16">
        <f t="shared" si="57"/>
        <v>247.35150000000004</v>
      </c>
      <c r="X334" s="3">
        <f t="shared" si="58"/>
        <v>2.5552840909090914E-2</v>
      </c>
      <c r="Y334" s="3">
        <f t="shared" si="59"/>
        <v>6.2371022727272733E-2</v>
      </c>
      <c r="Z334" s="6"/>
      <c r="AA334" s="6"/>
    </row>
    <row r="335" spans="1:27" ht="15.75" customHeight="1">
      <c r="A335" s="11" t="s">
        <v>230</v>
      </c>
      <c r="B335" s="7">
        <v>4</v>
      </c>
      <c r="C335" s="7" t="s">
        <v>231</v>
      </c>
      <c r="D335" s="7" t="s">
        <v>313</v>
      </c>
      <c r="E335" s="7" t="s">
        <v>258</v>
      </c>
      <c r="F335" s="7" t="s">
        <v>328</v>
      </c>
      <c r="G335" s="12" t="s">
        <v>37</v>
      </c>
      <c r="H335" s="7" t="s">
        <v>232</v>
      </c>
      <c r="I335" s="7" t="s">
        <v>29</v>
      </c>
      <c r="J335" s="7">
        <v>1</v>
      </c>
      <c r="K335" s="15">
        <v>39893</v>
      </c>
      <c r="L335" s="15">
        <v>32168.65</v>
      </c>
      <c r="M335" s="15">
        <v>32168.65</v>
      </c>
      <c r="N335" s="16">
        <f t="shared" si="50"/>
        <v>39893</v>
      </c>
      <c r="O335" s="16">
        <f t="shared" si="51"/>
        <v>32168.65</v>
      </c>
      <c r="P335" s="16">
        <f t="shared" si="52"/>
        <v>32168.65</v>
      </c>
      <c r="Q335" s="3">
        <f t="shared" si="53"/>
        <v>0.80637329857368467</v>
      </c>
      <c r="R335" s="3">
        <f t="shared" si="54"/>
        <v>0.80637329857368467</v>
      </c>
      <c r="S335" s="1" t="s">
        <v>39</v>
      </c>
      <c r="T335" s="1">
        <v>0.55000000000000004</v>
      </c>
      <c r="U335" s="16">
        <f t="shared" si="55"/>
        <v>21941.15</v>
      </c>
      <c r="V335" s="16">
        <f t="shared" si="56"/>
        <v>17692.757500000003</v>
      </c>
      <c r="W335" s="16">
        <f t="shared" si="57"/>
        <v>17692.757500000003</v>
      </c>
      <c r="X335" s="3">
        <f t="shared" si="58"/>
        <v>0.80637329857368467</v>
      </c>
      <c r="Y335" s="3">
        <f t="shared" si="59"/>
        <v>0.80637329857368467</v>
      </c>
      <c r="Z335" s="6"/>
      <c r="AA335" s="6"/>
    </row>
    <row r="336" spans="1:27" ht="15.75" customHeight="1">
      <c r="A336" s="11" t="s">
        <v>230</v>
      </c>
      <c r="B336" s="7">
        <v>4</v>
      </c>
      <c r="C336" s="7" t="s">
        <v>231</v>
      </c>
      <c r="D336" s="7" t="s">
        <v>313</v>
      </c>
      <c r="E336" s="7" t="s">
        <v>258</v>
      </c>
      <c r="F336" s="7" t="s">
        <v>328</v>
      </c>
      <c r="G336" s="12" t="s">
        <v>37</v>
      </c>
      <c r="H336" s="7" t="s">
        <v>232</v>
      </c>
      <c r="I336" s="7" t="s">
        <v>29</v>
      </c>
      <c r="J336" s="7">
        <v>1</v>
      </c>
      <c r="K336" s="15">
        <v>30000</v>
      </c>
      <c r="L336" s="15">
        <v>0</v>
      </c>
      <c r="M336" s="15">
        <v>0</v>
      </c>
      <c r="N336" s="16">
        <f t="shared" si="50"/>
        <v>30000</v>
      </c>
      <c r="O336" s="16">
        <f t="shared" si="51"/>
        <v>0</v>
      </c>
      <c r="P336" s="16">
        <f t="shared" si="52"/>
        <v>0</v>
      </c>
      <c r="Q336" s="3">
        <f t="shared" si="53"/>
        <v>0</v>
      </c>
      <c r="R336" s="3">
        <f t="shared" si="54"/>
        <v>0</v>
      </c>
      <c r="S336" s="1" t="s">
        <v>39</v>
      </c>
      <c r="T336" s="1">
        <v>0.55000000000000004</v>
      </c>
      <c r="U336" s="16">
        <f t="shared" si="55"/>
        <v>16500</v>
      </c>
      <c r="V336" s="16">
        <f t="shared" si="56"/>
        <v>0</v>
      </c>
      <c r="W336" s="16">
        <f t="shared" si="57"/>
        <v>0</v>
      </c>
      <c r="X336" s="3">
        <f t="shared" si="58"/>
        <v>0</v>
      </c>
      <c r="Y336" s="3">
        <f t="shared" si="59"/>
        <v>0</v>
      </c>
      <c r="Z336" s="6"/>
      <c r="AA336" s="6"/>
    </row>
    <row r="337" spans="1:27" ht="15.75" customHeight="1">
      <c r="A337" s="11" t="s">
        <v>230</v>
      </c>
      <c r="B337" s="7">
        <v>4</v>
      </c>
      <c r="C337" s="7" t="s">
        <v>231</v>
      </c>
      <c r="D337" s="7" t="s">
        <v>313</v>
      </c>
      <c r="E337" s="7" t="s">
        <v>258</v>
      </c>
      <c r="F337" s="7" t="s">
        <v>328</v>
      </c>
      <c r="G337" s="12" t="s">
        <v>37</v>
      </c>
      <c r="H337" s="7" t="s">
        <v>232</v>
      </c>
      <c r="I337" s="7" t="s">
        <v>29</v>
      </c>
      <c r="J337" s="7">
        <v>1</v>
      </c>
      <c r="K337" s="15">
        <v>16000</v>
      </c>
      <c r="L337" s="15">
        <v>0</v>
      </c>
      <c r="M337" s="15">
        <v>0</v>
      </c>
      <c r="N337" s="16">
        <f t="shared" si="50"/>
        <v>16000</v>
      </c>
      <c r="O337" s="16">
        <f t="shared" si="51"/>
        <v>0</v>
      </c>
      <c r="P337" s="16">
        <f t="shared" si="52"/>
        <v>0</v>
      </c>
      <c r="Q337" s="3">
        <f t="shared" si="53"/>
        <v>0</v>
      </c>
      <c r="R337" s="3">
        <f t="shared" si="54"/>
        <v>0</v>
      </c>
      <c r="S337" s="1" t="s">
        <v>39</v>
      </c>
      <c r="T337" s="1">
        <v>0.55000000000000004</v>
      </c>
      <c r="U337" s="16">
        <f t="shared" si="55"/>
        <v>8800</v>
      </c>
      <c r="V337" s="16">
        <f t="shared" si="56"/>
        <v>0</v>
      </c>
      <c r="W337" s="16">
        <f t="shared" si="57"/>
        <v>0</v>
      </c>
      <c r="X337" s="3">
        <f t="shared" si="58"/>
        <v>0</v>
      </c>
      <c r="Y337" s="3">
        <f t="shared" si="59"/>
        <v>0</v>
      </c>
      <c r="Z337" s="6"/>
      <c r="AA337" s="6"/>
    </row>
    <row r="338" spans="1:27" ht="15.75" customHeight="1">
      <c r="A338" s="11" t="s">
        <v>230</v>
      </c>
      <c r="B338" s="7">
        <v>4</v>
      </c>
      <c r="C338" s="7" t="s">
        <v>231</v>
      </c>
      <c r="D338" s="7" t="s">
        <v>313</v>
      </c>
      <c r="E338" s="7" t="s">
        <v>258</v>
      </c>
      <c r="F338" s="7" t="s">
        <v>328</v>
      </c>
      <c r="G338" s="12" t="s">
        <v>37</v>
      </c>
      <c r="H338" s="7" t="s">
        <v>232</v>
      </c>
      <c r="I338" s="7" t="s">
        <v>29</v>
      </c>
      <c r="J338" s="7">
        <v>1</v>
      </c>
      <c r="K338" s="15">
        <v>168800</v>
      </c>
      <c r="L338" s="15">
        <v>165266.5</v>
      </c>
      <c r="M338" s="15">
        <v>165266.5</v>
      </c>
      <c r="N338" s="16">
        <f t="shared" si="50"/>
        <v>168800</v>
      </c>
      <c r="O338" s="16">
        <f t="shared" si="51"/>
        <v>165266.5</v>
      </c>
      <c r="P338" s="16">
        <f t="shared" si="52"/>
        <v>165266.5</v>
      </c>
      <c r="Q338" s="3">
        <f t="shared" si="53"/>
        <v>0.97906694312796205</v>
      </c>
      <c r="R338" s="3">
        <f t="shared" si="54"/>
        <v>0.97906694312796205</v>
      </c>
      <c r="S338" s="1" t="s">
        <v>39</v>
      </c>
      <c r="T338" s="1">
        <v>0.55000000000000004</v>
      </c>
      <c r="U338" s="16">
        <f t="shared" si="55"/>
        <v>92840.000000000015</v>
      </c>
      <c r="V338" s="16">
        <f t="shared" si="56"/>
        <v>90896.575000000012</v>
      </c>
      <c r="W338" s="16">
        <f t="shared" si="57"/>
        <v>90896.575000000012</v>
      </c>
      <c r="X338" s="3">
        <f t="shared" si="58"/>
        <v>0.97906694312796205</v>
      </c>
      <c r="Y338" s="3">
        <f t="shared" si="59"/>
        <v>0.97906694312796205</v>
      </c>
      <c r="Z338" s="6"/>
      <c r="AA338" s="6"/>
    </row>
    <row r="339" spans="1:27" ht="15.75" customHeight="1">
      <c r="A339" s="11" t="s">
        <v>230</v>
      </c>
      <c r="B339" s="7">
        <v>4</v>
      </c>
      <c r="C339" s="7" t="s">
        <v>231</v>
      </c>
      <c r="D339" s="7" t="s">
        <v>313</v>
      </c>
      <c r="E339" s="7" t="s">
        <v>258</v>
      </c>
      <c r="F339" s="7" t="s">
        <v>328</v>
      </c>
      <c r="G339" s="12" t="s">
        <v>37</v>
      </c>
      <c r="H339" s="7" t="s">
        <v>232</v>
      </c>
      <c r="I339" s="7" t="s">
        <v>29</v>
      </c>
      <c r="J339" s="7">
        <v>1</v>
      </c>
      <c r="K339" s="15">
        <v>20485</v>
      </c>
      <c r="L339" s="15">
        <v>3506.2</v>
      </c>
      <c r="M339" s="15">
        <v>3506.2</v>
      </c>
      <c r="N339" s="16">
        <f t="shared" si="50"/>
        <v>20485</v>
      </c>
      <c r="O339" s="16">
        <f t="shared" si="51"/>
        <v>3506.2</v>
      </c>
      <c r="P339" s="16">
        <f t="shared" si="52"/>
        <v>3506.2</v>
      </c>
      <c r="Q339" s="3">
        <f t="shared" si="53"/>
        <v>0.17115938491579202</v>
      </c>
      <c r="R339" s="3">
        <f t="shared" si="54"/>
        <v>0.17115938491579202</v>
      </c>
      <c r="S339" s="1" t="s">
        <v>39</v>
      </c>
      <c r="T339" s="1">
        <v>0.55000000000000004</v>
      </c>
      <c r="U339" s="16">
        <f t="shared" si="55"/>
        <v>11266.75</v>
      </c>
      <c r="V339" s="16">
        <f t="shared" si="56"/>
        <v>1928.41</v>
      </c>
      <c r="W339" s="16">
        <f t="shared" si="57"/>
        <v>1928.41</v>
      </c>
      <c r="X339" s="3">
        <f t="shared" si="58"/>
        <v>0.17115938491579205</v>
      </c>
      <c r="Y339" s="3">
        <f t="shared" si="59"/>
        <v>0.17115938491579205</v>
      </c>
      <c r="Z339" s="6"/>
      <c r="AA339" s="6"/>
    </row>
    <row r="340" spans="1:27" ht="15.75" customHeight="1">
      <c r="A340" s="11" t="s">
        <v>230</v>
      </c>
      <c r="B340" s="7">
        <v>4</v>
      </c>
      <c r="C340" s="7" t="s">
        <v>231</v>
      </c>
      <c r="D340" s="7" t="s">
        <v>313</v>
      </c>
      <c r="E340" s="7" t="s">
        <v>258</v>
      </c>
      <c r="F340" s="7" t="s">
        <v>328</v>
      </c>
      <c r="G340" s="12" t="s">
        <v>37</v>
      </c>
      <c r="H340" s="7" t="s">
        <v>232</v>
      </c>
      <c r="I340" s="7" t="s">
        <v>29</v>
      </c>
      <c r="J340" s="7">
        <v>1</v>
      </c>
      <c r="K340" s="15">
        <v>84000</v>
      </c>
      <c r="L340" s="15">
        <v>48309.45</v>
      </c>
      <c r="M340" s="15">
        <v>48309.45</v>
      </c>
      <c r="N340" s="16">
        <f t="shared" si="50"/>
        <v>84000</v>
      </c>
      <c r="O340" s="16">
        <f t="shared" si="51"/>
        <v>48309.45</v>
      </c>
      <c r="P340" s="16">
        <f t="shared" si="52"/>
        <v>48309.45</v>
      </c>
      <c r="Q340" s="3">
        <f t="shared" si="53"/>
        <v>0.57511249999999992</v>
      </c>
      <c r="R340" s="3">
        <f t="shared" si="54"/>
        <v>0.57511249999999992</v>
      </c>
      <c r="S340" s="1" t="s">
        <v>39</v>
      </c>
      <c r="T340" s="1">
        <v>0.55000000000000004</v>
      </c>
      <c r="U340" s="16">
        <f t="shared" si="55"/>
        <v>46200.000000000007</v>
      </c>
      <c r="V340" s="16">
        <f t="shared" si="56"/>
        <v>26570.197500000002</v>
      </c>
      <c r="W340" s="16">
        <f t="shared" si="57"/>
        <v>26570.197500000002</v>
      </c>
      <c r="X340" s="3">
        <f t="shared" si="58"/>
        <v>0.57511249999999992</v>
      </c>
      <c r="Y340" s="3">
        <f t="shared" si="59"/>
        <v>0.57511249999999992</v>
      </c>
      <c r="Z340" s="6"/>
      <c r="AA340" s="6"/>
    </row>
    <row r="341" spans="1:27" ht="15.75" customHeight="1">
      <c r="A341" s="11" t="s">
        <v>230</v>
      </c>
      <c r="B341" s="7">
        <v>4</v>
      </c>
      <c r="C341" s="7" t="s">
        <v>231</v>
      </c>
      <c r="D341" s="7" t="s">
        <v>313</v>
      </c>
      <c r="E341" s="7" t="s">
        <v>258</v>
      </c>
      <c r="F341" s="7" t="s">
        <v>328</v>
      </c>
      <c r="G341" s="12" t="s">
        <v>37</v>
      </c>
      <c r="H341" s="7" t="s">
        <v>232</v>
      </c>
      <c r="I341" s="7" t="s">
        <v>29</v>
      </c>
      <c r="J341" s="7">
        <v>1</v>
      </c>
      <c r="K341" s="15">
        <v>891150</v>
      </c>
      <c r="L341" s="15">
        <v>846096</v>
      </c>
      <c r="M341" s="15">
        <v>733877.24999999977</v>
      </c>
      <c r="N341" s="16">
        <f t="shared" si="50"/>
        <v>891150</v>
      </c>
      <c r="O341" s="16">
        <f t="shared" si="51"/>
        <v>846096</v>
      </c>
      <c r="P341" s="16">
        <f t="shared" si="52"/>
        <v>733877.24999999977</v>
      </c>
      <c r="Q341" s="3">
        <f t="shared" si="53"/>
        <v>0.82351708466588092</v>
      </c>
      <c r="R341" s="3">
        <f t="shared" si="54"/>
        <v>0.94944285473825951</v>
      </c>
      <c r="S341" s="1" t="s">
        <v>39</v>
      </c>
      <c r="T341" s="1">
        <v>0.55000000000000004</v>
      </c>
      <c r="U341" s="16">
        <f t="shared" si="55"/>
        <v>490132.50000000006</v>
      </c>
      <c r="V341" s="16">
        <f t="shared" si="56"/>
        <v>465352.80000000005</v>
      </c>
      <c r="W341" s="16">
        <f t="shared" si="57"/>
        <v>403632.48749999993</v>
      </c>
      <c r="X341" s="3">
        <f t="shared" si="58"/>
        <v>0.82351708466588092</v>
      </c>
      <c r="Y341" s="3">
        <f t="shared" si="59"/>
        <v>0.94944285473825951</v>
      </c>
      <c r="Z341" s="6"/>
      <c r="AA341" s="6"/>
    </row>
    <row r="342" spans="1:27" ht="15.75" customHeight="1">
      <c r="A342" s="11" t="s">
        <v>230</v>
      </c>
      <c r="B342" s="7">
        <v>4</v>
      </c>
      <c r="C342" s="7" t="s">
        <v>231</v>
      </c>
      <c r="D342" s="7" t="s">
        <v>313</v>
      </c>
      <c r="E342" s="7" t="s">
        <v>258</v>
      </c>
      <c r="F342" s="7" t="s">
        <v>328</v>
      </c>
      <c r="G342" s="12" t="s">
        <v>37</v>
      </c>
      <c r="H342" s="7" t="s">
        <v>232</v>
      </c>
      <c r="I342" s="7" t="s">
        <v>29</v>
      </c>
      <c r="J342" s="7">
        <v>1</v>
      </c>
      <c r="K342" s="15">
        <v>10000</v>
      </c>
      <c r="L342" s="15">
        <v>8330.66</v>
      </c>
      <c r="M342" s="15">
        <v>8330.66</v>
      </c>
      <c r="N342" s="16">
        <f t="shared" si="50"/>
        <v>10000</v>
      </c>
      <c r="O342" s="16">
        <f t="shared" si="51"/>
        <v>8330.66</v>
      </c>
      <c r="P342" s="16">
        <f t="shared" si="52"/>
        <v>8330.66</v>
      </c>
      <c r="Q342" s="3">
        <f t="shared" si="53"/>
        <v>0.83306599999999997</v>
      </c>
      <c r="R342" s="3">
        <f t="shared" si="54"/>
        <v>0.83306599999999997</v>
      </c>
      <c r="S342" s="1" t="s">
        <v>39</v>
      </c>
      <c r="T342" s="1">
        <v>0.55000000000000004</v>
      </c>
      <c r="U342" s="16">
        <f t="shared" si="55"/>
        <v>5500</v>
      </c>
      <c r="V342" s="16">
        <f t="shared" si="56"/>
        <v>4581.8630000000003</v>
      </c>
      <c r="W342" s="16">
        <f t="shared" si="57"/>
        <v>4581.8630000000003</v>
      </c>
      <c r="X342" s="3">
        <f t="shared" si="58"/>
        <v>0.83306600000000008</v>
      </c>
      <c r="Y342" s="3">
        <f t="shared" si="59"/>
        <v>0.83306600000000008</v>
      </c>
      <c r="Z342" s="6"/>
      <c r="AA342" s="6"/>
    </row>
    <row r="343" spans="1:27" ht="15.75" customHeight="1">
      <c r="A343" s="11" t="s">
        <v>230</v>
      </c>
      <c r="B343" s="7">
        <v>4</v>
      </c>
      <c r="C343" s="7" t="s">
        <v>231</v>
      </c>
      <c r="D343" s="7" t="s">
        <v>313</v>
      </c>
      <c r="E343" s="7" t="s">
        <v>258</v>
      </c>
      <c r="F343" s="7" t="s">
        <v>328</v>
      </c>
      <c r="G343" s="12" t="s">
        <v>37</v>
      </c>
      <c r="H343" s="7" t="s">
        <v>232</v>
      </c>
      <c r="I343" s="7" t="s">
        <v>29</v>
      </c>
      <c r="J343" s="7">
        <v>1</v>
      </c>
      <c r="K343" s="15">
        <v>26400</v>
      </c>
      <c r="L343" s="15">
        <v>15319.6</v>
      </c>
      <c r="M343" s="15">
        <v>15319.6</v>
      </c>
      <c r="N343" s="16">
        <f t="shared" si="50"/>
        <v>26400</v>
      </c>
      <c r="O343" s="16">
        <f t="shared" si="51"/>
        <v>15319.6</v>
      </c>
      <c r="P343" s="16">
        <f t="shared" si="52"/>
        <v>15319.6</v>
      </c>
      <c r="Q343" s="3">
        <f t="shared" si="53"/>
        <v>0.5802878787878788</v>
      </c>
      <c r="R343" s="3">
        <f t="shared" si="54"/>
        <v>0.5802878787878788</v>
      </c>
      <c r="S343" s="1" t="s">
        <v>39</v>
      </c>
      <c r="T343" s="1">
        <v>0.55000000000000004</v>
      </c>
      <c r="U343" s="16">
        <f t="shared" si="55"/>
        <v>14520.000000000002</v>
      </c>
      <c r="V343" s="16">
        <f t="shared" si="56"/>
        <v>8425.7800000000007</v>
      </c>
      <c r="W343" s="16">
        <f t="shared" si="57"/>
        <v>8425.7800000000007</v>
      </c>
      <c r="X343" s="3">
        <f t="shared" si="58"/>
        <v>0.5802878787878788</v>
      </c>
      <c r="Y343" s="3">
        <f t="shared" si="59"/>
        <v>0.5802878787878788</v>
      </c>
      <c r="Z343" s="6"/>
      <c r="AA343" s="6"/>
    </row>
    <row r="344" spans="1:27" ht="15.75" customHeight="1">
      <c r="A344" s="11" t="s">
        <v>230</v>
      </c>
      <c r="B344" s="7">
        <v>4</v>
      </c>
      <c r="C344" s="7" t="s">
        <v>231</v>
      </c>
      <c r="D344" s="7" t="s">
        <v>313</v>
      </c>
      <c r="E344" s="7" t="s">
        <v>258</v>
      </c>
      <c r="F344" s="7" t="s">
        <v>328</v>
      </c>
      <c r="G344" s="12" t="s">
        <v>37</v>
      </c>
      <c r="H344" s="7" t="s">
        <v>232</v>
      </c>
      <c r="I344" s="7" t="s">
        <v>29</v>
      </c>
      <c r="J344" s="7">
        <v>1</v>
      </c>
      <c r="K344" s="15">
        <v>37880</v>
      </c>
      <c r="L344" s="15">
        <v>37880</v>
      </c>
      <c r="M344" s="15">
        <v>37880</v>
      </c>
      <c r="N344" s="16">
        <f t="shared" si="50"/>
        <v>37880</v>
      </c>
      <c r="O344" s="16">
        <f t="shared" si="51"/>
        <v>37880</v>
      </c>
      <c r="P344" s="16">
        <f t="shared" si="52"/>
        <v>37880</v>
      </c>
      <c r="Q344" s="3">
        <f t="shared" si="53"/>
        <v>1</v>
      </c>
      <c r="R344" s="3">
        <f t="shared" si="54"/>
        <v>1</v>
      </c>
      <c r="S344" s="1" t="s">
        <v>39</v>
      </c>
      <c r="T344" s="1">
        <v>0.55000000000000004</v>
      </c>
      <c r="U344" s="16">
        <f t="shared" si="55"/>
        <v>20834</v>
      </c>
      <c r="V344" s="16">
        <f t="shared" si="56"/>
        <v>20834</v>
      </c>
      <c r="W344" s="16">
        <f t="shared" si="57"/>
        <v>20834</v>
      </c>
      <c r="X344" s="3">
        <f t="shared" si="58"/>
        <v>1</v>
      </c>
      <c r="Y344" s="3">
        <f t="shared" si="59"/>
        <v>1</v>
      </c>
      <c r="Z344" s="6"/>
      <c r="AA344" s="6"/>
    </row>
    <row r="345" spans="1:27" ht="15.75" customHeight="1">
      <c r="A345" s="11" t="s">
        <v>230</v>
      </c>
      <c r="B345" s="7">
        <v>4</v>
      </c>
      <c r="C345" s="7" t="s">
        <v>231</v>
      </c>
      <c r="D345" s="7" t="s">
        <v>313</v>
      </c>
      <c r="E345" s="7" t="s">
        <v>258</v>
      </c>
      <c r="F345" s="7" t="s">
        <v>328</v>
      </c>
      <c r="G345" s="12" t="s">
        <v>37</v>
      </c>
      <c r="H345" s="7" t="s">
        <v>232</v>
      </c>
      <c r="I345" s="7" t="s">
        <v>29</v>
      </c>
      <c r="J345" s="7">
        <v>1</v>
      </c>
      <c r="K345" s="15">
        <v>459600</v>
      </c>
      <c r="L345" s="15">
        <v>396293.7</v>
      </c>
      <c r="M345" s="15">
        <v>381733.7</v>
      </c>
      <c r="N345" s="16">
        <f t="shared" si="50"/>
        <v>459600</v>
      </c>
      <c r="O345" s="16">
        <f t="shared" si="51"/>
        <v>396293.7</v>
      </c>
      <c r="P345" s="16">
        <f t="shared" si="52"/>
        <v>381733.7</v>
      </c>
      <c r="Q345" s="3">
        <f t="shared" si="53"/>
        <v>0.83057811140121851</v>
      </c>
      <c r="R345" s="3">
        <f t="shared" si="54"/>
        <v>0.86225783289817237</v>
      </c>
      <c r="S345" s="1" t="s">
        <v>39</v>
      </c>
      <c r="T345" s="1">
        <v>0.55000000000000004</v>
      </c>
      <c r="U345" s="16">
        <f t="shared" si="55"/>
        <v>252780.00000000003</v>
      </c>
      <c r="V345" s="16">
        <f t="shared" si="56"/>
        <v>217961.53500000003</v>
      </c>
      <c r="W345" s="16">
        <f t="shared" si="57"/>
        <v>209953.53500000003</v>
      </c>
      <c r="X345" s="3">
        <f t="shared" si="58"/>
        <v>0.83057811140121851</v>
      </c>
      <c r="Y345" s="3">
        <f t="shared" si="59"/>
        <v>0.86225783289817237</v>
      </c>
      <c r="Z345" s="6"/>
      <c r="AA345" s="6"/>
    </row>
    <row r="346" spans="1:27" ht="15.75" customHeight="1">
      <c r="A346" s="11" t="s">
        <v>230</v>
      </c>
      <c r="B346" s="7">
        <v>4</v>
      </c>
      <c r="C346" s="7" t="s">
        <v>231</v>
      </c>
      <c r="D346" s="7" t="s">
        <v>313</v>
      </c>
      <c r="E346" s="7" t="s">
        <v>258</v>
      </c>
      <c r="F346" s="7" t="s">
        <v>328</v>
      </c>
      <c r="G346" s="12" t="s">
        <v>37</v>
      </c>
      <c r="H346" s="7" t="s">
        <v>232</v>
      </c>
      <c r="I346" s="7" t="s">
        <v>29</v>
      </c>
      <c r="J346" s="7">
        <v>1</v>
      </c>
      <c r="K346" s="15">
        <v>44220</v>
      </c>
      <c r="L346" s="15">
        <v>34550.479999999996</v>
      </c>
      <c r="M346" s="15">
        <v>17092.72</v>
      </c>
      <c r="N346" s="16">
        <f t="shared" si="50"/>
        <v>44220</v>
      </c>
      <c r="O346" s="16">
        <f t="shared" si="51"/>
        <v>34550.479999999996</v>
      </c>
      <c r="P346" s="16">
        <f t="shared" si="52"/>
        <v>17092.72</v>
      </c>
      <c r="Q346" s="3">
        <f t="shared" si="53"/>
        <v>0.3865382180009046</v>
      </c>
      <c r="R346" s="3">
        <f t="shared" si="54"/>
        <v>0.78133152419719576</v>
      </c>
      <c r="S346" s="1" t="s">
        <v>39</v>
      </c>
      <c r="T346" s="1">
        <v>0.55000000000000004</v>
      </c>
      <c r="U346" s="16">
        <f t="shared" si="55"/>
        <v>24321.000000000004</v>
      </c>
      <c r="V346" s="16">
        <f t="shared" si="56"/>
        <v>19002.763999999999</v>
      </c>
      <c r="W346" s="16">
        <f t="shared" si="57"/>
        <v>9400.996000000001</v>
      </c>
      <c r="X346" s="3">
        <f t="shared" si="58"/>
        <v>0.38653821800090454</v>
      </c>
      <c r="Y346" s="3">
        <f t="shared" si="59"/>
        <v>0.78133152419719565</v>
      </c>
      <c r="Z346" s="6"/>
      <c r="AA346" s="6"/>
    </row>
    <row r="347" spans="1:27" ht="15.75" customHeight="1">
      <c r="A347" s="11" t="s">
        <v>230</v>
      </c>
      <c r="B347" s="7">
        <v>4</v>
      </c>
      <c r="C347" s="7" t="s">
        <v>231</v>
      </c>
      <c r="D347" s="7" t="s">
        <v>313</v>
      </c>
      <c r="E347" s="7" t="s">
        <v>258</v>
      </c>
      <c r="F347" s="7" t="s">
        <v>328</v>
      </c>
      <c r="G347" s="12" t="s">
        <v>37</v>
      </c>
      <c r="H347" s="7" t="s">
        <v>232</v>
      </c>
      <c r="I347" s="7" t="s">
        <v>29</v>
      </c>
      <c r="J347" s="7">
        <v>1</v>
      </c>
      <c r="K347" s="15">
        <v>35200</v>
      </c>
      <c r="L347" s="15">
        <v>32910</v>
      </c>
      <c r="M347" s="15">
        <v>32910</v>
      </c>
      <c r="N347" s="16">
        <f t="shared" si="50"/>
        <v>35200</v>
      </c>
      <c r="O347" s="16">
        <f t="shared" si="51"/>
        <v>32910</v>
      </c>
      <c r="P347" s="16">
        <f t="shared" si="52"/>
        <v>32910</v>
      </c>
      <c r="Q347" s="3">
        <f t="shared" si="53"/>
        <v>0.93494318181818181</v>
      </c>
      <c r="R347" s="3">
        <f t="shared" si="54"/>
        <v>0.93494318181818181</v>
      </c>
      <c r="S347" s="1" t="s">
        <v>39</v>
      </c>
      <c r="T347" s="1">
        <v>0.55000000000000004</v>
      </c>
      <c r="U347" s="16">
        <f t="shared" si="55"/>
        <v>19360</v>
      </c>
      <c r="V347" s="16">
        <f t="shared" si="56"/>
        <v>18100.5</v>
      </c>
      <c r="W347" s="16">
        <f t="shared" si="57"/>
        <v>18100.5</v>
      </c>
      <c r="X347" s="3">
        <f t="shared" si="58"/>
        <v>0.93494318181818181</v>
      </c>
      <c r="Y347" s="3">
        <f t="shared" si="59"/>
        <v>0.93494318181818181</v>
      </c>
      <c r="Z347" s="6"/>
      <c r="AA347" s="6"/>
    </row>
    <row r="348" spans="1:27" ht="15.75" customHeight="1">
      <c r="A348" s="11" t="s">
        <v>230</v>
      </c>
      <c r="B348" s="7">
        <v>4</v>
      </c>
      <c r="C348" s="7" t="s">
        <v>231</v>
      </c>
      <c r="D348" s="7" t="s">
        <v>313</v>
      </c>
      <c r="E348" s="7" t="s">
        <v>258</v>
      </c>
      <c r="F348" s="7" t="s">
        <v>328</v>
      </c>
      <c r="G348" s="12" t="s">
        <v>37</v>
      </c>
      <c r="H348" s="7" t="s">
        <v>232</v>
      </c>
      <c r="I348" s="7" t="s">
        <v>29</v>
      </c>
      <c r="J348" s="7">
        <v>1</v>
      </c>
      <c r="K348" s="15">
        <v>756271</v>
      </c>
      <c r="L348" s="15">
        <v>736648</v>
      </c>
      <c r="M348" s="15">
        <v>570118</v>
      </c>
      <c r="N348" s="16">
        <f t="shared" si="50"/>
        <v>756271</v>
      </c>
      <c r="O348" s="16">
        <f t="shared" si="51"/>
        <v>736648</v>
      </c>
      <c r="P348" s="16">
        <f t="shared" si="52"/>
        <v>570118</v>
      </c>
      <c r="Q348" s="3">
        <f t="shared" si="53"/>
        <v>0.75385410785287288</v>
      </c>
      <c r="R348" s="3">
        <f t="shared" si="54"/>
        <v>0.97405295191802943</v>
      </c>
      <c r="S348" s="1" t="s">
        <v>39</v>
      </c>
      <c r="T348" s="1">
        <v>0.55000000000000004</v>
      </c>
      <c r="U348" s="16">
        <f t="shared" si="55"/>
        <v>415949.05000000005</v>
      </c>
      <c r="V348" s="16">
        <f t="shared" si="56"/>
        <v>405156.4</v>
      </c>
      <c r="W348" s="16">
        <f t="shared" si="57"/>
        <v>313564.90000000002</v>
      </c>
      <c r="X348" s="3">
        <f t="shared" si="58"/>
        <v>0.75385410785287277</v>
      </c>
      <c r="Y348" s="3">
        <f t="shared" si="59"/>
        <v>0.97405295191802932</v>
      </c>
      <c r="Z348" s="6"/>
      <c r="AA348" s="6"/>
    </row>
    <row r="349" spans="1:27" ht="15.75" customHeight="1">
      <c r="A349" s="11" t="s">
        <v>230</v>
      </c>
      <c r="B349" s="7">
        <v>4</v>
      </c>
      <c r="C349" s="7" t="s">
        <v>231</v>
      </c>
      <c r="D349" s="7" t="s">
        <v>313</v>
      </c>
      <c r="E349" s="7" t="s">
        <v>258</v>
      </c>
      <c r="F349" s="7" t="s">
        <v>328</v>
      </c>
      <c r="G349" s="12" t="s">
        <v>37</v>
      </c>
      <c r="H349" s="7" t="s">
        <v>232</v>
      </c>
      <c r="I349" s="7" t="s">
        <v>29</v>
      </c>
      <c r="J349" s="7">
        <v>1</v>
      </c>
      <c r="K349" s="15">
        <v>26200</v>
      </c>
      <c r="L349" s="15">
        <v>711</v>
      </c>
      <c r="M349" s="15">
        <v>711</v>
      </c>
      <c r="N349" s="16">
        <f t="shared" si="50"/>
        <v>26200</v>
      </c>
      <c r="O349" s="16">
        <f t="shared" si="51"/>
        <v>711</v>
      </c>
      <c r="P349" s="16">
        <f t="shared" si="52"/>
        <v>711</v>
      </c>
      <c r="Q349" s="3">
        <f t="shared" si="53"/>
        <v>2.7137404580152673E-2</v>
      </c>
      <c r="R349" s="3">
        <f t="shared" si="54"/>
        <v>2.7137404580152673E-2</v>
      </c>
      <c r="S349" s="1" t="s">
        <v>39</v>
      </c>
      <c r="T349" s="1">
        <v>0.55000000000000004</v>
      </c>
      <c r="U349" s="16">
        <f t="shared" si="55"/>
        <v>14410.000000000002</v>
      </c>
      <c r="V349" s="16">
        <f t="shared" si="56"/>
        <v>391.05</v>
      </c>
      <c r="W349" s="16">
        <f t="shared" si="57"/>
        <v>391.05</v>
      </c>
      <c r="X349" s="3">
        <f t="shared" si="58"/>
        <v>2.7137404580152669E-2</v>
      </c>
      <c r="Y349" s="3">
        <f t="shared" si="59"/>
        <v>2.7137404580152669E-2</v>
      </c>
      <c r="Z349" s="6"/>
      <c r="AA349" s="6"/>
    </row>
    <row r="350" spans="1:27" ht="15.75" customHeight="1">
      <c r="A350" s="11" t="s">
        <v>230</v>
      </c>
      <c r="B350" s="7">
        <v>4</v>
      </c>
      <c r="C350" s="7" t="s">
        <v>231</v>
      </c>
      <c r="D350" s="7" t="s">
        <v>313</v>
      </c>
      <c r="E350" s="7" t="s">
        <v>258</v>
      </c>
      <c r="F350" s="7" t="s">
        <v>328</v>
      </c>
      <c r="G350" s="12" t="s">
        <v>37</v>
      </c>
      <c r="H350" s="7" t="s">
        <v>232</v>
      </c>
      <c r="I350" s="7" t="s">
        <v>29</v>
      </c>
      <c r="J350" s="7">
        <v>1</v>
      </c>
      <c r="K350" s="15">
        <v>49600</v>
      </c>
      <c r="L350" s="15">
        <v>43824</v>
      </c>
      <c r="M350" s="15">
        <v>43824</v>
      </c>
      <c r="N350" s="16">
        <f t="shared" si="50"/>
        <v>49600</v>
      </c>
      <c r="O350" s="16">
        <f t="shared" si="51"/>
        <v>43824</v>
      </c>
      <c r="P350" s="16">
        <f t="shared" si="52"/>
        <v>43824</v>
      </c>
      <c r="Q350" s="3">
        <f t="shared" si="53"/>
        <v>0.88354838709677419</v>
      </c>
      <c r="R350" s="3">
        <f t="shared" si="54"/>
        <v>0.88354838709677419</v>
      </c>
      <c r="S350" s="1" t="s">
        <v>39</v>
      </c>
      <c r="T350" s="1">
        <v>0.55000000000000004</v>
      </c>
      <c r="U350" s="16">
        <f t="shared" si="55"/>
        <v>27280.000000000004</v>
      </c>
      <c r="V350" s="16">
        <f t="shared" si="56"/>
        <v>24103.200000000001</v>
      </c>
      <c r="W350" s="16">
        <f t="shared" si="57"/>
        <v>24103.200000000001</v>
      </c>
      <c r="X350" s="3">
        <f t="shared" si="58"/>
        <v>0.88354838709677408</v>
      </c>
      <c r="Y350" s="3">
        <f t="shared" si="59"/>
        <v>0.88354838709677408</v>
      </c>
      <c r="Z350" s="6"/>
      <c r="AA350" s="6"/>
    </row>
    <row r="351" spans="1:27" ht="15.75" customHeight="1">
      <c r="A351" s="11" t="s">
        <v>230</v>
      </c>
      <c r="B351" s="7">
        <v>4</v>
      </c>
      <c r="C351" s="7" t="s">
        <v>231</v>
      </c>
      <c r="D351" s="7" t="s">
        <v>313</v>
      </c>
      <c r="E351" s="7" t="s">
        <v>258</v>
      </c>
      <c r="F351" s="7" t="s">
        <v>328</v>
      </c>
      <c r="G351" s="12" t="s">
        <v>37</v>
      </c>
      <c r="H351" s="7" t="s">
        <v>232</v>
      </c>
      <c r="I351" s="7" t="s">
        <v>29</v>
      </c>
      <c r="J351" s="7">
        <v>1</v>
      </c>
      <c r="K351" s="15">
        <v>16000</v>
      </c>
      <c r="L351" s="15">
        <v>2718</v>
      </c>
      <c r="M351" s="15">
        <v>2718</v>
      </c>
      <c r="N351" s="16">
        <f t="shared" si="50"/>
        <v>16000</v>
      </c>
      <c r="O351" s="16">
        <f t="shared" si="51"/>
        <v>2718</v>
      </c>
      <c r="P351" s="16">
        <f t="shared" si="52"/>
        <v>2718</v>
      </c>
      <c r="Q351" s="3">
        <f t="shared" si="53"/>
        <v>0.169875</v>
      </c>
      <c r="R351" s="3">
        <f t="shared" si="54"/>
        <v>0.169875</v>
      </c>
      <c r="S351" s="1" t="s">
        <v>39</v>
      </c>
      <c r="T351" s="1">
        <v>0.55000000000000004</v>
      </c>
      <c r="U351" s="16">
        <f t="shared" si="55"/>
        <v>8800</v>
      </c>
      <c r="V351" s="16">
        <f t="shared" si="56"/>
        <v>1494.9</v>
      </c>
      <c r="W351" s="16">
        <f t="shared" si="57"/>
        <v>1494.9</v>
      </c>
      <c r="X351" s="3">
        <f t="shared" si="58"/>
        <v>0.169875</v>
      </c>
      <c r="Y351" s="3">
        <f t="shared" si="59"/>
        <v>0.169875</v>
      </c>
      <c r="Z351" s="6"/>
      <c r="AA351" s="6"/>
    </row>
    <row r="352" spans="1:27" ht="15.75" customHeight="1">
      <c r="A352" s="11" t="s">
        <v>230</v>
      </c>
      <c r="B352" s="7">
        <v>4</v>
      </c>
      <c r="C352" s="7" t="s">
        <v>231</v>
      </c>
      <c r="D352" s="7" t="s">
        <v>313</v>
      </c>
      <c r="E352" s="7" t="s">
        <v>258</v>
      </c>
      <c r="F352" s="7" t="s">
        <v>328</v>
      </c>
      <c r="G352" s="12" t="s">
        <v>37</v>
      </c>
      <c r="H352" s="7" t="s">
        <v>232</v>
      </c>
      <c r="I352" s="7" t="s">
        <v>29</v>
      </c>
      <c r="J352" s="7">
        <v>1</v>
      </c>
      <c r="K352" s="15">
        <v>8000</v>
      </c>
      <c r="L352" s="15">
        <v>3508.4</v>
      </c>
      <c r="M352" s="15">
        <v>3508.4</v>
      </c>
      <c r="N352" s="16">
        <f t="shared" si="50"/>
        <v>8000</v>
      </c>
      <c r="O352" s="16">
        <f t="shared" si="51"/>
        <v>3508.4</v>
      </c>
      <c r="P352" s="16">
        <f t="shared" si="52"/>
        <v>3508.4</v>
      </c>
      <c r="Q352" s="3">
        <f t="shared" si="53"/>
        <v>0.43855</v>
      </c>
      <c r="R352" s="3">
        <f t="shared" si="54"/>
        <v>0.43855</v>
      </c>
      <c r="S352" s="1" t="s">
        <v>39</v>
      </c>
      <c r="T352" s="1">
        <v>0.55000000000000004</v>
      </c>
      <c r="U352" s="16">
        <f t="shared" si="55"/>
        <v>4400</v>
      </c>
      <c r="V352" s="16">
        <f t="shared" si="56"/>
        <v>1929.6200000000001</v>
      </c>
      <c r="W352" s="16">
        <f t="shared" si="57"/>
        <v>1929.6200000000001</v>
      </c>
      <c r="X352" s="3">
        <f t="shared" si="58"/>
        <v>0.43855000000000005</v>
      </c>
      <c r="Y352" s="3">
        <f t="shared" si="59"/>
        <v>0.43855000000000005</v>
      </c>
      <c r="Z352" s="6"/>
      <c r="AA352" s="6"/>
    </row>
    <row r="353" spans="1:27" ht="15.75" customHeight="1">
      <c r="A353" s="11" t="s">
        <v>230</v>
      </c>
      <c r="B353" s="7">
        <v>4</v>
      </c>
      <c r="C353" s="7" t="s">
        <v>231</v>
      </c>
      <c r="D353" s="7" t="s">
        <v>313</v>
      </c>
      <c r="E353" s="7" t="s">
        <v>258</v>
      </c>
      <c r="F353" s="7" t="s">
        <v>328</v>
      </c>
      <c r="G353" s="12" t="s">
        <v>37</v>
      </c>
      <c r="H353" s="7" t="s">
        <v>232</v>
      </c>
      <c r="I353" s="7" t="s">
        <v>29</v>
      </c>
      <c r="J353" s="7">
        <v>1</v>
      </c>
      <c r="K353" s="15">
        <v>4000</v>
      </c>
      <c r="L353" s="15">
        <v>0</v>
      </c>
      <c r="M353" s="15">
        <v>0</v>
      </c>
      <c r="N353" s="16">
        <f t="shared" si="50"/>
        <v>4000</v>
      </c>
      <c r="O353" s="16">
        <f t="shared" si="51"/>
        <v>0</v>
      </c>
      <c r="P353" s="16">
        <f t="shared" si="52"/>
        <v>0</v>
      </c>
      <c r="Q353" s="3">
        <f t="shared" si="53"/>
        <v>0</v>
      </c>
      <c r="R353" s="3">
        <f t="shared" si="54"/>
        <v>0</v>
      </c>
      <c r="S353" s="1" t="s">
        <v>39</v>
      </c>
      <c r="T353" s="1">
        <v>0.55000000000000004</v>
      </c>
      <c r="U353" s="16">
        <f t="shared" si="55"/>
        <v>2200</v>
      </c>
      <c r="V353" s="16">
        <f t="shared" si="56"/>
        <v>0</v>
      </c>
      <c r="W353" s="16">
        <f t="shared" si="57"/>
        <v>0</v>
      </c>
      <c r="X353" s="3">
        <f t="shared" si="58"/>
        <v>0</v>
      </c>
      <c r="Y353" s="3">
        <f t="shared" si="59"/>
        <v>0</v>
      </c>
      <c r="Z353" s="6"/>
      <c r="AA353" s="6"/>
    </row>
    <row r="354" spans="1:27" ht="15.75" customHeight="1">
      <c r="A354" s="11" t="s">
        <v>230</v>
      </c>
      <c r="B354" s="7">
        <v>4</v>
      </c>
      <c r="C354" s="7" t="s">
        <v>231</v>
      </c>
      <c r="D354" s="7" t="s">
        <v>313</v>
      </c>
      <c r="E354" s="7" t="s">
        <v>258</v>
      </c>
      <c r="F354" s="7" t="s">
        <v>328</v>
      </c>
      <c r="G354" s="12" t="s">
        <v>37</v>
      </c>
      <c r="H354" s="7" t="s">
        <v>232</v>
      </c>
      <c r="I354" s="7" t="s">
        <v>29</v>
      </c>
      <c r="J354" s="7">
        <v>1</v>
      </c>
      <c r="K354" s="15">
        <v>24000</v>
      </c>
      <c r="L354" s="15">
        <v>21702.5</v>
      </c>
      <c r="M354" s="15">
        <v>21702.5</v>
      </c>
      <c r="N354" s="16">
        <f t="shared" si="50"/>
        <v>24000</v>
      </c>
      <c r="O354" s="16">
        <f t="shared" si="51"/>
        <v>21702.5</v>
      </c>
      <c r="P354" s="16">
        <f t="shared" si="52"/>
        <v>21702.5</v>
      </c>
      <c r="Q354" s="3">
        <f t="shared" si="53"/>
        <v>0.90427083333333336</v>
      </c>
      <c r="R354" s="3">
        <f t="shared" si="54"/>
        <v>0.90427083333333336</v>
      </c>
      <c r="S354" s="1" t="s">
        <v>39</v>
      </c>
      <c r="T354" s="1">
        <v>0.55000000000000004</v>
      </c>
      <c r="U354" s="16">
        <f t="shared" si="55"/>
        <v>13200.000000000002</v>
      </c>
      <c r="V354" s="16">
        <f t="shared" si="56"/>
        <v>11936.375000000002</v>
      </c>
      <c r="W354" s="16">
        <f t="shared" si="57"/>
        <v>11936.375000000002</v>
      </c>
      <c r="X354" s="3">
        <f t="shared" si="58"/>
        <v>0.90427083333333336</v>
      </c>
      <c r="Y354" s="3">
        <f t="shared" si="59"/>
        <v>0.90427083333333336</v>
      </c>
      <c r="Z354" s="6"/>
      <c r="AA354" s="6"/>
    </row>
    <row r="355" spans="1:27" ht="15.75" customHeight="1">
      <c r="A355" s="11" t="s">
        <v>230</v>
      </c>
      <c r="B355" s="7">
        <v>4</v>
      </c>
      <c r="C355" s="7" t="s">
        <v>231</v>
      </c>
      <c r="D355" s="7" t="s">
        <v>313</v>
      </c>
      <c r="E355" s="7" t="s">
        <v>258</v>
      </c>
      <c r="F355" s="7" t="s">
        <v>328</v>
      </c>
      <c r="G355" s="12" t="s">
        <v>37</v>
      </c>
      <c r="H355" s="7" t="s">
        <v>232</v>
      </c>
      <c r="I355" s="7" t="s">
        <v>29</v>
      </c>
      <c r="J355" s="7">
        <v>1</v>
      </c>
      <c r="K355" s="15">
        <v>1000</v>
      </c>
      <c r="L355" s="15">
        <v>0</v>
      </c>
      <c r="M355" s="15">
        <v>0</v>
      </c>
      <c r="N355" s="16">
        <f t="shared" si="50"/>
        <v>1000</v>
      </c>
      <c r="O355" s="16">
        <f t="shared" si="51"/>
        <v>0</v>
      </c>
      <c r="P355" s="16">
        <f t="shared" si="52"/>
        <v>0</v>
      </c>
      <c r="Q355" s="3">
        <f t="shared" si="53"/>
        <v>0</v>
      </c>
      <c r="R355" s="3">
        <f t="shared" si="54"/>
        <v>0</v>
      </c>
      <c r="S355" s="1" t="s">
        <v>39</v>
      </c>
      <c r="T355" s="1">
        <v>0.55000000000000004</v>
      </c>
      <c r="U355" s="16">
        <f t="shared" si="55"/>
        <v>550</v>
      </c>
      <c r="V355" s="16">
        <f t="shared" si="56"/>
        <v>0</v>
      </c>
      <c r="W355" s="16">
        <f t="shared" si="57"/>
        <v>0</v>
      </c>
      <c r="X355" s="3">
        <f t="shared" si="58"/>
        <v>0</v>
      </c>
      <c r="Y355" s="3">
        <f t="shared" si="59"/>
        <v>0</v>
      </c>
      <c r="Z355" s="6"/>
      <c r="AA355" s="6"/>
    </row>
    <row r="356" spans="1:27" ht="15.75" customHeight="1">
      <c r="A356" s="11" t="s">
        <v>230</v>
      </c>
      <c r="B356" s="7">
        <v>4</v>
      </c>
      <c r="C356" s="7" t="s">
        <v>231</v>
      </c>
      <c r="D356" s="7" t="s">
        <v>313</v>
      </c>
      <c r="E356" s="7" t="s">
        <v>258</v>
      </c>
      <c r="F356" s="7" t="s">
        <v>328</v>
      </c>
      <c r="G356" s="12" t="s">
        <v>37</v>
      </c>
      <c r="H356" s="7" t="s">
        <v>232</v>
      </c>
      <c r="I356" s="7" t="s">
        <v>29</v>
      </c>
      <c r="J356" s="7">
        <v>1</v>
      </c>
      <c r="K356" s="15">
        <v>12300</v>
      </c>
      <c r="L356" s="15">
        <v>11406.52</v>
      </c>
      <c r="M356" s="15">
        <v>11406.52</v>
      </c>
      <c r="N356" s="16">
        <f t="shared" si="50"/>
        <v>12300</v>
      </c>
      <c r="O356" s="16">
        <f t="shared" si="51"/>
        <v>11406.52</v>
      </c>
      <c r="P356" s="16">
        <f t="shared" si="52"/>
        <v>11406.52</v>
      </c>
      <c r="Q356" s="3">
        <f t="shared" si="53"/>
        <v>0.92735934959349597</v>
      </c>
      <c r="R356" s="3">
        <f t="shared" si="54"/>
        <v>0.92735934959349597</v>
      </c>
      <c r="S356" s="1" t="s">
        <v>39</v>
      </c>
      <c r="T356" s="1">
        <v>0.55000000000000004</v>
      </c>
      <c r="U356" s="16">
        <f t="shared" si="55"/>
        <v>6765.0000000000009</v>
      </c>
      <c r="V356" s="16">
        <f t="shared" si="56"/>
        <v>6273.5860000000011</v>
      </c>
      <c r="W356" s="16">
        <f t="shared" si="57"/>
        <v>6273.5860000000011</v>
      </c>
      <c r="X356" s="3">
        <f t="shared" si="58"/>
        <v>0.92735934959349597</v>
      </c>
      <c r="Y356" s="3">
        <f t="shared" si="59"/>
        <v>0.92735934959349597</v>
      </c>
      <c r="Z356" s="6"/>
      <c r="AA356" s="6"/>
    </row>
    <row r="357" spans="1:27" ht="15.75" customHeight="1">
      <c r="A357" s="11" t="s">
        <v>230</v>
      </c>
      <c r="B357" s="7">
        <v>4</v>
      </c>
      <c r="C357" s="7" t="s">
        <v>231</v>
      </c>
      <c r="D357" s="7" t="s">
        <v>313</v>
      </c>
      <c r="E357" s="7" t="s">
        <v>258</v>
      </c>
      <c r="F357" s="7" t="s">
        <v>328</v>
      </c>
      <c r="G357" s="12" t="s">
        <v>37</v>
      </c>
      <c r="H357" s="7" t="s">
        <v>232</v>
      </c>
      <c r="I357" s="7" t="s">
        <v>29</v>
      </c>
      <c r="J357" s="7">
        <v>1</v>
      </c>
      <c r="K357" s="15">
        <v>10500</v>
      </c>
      <c r="L357" s="15">
        <v>5470</v>
      </c>
      <c r="M357" s="15">
        <v>0</v>
      </c>
      <c r="N357" s="16">
        <f t="shared" si="50"/>
        <v>10500</v>
      </c>
      <c r="O357" s="16">
        <f t="shared" si="51"/>
        <v>5470</v>
      </c>
      <c r="P357" s="16">
        <f t="shared" si="52"/>
        <v>0</v>
      </c>
      <c r="Q357" s="3">
        <f t="shared" si="53"/>
        <v>0</v>
      </c>
      <c r="R357" s="3">
        <f t="shared" si="54"/>
        <v>0.52095238095238094</v>
      </c>
      <c r="S357" s="1" t="s">
        <v>39</v>
      </c>
      <c r="T357" s="1">
        <v>0.55000000000000004</v>
      </c>
      <c r="U357" s="16">
        <f t="shared" si="55"/>
        <v>5775.0000000000009</v>
      </c>
      <c r="V357" s="16">
        <f t="shared" si="56"/>
        <v>3008.5000000000005</v>
      </c>
      <c r="W357" s="16">
        <f t="shared" si="57"/>
        <v>0</v>
      </c>
      <c r="X357" s="3">
        <f t="shared" si="58"/>
        <v>0</v>
      </c>
      <c r="Y357" s="3">
        <f t="shared" si="59"/>
        <v>0.52095238095238094</v>
      </c>
      <c r="Z357" s="6"/>
      <c r="AA357" s="6"/>
    </row>
    <row r="358" spans="1:27" ht="15.75" customHeight="1">
      <c r="A358" s="11" t="s">
        <v>230</v>
      </c>
      <c r="B358" s="7">
        <v>4</v>
      </c>
      <c r="C358" s="7" t="s">
        <v>231</v>
      </c>
      <c r="D358" s="7" t="s">
        <v>313</v>
      </c>
      <c r="E358" s="7" t="s">
        <v>258</v>
      </c>
      <c r="F358" s="7" t="s">
        <v>328</v>
      </c>
      <c r="G358" s="12" t="s">
        <v>37</v>
      </c>
      <c r="H358" s="7" t="s">
        <v>232</v>
      </c>
      <c r="I358" s="7" t="s">
        <v>29</v>
      </c>
      <c r="J358" s="7">
        <v>1</v>
      </c>
      <c r="K358" s="15">
        <v>45000</v>
      </c>
      <c r="L358" s="15">
        <v>21138.95</v>
      </c>
      <c r="M358" s="15">
        <v>21138.95</v>
      </c>
      <c r="N358" s="16">
        <f t="shared" si="50"/>
        <v>45000</v>
      </c>
      <c r="O358" s="16">
        <f t="shared" si="51"/>
        <v>21138.95</v>
      </c>
      <c r="P358" s="16">
        <f t="shared" si="52"/>
        <v>21138.95</v>
      </c>
      <c r="Q358" s="3">
        <f t="shared" si="53"/>
        <v>0.46975444444444447</v>
      </c>
      <c r="R358" s="3">
        <f t="shared" si="54"/>
        <v>0.46975444444444447</v>
      </c>
      <c r="S358" s="1" t="s">
        <v>39</v>
      </c>
      <c r="T358" s="1">
        <v>0.55000000000000004</v>
      </c>
      <c r="U358" s="16">
        <f t="shared" si="55"/>
        <v>24750.000000000004</v>
      </c>
      <c r="V358" s="16">
        <f t="shared" si="56"/>
        <v>11626.422500000001</v>
      </c>
      <c r="W358" s="16">
        <f t="shared" si="57"/>
        <v>11626.422500000001</v>
      </c>
      <c r="X358" s="3">
        <f t="shared" si="58"/>
        <v>0.46975444444444442</v>
      </c>
      <c r="Y358" s="3">
        <f t="shared" si="59"/>
        <v>0.46975444444444442</v>
      </c>
      <c r="Z358" s="6"/>
      <c r="AA358" s="6"/>
    </row>
    <row r="359" spans="1:27" ht="15.75" customHeight="1">
      <c r="A359" s="11" t="s">
        <v>230</v>
      </c>
      <c r="B359" s="7">
        <v>4</v>
      </c>
      <c r="C359" s="7" t="s">
        <v>231</v>
      </c>
      <c r="D359" s="7" t="s">
        <v>313</v>
      </c>
      <c r="E359" s="7" t="s">
        <v>258</v>
      </c>
      <c r="F359" s="7" t="s">
        <v>328</v>
      </c>
      <c r="G359" s="12" t="s">
        <v>37</v>
      </c>
      <c r="H359" s="7" t="s">
        <v>232</v>
      </c>
      <c r="I359" s="7" t="s">
        <v>29</v>
      </c>
      <c r="J359" s="7">
        <v>1</v>
      </c>
      <c r="K359" s="15">
        <v>100000</v>
      </c>
      <c r="L359" s="15">
        <v>70757.040000000008</v>
      </c>
      <c r="M359" s="15">
        <v>70757.040000000008</v>
      </c>
      <c r="N359" s="16">
        <f t="shared" si="50"/>
        <v>100000</v>
      </c>
      <c r="O359" s="16">
        <f t="shared" si="51"/>
        <v>70757.040000000008</v>
      </c>
      <c r="P359" s="16">
        <f t="shared" si="52"/>
        <v>70757.040000000008</v>
      </c>
      <c r="Q359" s="3">
        <f t="shared" si="53"/>
        <v>0.70757040000000004</v>
      </c>
      <c r="R359" s="3">
        <f t="shared" si="54"/>
        <v>0.70757040000000004</v>
      </c>
      <c r="S359" s="1" t="s">
        <v>39</v>
      </c>
      <c r="T359" s="1">
        <v>0.55000000000000004</v>
      </c>
      <c r="U359" s="16">
        <f t="shared" si="55"/>
        <v>55000.000000000007</v>
      </c>
      <c r="V359" s="16">
        <f t="shared" si="56"/>
        <v>38916.37200000001</v>
      </c>
      <c r="W359" s="16">
        <f t="shared" si="57"/>
        <v>38916.37200000001</v>
      </c>
      <c r="X359" s="3">
        <f t="shared" si="58"/>
        <v>0.70757040000000004</v>
      </c>
      <c r="Y359" s="3">
        <f t="shared" si="59"/>
        <v>0.70757040000000004</v>
      </c>
      <c r="Z359" s="6"/>
      <c r="AA359" s="6"/>
    </row>
    <row r="360" spans="1:27" ht="15.75" customHeight="1">
      <c r="A360" s="11" t="s">
        <v>230</v>
      </c>
      <c r="B360" s="7">
        <v>4</v>
      </c>
      <c r="C360" s="7" t="s">
        <v>231</v>
      </c>
      <c r="D360" s="7" t="s">
        <v>313</v>
      </c>
      <c r="E360" s="7" t="s">
        <v>258</v>
      </c>
      <c r="F360" s="7" t="s">
        <v>328</v>
      </c>
      <c r="G360" s="12" t="s">
        <v>37</v>
      </c>
      <c r="H360" s="7" t="s">
        <v>232</v>
      </c>
      <c r="I360" s="7" t="s">
        <v>29</v>
      </c>
      <c r="J360" s="7">
        <v>1</v>
      </c>
      <c r="K360" s="15">
        <v>24000</v>
      </c>
      <c r="L360" s="15">
        <v>418</v>
      </c>
      <c r="M360" s="15">
        <v>418</v>
      </c>
      <c r="N360" s="16">
        <f t="shared" si="50"/>
        <v>24000</v>
      </c>
      <c r="O360" s="16">
        <f t="shared" si="51"/>
        <v>418</v>
      </c>
      <c r="P360" s="16">
        <f t="shared" si="52"/>
        <v>418</v>
      </c>
      <c r="Q360" s="3">
        <f t="shared" si="53"/>
        <v>1.7416666666666667E-2</v>
      </c>
      <c r="R360" s="3">
        <f t="shared" si="54"/>
        <v>1.7416666666666667E-2</v>
      </c>
      <c r="S360" s="1" t="s">
        <v>39</v>
      </c>
      <c r="T360" s="1">
        <v>0.55000000000000004</v>
      </c>
      <c r="U360" s="16">
        <f t="shared" si="55"/>
        <v>13200.000000000002</v>
      </c>
      <c r="V360" s="16">
        <f t="shared" si="56"/>
        <v>229.9</v>
      </c>
      <c r="W360" s="16">
        <f t="shared" si="57"/>
        <v>229.9</v>
      </c>
      <c r="X360" s="3">
        <f t="shared" si="58"/>
        <v>1.7416666666666664E-2</v>
      </c>
      <c r="Y360" s="3">
        <f t="shared" si="59"/>
        <v>1.7416666666666664E-2</v>
      </c>
      <c r="Z360" s="6"/>
      <c r="AA360" s="6"/>
    </row>
    <row r="361" spans="1:27" ht="15.75" customHeight="1">
      <c r="A361" s="11" t="s">
        <v>230</v>
      </c>
      <c r="B361" s="7">
        <v>4</v>
      </c>
      <c r="C361" s="7" t="s">
        <v>231</v>
      </c>
      <c r="D361" s="7" t="s">
        <v>313</v>
      </c>
      <c r="E361" s="7" t="s">
        <v>258</v>
      </c>
      <c r="F361" s="7" t="s">
        <v>328</v>
      </c>
      <c r="G361" s="12" t="s">
        <v>37</v>
      </c>
      <c r="H361" s="7" t="s">
        <v>232</v>
      </c>
      <c r="I361" s="7" t="s">
        <v>29</v>
      </c>
      <c r="J361" s="7">
        <v>1</v>
      </c>
      <c r="K361" s="15">
        <v>460000</v>
      </c>
      <c r="L361" s="15">
        <v>459997.08</v>
      </c>
      <c r="M361" s="15">
        <v>448096.67999999993</v>
      </c>
      <c r="N361" s="16">
        <f t="shared" si="50"/>
        <v>460000</v>
      </c>
      <c r="O361" s="16">
        <f t="shared" si="51"/>
        <v>459997.08</v>
      </c>
      <c r="P361" s="16">
        <f t="shared" si="52"/>
        <v>448096.67999999993</v>
      </c>
      <c r="Q361" s="3">
        <f t="shared" si="53"/>
        <v>0.97412321739130425</v>
      </c>
      <c r="R361" s="3">
        <f t="shared" si="54"/>
        <v>0.99999365217391312</v>
      </c>
      <c r="S361" s="1" t="s">
        <v>39</v>
      </c>
      <c r="T361" s="1">
        <v>0.55000000000000004</v>
      </c>
      <c r="U361" s="16">
        <f t="shared" si="55"/>
        <v>253000.00000000003</v>
      </c>
      <c r="V361" s="16">
        <f t="shared" si="56"/>
        <v>252998.39400000003</v>
      </c>
      <c r="W361" s="16">
        <f t="shared" si="57"/>
        <v>246453.17399999997</v>
      </c>
      <c r="X361" s="3">
        <f t="shared" si="58"/>
        <v>0.97412321739130414</v>
      </c>
      <c r="Y361" s="3">
        <f t="shared" si="59"/>
        <v>0.99999365217391301</v>
      </c>
      <c r="Z361" s="6"/>
      <c r="AA361" s="6"/>
    </row>
    <row r="362" spans="1:27" ht="15.75" customHeight="1">
      <c r="A362" s="11" t="s">
        <v>230</v>
      </c>
      <c r="B362" s="7">
        <v>4</v>
      </c>
      <c r="C362" s="7" t="s">
        <v>231</v>
      </c>
      <c r="D362" s="7" t="s">
        <v>313</v>
      </c>
      <c r="E362" s="7" t="s">
        <v>258</v>
      </c>
      <c r="F362" s="7" t="s">
        <v>328</v>
      </c>
      <c r="G362" s="12" t="s">
        <v>37</v>
      </c>
      <c r="H362" s="7" t="s">
        <v>232</v>
      </c>
      <c r="I362" s="7" t="s">
        <v>29</v>
      </c>
      <c r="J362" s="7">
        <v>1</v>
      </c>
      <c r="K362" s="15">
        <v>4800</v>
      </c>
      <c r="L362" s="15">
        <v>0</v>
      </c>
      <c r="M362" s="15">
        <v>0</v>
      </c>
      <c r="N362" s="16">
        <f t="shared" si="50"/>
        <v>4800</v>
      </c>
      <c r="O362" s="16">
        <f t="shared" si="51"/>
        <v>0</v>
      </c>
      <c r="P362" s="16">
        <f t="shared" si="52"/>
        <v>0</v>
      </c>
      <c r="Q362" s="3">
        <f t="shared" si="53"/>
        <v>0</v>
      </c>
      <c r="R362" s="3">
        <f t="shared" si="54"/>
        <v>0</v>
      </c>
      <c r="S362" s="1" t="s">
        <v>39</v>
      </c>
      <c r="T362" s="1">
        <v>0.55000000000000004</v>
      </c>
      <c r="U362" s="16">
        <f t="shared" si="55"/>
        <v>2640</v>
      </c>
      <c r="V362" s="16">
        <f t="shared" si="56"/>
        <v>0</v>
      </c>
      <c r="W362" s="16">
        <f t="shared" si="57"/>
        <v>0</v>
      </c>
      <c r="X362" s="3">
        <f t="shared" si="58"/>
        <v>0</v>
      </c>
      <c r="Y362" s="3">
        <f t="shared" si="59"/>
        <v>0</v>
      </c>
      <c r="Z362" s="6"/>
      <c r="AA362" s="6"/>
    </row>
    <row r="363" spans="1:27" ht="15.75" customHeight="1">
      <c r="A363" s="11" t="s">
        <v>230</v>
      </c>
      <c r="B363" s="7">
        <v>4</v>
      </c>
      <c r="C363" s="7" t="s">
        <v>231</v>
      </c>
      <c r="D363" s="7" t="s">
        <v>313</v>
      </c>
      <c r="E363" s="7" t="s">
        <v>258</v>
      </c>
      <c r="F363" s="7" t="s">
        <v>328</v>
      </c>
      <c r="G363" s="12" t="s">
        <v>37</v>
      </c>
      <c r="H363" s="7" t="s">
        <v>232</v>
      </c>
      <c r="I363" s="7" t="s">
        <v>29</v>
      </c>
      <c r="J363" s="7">
        <v>1</v>
      </c>
      <c r="K363" s="15">
        <v>5000</v>
      </c>
      <c r="L363" s="15">
        <v>3076.33</v>
      </c>
      <c r="M363" s="15">
        <v>1308.5</v>
      </c>
      <c r="N363" s="16">
        <f t="shared" si="50"/>
        <v>5000</v>
      </c>
      <c r="O363" s="16">
        <f t="shared" si="51"/>
        <v>3076.33</v>
      </c>
      <c r="P363" s="16">
        <f t="shared" si="52"/>
        <v>1308.5</v>
      </c>
      <c r="Q363" s="3">
        <f t="shared" si="53"/>
        <v>0.26169999999999999</v>
      </c>
      <c r="R363" s="3">
        <f t="shared" si="54"/>
        <v>0.61526599999999998</v>
      </c>
      <c r="S363" s="1" t="s">
        <v>39</v>
      </c>
      <c r="T363" s="1">
        <v>0.55000000000000004</v>
      </c>
      <c r="U363" s="16">
        <f t="shared" si="55"/>
        <v>2750</v>
      </c>
      <c r="V363" s="16">
        <f t="shared" si="56"/>
        <v>1691.9815000000001</v>
      </c>
      <c r="W363" s="16">
        <f t="shared" si="57"/>
        <v>719.67500000000007</v>
      </c>
      <c r="X363" s="3">
        <f t="shared" si="58"/>
        <v>0.26170000000000004</v>
      </c>
      <c r="Y363" s="3">
        <f t="shared" si="59"/>
        <v>0.61526599999999998</v>
      </c>
      <c r="Z363" s="6"/>
      <c r="AA363" s="6"/>
    </row>
    <row r="364" spans="1:27" ht="15.75" customHeight="1">
      <c r="A364" s="11" t="s">
        <v>230</v>
      </c>
      <c r="B364" s="7">
        <v>4</v>
      </c>
      <c r="C364" s="7" t="s">
        <v>231</v>
      </c>
      <c r="D364" s="7" t="s">
        <v>313</v>
      </c>
      <c r="E364" s="7" t="s">
        <v>258</v>
      </c>
      <c r="F364" s="7" t="s">
        <v>328</v>
      </c>
      <c r="G364" s="12" t="s">
        <v>37</v>
      </c>
      <c r="H364" s="7" t="s">
        <v>232</v>
      </c>
      <c r="I364" s="7" t="s">
        <v>29</v>
      </c>
      <c r="J364" s="7">
        <v>1</v>
      </c>
      <c r="K364" s="15">
        <v>2000</v>
      </c>
      <c r="L364" s="15">
        <v>430</v>
      </c>
      <c r="M364" s="15">
        <v>430</v>
      </c>
      <c r="N364" s="16">
        <f t="shared" si="50"/>
        <v>2000</v>
      </c>
      <c r="O364" s="16">
        <f t="shared" si="51"/>
        <v>430</v>
      </c>
      <c r="P364" s="16">
        <f t="shared" si="52"/>
        <v>430</v>
      </c>
      <c r="Q364" s="3">
        <f t="shared" si="53"/>
        <v>0.215</v>
      </c>
      <c r="R364" s="3">
        <f t="shared" si="54"/>
        <v>0.215</v>
      </c>
      <c r="S364" s="1" t="s">
        <v>39</v>
      </c>
      <c r="T364" s="1">
        <v>0.55000000000000004</v>
      </c>
      <c r="U364" s="16">
        <f t="shared" si="55"/>
        <v>1100</v>
      </c>
      <c r="V364" s="16">
        <f t="shared" si="56"/>
        <v>236.50000000000003</v>
      </c>
      <c r="W364" s="16">
        <f t="shared" si="57"/>
        <v>236.50000000000003</v>
      </c>
      <c r="X364" s="3">
        <f t="shared" si="58"/>
        <v>0.21500000000000002</v>
      </c>
      <c r="Y364" s="3">
        <f t="shared" si="59"/>
        <v>0.21500000000000002</v>
      </c>
      <c r="Z364" s="6"/>
      <c r="AA364" s="6"/>
    </row>
    <row r="365" spans="1:27" ht="15.75" customHeight="1">
      <c r="A365" s="11" t="s">
        <v>230</v>
      </c>
      <c r="B365" s="7">
        <v>4</v>
      </c>
      <c r="C365" s="7" t="s">
        <v>231</v>
      </c>
      <c r="D365" s="7" t="s">
        <v>313</v>
      </c>
      <c r="E365" s="7" t="s">
        <v>258</v>
      </c>
      <c r="F365" s="7" t="s">
        <v>328</v>
      </c>
      <c r="G365" s="12" t="s">
        <v>37</v>
      </c>
      <c r="H365" s="7" t="s">
        <v>232</v>
      </c>
      <c r="I365" s="7" t="s">
        <v>29</v>
      </c>
      <c r="J365" s="7">
        <v>1</v>
      </c>
      <c r="K365" s="15">
        <v>11110</v>
      </c>
      <c r="L365" s="15">
        <v>10810.36</v>
      </c>
      <c r="M365" s="15">
        <v>10810.36</v>
      </c>
      <c r="N365" s="16">
        <f t="shared" si="50"/>
        <v>11110</v>
      </c>
      <c r="O365" s="16">
        <f t="shared" si="51"/>
        <v>10810.36</v>
      </c>
      <c r="P365" s="16">
        <f t="shared" si="52"/>
        <v>10810.36</v>
      </c>
      <c r="Q365" s="3">
        <f t="shared" si="53"/>
        <v>0.97302970297029712</v>
      </c>
      <c r="R365" s="3">
        <f t="shared" si="54"/>
        <v>0.97302970297029712</v>
      </c>
      <c r="S365" s="1" t="s">
        <v>39</v>
      </c>
      <c r="T365" s="1">
        <v>0.55000000000000004</v>
      </c>
      <c r="U365" s="16">
        <f t="shared" si="55"/>
        <v>6110.5000000000009</v>
      </c>
      <c r="V365" s="16">
        <f t="shared" si="56"/>
        <v>5945.6980000000012</v>
      </c>
      <c r="W365" s="16">
        <f t="shared" si="57"/>
        <v>5945.6980000000012</v>
      </c>
      <c r="X365" s="3">
        <f t="shared" si="58"/>
        <v>0.97302970297029712</v>
      </c>
      <c r="Y365" s="3">
        <f t="shared" si="59"/>
        <v>0.97302970297029712</v>
      </c>
      <c r="Z365" s="6"/>
      <c r="AA365" s="6"/>
    </row>
    <row r="366" spans="1:27" ht="15.75" customHeight="1">
      <c r="A366" s="11" t="s">
        <v>230</v>
      </c>
      <c r="B366" s="7">
        <v>4</v>
      </c>
      <c r="C366" s="7" t="s">
        <v>231</v>
      </c>
      <c r="D366" s="7" t="s">
        <v>313</v>
      </c>
      <c r="E366" s="7" t="s">
        <v>258</v>
      </c>
      <c r="F366" s="7" t="s">
        <v>328</v>
      </c>
      <c r="G366" s="12" t="s">
        <v>37</v>
      </c>
      <c r="H366" s="7" t="s">
        <v>232</v>
      </c>
      <c r="I366" s="7" t="s">
        <v>29</v>
      </c>
      <c r="J366" s="7">
        <v>1</v>
      </c>
      <c r="K366" s="15">
        <v>1000</v>
      </c>
      <c r="L366" s="15">
        <v>0</v>
      </c>
      <c r="M366" s="15">
        <v>0</v>
      </c>
      <c r="N366" s="16">
        <f t="shared" si="50"/>
        <v>1000</v>
      </c>
      <c r="O366" s="16">
        <f t="shared" si="51"/>
        <v>0</v>
      </c>
      <c r="P366" s="16">
        <f t="shared" si="52"/>
        <v>0</v>
      </c>
      <c r="Q366" s="3">
        <f t="shared" si="53"/>
        <v>0</v>
      </c>
      <c r="R366" s="3">
        <f t="shared" si="54"/>
        <v>0</v>
      </c>
      <c r="S366" s="1" t="s">
        <v>39</v>
      </c>
      <c r="T366" s="1">
        <v>0.55000000000000004</v>
      </c>
      <c r="U366" s="16">
        <f t="shared" si="55"/>
        <v>550</v>
      </c>
      <c r="V366" s="16">
        <f t="shared" si="56"/>
        <v>0</v>
      </c>
      <c r="W366" s="16">
        <f t="shared" si="57"/>
        <v>0</v>
      </c>
      <c r="X366" s="3">
        <f t="shared" si="58"/>
        <v>0</v>
      </c>
      <c r="Y366" s="3">
        <f t="shared" si="59"/>
        <v>0</v>
      </c>
      <c r="Z366" s="6"/>
      <c r="AA366" s="6"/>
    </row>
    <row r="367" spans="1:27" ht="15.75" customHeight="1">
      <c r="A367" s="11" t="s">
        <v>230</v>
      </c>
      <c r="B367" s="7">
        <v>4</v>
      </c>
      <c r="C367" s="7" t="s">
        <v>231</v>
      </c>
      <c r="D367" s="7" t="s">
        <v>313</v>
      </c>
      <c r="E367" s="7" t="s">
        <v>258</v>
      </c>
      <c r="F367" s="7" t="s">
        <v>328</v>
      </c>
      <c r="G367" s="12" t="s">
        <v>37</v>
      </c>
      <c r="H367" s="7" t="s">
        <v>232</v>
      </c>
      <c r="I367" s="7" t="s">
        <v>29</v>
      </c>
      <c r="J367" s="7">
        <v>1</v>
      </c>
      <c r="K367" s="15">
        <v>316000</v>
      </c>
      <c r="L367" s="15">
        <v>303500</v>
      </c>
      <c r="M367" s="15">
        <v>164270</v>
      </c>
      <c r="N367" s="16">
        <f t="shared" si="50"/>
        <v>316000</v>
      </c>
      <c r="O367" s="16">
        <f t="shared" si="51"/>
        <v>303500</v>
      </c>
      <c r="P367" s="16">
        <f t="shared" si="52"/>
        <v>164270</v>
      </c>
      <c r="Q367" s="3">
        <f t="shared" si="53"/>
        <v>0.51984177215189875</v>
      </c>
      <c r="R367" s="3">
        <f t="shared" si="54"/>
        <v>0.96044303797468356</v>
      </c>
      <c r="S367" s="1" t="s">
        <v>39</v>
      </c>
      <c r="T367" s="1">
        <v>0.55000000000000004</v>
      </c>
      <c r="U367" s="16">
        <f t="shared" si="55"/>
        <v>173800</v>
      </c>
      <c r="V367" s="16">
        <f t="shared" si="56"/>
        <v>166925</v>
      </c>
      <c r="W367" s="16">
        <f t="shared" si="57"/>
        <v>90348.500000000015</v>
      </c>
      <c r="X367" s="3">
        <f t="shared" si="58"/>
        <v>0.51984177215189886</v>
      </c>
      <c r="Y367" s="3">
        <f t="shared" si="59"/>
        <v>0.96044303797468356</v>
      </c>
      <c r="Z367" s="6"/>
      <c r="AA367" s="6"/>
    </row>
    <row r="368" spans="1:27" ht="15.75" customHeight="1">
      <c r="A368" s="11" t="s">
        <v>230</v>
      </c>
      <c r="B368" s="7">
        <v>4</v>
      </c>
      <c r="C368" s="7" t="s">
        <v>231</v>
      </c>
      <c r="D368" s="7" t="s">
        <v>313</v>
      </c>
      <c r="E368" s="7" t="s">
        <v>258</v>
      </c>
      <c r="F368" s="7" t="s">
        <v>328</v>
      </c>
      <c r="G368" s="12" t="s">
        <v>37</v>
      </c>
      <c r="H368" s="7" t="s">
        <v>232</v>
      </c>
      <c r="I368" s="7" t="s">
        <v>29</v>
      </c>
      <c r="J368" s="7">
        <v>1</v>
      </c>
      <c r="K368" s="15">
        <v>1000</v>
      </c>
      <c r="L368" s="15">
        <v>0</v>
      </c>
      <c r="M368" s="15">
        <v>0</v>
      </c>
      <c r="N368" s="16">
        <f t="shared" si="50"/>
        <v>1000</v>
      </c>
      <c r="O368" s="16">
        <f t="shared" si="51"/>
        <v>0</v>
      </c>
      <c r="P368" s="16">
        <f t="shared" si="52"/>
        <v>0</v>
      </c>
      <c r="Q368" s="3">
        <f t="shared" si="53"/>
        <v>0</v>
      </c>
      <c r="R368" s="3">
        <f t="shared" si="54"/>
        <v>0</v>
      </c>
      <c r="S368" s="1" t="s">
        <v>39</v>
      </c>
      <c r="T368" s="1">
        <v>0.55000000000000004</v>
      </c>
      <c r="U368" s="16">
        <f t="shared" si="55"/>
        <v>550</v>
      </c>
      <c r="V368" s="16">
        <f t="shared" si="56"/>
        <v>0</v>
      </c>
      <c r="W368" s="16">
        <f t="shared" si="57"/>
        <v>0</v>
      </c>
      <c r="X368" s="3">
        <f t="shared" si="58"/>
        <v>0</v>
      </c>
      <c r="Y368" s="3">
        <f t="shared" si="59"/>
        <v>0</v>
      </c>
      <c r="Z368" s="6"/>
      <c r="AA368" s="6"/>
    </row>
    <row r="369" spans="1:27" ht="15.75" customHeight="1">
      <c r="A369" s="11" t="s">
        <v>230</v>
      </c>
      <c r="B369" s="7">
        <v>4</v>
      </c>
      <c r="C369" s="7" t="s">
        <v>231</v>
      </c>
      <c r="D369" s="7" t="s">
        <v>313</v>
      </c>
      <c r="E369" s="7" t="s">
        <v>258</v>
      </c>
      <c r="F369" s="7" t="s">
        <v>328</v>
      </c>
      <c r="G369" s="12" t="s">
        <v>37</v>
      </c>
      <c r="H369" s="7" t="s">
        <v>232</v>
      </c>
      <c r="I369" s="7" t="s">
        <v>29</v>
      </c>
      <c r="J369" s="7">
        <v>1</v>
      </c>
      <c r="K369" s="15">
        <v>1000</v>
      </c>
      <c r="L369" s="15">
        <v>0</v>
      </c>
      <c r="M369" s="15">
        <v>0</v>
      </c>
      <c r="N369" s="16">
        <f t="shared" si="50"/>
        <v>1000</v>
      </c>
      <c r="O369" s="16">
        <f t="shared" si="51"/>
        <v>0</v>
      </c>
      <c r="P369" s="16">
        <f t="shared" si="52"/>
        <v>0</v>
      </c>
      <c r="Q369" s="3">
        <f t="shared" si="53"/>
        <v>0</v>
      </c>
      <c r="R369" s="3">
        <f t="shared" si="54"/>
        <v>0</v>
      </c>
      <c r="S369" s="1" t="s">
        <v>39</v>
      </c>
      <c r="T369" s="1">
        <v>0.55000000000000004</v>
      </c>
      <c r="U369" s="16">
        <f t="shared" si="55"/>
        <v>550</v>
      </c>
      <c r="V369" s="16">
        <f t="shared" si="56"/>
        <v>0</v>
      </c>
      <c r="W369" s="16">
        <f t="shared" si="57"/>
        <v>0</v>
      </c>
      <c r="X369" s="3">
        <f t="shared" si="58"/>
        <v>0</v>
      </c>
      <c r="Y369" s="3">
        <f t="shared" si="59"/>
        <v>0</v>
      </c>
      <c r="Z369" s="6"/>
      <c r="AA369" s="6"/>
    </row>
    <row r="370" spans="1:27" ht="15.75" customHeight="1">
      <c r="A370" s="11" t="s">
        <v>230</v>
      </c>
      <c r="B370" s="7">
        <v>4</v>
      </c>
      <c r="C370" s="7" t="s">
        <v>231</v>
      </c>
      <c r="D370" s="7" t="s">
        <v>313</v>
      </c>
      <c r="E370" s="1" t="s">
        <v>243</v>
      </c>
      <c r="F370" s="7" t="s">
        <v>329</v>
      </c>
      <c r="G370" s="12" t="s">
        <v>37</v>
      </c>
      <c r="H370" s="7" t="s">
        <v>232</v>
      </c>
      <c r="I370" s="7" t="s">
        <v>39</v>
      </c>
      <c r="J370" s="7">
        <v>0.56999999999999995</v>
      </c>
      <c r="K370" s="15">
        <v>202665</v>
      </c>
      <c r="L370" s="15">
        <v>302331.76</v>
      </c>
      <c r="M370" s="15">
        <v>302331.76</v>
      </c>
      <c r="N370" s="16">
        <f t="shared" si="50"/>
        <v>115519.04999999999</v>
      </c>
      <c r="O370" s="16">
        <f t="shared" si="51"/>
        <v>172329.10319999998</v>
      </c>
      <c r="P370" s="16">
        <f t="shared" si="52"/>
        <v>172329.10319999998</v>
      </c>
      <c r="Q370" s="3">
        <f t="shared" si="53"/>
        <v>1.4917808205659586</v>
      </c>
      <c r="R370" s="3">
        <f t="shared" si="54"/>
        <v>1.4917808205659586</v>
      </c>
      <c r="S370" s="1" t="s">
        <v>39</v>
      </c>
      <c r="T370" s="1">
        <v>0.22</v>
      </c>
      <c r="U370" s="16">
        <f t="shared" si="55"/>
        <v>44586.3</v>
      </c>
      <c r="V370" s="16">
        <f t="shared" si="56"/>
        <v>66512.987200000003</v>
      </c>
      <c r="W370" s="16">
        <f t="shared" si="57"/>
        <v>66512.987200000003</v>
      </c>
      <c r="X370" s="3">
        <f t="shared" si="58"/>
        <v>1.4917808205659586</v>
      </c>
      <c r="Y370" s="3">
        <f t="shared" si="59"/>
        <v>1.4917808205659586</v>
      </c>
      <c r="Z370" s="6"/>
      <c r="AA370" s="6"/>
    </row>
    <row r="371" spans="1:27" ht="15.75" customHeight="1">
      <c r="A371" s="11" t="s">
        <v>230</v>
      </c>
      <c r="B371" s="7">
        <v>4</v>
      </c>
      <c r="C371" s="7" t="s">
        <v>231</v>
      </c>
      <c r="D371" s="7" t="s">
        <v>313</v>
      </c>
      <c r="E371" s="1" t="s">
        <v>243</v>
      </c>
      <c r="F371" s="7" t="s">
        <v>329</v>
      </c>
      <c r="G371" s="12" t="s">
        <v>37</v>
      </c>
      <c r="H371" s="7" t="s">
        <v>232</v>
      </c>
      <c r="I371" s="7" t="s">
        <v>39</v>
      </c>
      <c r="J371" s="7">
        <v>0.56999999999999995</v>
      </c>
      <c r="K371" s="15">
        <v>50667</v>
      </c>
      <c r="L371" s="15">
        <v>68352.240000000005</v>
      </c>
      <c r="M371" s="15">
        <v>68352.240000000005</v>
      </c>
      <c r="N371" s="16">
        <f t="shared" si="50"/>
        <v>28880.19</v>
      </c>
      <c r="O371" s="16">
        <f t="shared" si="51"/>
        <v>38960.7768</v>
      </c>
      <c r="P371" s="16">
        <f t="shared" si="52"/>
        <v>38960.7768</v>
      </c>
      <c r="Q371" s="3">
        <f t="shared" si="53"/>
        <v>1.349048493102019</v>
      </c>
      <c r="R371" s="3">
        <f t="shared" si="54"/>
        <v>1.349048493102019</v>
      </c>
      <c r="S371" s="1" t="s">
        <v>39</v>
      </c>
      <c r="T371" s="1">
        <v>0.22</v>
      </c>
      <c r="U371" s="16">
        <f t="shared" si="55"/>
        <v>11146.74</v>
      </c>
      <c r="V371" s="16">
        <f t="shared" si="56"/>
        <v>15037.492800000002</v>
      </c>
      <c r="W371" s="16">
        <f t="shared" si="57"/>
        <v>15037.492800000002</v>
      </c>
      <c r="X371" s="3">
        <f t="shared" si="58"/>
        <v>1.3490484931020192</v>
      </c>
      <c r="Y371" s="3">
        <f t="shared" si="59"/>
        <v>1.3490484931020192</v>
      </c>
      <c r="Z371" s="6"/>
      <c r="AA371" s="6"/>
    </row>
    <row r="372" spans="1:27" ht="15.75" customHeight="1">
      <c r="A372" s="11" t="s">
        <v>230</v>
      </c>
      <c r="B372" s="7">
        <v>4</v>
      </c>
      <c r="C372" s="7" t="s">
        <v>231</v>
      </c>
      <c r="D372" s="7" t="s">
        <v>313</v>
      </c>
      <c r="E372" s="1" t="s">
        <v>243</v>
      </c>
      <c r="F372" s="7" t="s">
        <v>329</v>
      </c>
      <c r="G372" s="12" t="s">
        <v>37</v>
      </c>
      <c r="H372" s="7" t="s">
        <v>232</v>
      </c>
      <c r="I372" s="7" t="s">
        <v>39</v>
      </c>
      <c r="J372" s="7">
        <v>0.56999999999999995</v>
      </c>
      <c r="K372" s="15">
        <v>69547</v>
      </c>
      <c r="L372" s="15">
        <v>139215</v>
      </c>
      <c r="M372" s="15">
        <v>139215</v>
      </c>
      <c r="N372" s="16">
        <f t="shared" si="50"/>
        <v>39641.789999999994</v>
      </c>
      <c r="O372" s="16">
        <f t="shared" si="51"/>
        <v>79352.549999999988</v>
      </c>
      <c r="P372" s="16">
        <f t="shared" si="52"/>
        <v>79352.549999999988</v>
      </c>
      <c r="Q372" s="3">
        <f t="shared" si="53"/>
        <v>2.0017398306181433</v>
      </c>
      <c r="R372" s="3">
        <f t="shared" si="54"/>
        <v>2.0017398306181433</v>
      </c>
      <c r="S372" s="1" t="s">
        <v>39</v>
      </c>
      <c r="T372" s="1">
        <v>0.22</v>
      </c>
      <c r="U372" s="16">
        <f t="shared" si="55"/>
        <v>15300.34</v>
      </c>
      <c r="V372" s="16">
        <f t="shared" si="56"/>
        <v>30627.3</v>
      </c>
      <c r="W372" s="16">
        <f t="shared" si="57"/>
        <v>30627.3</v>
      </c>
      <c r="X372" s="3">
        <f t="shared" si="58"/>
        <v>2.0017398306181429</v>
      </c>
      <c r="Y372" s="3">
        <f t="shared" si="59"/>
        <v>2.0017398306181429</v>
      </c>
      <c r="Z372" s="6"/>
      <c r="AA372" s="6"/>
    </row>
    <row r="373" spans="1:27" ht="15.75" customHeight="1">
      <c r="A373" s="11" t="s">
        <v>230</v>
      </c>
      <c r="B373" s="7">
        <v>4</v>
      </c>
      <c r="C373" s="7" t="s">
        <v>231</v>
      </c>
      <c r="D373" s="7" t="s">
        <v>313</v>
      </c>
      <c r="E373" s="1" t="s">
        <v>243</v>
      </c>
      <c r="F373" s="7" t="s">
        <v>329</v>
      </c>
      <c r="G373" s="12" t="s">
        <v>37</v>
      </c>
      <c r="H373" s="7" t="s">
        <v>232</v>
      </c>
      <c r="I373" s="7" t="s">
        <v>39</v>
      </c>
      <c r="J373" s="7">
        <v>0.56999999999999995</v>
      </c>
      <c r="K373" s="15">
        <v>17387</v>
      </c>
      <c r="L373" s="15">
        <v>0</v>
      </c>
      <c r="M373" s="15">
        <v>0</v>
      </c>
      <c r="N373" s="16">
        <f t="shared" si="50"/>
        <v>9910.5899999999983</v>
      </c>
      <c r="O373" s="16">
        <f t="shared" si="51"/>
        <v>0</v>
      </c>
      <c r="P373" s="16">
        <f t="shared" si="52"/>
        <v>0</v>
      </c>
      <c r="Q373" s="3">
        <f t="shared" si="53"/>
        <v>0</v>
      </c>
      <c r="R373" s="3">
        <f t="shared" si="54"/>
        <v>0</v>
      </c>
      <c r="S373" s="1" t="s">
        <v>39</v>
      </c>
      <c r="T373" s="1">
        <v>0.22</v>
      </c>
      <c r="U373" s="16">
        <f t="shared" si="55"/>
        <v>3825.14</v>
      </c>
      <c r="V373" s="16">
        <f t="shared" si="56"/>
        <v>0</v>
      </c>
      <c r="W373" s="16">
        <f t="shared" si="57"/>
        <v>0</v>
      </c>
      <c r="X373" s="3">
        <f t="shared" si="58"/>
        <v>0</v>
      </c>
      <c r="Y373" s="3">
        <f t="shared" si="59"/>
        <v>0</v>
      </c>
      <c r="Z373" s="6"/>
      <c r="AA373" s="6"/>
    </row>
    <row r="374" spans="1:27" ht="15.75" customHeight="1">
      <c r="A374" s="11" t="s">
        <v>230</v>
      </c>
      <c r="B374" s="7">
        <v>4</v>
      </c>
      <c r="C374" s="7" t="s">
        <v>231</v>
      </c>
      <c r="D374" s="7" t="s">
        <v>313</v>
      </c>
      <c r="E374" s="1" t="s">
        <v>243</v>
      </c>
      <c r="F374" s="7" t="s">
        <v>329</v>
      </c>
      <c r="G374" s="12" t="s">
        <v>37</v>
      </c>
      <c r="H374" s="7" t="s">
        <v>232</v>
      </c>
      <c r="I374" s="7" t="s">
        <v>39</v>
      </c>
      <c r="J374" s="7">
        <v>0.56999999999999995</v>
      </c>
      <c r="K374" s="15">
        <v>142268</v>
      </c>
      <c r="L374" s="15">
        <v>247642.9</v>
      </c>
      <c r="M374" s="15">
        <v>247642.9</v>
      </c>
      <c r="N374" s="16">
        <f t="shared" si="50"/>
        <v>81092.759999999995</v>
      </c>
      <c r="O374" s="16">
        <f t="shared" si="51"/>
        <v>141156.45299999998</v>
      </c>
      <c r="P374" s="16">
        <f t="shared" si="52"/>
        <v>141156.45299999998</v>
      </c>
      <c r="Q374" s="3">
        <f t="shared" si="53"/>
        <v>1.7406788596170606</v>
      </c>
      <c r="R374" s="3">
        <f t="shared" si="54"/>
        <v>1.7406788596170606</v>
      </c>
      <c r="S374" s="1" t="s">
        <v>39</v>
      </c>
      <c r="T374" s="1">
        <v>0.22</v>
      </c>
      <c r="U374" s="16">
        <f t="shared" si="55"/>
        <v>31298.959999999999</v>
      </c>
      <c r="V374" s="16">
        <f t="shared" si="56"/>
        <v>54481.438000000002</v>
      </c>
      <c r="W374" s="16">
        <f t="shared" si="57"/>
        <v>54481.438000000002</v>
      </c>
      <c r="X374" s="3">
        <f t="shared" si="58"/>
        <v>1.7406788596170608</v>
      </c>
      <c r="Y374" s="3">
        <f t="shared" si="59"/>
        <v>1.7406788596170608</v>
      </c>
      <c r="Z374" s="6"/>
      <c r="AA374" s="6"/>
    </row>
    <row r="375" spans="1:27" ht="15.75" customHeight="1">
      <c r="A375" s="11" t="s">
        <v>230</v>
      </c>
      <c r="B375" s="7">
        <v>4</v>
      </c>
      <c r="C375" s="7" t="s">
        <v>231</v>
      </c>
      <c r="D375" s="7" t="s">
        <v>313</v>
      </c>
      <c r="E375" s="1" t="s">
        <v>243</v>
      </c>
      <c r="F375" s="7" t="s">
        <v>329</v>
      </c>
      <c r="G375" s="12" t="s">
        <v>37</v>
      </c>
      <c r="H375" s="7" t="s">
        <v>232</v>
      </c>
      <c r="I375" s="7" t="s">
        <v>39</v>
      </c>
      <c r="J375" s="7">
        <v>0.56999999999999995</v>
      </c>
      <c r="K375" s="15">
        <v>35567</v>
      </c>
      <c r="L375" s="15">
        <v>24159.599999999999</v>
      </c>
      <c r="M375" s="15">
        <v>24159.599999999999</v>
      </c>
      <c r="N375" s="16">
        <f t="shared" si="50"/>
        <v>20273.189999999999</v>
      </c>
      <c r="O375" s="16">
        <f t="shared" si="51"/>
        <v>13770.971999999998</v>
      </c>
      <c r="P375" s="16">
        <f t="shared" si="52"/>
        <v>13770.971999999998</v>
      </c>
      <c r="Q375" s="3">
        <f t="shared" si="53"/>
        <v>0.67927010993336512</v>
      </c>
      <c r="R375" s="3">
        <f t="shared" si="54"/>
        <v>0.67927010993336512</v>
      </c>
      <c r="S375" s="1" t="s">
        <v>39</v>
      </c>
      <c r="T375" s="1">
        <v>0.22</v>
      </c>
      <c r="U375" s="16">
        <f t="shared" si="55"/>
        <v>7824.74</v>
      </c>
      <c r="V375" s="16">
        <f t="shared" si="56"/>
        <v>5315.1120000000001</v>
      </c>
      <c r="W375" s="16">
        <f t="shared" si="57"/>
        <v>5315.1120000000001</v>
      </c>
      <c r="X375" s="3">
        <f t="shared" si="58"/>
        <v>0.67927010993336523</v>
      </c>
      <c r="Y375" s="3">
        <f t="shared" si="59"/>
        <v>0.67927010993336523</v>
      </c>
      <c r="Z375" s="6"/>
      <c r="AA375" s="6"/>
    </row>
    <row r="376" spans="1:27" ht="15.75" customHeight="1">
      <c r="A376" s="11" t="s">
        <v>230</v>
      </c>
      <c r="B376" s="7">
        <v>4</v>
      </c>
      <c r="C376" s="7" t="s">
        <v>231</v>
      </c>
      <c r="D376" s="7" t="s">
        <v>313</v>
      </c>
      <c r="E376" s="1" t="s">
        <v>243</v>
      </c>
      <c r="F376" s="7" t="s">
        <v>329</v>
      </c>
      <c r="G376" s="12" t="s">
        <v>37</v>
      </c>
      <c r="H376" s="7" t="s">
        <v>232</v>
      </c>
      <c r="I376" s="7" t="s">
        <v>39</v>
      </c>
      <c r="J376" s="7">
        <v>0.56999999999999995</v>
      </c>
      <c r="K376" s="15">
        <v>339269</v>
      </c>
      <c r="L376" s="15">
        <v>590938.12000000011</v>
      </c>
      <c r="M376" s="15">
        <v>590938.12000000011</v>
      </c>
      <c r="N376" s="16">
        <f t="shared" si="50"/>
        <v>193383.33</v>
      </c>
      <c r="O376" s="16">
        <f t="shared" si="51"/>
        <v>336834.72840000002</v>
      </c>
      <c r="P376" s="16">
        <f t="shared" si="52"/>
        <v>336834.72840000002</v>
      </c>
      <c r="Q376" s="3">
        <f t="shared" si="53"/>
        <v>1.7417981601619956</v>
      </c>
      <c r="R376" s="3">
        <f t="shared" si="54"/>
        <v>1.7417981601619956</v>
      </c>
      <c r="S376" s="1" t="s">
        <v>39</v>
      </c>
      <c r="T376" s="1">
        <v>0.22</v>
      </c>
      <c r="U376" s="16">
        <f t="shared" si="55"/>
        <v>74639.180000000008</v>
      </c>
      <c r="V376" s="16">
        <f t="shared" si="56"/>
        <v>130006.38640000003</v>
      </c>
      <c r="W376" s="16">
        <f t="shared" si="57"/>
        <v>130006.38640000003</v>
      </c>
      <c r="X376" s="3">
        <f t="shared" si="58"/>
        <v>1.7417981601619956</v>
      </c>
      <c r="Y376" s="3">
        <f t="shared" si="59"/>
        <v>1.7417981601619956</v>
      </c>
      <c r="Z376" s="6"/>
      <c r="AA376" s="6"/>
    </row>
    <row r="377" spans="1:27" ht="15.75" customHeight="1">
      <c r="A377" s="11" t="s">
        <v>230</v>
      </c>
      <c r="B377" s="7">
        <v>4</v>
      </c>
      <c r="C377" s="7" t="s">
        <v>231</v>
      </c>
      <c r="D377" s="7" t="s">
        <v>313</v>
      </c>
      <c r="E377" s="1" t="s">
        <v>243</v>
      </c>
      <c r="F377" s="7" t="s">
        <v>329</v>
      </c>
      <c r="G377" s="12" t="s">
        <v>37</v>
      </c>
      <c r="H377" s="7" t="s">
        <v>232</v>
      </c>
      <c r="I377" s="7" t="s">
        <v>39</v>
      </c>
      <c r="J377" s="7">
        <v>0.56999999999999995</v>
      </c>
      <c r="K377" s="15">
        <v>84818</v>
      </c>
      <c r="L377" s="15">
        <v>74391.48</v>
      </c>
      <c r="M377" s="15">
        <v>74391.48</v>
      </c>
      <c r="N377" s="16">
        <f t="shared" si="50"/>
        <v>48346.259999999995</v>
      </c>
      <c r="O377" s="16">
        <f t="shared" si="51"/>
        <v>42403.143599999996</v>
      </c>
      <c r="P377" s="16">
        <f t="shared" si="52"/>
        <v>42403.143599999996</v>
      </c>
      <c r="Q377" s="3">
        <f t="shared" si="53"/>
        <v>0.8770718479568016</v>
      </c>
      <c r="R377" s="3">
        <f t="shared" si="54"/>
        <v>0.8770718479568016</v>
      </c>
      <c r="S377" s="1" t="s">
        <v>39</v>
      </c>
      <c r="T377" s="1">
        <v>0.22</v>
      </c>
      <c r="U377" s="16">
        <f t="shared" si="55"/>
        <v>18659.96</v>
      </c>
      <c r="V377" s="16">
        <f t="shared" si="56"/>
        <v>16366.125599999999</v>
      </c>
      <c r="W377" s="16">
        <f t="shared" si="57"/>
        <v>16366.125599999999</v>
      </c>
      <c r="X377" s="3">
        <f t="shared" si="58"/>
        <v>0.8770718479568016</v>
      </c>
      <c r="Y377" s="3">
        <f t="shared" si="59"/>
        <v>0.8770718479568016</v>
      </c>
      <c r="Z377" s="6"/>
      <c r="AA377" s="6"/>
    </row>
    <row r="378" spans="1:27" ht="15.75" customHeight="1">
      <c r="A378" s="11" t="s">
        <v>230</v>
      </c>
      <c r="B378" s="7">
        <v>4</v>
      </c>
      <c r="C378" s="7" t="s">
        <v>231</v>
      </c>
      <c r="D378" s="7" t="s">
        <v>313</v>
      </c>
      <c r="E378" s="1" t="s">
        <v>243</v>
      </c>
      <c r="F378" s="7" t="s">
        <v>329</v>
      </c>
      <c r="G378" s="12" t="s">
        <v>37</v>
      </c>
      <c r="H378" s="7" t="s">
        <v>232</v>
      </c>
      <c r="I378" s="7" t="s">
        <v>39</v>
      </c>
      <c r="J378" s="7">
        <v>0.56999999999999995</v>
      </c>
      <c r="K378" s="15">
        <v>569771</v>
      </c>
      <c r="L378" s="15">
        <v>950441.20000000007</v>
      </c>
      <c r="M378" s="15">
        <v>950441.20000000007</v>
      </c>
      <c r="N378" s="16">
        <f t="shared" si="50"/>
        <v>324769.46999999997</v>
      </c>
      <c r="O378" s="16">
        <f t="shared" si="51"/>
        <v>541751.48399999994</v>
      </c>
      <c r="P378" s="16">
        <f t="shared" si="52"/>
        <v>541751.48399999994</v>
      </c>
      <c r="Q378" s="3">
        <f t="shared" si="53"/>
        <v>1.6681108726137341</v>
      </c>
      <c r="R378" s="3">
        <f t="shared" si="54"/>
        <v>1.6681108726137341</v>
      </c>
      <c r="S378" s="1" t="s">
        <v>39</v>
      </c>
      <c r="T378" s="1">
        <v>0.22</v>
      </c>
      <c r="U378" s="16">
        <f t="shared" si="55"/>
        <v>125349.62</v>
      </c>
      <c r="V378" s="16">
        <f t="shared" si="56"/>
        <v>209097.06400000001</v>
      </c>
      <c r="W378" s="16">
        <f t="shared" si="57"/>
        <v>209097.06400000001</v>
      </c>
      <c r="X378" s="3">
        <f t="shared" si="58"/>
        <v>1.6681108726137344</v>
      </c>
      <c r="Y378" s="3">
        <f t="shared" si="59"/>
        <v>1.6681108726137344</v>
      </c>
      <c r="Z378" s="6"/>
      <c r="AA378" s="6"/>
    </row>
    <row r="379" spans="1:27" ht="15.75" customHeight="1">
      <c r="A379" s="11" t="s">
        <v>230</v>
      </c>
      <c r="B379" s="7">
        <v>4</v>
      </c>
      <c r="C379" s="7" t="s">
        <v>231</v>
      </c>
      <c r="D379" s="7" t="s">
        <v>313</v>
      </c>
      <c r="E379" s="1" t="s">
        <v>243</v>
      </c>
      <c r="F379" s="7" t="s">
        <v>329</v>
      </c>
      <c r="G379" s="12" t="s">
        <v>37</v>
      </c>
      <c r="H379" s="7" t="s">
        <v>232</v>
      </c>
      <c r="I379" s="7" t="s">
        <v>39</v>
      </c>
      <c r="J379" s="7">
        <v>0.56999999999999995</v>
      </c>
      <c r="K379" s="15">
        <v>142443</v>
      </c>
      <c r="L379" s="15">
        <v>101425.9</v>
      </c>
      <c r="M379" s="15">
        <v>101425.9</v>
      </c>
      <c r="N379" s="16">
        <f t="shared" si="50"/>
        <v>81192.509999999995</v>
      </c>
      <c r="O379" s="16">
        <f t="shared" si="51"/>
        <v>57812.762999999992</v>
      </c>
      <c r="P379" s="16">
        <f t="shared" si="52"/>
        <v>57812.762999999992</v>
      </c>
      <c r="Q379" s="3">
        <f t="shared" si="53"/>
        <v>0.71204551996237087</v>
      </c>
      <c r="R379" s="3">
        <f t="shared" si="54"/>
        <v>0.71204551996237087</v>
      </c>
      <c r="S379" s="1" t="s">
        <v>39</v>
      </c>
      <c r="T379" s="1">
        <v>0.22</v>
      </c>
      <c r="U379" s="16">
        <f t="shared" si="55"/>
        <v>31337.46</v>
      </c>
      <c r="V379" s="16">
        <f t="shared" si="56"/>
        <v>22313.698</v>
      </c>
      <c r="W379" s="16">
        <f t="shared" si="57"/>
        <v>22313.698</v>
      </c>
      <c r="X379" s="3">
        <f t="shared" si="58"/>
        <v>0.71204551996237098</v>
      </c>
      <c r="Y379" s="3">
        <f t="shared" si="59"/>
        <v>0.71204551996237098</v>
      </c>
      <c r="Z379" s="6"/>
      <c r="AA379" s="6"/>
    </row>
    <row r="380" spans="1:27" ht="15.75" customHeight="1">
      <c r="A380" s="11" t="s">
        <v>230</v>
      </c>
      <c r="B380" s="7">
        <v>4</v>
      </c>
      <c r="C380" s="7" t="s">
        <v>231</v>
      </c>
      <c r="D380" s="7" t="s">
        <v>313</v>
      </c>
      <c r="E380" s="1" t="s">
        <v>243</v>
      </c>
      <c r="F380" s="7" t="s">
        <v>329</v>
      </c>
      <c r="G380" s="12" t="s">
        <v>37</v>
      </c>
      <c r="H380" s="7" t="s">
        <v>232</v>
      </c>
      <c r="I380" s="7" t="s">
        <v>39</v>
      </c>
      <c r="J380" s="7">
        <v>0.56999999999999995</v>
      </c>
      <c r="K380" s="15">
        <v>349274</v>
      </c>
      <c r="L380" s="15">
        <v>594957.38</v>
      </c>
      <c r="M380" s="15">
        <v>594957.38</v>
      </c>
      <c r="N380" s="16">
        <f t="shared" si="50"/>
        <v>199086.18</v>
      </c>
      <c r="O380" s="16">
        <f t="shared" si="51"/>
        <v>339125.70659999998</v>
      </c>
      <c r="P380" s="16">
        <f t="shared" si="52"/>
        <v>339125.70659999998</v>
      </c>
      <c r="Q380" s="3">
        <f t="shared" si="53"/>
        <v>1.703411590899981</v>
      </c>
      <c r="R380" s="3">
        <f t="shared" si="54"/>
        <v>1.703411590899981</v>
      </c>
      <c r="S380" s="1" t="s">
        <v>39</v>
      </c>
      <c r="T380" s="1">
        <v>0.22</v>
      </c>
      <c r="U380" s="16">
        <f t="shared" si="55"/>
        <v>76840.28</v>
      </c>
      <c r="V380" s="16">
        <f t="shared" si="56"/>
        <v>130890.62360000001</v>
      </c>
      <c r="W380" s="16">
        <f t="shared" si="57"/>
        <v>130890.62360000001</v>
      </c>
      <c r="X380" s="3">
        <f t="shared" si="58"/>
        <v>1.7034115908999812</v>
      </c>
      <c r="Y380" s="3">
        <f t="shared" si="59"/>
        <v>1.7034115908999812</v>
      </c>
      <c r="Z380" s="6"/>
      <c r="AA380" s="6"/>
    </row>
    <row r="381" spans="1:27" ht="15.75" customHeight="1">
      <c r="A381" s="11" t="s">
        <v>230</v>
      </c>
      <c r="B381" s="7">
        <v>4</v>
      </c>
      <c r="C381" s="7" t="s">
        <v>231</v>
      </c>
      <c r="D381" s="7" t="s">
        <v>313</v>
      </c>
      <c r="E381" s="1" t="s">
        <v>243</v>
      </c>
      <c r="F381" s="7" t="s">
        <v>329</v>
      </c>
      <c r="G381" s="12" t="s">
        <v>37</v>
      </c>
      <c r="H381" s="7" t="s">
        <v>232</v>
      </c>
      <c r="I381" s="7" t="s">
        <v>39</v>
      </c>
      <c r="J381" s="7">
        <v>0.56999999999999995</v>
      </c>
      <c r="K381" s="15">
        <v>87319</v>
      </c>
      <c r="L381" s="15">
        <v>90593.82</v>
      </c>
      <c r="M381" s="15">
        <v>90593.82</v>
      </c>
      <c r="N381" s="16">
        <f t="shared" si="50"/>
        <v>49771.829999999994</v>
      </c>
      <c r="O381" s="16">
        <f t="shared" si="51"/>
        <v>51638.477399999996</v>
      </c>
      <c r="P381" s="16">
        <f t="shared" si="52"/>
        <v>51638.477399999996</v>
      </c>
      <c r="Q381" s="3">
        <f t="shared" si="53"/>
        <v>1.0375040941833966</v>
      </c>
      <c r="R381" s="3">
        <f t="shared" si="54"/>
        <v>1.0375040941833966</v>
      </c>
      <c r="S381" s="1" t="s">
        <v>39</v>
      </c>
      <c r="T381" s="1">
        <v>0.22</v>
      </c>
      <c r="U381" s="16">
        <f t="shared" si="55"/>
        <v>19210.18</v>
      </c>
      <c r="V381" s="16">
        <f t="shared" si="56"/>
        <v>19930.6404</v>
      </c>
      <c r="W381" s="16">
        <f t="shared" si="57"/>
        <v>19930.6404</v>
      </c>
      <c r="X381" s="3">
        <f t="shared" si="58"/>
        <v>1.0375040941833964</v>
      </c>
      <c r="Y381" s="3">
        <f t="shared" si="59"/>
        <v>1.0375040941833964</v>
      </c>
      <c r="Z381" s="6"/>
      <c r="AA381" s="6"/>
    </row>
    <row r="382" spans="1:27" ht="15.75" customHeight="1">
      <c r="A382" s="11" t="s">
        <v>230</v>
      </c>
      <c r="B382" s="7">
        <v>4</v>
      </c>
      <c r="C382" s="7" t="s">
        <v>231</v>
      </c>
      <c r="D382" s="7" t="s">
        <v>313</v>
      </c>
      <c r="E382" s="1" t="s">
        <v>243</v>
      </c>
      <c r="F382" s="7" t="s">
        <v>329</v>
      </c>
      <c r="G382" s="12" t="s">
        <v>37</v>
      </c>
      <c r="H382" s="7" t="s">
        <v>232</v>
      </c>
      <c r="I382" s="7" t="s">
        <v>39</v>
      </c>
      <c r="J382" s="7">
        <v>0.56999999999999995</v>
      </c>
      <c r="K382" s="15">
        <v>142268</v>
      </c>
      <c r="L382" s="15">
        <v>227535.14</v>
      </c>
      <c r="M382" s="15">
        <v>227535.14</v>
      </c>
      <c r="N382" s="16">
        <f t="shared" si="50"/>
        <v>81092.759999999995</v>
      </c>
      <c r="O382" s="16">
        <f t="shared" si="51"/>
        <v>129695.0298</v>
      </c>
      <c r="P382" s="16">
        <f t="shared" si="52"/>
        <v>129695.0298</v>
      </c>
      <c r="Q382" s="3">
        <f t="shared" si="53"/>
        <v>1.5993416650265697</v>
      </c>
      <c r="R382" s="3">
        <f t="shared" si="54"/>
        <v>1.5993416650265697</v>
      </c>
      <c r="S382" s="1" t="s">
        <v>39</v>
      </c>
      <c r="T382" s="1">
        <v>0.22</v>
      </c>
      <c r="U382" s="16">
        <f t="shared" si="55"/>
        <v>31298.959999999999</v>
      </c>
      <c r="V382" s="16">
        <f t="shared" si="56"/>
        <v>50057.730800000005</v>
      </c>
      <c r="W382" s="16">
        <f t="shared" si="57"/>
        <v>50057.730800000005</v>
      </c>
      <c r="X382" s="3">
        <f t="shared" si="58"/>
        <v>1.5993416650265697</v>
      </c>
      <c r="Y382" s="3">
        <f t="shared" si="59"/>
        <v>1.5993416650265697</v>
      </c>
      <c r="Z382" s="6"/>
      <c r="AA382" s="6"/>
    </row>
    <row r="383" spans="1:27" ht="15.75" customHeight="1">
      <c r="A383" s="11" t="s">
        <v>230</v>
      </c>
      <c r="B383" s="7">
        <v>4</v>
      </c>
      <c r="C383" s="7" t="s">
        <v>231</v>
      </c>
      <c r="D383" s="7" t="s">
        <v>313</v>
      </c>
      <c r="E383" s="1" t="s">
        <v>243</v>
      </c>
      <c r="F383" s="7" t="s">
        <v>329</v>
      </c>
      <c r="G383" s="12" t="s">
        <v>37</v>
      </c>
      <c r="H383" s="7" t="s">
        <v>232</v>
      </c>
      <c r="I383" s="7" t="s">
        <v>39</v>
      </c>
      <c r="J383" s="7">
        <v>0.56999999999999995</v>
      </c>
      <c r="K383" s="15">
        <v>35567</v>
      </c>
      <c r="L383" s="15">
        <v>39147.360000000001</v>
      </c>
      <c r="M383" s="15">
        <v>39147.360000000001</v>
      </c>
      <c r="N383" s="16">
        <f t="shared" si="50"/>
        <v>20273.189999999999</v>
      </c>
      <c r="O383" s="16">
        <f t="shared" si="51"/>
        <v>22313.995199999998</v>
      </c>
      <c r="P383" s="16">
        <f t="shared" si="52"/>
        <v>22313.995199999998</v>
      </c>
      <c r="Q383" s="3">
        <f t="shared" si="53"/>
        <v>1.1006652233812242</v>
      </c>
      <c r="R383" s="3">
        <f t="shared" si="54"/>
        <v>1.1006652233812242</v>
      </c>
      <c r="S383" s="1" t="s">
        <v>39</v>
      </c>
      <c r="T383" s="1">
        <v>0.22</v>
      </c>
      <c r="U383" s="16">
        <f t="shared" si="55"/>
        <v>7824.74</v>
      </c>
      <c r="V383" s="16">
        <f t="shared" si="56"/>
        <v>8612.4192000000003</v>
      </c>
      <c r="W383" s="16">
        <f t="shared" si="57"/>
        <v>8612.4192000000003</v>
      </c>
      <c r="X383" s="3">
        <f t="shared" si="58"/>
        <v>1.1006652233812242</v>
      </c>
      <c r="Y383" s="3">
        <f t="shared" si="59"/>
        <v>1.1006652233812242</v>
      </c>
      <c r="Z383" s="6"/>
      <c r="AA383" s="6"/>
    </row>
    <row r="384" spans="1:27" ht="15.75" customHeight="1">
      <c r="A384" s="11" t="s">
        <v>230</v>
      </c>
      <c r="B384" s="7">
        <v>4</v>
      </c>
      <c r="C384" s="7" t="s">
        <v>231</v>
      </c>
      <c r="D384" s="7" t="s">
        <v>313</v>
      </c>
      <c r="E384" s="1" t="s">
        <v>243</v>
      </c>
      <c r="F384" s="7" t="s">
        <v>329</v>
      </c>
      <c r="G384" s="12" t="s">
        <v>37</v>
      </c>
      <c r="H384" s="7" t="s">
        <v>232</v>
      </c>
      <c r="I384" s="7" t="s">
        <v>39</v>
      </c>
      <c r="J384" s="7">
        <v>0.56999999999999995</v>
      </c>
      <c r="K384" s="15">
        <v>141180</v>
      </c>
      <c r="L384" s="15">
        <v>236084.52</v>
      </c>
      <c r="M384" s="15">
        <v>236084.52</v>
      </c>
      <c r="N384" s="16">
        <f t="shared" si="50"/>
        <v>80472.599999999991</v>
      </c>
      <c r="O384" s="16">
        <f t="shared" si="51"/>
        <v>134568.1764</v>
      </c>
      <c r="P384" s="16">
        <f t="shared" si="52"/>
        <v>134568.1764</v>
      </c>
      <c r="Q384" s="3">
        <f t="shared" si="53"/>
        <v>1.6722235444113898</v>
      </c>
      <c r="R384" s="3">
        <f t="shared" si="54"/>
        <v>1.6722235444113898</v>
      </c>
      <c r="S384" s="1" t="s">
        <v>39</v>
      </c>
      <c r="T384" s="1">
        <v>0.22</v>
      </c>
      <c r="U384" s="16">
        <f t="shared" si="55"/>
        <v>31059.599999999999</v>
      </c>
      <c r="V384" s="16">
        <f t="shared" si="56"/>
        <v>51938.594399999994</v>
      </c>
      <c r="W384" s="16">
        <f t="shared" si="57"/>
        <v>51938.594399999994</v>
      </c>
      <c r="X384" s="3">
        <f t="shared" si="58"/>
        <v>1.6722235444113895</v>
      </c>
      <c r="Y384" s="3">
        <f t="shared" si="59"/>
        <v>1.6722235444113895</v>
      </c>
      <c r="Z384" s="6"/>
      <c r="AA384" s="6"/>
    </row>
    <row r="385" spans="1:27" ht="15.75" customHeight="1">
      <c r="A385" s="11" t="s">
        <v>230</v>
      </c>
      <c r="B385" s="7">
        <v>4</v>
      </c>
      <c r="C385" s="7" t="s">
        <v>231</v>
      </c>
      <c r="D385" s="7" t="s">
        <v>313</v>
      </c>
      <c r="E385" s="1" t="s">
        <v>243</v>
      </c>
      <c r="F385" s="7" t="s">
        <v>329</v>
      </c>
      <c r="G385" s="12" t="s">
        <v>37</v>
      </c>
      <c r="H385" s="7" t="s">
        <v>232</v>
      </c>
      <c r="I385" s="7" t="s">
        <v>39</v>
      </c>
      <c r="J385" s="7">
        <v>0.56999999999999995</v>
      </c>
      <c r="K385" s="15">
        <v>35295</v>
      </c>
      <c r="L385" s="15">
        <v>23703.119999999999</v>
      </c>
      <c r="M385" s="15">
        <v>23703.119999999999</v>
      </c>
      <c r="N385" s="16">
        <f t="shared" si="50"/>
        <v>20118.149999999998</v>
      </c>
      <c r="O385" s="16">
        <f t="shared" si="51"/>
        <v>13510.778399999997</v>
      </c>
      <c r="P385" s="16">
        <f t="shared" si="52"/>
        <v>13510.778399999997</v>
      </c>
      <c r="Q385" s="3">
        <f t="shared" si="53"/>
        <v>0.67157161070973215</v>
      </c>
      <c r="R385" s="3">
        <f t="shared" si="54"/>
        <v>0.67157161070973215</v>
      </c>
      <c r="S385" s="1" t="s">
        <v>39</v>
      </c>
      <c r="T385" s="1">
        <v>0.22</v>
      </c>
      <c r="U385" s="16">
        <f t="shared" si="55"/>
        <v>7764.9</v>
      </c>
      <c r="V385" s="16">
        <f t="shared" si="56"/>
        <v>5214.6863999999996</v>
      </c>
      <c r="W385" s="16">
        <f t="shared" si="57"/>
        <v>5214.6863999999996</v>
      </c>
      <c r="X385" s="3">
        <f t="shared" si="58"/>
        <v>0.67157161070973226</v>
      </c>
      <c r="Y385" s="3">
        <f t="shared" si="59"/>
        <v>0.67157161070973226</v>
      </c>
      <c r="Z385" s="6"/>
      <c r="AA385" s="6"/>
    </row>
    <row r="386" spans="1:27" ht="15.75" customHeight="1">
      <c r="A386" s="11" t="s">
        <v>230</v>
      </c>
      <c r="B386" s="7">
        <v>4</v>
      </c>
      <c r="C386" s="7" t="s">
        <v>231</v>
      </c>
      <c r="D386" s="7" t="s">
        <v>313</v>
      </c>
      <c r="E386" s="1" t="s">
        <v>243</v>
      </c>
      <c r="F386" s="7" t="s">
        <v>329</v>
      </c>
      <c r="G386" s="12" t="s">
        <v>37</v>
      </c>
      <c r="H386" s="7" t="s">
        <v>232</v>
      </c>
      <c r="I386" s="7" t="s">
        <v>39</v>
      </c>
      <c r="J386" s="7">
        <v>0.56999999999999995</v>
      </c>
      <c r="K386" s="15">
        <v>211452</v>
      </c>
      <c r="L386" s="15">
        <v>369518.86</v>
      </c>
      <c r="M386" s="15">
        <v>369518.86</v>
      </c>
      <c r="N386" s="16">
        <f t="shared" ref="N386:N449" si="60">K386*J386</f>
        <v>120527.63999999998</v>
      </c>
      <c r="O386" s="16">
        <f t="shared" ref="O386:O449" si="61">L386*J386</f>
        <v>210625.75019999998</v>
      </c>
      <c r="P386" s="16">
        <f t="shared" ref="P386:P449" si="62">M386*J386</f>
        <v>210625.75019999998</v>
      </c>
      <c r="Q386" s="3">
        <f t="shared" ref="Q386:Q449" si="63">P386/N386</f>
        <v>1.7475306925448801</v>
      </c>
      <c r="R386" s="3">
        <f t="shared" ref="R386:R449" si="64">O386/N386</f>
        <v>1.7475306925448801</v>
      </c>
      <c r="S386" s="1" t="s">
        <v>39</v>
      </c>
      <c r="T386" s="1">
        <v>0.22</v>
      </c>
      <c r="U386" s="16">
        <f t="shared" ref="U386:U449" si="65">K386*T386</f>
        <v>46519.44</v>
      </c>
      <c r="V386" s="16">
        <f t="shared" ref="V386:V449" si="66">L386*T386</f>
        <v>81294.1492</v>
      </c>
      <c r="W386" s="16">
        <f t="shared" ref="W386:W449" si="67">M386*T386</f>
        <v>81294.1492</v>
      </c>
      <c r="X386" s="3">
        <f t="shared" ref="X386:X449" si="68">W386/U386</f>
        <v>1.7475306925448801</v>
      </c>
      <c r="Y386" s="3">
        <f t="shared" ref="Y386:Y449" si="69">V386/U386</f>
        <v>1.7475306925448801</v>
      </c>
      <c r="Z386" s="6"/>
      <c r="AA386" s="6"/>
    </row>
    <row r="387" spans="1:27" ht="15.75" customHeight="1">
      <c r="A387" s="11" t="s">
        <v>230</v>
      </c>
      <c r="B387" s="7">
        <v>4</v>
      </c>
      <c r="C387" s="7" t="s">
        <v>231</v>
      </c>
      <c r="D387" s="7" t="s">
        <v>313</v>
      </c>
      <c r="E387" s="1" t="s">
        <v>243</v>
      </c>
      <c r="F387" s="7" t="s">
        <v>329</v>
      </c>
      <c r="G387" s="12" t="s">
        <v>37</v>
      </c>
      <c r="H387" s="7" t="s">
        <v>232</v>
      </c>
      <c r="I387" s="7" t="s">
        <v>39</v>
      </c>
      <c r="J387" s="7">
        <v>0.56999999999999995</v>
      </c>
      <c r="K387" s="15">
        <v>52863</v>
      </c>
      <c r="L387" s="15">
        <v>35627.94</v>
      </c>
      <c r="M387" s="15">
        <v>35627.94</v>
      </c>
      <c r="N387" s="16">
        <f t="shared" si="60"/>
        <v>30131.909999999996</v>
      </c>
      <c r="O387" s="16">
        <f t="shared" si="61"/>
        <v>20307.925800000001</v>
      </c>
      <c r="P387" s="16">
        <f t="shared" si="62"/>
        <v>20307.925800000001</v>
      </c>
      <c r="Q387" s="3">
        <f t="shared" si="63"/>
        <v>0.6739674252312583</v>
      </c>
      <c r="R387" s="3">
        <f t="shared" si="64"/>
        <v>0.6739674252312583</v>
      </c>
      <c r="S387" s="1" t="s">
        <v>39</v>
      </c>
      <c r="T387" s="1">
        <v>0.22</v>
      </c>
      <c r="U387" s="16">
        <f t="shared" si="65"/>
        <v>11629.86</v>
      </c>
      <c r="V387" s="16">
        <f t="shared" si="66"/>
        <v>7838.1468000000004</v>
      </c>
      <c r="W387" s="16">
        <f t="shared" si="67"/>
        <v>7838.1468000000004</v>
      </c>
      <c r="X387" s="3">
        <f t="shared" si="68"/>
        <v>0.67396742523125819</v>
      </c>
      <c r="Y387" s="3">
        <f t="shared" si="69"/>
        <v>0.67396742523125819</v>
      </c>
      <c r="Z387" s="6"/>
      <c r="AA387" s="6"/>
    </row>
    <row r="388" spans="1:27" ht="15.75" customHeight="1">
      <c r="A388" s="11" t="s">
        <v>230</v>
      </c>
      <c r="B388" s="7">
        <v>4</v>
      </c>
      <c r="C388" s="7" t="s">
        <v>231</v>
      </c>
      <c r="D388" s="7" t="s">
        <v>313</v>
      </c>
      <c r="E388" s="1" t="s">
        <v>243</v>
      </c>
      <c r="F388" s="7" t="s">
        <v>329</v>
      </c>
      <c r="G388" s="12" t="s">
        <v>37</v>
      </c>
      <c r="H388" s="7" t="s">
        <v>232</v>
      </c>
      <c r="I388" s="7" t="s">
        <v>39</v>
      </c>
      <c r="J388" s="7">
        <v>0.56999999999999995</v>
      </c>
      <c r="K388" s="15">
        <v>295591</v>
      </c>
      <c r="L388" s="15">
        <v>480247.62</v>
      </c>
      <c r="M388" s="15">
        <v>480247.62</v>
      </c>
      <c r="N388" s="16">
        <f t="shared" si="60"/>
        <v>168486.87</v>
      </c>
      <c r="O388" s="16">
        <f t="shared" si="61"/>
        <v>273741.1434</v>
      </c>
      <c r="P388" s="16">
        <f t="shared" si="62"/>
        <v>273741.1434</v>
      </c>
      <c r="Q388" s="3">
        <f t="shared" si="63"/>
        <v>1.6247031201897217</v>
      </c>
      <c r="R388" s="3">
        <f t="shared" si="64"/>
        <v>1.6247031201897217</v>
      </c>
      <c r="S388" s="1" t="s">
        <v>39</v>
      </c>
      <c r="T388" s="1">
        <v>0.22</v>
      </c>
      <c r="U388" s="16">
        <f t="shared" si="65"/>
        <v>65030.02</v>
      </c>
      <c r="V388" s="16">
        <f t="shared" si="66"/>
        <v>105654.4764</v>
      </c>
      <c r="W388" s="16">
        <f t="shared" si="67"/>
        <v>105654.4764</v>
      </c>
      <c r="X388" s="3">
        <f t="shared" si="68"/>
        <v>1.6247031201897217</v>
      </c>
      <c r="Y388" s="3">
        <f t="shared" si="69"/>
        <v>1.6247031201897217</v>
      </c>
      <c r="Z388" s="6"/>
      <c r="AA388" s="6"/>
    </row>
    <row r="389" spans="1:27" ht="15.75" customHeight="1">
      <c r="A389" s="11" t="s">
        <v>230</v>
      </c>
      <c r="B389" s="7">
        <v>4</v>
      </c>
      <c r="C389" s="7" t="s">
        <v>231</v>
      </c>
      <c r="D389" s="7" t="s">
        <v>313</v>
      </c>
      <c r="E389" s="1" t="s">
        <v>243</v>
      </c>
      <c r="F389" s="7" t="s">
        <v>329</v>
      </c>
      <c r="G389" s="12" t="s">
        <v>37</v>
      </c>
      <c r="H389" s="7" t="s">
        <v>232</v>
      </c>
      <c r="I389" s="7" t="s">
        <v>39</v>
      </c>
      <c r="J389" s="7">
        <v>0.56999999999999995</v>
      </c>
      <c r="K389" s="15">
        <v>73898</v>
      </c>
      <c r="L389" s="15">
        <v>50883.48</v>
      </c>
      <c r="M389" s="15">
        <v>50883.48</v>
      </c>
      <c r="N389" s="16">
        <f t="shared" si="60"/>
        <v>42121.859999999993</v>
      </c>
      <c r="O389" s="16">
        <f t="shared" si="61"/>
        <v>29003.583599999998</v>
      </c>
      <c r="P389" s="16">
        <f t="shared" si="62"/>
        <v>29003.583599999998</v>
      </c>
      <c r="Q389" s="3">
        <f t="shared" si="63"/>
        <v>0.68856369590516664</v>
      </c>
      <c r="R389" s="3">
        <f t="shared" si="64"/>
        <v>0.68856369590516664</v>
      </c>
      <c r="S389" s="1" t="s">
        <v>39</v>
      </c>
      <c r="T389" s="1">
        <v>0.22</v>
      </c>
      <c r="U389" s="16">
        <f t="shared" si="65"/>
        <v>16257.56</v>
      </c>
      <c r="V389" s="16">
        <f t="shared" si="66"/>
        <v>11194.365600000001</v>
      </c>
      <c r="W389" s="16">
        <f t="shared" si="67"/>
        <v>11194.365600000001</v>
      </c>
      <c r="X389" s="3">
        <f t="shared" si="68"/>
        <v>0.68856369590516664</v>
      </c>
      <c r="Y389" s="3">
        <f t="shared" si="69"/>
        <v>0.68856369590516664</v>
      </c>
      <c r="Z389" s="6"/>
      <c r="AA389" s="6"/>
    </row>
    <row r="390" spans="1:27" ht="15.75" customHeight="1">
      <c r="A390" s="11" t="s">
        <v>230</v>
      </c>
      <c r="B390" s="7">
        <v>4</v>
      </c>
      <c r="C390" s="7" t="s">
        <v>231</v>
      </c>
      <c r="D390" s="7" t="s">
        <v>313</v>
      </c>
      <c r="E390" s="1" t="s">
        <v>243</v>
      </c>
      <c r="F390" s="7" t="s">
        <v>329</v>
      </c>
      <c r="G390" s="12" t="s">
        <v>37</v>
      </c>
      <c r="H390" s="7" t="s">
        <v>232</v>
      </c>
      <c r="I390" s="7" t="s">
        <v>39</v>
      </c>
      <c r="J390" s="7">
        <v>0.56999999999999995</v>
      </c>
      <c r="K390" s="15">
        <v>281646</v>
      </c>
      <c r="L390" s="15">
        <v>477817.26</v>
      </c>
      <c r="M390" s="15">
        <v>477817.26</v>
      </c>
      <c r="N390" s="16">
        <f t="shared" si="60"/>
        <v>160538.21999999997</v>
      </c>
      <c r="O390" s="16">
        <f t="shared" si="61"/>
        <v>272355.8382</v>
      </c>
      <c r="P390" s="16">
        <f t="shared" si="62"/>
        <v>272355.8382</v>
      </c>
      <c r="Q390" s="3">
        <f t="shared" si="63"/>
        <v>1.6965171172322706</v>
      </c>
      <c r="R390" s="3">
        <f t="shared" si="64"/>
        <v>1.6965171172322706</v>
      </c>
      <c r="S390" s="1" t="s">
        <v>39</v>
      </c>
      <c r="T390" s="1">
        <v>0.22</v>
      </c>
      <c r="U390" s="16">
        <f t="shared" si="65"/>
        <v>61962.12</v>
      </c>
      <c r="V390" s="16">
        <f t="shared" si="66"/>
        <v>105119.7972</v>
      </c>
      <c r="W390" s="16">
        <f t="shared" si="67"/>
        <v>105119.7972</v>
      </c>
      <c r="X390" s="3">
        <f t="shared" si="68"/>
        <v>1.6965171172322702</v>
      </c>
      <c r="Y390" s="3">
        <f t="shared" si="69"/>
        <v>1.6965171172322702</v>
      </c>
      <c r="Z390" s="6"/>
      <c r="AA390" s="6"/>
    </row>
    <row r="391" spans="1:27" ht="15.75" customHeight="1">
      <c r="A391" s="11" t="s">
        <v>230</v>
      </c>
      <c r="B391" s="7">
        <v>4</v>
      </c>
      <c r="C391" s="7" t="s">
        <v>231</v>
      </c>
      <c r="D391" s="7" t="s">
        <v>313</v>
      </c>
      <c r="E391" s="1" t="s">
        <v>243</v>
      </c>
      <c r="F391" s="7" t="s">
        <v>329</v>
      </c>
      <c r="G391" s="12" t="s">
        <v>37</v>
      </c>
      <c r="H391" s="7" t="s">
        <v>232</v>
      </c>
      <c r="I391" s="7" t="s">
        <v>39</v>
      </c>
      <c r="J391" s="7">
        <v>0.56999999999999995</v>
      </c>
      <c r="K391" s="15">
        <v>70412</v>
      </c>
      <c r="L391" s="15">
        <v>62592.539999999994</v>
      </c>
      <c r="M391" s="15">
        <v>62592.539999999994</v>
      </c>
      <c r="N391" s="16">
        <f t="shared" si="60"/>
        <v>40134.839999999997</v>
      </c>
      <c r="O391" s="16">
        <f t="shared" si="61"/>
        <v>35677.74779999999</v>
      </c>
      <c r="P391" s="16">
        <f t="shared" si="62"/>
        <v>35677.74779999999</v>
      </c>
      <c r="Q391" s="3">
        <f t="shared" si="63"/>
        <v>0.88894705447934996</v>
      </c>
      <c r="R391" s="3">
        <f t="shared" si="64"/>
        <v>0.88894705447934996</v>
      </c>
      <c r="S391" s="1" t="s">
        <v>39</v>
      </c>
      <c r="T391" s="1">
        <v>0.22</v>
      </c>
      <c r="U391" s="16">
        <f t="shared" si="65"/>
        <v>15490.64</v>
      </c>
      <c r="V391" s="16">
        <f t="shared" si="66"/>
        <v>13770.358799999998</v>
      </c>
      <c r="W391" s="16">
        <f t="shared" si="67"/>
        <v>13770.358799999998</v>
      </c>
      <c r="X391" s="3">
        <f t="shared" si="68"/>
        <v>0.88894705447935007</v>
      </c>
      <c r="Y391" s="3">
        <f t="shared" si="69"/>
        <v>0.88894705447935007</v>
      </c>
      <c r="Z391" s="6"/>
      <c r="AA391" s="6"/>
    </row>
    <row r="392" spans="1:27" ht="15.75" customHeight="1">
      <c r="A392" s="11" t="s">
        <v>230</v>
      </c>
      <c r="B392" s="7">
        <v>4</v>
      </c>
      <c r="C392" s="7" t="s">
        <v>231</v>
      </c>
      <c r="D392" s="7" t="s">
        <v>313</v>
      </c>
      <c r="E392" s="1" t="s">
        <v>243</v>
      </c>
      <c r="F392" s="7" t="s">
        <v>329</v>
      </c>
      <c r="G392" s="12" t="s">
        <v>37</v>
      </c>
      <c r="H392" s="7" t="s">
        <v>232</v>
      </c>
      <c r="I392" s="7" t="s">
        <v>39</v>
      </c>
      <c r="J392" s="7">
        <v>0.56999999999999995</v>
      </c>
      <c r="K392" s="15">
        <v>135270</v>
      </c>
      <c r="L392" s="15">
        <v>228447.78</v>
      </c>
      <c r="M392" s="15">
        <v>228447.78</v>
      </c>
      <c r="N392" s="16">
        <f t="shared" si="60"/>
        <v>77103.899999999994</v>
      </c>
      <c r="O392" s="16">
        <f t="shared" si="61"/>
        <v>130215.23459999998</v>
      </c>
      <c r="P392" s="16">
        <f t="shared" si="62"/>
        <v>130215.23459999998</v>
      </c>
      <c r="Q392" s="3">
        <f t="shared" si="63"/>
        <v>1.6888281215347083</v>
      </c>
      <c r="R392" s="3">
        <f t="shared" si="64"/>
        <v>1.6888281215347083</v>
      </c>
      <c r="S392" s="1" t="s">
        <v>39</v>
      </c>
      <c r="T392" s="1">
        <v>0.22</v>
      </c>
      <c r="U392" s="16">
        <f t="shared" si="65"/>
        <v>29759.4</v>
      </c>
      <c r="V392" s="16">
        <f t="shared" si="66"/>
        <v>50258.511599999998</v>
      </c>
      <c r="W392" s="16">
        <f t="shared" si="67"/>
        <v>50258.511599999998</v>
      </c>
      <c r="X392" s="3">
        <f t="shared" si="68"/>
        <v>1.6888281215347083</v>
      </c>
      <c r="Y392" s="3">
        <f t="shared" si="69"/>
        <v>1.6888281215347083</v>
      </c>
      <c r="Z392" s="6"/>
      <c r="AA392" s="6"/>
    </row>
    <row r="393" spans="1:27" ht="15.75" customHeight="1">
      <c r="A393" s="11" t="s">
        <v>230</v>
      </c>
      <c r="B393" s="7">
        <v>4</v>
      </c>
      <c r="C393" s="7" t="s">
        <v>231</v>
      </c>
      <c r="D393" s="7" t="s">
        <v>313</v>
      </c>
      <c r="E393" s="1" t="s">
        <v>243</v>
      </c>
      <c r="F393" s="7" t="s">
        <v>329</v>
      </c>
      <c r="G393" s="12" t="s">
        <v>37</v>
      </c>
      <c r="H393" s="7" t="s">
        <v>232</v>
      </c>
      <c r="I393" s="7" t="s">
        <v>39</v>
      </c>
      <c r="J393" s="7">
        <v>0.56999999999999995</v>
      </c>
      <c r="K393" s="15">
        <v>33818</v>
      </c>
      <c r="L393" s="15">
        <v>22286.02</v>
      </c>
      <c r="M393" s="15">
        <v>22286.02</v>
      </c>
      <c r="N393" s="16">
        <f t="shared" si="60"/>
        <v>19276.259999999998</v>
      </c>
      <c r="O393" s="16">
        <f t="shared" si="61"/>
        <v>12703.0314</v>
      </c>
      <c r="P393" s="16">
        <f t="shared" si="62"/>
        <v>12703.0314</v>
      </c>
      <c r="Q393" s="3">
        <f t="shared" si="63"/>
        <v>0.65899875805783903</v>
      </c>
      <c r="R393" s="3">
        <f t="shared" si="64"/>
        <v>0.65899875805783903</v>
      </c>
      <c r="S393" s="1" t="s">
        <v>39</v>
      </c>
      <c r="T393" s="1">
        <v>0.22</v>
      </c>
      <c r="U393" s="16">
        <f t="shared" si="65"/>
        <v>7439.96</v>
      </c>
      <c r="V393" s="16">
        <f t="shared" si="66"/>
        <v>4902.9243999999999</v>
      </c>
      <c r="W393" s="16">
        <f t="shared" si="67"/>
        <v>4902.9243999999999</v>
      </c>
      <c r="X393" s="3">
        <f t="shared" si="68"/>
        <v>0.65899875805783903</v>
      </c>
      <c r="Y393" s="3">
        <f t="shared" si="69"/>
        <v>0.65899875805783903</v>
      </c>
      <c r="Z393" s="6"/>
      <c r="AA393" s="6"/>
    </row>
    <row r="394" spans="1:27" ht="15.75" customHeight="1">
      <c r="A394" s="11" t="s">
        <v>230</v>
      </c>
      <c r="B394" s="7">
        <v>4</v>
      </c>
      <c r="C394" s="7" t="s">
        <v>231</v>
      </c>
      <c r="D394" s="7" t="s">
        <v>313</v>
      </c>
      <c r="E394" s="1" t="s">
        <v>243</v>
      </c>
      <c r="F394" s="7" t="s">
        <v>329</v>
      </c>
      <c r="G394" s="12" t="s">
        <v>37</v>
      </c>
      <c r="H394" s="7" t="s">
        <v>232</v>
      </c>
      <c r="I394" s="7" t="s">
        <v>39</v>
      </c>
      <c r="J394" s="7">
        <v>0.56999999999999995</v>
      </c>
      <c r="K394" s="15">
        <v>339541</v>
      </c>
      <c r="L394" s="15">
        <v>544015.92000000004</v>
      </c>
      <c r="M394" s="15">
        <v>544015.92000000004</v>
      </c>
      <c r="N394" s="16">
        <f t="shared" si="60"/>
        <v>193538.37</v>
      </c>
      <c r="O394" s="16">
        <f t="shared" si="61"/>
        <v>310089.07439999998</v>
      </c>
      <c r="P394" s="16">
        <f t="shared" si="62"/>
        <v>310089.07439999998</v>
      </c>
      <c r="Q394" s="3">
        <f t="shared" si="63"/>
        <v>1.6022098067685493</v>
      </c>
      <c r="R394" s="3">
        <f t="shared" si="64"/>
        <v>1.6022098067685493</v>
      </c>
      <c r="S394" s="1" t="s">
        <v>39</v>
      </c>
      <c r="T394" s="1">
        <v>0.22</v>
      </c>
      <c r="U394" s="16">
        <f t="shared" si="65"/>
        <v>74699.02</v>
      </c>
      <c r="V394" s="16">
        <f t="shared" si="66"/>
        <v>119683.50240000001</v>
      </c>
      <c r="W394" s="16">
        <f t="shared" si="67"/>
        <v>119683.50240000001</v>
      </c>
      <c r="X394" s="3">
        <f t="shared" si="68"/>
        <v>1.6022098067685493</v>
      </c>
      <c r="Y394" s="3">
        <f t="shared" si="69"/>
        <v>1.6022098067685493</v>
      </c>
      <c r="Z394" s="6"/>
      <c r="AA394" s="6"/>
    </row>
    <row r="395" spans="1:27" ht="15.75" customHeight="1">
      <c r="A395" s="11" t="s">
        <v>230</v>
      </c>
      <c r="B395" s="7">
        <v>4</v>
      </c>
      <c r="C395" s="7" t="s">
        <v>231</v>
      </c>
      <c r="D395" s="7" t="s">
        <v>313</v>
      </c>
      <c r="E395" s="1" t="s">
        <v>243</v>
      </c>
      <c r="F395" s="7" t="s">
        <v>329</v>
      </c>
      <c r="G395" s="12" t="s">
        <v>37</v>
      </c>
      <c r="H395" s="7" t="s">
        <v>232</v>
      </c>
      <c r="I395" s="7" t="s">
        <v>39</v>
      </c>
      <c r="J395" s="7">
        <v>0.56999999999999995</v>
      </c>
      <c r="K395" s="15">
        <v>84886</v>
      </c>
      <c r="L395" s="15">
        <v>90629.88</v>
      </c>
      <c r="M395" s="15">
        <v>90629.88</v>
      </c>
      <c r="N395" s="16">
        <f t="shared" si="60"/>
        <v>48385.02</v>
      </c>
      <c r="O395" s="16">
        <f t="shared" si="61"/>
        <v>51659.031599999995</v>
      </c>
      <c r="P395" s="16">
        <f t="shared" si="62"/>
        <v>51659.031599999995</v>
      </c>
      <c r="Q395" s="3">
        <f t="shared" si="63"/>
        <v>1.0676658106165917</v>
      </c>
      <c r="R395" s="3">
        <f t="shared" si="64"/>
        <v>1.0676658106165917</v>
      </c>
      <c r="S395" s="1" t="s">
        <v>39</v>
      </c>
      <c r="T395" s="1">
        <v>0.22</v>
      </c>
      <c r="U395" s="16">
        <f t="shared" si="65"/>
        <v>18674.920000000002</v>
      </c>
      <c r="V395" s="16">
        <f t="shared" si="66"/>
        <v>19938.5736</v>
      </c>
      <c r="W395" s="16">
        <f t="shared" si="67"/>
        <v>19938.5736</v>
      </c>
      <c r="X395" s="3">
        <f t="shared" si="68"/>
        <v>1.0676658106165915</v>
      </c>
      <c r="Y395" s="3">
        <f t="shared" si="69"/>
        <v>1.0676658106165915</v>
      </c>
      <c r="Z395" s="6"/>
      <c r="AA395" s="6"/>
    </row>
    <row r="396" spans="1:27" ht="15.75" customHeight="1">
      <c r="A396" s="11" t="s">
        <v>230</v>
      </c>
      <c r="B396" s="7">
        <v>4</v>
      </c>
      <c r="C396" s="7" t="s">
        <v>231</v>
      </c>
      <c r="D396" s="7" t="s">
        <v>313</v>
      </c>
      <c r="E396" s="1" t="s">
        <v>243</v>
      </c>
      <c r="F396" s="7" t="s">
        <v>330</v>
      </c>
      <c r="G396" s="12" t="s">
        <v>37</v>
      </c>
      <c r="H396" s="7" t="s">
        <v>232</v>
      </c>
      <c r="I396" s="7" t="s">
        <v>39</v>
      </c>
      <c r="J396" s="7">
        <v>0.56999999999999995</v>
      </c>
      <c r="K396" s="15">
        <v>0</v>
      </c>
      <c r="L396" s="15">
        <v>291660</v>
      </c>
      <c r="M396" s="15">
        <v>97470</v>
      </c>
      <c r="N396" s="16">
        <f t="shared" si="60"/>
        <v>0</v>
      </c>
      <c r="O396" s="16">
        <f t="shared" si="61"/>
        <v>166246.19999999998</v>
      </c>
      <c r="P396" s="16">
        <f t="shared" si="62"/>
        <v>55557.899999999994</v>
      </c>
      <c r="Q396" s="3" t="e">
        <f t="shared" si="63"/>
        <v>#DIV/0!</v>
      </c>
      <c r="R396" s="3" t="e">
        <f t="shared" si="64"/>
        <v>#DIV/0!</v>
      </c>
      <c r="S396" s="1" t="s">
        <v>39</v>
      </c>
      <c r="T396" s="1">
        <v>0.22</v>
      </c>
      <c r="U396" s="16">
        <f t="shared" si="65"/>
        <v>0</v>
      </c>
      <c r="V396" s="16">
        <f t="shared" si="66"/>
        <v>64165.2</v>
      </c>
      <c r="W396" s="16">
        <f t="shared" si="67"/>
        <v>21443.4</v>
      </c>
      <c r="X396" s="3" t="e">
        <f t="shared" si="68"/>
        <v>#DIV/0!</v>
      </c>
      <c r="Y396" s="3" t="e">
        <f t="shared" si="69"/>
        <v>#DIV/0!</v>
      </c>
      <c r="Z396" s="6"/>
      <c r="AA396" s="6"/>
    </row>
    <row r="397" spans="1:27" ht="15.75" customHeight="1">
      <c r="A397" s="11" t="s">
        <v>230</v>
      </c>
      <c r="B397" s="7">
        <v>4</v>
      </c>
      <c r="C397" s="7" t="s">
        <v>231</v>
      </c>
      <c r="D397" s="7" t="s">
        <v>313</v>
      </c>
      <c r="E397" s="1" t="s">
        <v>243</v>
      </c>
      <c r="F397" s="7" t="s">
        <v>330</v>
      </c>
      <c r="G397" s="12" t="s">
        <v>37</v>
      </c>
      <c r="H397" s="7" t="s">
        <v>232</v>
      </c>
      <c r="I397" s="7" t="s">
        <v>39</v>
      </c>
      <c r="J397" s="7">
        <v>0.56999999999999995</v>
      </c>
      <c r="K397" s="15">
        <v>270000</v>
      </c>
      <c r="L397" s="15">
        <v>21052</v>
      </c>
      <c r="M397" s="15">
        <v>21052</v>
      </c>
      <c r="N397" s="16">
        <f t="shared" si="60"/>
        <v>153900</v>
      </c>
      <c r="O397" s="16">
        <f t="shared" si="61"/>
        <v>11999.64</v>
      </c>
      <c r="P397" s="16">
        <f t="shared" si="62"/>
        <v>11999.64</v>
      </c>
      <c r="Q397" s="3">
        <f t="shared" si="63"/>
        <v>7.797037037037037E-2</v>
      </c>
      <c r="R397" s="3">
        <f t="shared" si="64"/>
        <v>7.797037037037037E-2</v>
      </c>
      <c r="S397" s="1" t="s">
        <v>39</v>
      </c>
      <c r="T397" s="1">
        <v>0.22</v>
      </c>
      <c r="U397" s="16">
        <f t="shared" si="65"/>
        <v>59400</v>
      </c>
      <c r="V397" s="16">
        <f t="shared" si="66"/>
        <v>4631.4399999999996</v>
      </c>
      <c r="W397" s="16">
        <f t="shared" si="67"/>
        <v>4631.4399999999996</v>
      </c>
      <c r="X397" s="3">
        <f t="shared" si="68"/>
        <v>7.797037037037037E-2</v>
      </c>
      <c r="Y397" s="3">
        <f t="shared" si="69"/>
        <v>7.797037037037037E-2</v>
      </c>
      <c r="Z397" s="6"/>
      <c r="AA397" s="6"/>
    </row>
    <row r="398" spans="1:27" ht="15.75" customHeight="1">
      <c r="A398" s="11" t="s">
        <v>230</v>
      </c>
      <c r="B398" s="7">
        <v>4</v>
      </c>
      <c r="C398" s="7" t="s">
        <v>231</v>
      </c>
      <c r="D398" s="7" t="s">
        <v>313</v>
      </c>
      <c r="E398" s="1" t="s">
        <v>243</v>
      </c>
      <c r="F398" s="7" t="s">
        <v>330</v>
      </c>
      <c r="G398" s="12" t="s">
        <v>37</v>
      </c>
      <c r="H398" s="7" t="s">
        <v>232</v>
      </c>
      <c r="I398" s="7" t="s">
        <v>39</v>
      </c>
      <c r="J398" s="7">
        <v>0.56999999999999995</v>
      </c>
      <c r="K398" s="15">
        <v>3603000</v>
      </c>
      <c r="L398" s="15">
        <v>2930850</v>
      </c>
      <c r="M398" s="15">
        <v>2887400</v>
      </c>
      <c r="N398" s="16">
        <f t="shared" si="60"/>
        <v>2053709.9999999998</v>
      </c>
      <c r="O398" s="16">
        <f t="shared" si="61"/>
        <v>1670584.4999999998</v>
      </c>
      <c r="P398" s="16">
        <f t="shared" si="62"/>
        <v>1645817.9999999998</v>
      </c>
      <c r="Q398" s="3">
        <f t="shared" si="63"/>
        <v>0.80138773244518458</v>
      </c>
      <c r="R398" s="3">
        <f t="shared" si="64"/>
        <v>0.8134471273938384</v>
      </c>
      <c r="S398" s="1" t="s">
        <v>39</v>
      </c>
      <c r="T398" s="1">
        <v>0.22</v>
      </c>
      <c r="U398" s="16">
        <f t="shared" si="65"/>
        <v>792660</v>
      </c>
      <c r="V398" s="16">
        <f t="shared" si="66"/>
        <v>644787</v>
      </c>
      <c r="W398" s="16">
        <f t="shared" si="67"/>
        <v>635228</v>
      </c>
      <c r="X398" s="3">
        <f t="shared" si="68"/>
        <v>0.80138773244518458</v>
      </c>
      <c r="Y398" s="3">
        <f t="shared" si="69"/>
        <v>0.81344712739383851</v>
      </c>
      <c r="Z398" s="6"/>
      <c r="AA398" s="6"/>
    </row>
    <row r="399" spans="1:27" ht="15.75" customHeight="1">
      <c r="A399" s="11" t="s">
        <v>230</v>
      </c>
      <c r="B399" s="7">
        <v>4</v>
      </c>
      <c r="C399" s="7" t="s">
        <v>231</v>
      </c>
      <c r="D399" s="7" t="s">
        <v>313</v>
      </c>
      <c r="E399" s="1" t="s">
        <v>243</v>
      </c>
      <c r="F399" s="7" t="s">
        <v>330</v>
      </c>
      <c r="G399" s="12" t="s">
        <v>37</v>
      </c>
      <c r="H399" s="7" t="s">
        <v>232</v>
      </c>
      <c r="I399" s="7" t="s">
        <v>39</v>
      </c>
      <c r="J399" s="7">
        <v>0.56999999999999995</v>
      </c>
      <c r="K399" s="15">
        <v>8240000</v>
      </c>
      <c r="L399" s="15">
        <v>6235358.2699999996</v>
      </c>
      <c r="M399" s="15">
        <v>6166060</v>
      </c>
      <c r="N399" s="16">
        <f t="shared" si="60"/>
        <v>4696800</v>
      </c>
      <c r="O399" s="16">
        <f t="shared" si="61"/>
        <v>3554154.2138999994</v>
      </c>
      <c r="P399" s="16">
        <f t="shared" si="62"/>
        <v>3514654.1999999997</v>
      </c>
      <c r="Q399" s="3">
        <f t="shared" si="63"/>
        <v>0.74830825242718446</v>
      </c>
      <c r="R399" s="3">
        <f t="shared" si="64"/>
        <v>0.75671823665048532</v>
      </c>
      <c r="S399" s="1" t="s">
        <v>39</v>
      </c>
      <c r="T399" s="1">
        <v>0.22</v>
      </c>
      <c r="U399" s="16">
        <f t="shared" si="65"/>
        <v>1812800</v>
      </c>
      <c r="V399" s="16">
        <f t="shared" si="66"/>
        <v>1371778.8193999999</v>
      </c>
      <c r="W399" s="16">
        <f t="shared" si="67"/>
        <v>1356533.2</v>
      </c>
      <c r="X399" s="3">
        <f t="shared" si="68"/>
        <v>0.74830825242718446</v>
      </c>
      <c r="Y399" s="3">
        <f t="shared" si="69"/>
        <v>0.75671823665048543</v>
      </c>
      <c r="Z399" s="6"/>
      <c r="AA399" s="6"/>
    </row>
    <row r="400" spans="1:27" ht="15.75" customHeight="1">
      <c r="A400" s="11" t="s">
        <v>230</v>
      </c>
      <c r="B400" s="7">
        <v>4</v>
      </c>
      <c r="C400" s="7" t="s">
        <v>231</v>
      </c>
      <c r="D400" s="7" t="s">
        <v>313</v>
      </c>
      <c r="E400" s="1" t="s">
        <v>243</v>
      </c>
      <c r="F400" s="7" t="s">
        <v>330</v>
      </c>
      <c r="G400" s="12" t="s">
        <v>37</v>
      </c>
      <c r="H400" s="7" t="s">
        <v>232</v>
      </c>
      <c r="I400" s="7" t="s">
        <v>39</v>
      </c>
      <c r="J400" s="7">
        <v>0.56999999999999995</v>
      </c>
      <c r="K400" s="15">
        <v>720600</v>
      </c>
      <c r="L400" s="15">
        <v>756433.34</v>
      </c>
      <c r="M400" s="15">
        <v>577480</v>
      </c>
      <c r="N400" s="16">
        <f t="shared" si="60"/>
        <v>410741.99999999994</v>
      </c>
      <c r="O400" s="16">
        <f t="shared" si="61"/>
        <v>431167.00379999995</v>
      </c>
      <c r="P400" s="16">
        <f t="shared" si="62"/>
        <v>329163.59999999998</v>
      </c>
      <c r="Q400" s="3">
        <f t="shared" si="63"/>
        <v>0.80138773244518458</v>
      </c>
      <c r="R400" s="3">
        <f t="shared" si="64"/>
        <v>1.04972708853733</v>
      </c>
      <c r="S400" s="1" t="s">
        <v>39</v>
      </c>
      <c r="T400" s="1">
        <v>0.22</v>
      </c>
      <c r="U400" s="16">
        <f t="shared" si="65"/>
        <v>158532</v>
      </c>
      <c r="V400" s="16">
        <f t="shared" si="66"/>
        <v>166415.33479999998</v>
      </c>
      <c r="W400" s="16">
        <f t="shared" si="67"/>
        <v>127045.6</v>
      </c>
      <c r="X400" s="3">
        <f t="shared" si="68"/>
        <v>0.80138773244518458</v>
      </c>
      <c r="Y400" s="3">
        <f t="shared" si="69"/>
        <v>1.04972708853733</v>
      </c>
      <c r="Z400" s="6"/>
      <c r="AA400" s="6"/>
    </row>
    <row r="401" spans="1:27" ht="15.75" customHeight="1">
      <c r="A401" s="11" t="s">
        <v>230</v>
      </c>
      <c r="B401" s="7">
        <v>4</v>
      </c>
      <c r="C401" s="7" t="s">
        <v>231</v>
      </c>
      <c r="D401" s="7" t="s">
        <v>313</v>
      </c>
      <c r="E401" s="1" t="s">
        <v>243</v>
      </c>
      <c r="F401" s="7" t="s">
        <v>330</v>
      </c>
      <c r="G401" s="12" t="s">
        <v>37</v>
      </c>
      <c r="H401" s="7" t="s">
        <v>232</v>
      </c>
      <c r="I401" s="7" t="s">
        <v>39</v>
      </c>
      <c r="J401" s="7">
        <v>0.56999999999999995</v>
      </c>
      <c r="K401" s="15">
        <v>150000</v>
      </c>
      <c r="L401" s="15">
        <v>0</v>
      </c>
      <c r="M401" s="15">
        <v>0</v>
      </c>
      <c r="N401" s="16">
        <f t="shared" si="60"/>
        <v>85499.999999999985</v>
      </c>
      <c r="O401" s="16">
        <f t="shared" si="61"/>
        <v>0</v>
      </c>
      <c r="P401" s="16">
        <f t="shared" si="62"/>
        <v>0</v>
      </c>
      <c r="Q401" s="3">
        <f t="shared" si="63"/>
        <v>0</v>
      </c>
      <c r="R401" s="3">
        <f t="shared" si="64"/>
        <v>0</v>
      </c>
      <c r="S401" s="1" t="s">
        <v>39</v>
      </c>
      <c r="T401" s="1">
        <v>0.22</v>
      </c>
      <c r="U401" s="16">
        <f t="shared" si="65"/>
        <v>33000</v>
      </c>
      <c r="V401" s="16">
        <f t="shared" si="66"/>
        <v>0</v>
      </c>
      <c r="W401" s="16">
        <f t="shared" si="67"/>
        <v>0</v>
      </c>
      <c r="X401" s="3">
        <f t="shared" si="68"/>
        <v>0</v>
      </c>
      <c r="Y401" s="3">
        <f t="shared" si="69"/>
        <v>0</v>
      </c>
      <c r="Z401" s="6"/>
      <c r="AA401" s="6"/>
    </row>
    <row r="402" spans="1:27" ht="15.75" customHeight="1">
      <c r="A402" s="11" t="s">
        <v>230</v>
      </c>
      <c r="B402" s="7">
        <v>4</v>
      </c>
      <c r="C402" s="7" t="s">
        <v>231</v>
      </c>
      <c r="D402" s="7" t="s">
        <v>313</v>
      </c>
      <c r="E402" s="7" t="s">
        <v>258</v>
      </c>
      <c r="F402" s="7" t="s">
        <v>331</v>
      </c>
      <c r="G402" s="12" t="s">
        <v>37</v>
      </c>
      <c r="H402" s="7" t="s">
        <v>232</v>
      </c>
      <c r="I402" s="7" t="s">
        <v>29</v>
      </c>
      <c r="J402" s="7">
        <v>1</v>
      </c>
      <c r="K402" s="15">
        <v>199000</v>
      </c>
      <c r="L402" s="15">
        <v>52000</v>
      </c>
      <c r="M402" s="15">
        <v>52000</v>
      </c>
      <c r="N402" s="16">
        <f t="shared" si="60"/>
        <v>199000</v>
      </c>
      <c r="O402" s="16">
        <f t="shared" si="61"/>
        <v>52000</v>
      </c>
      <c r="P402" s="16">
        <f t="shared" si="62"/>
        <v>52000</v>
      </c>
      <c r="Q402" s="3">
        <f t="shared" si="63"/>
        <v>0.2613065326633166</v>
      </c>
      <c r="R402" s="3">
        <f t="shared" si="64"/>
        <v>0.2613065326633166</v>
      </c>
      <c r="S402" s="1" t="s">
        <v>39</v>
      </c>
      <c r="T402" s="1">
        <v>0.55000000000000004</v>
      </c>
      <c r="U402" s="16">
        <f t="shared" si="65"/>
        <v>109450.00000000001</v>
      </c>
      <c r="V402" s="16">
        <f t="shared" si="66"/>
        <v>28600.000000000004</v>
      </c>
      <c r="W402" s="16">
        <f t="shared" si="67"/>
        <v>28600.000000000004</v>
      </c>
      <c r="X402" s="3">
        <f t="shared" si="68"/>
        <v>0.2613065326633166</v>
      </c>
      <c r="Y402" s="3">
        <f t="shared" si="69"/>
        <v>0.2613065326633166</v>
      </c>
      <c r="Z402" s="6"/>
      <c r="AA402" s="6"/>
    </row>
    <row r="403" spans="1:27" ht="15.75" customHeight="1">
      <c r="A403" s="11" t="s">
        <v>230</v>
      </c>
      <c r="B403" s="7">
        <v>4</v>
      </c>
      <c r="C403" s="7" t="s">
        <v>231</v>
      </c>
      <c r="D403" s="7" t="s">
        <v>313</v>
      </c>
      <c r="E403" s="7" t="s">
        <v>258</v>
      </c>
      <c r="F403" s="7" t="s">
        <v>331</v>
      </c>
      <c r="G403" s="12" t="s">
        <v>37</v>
      </c>
      <c r="H403" s="7" t="s">
        <v>232</v>
      </c>
      <c r="I403" s="7" t="s">
        <v>29</v>
      </c>
      <c r="J403" s="7">
        <v>1</v>
      </c>
      <c r="K403" s="15">
        <v>332200</v>
      </c>
      <c r="L403" s="15">
        <v>251724</v>
      </c>
      <c r="M403" s="15">
        <v>248084</v>
      </c>
      <c r="N403" s="16">
        <f t="shared" si="60"/>
        <v>332200</v>
      </c>
      <c r="O403" s="16">
        <f t="shared" si="61"/>
        <v>251724</v>
      </c>
      <c r="P403" s="16">
        <f t="shared" si="62"/>
        <v>248084</v>
      </c>
      <c r="Q403" s="3">
        <f t="shared" si="63"/>
        <v>0.74679108970499697</v>
      </c>
      <c r="R403" s="3">
        <f t="shared" si="64"/>
        <v>0.75774834437086092</v>
      </c>
      <c r="S403" s="1" t="s">
        <v>39</v>
      </c>
      <c r="T403" s="1">
        <v>0.55000000000000004</v>
      </c>
      <c r="U403" s="16">
        <f t="shared" si="65"/>
        <v>182710.00000000003</v>
      </c>
      <c r="V403" s="16">
        <f t="shared" si="66"/>
        <v>138448.20000000001</v>
      </c>
      <c r="W403" s="16">
        <f t="shared" si="67"/>
        <v>136446.20000000001</v>
      </c>
      <c r="X403" s="3">
        <f t="shared" si="68"/>
        <v>0.74679108970499697</v>
      </c>
      <c r="Y403" s="3">
        <f t="shared" si="69"/>
        <v>0.75774834437086092</v>
      </c>
      <c r="Z403" s="6"/>
      <c r="AA403" s="6"/>
    </row>
    <row r="404" spans="1:27" ht="15.75" customHeight="1">
      <c r="A404" s="11" t="s">
        <v>230</v>
      </c>
      <c r="B404" s="7">
        <v>4</v>
      </c>
      <c r="C404" s="7" t="s">
        <v>231</v>
      </c>
      <c r="D404" s="7" t="s">
        <v>313</v>
      </c>
      <c r="E404" s="7" t="s">
        <v>258</v>
      </c>
      <c r="F404" s="7" t="s">
        <v>331</v>
      </c>
      <c r="G404" s="12" t="s">
        <v>37</v>
      </c>
      <c r="H404" s="7" t="s">
        <v>232</v>
      </c>
      <c r="I404" s="7" t="s">
        <v>29</v>
      </c>
      <c r="J404" s="7">
        <v>1</v>
      </c>
      <c r="K404" s="15">
        <v>39800</v>
      </c>
      <c r="L404" s="15">
        <v>39800</v>
      </c>
      <c r="M404" s="15">
        <v>10400</v>
      </c>
      <c r="N404" s="16">
        <f t="shared" si="60"/>
        <v>39800</v>
      </c>
      <c r="O404" s="16">
        <f t="shared" si="61"/>
        <v>39800</v>
      </c>
      <c r="P404" s="16">
        <f t="shared" si="62"/>
        <v>10400</v>
      </c>
      <c r="Q404" s="3">
        <f t="shared" si="63"/>
        <v>0.2613065326633166</v>
      </c>
      <c r="R404" s="3">
        <f t="shared" si="64"/>
        <v>1</v>
      </c>
      <c r="S404" s="1" t="s">
        <v>39</v>
      </c>
      <c r="T404" s="1">
        <v>0.55000000000000004</v>
      </c>
      <c r="U404" s="16">
        <f t="shared" si="65"/>
        <v>21890</v>
      </c>
      <c r="V404" s="16">
        <f t="shared" si="66"/>
        <v>21890</v>
      </c>
      <c r="W404" s="16">
        <f t="shared" si="67"/>
        <v>5720.0000000000009</v>
      </c>
      <c r="X404" s="3">
        <f t="shared" si="68"/>
        <v>0.2613065326633166</v>
      </c>
      <c r="Y404" s="3">
        <f t="shared" si="69"/>
        <v>1</v>
      </c>
      <c r="Z404" s="6"/>
      <c r="AA404" s="6"/>
    </row>
    <row r="405" spans="1:27" ht="15.75" customHeight="1">
      <c r="A405" s="11" t="s">
        <v>230</v>
      </c>
      <c r="B405" s="7">
        <v>4</v>
      </c>
      <c r="C405" s="7" t="s">
        <v>231</v>
      </c>
      <c r="D405" s="7" t="s">
        <v>313</v>
      </c>
      <c r="E405" s="1" t="s">
        <v>243</v>
      </c>
      <c r="F405" s="7" t="s">
        <v>333</v>
      </c>
      <c r="G405" s="12" t="s">
        <v>37</v>
      </c>
      <c r="H405" s="7" t="s">
        <v>232</v>
      </c>
      <c r="I405" s="7" t="s">
        <v>39</v>
      </c>
      <c r="J405" s="7">
        <v>0.56999999999999995</v>
      </c>
      <c r="K405" s="15">
        <v>12000</v>
      </c>
      <c r="L405" s="15">
        <v>278487287</v>
      </c>
      <c r="M405" s="15">
        <v>204686360.41999999</v>
      </c>
      <c r="N405" s="16">
        <f t="shared" si="60"/>
        <v>6839.9999999999991</v>
      </c>
      <c r="O405" s="16">
        <f t="shared" si="61"/>
        <v>158737753.58999997</v>
      </c>
      <c r="P405" s="16">
        <f t="shared" si="62"/>
        <v>116671225.43939999</v>
      </c>
      <c r="Q405" s="3">
        <f t="shared" si="63"/>
        <v>17057.196701666668</v>
      </c>
      <c r="R405" s="3">
        <f t="shared" si="64"/>
        <v>23207.273916666665</v>
      </c>
      <c r="S405" s="1" t="s">
        <v>39</v>
      </c>
      <c r="T405" s="1">
        <v>0.22</v>
      </c>
      <c r="U405" s="16">
        <f t="shared" si="65"/>
        <v>2640</v>
      </c>
      <c r="V405" s="16">
        <f t="shared" si="66"/>
        <v>61267203.140000001</v>
      </c>
      <c r="W405" s="16">
        <f t="shared" si="67"/>
        <v>45030999.292399995</v>
      </c>
      <c r="X405" s="3">
        <f t="shared" si="68"/>
        <v>17057.196701666664</v>
      </c>
      <c r="Y405" s="3">
        <f t="shared" si="69"/>
        <v>23207.273916666665</v>
      </c>
      <c r="Z405" s="6"/>
      <c r="AA405" s="6"/>
    </row>
    <row r="406" spans="1:27" ht="15.75" customHeight="1">
      <c r="A406" s="11" t="s">
        <v>230</v>
      </c>
      <c r="B406" s="7">
        <v>4</v>
      </c>
      <c r="C406" s="7" t="s">
        <v>231</v>
      </c>
      <c r="D406" s="7" t="s">
        <v>313</v>
      </c>
      <c r="E406" s="1" t="s">
        <v>243</v>
      </c>
      <c r="F406" s="7" t="s">
        <v>333</v>
      </c>
      <c r="G406" s="12" t="s">
        <v>37</v>
      </c>
      <c r="H406" s="7" t="s">
        <v>232</v>
      </c>
      <c r="I406" s="7" t="s">
        <v>39</v>
      </c>
      <c r="J406" s="7">
        <v>0.56999999999999995</v>
      </c>
      <c r="K406" s="15">
        <v>0</v>
      </c>
      <c r="L406" s="15">
        <v>1556911.04</v>
      </c>
      <c r="M406" s="15">
        <v>655347.06000000006</v>
      </c>
      <c r="N406" s="16">
        <f t="shared" si="60"/>
        <v>0</v>
      </c>
      <c r="O406" s="16">
        <f t="shared" si="61"/>
        <v>887439.29279999994</v>
      </c>
      <c r="P406" s="16">
        <f t="shared" si="62"/>
        <v>373547.82419999997</v>
      </c>
      <c r="Q406" s="3" t="e">
        <f t="shared" si="63"/>
        <v>#DIV/0!</v>
      </c>
      <c r="R406" s="3" t="e">
        <f t="shared" si="64"/>
        <v>#DIV/0!</v>
      </c>
      <c r="S406" s="1" t="s">
        <v>39</v>
      </c>
      <c r="T406" s="1">
        <v>0.22</v>
      </c>
      <c r="U406" s="16">
        <f t="shared" si="65"/>
        <v>0</v>
      </c>
      <c r="V406" s="16">
        <f t="shared" si="66"/>
        <v>342520.42879999999</v>
      </c>
      <c r="W406" s="16">
        <f t="shared" si="67"/>
        <v>144176.35320000001</v>
      </c>
      <c r="X406" s="3" t="e">
        <f t="shared" si="68"/>
        <v>#DIV/0!</v>
      </c>
      <c r="Y406" s="3" t="e">
        <f t="shared" si="69"/>
        <v>#DIV/0!</v>
      </c>
      <c r="Z406" s="6"/>
      <c r="AA406" s="6"/>
    </row>
    <row r="407" spans="1:27" ht="15.75" customHeight="1">
      <c r="A407" s="11" t="s">
        <v>230</v>
      </c>
      <c r="B407" s="7">
        <v>4</v>
      </c>
      <c r="C407" s="7" t="s">
        <v>231</v>
      </c>
      <c r="D407" s="7" t="s">
        <v>313</v>
      </c>
      <c r="E407" s="1" t="s">
        <v>243</v>
      </c>
      <c r="F407" s="7" t="s">
        <v>334</v>
      </c>
      <c r="G407" s="12" t="s">
        <v>37</v>
      </c>
      <c r="H407" s="7" t="s">
        <v>232</v>
      </c>
      <c r="I407" s="7" t="s">
        <v>39</v>
      </c>
      <c r="J407" s="7">
        <v>0.56999999999999995</v>
      </c>
      <c r="K407" s="15">
        <v>10000</v>
      </c>
      <c r="L407" s="15">
        <v>0</v>
      </c>
      <c r="M407" s="15">
        <v>0</v>
      </c>
      <c r="N407" s="16">
        <f t="shared" si="60"/>
        <v>5699.9999999999991</v>
      </c>
      <c r="O407" s="16">
        <f t="shared" si="61"/>
        <v>0</v>
      </c>
      <c r="P407" s="16">
        <f t="shared" si="62"/>
        <v>0</v>
      </c>
      <c r="Q407" s="3">
        <f t="shared" si="63"/>
        <v>0</v>
      </c>
      <c r="R407" s="3">
        <f t="shared" si="64"/>
        <v>0</v>
      </c>
      <c r="S407" s="1" t="s">
        <v>39</v>
      </c>
      <c r="T407" s="1">
        <v>0.22</v>
      </c>
      <c r="U407" s="16">
        <f t="shared" si="65"/>
        <v>2200</v>
      </c>
      <c r="V407" s="16">
        <f t="shared" si="66"/>
        <v>0</v>
      </c>
      <c r="W407" s="16">
        <f t="shared" si="67"/>
        <v>0</v>
      </c>
      <c r="X407" s="3">
        <f t="shared" si="68"/>
        <v>0</v>
      </c>
      <c r="Y407" s="3">
        <f t="shared" si="69"/>
        <v>0</v>
      </c>
      <c r="Z407" s="6"/>
      <c r="AA407" s="6"/>
    </row>
    <row r="408" spans="1:27" ht="15.75" customHeight="1">
      <c r="A408" s="11" t="s">
        <v>230</v>
      </c>
      <c r="B408" s="7">
        <v>4</v>
      </c>
      <c r="C408" s="7" t="s">
        <v>231</v>
      </c>
      <c r="D408" s="7" t="s">
        <v>313</v>
      </c>
      <c r="E408" s="7" t="s">
        <v>258</v>
      </c>
      <c r="F408" s="7" t="s">
        <v>335</v>
      </c>
      <c r="G408" s="12" t="s">
        <v>37</v>
      </c>
      <c r="H408" s="7" t="s">
        <v>232</v>
      </c>
      <c r="I408" s="7" t="s">
        <v>29</v>
      </c>
      <c r="J408" s="7">
        <v>1</v>
      </c>
      <c r="K408" s="15">
        <v>1000000</v>
      </c>
      <c r="L408" s="15">
        <v>0</v>
      </c>
      <c r="M408" s="15">
        <v>0</v>
      </c>
      <c r="N408" s="16">
        <f t="shared" si="60"/>
        <v>1000000</v>
      </c>
      <c r="O408" s="16">
        <f t="shared" si="61"/>
        <v>0</v>
      </c>
      <c r="P408" s="16">
        <f t="shared" si="62"/>
        <v>0</v>
      </c>
      <c r="Q408" s="3">
        <f t="shared" si="63"/>
        <v>0</v>
      </c>
      <c r="R408" s="3">
        <f t="shared" si="64"/>
        <v>0</v>
      </c>
      <c r="S408" s="1" t="s">
        <v>39</v>
      </c>
      <c r="T408" s="1">
        <v>0.55000000000000004</v>
      </c>
      <c r="U408" s="16">
        <f t="shared" si="65"/>
        <v>550000</v>
      </c>
      <c r="V408" s="16">
        <f t="shared" si="66"/>
        <v>0</v>
      </c>
      <c r="W408" s="16">
        <f t="shared" si="67"/>
        <v>0</v>
      </c>
      <c r="X408" s="3">
        <f t="shared" si="68"/>
        <v>0</v>
      </c>
      <c r="Y408" s="3">
        <f t="shared" si="69"/>
        <v>0</v>
      </c>
      <c r="Z408" s="6"/>
      <c r="AA408" s="6"/>
    </row>
    <row r="409" spans="1:27" ht="15.75" customHeight="1">
      <c r="A409" s="11" t="s">
        <v>230</v>
      </c>
      <c r="B409" s="7">
        <v>4</v>
      </c>
      <c r="C409" s="7" t="s">
        <v>231</v>
      </c>
      <c r="D409" s="7" t="s">
        <v>313</v>
      </c>
      <c r="E409" s="1" t="s">
        <v>243</v>
      </c>
      <c r="F409" s="7" t="s">
        <v>337</v>
      </c>
      <c r="G409" s="12" t="s">
        <v>37</v>
      </c>
      <c r="H409" s="7" t="s">
        <v>232</v>
      </c>
      <c r="I409" s="7" t="s">
        <v>39</v>
      </c>
      <c r="J409" s="7">
        <v>0.56999999999999995</v>
      </c>
      <c r="K409" s="15">
        <v>145721838</v>
      </c>
      <c r="L409" s="15">
        <v>88621363.229999989</v>
      </c>
      <c r="M409" s="15">
        <v>82945097.229999989</v>
      </c>
      <c r="N409" s="16">
        <f t="shared" si="60"/>
        <v>83061447.659999996</v>
      </c>
      <c r="O409" s="16">
        <f t="shared" si="61"/>
        <v>50514177.041099988</v>
      </c>
      <c r="P409" s="16">
        <f t="shared" si="62"/>
        <v>47278705.421099991</v>
      </c>
      <c r="Q409" s="3">
        <f t="shared" si="63"/>
        <v>0.56920155803963979</v>
      </c>
      <c r="R409" s="3">
        <f t="shared" si="64"/>
        <v>0.60815430580830299</v>
      </c>
      <c r="S409" s="1" t="s">
        <v>39</v>
      </c>
      <c r="T409" s="1">
        <v>0.22</v>
      </c>
      <c r="U409" s="16">
        <f t="shared" si="65"/>
        <v>32058804.359999999</v>
      </c>
      <c r="V409" s="16">
        <f t="shared" si="66"/>
        <v>19496699.910599999</v>
      </c>
      <c r="W409" s="16">
        <f t="shared" si="67"/>
        <v>18247921.3906</v>
      </c>
      <c r="X409" s="3">
        <f t="shared" si="68"/>
        <v>0.5692015580396399</v>
      </c>
      <c r="Y409" s="3">
        <f t="shared" si="69"/>
        <v>0.6081543058083031</v>
      </c>
      <c r="Z409" s="6"/>
      <c r="AA409" s="6"/>
    </row>
    <row r="410" spans="1:27" ht="15.75" customHeight="1">
      <c r="A410" s="11" t="s">
        <v>230</v>
      </c>
      <c r="B410" s="7">
        <v>4</v>
      </c>
      <c r="C410" s="7" t="s">
        <v>231</v>
      </c>
      <c r="D410" s="7" t="s">
        <v>313</v>
      </c>
      <c r="E410" s="1" t="s">
        <v>243</v>
      </c>
      <c r="F410" s="7" t="s">
        <v>337</v>
      </c>
      <c r="G410" s="12" t="s">
        <v>37</v>
      </c>
      <c r="H410" s="7" t="s">
        <v>232</v>
      </c>
      <c r="I410" s="7" t="s">
        <v>39</v>
      </c>
      <c r="J410" s="7">
        <v>0.56999999999999995</v>
      </c>
      <c r="K410" s="15">
        <v>500000</v>
      </c>
      <c r="L410" s="15">
        <v>491380.17</v>
      </c>
      <c r="M410" s="15">
        <v>0</v>
      </c>
      <c r="N410" s="16">
        <f t="shared" si="60"/>
        <v>285000</v>
      </c>
      <c r="O410" s="16">
        <f t="shared" si="61"/>
        <v>280086.69689999998</v>
      </c>
      <c r="P410" s="16">
        <f t="shared" si="62"/>
        <v>0</v>
      </c>
      <c r="Q410" s="3">
        <f t="shared" si="63"/>
        <v>0</v>
      </c>
      <c r="R410" s="3">
        <f t="shared" si="64"/>
        <v>0.9827603399999999</v>
      </c>
      <c r="S410" s="1" t="s">
        <v>39</v>
      </c>
      <c r="T410" s="1">
        <v>0.22</v>
      </c>
      <c r="U410" s="16">
        <f t="shared" si="65"/>
        <v>110000</v>
      </c>
      <c r="V410" s="16">
        <f t="shared" si="66"/>
        <v>108103.63739999999</v>
      </c>
      <c r="W410" s="16">
        <f t="shared" si="67"/>
        <v>0</v>
      </c>
      <c r="X410" s="3">
        <f t="shared" si="68"/>
        <v>0</v>
      </c>
      <c r="Y410" s="3">
        <f t="shared" si="69"/>
        <v>0.9827603399999999</v>
      </c>
      <c r="Z410" s="6"/>
      <c r="AA410" s="6"/>
    </row>
    <row r="411" spans="1:27" ht="15.75" customHeight="1">
      <c r="A411" s="11" t="s">
        <v>230</v>
      </c>
      <c r="B411" s="7">
        <v>4</v>
      </c>
      <c r="C411" s="7" t="s">
        <v>231</v>
      </c>
      <c r="D411" s="7" t="s">
        <v>313</v>
      </c>
      <c r="E411" s="1" t="s">
        <v>243</v>
      </c>
      <c r="F411" s="7" t="s">
        <v>337</v>
      </c>
      <c r="G411" s="12" t="s">
        <v>37</v>
      </c>
      <c r="H411" s="7" t="s">
        <v>232</v>
      </c>
      <c r="I411" s="7" t="s">
        <v>39</v>
      </c>
      <c r="J411" s="7">
        <v>0.56999999999999995</v>
      </c>
      <c r="K411" s="15">
        <v>192246160</v>
      </c>
      <c r="L411" s="15">
        <v>164064178.50999999</v>
      </c>
      <c r="M411" s="15">
        <v>139955587.63</v>
      </c>
      <c r="N411" s="16">
        <f t="shared" si="60"/>
        <v>109580311.19999999</v>
      </c>
      <c r="O411" s="16">
        <f t="shared" si="61"/>
        <v>93516581.750699982</v>
      </c>
      <c r="P411" s="16">
        <f t="shared" si="62"/>
        <v>79774684.949099988</v>
      </c>
      <c r="Q411" s="3">
        <f t="shared" si="63"/>
        <v>0.72800199301770185</v>
      </c>
      <c r="R411" s="3">
        <f t="shared" si="64"/>
        <v>0.85340679111613982</v>
      </c>
      <c r="S411" s="1" t="s">
        <v>39</v>
      </c>
      <c r="T411" s="1">
        <v>0.22</v>
      </c>
      <c r="U411" s="16">
        <f t="shared" si="65"/>
        <v>42294155.200000003</v>
      </c>
      <c r="V411" s="16">
        <f t="shared" si="66"/>
        <v>36094119.272199996</v>
      </c>
      <c r="W411" s="16">
        <f t="shared" si="67"/>
        <v>30790229.2786</v>
      </c>
      <c r="X411" s="3">
        <f t="shared" si="68"/>
        <v>0.72800199301770185</v>
      </c>
      <c r="Y411" s="3">
        <f t="shared" si="69"/>
        <v>0.85340679111613971</v>
      </c>
      <c r="Z411" s="6"/>
      <c r="AA411" s="6"/>
    </row>
    <row r="412" spans="1:27" ht="15.75" customHeight="1">
      <c r="A412" s="11" t="s">
        <v>230</v>
      </c>
      <c r="B412" s="7">
        <v>4</v>
      </c>
      <c r="C412" s="7" t="s">
        <v>231</v>
      </c>
      <c r="D412" s="7" t="s">
        <v>313</v>
      </c>
      <c r="E412" s="1" t="s">
        <v>243</v>
      </c>
      <c r="F412" s="7" t="s">
        <v>337</v>
      </c>
      <c r="G412" s="12" t="s">
        <v>37</v>
      </c>
      <c r="H412" s="7" t="s">
        <v>232</v>
      </c>
      <c r="I412" s="7" t="s">
        <v>39</v>
      </c>
      <c r="J412" s="7">
        <v>0.56999999999999995</v>
      </c>
      <c r="K412" s="15">
        <v>6774754</v>
      </c>
      <c r="L412" s="15">
        <v>6562277.2200000007</v>
      </c>
      <c r="M412" s="15">
        <v>6562277.2200000007</v>
      </c>
      <c r="N412" s="16">
        <f t="shared" si="60"/>
        <v>3861609.78</v>
      </c>
      <c r="O412" s="16">
        <f t="shared" si="61"/>
        <v>3740498.0153999999</v>
      </c>
      <c r="P412" s="16">
        <f t="shared" si="62"/>
        <v>3740498.0153999999</v>
      </c>
      <c r="Q412" s="3">
        <f t="shared" si="63"/>
        <v>0.96863697486285116</v>
      </c>
      <c r="R412" s="3">
        <f t="shared" si="64"/>
        <v>0.96863697486285116</v>
      </c>
      <c r="S412" s="1" t="s">
        <v>39</v>
      </c>
      <c r="T412" s="1">
        <v>0.22</v>
      </c>
      <c r="U412" s="16">
        <f t="shared" si="65"/>
        <v>1490445.8800000001</v>
      </c>
      <c r="V412" s="16">
        <f t="shared" si="66"/>
        <v>1443700.9884000001</v>
      </c>
      <c r="W412" s="16">
        <f t="shared" si="67"/>
        <v>1443700.9884000001</v>
      </c>
      <c r="X412" s="3">
        <f t="shared" si="68"/>
        <v>0.96863697486285116</v>
      </c>
      <c r="Y412" s="3">
        <f t="shared" si="69"/>
        <v>0.96863697486285116</v>
      </c>
      <c r="Z412" s="6"/>
      <c r="AA412" s="6"/>
    </row>
    <row r="413" spans="1:27" ht="15.75" customHeight="1">
      <c r="A413" s="11" t="s">
        <v>230</v>
      </c>
      <c r="B413" s="7">
        <v>4</v>
      </c>
      <c r="C413" s="7" t="s">
        <v>231</v>
      </c>
      <c r="D413" s="7" t="s">
        <v>313</v>
      </c>
      <c r="E413" s="1" t="s">
        <v>243</v>
      </c>
      <c r="F413" s="7" t="s">
        <v>337</v>
      </c>
      <c r="G413" s="12" t="s">
        <v>37</v>
      </c>
      <c r="H413" s="7" t="s">
        <v>232</v>
      </c>
      <c r="I413" s="7" t="s">
        <v>39</v>
      </c>
      <c r="J413" s="7">
        <v>0.56999999999999995</v>
      </c>
      <c r="K413" s="15">
        <v>398009</v>
      </c>
      <c r="L413" s="15">
        <v>196492.94</v>
      </c>
      <c r="M413" s="15">
        <v>196492.94</v>
      </c>
      <c r="N413" s="16">
        <f t="shared" si="60"/>
        <v>226865.12999999998</v>
      </c>
      <c r="O413" s="16">
        <f t="shared" si="61"/>
        <v>112000.97579999999</v>
      </c>
      <c r="P413" s="16">
        <f t="shared" si="62"/>
        <v>112000.97579999999</v>
      </c>
      <c r="Q413" s="3">
        <f t="shared" si="63"/>
        <v>0.49368969043413591</v>
      </c>
      <c r="R413" s="3">
        <f t="shared" si="64"/>
        <v>0.49368969043413591</v>
      </c>
      <c r="S413" s="1" t="s">
        <v>39</v>
      </c>
      <c r="T413" s="1">
        <v>0.22</v>
      </c>
      <c r="U413" s="16">
        <f t="shared" si="65"/>
        <v>87561.98</v>
      </c>
      <c r="V413" s="16">
        <f t="shared" si="66"/>
        <v>43228.446799999998</v>
      </c>
      <c r="W413" s="16">
        <f t="shared" si="67"/>
        <v>43228.446799999998</v>
      </c>
      <c r="X413" s="3">
        <f t="shared" si="68"/>
        <v>0.49368969043413591</v>
      </c>
      <c r="Y413" s="3">
        <f t="shared" si="69"/>
        <v>0.49368969043413591</v>
      </c>
      <c r="Z413" s="6"/>
      <c r="AA413" s="6"/>
    </row>
    <row r="414" spans="1:27" ht="15.75" customHeight="1">
      <c r="A414" s="11" t="s">
        <v>230</v>
      </c>
      <c r="B414" s="7">
        <v>4</v>
      </c>
      <c r="C414" s="7" t="s">
        <v>231</v>
      </c>
      <c r="D414" s="7" t="s">
        <v>313</v>
      </c>
      <c r="E414" s="1" t="s">
        <v>243</v>
      </c>
      <c r="F414" s="7" t="s">
        <v>337</v>
      </c>
      <c r="G414" s="12" t="s">
        <v>37</v>
      </c>
      <c r="H414" s="7" t="s">
        <v>232</v>
      </c>
      <c r="I414" s="7" t="s">
        <v>39</v>
      </c>
      <c r="J414" s="7">
        <v>0.56999999999999995</v>
      </c>
      <c r="K414" s="15">
        <v>0</v>
      </c>
      <c r="L414" s="15">
        <v>377.22</v>
      </c>
      <c r="M414" s="15">
        <v>377.22</v>
      </c>
      <c r="N414" s="16">
        <f t="shared" si="60"/>
        <v>0</v>
      </c>
      <c r="O414" s="16">
        <f t="shared" si="61"/>
        <v>215.0154</v>
      </c>
      <c r="P414" s="16">
        <f t="shared" si="62"/>
        <v>215.0154</v>
      </c>
      <c r="Q414" s="3" t="e">
        <f t="shared" si="63"/>
        <v>#DIV/0!</v>
      </c>
      <c r="R414" s="3" t="e">
        <f t="shared" si="64"/>
        <v>#DIV/0!</v>
      </c>
      <c r="S414" s="1" t="s">
        <v>39</v>
      </c>
      <c r="T414" s="1">
        <v>0.22</v>
      </c>
      <c r="U414" s="16">
        <f t="shared" si="65"/>
        <v>0</v>
      </c>
      <c r="V414" s="16">
        <f t="shared" si="66"/>
        <v>82.988400000000013</v>
      </c>
      <c r="W414" s="16">
        <f t="shared" si="67"/>
        <v>82.988400000000013</v>
      </c>
      <c r="X414" s="3" t="e">
        <f t="shared" si="68"/>
        <v>#DIV/0!</v>
      </c>
      <c r="Y414" s="3" t="e">
        <f t="shared" si="69"/>
        <v>#DIV/0!</v>
      </c>
      <c r="Z414" s="6"/>
      <c r="AA414" s="6"/>
    </row>
    <row r="415" spans="1:27" ht="15.75" customHeight="1">
      <c r="A415" s="11" t="s">
        <v>230</v>
      </c>
      <c r="B415" s="7">
        <v>4</v>
      </c>
      <c r="C415" s="7" t="s">
        <v>231</v>
      </c>
      <c r="D415" s="7" t="s">
        <v>313</v>
      </c>
      <c r="E415" s="1" t="s">
        <v>243</v>
      </c>
      <c r="F415" s="7" t="s">
        <v>337</v>
      </c>
      <c r="G415" s="12" t="s">
        <v>37</v>
      </c>
      <c r="H415" s="7" t="s">
        <v>232</v>
      </c>
      <c r="I415" s="7" t="s">
        <v>39</v>
      </c>
      <c r="J415" s="7">
        <v>0.56999999999999995</v>
      </c>
      <c r="K415" s="15">
        <v>1800000</v>
      </c>
      <c r="L415" s="15">
        <v>1618042.18</v>
      </c>
      <c r="M415" s="15">
        <v>75740</v>
      </c>
      <c r="N415" s="16">
        <f t="shared" si="60"/>
        <v>1025999.9999999999</v>
      </c>
      <c r="O415" s="16">
        <f t="shared" si="61"/>
        <v>922284.04259999993</v>
      </c>
      <c r="P415" s="16">
        <f t="shared" si="62"/>
        <v>43171.799999999996</v>
      </c>
      <c r="Q415" s="3">
        <f t="shared" si="63"/>
        <v>4.2077777777777776E-2</v>
      </c>
      <c r="R415" s="3">
        <f t="shared" si="64"/>
        <v>0.89891232222222228</v>
      </c>
      <c r="S415" s="1" t="s">
        <v>39</v>
      </c>
      <c r="T415" s="1">
        <v>0.22</v>
      </c>
      <c r="U415" s="16">
        <f t="shared" si="65"/>
        <v>396000</v>
      </c>
      <c r="V415" s="16">
        <f t="shared" si="66"/>
        <v>355969.27960000001</v>
      </c>
      <c r="W415" s="16">
        <f t="shared" si="67"/>
        <v>16662.8</v>
      </c>
      <c r="X415" s="3">
        <f t="shared" si="68"/>
        <v>4.2077777777777776E-2</v>
      </c>
      <c r="Y415" s="3">
        <f t="shared" si="69"/>
        <v>0.89891232222222228</v>
      </c>
      <c r="Z415" s="6"/>
      <c r="AA415" s="6"/>
    </row>
    <row r="416" spans="1:27" ht="15.75" customHeight="1">
      <c r="A416" s="11" t="s">
        <v>230</v>
      </c>
      <c r="B416" s="7">
        <v>4</v>
      </c>
      <c r="C416" s="7" t="s">
        <v>231</v>
      </c>
      <c r="D416" s="7" t="s">
        <v>313</v>
      </c>
      <c r="E416" s="1" t="s">
        <v>243</v>
      </c>
      <c r="F416" s="7" t="s">
        <v>337</v>
      </c>
      <c r="G416" s="12" t="s">
        <v>37</v>
      </c>
      <c r="H416" s="7" t="s">
        <v>232</v>
      </c>
      <c r="I416" s="7" t="s">
        <v>39</v>
      </c>
      <c r="J416" s="7">
        <v>0.56999999999999995</v>
      </c>
      <c r="K416" s="15">
        <v>50000</v>
      </c>
      <c r="L416" s="15">
        <v>29979.82</v>
      </c>
      <c r="M416" s="15">
        <v>20334.82</v>
      </c>
      <c r="N416" s="16">
        <f t="shared" si="60"/>
        <v>28499.999999999996</v>
      </c>
      <c r="O416" s="16">
        <f t="shared" si="61"/>
        <v>17088.497399999997</v>
      </c>
      <c r="P416" s="16">
        <f t="shared" si="62"/>
        <v>11590.847399999999</v>
      </c>
      <c r="Q416" s="3">
        <f t="shared" si="63"/>
        <v>0.40669640000000001</v>
      </c>
      <c r="R416" s="3">
        <f t="shared" si="64"/>
        <v>0.59959639999999992</v>
      </c>
      <c r="S416" s="1" t="s">
        <v>39</v>
      </c>
      <c r="T416" s="1">
        <v>0.22</v>
      </c>
      <c r="U416" s="16">
        <f t="shared" si="65"/>
        <v>11000</v>
      </c>
      <c r="V416" s="16">
        <f t="shared" si="66"/>
        <v>6595.5604000000003</v>
      </c>
      <c r="W416" s="16">
        <f t="shared" si="67"/>
        <v>4473.6603999999998</v>
      </c>
      <c r="X416" s="3">
        <f t="shared" si="68"/>
        <v>0.40669639999999996</v>
      </c>
      <c r="Y416" s="3">
        <f t="shared" si="69"/>
        <v>0.59959640000000003</v>
      </c>
      <c r="Z416" s="6"/>
      <c r="AA416" s="6"/>
    </row>
    <row r="417" spans="1:27" ht="15.75" customHeight="1">
      <c r="A417" s="11" t="s">
        <v>230</v>
      </c>
      <c r="B417" s="7">
        <v>4</v>
      </c>
      <c r="C417" s="7" t="s">
        <v>231</v>
      </c>
      <c r="D417" s="7" t="s">
        <v>313</v>
      </c>
      <c r="E417" s="1" t="s">
        <v>243</v>
      </c>
      <c r="F417" s="7" t="s">
        <v>337</v>
      </c>
      <c r="G417" s="12" t="s">
        <v>37</v>
      </c>
      <c r="H417" s="7" t="s">
        <v>232</v>
      </c>
      <c r="I417" s="7" t="s">
        <v>39</v>
      </c>
      <c r="J417" s="7">
        <v>0.56999999999999995</v>
      </c>
      <c r="K417" s="15">
        <v>2365486</v>
      </c>
      <c r="L417" s="15">
        <v>2791107.8600000003</v>
      </c>
      <c r="M417" s="15">
        <v>2231904.23</v>
      </c>
      <c r="N417" s="16">
        <f t="shared" si="60"/>
        <v>1348327.0199999998</v>
      </c>
      <c r="O417" s="16">
        <f t="shared" si="61"/>
        <v>1590931.4802000001</v>
      </c>
      <c r="P417" s="16">
        <f t="shared" si="62"/>
        <v>1272185.4110999999</v>
      </c>
      <c r="Q417" s="3">
        <f t="shared" si="63"/>
        <v>0.94352882663435766</v>
      </c>
      <c r="R417" s="3">
        <f t="shared" si="64"/>
        <v>1.1799299847895952</v>
      </c>
      <c r="S417" s="1" t="s">
        <v>39</v>
      </c>
      <c r="T417" s="1">
        <v>0.22</v>
      </c>
      <c r="U417" s="16">
        <f t="shared" si="65"/>
        <v>520406.92</v>
      </c>
      <c r="V417" s="16">
        <f t="shared" si="66"/>
        <v>614043.72920000006</v>
      </c>
      <c r="W417" s="16">
        <f t="shared" si="67"/>
        <v>491018.93060000002</v>
      </c>
      <c r="X417" s="3">
        <f t="shared" si="68"/>
        <v>0.94352882663435766</v>
      </c>
      <c r="Y417" s="3">
        <f t="shared" si="69"/>
        <v>1.1799299847895952</v>
      </c>
      <c r="Z417" s="6"/>
      <c r="AA417" s="6"/>
    </row>
    <row r="418" spans="1:27" ht="15.75" customHeight="1">
      <c r="A418" s="11" t="s">
        <v>230</v>
      </c>
      <c r="B418" s="7">
        <v>4</v>
      </c>
      <c r="C418" s="7" t="s">
        <v>231</v>
      </c>
      <c r="D418" s="7" t="s">
        <v>313</v>
      </c>
      <c r="E418" s="1" t="s">
        <v>243</v>
      </c>
      <c r="F418" s="7" t="s">
        <v>337</v>
      </c>
      <c r="G418" s="12" t="s">
        <v>37</v>
      </c>
      <c r="H418" s="7" t="s">
        <v>232</v>
      </c>
      <c r="I418" s="7" t="s">
        <v>39</v>
      </c>
      <c r="J418" s="7">
        <v>0.56999999999999995</v>
      </c>
      <c r="K418" s="15">
        <v>50000</v>
      </c>
      <c r="L418" s="15">
        <v>166776.89000000001</v>
      </c>
      <c r="M418" s="15">
        <v>123526.89</v>
      </c>
      <c r="N418" s="16">
        <f t="shared" si="60"/>
        <v>28499.999999999996</v>
      </c>
      <c r="O418" s="16">
        <f t="shared" si="61"/>
        <v>95062.827300000004</v>
      </c>
      <c r="P418" s="16">
        <f t="shared" si="62"/>
        <v>70410.32729999999</v>
      </c>
      <c r="Q418" s="3">
        <f t="shared" si="63"/>
        <v>2.4705377999999998</v>
      </c>
      <c r="R418" s="3">
        <f t="shared" si="64"/>
        <v>3.3355378000000004</v>
      </c>
      <c r="S418" s="1" t="s">
        <v>39</v>
      </c>
      <c r="T418" s="1">
        <v>0.22</v>
      </c>
      <c r="U418" s="16">
        <f t="shared" si="65"/>
        <v>11000</v>
      </c>
      <c r="V418" s="16">
        <f t="shared" si="66"/>
        <v>36690.915800000002</v>
      </c>
      <c r="W418" s="16">
        <f t="shared" si="67"/>
        <v>27175.915799999999</v>
      </c>
      <c r="X418" s="3">
        <f t="shared" si="68"/>
        <v>2.4705377999999998</v>
      </c>
      <c r="Y418" s="3">
        <f t="shared" si="69"/>
        <v>3.3355378000000004</v>
      </c>
      <c r="Z418" s="6"/>
      <c r="AA418" s="6"/>
    </row>
    <row r="419" spans="1:27" ht="15.75" customHeight="1">
      <c r="A419" s="11" t="s">
        <v>230</v>
      </c>
      <c r="B419" s="7">
        <v>4</v>
      </c>
      <c r="C419" s="7" t="s">
        <v>231</v>
      </c>
      <c r="D419" s="7" t="s">
        <v>313</v>
      </c>
      <c r="E419" s="1" t="s">
        <v>243</v>
      </c>
      <c r="F419" s="7" t="s">
        <v>337</v>
      </c>
      <c r="G419" s="12" t="s">
        <v>37</v>
      </c>
      <c r="H419" s="7" t="s">
        <v>232</v>
      </c>
      <c r="I419" s="7" t="s">
        <v>39</v>
      </c>
      <c r="J419" s="7">
        <v>0.56999999999999995</v>
      </c>
      <c r="K419" s="15">
        <v>29500</v>
      </c>
      <c r="L419" s="15">
        <v>7163</v>
      </c>
      <c r="M419" s="15">
        <v>7163</v>
      </c>
      <c r="N419" s="16">
        <f t="shared" si="60"/>
        <v>16815</v>
      </c>
      <c r="O419" s="16">
        <f t="shared" si="61"/>
        <v>4082.91</v>
      </c>
      <c r="P419" s="16">
        <f t="shared" si="62"/>
        <v>4082.91</v>
      </c>
      <c r="Q419" s="3">
        <f t="shared" si="63"/>
        <v>0.24281355932203388</v>
      </c>
      <c r="R419" s="3">
        <f t="shared" si="64"/>
        <v>0.24281355932203388</v>
      </c>
      <c r="S419" s="1" t="s">
        <v>39</v>
      </c>
      <c r="T419" s="1">
        <v>0.22</v>
      </c>
      <c r="U419" s="16">
        <f t="shared" si="65"/>
        <v>6490</v>
      </c>
      <c r="V419" s="16">
        <f t="shared" si="66"/>
        <v>1575.86</v>
      </c>
      <c r="W419" s="16">
        <f t="shared" si="67"/>
        <v>1575.86</v>
      </c>
      <c r="X419" s="3">
        <f t="shared" si="68"/>
        <v>0.24281355932203388</v>
      </c>
      <c r="Y419" s="3">
        <f t="shared" si="69"/>
        <v>0.24281355932203388</v>
      </c>
      <c r="Z419" s="6"/>
      <c r="AA419" s="6"/>
    </row>
    <row r="420" spans="1:27" ht="15.75" customHeight="1">
      <c r="A420" s="11" t="s">
        <v>230</v>
      </c>
      <c r="B420" s="7">
        <v>4</v>
      </c>
      <c r="C420" s="7" t="s">
        <v>231</v>
      </c>
      <c r="D420" s="7" t="s">
        <v>313</v>
      </c>
      <c r="E420" s="1" t="s">
        <v>243</v>
      </c>
      <c r="F420" s="7" t="s">
        <v>337</v>
      </c>
      <c r="G420" s="12" t="s">
        <v>37</v>
      </c>
      <c r="H420" s="7" t="s">
        <v>232</v>
      </c>
      <c r="I420" s="7" t="s">
        <v>39</v>
      </c>
      <c r="J420" s="7">
        <v>0.56999999999999995</v>
      </c>
      <c r="K420" s="15">
        <v>861038</v>
      </c>
      <c r="L420" s="15">
        <v>847427.13999999978</v>
      </c>
      <c r="M420" s="15">
        <v>598889.01</v>
      </c>
      <c r="N420" s="16">
        <f t="shared" si="60"/>
        <v>490791.66</v>
      </c>
      <c r="O420" s="16">
        <f t="shared" si="61"/>
        <v>483033.46979999985</v>
      </c>
      <c r="P420" s="16">
        <f t="shared" si="62"/>
        <v>341366.73569999996</v>
      </c>
      <c r="Q420" s="3">
        <f t="shared" si="63"/>
        <v>0.69554306546284828</v>
      </c>
      <c r="R420" s="3">
        <f t="shared" si="64"/>
        <v>0.98419249789207885</v>
      </c>
      <c r="S420" s="1" t="s">
        <v>39</v>
      </c>
      <c r="T420" s="1">
        <v>0.22</v>
      </c>
      <c r="U420" s="16">
        <f t="shared" si="65"/>
        <v>189428.36000000002</v>
      </c>
      <c r="V420" s="16">
        <f t="shared" si="66"/>
        <v>186433.97079999995</v>
      </c>
      <c r="W420" s="16">
        <f t="shared" si="67"/>
        <v>131755.5822</v>
      </c>
      <c r="X420" s="3">
        <f t="shared" si="68"/>
        <v>0.69554306546284828</v>
      </c>
      <c r="Y420" s="3">
        <f t="shared" si="69"/>
        <v>0.98419249789207874</v>
      </c>
      <c r="Z420" s="6"/>
      <c r="AA420" s="6"/>
    </row>
    <row r="421" spans="1:27" ht="15.75" customHeight="1">
      <c r="A421" s="11" t="s">
        <v>230</v>
      </c>
      <c r="B421" s="7">
        <v>4</v>
      </c>
      <c r="C421" s="7" t="s">
        <v>231</v>
      </c>
      <c r="D421" s="7" t="s">
        <v>313</v>
      </c>
      <c r="E421" s="1" t="s">
        <v>243</v>
      </c>
      <c r="F421" s="7" t="s">
        <v>337</v>
      </c>
      <c r="G421" s="12" t="s">
        <v>37</v>
      </c>
      <c r="H421" s="7" t="s">
        <v>232</v>
      </c>
      <c r="I421" s="7" t="s">
        <v>39</v>
      </c>
      <c r="J421" s="7">
        <v>0.56999999999999995</v>
      </c>
      <c r="K421" s="15">
        <v>1000</v>
      </c>
      <c r="L421" s="15">
        <v>383</v>
      </c>
      <c r="M421" s="15">
        <v>383</v>
      </c>
      <c r="N421" s="16">
        <f t="shared" si="60"/>
        <v>570</v>
      </c>
      <c r="O421" s="16">
        <f t="shared" si="61"/>
        <v>218.30999999999997</v>
      </c>
      <c r="P421" s="16">
        <f t="shared" si="62"/>
        <v>218.30999999999997</v>
      </c>
      <c r="Q421" s="3">
        <f t="shared" si="63"/>
        <v>0.38299999999999995</v>
      </c>
      <c r="R421" s="3">
        <f t="shared" si="64"/>
        <v>0.38299999999999995</v>
      </c>
      <c r="S421" s="1" t="s">
        <v>39</v>
      </c>
      <c r="T421" s="1">
        <v>0.22</v>
      </c>
      <c r="U421" s="16">
        <f t="shared" si="65"/>
        <v>220</v>
      </c>
      <c r="V421" s="16">
        <f t="shared" si="66"/>
        <v>84.26</v>
      </c>
      <c r="W421" s="16">
        <f t="shared" si="67"/>
        <v>84.26</v>
      </c>
      <c r="X421" s="3">
        <f t="shared" si="68"/>
        <v>0.38300000000000001</v>
      </c>
      <c r="Y421" s="3">
        <f t="shared" si="69"/>
        <v>0.38300000000000001</v>
      </c>
      <c r="Z421" s="6"/>
      <c r="AA421" s="6"/>
    </row>
    <row r="422" spans="1:27" ht="15.75" customHeight="1">
      <c r="A422" s="11" t="s">
        <v>230</v>
      </c>
      <c r="B422" s="7">
        <v>4</v>
      </c>
      <c r="C422" s="7" t="s">
        <v>231</v>
      </c>
      <c r="D422" s="7" t="s">
        <v>313</v>
      </c>
      <c r="E422" s="1" t="s">
        <v>243</v>
      </c>
      <c r="F422" s="7" t="s">
        <v>337</v>
      </c>
      <c r="G422" s="12" t="s">
        <v>37</v>
      </c>
      <c r="H422" s="7" t="s">
        <v>232</v>
      </c>
      <c r="I422" s="7" t="s">
        <v>39</v>
      </c>
      <c r="J422" s="7">
        <v>0.56999999999999995</v>
      </c>
      <c r="K422" s="15">
        <v>20000</v>
      </c>
      <c r="L422" s="15">
        <v>3277.1</v>
      </c>
      <c r="M422" s="15">
        <v>3277.1</v>
      </c>
      <c r="N422" s="16">
        <f t="shared" si="60"/>
        <v>11399.999999999998</v>
      </c>
      <c r="O422" s="16">
        <f t="shared" si="61"/>
        <v>1867.9469999999999</v>
      </c>
      <c r="P422" s="16">
        <f t="shared" si="62"/>
        <v>1867.9469999999999</v>
      </c>
      <c r="Q422" s="3">
        <f t="shared" si="63"/>
        <v>0.16385500000000003</v>
      </c>
      <c r="R422" s="3">
        <f t="shared" si="64"/>
        <v>0.16385500000000003</v>
      </c>
      <c r="S422" s="1" t="s">
        <v>39</v>
      </c>
      <c r="T422" s="1">
        <v>0.22</v>
      </c>
      <c r="U422" s="16">
        <f t="shared" si="65"/>
        <v>4400</v>
      </c>
      <c r="V422" s="16">
        <f t="shared" si="66"/>
        <v>720.96199999999999</v>
      </c>
      <c r="W422" s="16">
        <f t="shared" si="67"/>
        <v>720.96199999999999</v>
      </c>
      <c r="X422" s="3">
        <f t="shared" si="68"/>
        <v>0.163855</v>
      </c>
      <c r="Y422" s="3">
        <f t="shared" si="69"/>
        <v>0.163855</v>
      </c>
      <c r="Z422" s="6"/>
      <c r="AA422" s="6"/>
    </row>
    <row r="423" spans="1:27" ht="15.75" customHeight="1">
      <c r="A423" s="11" t="s">
        <v>230</v>
      </c>
      <c r="B423" s="7">
        <v>4</v>
      </c>
      <c r="C423" s="7" t="s">
        <v>231</v>
      </c>
      <c r="D423" s="7" t="s">
        <v>313</v>
      </c>
      <c r="E423" s="1" t="s">
        <v>243</v>
      </c>
      <c r="F423" s="7" t="s">
        <v>337</v>
      </c>
      <c r="G423" s="12" t="s">
        <v>37</v>
      </c>
      <c r="H423" s="7" t="s">
        <v>232</v>
      </c>
      <c r="I423" s="7" t="s">
        <v>39</v>
      </c>
      <c r="J423" s="7">
        <v>0.56999999999999995</v>
      </c>
      <c r="K423" s="15">
        <v>1807759</v>
      </c>
      <c r="L423" s="15">
        <v>1807610.21</v>
      </c>
      <c r="M423" s="15">
        <v>1520732.68</v>
      </c>
      <c r="N423" s="16">
        <f t="shared" si="60"/>
        <v>1030422.6299999999</v>
      </c>
      <c r="O423" s="16">
        <f t="shared" si="61"/>
        <v>1030337.8196999999</v>
      </c>
      <c r="P423" s="16">
        <f t="shared" si="62"/>
        <v>866817.62759999989</v>
      </c>
      <c r="Q423" s="3">
        <f t="shared" si="63"/>
        <v>0.84122534032467822</v>
      </c>
      <c r="R423" s="3">
        <f t="shared" si="64"/>
        <v>0.99991769367487593</v>
      </c>
      <c r="S423" s="1" t="s">
        <v>39</v>
      </c>
      <c r="T423" s="1">
        <v>0.22</v>
      </c>
      <c r="U423" s="16">
        <f t="shared" si="65"/>
        <v>397706.98</v>
      </c>
      <c r="V423" s="16">
        <f t="shared" si="66"/>
        <v>397674.24619999999</v>
      </c>
      <c r="W423" s="16">
        <f t="shared" si="67"/>
        <v>334561.18959999998</v>
      </c>
      <c r="X423" s="3">
        <f t="shared" si="68"/>
        <v>0.84122534032467822</v>
      </c>
      <c r="Y423" s="3">
        <f t="shared" si="69"/>
        <v>0.99991769367487593</v>
      </c>
      <c r="Z423" s="6"/>
      <c r="AA423" s="6"/>
    </row>
    <row r="424" spans="1:27" ht="15.75" customHeight="1">
      <c r="A424" s="11" t="s">
        <v>230</v>
      </c>
      <c r="B424" s="7">
        <v>4</v>
      </c>
      <c r="C424" s="7" t="s">
        <v>231</v>
      </c>
      <c r="D424" s="7" t="s">
        <v>313</v>
      </c>
      <c r="E424" s="1" t="s">
        <v>243</v>
      </c>
      <c r="F424" s="7" t="s">
        <v>337</v>
      </c>
      <c r="G424" s="12" t="s">
        <v>37</v>
      </c>
      <c r="H424" s="7" t="s">
        <v>232</v>
      </c>
      <c r="I424" s="7" t="s">
        <v>39</v>
      </c>
      <c r="J424" s="7">
        <v>0.56999999999999995</v>
      </c>
      <c r="K424" s="15">
        <v>10000</v>
      </c>
      <c r="L424" s="15">
        <v>0</v>
      </c>
      <c r="M424" s="15">
        <v>0</v>
      </c>
      <c r="N424" s="16">
        <f t="shared" si="60"/>
        <v>5699.9999999999991</v>
      </c>
      <c r="O424" s="16">
        <f t="shared" si="61"/>
        <v>0</v>
      </c>
      <c r="P424" s="16">
        <f t="shared" si="62"/>
        <v>0</v>
      </c>
      <c r="Q424" s="3">
        <f t="shared" si="63"/>
        <v>0</v>
      </c>
      <c r="R424" s="3">
        <f t="shared" si="64"/>
        <v>0</v>
      </c>
      <c r="S424" s="1" t="s">
        <v>39</v>
      </c>
      <c r="T424" s="1">
        <v>0.22</v>
      </c>
      <c r="U424" s="16">
        <f t="shared" si="65"/>
        <v>2200</v>
      </c>
      <c r="V424" s="16">
        <f t="shared" si="66"/>
        <v>0</v>
      </c>
      <c r="W424" s="16">
        <f t="shared" si="67"/>
        <v>0</v>
      </c>
      <c r="X424" s="3">
        <f t="shared" si="68"/>
        <v>0</v>
      </c>
      <c r="Y424" s="3">
        <f t="shared" si="69"/>
        <v>0</v>
      </c>
      <c r="Z424" s="6"/>
      <c r="AA424" s="6"/>
    </row>
    <row r="425" spans="1:27" ht="15.75" customHeight="1">
      <c r="A425" s="11" t="s">
        <v>230</v>
      </c>
      <c r="B425" s="7">
        <v>4</v>
      </c>
      <c r="C425" s="7" t="s">
        <v>231</v>
      </c>
      <c r="D425" s="7" t="s">
        <v>313</v>
      </c>
      <c r="E425" s="1" t="s">
        <v>243</v>
      </c>
      <c r="F425" s="7" t="s">
        <v>337</v>
      </c>
      <c r="G425" s="12" t="s">
        <v>37</v>
      </c>
      <c r="H425" s="7" t="s">
        <v>232</v>
      </c>
      <c r="I425" s="7" t="s">
        <v>39</v>
      </c>
      <c r="J425" s="7">
        <v>0.56999999999999995</v>
      </c>
      <c r="K425" s="15">
        <v>60000</v>
      </c>
      <c r="L425" s="15">
        <v>43721.440000000002</v>
      </c>
      <c r="M425" s="15">
        <v>43721.440000000002</v>
      </c>
      <c r="N425" s="16">
        <f t="shared" si="60"/>
        <v>34200</v>
      </c>
      <c r="O425" s="16">
        <f t="shared" si="61"/>
        <v>24921.220799999999</v>
      </c>
      <c r="P425" s="16">
        <f t="shared" si="62"/>
        <v>24921.220799999999</v>
      </c>
      <c r="Q425" s="3">
        <f t="shared" si="63"/>
        <v>0.7286906666666666</v>
      </c>
      <c r="R425" s="3">
        <f t="shared" si="64"/>
        <v>0.7286906666666666</v>
      </c>
      <c r="S425" s="1" t="s">
        <v>39</v>
      </c>
      <c r="T425" s="1">
        <v>0.22</v>
      </c>
      <c r="U425" s="16">
        <f t="shared" si="65"/>
        <v>13200</v>
      </c>
      <c r="V425" s="16">
        <f t="shared" si="66"/>
        <v>9618.7168000000001</v>
      </c>
      <c r="W425" s="16">
        <f t="shared" si="67"/>
        <v>9618.7168000000001</v>
      </c>
      <c r="X425" s="3">
        <f t="shared" si="68"/>
        <v>0.72869066666666671</v>
      </c>
      <c r="Y425" s="3">
        <f t="shared" si="69"/>
        <v>0.72869066666666671</v>
      </c>
      <c r="Z425" s="6"/>
      <c r="AA425" s="6"/>
    </row>
    <row r="426" spans="1:27" ht="15.75" customHeight="1">
      <c r="A426" s="11" t="s">
        <v>230</v>
      </c>
      <c r="B426" s="7">
        <v>4</v>
      </c>
      <c r="C426" s="7" t="s">
        <v>231</v>
      </c>
      <c r="D426" s="7" t="s">
        <v>313</v>
      </c>
      <c r="E426" s="1" t="s">
        <v>243</v>
      </c>
      <c r="F426" s="7" t="s">
        <v>337</v>
      </c>
      <c r="G426" s="12" t="s">
        <v>37</v>
      </c>
      <c r="H426" s="7" t="s">
        <v>232</v>
      </c>
      <c r="I426" s="7" t="s">
        <v>39</v>
      </c>
      <c r="J426" s="7">
        <v>0.56999999999999995</v>
      </c>
      <c r="K426" s="15">
        <v>4847930</v>
      </c>
      <c r="L426" s="15">
        <v>4800427.8499999996</v>
      </c>
      <c r="M426" s="15">
        <v>3804280.18</v>
      </c>
      <c r="N426" s="16">
        <f t="shared" si="60"/>
        <v>2763320.0999999996</v>
      </c>
      <c r="O426" s="16">
        <f t="shared" si="61"/>
        <v>2736243.8744999995</v>
      </c>
      <c r="P426" s="16">
        <f t="shared" si="62"/>
        <v>2168439.7026</v>
      </c>
      <c r="Q426" s="3">
        <f t="shared" si="63"/>
        <v>0.78472258881625778</v>
      </c>
      <c r="R426" s="3">
        <f t="shared" si="64"/>
        <v>0.99020156025355144</v>
      </c>
      <c r="S426" s="1" t="s">
        <v>39</v>
      </c>
      <c r="T426" s="1">
        <v>0.22</v>
      </c>
      <c r="U426" s="16">
        <f t="shared" si="65"/>
        <v>1066544.6000000001</v>
      </c>
      <c r="V426" s="16">
        <f t="shared" si="66"/>
        <v>1056094.1269999999</v>
      </c>
      <c r="W426" s="16">
        <f t="shared" si="67"/>
        <v>836941.63959999999</v>
      </c>
      <c r="X426" s="3">
        <f t="shared" si="68"/>
        <v>0.78472258881625756</v>
      </c>
      <c r="Y426" s="3">
        <f t="shared" si="69"/>
        <v>0.99020156025355133</v>
      </c>
      <c r="Z426" s="6"/>
      <c r="AA426" s="6"/>
    </row>
    <row r="427" spans="1:27" ht="15.75" customHeight="1">
      <c r="A427" s="11" t="s">
        <v>230</v>
      </c>
      <c r="B427" s="7">
        <v>4</v>
      </c>
      <c r="C427" s="7" t="s">
        <v>231</v>
      </c>
      <c r="D427" s="7" t="s">
        <v>313</v>
      </c>
      <c r="E427" s="1" t="s">
        <v>243</v>
      </c>
      <c r="F427" s="7" t="s">
        <v>337</v>
      </c>
      <c r="G427" s="12" t="s">
        <v>37</v>
      </c>
      <c r="H427" s="7" t="s">
        <v>232</v>
      </c>
      <c r="I427" s="7" t="s">
        <v>39</v>
      </c>
      <c r="J427" s="7">
        <v>0.56999999999999995</v>
      </c>
      <c r="K427" s="15">
        <v>50000</v>
      </c>
      <c r="L427" s="15">
        <v>4979</v>
      </c>
      <c r="M427" s="15">
        <v>4979</v>
      </c>
      <c r="N427" s="16">
        <f t="shared" si="60"/>
        <v>28499.999999999996</v>
      </c>
      <c r="O427" s="16">
        <f t="shared" si="61"/>
        <v>2838.0299999999997</v>
      </c>
      <c r="P427" s="16">
        <f t="shared" si="62"/>
        <v>2838.0299999999997</v>
      </c>
      <c r="Q427" s="3">
        <f t="shared" si="63"/>
        <v>9.9580000000000002E-2</v>
      </c>
      <c r="R427" s="3">
        <f t="shared" si="64"/>
        <v>9.9580000000000002E-2</v>
      </c>
      <c r="S427" s="1" t="s">
        <v>39</v>
      </c>
      <c r="T427" s="1">
        <v>0.22</v>
      </c>
      <c r="U427" s="16">
        <f t="shared" si="65"/>
        <v>11000</v>
      </c>
      <c r="V427" s="16">
        <f t="shared" si="66"/>
        <v>1095.3800000000001</v>
      </c>
      <c r="W427" s="16">
        <f t="shared" si="67"/>
        <v>1095.3800000000001</v>
      </c>
      <c r="X427" s="3">
        <f t="shared" si="68"/>
        <v>9.9580000000000016E-2</v>
      </c>
      <c r="Y427" s="3">
        <f t="shared" si="69"/>
        <v>9.9580000000000016E-2</v>
      </c>
      <c r="Z427" s="6"/>
      <c r="AA427" s="6"/>
    </row>
    <row r="428" spans="1:27" ht="15.75" customHeight="1">
      <c r="A428" s="11" t="s">
        <v>230</v>
      </c>
      <c r="B428" s="7">
        <v>4</v>
      </c>
      <c r="C428" s="7" t="s">
        <v>231</v>
      </c>
      <c r="D428" s="7" t="s">
        <v>313</v>
      </c>
      <c r="E428" s="1" t="s">
        <v>243</v>
      </c>
      <c r="F428" s="7" t="s">
        <v>337</v>
      </c>
      <c r="G428" s="12" t="s">
        <v>37</v>
      </c>
      <c r="H428" s="7" t="s">
        <v>232</v>
      </c>
      <c r="I428" s="7" t="s">
        <v>39</v>
      </c>
      <c r="J428" s="7">
        <v>0.56999999999999995</v>
      </c>
      <c r="K428" s="15">
        <v>80000</v>
      </c>
      <c r="L428" s="15">
        <v>47310.55</v>
      </c>
      <c r="M428" s="15">
        <v>1290.04</v>
      </c>
      <c r="N428" s="16">
        <f t="shared" si="60"/>
        <v>45599.999999999993</v>
      </c>
      <c r="O428" s="16">
        <f t="shared" si="61"/>
        <v>26967.013500000001</v>
      </c>
      <c r="P428" s="16">
        <f t="shared" si="62"/>
        <v>735.32279999999992</v>
      </c>
      <c r="Q428" s="3">
        <f t="shared" si="63"/>
        <v>1.6125500000000001E-2</v>
      </c>
      <c r="R428" s="3">
        <f t="shared" si="64"/>
        <v>0.59138187500000017</v>
      </c>
      <c r="S428" s="1" t="s">
        <v>39</v>
      </c>
      <c r="T428" s="1">
        <v>0.22</v>
      </c>
      <c r="U428" s="16">
        <f t="shared" si="65"/>
        <v>17600</v>
      </c>
      <c r="V428" s="16">
        <f t="shared" si="66"/>
        <v>10408.321</v>
      </c>
      <c r="W428" s="16">
        <f t="shared" si="67"/>
        <v>283.80880000000002</v>
      </c>
      <c r="X428" s="3">
        <f t="shared" si="68"/>
        <v>1.6125500000000001E-2</v>
      </c>
      <c r="Y428" s="3">
        <f t="shared" si="69"/>
        <v>0.59138187499999995</v>
      </c>
      <c r="Z428" s="6"/>
      <c r="AA428" s="6"/>
    </row>
    <row r="429" spans="1:27" ht="15.75" customHeight="1">
      <c r="A429" s="11" t="s">
        <v>230</v>
      </c>
      <c r="B429" s="7">
        <v>4</v>
      </c>
      <c r="C429" s="7" t="s">
        <v>231</v>
      </c>
      <c r="D429" s="7" t="s">
        <v>313</v>
      </c>
      <c r="E429" s="1" t="s">
        <v>243</v>
      </c>
      <c r="F429" s="7" t="s">
        <v>337</v>
      </c>
      <c r="G429" s="12" t="s">
        <v>37</v>
      </c>
      <c r="H429" s="7" t="s">
        <v>232</v>
      </c>
      <c r="I429" s="7" t="s">
        <v>39</v>
      </c>
      <c r="J429" s="7">
        <v>0.56999999999999995</v>
      </c>
      <c r="K429" s="15">
        <v>11702572</v>
      </c>
      <c r="L429" s="15">
        <v>12918092.479999999</v>
      </c>
      <c r="M429" s="15">
        <v>10547626.290000001</v>
      </c>
      <c r="N429" s="16">
        <f t="shared" si="60"/>
        <v>6670466.0399999991</v>
      </c>
      <c r="O429" s="16">
        <f t="shared" si="61"/>
        <v>7363312.7135999985</v>
      </c>
      <c r="P429" s="16">
        <f t="shared" si="62"/>
        <v>6012146.9852999998</v>
      </c>
      <c r="Q429" s="3">
        <f t="shared" si="63"/>
        <v>0.9013083867375481</v>
      </c>
      <c r="R429" s="3">
        <f t="shared" si="64"/>
        <v>1.1038678061540659</v>
      </c>
      <c r="S429" s="1" t="s">
        <v>39</v>
      </c>
      <c r="T429" s="1">
        <v>0.22</v>
      </c>
      <c r="U429" s="16">
        <f t="shared" si="65"/>
        <v>2574565.84</v>
      </c>
      <c r="V429" s="16">
        <f t="shared" si="66"/>
        <v>2841980.3455999997</v>
      </c>
      <c r="W429" s="16">
        <f t="shared" si="67"/>
        <v>2320477.7838000003</v>
      </c>
      <c r="X429" s="3">
        <f t="shared" si="68"/>
        <v>0.9013083867375481</v>
      </c>
      <c r="Y429" s="3">
        <f t="shared" si="69"/>
        <v>1.1038678061540659</v>
      </c>
      <c r="Z429" s="6"/>
      <c r="AA429" s="6"/>
    </row>
    <row r="430" spans="1:27" ht="15.75" customHeight="1">
      <c r="A430" s="11" t="s">
        <v>230</v>
      </c>
      <c r="B430" s="7">
        <v>4</v>
      </c>
      <c r="C430" s="7" t="s">
        <v>231</v>
      </c>
      <c r="D430" s="7" t="s">
        <v>313</v>
      </c>
      <c r="E430" s="1" t="s">
        <v>243</v>
      </c>
      <c r="F430" s="7" t="s">
        <v>337</v>
      </c>
      <c r="G430" s="12" t="s">
        <v>37</v>
      </c>
      <c r="H430" s="7" t="s">
        <v>232</v>
      </c>
      <c r="I430" s="7" t="s">
        <v>39</v>
      </c>
      <c r="J430" s="7">
        <v>0.56999999999999995</v>
      </c>
      <c r="K430" s="15">
        <v>50000</v>
      </c>
      <c r="L430" s="15">
        <v>29387.42</v>
      </c>
      <c r="M430" s="15">
        <v>12182.48</v>
      </c>
      <c r="N430" s="16">
        <f t="shared" si="60"/>
        <v>28499.999999999996</v>
      </c>
      <c r="O430" s="16">
        <f t="shared" si="61"/>
        <v>16750.829399999999</v>
      </c>
      <c r="P430" s="16">
        <f t="shared" si="62"/>
        <v>6944.0135999999993</v>
      </c>
      <c r="Q430" s="3">
        <f t="shared" si="63"/>
        <v>0.24364959999999999</v>
      </c>
      <c r="R430" s="3">
        <f t="shared" si="64"/>
        <v>0.58774840000000006</v>
      </c>
      <c r="S430" s="1" t="s">
        <v>39</v>
      </c>
      <c r="T430" s="1">
        <v>0.22</v>
      </c>
      <c r="U430" s="16">
        <f t="shared" si="65"/>
        <v>11000</v>
      </c>
      <c r="V430" s="16">
        <f t="shared" si="66"/>
        <v>6465.2323999999999</v>
      </c>
      <c r="W430" s="16">
        <f t="shared" si="67"/>
        <v>2680.1455999999998</v>
      </c>
      <c r="X430" s="3">
        <f t="shared" si="68"/>
        <v>0.24364959999999999</v>
      </c>
      <c r="Y430" s="3">
        <f t="shared" si="69"/>
        <v>0.58774839999999995</v>
      </c>
      <c r="Z430" s="6"/>
      <c r="AA430" s="6"/>
    </row>
    <row r="431" spans="1:27" ht="15.75" customHeight="1">
      <c r="A431" s="11" t="s">
        <v>230</v>
      </c>
      <c r="B431" s="7">
        <v>4</v>
      </c>
      <c r="C431" s="7" t="s">
        <v>231</v>
      </c>
      <c r="D431" s="7" t="s">
        <v>313</v>
      </c>
      <c r="E431" s="1" t="s">
        <v>243</v>
      </c>
      <c r="F431" s="7" t="s">
        <v>337</v>
      </c>
      <c r="G431" s="12" t="s">
        <v>37</v>
      </c>
      <c r="H431" s="7" t="s">
        <v>232</v>
      </c>
      <c r="I431" s="7" t="s">
        <v>39</v>
      </c>
      <c r="J431" s="7">
        <v>0.56999999999999995</v>
      </c>
      <c r="K431" s="15">
        <v>100000</v>
      </c>
      <c r="L431" s="15">
        <v>0</v>
      </c>
      <c r="M431" s="15">
        <v>0</v>
      </c>
      <c r="N431" s="16">
        <f t="shared" si="60"/>
        <v>56999.999999999993</v>
      </c>
      <c r="O431" s="16">
        <f t="shared" si="61"/>
        <v>0</v>
      </c>
      <c r="P431" s="16">
        <f t="shared" si="62"/>
        <v>0</v>
      </c>
      <c r="Q431" s="3">
        <f t="shared" si="63"/>
        <v>0</v>
      </c>
      <c r="R431" s="3">
        <f t="shared" si="64"/>
        <v>0</v>
      </c>
      <c r="S431" s="1" t="s">
        <v>39</v>
      </c>
      <c r="T431" s="1">
        <v>0.22</v>
      </c>
      <c r="U431" s="16">
        <f t="shared" si="65"/>
        <v>22000</v>
      </c>
      <c r="V431" s="16">
        <f t="shared" si="66"/>
        <v>0</v>
      </c>
      <c r="W431" s="16">
        <f t="shared" si="67"/>
        <v>0</v>
      </c>
      <c r="X431" s="3">
        <f t="shared" si="68"/>
        <v>0</v>
      </c>
      <c r="Y431" s="3">
        <f t="shared" si="69"/>
        <v>0</v>
      </c>
      <c r="Z431" s="6"/>
      <c r="AA431" s="6"/>
    </row>
    <row r="432" spans="1:27" ht="15.75" customHeight="1">
      <c r="A432" s="11" t="s">
        <v>230</v>
      </c>
      <c r="B432" s="7">
        <v>4</v>
      </c>
      <c r="C432" s="7" t="s">
        <v>231</v>
      </c>
      <c r="D432" s="7" t="s">
        <v>313</v>
      </c>
      <c r="E432" s="1" t="s">
        <v>243</v>
      </c>
      <c r="F432" s="7" t="s">
        <v>337</v>
      </c>
      <c r="G432" s="12" t="s">
        <v>37</v>
      </c>
      <c r="H432" s="7" t="s">
        <v>232</v>
      </c>
      <c r="I432" s="7" t="s">
        <v>39</v>
      </c>
      <c r="J432" s="7">
        <v>0.56999999999999995</v>
      </c>
      <c r="K432" s="15">
        <v>6427235</v>
      </c>
      <c r="L432" s="15">
        <v>5143305.95</v>
      </c>
      <c r="M432" s="15">
        <v>3913202</v>
      </c>
      <c r="N432" s="16">
        <f t="shared" si="60"/>
        <v>3663523.9499999997</v>
      </c>
      <c r="O432" s="16">
        <f t="shared" si="61"/>
        <v>2931684.3914999999</v>
      </c>
      <c r="P432" s="16">
        <f t="shared" si="62"/>
        <v>2230525.1399999997</v>
      </c>
      <c r="Q432" s="3">
        <f t="shared" si="63"/>
        <v>0.6088468836132489</v>
      </c>
      <c r="R432" s="3">
        <f t="shared" si="64"/>
        <v>0.80023617465364194</v>
      </c>
      <c r="S432" s="1" t="s">
        <v>39</v>
      </c>
      <c r="T432" s="1">
        <v>0.22</v>
      </c>
      <c r="U432" s="16">
        <f t="shared" si="65"/>
        <v>1413991.7</v>
      </c>
      <c r="V432" s="16">
        <f t="shared" si="66"/>
        <v>1131527.3090000001</v>
      </c>
      <c r="W432" s="16">
        <f t="shared" si="67"/>
        <v>860904.44000000006</v>
      </c>
      <c r="X432" s="3">
        <f t="shared" si="68"/>
        <v>0.60884688361324901</v>
      </c>
      <c r="Y432" s="3">
        <f t="shared" si="69"/>
        <v>0.80023617465364205</v>
      </c>
      <c r="Z432" s="6"/>
      <c r="AA432" s="6"/>
    </row>
    <row r="433" spans="1:27" ht="15.75" customHeight="1">
      <c r="A433" s="11" t="s">
        <v>230</v>
      </c>
      <c r="B433" s="7">
        <v>4</v>
      </c>
      <c r="C433" s="7" t="s">
        <v>231</v>
      </c>
      <c r="D433" s="7" t="s">
        <v>313</v>
      </c>
      <c r="E433" s="1" t="s">
        <v>243</v>
      </c>
      <c r="F433" s="7" t="s">
        <v>337</v>
      </c>
      <c r="G433" s="12" t="s">
        <v>37</v>
      </c>
      <c r="H433" s="7" t="s">
        <v>232</v>
      </c>
      <c r="I433" s="7" t="s">
        <v>39</v>
      </c>
      <c r="J433" s="7">
        <v>0.56999999999999995</v>
      </c>
      <c r="K433" s="15">
        <v>20000</v>
      </c>
      <c r="L433" s="15">
        <v>993.5</v>
      </c>
      <c r="M433" s="15">
        <v>993.5</v>
      </c>
      <c r="N433" s="16">
        <f t="shared" si="60"/>
        <v>11399.999999999998</v>
      </c>
      <c r="O433" s="16">
        <f t="shared" si="61"/>
        <v>566.29499999999996</v>
      </c>
      <c r="P433" s="16">
        <f t="shared" si="62"/>
        <v>566.29499999999996</v>
      </c>
      <c r="Q433" s="3">
        <f t="shared" si="63"/>
        <v>4.9675000000000004E-2</v>
      </c>
      <c r="R433" s="3">
        <f t="shared" si="64"/>
        <v>4.9675000000000004E-2</v>
      </c>
      <c r="S433" s="1" t="s">
        <v>39</v>
      </c>
      <c r="T433" s="1">
        <v>0.22</v>
      </c>
      <c r="U433" s="16">
        <f t="shared" si="65"/>
        <v>4400</v>
      </c>
      <c r="V433" s="16">
        <f t="shared" si="66"/>
        <v>218.57</v>
      </c>
      <c r="W433" s="16">
        <f t="shared" si="67"/>
        <v>218.57</v>
      </c>
      <c r="X433" s="3">
        <f t="shared" si="68"/>
        <v>4.9674999999999997E-2</v>
      </c>
      <c r="Y433" s="3">
        <f t="shared" si="69"/>
        <v>4.9674999999999997E-2</v>
      </c>
      <c r="Z433" s="6"/>
      <c r="AA433" s="6"/>
    </row>
    <row r="434" spans="1:27" ht="15.75" customHeight="1">
      <c r="A434" s="11" t="s">
        <v>230</v>
      </c>
      <c r="B434" s="7">
        <v>4</v>
      </c>
      <c r="C434" s="7" t="s">
        <v>231</v>
      </c>
      <c r="D434" s="7" t="s">
        <v>313</v>
      </c>
      <c r="E434" s="1" t="s">
        <v>243</v>
      </c>
      <c r="F434" s="7" t="s">
        <v>337</v>
      </c>
      <c r="G434" s="12" t="s">
        <v>37</v>
      </c>
      <c r="H434" s="7" t="s">
        <v>232</v>
      </c>
      <c r="I434" s="7" t="s">
        <v>39</v>
      </c>
      <c r="J434" s="7">
        <v>0.56999999999999995</v>
      </c>
      <c r="K434" s="15">
        <v>70426</v>
      </c>
      <c r="L434" s="15">
        <v>13404.06</v>
      </c>
      <c r="M434" s="15">
        <v>13404.06</v>
      </c>
      <c r="N434" s="16">
        <f t="shared" si="60"/>
        <v>40142.82</v>
      </c>
      <c r="O434" s="16">
        <f t="shared" si="61"/>
        <v>7640.3141999999989</v>
      </c>
      <c r="P434" s="16">
        <f t="shared" si="62"/>
        <v>7640.3141999999989</v>
      </c>
      <c r="Q434" s="3">
        <f t="shared" si="63"/>
        <v>0.19032828784823785</v>
      </c>
      <c r="R434" s="3">
        <f t="shared" si="64"/>
        <v>0.19032828784823785</v>
      </c>
      <c r="S434" s="1" t="s">
        <v>39</v>
      </c>
      <c r="T434" s="1">
        <v>0.22</v>
      </c>
      <c r="U434" s="16">
        <f t="shared" si="65"/>
        <v>15493.72</v>
      </c>
      <c r="V434" s="16">
        <f t="shared" si="66"/>
        <v>2948.8932</v>
      </c>
      <c r="W434" s="16">
        <f t="shared" si="67"/>
        <v>2948.8932</v>
      </c>
      <c r="X434" s="3">
        <f t="shared" si="68"/>
        <v>0.19032828784823788</v>
      </c>
      <c r="Y434" s="3">
        <f t="shared" si="69"/>
        <v>0.19032828784823788</v>
      </c>
      <c r="Z434" s="6"/>
      <c r="AA434" s="6"/>
    </row>
    <row r="435" spans="1:27" ht="15.75" customHeight="1">
      <c r="A435" s="11" t="s">
        <v>230</v>
      </c>
      <c r="B435" s="7">
        <v>4</v>
      </c>
      <c r="C435" s="7" t="s">
        <v>231</v>
      </c>
      <c r="D435" s="7" t="s">
        <v>313</v>
      </c>
      <c r="E435" s="1" t="s">
        <v>243</v>
      </c>
      <c r="F435" s="7" t="s">
        <v>337</v>
      </c>
      <c r="G435" s="12" t="s">
        <v>37</v>
      </c>
      <c r="H435" s="7" t="s">
        <v>232</v>
      </c>
      <c r="I435" s="7" t="s">
        <v>39</v>
      </c>
      <c r="J435" s="7">
        <v>0.56999999999999995</v>
      </c>
      <c r="K435" s="15">
        <v>1998200</v>
      </c>
      <c r="L435" s="15">
        <v>2865332.87</v>
      </c>
      <c r="M435" s="15">
        <v>2632668.6800000002</v>
      </c>
      <c r="N435" s="16">
        <f t="shared" si="60"/>
        <v>1138974</v>
      </c>
      <c r="O435" s="16">
        <f t="shared" si="61"/>
        <v>1633239.7359</v>
      </c>
      <c r="P435" s="16">
        <f t="shared" si="62"/>
        <v>1500621.1476</v>
      </c>
      <c r="Q435" s="3">
        <f t="shared" si="63"/>
        <v>1.3175201080972876</v>
      </c>
      <c r="R435" s="3">
        <f t="shared" si="64"/>
        <v>1.433956996296667</v>
      </c>
      <c r="S435" s="1" t="s">
        <v>39</v>
      </c>
      <c r="T435" s="1">
        <v>0.22</v>
      </c>
      <c r="U435" s="16">
        <f t="shared" si="65"/>
        <v>439604</v>
      </c>
      <c r="V435" s="16">
        <f t="shared" si="66"/>
        <v>630373.23140000005</v>
      </c>
      <c r="W435" s="16">
        <f t="shared" si="67"/>
        <v>579187.10960000008</v>
      </c>
      <c r="X435" s="3">
        <f t="shared" si="68"/>
        <v>1.3175201080972878</v>
      </c>
      <c r="Y435" s="3">
        <f t="shared" si="69"/>
        <v>1.4339569962966672</v>
      </c>
      <c r="Z435" s="6"/>
      <c r="AA435" s="6"/>
    </row>
    <row r="436" spans="1:27" ht="15.75" customHeight="1">
      <c r="A436" s="11" t="s">
        <v>230</v>
      </c>
      <c r="B436" s="7">
        <v>4</v>
      </c>
      <c r="C436" s="7" t="s">
        <v>231</v>
      </c>
      <c r="D436" s="7" t="s">
        <v>313</v>
      </c>
      <c r="E436" s="1" t="s">
        <v>243</v>
      </c>
      <c r="F436" s="7" t="s">
        <v>337</v>
      </c>
      <c r="G436" s="12" t="s">
        <v>37</v>
      </c>
      <c r="H436" s="7" t="s">
        <v>232</v>
      </c>
      <c r="I436" s="7" t="s">
        <v>39</v>
      </c>
      <c r="J436" s="7">
        <v>0.56999999999999995</v>
      </c>
      <c r="K436" s="15">
        <v>0</v>
      </c>
      <c r="L436" s="15">
        <v>95988.82</v>
      </c>
      <c r="M436" s="15">
        <v>0</v>
      </c>
      <c r="N436" s="16">
        <f t="shared" si="60"/>
        <v>0</v>
      </c>
      <c r="O436" s="16">
        <f t="shared" si="61"/>
        <v>54713.627399999998</v>
      </c>
      <c r="P436" s="16">
        <f t="shared" si="62"/>
        <v>0</v>
      </c>
      <c r="Q436" s="3" t="e">
        <f t="shared" si="63"/>
        <v>#DIV/0!</v>
      </c>
      <c r="R436" s="3" t="e">
        <f t="shared" si="64"/>
        <v>#DIV/0!</v>
      </c>
      <c r="S436" s="1" t="s">
        <v>39</v>
      </c>
      <c r="T436" s="1">
        <v>0.22</v>
      </c>
      <c r="U436" s="16">
        <f t="shared" si="65"/>
        <v>0</v>
      </c>
      <c r="V436" s="16">
        <f t="shared" si="66"/>
        <v>21117.540400000002</v>
      </c>
      <c r="W436" s="16">
        <f t="shared" si="67"/>
        <v>0</v>
      </c>
      <c r="X436" s="3" t="e">
        <f t="shared" si="68"/>
        <v>#DIV/0!</v>
      </c>
      <c r="Y436" s="3" t="e">
        <f t="shared" si="69"/>
        <v>#DIV/0!</v>
      </c>
      <c r="Z436" s="6"/>
      <c r="AA436" s="6"/>
    </row>
    <row r="437" spans="1:27" ht="15.75" customHeight="1">
      <c r="A437" s="11" t="s">
        <v>230</v>
      </c>
      <c r="B437" s="7">
        <v>4</v>
      </c>
      <c r="C437" s="7" t="s">
        <v>231</v>
      </c>
      <c r="D437" s="7" t="s">
        <v>313</v>
      </c>
      <c r="E437" s="1" t="s">
        <v>243</v>
      </c>
      <c r="F437" s="7" t="s">
        <v>337</v>
      </c>
      <c r="G437" s="12" t="s">
        <v>37</v>
      </c>
      <c r="H437" s="7" t="s">
        <v>232</v>
      </c>
      <c r="I437" s="7" t="s">
        <v>39</v>
      </c>
      <c r="J437" s="7">
        <v>0.56999999999999995</v>
      </c>
      <c r="K437" s="15">
        <v>63200</v>
      </c>
      <c r="L437" s="15">
        <v>37992.06</v>
      </c>
      <c r="M437" s="15">
        <v>37992.06</v>
      </c>
      <c r="N437" s="16">
        <f t="shared" si="60"/>
        <v>36024</v>
      </c>
      <c r="O437" s="16">
        <f t="shared" si="61"/>
        <v>21655.474199999997</v>
      </c>
      <c r="P437" s="16">
        <f t="shared" si="62"/>
        <v>21655.474199999997</v>
      </c>
      <c r="Q437" s="3">
        <f t="shared" si="63"/>
        <v>0.60114018987341766</v>
      </c>
      <c r="R437" s="3">
        <f t="shared" si="64"/>
        <v>0.60114018987341766</v>
      </c>
      <c r="S437" s="1" t="s">
        <v>39</v>
      </c>
      <c r="T437" s="1">
        <v>0.22</v>
      </c>
      <c r="U437" s="16">
        <f t="shared" si="65"/>
        <v>13904</v>
      </c>
      <c r="V437" s="16">
        <f t="shared" si="66"/>
        <v>8358.2531999999992</v>
      </c>
      <c r="W437" s="16">
        <f t="shared" si="67"/>
        <v>8358.2531999999992</v>
      </c>
      <c r="X437" s="3">
        <f t="shared" si="68"/>
        <v>0.60114018987341766</v>
      </c>
      <c r="Y437" s="3">
        <f t="shared" si="69"/>
        <v>0.60114018987341766</v>
      </c>
      <c r="Z437" s="6"/>
      <c r="AA437" s="6"/>
    </row>
    <row r="438" spans="1:27" ht="15.75" customHeight="1">
      <c r="A438" s="11" t="s">
        <v>230</v>
      </c>
      <c r="B438" s="7">
        <v>4</v>
      </c>
      <c r="C438" s="7" t="s">
        <v>231</v>
      </c>
      <c r="D438" s="7" t="s">
        <v>313</v>
      </c>
      <c r="E438" s="1" t="s">
        <v>243</v>
      </c>
      <c r="F438" s="7" t="s">
        <v>337</v>
      </c>
      <c r="G438" s="12" t="s">
        <v>37</v>
      </c>
      <c r="H438" s="7" t="s">
        <v>232</v>
      </c>
      <c r="I438" s="7" t="s">
        <v>39</v>
      </c>
      <c r="J438" s="7">
        <v>0.56999999999999995</v>
      </c>
      <c r="K438" s="15">
        <v>145625</v>
      </c>
      <c r="L438" s="15">
        <v>109548.87000000001</v>
      </c>
      <c r="M438" s="15">
        <v>19548.989999999998</v>
      </c>
      <c r="N438" s="16">
        <f t="shared" si="60"/>
        <v>83006.25</v>
      </c>
      <c r="O438" s="16">
        <f t="shared" si="61"/>
        <v>62442.855900000002</v>
      </c>
      <c r="P438" s="16">
        <f t="shared" si="62"/>
        <v>11142.924299999999</v>
      </c>
      <c r="Q438" s="3">
        <f t="shared" si="63"/>
        <v>0.13424199141630899</v>
      </c>
      <c r="R438" s="3">
        <f t="shared" si="64"/>
        <v>0.75226691845493565</v>
      </c>
      <c r="S438" s="1" t="s">
        <v>39</v>
      </c>
      <c r="T438" s="1">
        <v>0.22</v>
      </c>
      <c r="U438" s="16">
        <f t="shared" si="65"/>
        <v>32037.5</v>
      </c>
      <c r="V438" s="16">
        <f t="shared" si="66"/>
        <v>24100.751400000001</v>
      </c>
      <c r="W438" s="16">
        <f t="shared" si="67"/>
        <v>4300.7777999999998</v>
      </c>
      <c r="X438" s="3">
        <f t="shared" si="68"/>
        <v>0.13424199141630902</v>
      </c>
      <c r="Y438" s="3">
        <f t="shared" si="69"/>
        <v>0.75226691845493565</v>
      </c>
      <c r="Z438" s="6"/>
      <c r="AA438" s="6"/>
    </row>
    <row r="439" spans="1:27" ht="15.75" customHeight="1">
      <c r="A439" s="11" t="s">
        <v>230</v>
      </c>
      <c r="B439" s="7">
        <v>4</v>
      </c>
      <c r="C439" s="7" t="s">
        <v>231</v>
      </c>
      <c r="D439" s="7" t="s">
        <v>313</v>
      </c>
      <c r="E439" s="1" t="s">
        <v>243</v>
      </c>
      <c r="F439" s="7" t="s">
        <v>337</v>
      </c>
      <c r="G439" s="12" t="s">
        <v>37</v>
      </c>
      <c r="H439" s="7" t="s">
        <v>232</v>
      </c>
      <c r="I439" s="7" t="s">
        <v>39</v>
      </c>
      <c r="J439" s="7">
        <v>0.56999999999999995</v>
      </c>
      <c r="K439" s="15">
        <v>2443331</v>
      </c>
      <c r="L439" s="15">
        <v>2493314.58</v>
      </c>
      <c r="M439" s="15">
        <v>2132930.6</v>
      </c>
      <c r="N439" s="16">
        <f t="shared" si="60"/>
        <v>1392698.67</v>
      </c>
      <c r="O439" s="16">
        <f t="shared" si="61"/>
        <v>1421189.3106</v>
      </c>
      <c r="P439" s="16">
        <f t="shared" si="62"/>
        <v>1215770.442</v>
      </c>
      <c r="Q439" s="3">
        <f t="shared" si="63"/>
        <v>0.8729601515308405</v>
      </c>
      <c r="R439" s="3">
        <f t="shared" si="64"/>
        <v>1.0204571464120089</v>
      </c>
      <c r="S439" s="1" t="s">
        <v>39</v>
      </c>
      <c r="T439" s="1">
        <v>0.22</v>
      </c>
      <c r="U439" s="16">
        <f t="shared" si="65"/>
        <v>537532.81999999995</v>
      </c>
      <c r="V439" s="16">
        <f t="shared" si="66"/>
        <v>548529.20759999997</v>
      </c>
      <c r="W439" s="16">
        <f t="shared" si="67"/>
        <v>469244.73200000002</v>
      </c>
      <c r="X439" s="3">
        <f t="shared" si="68"/>
        <v>0.87296015153084061</v>
      </c>
      <c r="Y439" s="3">
        <f t="shared" si="69"/>
        <v>1.0204571464120089</v>
      </c>
      <c r="Z439" s="6"/>
      <c r="AA439" s="6"/>
    </row>
    <row r="440" spans="1:27" ht="15.75" customHeight="1">
      <c r="A440" s="11" t="s">
        <v>230</v>
      </c>
      <c r="B440" s="7">
        <v>4</v>
      </c>
      <c r="C440" s="7" t="s">
        <v>231</v>
      </c>
      <c r="D440" s="7" t="s">
        <v>313</v>
      </c>
      <c r="E440" s="1" t="s">
        <v>243</v>
      </c>
      <c r="F440" s="7" t="s">
        <v>337</v>
      </c>
      <c r="G440" s="12" t="s">
        <v>37</v>
      </c>
      <c r="H440" s="7" t="s">
        <v>232</v>
      </c>
      <c r="I440" s="7" t="s">
        <v>39</v>
      </c>
      <c r="J440" s="7">
        <v>0.56999999999999995</v>
      </c>
      <c r="K440" s="15">
        <v>10000</v>
      </c>
      <c r="L440" s="15">
        <v>30900</v>
      </c>
      <c r="M440" s="15">
        <v>9100</v>
      </c>
      <c r="N440" s="16">
        <f t="shared" si="60"/>
        <v>5699.9999999999991</v>
      </c>
      <c r="O440" s="16">
        <f t="shared" si="61"/>
        <v>17613</v>
      </c>
      <c r="P440" s="16">
        <f t="shared" si="62"/>
        <v>5187</v>
      </c>
      <c r="Q440" s="3">
        <f t="shared" si="63"/>
        <v>0.91000000000000014</v>
      </c>
      <c r="R440" s="3">
        <f t="shared" si="64"/>
        <v>3.0900000000000003</v>
      </c>
      <c r="S440" s="1" t="s">
        <v>39</v>
      </c>
      <c r="T440" s="1">
        <v>0.22</v>
      </c>
      <c r="U440" s="16">
        <f t="shared" si="65"/>
        <v>2200</v>
      </c>
      <c r="V440" s="16">
        <f t="shared" si="66"/>
        <v>6798</v>
      </c>
      <c r="W440" s="16">
        <f t="shared" si="67"/>
        <v>2002</v>
      </c>
      <c r="X440" s="3">
        <f t="shared" si="68"/>
        <v>0.91</v>
      </c>
      <c r="Y440" s="3">
        <f t="shared" si="69"/>
        <v>3.09</v>
      </c>
      <c r="Z440" s="6"/>
      <c r="AA440" s="6"/>
    </row>
    <row r="441" spans="1:27" ht="15.75" customHeight="1">
      <c r="A441" s="11" t="s">
        <v>230</v>
      </c>
      <c r="B441" s="7">
        <v>4</v>
      </c>
      <c r="C441" s="7" t="s">
        <v>231</v>
      </c>
      <c r="D441" s="7" t="s">
        <v>313</v>
      </c>
      <c r="E441" s="1" t="s">
        <v>243</v>
      </c>
      <c r="F441" s="7" t="s">
        <v>337</v>
      </c>
      <c r="G441" s="12" t="s">
        <v>37</v>
      </c>
      <c r="H441" s="7" t="s">
        <v>232</v>
      </c>
      <c r="I441" s="7" t="s">
        <v>39</v>
      </c>
      <c r="J441" s="7">
        <v>0.56999999999999995</v>
      </c>
      <c r="K441" s="15">
        <v>123600</v>
      </c>
      <c r="L441" s="15">
        <v>0</v>
      </c>
      <c r="M441" s="15">
        <v>0</v>
      </c>
      <c r="N441" s="16">
        <f t="shared" si="60"/>
        <v>70452</v>
      </c>
      <c r="O441" s="16">
        <f t="shared" si="61"/>
        <v>0</v>
      </c>
      <c r="P441" s="16">
        <f t="shared" si="62"/>
        <v>0</v>
      </c>
      <c r="Q441" s="3">
        <f t="shared" si="63"/>
        <v>0</v>
      </c>
      <c r="R441" s="3">
        <f t="shared" si="64"/>
        <v>0</v>
      </c>
      <c r="S441" s="1" t="s">
        <v>39</v>
      </c>
      <c r="T441" s="1">
        <v>0.22</v>
      </c>
      <c r="U441" s="16">
        <f t="shared" si="65"/>
        <v>27192</v>
      </c>
      <c r="V441" s="16">
        <f t="shared" si="66"/>
        <v>0</v>
      </c>
      <c r="W441" s="16">
        <f t="shared" si="67"/>
        <v>0</v>
      </c>
      <c r="X441" s="3">
        <f t="shared" si="68"/>
        <v>0</v>
      </c>
      <c r="Y441" s="3">
        <f t="shared" si="69"/>
        <v>0</v>
      </c>
      <c r="Z441" s="6"/>
      <c r="AA441" s="6"/>
    </row>
    <row r="442" spans="1:27" ht="15.75" customHeight="1">
      <c r="A442" s="11" t="s">
        <v>230</v>
      </c>
      <c r="B442" s="7">
        <v>4</v>
      </c>
      <c r="C442" s="7" t="s">
        <v>231</v>
      </c>
      <c r="D442" s="7" t="s">
        <v>313</v>
      </c>
      <c r="E442" s="1" t="s">
        <v>243</v>
      </c>
      <c r="F442" s="7" t="s">
        <v>337</v>
      </c>
      <c r="G442" s="12" t="s">
        <v>37</v>
      </c>
      <c r="H442" s="7" t="s">
        <v>232</v>
      </c>
      <c r="I442" s="7" t="s">
        <v>39</v>
      </c>
      <c r="J442" s="7">
        <v>0.56999999999999995</v>
      </c>
      <c r="K442" s="15">
        <v>3167135</v>
      </c>
      <c r="L442" s="15">
        <v>2276356.98</v>
      </c>
      <c r="M442" s="15">
        <v>1595800.7499999998</v>
      </c>
      <c r="N442" s="16">
        <f t="shared" si="60"/>
        <v>1805266.95</v>
      </c>
      <c r="O442" s="16">
        <f t="shared" si="61"/>
        <v>1297523.4785999998</v>
      </c>
      <c r="P442" s="16">
        <f t="shared" si="62"/>
        <v>909606.42749999976</v>
      </c>
      <c r="Q442" s="3">
        <f t="shared" si="63"/>
        <v>0.50386256032660426</v>
      </c>
      <c r="R442" s="3">
        <f t="shared" si="64"/>
        <v>0.71874327428417162</v>
      </c>
      <c r="S442" s="1" t="s">
        <v>39</v>
      </c>
      <c r="T442" s="1">
        <v>0.22</v>
      </c>
      <c r="U442" s="16">
        <f t="shared" si="65"/>
        <v>696769.7</v>
      </c>
      <c r="V442" s="16">
        <f t="shared" si="66"/>
        <v>500798.5356</v>
      </c>
      <c r="W442" s="16">
        <f t="shared" si="67"/>
        <v>351076.16499999998</v>
      </c>
      <c r="X442" s="3">
        <f t="shared" si="68"/>
        <v>0.50386256032660437</v>
      </c>
      <c r="Y442" s="3">
        <f t="shared" si="69"/>
        <v>0.71874327428417173</v>
      </c>
      <c r="Z442" s="6"/>
      <c r="AA442" s="6"/>
    </row>
    <row r="443" spans="1:27" ht="15.75" customHeight="1">
      <c r="A443" s="11" t="s">
        <v>230</v>
      </c>
      <c r="B443" s="7">
        <v>4</v>
      </c>
      <c r="C443" s="7" t="s">
        <v>231</v>
      </c>
      <c r="D443" s="7" t="s">
        <v>313</v>
      </c>
      <c r="E443" s="1" t="s">
        <v>243</v>
      </c>
      <c r="F443" s="7" t="s">
        <v>337</v>
      </c>
      <c r="G443" s="12" t="s">
        <v>37</v>
      </c>
      <c r="H443" s="7" t="s">
        <v>232</v>
      </c>
      <c r="I443" s="7" t="s">
        <v>39</v>
      </c>
      <c r="J443" s="7">
        <v>0.56999999999999995</v>
      </c>
      <c r="K443" s="15">
        <v>45240</v>
      </c>
      <c r="L443" s="15">
        <v>0</v>
      </c>
      <c r="M443" s="15">
        <v>0</v>
      </c>
      <c r="N443" s="16">
        <f t="shared" si="60"/>
        <v>25786.799999999999</v>
      </c>
      <c r="O443" s="16">
        <f t="shared" si="61"/>
        <v>0</v>
      </c>
      <c r="P443" s="16">
        <f t="shared" si="62"/>
        <v>0</v>
      </c>
      <c r="Q443" s="3">
        <f t="shared" si="63"/>
        <v>0</v>
      </c>
      <c r="R443" s="3">
        <f t="shared" si="64"/>
        <v>0</v>
      </c>
      <c r="S443" s="1" t="s">
        <v>39</v>
      </c>
      <c r="T443" s="1">
        <v>0.22</v>
      </c>
      <c r="U443" s="16">
        <f t="shared" si="65"/>
        <v>9952.7999999999993</v>
      </c>
      <c r="V443" s="16">
        <f t="shared" si="66"/>
        <v>0</v>
      </c>
      <c r="W443" s="16">
        <f t="shared" si="67"/>
        <v>0</v>
      </c>
      <c r="X443" s="3">
        <f t="shared" si="68"/>
        <v>0</v>
      </c>
      <c r="Y443" s="3">
        <f t="shared" si="69"/>
        <v>0</v>
      </c>
      <c r="Z443" s="6"/>
      <c r="AA443" s="6"/>
    </row>
    <row r="444" spans="1:27" ht="15.75" customHeight="1">
      <c r="A444" s="11" t="s">
        <v>230</v>
      </c>
      <c r="B444" s="7">
        <v>4</v>
      </c>
      <c r="C444" s="7" t="s">
        <v>231</v>
      </c>
      <c r="D444" s="7" t="s">
        <v>313</v>
      </c>
      <c r="E444" s="1" t="s">
        <v>243</v>
      </c>
      <c r="F444" s="7" t="s">
        <v>337</v>
      </c>
      <c r="G444" s="12" t="s">
        <v>37</v>
      </c>
      <c r="H444" s="7" t="s">
        <v>232</v>
      </c>
      <c r="I444" s="7" t="s">
        <v>39</v>
      </c>
      <c r="J444" s="7">
        <v>0.56999999999999995</v>
      </c>
      <c r="K444" s="15">
        <v>57551</v>
      </c>
      <c r="L444" s="15">
        <v>9131.3599999999988</v>
      </c>
      <c r="M444" s="15">
        <v>8828.9599999999991</v>
      </c>
      <c r="N444" s="16">
        <f t="shared" si="60"/>
        <v>32804.07</v>
      </c>
      <c r="O444" s="16">
        <f t="shared" si="61"/>
        <v>5204.8751999999986</v>
      </c>
      <c r="P444" s="16">
        <f t="shared" si="62"/>
        <v>5032.5071999999991</v>
      </c>
      <c r="Q444" s="3">
        <f t="shared" si="63"/>
        <v>0.15341106149328418</v>
      </c>
      <c r="R444" s="3">
        <f t="shared" si="64"/>
        <v>0.15866553144167778</v>
      </c>
      <c r="S444" s="1" t="s">
        <v>39</v>
      </c>
      <c r="T444" s="1">
        <v>0.22</v>
      </c>
      <c r="U444" s="16">
        <f t="shared" si="65"/>
        <v>12661.22</v>
      </c>
      <c r="V444" s="16">
        <f t="shared" si="66"/>
        <v>2008.8991999999998</v>
      </c>
      <c r="W444" s="16">
        <f t="shared" si="67"/>
        <v>1942.3711999999998</v>
      </c>
      <c r="X444" s="3">
        <f t="shared" si="68"/>
        <v>0.15341106149328421</v>
      </c>
      <c r="Y444" s="3">
        <f t="shared" si="69"/>
        <v>0.1586655314416778</v>
      </c>
      <c r="Z444" s="6"/>
      <c r="AA444" s="6"/>
    </row>
    <row r="445" spans="1:27" ht="15.75" customHeight="1">
      <c r="A445" s="11" t="s">
        <v>230</v>
      </c>
      <c r="B445" s="7">
        <v>4</v>
      </c>
      <c r="C445" s="7" t="s">
        <v>231</v>
      </c>
      <c r="D445" s="7" t="s">
        <v>313</v>
      </c>
      <c r="E445" s="1" t="s">
        <v>243</v>
      </c>
      <c r="F445" s="7" t="s">
        <v>337</v>
      </c>
      <c r="G445" s="12" t="s">
        <v>37</v>
      </c>
      <c r="H445" s="7" t="s">
        <v>232</v>
      </c>
      <c r="I445" s="7" t="s">
        <v>39</v>
      </c>
      <c r="J445" s="7">
        <v>0.56999999999999995</v>
      </c>
      <c r="K445" s="15">
        <v>4595539</v>
      </c>
      <c r="L445" s="15">
        <v>4164747.66</v>
      </c>
      <c r="M445" s="15">
        <v>3358946.11</v>
      </c>
      <c r="N445" s="16">
        <f t="shared" si="60"/>
        <v>2619457.23</v>
      </c>
      <c r="O445" s="16">
        <f t="shared" si="61"/>
        <v>2373906.1661999999</v>
      </c>
      <c r="P445" s="16">
        <f t="shared" si="62"/>
        <v>1914599.2826999999</v>
      </c>
      <c r="Q445" s="3">
        <f t="shared" si="63"/>
        <v>0.73091450426163285</v>
      </c>
      <c r="R445" s="3">
        <f t="shared" si="64"/>
        <v>0.90625880011028082</v>
      </c>
      <c r="S445" s="1" t="s">
        <v>39</v>
      </c>
      <c r="T445" s="1">
        <v>0.22</v>
      </c>
      <c r="U445" s="16">
        <f t="shared" si="65"/>
        <v>1011018.58</v>
      </c>
      <c r="V445" s="16">
        <f t="shared" si="66"/>
        <v>916244.4852</v>
      </c>
      <c r="W445" s="16">
        <f t="shared" si="67"/>
        <v>738968.14419999998</v>
      </c>
      <c r="X445" s="3">
        <f t="shared" si="68"/>
        <v>0.73091450426163285</v>
      </c>
      <c r="Y445" s="3">
        <f t="shared" si="69"/>
        <v>0.90625880011028093</v>
      </c>
      <c r="Z445" s="6"/>
      <c r="AA445" s="6"/>
    </row>
    <row r="446" spans="1:27" ht="15.75" customHeight="1">
      <c r="A446" s="11" t="s">
        <v>230</v>
      </c>
      <c r="B446" s="7">
        <v>4</v>
      </c>
      <c r="C446" s="7" t="s">
        <v>231</v>
      </c>
      <c r="D446" s="7" t="s">
        <v>313</v>
      </c>
      <c r="E446" s="1" t="s">
        <v>243</v>
      </c>
      <c r="F446" s="7" t="s">
        <v>337</v>
      </c>
      <c r="G446" s="12" t="s">
        <v>37</v>
      </c>
      <c r="H446" s="7" t="s">
        <v>232</v>
      </c>
      <c r="I446" s="7" t="s">
        <v>39</v>
      </c>
      <c r="J446" s="7">
        <v>0.56999999999999995</v>
      </c>
      <c r="K446" s="15">
        <v>0</v>
      </c>
      <c r="L446" s="15">
        <v>3139.84</v>
      </c>
      <c r="M446" s="15">
        <v>3139.84</v>
      </c>
      <c r="N446" s="16">
        <f t="shared" si="60"/>
        <v>0</v>
      </c>
      <c r="O446" s="16">
        <f t="shared" si="61"/>
        <v>1789.7087999999999</v>
      </c>
      <c r="P446" s="16">
        <f t="shared" si="62"/>
        <v>1789.7087999999999</v>
      </c>
      <c r="Q446" s="3" t="e">
        <f t="shared" si="63"/>
        <v>#DIV/0!</v>
      </c>
      <c r="R446" s="3" t="e">
        <f t="shared" si="64"/>
        <v>#DIV/0!</v>
      </c>
      <c r="S446" s="1" t="s">
        <v>39</v>
      </c>
      <c r="T446" s="1">
        <v>0.22</v>
      </c>
      <c r="U446" s="16">
        <f t="shared" si="65"/>
        <v>0</v>
      </c>
      <c r="V446" s="16">
        <f t="shared" si="66"/>
        <v>690.76480000000004</v>
      </c>
      <c r="W446" s="16">
        <f t="shared" si="67"/>
        <v>690.76480000000004</v>
      </c>
      <c r="X446" s="3" t="e">
        <f t="shared" si="68"/>
        <v>#DIV/0!</v>
      </c>
      <c r="Y446" s="3" t="e">
        <f t="shared" si="69"/>
        <v>#DIV/0!</v>
      </c>
      <c r="Z446" s="6"/>
      <c r="AA446" s="6"/>
    </row>
    <row r="447" spans="1:27" ht="15.75" customHeight="1">
      <c r="A447" s="11" t="s">
        <v>230</v>
      </c>
      <c r="B447" s="7">
        <v>4</v>
      </c>
      <c r="C447" s="7" t="s">
        <v>231</v>
      </c>
      <c r="D447" s="7" t="s">
        <v>313</v>
      </c>
      <c r="E447" s="1" t="s">
        <v>243</v>
      </c>
      <c r="F447" s="7" t="s">
        <v>337</v>
      </c>
      <c r="G447" s="12" t="s">
        <v>37</v>
      </c>
      <c r="H447" s="7" t="s">
        <v>232</v>
      </c>
      <c r="I447" s="7" t="s">
        <v>39</v>
      </c>
      <c r="J447" s="7">
        <v>0.56999999999999995</v>
      </c>
      <c r="K447" s="15">
        <v>50000</v>
      </c>
      <c r="L447" s="15">
        <v>12590</v>
      </c>
      <c r="M447" s="15">
        <v>0</v>
      </c>
      <c r="N447" s="16">
        <f t="shared" si="60"/>
        <v>28499.999999999996</v>
      </c>
      <c r="O447" s="16">
        <f t="shared" si="61"/>
        <v>7176.2999999999993</v>
      </c>
      <c r="P447" s="16">
        <f t="shared" si="62"/>
        <v>0</v>
      </c>
      <c r="Q447" s="3">
        <f t="shared" si="63"/>
        <v>0</v>
      </c>
      <c r="R447" s="3">
        <f t="shared" si="64"/>
        <v>0.25180000000000002</v>
      </c>
      <c r="S447" s="1" t="s">
        <v>39</v>
      </c>
      <c r="T447" s="1">
        <v>0.22</v>
      </c>
      <c r="U447" s="16">
        <f t="shared" si="65"/>
        <v>11000</v>
      </c>
      <c r="V447" s="16">
        <f t="shared" si="66"/>
        <v>2769.8</v>
      </c>
      <c r="W447" s="16">
        <f t="shared" si="67"/>
        <v>0</v>
      </c>
      <c r="X447" s="3">
        <f t="shared" si="68"/>
        <v>0</v>
      </c>
      <c r="Y447" s="3">
        <f t="shared" si="69"/>
        <v>0.25180000000000002</v>
      </c>
      <c r="Z447" s="6"/>
      <c r="AA447" s="6"/>
    </row>
    <row r="448" spans="1:27" ht="15.75" customHeight="1">
      <c r="A448" s="11" t="s">
        <v>230</v>
      </c>
      <c r="B448" s="7">
        <v>4</v>
      </c>
      <c r="C448" s="7" t="s">
        <v>231</v>
      </c>
      <c r="D448" s="7" t="s">
        <v>313</v>
      </c>
      <c r="E448" s="1" t="s">
        <v>243</v>
      </c>
      <c r="F448" s="7" t="s">
        <v>337</v>
      </c>
      <c r="G448" s="12" t="s">
        <v>37</v>
      </c>
      <c r="H448" s="7" t="s">
        <v>232</v>
      </c>
      <c r="I448" s="7" t="s">
        <v>39</v>
      </c>
      <c r="J448" s="7">
        <v>0.56999999999999995</v>
      </c>
      <c r="K448" s="15">
        <v>56000</v>
      </c>
      <c r="L448" s="15">
        <v>42554</v>
      </c>
      <c r="M448" s="15">
        <v>42554</v>
      </c>
      <c r="N448" s="16">
        <f t="shared" si="60"/>
        <v>31919.999999999996</v>
      </c>
      <c r="O448" s="16">
        <f t="shared" si="61"/>
        <v>24255.78</v>
      </c>
      <c r="P448" s="16">
        <f t="shared" si="62"/>
        <v>24255.78</v>
      </c>
      <c r="Q448" s="3">
        <f t="shared" si="63"/>
        <v>0.75989285714285715</v>
      </c>
      <c r="R448" s="3">
        <f t="shared" si="64"/>
        <v>0.75989285714285715</v>
      </c>
      <c r="S448" s="1" t="s">
        <v>39</v>
      </c>
      <c r="T448" s="1">
        <v>0.22</v>
      </c>
      <c r="U448" s="16">
        <f t="shared" si="65"/>
        <v>12320</v>
      </c>
      <c r="V448" s="16">
        <f t="shared" si="66"/>
        <v>9361.8799999999992</v>
      </c>
      <c r="W448" s="16">
        <f t="shared" si="67"/>
        <v>9361.8799999999992</v>
      </c>
      <c r="X448" s="3">
        <f t="shared" si="68"/>
        <v>0.75989285714285704</v>
      </c>
      <c r="Y448" s="3">
        <f t="shared" si="69"/>
        <v>0.75989285714285704</v>
      </c>
      <c r="Z448" s="6"/>
      <c r="AA448" s="6"/>
    </row>
    <row r="449" spans="1:27" ht="15.75" customHeight="1">
      <c r="A449" s="11" t="s">
        <v>230</v>
      </c>
      <c r="B449" s="7">
        <v>4</v>
      </c>
      <c r="C449" s="7" t="s">
        <v>231</v>
      </c>
      <c r="D449" s="7" t="s">
        <v>313</v>
      </c>
      <c r="E449" s="1" t="s">
        <v>243</v>
      </c>
      <c r="F449" s="7" t="s">
        <v>337</v>
      </c>
      <c r="G449" s="12" t="s">
        <v>37</v>
      </c>
      <c r="H449" s="7" t="s">
        <v>232</v>
      </c>
      <c r="I449" s="7" t="s">
        <v>39</v>
      </c>
      <c r="J449" s="7">
        <v>0.56999999999999995</v>
      </c>
      <c r="K449" s="15">
        <v>4427547</v>
      </c>
      <c r="L449" s="15">
        <v>4026018.46</v>
      </c>
      <c r="M449" s="15">
        <v>2873289.26</v>
      </c>
      <c r="N449" s="16">
        <f t="shared" si="60"/>
        <v>2523701.7899999996</v>
      </c>
      <c r="O449" s="16">
        <f t="shared" si="61"/>
        <v>2294830.5222</v>
      </c>
      <c r="P449" s="16">
        <f t="shared" si="62"/>
        <v>1637774.8781999997</v>
      </c>
      <c r="Q449" s="3">
        <f t="shared" si="63"/>
        <v>0.64895737075179549</v>
      </c>
      <c r="R449" s="3">
        <f t="shared" si="64"/>
        <v>0.90931128681412088</v>
      </c>
      <c r="S449" s="1" t="s">
        <v>39</v>
      </c>
      <c r="T449" s="1">
        <v>0.22</v>
      </c>
      <c r="U449" s="16">
        <f t="shared" si="65"/>
        <v>974060.34</v>
      </c>
      <c r="V449" s="16">
        <f t="shared" si="66"/>
        <v>885724.0612</v>
      </c>
      <c r="W449" s="16">
        <f t="shared" si="67"/>
        <v>632123.6372</v>
      </c>
      <c r="X449" s="3">
        <f t="shared" si="68"/>
        <v>0.64895737075179549</v>
      </c>
      <c r="Y449" s="3">
        <f t="shared" si="69"/>
        <v>0.90931128681412077</v>
      </c>
      <c r="Z449" s="6"/>
      <c r="AA449" s="6"/>
    </row>
    <row r="450" spans="1:27" ht="15.75" customHeight="1">
      <c r="A450" s="11" t="s">
        <v>230</v>
      </c>
      <c r="B450" s="7">
        <v>4</v>
      </c>
      <c r="C450" s="7" t="s">
        <v>231</v>
      </c>
      <c r="D450" s="7" t="s">
        <v>313</v>
      </c>
      <c r="E450" s="1" t="s">
        <v>243</v>
      </c>
      <c r="F450" s="7" t="s">
        <v>337</v>
      </c>
      <c r="G450" s="12" t="s">
        <v>37</v>
      </c>
      <c r="H450" s="7" t="s">
        <v>232</v>
      </c>
      <c r="I450" s="7" t="s">
        <v>39</v>
      </c>
      <c r="J450" s="7">
        <v>0.56999999999999995</v>
      </c>
      <c r="K450" s="15">
        <v>24000</v>
      </c>
      <c r="L450" s="15">
        <v>1175</v>
      </c>
      <c r="M450" s="15">
        <v>416</v>
      </c>
      <c r="N450" s="16">
        <f t="shared" ref="N450:N512" si="70">K450*J450</f>
        <v>13679.999999999998</v>
      </c>
      <c r="O450" s="16">
        <f t="shared" ref="O450:O512" si="71">L450*J450</f>
        <v>669.74999999999989</v>
      </c>
      <c r="P450" s="16">
        <f t="shared" ref="P450:P512" si="72">M450*J450</f>
        <v>237.11999999999998</v>
      </c>
      <c r="Q450" s="3">
        <f t="shared" ref="Q450:Q512" si="73">P450/N450</f>
        <v>1.7333333333333333E-2</v>
      </c>
      <c r="R450" s="3">
        <f t="shared" ref="R450:R512" si="74">O450/N450</f>
        <v>4.8958333333333333E-2</v>
      </c>
      <c r="S450" s="1" t="s">
        <v>39</v>
      </c>
      <c r="T450" s="1">
        <v>0.22</v>
      </c>
      <c r="U450" s="16">
        <f t="shared" ref="U450:U512" si="75">K450*T450</f>
        <v>5280</v>
      </c>
      <c r="V450" s="16">
        <f t="shared" ref="V450:V512" si="76">L450*T450</f>
        <v>258.5</v>
      </c>
      <c r="W450" s="16">
        <f t="shared" ref="W450:W512" si="77">M450*T450</f>
        <v>91.52</v>
      </c>
      <c r="X450" s="3">
        <f t="shared" ref="X450:X512" si="78">W450/U450</f>
        <v>1.7333333333333333E-2</v>
      </c>
      <c r="Y450" s="3">
        <f t="shared" ref="Y450:Y512" si="79">V450/U450</f>
        <v>4.8958333333333333E-2</v>
      </c>
      <c r="Z450" s="6"/>
      <c r="AA450" s="6"/>
    </row>
    <row r="451" spans="1:27" ht="15.75" customHeight="1">
      <c r="A451" s="11" t="s">
        <v>230</v>
      </c>
      <c r="B451" s="7">
        <v>4</v>
      </c>
      <c r="C451" s="7" t="s">
        <v>231</v>
      </c>
      <c r="D451" s="7" t="s">
        <v>313</v>
      </c>
      <c r="E451" s="1" t="s">
        <v>243</v>
      </c>
      <c r="F451" s="7" t="s">
        <v>337</v>
      </c>
      <c r="G451" s="12" t="s">
        <v>37</v>
      </c>
      <c r="H451" s="7" t="s">
        <v>232</v>
      </c>
      <c r="I451" s="7" t="s">
        <v>39</v>
      </c>
      <c r="J451" s="7">
        <v>0.56999999999999995</v>
      </c>
      <c r="K451" s="15">
        <v>30500</v>
      </c>
      <c r="L451" s="15">
        <v>5891.08</v>
      </c>
      <c r="M451" s="15">
        <v>5891.08</v>
      </c>
      <c r="N451" s="16">
        <f t="shared" si="70"/>
        <v>17385</v>
      </c>
      <c r="O451" s="16">
        <f t="shared" si="71"/>
        <v>3357.9155999999998</v>
      </c>
      <c r="P451" s="16">
        <f t="shared" si="72"/>
        <v>3357.9155999999998</v>
      </c>
      <c r="Q451" s="3">
        <f t="shared" si="73"/>
        <v>0.19315016393442622</v>
      </c>
      <c r="R451" s="3">
        <f t="shared" si="74"/>
        <v>0.19315016393442622</v>
      </c>
      <c r="S451" s="1" t="s">
        <v>39</v>
      </c>
      <c r="T451" s="1">
        <v>0.22</v>
      </c>
      <c r="U451" s="16">
        <f t="shared" si="75"/>
        <v>6710</v>
      </c>
      <c r="V451" s="16">
        <f t="shared" si="76"/>
        <v>1296.0375999999999</v>
      </c>
      <c r="W451" s="16">
        <f t="shared" si="77"/>
        <v>1296.0375999999999</v>
      </c>
      <c r="X451" s="3">
        <f t="shared" si="78"/>
        <v>0.19315016393442622</v>
      </c>
      <c r="Y451" s="3">
        <f t="shared" si="79"/>
        <v>0.19315016393442622</v>
      </c>
      <c r="Z451" s="6"/>
      <c r="AA451" s="6"/>
    </row>
    <row r="452" spans="1:27" ht="15.75" customHeight="1">
      <c r="A452" s="11" t="s">
        <v>230</v>
      </c>
      <c r="B452" s="7">
        <v>4</v>
      </c>
      <c r="C452" s="7" t="s">
        <v>231</v>
      </c>
      <c r="D452" s="7" t="s">
        <v>313</v>
      </c>
      <c r="E452" s="1" t="s">
        <v>243</v>
      </c>
      <c r="F452" s="7" t="s">
        <v>337</v>
      </c>
      <c r="G452" s="12" t="s">
        <v>37</v>
      </c>
      <c r="H452" s="7" t="s">
        <v>232</v>
      </c>
      <c r="I452" s="7" t="s">
        <v>39</v>
      </c>
      <c r="J452" s="7">
        <v>0.56999999999999995</v>
      </c>
      <c r="K452" s="15">
        <v>1752760</v>
      </c>
      <c r="L452" s="15">
        <v>1752760</v>
      </c>
      <c r="M452" s="15">
        <v>1513711.53</v>
      </c>
      <c r="N452" s="16">
        <f t="shared" si="70"/>
        <v>999073.2</v>
      </c>
      <c r="O452" s="16">
        <f t="shared" si="71"/>
        <v>999073.2</v>
      </c>
      <c r="P452" s="16">
        <f t="shared" si="72"/>
        <v>862815.57209999999</v>
      </c>
      <c r="Q452" s="3">
        <f t="shared" si="73"/>
        <v>0.86361597138227708</v>
      </c>
      <c r="R452" s="3">
        <f t="shared" si="74"/>
        <v>1</v>
      </c>
      <c r="S452" s="1" t="s">
        <v>39</v>
      </c>
      <c r="T452" s="1">
        <v>0.22</v>
      </c>
      <c r="U452" s="16">
        <f t="shared" si="75"/>
        <v>385607.2</v>
      </c>
      <c r="V452" s="16">
        <f t="shared" si="76"/>
        <v>385607.2</v>
      </c>
      <c r="W452" s="16">
        <f t="shared" si="77"/>
        <v>333016.53659999999</v>
      </c>
      <c r="X452" s="3">
        <f t="shared" si="78"/>
        <v>0.86361597138227708</v>
      </c>
      <c r="Y452" s="3">
        <f t="shared" si="79"/>
        <v>1</v>
      </c>
      <c r="Z452" s="6"/>
      <c r="AA452" s="6"/>
    </row>
    <row r="453" spans="1:27" ht="15.75" customHeight="1">
      <c r="A453" s="11" t="s">
        <v>230</v>
      </c>
      <c r="B453" s="7">
        <v>4</v>
      </c>
      <c r="C453" s="7" t="s">
        <v>231</v>
      </c>
      <c r="D453" s="7" t="s">
        <v>313</v>
      </c>
      <c r="E453" s="1" t="s">
        <v>243</v>
      </c>
      <c r="F453" s="7" t="s">
        <v>337</v>
      </c>
      <c r="G453" s="12" t="s">
        <v>37</v>
      </c>
      <c r="H453" s="7" t="s">
        <v>232</v>
      </c>
      <c r="I453" s="7" t="s">
        <v>39</v>
      </c>
      <c r="J453" s="7">
        <v>0.56999999999999995</v>
      </c>
      <c r="K453" s="15">
        <v>15000</v>
      </c>
      <c r="L453" s="15">
        <v>13440</v>
      </c>
      <c r="M453" s="15">
        <v>8094</v>
      </c>
      <c r="N453" s="16">
        <f t="shared" si="70"/>
        <v>8550</v>
      </c>
      <c r="O453" s="16">
        <f t="shared" si="71"/>
        <v>7660.7999999999993</v>
      </c>
      <c r="P453" s="16">
        <f t="shared" si="72"/>
        <v>4613.58</v>
      </c>
      <c r="Q453" s="3">
        <f t="shared" si="73"/>
        <v>0.53959999999999997</v>
      </c>
      <c r="R453" s="3">
        <f t="shared" si="74"/>
        <v>0.89599999999999991</v>
      </c>
      <c r="S453" s="1" t="s">
        <v>39</v>
      </c>
      <c r="T453" s="1">
        <v>0.22</v>
      </c>
      <c r="U453" s="16">
        <f t="shared" si="75"/>
        <v>3300</v>
      </c>
      <c r="V453" s="16">
        <f t="shared" si="76"/>
        <v>2956.8</v>
      </c>
      <c r="W453" s="16">
        <f t="shared" si="77"/>
        <v>1780.68</v>
      </c>
      <c r="X453" s="3">
        <f t="shared" si="78"/>
        <v>0.53959999999999997</v>
      </c>
      <c r="Y453" s="3">
        <f t="shared" si="79"/>
        <v>0.89600000000000002</v>
      </c>
      <c r="Z453" s="6"/>
      <c r="AA453" s="6"/>
    </row>
    <row r="454" spans="1:27" ht="15.75" customHeight="1">
      <c r="A454" s="11" t="s">
        <v>230</v>
      </c>
      <c r="B454" s="7">
        <v>4</v>
      </c>
      <c r="C454" s="7" t="s">
        <v>231</v>
      </c>
      <c r="D454" s="7" t="s">
        <v>313</v>
      </c>
      <c r="E454" s="1" t="s">
        <v>243</v>
      </c>
      <c r="F454" s="7" t="s">
        <v>337</v>
      </c>
      <c r="G454" s="12" t="s">
        <v>37</v>
      </c>
      <c r="H454" s="7" t="s">
        <v>232</v>
      </c>
      <c r="I454" s="7" t="s">
        <v>39</v>
      </c>
      <c r="J454" s="7">
        <v>0.56999999999999995</v>
      </c>
      <c r="K454" s="15">
        <v>16000</v>
      </c>
      <c r="L454" s="15">
        <v>10695</v>
      </c>
      <c r="M454" s="15">
        <v>10695</v>
      </c>
      <c r="N454" s="16">
        <f t="shared" si="70"/>
        <v>9120</v>
      </c>
      <c r="O454" s="16">
        <f t="shared" si="71"/>
        <v>6096.15</v>
      </c>
      <c r="P454" s="16">
        <f t="shared" si="72"/>
        <v>6096.15</v>
      </c>
      <c r="Q454" s="3">
        <f t="shared" si="73"/>
        <v>0.66843749999999991</v>
      </c>
      <c r="R454" s="3">
        <f t="shared" si="74"/>
        <v>0.66843749999999991</v>
      </c>
      <c r="S454" s="1" t="s">
        <v>39</v>
      </c>
      <c r="T454" s="1">
        <v>0.22</v>
      </c>
      <c r="U454" s="16">
        <f t="shared" si="75"/>
        <v>3520</v>
      </c>
      <c r="V454" s="16">
        <f t="shared" si="76"/>
        <v>2352.9</v>
      </c>
      <c r="W454" s="16">
        <f t="shared" si="77"/>
        <v>2352.9</v>
      </c>
      <c r="X454" s="3">
        <f t="shared" si="78"/>
        <v>0.66843750000000002</v>
      </c>
      <c r="Y454" s="3">
        <f t="shared" si="79"/>
        <v>0.66843750000000002</v>
      </c>
      <c r="Z454" s="6"/>
      <c r="AA454" s="6"/>
    </row>
    <row r="455" spans="1:27" ht="15.75" customHeight="1">
      <c r="A455" s="11" t="s">
        <v>230</v>
      </c>
      <c r="B455" s="7">
        <v>4</v>
      </c>
      <c r="C455" s="7" t="s">
        <v>231</v>
      </c>
      <c r="D455" s="7" t="s">
        <v>313</v>
      </c>
      <c r="E455" s="1" t="s">
        <v>243</v>
      </c>
      <c r="F455" s="7" t="s">
        <v>337</v>
      </c>
      <c r="G455" s="12" t="s">
        <v>37</v>
      </c>
      <c r="H455" s="7" t="s">
        <v>232</v>
      </c>
      <c r="I455" s="7" t="s">
        <v>39</v>
      </c>
      <c r="J455" s="7">
        <v>0.56999999999999995</v>
      </c>
      <c r="K455" s="15">
        <v>4013155</v>
      </c>
      <c r="L455" s="15">
        <v>4013154.9999999995</v>
      </c>
      <c r="M455" s="15">
        <v>3210459.3999999994</v>
      </c>
      <c r="N455" s="16">
        <f t="shared" si="70"/>
        <v>2287498.3499999996</v>
      </c>
      <c r="O455" s="16">
        <f t="shared" si="71"/>
        <v>2287498.3499999996</v>
      </c>
      <c r="P455" s="16">
        <f t="shared" si="72"/>
        <v>1829961.8579999995</v>
      </c>
      <c r="Q455" s="3">
        <f t="shared" si="73"/>
        <v>0.79998390293920862</v>
      </c>
      <c r="R455" s="3">
        <f t="shared" si="74"/>
        <v>1</v>
      </c>
      <c r="S455" s="1" t="s">
        <v>39</v>
      </c>
      <c r="T455" s="1">
        <v>0.22</v>
      </c>
      <c r="U455" s="16">
        <f t="shared" si="75"/>
        <v>882894.1</v>
      </c>
      <c r="V455" s="16">
        <f t="shared" si="76"/>
        <v>882894.09999999986</v>
      </c>
      <c r="W455" s="16">
        <f t="shared" si="77"/>
        <v>706301.06799999985</v>
      </c>
      <c r="X455" s="3">
        <f t="shared" si="78"/>
        <v>0.79998390293920851</v>
      </c>
      <c r="Y455" s="3">
        <f t="shared" si="79"/>
        <v>0.99999999999999989</v>
      </c>
      <c r="Z455" s="6"/>
      <c r="AA455" s="6"/>
    </row>
    <row r="456" spans="1:27" ht="15.75" customHeight="1">
      <c r="A456" s="11" t="s">
        <v>230</v>
      </c>
      <c r="B456" s="7">
        <v>4</v>
      </c>
      <c r="C456" s="7" t="s">
        <v>231</v>
      </c>
      <c r="D456" s="7" t="s">
        <v>313</v>
      </c>
      <c r="E456" s="1" t="s">
        <v>243</v>
      </c>
      <c r="F456" s="7" t="s">
        <v>337</v>
      </c>
      <c r="G456" s="12" t="s">
        <v>37</v>
      </c>
      <c r="H456" s="7" t="s">
        <v>232</v>
      </c>
      <c r="I456" s="7" t="s">
        <v>39</v>
      </c>
      <c r="J456" s="7">
        <v>0.56999999999999995</v>
      </c>
      <c r="K456" s="15">
        <v>20000</v>
      </c>
      <c r="L456" s="15">
        <v>4000</v>
      </c>
      <c r="M456" s="15">
        <v>4000</v>
      </c>
      <c r="N456" s="16">
        <f t="shared" si="70"/>
        <v>11399.999999999998</v>
      </c>
      <c r="O456" s="16">
        <f t="shared" si="71"/>
        <v>2280</v>
      </c>
      <c r="P456" s="16">
        <f t="shared" si="72"/>
        <v>2280</v>
      </c>
      <c r="Q456" s="3">
        <f t="shared" si="73"/>
        <v>0.20000000000000004</v>
      </c>
      <c r="R456" s="3">
        <f t="shared" si="74"/>
        <v>0.20000000000000004</v>
      </c>
      <c r="S456" s="1" t="s">
        <v>39</v>
      </c>
      <c r="T456" s="1">
        <v>0.22</v>
      </c>
      <c r="U456" s="16">
        <f t="shared" si="75"/>
        <v>4400</v>
      </c>
      <c r="V456" s="16">
        <f t="shared" si="76"/>
        <v>880</v>
      </c>
      <c r="W456" s="16">
        <f t="shared" si="77"/>
        <v>880</v>
      </c>
      <c r="X456" s="3">
        <f t="shared" si="78"/>
        <v>0.2</v>
      </c>
      <c r="Y456" s="3">
        <f t="shared" si="79"/>
        <v>0.2</v>
      </c>
      <c r="Z456" s="6"/>
      <c r="AA456" s="6"/>
    </row>
    <row r="457" spans="1:27" ht="15.75" customHeight="1">
      <c r="A457" s="11" t="s">
        <v>230</v>
      </c>
      <c r="B457" s="7">
        <v>4</v>
      </c>
      <c r="C457" s="7" t="s">
        <v>231</v>
      </c>
      <c r="D457" s="7" t="s">
        <v>53</v>
      </c>
      <c r="E457" s="1" t="s">
        <v>233</v>
      </c>
      <c r="F457" s="7" t="s">
        <v>234</v>
      </c>
      <c r="G457" s="12" t="s">
        <v>37</v>
      </c>
      <c r="H457" s="7" t="s">
        <v>235</v>
      </c>
      <c r="I457" s="7" t="s">
        <v>39</v>
      </c>
      <c r="J457" s="7">
        <v>0.23</v>
      </c>
      <c r="K457" s="15">
        <v>3837823</v>
      </c>
      <c r="L457" s="15">
        <v>3884828.8899999997</v>
      </c>
      <c r="M457" s="15">
        <v>3873048.8499999996</v>
      </c>
      <c r="N457" s="16">
        <f t="shared" si="70"/>
        <v>882699.29</v>
      </c>
      <c r="O457" s="16">
        <f t="shared" si="71"/>
        <v>893510.64469999995</v>
      </c>
      <c r="P457" s="16">
        <f t="shared" si="72"/>
        <v>890801.23549999995</v>
      </c>
      <c r="Q457" s="3">
        <f t="shared" si="73"/>
        <v>1.0091786020355811</v>
      </c>
      <c r="R457" s="3">
        <f t="shared" si="74"/>
        <v>1.012248060944968</v>
      </c>
      <c r="S457" s="1" t="s">
        <v>79</v>
      </c>
      <c r="T457" s="1">
        <v>0</v>
      </c>
      <c r="U457" s="16">
        <f t="shared" si="75"/>
        <v>0</v>
      </c>
      <c r="V457" s="16">
        <f t="shared" si="76"/>
        <v>0</v>
      </c>
      <c r="W457" s="16">
        <f t="shared" si="77"/>
        <v>0</v>
      </c>
      <c r="X457" s="3" t="e">
        <f t="shared" si="78"/>
        <v>#DIV/0!</v>
      </c>
      <c r="Y457" s="3" t="e">
        <f t="shared" si="79"/>
        <v>#DIV/0!</v>
      </c>
      <c r="Z457" s="6"/>
      <c r="AA457" s="6"/>
    </row>
    <row r="458" spans="1:27" ht="15.75" customHeight="1">
      <c r="A458" s="11" t="s">
        <v>230</v>
      </c>
      <c r="B458" s="7">
        <v>4</v>
      </c>
      <c r="C458" s="7" t="s">
        <v>231</v>
      </c>
      <c r="D458" s="7" t="s">
        <v>53</v>
      </c>
      <c r="E458" s="1" t="s">
        <v>233</v>
      </c>
      <c r="F458" s="7" t="s">
        <v>234</v>
      </c>
      <c r="G458" s="12" t="s">
        <v>37</v>
      </c>
      <c r="H458" s="7" t="s">
        <v>235</v>
      </c>
      <c r="I458" s="7" t="s">
        <v>39</v>
      </c>
      <c r="J458" s="7">
        <v>0.23</v>
      </c>
      <c r="K458" s="15">
        <v>0</v>
      </c>
      <c r="L458" s="15">
        <v>49029.919999999998</v>
      </c>
      <c r="M458" s="15">
        <v>0</v>
      </c>
      <c r="N458" s="16">
        <f t="shared" si="70"/>
        <v>0</v>
      </c>
      <c r="O458" s="16">
        <f t="shared" si="71"/>
        <v>11276.881600000001</v>
      </c>
      <c r="P458" s="16">
        <f t="shared" si="72"/>
        <v>0</v>
      </c>
      <c r="Q458" s="3" t="e">
        <f t="shared" si="73"/>
        <v>#DIV/0!</v>
      </c>
      <c r="R458" s="3" t="e">
        <f t="shared" si="74"/>
        <v>#DIV/0!</v>
      </c>
      <c r="S458" s="1" t="s">
        <v>79</v>
      </c>
      <c r="T458" s="1">
        <v>0</v>
      </c>
      <c r="U458" s="16">
        <f t="shared" si="75"/>
        <v>0</v>
      </c>
      <c r="V458" s="16">
        <f t="shared" si="76"/>
        <v>0</v>
      </c>
      <c r="W458" s="16">
        <f t="shared" si="77"/>
        <v>0</v>
      </c>
      <c r="X458" s="3" t="e">
        <f t="shared" si="78"/>
        <v>#DIV/0!</v>
      </c>
      <c r="Y458" s="3" t="e">
        <f t="shared" si="79"/>
        <v>#DIV/0!</v>
      </c>
      <c r="Z458" s="6"/>
      <c r="AA458" s="6"/>
    </row>
    <row r="459" spans="1:27" ht="15.75" customHeight="1">
      <c r="A459" s="11" t="s">
        <v>230</v>
      </c>
      <c r="B459" s="7">
        <v>4</v>
      </c>
      <c r="C459" s="7" t="s">
        <v>231</v>
      </c>
      <c r="D459" s="7" t="s">
        <v>53</v>
      </c>
      <c r="E459" s="1" t="s">
        <v>233</v>
      </c>
      <c r="F459" s="7" t="s">
        <v>234</v>
      </c>
      <c r="G459" s="12" t="s">
        <v>37</v>
      </c>
      <c r="H459" s="7" t="s">
        <v>235</v>
      </c>
      <c r="I459" s="7" t="s">
        <v>39</v>
      </c>
      <c r="J459" s="7">
        <v>0.23</v>
      </c>
      <c r="K459" s="15">
        <v>1000</v>
      </c>
      <c r="L459" s="15">
        <v>59373.39</v>
      </c>
      <c r="M459" s="15">
        <v>0</v>
      </c>
      <c r="N459" s="16">
        <f t="shared" si="70"/>
        <v>230</v>
      </c>
      <c r="O459" s="16">
        <f t="shared" si="71"/>
        <v>13655.879700000001</v>
      </c>
      <c r="P459" s="16">
        <f t="shared" si="72"/>
        <v>0</v>
      </c>
      <c r="Q459" s="3">
        <f t="shared" si="73"/>
        <v>0</v>
      </c>
      <c r="R459" s="3">
        <f t="shared" si="74"/>
        <v>59.373390000000008</v>
      </c>
      <c r="S459" s="1" t="s">
        <v>79</v>
      </c>
      <c r="T459" s="1">
        <v>0</v>
      </c>
      <c r="U459" s="16">
        <f t="shared" si="75"/>
        <v>0</v>
      </c>
      <c r="V459" s="16">
        <f t="shared" si="76"/>
        <v>0</v>
      </c>
      <c r="W459" s="16">
        <f t="shared" si="77"/>
        <v>0</v>
      </c>
      <c r="X459" s="3" t="e">
        <f t="shared" si="78"/>
        <v>#DIV/0!</v>
      </c>
      <c r="Y459" s="3" t="e">
        <f t="shared" si="79"/>
        <v>#DIV/0!</v>
      </c>
      <c r="Z459" s="6"/>
      <c r="AA459" s="6"/>
    </row>
    <row r="460" spans="1:27" ht="15.75" customHeight="1">
      <c r="A460" s="11" t="s">
        <v>230</v>
      </c>
      <c r="B460" s="7">
        <v>4</v>
      </c>
      <c r="C460" s="7" t="s">
        <v>231</v>
      </c>
      <c r="D460" s="7" t="s">
        <v>53</v>
      </c>
      <c r="E460" s="7" t="s">
        <v>236</v>
      </c>
      <c r="F460" s="7" t="s">
        <v>237</v>
      </c>
      <c r="G460" s="12" t="s">
        <v>37</v>
      </c>
      <c r="H460" s="7" t="s">
        <v>235</v>
      </c>
      <c r="I460" s="7" t="s">
        <v>39</v>
      </c>
      <c r="J460" s="7">
        <v>0.23</v>
      </c>
      <c r="K460" s="15">
        <v>0</v>
      </c>
      <c r="L460" s="15">
        <v>3725496.8200000003</v>
      </c>
      <c r="M460" s="15">
        <v>3665067.5700000003</v>
      </c>
      <c r="N460" s="16">
        <f t="shared" si="70"/>
        <v>0</v>
      </c>
      <c r="O460" s="16">
        <f t="shared" si="71"/>
        <v>856864.26860000007</v>
      </c>
      <c r="P460" s="16">
        <f t="shared" si="72"/>
        <v>842965.54110000015</v>
      </c>
      <c r="Q460" s="3" t="e">
        <f t="shared" si="73"/>
        <v>#DIV/0!</v>
      </c>
      <c r="R460" s="3" t="e">
        <f t="shared" si="74"/>
        <v>#DIV/0!</v>
      </c>
      <c r="S460" s="1" t="s">
        <v>79</v>
      </c>
      <c r="T460" s="1">
        <v>0</v>
      </c>
      <c r="U460" s="16">
        <f t="shared" si="75"/>
        <v>0</v>
      </c>
      <c r="V460" s="16">
        <f t="shared" si="76"/>
        <v>0</v>
      </c>
      <c r="W460" s="16">
        <f t="shared" si="77"/>
        <v>0</v>
      </c>
      <c r="X460" s="3" t="e">
        <f t="shared" si="78"/>
        <v>#DIV/0!</v>
      </c>
      <c r="Y460" s="3" t="e">
        <f t="shared" si="79"/>
        <v>#DIV/0!</v>
      </c>
      <c r="Z460" s="6"/>
      <c r="AA460" s="6"/>
    </row>
    <row r="461" spans="1:27" ht="15.75" customHeight="1">
      <c r="A461" s="11" t="s">
        <v>230</v>
      </c>
      <c r="B461" s="7">
        <v>4</v>
      </c>
      <c r="C461" s="7" t="s">
        <v>231</v>
      </c>
      <c r="D461" s="7" t="s">
        <v>53</v>
      </c>
      <c r="E461" s="7" t="s">
        <v>236</v>
      </c>
      <c r="F461" s="7" t="s">
        <v>237</v>
      </c>
      <c r="G461" s="12" t="s">
        <v>37</v>
      </c>
      <c r="H461" s="7" t="s">
        <v>235</v>
      </c>
      <c r="I461" s="7" t="s">
        <v>39</v>
      </c>
      <c r="J461" s="7">
        <v>0.23</v>
      </c>
      <c r="K461" s="15">
        <v>50000</v>
      </c>
      <c r="L461" s="15">
        <v>19950.300000000003</v>
      </c>
      <c r="M461" s="15">
        <v>6837.2999999999993</v>
      </c>
      <c r="N461" s="16">
        <f t="shared" si="70"/>
        <v>11500</v>
      </c>
      <c r="O461" s="16">
        <f t="shared" si="71"/>
        <v>4588.5690000000004</v>
      </c>
      <c r="P461" s="16">
        <f t="shared" si="72"/>
        <v>1572.579</v>
      </c>
      <c r="Q461" s="3">
        <f t="shared" si="73"/>
        <v>0.13674600000000001</v>
      </c>
      <c r="R461" s="3">
        <f t="shared" si="74"/>
        <v>0.39900600000000003</v>
      </c>
      <c r="S461" s="1" t="s">
        <v>79</v>
      </c>
      <c r="T461" s="1">
        <v>0</v>
      </c>
      <c r="U461" s="16">
        <f t="shared" si="75"/>
        <v>0</v>
      </c>
      <c r="V461" s="16">
        <f t="shared" si="76"/>
        <v>0</v>
      </c>
      <c r="W461" s="16">
        <f t="shared" si="77"/>
        <v>0</v>
      </c>
      <c r="X461" s="3" t="e">
        <f t="shared" si="78"/>
        <v>#DIV/0!</v>
      </c>
      <c r="Y461" s="3" t="e">
        <f t="shared" si="79"/>
        <v>#DIV/0!</v>
      </c>
      <c r="Z461" s="6"/>
      <c r="AA461" s="6"/>
    </row>
    <row r="462" spans="1:27" ht="15.75" customHeight="1">
      <c r="A462" s="11" t="s">
        <v>230</v>
      </c>
      <c r="B462" s="7">
        <v>4</v>
      </c>
      <c r="C462" s="7" t="s">
        <v>231</v>
      </c>
      <c r="D462" s="7" t="s">
        <v>53</v>
      </c>
      <c r="E462" s="7" t="s">
        <v>236</v>
      </c>
      <c r="F462" s="7" t="s">
        <v>237</v>
      </c>
      <c r="G462" s="12" t="s">
        <v>37</v>
      </c>
      <c r="H462" s="7" t="s">
        <v>235</v>
      </c>
      <c r="I462" s="7" t="s">
        <v>39</v>
      </c>
      <c r="J462" s="7">
        <v>0.23</v>
      </c>
      <c r="K462" s="15">
        <v>50000</v>
      </c>
      <c r="L462" s="15">
        <v>0</v>
      </c>
      <c r="M462" s="15">
        <v>0</v>
      </c>
      <c r="N462" s="16">
        <f t="shared" si="70"/>
        <v>11500</v>
      </c>
      <c r="O462" s="16">
        <f t="shared" si="71"/>
        <v>0</v>
      </c>
      <c r="P462" s="16">
        <f t="shared" si="72"/>
        <v>0</v>
      </c>
      <c r="Q462" s="3">
        <f t="shared" si="73"/>
        <v>0</v>
      </c>
      <c r="R462" s="3">
        <f t="shared" si="74"/>
        <v>0</v>
      </c>
      <c r="S462" s="1" t="s">
        <v>79</v>
      </c>
      <c r="T462" s="1">
        <v>0</v>
      </c>
      <c r="U462" s="16">
        <f t="shared" si="75"/>
        <v>0</v>
      </c>
      <c r="V462" s="16">
        <f t="shared" si="76"/>
        <v>0</v>
      </c>
      <c r="W462" s="16">
        <f t="shared" si="77"/>
        <v>0</v>
      </c>
      <c r="X462" s="3" t="e">
        <f t="shared" si="78"/>
        <v>#DIV/0!</v>
      </c>
      <c r="Y462" s="3" t="e">
        <f t="shared" si="79"/>
        <v>#DIV/0!</v>
      </c>
      <c r="Z462" s="6"/>
      <c r="AA462" s="6"/>
    </row>
    <row r="463" spans="1:27" ht="15.75" customHeight="1">
      <c r="A463" s="11" t="s">
        <v>230</v>
      </c>
      <c r="B463" s="7">
        <v>4</v>
      </c>
      <c r="C463" s="7" t="s">
        <v>231</v>
      </c>
      <c r="D463" s="7" t="s">
        <v>53</v>
      </c>
      <c r="E463" s="7" t="s">
        <v>236</v>
      </c>
      <c r="F463" s="7" t="s">
        <v>237</v>
      </c>
      <c r="G463" s="12" t="s">
        <v>37</v>
      </c>
      <c r="H463" s="7" t="s">
        <v>235</v>
      </c>
      <c r="I463" s="7" t="s">
        <v>39</v>
      </c>
      <c r="J463" s="7">
        <v>0.23</v>
      </c>
      <c r="K463" s="15">
        <v>7404605</v>
      </c>
      <c r="L463" s="15">
        <v>691145.54999999993</v>
      </c>
      <c r="M463" s="15">
        <v>582904.58000000007</v>
      </c>
      <c r="N463" s="16">
        <f t="shared" si="70"/>
        <v>1703059.1500000001</v>
      </c>
      <c r="O463" s="16">
        <f t="shared" si="71"/>
        <v>158963.47649999999</v>
      </c>
      <c r="P463" s="16">
        <f t="shared" si="72"/>
        <v>134068.05340000003</v>
      </c>
      <c r="Q463" s="3">
        <f t="shared" si="73"/>
        <v>7.8721900763106215E-2</v>
      </c>
      <c r="R463" s="3">
        <f t="shared" si="74"/>
        <v>9.3339962091158121E-2</v>
      </c>
      <c r="S463" s="1" t="s">
        <v>79</v>
      </c>
      <c r="T463" s="1">
        <v>0</v>
      </c>
      <c r="U463" s="16">
        <f t="shared" si="75"/>
        <v>0</v>
      </c>
      <c r="V463" s="16">
        <f t="shared" si="76"/>
        <v>0</v>
      </c>
      <c r="W463" s="16">
        <f t="shared" si="77"/>
        <v>0</v>
      </c>
      <c r="X463" s="3" t="e">
        <f t="shared" si="78"/>
        <v>#DIV/0!</v>
      </c>
      <c r="Y463" s="3" t="e">
        <f t="shared" si="79"/>
        <v>#DIV/0!</v>
      </c>
      <c r="Z463" s="6"/>
      <c r="AA463" s="6"/>
    </row>
    <row r="464" spans="1:27" ht="15.75" customHeight="1">
      <c r="A464" s="11" t="s">
        <v>230</v>
      </c>
      <c r="B464" s="7">
        <v>4</v>
      </c>
      <c r="C464" s="7" t="s">
        <v>231</v>
      </c>
      <c r="D464" s="7" t="s">
        <v>53</v>
      </c>
      <c r="E464" s="7" t="s">
        <v>236</v>
      </c>
      <c r="F464" s="7" t="s">
        <v>237</v>
      </c>
      <c r="G464" s="12" t="s">
        <v>37</v>
      </c>
      <c r="H464" s="7" t="s">
        <v>235</v>
      </c>
      <c r="I464" s="7" t="s">
        <v>39</v>
      </c>
      <c r="J464" s="7">
        <v>0.23</v>
      </c>
      <c r="K464" s="15">
        <v>275121</v>
      </c>
      <c r="L464" s="15">
        <v>253345.38</v>
      </c>
      <c r="M464" s="15">
        <v>151984.56</v>
      </c>
      <c r="N464" s="16">
        <f t="shared" si="70"/>
        <v>63277.83</v>
      </c>
      <c r="O464" s="16">
        <f t="shared" si="71"/>
        <v>58269.437400000003</v>
      </c>
      <c r="P464" s="16">
        <f t="shared" si="72"/>
        <v>34956.448799999998</v>
      </c>
      <c r="Q464" s="3">
        <f t="shared" si="73"/>
        <v>0.55242805892679947</v>
      </c>
      <c r="R464" s="3">
        <f t="shared" si="74"/>
        <v>0.92085075294143304</v>
      </c>
      <c r="S464" s="1" t="s">
        <v>79</v>
      </c>
      <c r="T464" s="1">
        <v>0</v>
      </c>
      <c r="U464" s="16">
        <f t="shared" si="75"/>
        <v>0</v>
      </c>
      <c r="V464" s="16">
        <f t="shared" si="76"/>
        <v>0</v>
      </c>
      <c r="W464" s="16">
        <f t="shared" si="77"/>
        <v>0</v>
      </c>
      <c r="X464" s="3" t="e">
        <f t="shared" si="78"/>
        <v>#DIV/0!</v>
      </c>
      <c r="Y464" s="3" t="e">
        <f t="shared" si="79"/>
        <v>#DIV/0!</v>
      </c>
      <c r="Z464" s="6"/>
      <c r="AA464" s="6"/>
    </row>
    <row r="465" spans="1:27" ht="15.75" customHeight="1">
      <c r="A465" s="11" t="s">
        <v>230</v>
      </c>
      <c r="B465" s="7">
        <v>4</v>
      </c>
      <c r="C465" s="7" t="s">
        <v>231</v>
      </c>
      <c r="D465" s="7" t="s">
        <v>53</v>
      </c>
      <c r="E465" s="7" t="s">
        <v>236</v>
      </c>
      <c r="F465" s="7" t="s">
        <v>237</v>
      </c>
      <c r="G465" s="12" t="s">
        <v>37</v>
      </c>
      <c r="H465" s="7" t="s">
        <v>235</v>
      </c>
      <c r="I465" s="7" t="s">
        <v>39</v>
      </c>
      <c r="J465" s="7">
        <v>0.23</v>
      </c>
      <c r="K465" s="15">
        <v>10000</v>
      </c>
      <c r="L465" s="15">
        <v>0</v>
      </c>
      <c r="M465" s="15">
        <v>0</v>
      </c>
      <c r="N465" s="16">
        <f t="shared" si="70"/>
        <v>2300</v>
      </c>
      <c r="O465" s="16">
        <f t="shared" si="71"/>
        <v>0</v>
      </c>
      <c r="P465" s="16">
        <f t="shared" si="72"/>
        <v>0</v>
      </c>
      <c r="Q465" s="3">
        <f t="shared" si="73"/>
        <v>0</v>
      </c>
      <c r="R465" s="3">
        <f t="shared" si="74"/>
        <v>0</v>
      </c>
      <c r="S465" s="1" t="s">
        <v>79</v>
      </c>
      <c r="T465" s="1">
        <v>0</v>
      </c>
      <c r="U465" s="16">
        <f t="shared" si="75"/>
        <v>0</v>
      </c>
      <c r="V465" s="16">
        <f t="shared" si="76"/>
        <v>0</v>
      </c>
      <c r="W465" s="16">
        <f t="shared" si="77"/>
        <v>0</v>
      </c>
      <c r="X465" s="3" t="e">
        <f t="shared" si="78"/>
        <v>#DIV/0!</v>
      </c>
      <c r="Y465" s="3" t="e">
        <f t="shared" si="79"/>
        <v>#DIV/0!</v>
      </c>
      <c r="Z465" s="6"/>
      <c r="AA465" s="6"/>
    </row>
    <row r="466" spans="1:27" ht="15.75" customHeight="1">
      <c r="A466" s="11" t="s">
        <v>230</v>
      </c>
      <c r="B466" s="7">
        <v>4</v>
      </c>
      <c r="C466" s="7" t="s">
        <v>231</v>
      </c>
      <c r="D466" s="7" t="s">
        <v>53</v>
      </c>
      <c r="E466" s="7" t="s">
        <v>236</v>
      </c>
      <c r="F466" s="7" t="s">
        <v>237</v>
      </c>
      <c r="G466" s="12" t="s">
        <v>37</v>
      </c>
      <c r="H466" s="7" t="s">
        <v>235</v>
      </c>
      <c r="I466" s="7" t="s">
        <v>39</v>
      </c>
      <c r="J466" s="7">
        <v>0.23</v>
      </c>
      <c r="K466" s="15">
        <v>0</v>
      </c>
      <c r="L466" s="15">
        <v>88199.360000000001</v>
      </c>
      <c r="M466" s="15">
        <v>88199.360000000001</v>
      </c>
      <c r="N466" s="16">
        <f t="shared" si="70"/>
        <v>0</v>
      </c>
      <c r="O466" s="16">
        <f t="shared" si="71"/>
        <v>20285.852800000001</v>
      </c>
      <c r="P466" s="16">
        <f t="shared" si="72"/>
        <v>20285.852800000001</v>
      </c>
      <c r="Q466" s="3" t="e">
        <f t="shared" si="73"/>
        <v>#DIV/0!</v>
      </c>
      <c r="R466" s="3" t="e">
        <f t="shared" si="74"/>
        <v>#DIV/0!</v>
      </c>
      <c r="S466" s="1" t="s">
        <v>79</v>
      </c>
      <c r="T466" s="1">
        <v>0</v>
      </c>
      <c r="U466" s="16">
        <f t="shared" si="75"/>
        <v>0</v>
      </c>
      <c r="V466" s="16">
        <f t="shared" si="76"/>
        <v>0</v>
      </c>
      <c r="W466" s="16">
        <f t="shared" si="77"/>
        <v>0</v>
      </c>
      <c r="X466" s="3" t="e">
        <f t="shared" si="78"/>
        <v>#DIV/0!</v>
      </c>
      <c r="Y466" s="3" t="e">
        <f t="shared" si="79"/>
        <v>#DIV/0!</v>
      </c>
      <c r="Z466" s="6"/>
      <c r="AA466" s="6"/>
    </row>
    <row r="467" spans="1:27" ht="15.75" customHeight="1">
      <c r="A467" s="11" t="s">
        <v>230</v>
      </c>
      <c r="B467" s="7">
        <v>4</v>
      </c>
      <c r="C467" s="7" t="s">
        <v>231</v>
      </c>
      <c r="D467" s="7" t="s">
        <v>53</v>
      </c>
      <c r="E467" s="7" t="s">
        <v>236</v>
      </c>
      <c r="F467" s="7" t="s">
        <v>237</v>
      </c>
      <c r="G467" s="12" t="s">
        <v>37</v>
      </c>
      <c r="H467" s="7" t="s">
        <v>235</v>
      </c>
      <c r="I467" s="7" t="s">
        <v>39</v>
      </c>
      <c r="J467" s="7">
        <v>0.23</v>
      </c>
      <c r="K467" s="15">
        <v>1000</v>
      </c>
      <c r="L467" s="15">
        <v>0</v>
      </c>
      <c r="M467" s="15">
        <v>0</v>
      </c>
      <c r="N467" s="16">
        <f t="shared" si="70"/>
        <v>230</v>
      </c>
      <c r="O467" s="16">
        <f t="shared" si="71"/>
        <v>0</v>
      </c>
      <c r="P467" s="16">
        <f t="shared" si="72"/>
        <v>0</v>
      </c>
      <c r="Q467" s="3">
        <f t="shared" si="73"/>
        <v>0</v>
      </c>
      <c r="R467" s="3">
        <f t="shared" si="74"/>
        <v>0</v>
      </c>
      <c r="S467" s="1" t="s">
        <v>79</v>
      </c>
      <c r="T467" s="1">
        <v>0</v>
      </c>
      <c r="U467" s="16">
        <f t="shared" si="75"/>
        <v>0</v>
      </c>
      <c r="V467" s="16">
        <f t="shared" si="76"/>
        <v>0</v>
      </c>
      <c r="W467" s="16">
        <f t="shared" si="77"/>
        <v>0</v>
      </c>
      <c r="X467" s="3" t="e">
        <f t="shared" si="78"/>
        <v>#DIV/0!</v>
      </c>
      <c r="Y467" s="3" t="e">
        <f t="shared" si="79"/>
        <v>#DIV/0!</v>
      </c>
      <c r="Z467" s="6"/>
      <c r="AA467" s="6"/>
    </row>
    <row r="468" spans="1:27" ht="15.75" customHeight="1">
      <c r="A468" s="11" t="s">
        <v>230</v>
      </c>
      <c r="B468" s="7">
        <v>4</v>
      </c>
      <c r="C468" s="7" t="s">
        <v>231</v>
      </c>
      <c r="D468" s="7" t="s">
        <v>53</v>
      </c>
      <c r="E468" s="7" t="s">
        <v>236</v>
      </c>
      <c r="F468" s="7" t="s">
        <v>237</v>
      </c>
      <c r="G468" s="12" t="s">
        <v>37</v>
      </c>
      <c r="H468" s="7" t="s">
        <v>235</v>
      </c>
      <c r="I468" s="7" t="s">
        <v>39</v>
      </c>
      <c r="J468" s="7">
        <v>0.23</v>
      </c>
      <c r="K468" s="15">
        <v>0</v>
      </c>
      <c r="L468" s="15">
        <v>157358</v>
      </c>
      <c r="M468" s="15">
        <v>39358</v>
      </c>
      <c r="N468" s="16">
        <f t="shared" si="70"/>
        <v>0</v>
      </c>
      <c r="O468" s="16">
        <f t="shared" si="71"/>
        <v>36192.340000000004</v>
      </c>
      <c r="P468" s="16">
        <f t="shared" si="72"/>
        <v>9052.34</v>
      </c>
      <c r="Q468" s="3" t="e">
        <f t="shared" si="73"/>
        <v>#DIV/0!</v>
      </c>
      <c r="R468" s="3" t="e">
        <f t="shared" si="74"/>
        <v>#DIV/0!</v>
      </c>
      <c r="S468" s="1" t="s">
        <v>79</v>
      </c>
      <c r="T468" s="1">
        <v>0</v>
      </c>
      <c r="U468" s="16">
        <f t="shared" si="75"/>
        <v>0</v>
      </c>
      <c r="V468" s="16">
        <f t="shared" si="76"/>
        <v>0</v>
      </c>
      <c r="W468" s="16">
        <f t="shared" si="77"/>
        <v>0</v>
      </c>
      <c r="X468" s="3" t="e">
        <f t="shared" si="78"/>
        <v>#DIV/0!</v>
      </c>
      <c r="Y468" s="3" t="e">
        <f t="shared" si="79"/>
        <v>#DIV/0!</v>
      </c>
      <c r="Z468" s="6"/>
      <c r="AA468" s="6"/>
    </row>
    <row r="469" spans="1:27" ht="15.75" customHeight="1">
      <c r="A469" s="11" t="s">
        <v>230</v>
      </c>
      <c r="B469" s="7">
        <v>4</v>
      </c>
      <c r="C469" s="7" t="s">
        <v>231</v>
      </c>
      <c r="D469" s="7" t="s">
        <v>53</v>
      </c>
      <c r="E469" s="7" t="s">
        <v>236</v>
      </c>
      <c r="F469" s="7" t="s">
        <v>237</v>
      </c>
      <c r="G469" s="12" t="s">
        <v>37</v>
      </c>
      <c r="H469" s="7" t="s">
        <v>235</v>
      </c>
      <c r="I469" s="7" t="s">
        <v>39</v>
      </c>
      <c r="J469" s="7">
        <v>0.23</v>
      </c>
      <c r="K469" s="15">
        <v>37998</v>
      </c>
      <c r="L469" s="15">
        <v>83002</v>
      </c>
      <c r="M469" s="15">
        <v>28117</v>
      </c>
      <c r="N469" s="16">
        <f t="shared" si="70"/>
        <v>8739.5400000000009</v>
      </c>
      <c r="O469" s="16">
        <f t="shared" si="71"/>
        <v>19090.46</v>
      </c>
      <c r="P469" s="16">
        <f t="shared" si="72"/>
        <v>6466.91</v>
      </c>
      <c r="Q469" s="3">
        <f t="shared" si="73"/>
        <v>0.73995999789462596</v>
      </c>
      <c r="R469" s="3">
        <f t="shared" si="74"/>
        <v>2.184378125164482</v>
      </c>
      <c r="S469" s="1" t="s">
        <v>79</v>
      </c>
      <c r="T469" s="1">
        <v>0</v>
      </c>
      <c r="U469" s="16">
        <f t="shared" si="75"/>
        <v>0</v>
      </c>
      <c r="V469" s="16">
        <f t="shared" si="76"/>
        <v>0</v>
      </c>
      <c r="W469" s="16">
        <f t="shared" si="77"/>
        <v>0</v>
      </c>
      <c r="X469" s="3" t="e">
        <f t="shared" si="78"/>
        <v>#DIV/0!</v>
      </c>
      <c r="Y469" s="3" t="e">
        <f t="shared" si="79"/>
        <v>#DIV/0!</v>
      </c>
      <c r="Z469" s="6"/>
      <c r="AA469" s="6"/>
    </row>
    <row r="470" spans="1:27" ht="15.75" customHeight="1">
      <c r="A470" s="11" t="s">
        <v>230</v>
      </c>
      <c r="B470" s="7">
        <v>4</v>
      </c>
      <c r="C470" s="7" t="s">
        <v>231</v>
      </c>
      <c r="D470" s="7" t="s">
        <v>53</v>
      </c>
      <c r="E470" s="7" t="s">
        <v>236</v>
      </c>
      <c r="F470" s="7" t="s">
        <v>237</v>
      </c>
      <c r="G470" s="12" t="s">
        <v>37</v>
      </c>
      <c r="H470" s="7" t="s">
        <v>235</v>
      </c>
      <c r="I470" s="7" t="s">
        <v>39</v>
      </c>
      <c r="J470" s="7">
        <v>0.23</v>
      </c>
      <c r="K470" s="15">
        <v>0</v>
      </c>
      <c r="L470" s="15">
        <v>31019.98</v>
      </c>
      <c r="M470" s="15">
        <v>31019.98</v>
      </c>
      <c r="N470" s="16">
        <f t="shared" si="70"/>
        <v>0</v>
      </c>
      <c r="O470" s="16">
        <f t="shared" si="71"/>
        <v>7134.5954000000002</v>
      </c>
      <c r="P470" s="16">
        <f t="shared" si="72"/>
        <v>7134.5954000000002</v>
      </c>
      <c r="Q470" s="3" t="e">
        <f t="shared" si="73"/>
        <v>#DIV/0!</v>
      </c>
      <c r="R470" s="3" t="e">
        <f t="shared" si="74"/>
        <v>#DIV/0!</v>
      </c>
      <c r="S470" s="1" t="s">
        <v>79</v>
      </c>
      <c r="T470" s="1">
        <v>0</v>
      </c>
      <c r="U470" s="16">
        <f t="shared" si="75"/>
        <v>0</v>
      </c>
      <c r="V470" s="16">
        <f t="shared" si="76"/>
        <v>0</v>
      </c>
      <c r="W470" s="16">
        <f t="shared" si="77"/>
        <v>0</v>
      </c>
      <c r="X470" s="3" t="e">
        <f t="shared" si="78"/>
        <v>#DIV/0!</v>
      </c>
      <c r="Y470" s="3" t="e">
        <f t="shared" si="79"/>
        <v>#DIV/0!</v>
      </c>
      <c r="Z470" s="6"/>
      <c r="AA470" s="6"/>
    </row>
    <row r="471" spans="1:27" ht="15.75" customHeight="1">
      <c r="A471" s="11" t="s">
        <v>230</v>
      </c>
      <c r="B471" s="7">
        <v>4</v>
      </c>
      <c r="C471" s="7" t="s">
        <v>231</v>
      </c>
      <c r="D471" s="7" t="s">
        <v>244</v>
      </c>
      <c r="E471" s="1" t="s">
        <v>243</v>
      </c>
      <c r="F471" s="7" t="s">
        <v>245</v>
      </c>
      <c r="G471" s="12" t="s">
        <v>128</v>
      </c>
      <c r="H471" s="7" t="s">
        <v>232</v>
      </c>
      <c r="I471" s="7" t="s">
        <v>29</v>
      </c>
      <c r="J471" s="7">
        <v>1</v>
      </c>
      <c r="K471" s="15">
        <v>80000</v>
      </c>
      <c r="L471" s="15">
        <v>0</v>
      </c>
      <c r="M471" s="15">
        <v>0</v>
      </c>
      <c r="N471" s="16">
        <f t="shared" si="70"/>
        <v>80000</v>
      </c>
      <c r="O471" s="16">
        <f t="shared" si="71"/>
        <v>0</v>
      </c>
      <c r="P471" s="16">
        <f t="shared" si="72"/>
        <v>0</v>
      </c>
      <c r="Q471" s="3">
        <f t="shared" si="73"/>
        <v>0</v>
      </c>
      <c r="R471" s="3">
        <f t="shared" si="74"/>
        <v>0</v>
      </c>
      <c r="S471" s="1" t="s">
        <v>79</v>
      </c>
      <c r="T471" s="1">
        <v>0</v>
      </c>
      <c r="U471" s="16">
        <f t="shared" si="75"/>
        <v>0</v>
      </c>
      <c r="V471" s="16">
        <f t="shared" si="76"/>
        <v>0</v>
      </c>
      <c r="W471" s="16">
        <f t="shared" si="77"/>
        <v>0</v>
      </c>
      <c r="X471" s="3" t="e">
        <f t="shared" si="78"/>
        <v>#DIV/0!</v>
      </c>
      <c r="Y471" s="3" t="e">
        <f t="shared" si="79"/>
        <v>#DIV/0!</v>
      </c>
      <c r="Z471" s="6"/>
      <c r="AA471" s="6"/>
    </row>
    <row r="472" spans="1:27" ht="15.75" customHeight="1">
      <c r="A472" s="11" t="s">
        <v>230</v>
      </c>
      <c r="B472" s="7">
        <v>4</v>
      </c>
      <c r="C472" s="7" t="s">
        <v>231</v>
      </c>
      <c r="D472" s="7" t="s">
        <v>244</v>
      </c>
      <c r="E472" s="1" t="s">
        <v>243</v>
      </c>
      <c r="F472" s="7" t="s">
        <v>246</v>
      </c>
      <c r="G472" s="12" t="s">
        <v>128</v>
      </c>
      <c r="H472" s="7" t="s">
        <v>232</v>
      </c>
      <c r="I472" s="7" t="s">
        <v>29</v>
      </c>
      <c r="J472" s="7">
        <v>1</v>
      </c>
      <c r="K472" s="15">
        <v>100000</v>
      </c>
      <c r="L472" s="15">
        <v>0</v>
      </c>
      <c r="M472" s="15">
        <v>0</v>
      </c>
      <c r="N472" s="16">
        <f t="shared" si="70"/>
        <v>100000</v>
      </c>
      <c r="O472" s="16">
        <f t="shared" si="71"/>
        <v>0</v>
      </c>
      <c r="P472" s="16">
        <f t="shared" si="72"/>
        <v>0</v>
      </c>
      <c r="Q472" s="3">
        <f t="shared" si="73"/>
        <v>0</v>
      </c>
      <c r="R472" s="3">
        <f t="shared" si="74"/>
        <v>0</v>
      </c>
      <c r="S472" s="1" t="s">
        <v>79</v>
      </c>
      <c r="T472" s="1">
        <v>0</v>
      </c>
      <c r="U472" s="16">
        <f t="shared" si="75"/>
        <v>0</v>
      </c>
      <c r="V472" s="16">
        <f t="shared" si="76"/>
        <v>0</v>
      </c>
      <c r="W472" s="16">
        <f t="shared" si="77"/>
        <v>0</v>
      </c>
      <c r="X472" s="3" t="e">
        <f t="shared" si="78"/>
        <v>#DIV/0!</v>
      </c>
      <c r="Y472" s="3" t="e">
        <f t="shared" si="79"/>
        <v>#DIV/0!</v>
      </c>
      <c r="Z472" s="6"/>
      <c r="AA472" s="6"/>
    </row>
    <row r="473" spans="1:27" ht="15.75" customHeight="1">
      <c r="A473" s="11" t="s">
        <v>230</v>
      </c>
      <c r="B473" s="7">
        <v>4</v>
      </c>
      <c r="C473" s="7" t="s">
        <v>231</v>
      </c>
      <c r="D473" s="7" t="s">
        <v>244</v>
      </c>
      <c r="E473" s="1" t="s">
        <v>243</v>
      </c>
      <c r="F473" s="7" t="s">
        <v>247</v>
      </c>
      <c r="G473" s="12" t="s">
        <v>128</v>
      </c>
      <c r="H473" s="7" t="s">
        <v>232</v>
      </c>
      <c r="I473" s="7" t="s">
        <v>29</v>
      </c>
      <c r="J473" s="7">
        <v>1</v>
      </c>
      <c r="K473" s="15">
        <v>100000</v>
      </c>
      <c r="L473" s="15">
        <v>0</v>
      </c>
      <c r="M473" s="15">
        <v>0</v>
      </c>
      <c r="N473" s="16">
        <f t="shared" si="70"/>
        <v>100000</v>
      </c>
      <c r="O473" s="16">
        <f t="shared" si="71"/>
        <v>0</v>
      </c>
      <c r="P473" s="16">
        <f t="shared" si="72"/>
        <v>0</v>
      </c>
      <c r="Q473" s="3">
        <f t="shared" si="73"/>
        <v>0</v>
      </c>
      <c r="R473" s="3">
        <f t="shared" si="74"/>
        <v>0</v>
      </c>
      <c r="S473" s="1" t="s">
        <v>79</v>
      </c>
      <c r="T473" s="1">
        <v>0</v>
      </c>
      <c r="U473" s="16">
        <f t="shared" si="75"/>
        <v>0</v>
      </c>
      <c r="V473" s="16">
        <f t="shared" si="76"/>
        <v>0</v>
      </c>
      <c r="W473" s="16">
        <f t="shared" si="77"/>
        <v>0</v>
      </c>
      <c r="X473" s="3" t="e">
        <f t="shared" si="78"/>
        <v>#DIV/0!</v>
      </c>
      <c r="Y473" s="3" t="e">
        <f t="shared" si="79"/>
        <v>#DIV/0!</v>
      </c>
      <c r="Z473" s="6"/>
      <c r="AA473" s="6"/>
    </row>
    <row r="474" spans="1:27" ht="15.75" customHeight="1">
      <c r="A474" s="11" t="s">
        <v>230</v>
      </c>
      <c r="B474" s="7">
        <v>4</v>
      </c>
      <c r="C474" s="7" t="s">
        <v>231</v>
      </c>
      <c r="D474" s="7" t="s">
        <v>244</v>
      </c>
      <c r="E474" s="1" t="s">
        <v>243</v>
      </c>
      <c r="F474" s="7" t="s">
        <v>248</v>
      </c>
      <c r="G474" s="12" t="s">
        <v>128</v>
      </c>
      <c r="H474" s="7" t="s">
        <v>232</v>
      </c>
      <c r="I474" s="7" t="s">
        <v>29</v>
      </c>
      <c r="J474" s="7">
        <v>1</v>
      </c>
      <c r="K474" s="15">
        <v>100000</v>
      </c>
      <c r="L474" s="15">
        <v>0</v>
      </c>
      <c r="M474" s="15">
        <v>0</v>
      </c>
      <c r="N474" s="16">
        <f t="shared" si="70"/>
        <v>100000</v>
      </c>
      <c r="O474" s="16">
        <f t="shared" si="71"/>
        <v>0</v>
      </c>
      <c r="P474" s="16">
        <f t="shared" si="72"/>
        <v>0</v>
      </c>
      <c r="Q474" s="3">
        <f t="shared" si="73"/>
        <v>0</v>
      </c>
      <c r="R474" s="3">
        <f t="shared" si="74"/>
        <v>0</v>
      </c>
      <c r="S474" s="1" t="s">
        <v>79</v>
      </c>
      <c r="T474" s="1">
        <v>0</v>
      </c>
      <c r="U474" s="16">
        <f t="shared" si="75"/>
        <v>0</v>
      </c>
      <c r="V474" s="16">
        <f t="shared" si="76"/>
        <v>0</v>
      </c>
      <c r="W474" s="16">
        <f t="shared" si="77"/>
        <v>0</v>
      </c>
      <c r="X474" s="3" t="e">
        <f t="shared" si="78"/>
        <v>#DIV/0!</v>
      </c>
      <c r="Y474" s="3" t="e">
        <f t="shared" si="79"/>
        <v>#DIV/0!</v>
      </c>
      <c r="Z474" s="6"/>
      <c r="AA474" s="6"/>
    </row>
    <row r="475" spans="1:27" ht="15.75" customHeight="1">
      <c r="A475" s="11" t="s">
        <v>230</v>
      </c>
      <c r="B475" s="7">
        <v>4</v>
      </c>
      <c r="C475" s="7" t="s">
        <v>231</v>
      </c>
      <c r="D475" s="7" t="s">
        <v>244</v>
      </c>
      <c r="E475" s="1" t="s">
        <v>243</v>
      </c>
      <c r="F475" s="7" t="s">
        <v>249</v>
      </c>
      <c r="G475" s="12" t="s">
        <v>128</v>
      </c>
      <c r="H475" s="7" t="s">
        <v>232</v>
      </c>
      <c r="I475" s="7" t="s">
        <v>29</v>
      </c>
      <c r="J475" s="7">
        <v>1</v>
      </c>
      <c r="K475" s="15">
        <v>250000</v>
      </c>
      <c r="L475" s="15">
        <v>0</v>
      </c>
      <c r="M475" s="15">
        <v>0</v>
      </c>
      <c r="N475" s="16">
        <f t="shared" si="70"/>
        <v>250000</v>
      </c>
      <c r="O475" s="16">
        <f t="shared" si="71"/>
        <v>0</v>
      </c>
      <c r="P475" s="16">
        <f t="shared" si="72"/>
        <v>0</v>
      </c>
      <c r="Q475" s="3">
        <f t="shared" si="73"/>
        <v>0</v>
      </c>
      <c r="R475" s="3">
        <f t="shared" si="74"/>
        <v>0</v>
      </c>
      <c r="S475" s="1" t="s">
        <v>79</v>
      </c>
      <c r="T475" s="1">
        <v>0</v>
      </c>
      <c r="U475" s="16">
        <f t="shared" si="75"/>
        <v>0</v>
      </c>
      <c r="V475" s="16">
        <f t="shared" si="76"/>
        <v>0</v>
      </c>
      <c r="W475" s="16">
        <f t="shared" si="77"/>
        <v>0</v>
      </c>
      <c r="X475" s="3" t="e">
        <f t="shared" si="78"/>
        <v>#DIV/0!</v>
      </c>
      <c r="Y475" s="3" t="e">
        <f t="shared" si="79"/>
        <v>#DIV/0!</v>
      </c>
      <c r="Z475" s="6"/>
      <c r="AA475" s="6"/>
    </row>
    <row r="476" spans="1:27" ht="15.75" customHeight="1">
      <c r="A476" s="11" t="s">
        <v>230</v>
      </c>
      <c r="B476" s="7">
        <v>4</v>
      </c>
      <c r="C476" s="7" t="s">
        <v>231</v>
      </c>
      <c r="D476" s="7" t="s">
        <v>244</v>
      </c>
      <c r="E476" s="1" t="s">
        <v>243</v>
      </c>
      <c r="F476" s="7" t="s">
        <v>250</v>
      </c>
      <c r="G476" s="12" t="s">
        <v>128</v>
      </c>
      <c r="H476" s="7" t="s">
        <v>232</v>
      </c>
      <c r="I476" s="7" t="s">
        <v>29</v>
      </c>
      <c r="J476" s="7">
        <v>1</v>
      </c>
      <c r="K476" s="15">
        <v>100000</v>
      </c>
      <c r="L476" s="15">
        <v>0</v>
      </c>
      <c r="M476" s="15">
        <v>0</v>
      </c>
      <c r="N476" s="16">
        <f t="shared" si="70"/>
        <v>100000</v>
      </c>
      <c r="O476" s="16">
        <f t="shared" si="71"/>
        <v>0</v>
      </c>
      <c r="P476" s="16">
        <f t="shared" si="72"/>
        <v>0</v>
      </c>
      <c r="Q476" s="3">
        <f t="shared" si="73"/>
        <v>0</v>
      </c>
      <c r="R476" s="3">
        <f t="shared" si="74"/>
        <v>0</v>
      </c>
      <c r="S476" s="1" t="s">
        <v>79</v>
      </c>
      <c r="T476" s="1">
        <v>0</v>
      </c>
      <c r="U476" s="16">
        <f t="shared" si="75"/>
        <v>0</v>
      </c>
      <c r="V476" s="16">
        <f t="shared" si="76"/>
        <v>0</v>
      </c>
      <c r="W476" s="16">
        <f t="shared" si="77"/>
        <v>0</v>
      </c>
      <c r="X476" s="3" t="e">
        <f t="shared" si="78"/>
        <v>#DIV/0!</v>
      </c>
      <c r="Y476" s="3" t="e">
        <f t="shared" si="79"/>
        <v>#DIV/0!</v>
      </c>
      <c r="Z476" s="6"/>
      <c r="AA476" s="6"/>
    </row>
    <row r="477" spans="1:27" ht="15.75" customHeight="1">
      <c r="A477" s="11" t="s">
        <v>230</v>
      </c>
      <c r="B477" s="7">
        <v>4</v>
      </c>
      <c r="C477" s="7" t="s">
        <v>231</v>
      </c>
      <c r="D477" s="7" t="s">
        <v>244</v>
      </c>
      <c r="E477" s="1" t="s">
        <v>243</v>
      </c>
      <c r="F477" s="7" t="s">
        <v>251</v>
      </c>
      <c r="G477" s="12" t="s">
        <v>128</v>
      </c>
      <c r="H477" s="7" t="s">
        <v>232</v>
      </c>
      <c r="I477" s="7" t="s">
        <v>29</v>
      </c>
      <c r="J477" s="7">
        <v>1</v>
      </c>
      <c r="K477" s="15">
        <v>30000</v>
      </c>
      <c r="L477" s="15">
        <v>0</v>
      </c>
      <c r="M477" s="15">
        <v>0</v>
      </c>
      <c r="N477" s="16">
        <f t="shared" si="70"/>
        <v>30000</v>
      </c>
      <c r="O477" s="16">
        <f t="shared" si="71"/>
        <v>0</v>
      </c>
      <c r="P477" s="16">
        <f t="shared" si="72"/>
        <v>0</v>
      </c>
      <c r="Q477" s="3">
        <f t="shared" si="73"/>
        <v>0</v>
      </c>
      <c r="R477" s="3">
        <f t="shared" si="74"/>
        <v>0</v>
      </c>
      <c r="S477" s="1" t="s">
        <v>79</v>
      </c>
      <c r="T477" s="1">
        <v>0</v>
      </c>
      <c r="U477" s="16">
        <f t="shared" si="75"/>
        <v>0</v>
      </c>
      <c r="V477" s="16">
        <f t="shared" si="76"/>
        <v>0</v>
      </c>
      <c r="W477" s="16">
        <f t="shared" si="77"/>
        <v>0</v>
      </c>
      <c r="X477" s="3" t="e">
        <f t="shared" si="78"/>
        <v>#DIV/0!</v>
      </c>
      <c r="Y477" s="3" t="e">
        <f t="shared" si="79"/>
        <v>#DIV/0!</v>
      </c>
      <c r="Z477" s="6"/>
      <c r="AA477" s="6"/>
    </row>
    <row r="478" spans="1:27" ht="15.75" customHeight="1">
      <c r="A478" s="11" t="s">
        <v>230</v>
      </c>
      <c r="B478" s="7">
        <v>4</v>
      </c>
      <c r="C478" s="7" t="s">
        <v>231</v>
      </c>
      <c r="D478" s="7" t="s">
        <v>244</v>
      </c>
      <c r="E478" s="1" t="s">
        <v>243</v>
      </c>
      <c r="F478" s="7" t="s">
        <v>252</v>
      </c>
      <c r="G478" s="12" t="s">
        <v>128</v>
      </c>
      <c r="H478" s="7" t="s">
        <v>232</v>
      </c>
      <c r="I478" s="7" t="s">
        <v>29</v>
      </c>
      <c r="J478" s="7">
        <v>1</v>
      </c>
      <c r="K478" s="15">
        <v>100000</v>
      </c>
      <c r="L478" s="15">
        <v>0</v>
      </c>
      <c r="M478" s="15">
        <v>0</v>
      </c>
      <c r="N478" s="16">
        <f t="shared" si="70"/>
        <v>100000</v>
      </c>
      <c r="O478" s="16">
        <f t="shared" si="71"/>
        <v>0</v>
      </c>
      <c r="P478" s="16">
        <f t="shared" si="72"/>
        <v>0</v>
      </c>
      <c r="Q478" s="3">
        <f t="shared" si="73"/>
        <v>0</v>
      </c>
      <c r="R478" s="3">
        <f t="shared" si="74"/>
        <v>0</v>
      </c>
      <c r="S478" s="1" t="s">
        <v>79</v>
      </c>
      <c r="T478" s="1">
        <v>0</v>
      </c>
      <c r="U478" s="16">
        <f t="shared" si="75"/>
        <v>0</v>
      </c>
      <c r="V478" s="16">
        <f t="shared" si="76"/>
        <v>0</v>
      </c>
      <c r="W478" s="16">
        <f t="shared" si="77"/>
        <v>0</v>
      </c>
      <c r="X478" s="3" t="e">
        <f t="shared" si="78"/>
        <v>#DIV/0!</v>
      </c>
      <c r="Y478" s="3" t="e">
        <f t="shared" si="79"/>
        <v>#DIV/0!</v>
      </c>
      <c r="Z478" s="6"/>
      <c r="AA478" s="6"/>
    </row>
    <row r="479" spans="1:27" ht="15.75" customHeight="1">
      <c r="A479" s="11" t="s">
        <v>230</v>
      </c>
      <c r="B479" s="7">
        <v>4</v>
      </c>
      <c r="C479" s="7" t="s">
        <v>231</v>
      </c>
      <c r="D479" s="7" t="s">
        <v>244</v>
      </c>
      <c r="E479" s="1" t="s">
        <v>243</v>
      </c>
      <c r="F479" s="7" t="s">
        <v>253</v>
      </c>
      <c r="G479" s="12" t="s">
        <v>37</v>
      </c>
      <c r="H479" s="7" t="s">
        <v>232</v>
      </c>
      <c r="I479" s="7" t="s">
        <v>29</v>
      </c>
      <c r="J479" s="7">
        <v>1</v>
      </c>
      <c r="K479" s="15">
        <v>200000</v>
      </c>
      <c r="L479" s="15">
        <v>0</v>
      </c>
      <c r="M479" s="15">
        <v>0</v>
      </c>
      <c r="N479" s="16">
        <f t="shared" si="70"/>
        <v>200000</v>
      </c>
      <c r="O479" s="16">
        <f t="shared" si="71"/>
        <v>0</v>
      </c>
      <c r="P479" s="16">
        <f t="shared" si="72"/>
        <v>0</v>
      </c>
      <c r="Q479" s="3">
        <f t="shared" si="73"/>
        <v>0</v>
      </c>
      <c r="R479" s="3">
        <f t="shared" si="74"/>
        <v>0</v>
      </c>
      <c r="S479" s="1" t="s">
        <v>79</v>
      </c>
      <c r="T479" s="1">
        <v>0</v>
      </c>
      <c r="U479" s="16">
        <f t="shared" si="75"/>
        <v>0</v>
      </c>
      <c r="V479" s="16">
        <f t="shared" si="76"/>
        <v>0</v>
      </c>
      <c r="W479" s="16">
        <f t="shared" si="77"/>
        <v>0</v>
      </c>
      <c r="X479" s="3" t="e">
        <f t="shared" si="78"/>
        <v>#DIV/0!</v>
      </c>
      <c r="Y479" s="3" t="e">
        <f t="shared" si="79"/>
        <v>#DIV/0!</v>
      </c>
      <c r="Z479" s="6"/>
      <c r="AA479" s="6"/>
    </row>
    <row r="480" spans="1:27" ht="15.75" customHeight="1">
      <c r="A480" s="11" t="s">
        <v>230</v>
      </c>
      <c r="B480" s="7">
        <v>4</v>
      </c>
      <c r="C480" s="7" t="s">
        <v>231</v>
      </c>
      <c r="D480" s="7" t="s">
        <v>244</v>
      </c>
      <c r="E480" s="1" t="s">
        <v>243</v>
      </c>
      <c r="F480" s="7" t="s">
        <v>254</v>
      </c>
      <c r="G480" s="12" t="s">
        <v>37</v>
      </c>
      <c r="H480" s="7" t="s">
        <v>232</v>
      </c>
      <c r="I480" s="7" t="s">
        <v>29</v>
      </c>
      <c r="J480" s="7">
        <v>1</v>
      </c>
      <c r="K480" s="15">
        <v>200000</v>
      </c>
      <c r="L480" s="15">
        <v>0</v>
      </c>
      <c r="M480" s="15">
        <v>0</v>
      </c>
      <c r="N480" s="16">
        <f t="shared" si="70"/>
        <v>200000</v>
      </c>
      <c r="O480" s="16">
        <f t="shared" si="71"/>
        <v>0</v>
      </c>
      <c r="P480" s="16">
        <f t="shared" si="72"/>
        <v>0</v>
      </c>
      <c r="Q480" s="3">
        <f t="shared" si="73"/>
        <v>0</v>
      </c>
      <c r="R480" s="3">
        <f t="shared" si="74"/>
        <v>0</v>
      </c>
      <c r="S480" s="1" t="s">
        <v>79</v>
      </c>
      <c r="T480" s="1">
        <v>0</v>
      </c>
      <c r="U480" s="16">
        <f t="shared" si="75"/>
        <v>0</v>
      </c>
      <c r="V480" s="16">
        <f t="shared" si="76"/>
        <v>0</v>
      </c>
      <c r="W480" s="16">
        <f t="shared" si="77"/>
        <v>0</v>
      </c>
      <c r="X480" s="3" t="e">
        <f t="shared" si="78"/>
        <v>#DIV/0!</v>
      </c>
      <c r="Y480" s="3" t="e">
        <f t="shared" si="79"/>
        <v>#DIV/0!</v>
      </c>
      <c r="Z480" s="6"/>
      <c r="AA480" s="6"/>
    </row>
    <row r="481" spans="1:27" ht="15.75" customHeight="1">
      <c r="A481" s="11" t="s">
        <v>230</v>
      </c>
      <c r="B481" s="7">
        <v>4</v>
      </c>
      <c r="C481" s="7" t="s">
        <v>231</v>
      </c>
      <c r="D481" s="7" t="s">
        <v>244</v>
      </c>
      <c r="E481" s="1" t="s">
        <v>243</v>
      </c>
      <c r="F481" s="7" t="s">
        <v>255</v>
      </c>
      <c r="G481" s="12" t="s">
        <v>37</v>
      </c>
      <c r="H481" s="7" t="s">
        <v>232</v>
      </c>
      <c r="I481" s="7" t="s">
        <v>29</v>
      </c>
      <c r="J481" s="7">
        <v>1</v>
      </c>
      <c r="K481" s="15">
        <v>200000</v>
      </c>
      <c r="L481" s="15">
        <v>0</v>
      </c>
      <c r="M481" s="15">
        <v>0</v>
      </c>
      <c r="N481" s="16">
        <f t="shared" si="70"/>
        <v>200000</v>
      </c>
      <c r="O481" s="16">
        <f t="shared" si="71"/>
        <v>0</v>
      </c>
      <c r="P481" s="16">
        <f t="shared" si="72"/>
        <v>0</v>
      </c>
      <c r="Q481" s="3">
        <f t="shared" si="73"/>
        <v>0</v>
      </c>
      <c r="R481" s="3">
        <f t="shared" si="74"/>
        <v>0</v>
      </c>
      <c r="S481" s="1" t="s">
        <v>79</v>
      </c>
      <c r="T481" s="1">
        <v>0</v>
      </c>
      <c r="U481" s="16">
        <f t="shared" si="75"/>
        <v>0</v>
      </c>
      <c r="V481" s="16">
        <f t="shared" si="76"/>
        <v>0</v>
      </c>
      <c r="W481" s="16">
        <f t="shared" si="77"/>
        <v>0</v>
      </c>
      <c r="X481" s="3" t="e">
        <f t="shared" si="78"/>
        <v>#DIV/0!</v>
      </c>
      <c r="Y481" s="3" t="e">
        <f t="shared" si="79"/>
        <v>#DIV/0!</v>
      </c>
      <c r="Z481" s="6"/>
      <c r="AA481" s="6"/>
    </row>
    <row r="482" spans="1:27" ht="15.75" customHeight="1">
      <c r="A482" s="11" t="s">
        <v>230</v>
      </c>
      <c r="B482" s="7">
        <v>4</v>
      </c>
      <c r="C482" s="7" t="s">
        <v>231</v>
      </c>
      <c r="D482" s="7" t="s">
        <v>244</v>
      </c>
      <c r="E482" s="1" t="s">
        <v>243</v>
      </c>
      <c r="F482" s="7" t="s">
        <v>256</v>
      </c>
      <c r="G482" s="12" t="s">
        <v>37</v>
      </c>
      <c r="H482" s="7" t="s">
        <v>232</v>
      </c>
      <c r="I482" s="7" t="s">
        <v>29</v>
      </c>
      <c r="J482" s="7">
        <v>1</v>
      </c>
      <c r="K482" s="15">
        <v>200000</v>
      </c>
      <c r="L482" s="15">
        <v>0</v>
      </c>
      <c r="M482" s="15">
        <v>0</v>
      </c>
      <c r="N482" s="16">
        <f t="shared" si="70"/>
        <v>200000</v>
      </c>
      <c r="O482" s="16">
        <f t="shared" si="71"/>
        <v>0</v>
      </c>
      <c r="P482" s="16">
        <f t="shared" si="72"/>
        <v>0</v>
      </c>
      <c r="Q482" s="3">
        <f t="shared" si="73"/>
        <v>0</v>
      </c>
      <c r="R482" s="3">
        <f t="shared" si="74"/>
        <v>0</v>
      </c>
      <c r="S482" s="1" t="s">
        <v>79</v>
      </c>
      <c r="T482" s="1">
        <v>0</v>
      </c>
      <c r="U482" s="16">
        <f t="shared" si="75"/>
        <v>0</v>
      </c>
      <c r="V482" s="16">
        <f t="shared" si="76"/>
        <v>0</v>
      </c>
      <c r="W482" s="16">
        <f t="shared" si="77"/>
        <v>0</v>
      </c>
      <c r="X482" s="3" t="e">
        <f t="shared" si="78"/>
        <v>#DIV/0!</v>
      </c>
      <c r="Y482" s="3" t="e">
        <f t="shared" si="79"/>
        <v>#DIV/0!</v>
      </c>
      <c r="Z482" s="6"/>
      <c r="AA482" s="6"/>
    </row>
    <row r="483" spans="1:27" ht="15.75" customHeight="1">
      <c r="A483" s="11" t="s">
        <v>230</v>
      </c>
      <c r="B483" s="7">
        <v>4</v>
      </c>
      <c r="C483" s="7" t="s">
        <v>231</v>
      </c>
      <c r="D483" s="7" t="s">
        <v>244</v>
      </c>
      <c r="E483" s="1" t="s">
        <v>243</v>
      </c>
      <c r="F483" s="7" t="s">
        <v>257</v>
      </c>
      <c r="G483" s="12" t="s">
        <v>128</v>
      </c>
      <c r="H483" s="7" t="s">
        <v>232</v>
      </c>
      <c r="I483" s="7" t="s">
        <v>29</v>
      </c>
      <c r="J483" s="7">
        <v>1</v>
      </c>
      <c r="K483" s="15">
        <v>200000</v>
      </c>
      <c r="L483" s="15">
        <v>0</v>
      </c>
      <c r="M483" s="15">
        <v>0</v>
      </c>
      <c r="N483" s="16">
        <f t="shared" si="70"/>
        <v>200000</v>
      </c>
      <c r="O483" s="16">
        <f t="shared" si="71"/>
        <v>0</v>
      </c>
      <c r="P483" s="16">
        <f t="shared" si="72"/>
        <v>0</v>
      </c>
      <c r="Q483" s="3">
        <f t="shared" si="73"/>
        <v>0</v>
      </c>
      <c r="R483" s="3">
        <f t="shared" si="74"/>
        <v>0</v>
      </c>
      <c r="S483" s="1" t="s">
        <v>79</v>
      </c>
      <c r="T483" s="1">
        <v>0</v>
      </c>
      <c r="U483" s="16">
        <f t="shared" si="75"/>
        <v>0</v>
      </c>
      <c r="V483" s="16">
        <f t="shared" si="76"/>
        <v>0</v>
      </c>
      <c r="W483" s="16">
        <f t="shared" si="77"/>
        <v>0</v>
      </c>
      <c r="X483" s="3" t="e">
        <f t="shared" si="78"/>
        <v>#DIV/0!</v>
      </c>
      <c r="Y483" s="3" t="e">
        <f t="shared" si="79"/>
        <v>#DIV/0!</v>
      </c>
      <c r="Z483" s="6"/>
      <c r="AA483" s="6"/>
    </row>
    <row r="484" spans="1:27" ht="15.75" customHeight="1">
      <c r="A484" s="11" t="s">
        <v>230</v>
      </c>
      <c r="B484" s="7">
        <v>4</v>
      </c>
      <c r="C484" s="7" t="s">
        <v>231</v>
      </c>
      <c r="D484" s="7" t="s">
        <v>244</v>
      </c>
      <c r="E484" s="7" t="s">
        <v>258</v>
      </c>
      <c r="F484" s="7" t="s">
        <v>259</v>
      </c>
      <c r="G484" s="12" t="s">
        <v>37</v>
      </c>
      <c r="H484" s="7" t="s">
        <v>232</v>
      </c>
      <c r="I484" s="7" t="s">
        <v>29</v>
      </c>
      <c r="J484" s="7">
        <v>1</v>
      </c>
      <c r="K484" s="15">
        <v>13971480</v>
      </c>
      <c r="L484" s="15">
        <v>10669983.84</v>
      </c>
      <c r="M484" s="15">
        <v>9541563.9900000002</v>
      </c>
      <c r="N484" s="16">
        <f t="shared" si="70"/>
        <v>13971480</v>
      </c>
      <c r="O484" s="16">
        <f t="shared" si="71"/>
        <v>10669983.84</v>
      </c>
      <c r="P484" s="16">
        <f t="shared" si="72"/>
        <v>9541563.9900000002</v>
      </c>
      <c r="Q484" s="3">
        <f t="shared" si="73"/>
        <v>0.68293151405577646</v>
      </c>
      <c r="R484" s="3">
        <f t="shared" si="74"/>
        <v>0.76369746369031766</v>
      </c>
      <c r="S484" s="1" t="s">
        <v>79</v>
      </c>
      <c r="T484" s="1">
        <v>0</v>
      </c>
      <c r="U484" s="16">
        <f t="shared" si="75"/>
        <v>0</v>
      </c>
      <c r="V484" s="16">
        <f t="shared" si="76"/>
        <v>0</v>
      </c>
      <c r="W484" s="16">
        <f t="shared" si="77"/>
        <v>0</v>
      </c>
      <c r="X484" s="3" t="e">
        <f t="shared" si="78"/>
        <v>#DIV/0!</v>
      </c>
      <c r="Y484" s="3" t="e">
        <f t="shared" si="79"/>
        <v>#DIV/0!</v>
      </c>
      <c r="Z484" s="6"/>
      <c r="AA484" s="6"/>
    </row>
    <row r="485" spans="1:27" ht="15.75" customHeight="1">
      <c r="A485" s="11" t="s">
        <v>230</v>
      </c>
      <c r="B485" s="7">
        <v>4</v>
      </c>
      <c r="C485" s="7" t="s">
        <v>231</v>
      </c>
      <c r="D485" s="7" t="s">
        <v>244</v>
      </c>
      <c r="E485" s="7" t="s">
        <v>258</v>
      </c>
      <c r="F485" s="7" t="s">
        <v>259</v>
      </c>
      <c r="G485" s="12" t="s">
        <v>37</v>
      </c>
      <c r="H485" s="7" t="s">
        <v>232</v>
      </c>
      <c r="I485" s="7" t="s">
        <v>29</v>
      </c>
      <c r="J485" s="7">
        <v>1</v>
      </c>
      <c r="K485" s="15">
        <v>3563120</v>
      </c>
      <c r="L485" s="15">
        <v>2682330.27</v>
      </c>
      <c r="M485" s="15">
        <v>2354549.8699999996</v>
      </c>
      <c r="N485" s="16">
        <f t="shared" si="70"/>
        <v>3563120</v>
      </c>
      <c r="O485" s="16">
        <f t="shared" si="71"/>
        <v>2682330.27</v>
      </c>
      <c r="P485" s="16">
        <f t="shared" si="72"/>
        <v>2354549.8699999996</v>
      </c>
      <c r="Q485" s="3">
        <f t="shared" si="73"/>
        <v>0.66081127495004366</v>
      </c>
      <c r="R485" s="3">
        <f t="shared" si="74"/>
        <v>0.75280379835649658</v>
      </c>
      <c r="S485" s="1" t="s">
        <v>79</v>
      </c>
      <c r="T485" s="1">
        <v>0</v>
      </c>
      <c r="U485" s="16">
        <f t="shared" si="75"/>
        <v>0</v>
      </c>
      <c r="V485" s="16">
        <f t="shared" si="76"/>
        <v>0</v>
      </c>
      <c r="W485" s="16">
        <f t="shared" si="77"/>
        <v>0</v>
      </c>
      <c r="X485" s="3" t="e">
        <f t="shared" si="78"/>
        <v>#DIV/0!</v>
      </c>
      <c r="Y485" s="3" t="e">
        <f t="shared" si="79"/>
        <v>#DIV/0!</v>
      </c>
      <c r="Z485" s="6"/>
      <c r="AA485" s="6"/>
    </row>
    <row r="486" spans="1:27" ht="15.75" customHeight="1">
      <c r="A486" s="11" t="s">
        <v>230</v>
      </c>
      <c r="B486" s="7">
        <v>4</v>
      </c>
      <c r="C486" s="7" t="s">
        <v>231</v>
      </c>
      <c r="D486" s="7" t="s">
        <v>244</v>
      </c>
      <c r="E486" s="7" t="s">
        <v>258</v>
      </c>
      <c r="F486" s="7" t="s">
        <v>259</v>
      </c>
      <c r="G486" s="12" t="s">
        <v>37</v>
      </c>
      <c r="H486" s="7" t="s">
        <v>232</v>
      </c>
      <c r="I486" s="7" t="s">
        <v>29</v>
      </c>
      <c r="J486" s="7">
        <v>1</v>
      </c>
      <c r="K486" s="15">
        <v>262164</v>
      </c>
      <c r="L486" s="15">
        <v>200022.25</v>
      </c>
      <c r="M486" s="15">
        <v>176656.90000000002</v>
      </c>
      <c r="N486" s="16">
        <f t="shared" si="70"/>
        <v>262164</v>
      </c>
      <c r="O486" s="16">
        <f t="shared" si="71"/>
        <v>200022.25</v>
      </c>
      <c r="P486" s="16">
        <f t="shared" si="72"/>
        <v>176656.90000000002</v>
      </c>
      <c r="Q486" s="3">
        <f t="shared" si="73"/>
        <v>0.67384118338139498</v>
      </c>
      <c r="R486" s="3">
        <f t="shared" si="74"/>
        <v>0.76296612044369172</v>
      </c>
      <c r="S486" s="1" t="s">
        <v>79</v>
      </c>
      <c r="T486" s="1">
        <v>0</v>
      </c>
      <c r="U486" s="16">
        <f t="shared" si="75"/>
        <v>0</v>
      </c>
      <c r="V486" s="16">
        <f t="shared" si="76"/>
        <v>0</v>
      </c>
      <c r="W486" s="16">
        <f t="shared" si="77"/>
        <v>0</v>
      </c>
      <c r="X486" s="3" t="e">
        <f t="shared" si="78"/>
        <v>#DIV/0!</v>
      </c>
      <c r="Y486" s="3" t="e">
        <f t="shared" si="79"/>
        <v>#DIV/0!</v>
      </c>
      <c r="Z486" s="6"/>
      <c r="AA486" s="6"/>
    </row>
    <row r="487" spans="1:27" ht="15.75" customHeight="1">
      <c r="A487" s="11" t="s">
        <v>230</v>
      </c>
      <c r="B487" s="7">
        <v>4</v>
      </c>
      <c r="C487" s="7" t="s">
        <v>231</v>
      </c>
      <c r="D487" s="7" t="s">
        <v>244</v>
      </c>
      <c r="E487" s="1" t="s">
        <v>239</v>
      </c>
      <c r="F487" s="7" t="s">
        <v>260</v>
      </c>
      <c r="G487" s="12" t="s">
        <v>37</v>
      </c>
      <c r="H487" s="7" t="s">
        <v>232</v>
      </c>
      <c r="I487" s="7" t="s">
        <v>29</v>
      </c>
      <c r="J487" s="7">
        <v>1</v>
      </c>
      <c r="K487" s="15">
        <v>1214052</v>
      </c>
      <c r="L487" s="15">
        <v>0</v>
      </c>
      <c r="M487" s="15">
        <v>0</v>
      </c>
      <c r="N487" s="16">
        <f t="shared" si="70"/>
        <v>1214052</v>
      </c>
      <c r="O487" s="16">
        <f t="shared" si="71"/>
        <v>0</v>
      </c>
      <c r="P487" s="16">
        <f t="shared" si="72"/>
        <v>0</v>
      </c>
      <c r="Q487" s="3">
        <f t="shared" si="73"/>
        <v>0</v>
      </c>
      <c r="R487" s="3">
        <f t="shared" si="74"/>
        <v>0</v>
      </c>
      <c r="S487" s="1" t="s">
        <v>79</v>
      </c>
      <c r="T487" s="1">
        <v>0</v>
      </c>
      <c r="U487" s="16">
        <f t="shared" si="75"/>
        <v>0</v>
      </c>
      <c r="V487" s="16">
        <f t="shared" si="76"/>
        <v>0</v>
      </c>
      <c r="W487" s="16">
        <f t="shared" si="77"/>
        <v>0</v>
      </c>
      <c r="X487" s="3" t="e">
        <f t="shared" si="78"/>
        <v>#DIV/0!</v>
      </c>
      <c r="Y487" s="3" t="e">
        <f t="shared" si="79"/>
        <v>#DIV/0!</v>
      </c>
      <c r="Z487" s="6"/>
      <c r="AA487" s="6"/>
    </row>
    <row r="488" spans="1:27" ht="15.75" customHeight="1">
      <c r="A488" s="11" t="s">
        <v>230</v>
      </c>
      <c r="B488" s="7">
        <v>4</v>
      </c>
      <c r="C488" s="7" t="s">
        <v>231</v>
      </c>
      <c r="D488" s="7" t="s">
        <v>244</v>
      </c>
      <c r="E488" s="1" t="s">
        <v>239</v>
      </c>
      <c r="F488" s="7" t="s">
        <v>260</v>
      </c>
      <c r="G488" s="12" t="s">
        <v>37</v>
      </c>
      <c r="H488" s="7" t="s">
        <v>232</v>
      </c>
      <c r="I488" s="7" t="s">
        <v>29</v>
      </c>
      <c r="J488" s="7">
        <v>1</v>
      </c>
      <c r="K488" s="15">
        <v>74191219</v>
      </c>
      <c r="L488" s="15">
        <v>3181291.13</v>
      </c>
      <c r="M488" s="15">
        <v>3181291.13</v>
      </c>
      <c r="N488" s="16">
        <f t="shared" si="70"/>
        <v>74191219</v>
      </c>
      <c r="O488" s="16">
        <f t="shared" si="71"/>
        <v>3181291.13</v>
      </c>
      <c r="P488" s="16">
        <f t="shared" si="72"/>
        <v>3181291.13</v>
      </c>
      <c r="Q488" s="3">
        <f t="shared" si="73"/>
        <v>4.2879618004389441E-2</v>
      </c>
      <c r="R488" s="3">
        <f t="shared" si="74"/>
        <v>4.2879618004389441E-2</v>
      </c>
      <c r="S488" s="1" t="s">
        <v>79</v>
      </c>
      <c r="T488" s="1">
        <v>0</v>
      </c>
      <c r="U488" s="16">
        <f t="shared" si="75"/>
        <v>0</v>
      </c>
      <c r="V488" s="16">
        <f t="shared" si="76"/>
        <v>0</v>
      </c>
      <c r="W488" s="16">
        <f t="shared" si="77"/>
        <v>0</v>
      </c>
      <c r="X488" s="3" t="e">
        <f t="shared" si="78"/>
        <v>#DIV/0!</v>
      </c>
      <c r="Y488" s="3" t="e">
        <f t="shared" si="79"/>
        <v>#DIV/0!</v>
      </c>
      <c r="Z488" s="6"/>
      <c r="AA488" s="6"/>
    </row>
    <row r="489" spans="1:27" ht="15.75" customHeight="1">
      <c r="A489" s="11" t="s">
        <v>230</v>
      </c>
      <c r="B489" s="7">
        <v>4</v>
      </c>
      <c r="C489" s="7" t="s">
        <v>231</v>
      </c>
      <c r="D489" s="7" t="s">
        <v>244</v>
      </c>
      <c r="E489" s="1" t="s">
        <v>243</v>
      </c>
      <c r="F489" s="7" t="s">
        <v>261</v>
      </c>
      <c r="G489" s="12" t="s">
        <v>37</v>
      </c>
      <c r="H489" s="7" t="s">
        <v>232</v>
      </c>
      <c r="I489" s="7" t="s">
        <v>29</v>
      </c>
      <c r="J489" s="7">
        <v>1</v>
      </c>
      <c r="K489" s="15">
        <v>803851875</v>
      </c>
      <c r="L489" s="15">
        <v>613186151.02999997</v>
      </c>
      <c r="M489" s="15">
        <v>573882285.02999997</v>
      </c>
      <c r="N489" s="16">
        <f t="shared" si="70"/>
        <v>803851875</v>
      </c>
      <c r="O489" s="16">
        <f t="shared" si="71"/>
        <v>613186151.02999997</v>
      </c>
      <c r="P489" s="16">
        <f t="shared" si="72"/>
        <v>573882285.02999997</v>
      </c>
      <c r="Q489" s="3">
        <f t="shared" si="73"/>
        <v>0.71391546487342583</v>
      </c>
      <c r="R489" s="3">
        <f t="shared" si="74"/>
        <v>0.76280987841198977</v>
      </c>
      <c r="S489" s="1" t="s">
        <v>79</v>
      </c>
      <c r="T489" s="1">
        <v>0</v>
      </c>
      <c r="U489" s="16">
        <f t="shared" si="75"/>
        <v>0</v>
      </c>
      <c r="V489" s="16">
        <f t="shared" si="76"/>
        <v>0</v>
      </c>
      <c r="W489" s="16">
        <f t="shared" si="77"/>
        <v>0</v>
      </c>
      <c r="X489" s="3" t="e">
        <f t="shared" si="78"/>
        <v>#DIV/0!</v>
      </c>
      <c r="Y489" s="3" t="e">
        <f t="shared" si="79"/>
        <v>#DIV/0!</v>
      </c>
      <c r="Z489" s="6"/>
      <c r="AA489" s="6"/>
    </row>
    <row r="490" spans="1:27" ht="15.75" customHeight="1">
      <c r="A490" s="11" t="s">
        <v>230</v>
      </c>
      <c r="B490" s="7">
        <v>4</v>
      </c>
      <c r="C490" s="7" t="s">
        <v>231</v>
      </c>
      <c r="D490" s="7" t="s">
        <v>244</v>
      </c>
      <c r="E490" s="1" t="s">
        <v>243</v>
      </c>
      <c r="F490" s="7" t="s">
        <v>261</v>
      </c>
      <c r="G490" s="12" t="s">
        <v>37</v>
      </c>
      <c r="H490" s="7" t="s">
        <v>232</v>
      </c>
      <c r="I490" s="7" t="s">
        <v>29</v>
      </c>
      <c r="J490" s="7">
        <v>1</v>
      </c>
      <c r="K490" s="15">
        <v>100000</v>
      </c>
      <c r="L490" s="15">
        <v>5766.15</v>
      </c>
      <c r="M490" s="15">
        <v>5766.15</v>
      </c>
      <c r="N490" s="16">
        <f t="shared" si="70"/>
        <v>100000</v>
      </c>
      <c r="O490" s="16">
        <f t="shared" si="71"/>
        <v>5766.15</v>
      </c>
      <c r="P490" s="16">
        <f t="shared" si="72"/>
        <v>5766.15</v>
      </c>
      <c r="Q490" s="3">
        <f t="shared" si="73"/>
        <v>5.7661499999999997E-2</v>
      </c>
      <c r="R490" s="3">
        <f t="shared" si="74"/>
        <v>5.7661499999999997E-2</v>
      </c>
      <c r="S490" s="1" t="s">
        <v>79</v>
      </c>
      <c r="T490" s="1">
        <v>0</v>
      </c>
      <c r="U490" s="16">
        <f t="shared" si="75"/>
        <v>0</v>
      </c>
      <c r="V490" s="16">
        <f t="shared" si="76"/>
        <v>0</v>
      </c>
      <c r="W490" s="16">
        <f t="shared" si="77"/>
        <v>0</v>
      </c>
      <c r="X490" s="3" t="e">
        <f t="shared" si="78"/>
        <v>#DIV/0!</v>
      </c>
      <c r="Y490" s="3" t="e">
        <f t="shared" si="79"/>
        <v>#DIV/0!</v>
      </c>
      <c r="Z490" s="6"/>
      <c r="AA490" s="6"/>
    </row>
    <row r="491" spans="1:27" ht="15.75" customHeight="1">
      <c r="A491" s="11" t="s">
        <v>230</v>
      </c>
      <c r="B491" s="7">
        <v>4</v>
      </c>
      <c r="C491" s="7" t="s">
        <v>231</v>
      </c>
      <c r="D491" s="7" t="s">
        <v>244</v>
      </c>
      <c r="E491" s="1" t="s">
        <v>243</v>
      </c>
      <c r="F491" s="7" t="s">
        <v>261</v>
      </c>
      <c r="G491" s="12" t="s">
        <v>37</v>
      </c>
      <c r="H491" s="7" t="s">
        <v>232</v>
      </c>
      <c r="I491" s="7" t="s">
        <v>29</v>
      </c>
      <c r="J491" s="7">
        <v>1</v>
      </c>
      <c r="K491" s="15">
        <v>248453939</v>
      </c>
      <c r="L491" s="15">
        <v>237165358.41</v>
      </c>
      <c r="M491" s="15">
        <v>202038824.69000003</v>
      </c>
      <c r="N491" s="16">
        <f t="shared" si="70"/>
        <v>248453939</v>
      </c>
      <c r="O491" s="16">
        <f t="shared" si="71"/>
        <v>237165358.41</v>
      </c>
      <c r="P491" s="16">
        <f t="shared" si="72"/>
        <v>202038824.69000003</v>
      </c>
      <c r="Q491" s="3">
        <f t="shared" si="73"/>
        <v>0.81318422844565985</v>
      </c>
      <c r="R491" s="3">
        <f t="shared" si="74"/>
        <v>0.95456469462534865</v>
      </c>
      <c r="S491" s="1" t="s">
        <v>79</v>
      </c>
      <c r="T491" s="1">
        <v>0</v>
      </c>
      <c r="U491" s="16">
        <f t="shared" si="75"/>
        <v>0</v>
      </c>
      <c r="V491" s="16">
        <f t="shared" si="76"/>
        <v>0</v>
      </c>
      <c r="W491" s="16">
        <f t="shared" si="77"/>
        <v>0</v>
      </c>
      <c r="X491" s="3" t="e">
        <f t="shared" si="78"/>
        <v>#DIV/0!</v>
      </c>
      <c r="Y491" s="3" t="e">
        <f t="shared" si="79"/>
        <v>#DIV/0!</v>
      </c>
      <c r="Z491" s="6"/>
      <c r="AA491" s="6"/>
    </row>
    <row r="492" spans="1:27" ht="15.75" customHeight="1">
      <c r="A492" s="11" t="s">
        <v>230</v>
      </c>
      <c r="B492" s="7">
        <v>4</v>
      </c>
      <c r="C492" s="7" t="s">
        <v>231</v>
      </c>
      <c r="D492" s="7" t="s">
        <v>244</v>
      </c>
      <c r="E492" s="1" t="s">
        <v>243</v>
      </c>
      <c r="F492" s="7" t="s">
        <v>261</v>
      </c>
      <c r="G492" s="12" t="s">
        <v>37</v>
      </c>
      <c r="H492" s="7" t="s">
        <v>232</v>
      </c>
      <c r="I492" s="7" t="s">
        <v>29</v>
      </c>
      <c r="J492" s="7">
        <v>1</v>
      </c>
      <c r="K492" s="15">
        <v>225349936</v>
      </c>
      <c r="L492" s="15">
        <v>218282170.89999998</v>
      </c>
      <c r="M492" s="15">
        <v>218282170.89999998</v>
      </c>
      <c r="N492" s="16">
        <f t="shared" si="70"/>
        <v>225349936</v>
      </c>
      <c r="O492" s="16">
        <f t="shared" si="71"/>
        <v>218282170.89999998</v>
      </c>
      <c r="P492" s="16">
        <f t="shared" si="72"/>
        <v>218282170.89999998</v>
      </c>
      <c r="Q492" s="3">
        <f t="shared" si="73"/>
        <v>0.96863648942860126</v>
      </c>
      <c r="R492" s="3">
        <f t="shared" si="74"/>
        <v>0.96863648942860126</v>
      </c>
      <c r="S492" s="1" t="s">
        <v>79</v>
      </c>
      <c r="T492" s="1">
        <v>0</v>
      </c>
      <c r="U492" s="16">
        <f t="shared" si="75"/>
        <v>0</v>
      </c>
      <c r="V492" s="16">
        <f t="shared" si="76"/>
        <v>0</v>
      </c>
      <c r="W492" s="16">
        <f t="shared" si="77"/>
        <v>0</v>
      </c>
      <c r="X492" s="3" t="e">
        <f t="shared" si="78"/>
        <v>#DIV/0!</v>
      </c>
      <c r="Y492" s="3" t="e">
        <f t="shared" si="79"/>
        <v>#DIV/0!</v>
      </c>
      <c r="Z492" s="6"/>
      <c r="AA492" s="6"/>
    </row>
    <row r="493" spans="1:27" ht="15.75" customHeight="1">
      <c r="A493" s="11" t="s">
        <v>230</v>
      </c>
      <c r="B493" s="7">
        <v>4</v>
      </c>
      <c r="C493" s="7" t="s">
        <v>231</v>
      </c>
      <c r="D493" s="7" t="s">
        <v>244</v>
      </c>
      <c r="E493" s="1" t="s">
        <v>243</v>
      </c>
      <c r="F493" s="7" t="s">
        <v>261</v>
      </c>
      <c r="G493" s="12" t="s">
        <v>37</v>
      </c>
      <c r="H493" s="7" t="s">
        <v>232</v>
      </c>
      <c r="I493" s="7" t="s">
        <v>29</v>
      </c>
      <c r="J493" s="7">
        <v>1</v>
      </c>
      <c r="K493" s="15">
        <v>13239036</v>
      </c>
      <c r="L493" s="15">
        <v>6535979.5699999994</v>
      </c>
      <c r="M493" s="15">
        <v>6535979.5699999994</v>
      </c>
      <c r="N493" s="16">
        <f t="shared" si="70"/>
        <v>13239036</v>
      </c>
      <c r="O493" s="16">
        <f t="shared" si="71"/>
        <v>6535979.5699999994</v>
      </c>
      <c r="P493" s="16">
        <f t="shared" si="72"/>
        <v>6535979.5699999994</v>
      </c>
      <c r="Q493" s="3">
        <f t="shared" si="73"/>
        <v>0.49368999147672077</v>
      </c>
      <c r="R493" s="3">
        <f t="shared" si="74"/>
        <v>0.49368999147672077</v>
      </c>
      <c r="S493" s="1" t="s">
        <v>79</v>
      </c>
      <c r="T493" s="1">
        <v>0</v>
      </c>
      <c r="U493" s="16">
        <f t="shared" si="75"/>
        <v>0</v>
      </c>
      <c r="V493" s="16">
        <f t="shared" si="76"/>
        <v>0</v>
      </c>
      <c r="W493" s="16">
        <f t="shared" si="77"/>
        <v>0</v>
      </c>
      <c r="X493" s="3" t="e">
        <f t="shared" si="78"/>
        <v>#DIV/0!</v>
      </c>
      <c r="Y493" s="3" t="e">
        <f t="shared" si="79"/>
        <v>#DIV/0!</v>
      </c>
      <c r="Z493" s="6"/>
      <c r="AA493" s="6"/>
    </row>
    <row r="494" spans="1:27" ht="15.75" customHeight="1">
      <c r="A494" s="11" t="s">
        <v>230</v>
      </c>
      <c r="B494" s="7">
        <v>4</v>
      </c>
      <c r="C494" s="7" t="s">
        <v>231</v>
      </c>
      <c r="D494" s="7" t="s">
        <v>244</v>
      </c>
      <c r="E494" s="1" t="s">
        <v>243</v>
      </c>
      <c r="F494" s="7" t="s">
        <v>261</v>
      </c>
      <c r="G494" s="12" t="s">
        <v>37</v>
      </c>
      <c r="H494" s="7" t="s">
        <v>232</v>
      </c>
      <c r="I494" s="7" t="s">
        <v>29</v>
      </c>
      <c r="J494" s="7">
        <v>1</v>
      </c>
      <c r="K494" s="15">
        <v>0</v>
      </c>
      <c r="L494" s="15">
        <v>190.63</v>
      </c>
      <c r="M494" s="15">
        <v>190.63</v>
      </c>
      <c r="N494" s="16">
        <f t="shared" si="70"/>
        <v>0</v>
      </c>
      <c r="O494" s="16">
        <f t="shared" si="71"/>
        <v>190.63</v>
      </c>
      <c r="P494" s="16">
        <f t="shared" si="72"/>
        <v>190.63</v>
      </c>
      <c r="Q494" s="3" t="e">
        <f t="shared" si="73"/>
        <v>#DIV/0!</v>
      </c>
      <c r="R494" s="3" t="e">
        <f t="shared" si="74"/>
        <v>#DIV/0!</v>
      </c>
      <c r="S494" s="1" t="s">
        <v>79</v>
      </c>
      <c r="T494" s="1">
        <v>0</v>
      </c>
      <c r="U494" s="16">
        <f t="shared" si="75"/>
        <v>0</v>
      </c>
      <c r="V494" s="16">
        <f t="shared" si="76"/>
        <v>0</v>
      </c>
      <c r="W494" s="16">
        <f t="shared" si="77"/>
        <v>0</v>
      </c>
      <c r="X494" s="3" t="e">
        <f t="shared" si="78"/>
        <v>#DIV/0!</v>
      </c>
      <c r="Y494" s="3" t="e">
        <f t="shared" si="79"/>
        <v>#DIV/0!</v>
      </c>
      <c r="Z494" s="6"/>
      <c r="AA494" s="6"/>
    </row>
    <row r="495" spans="1:27" ht="15.75" customHeight="1">
      <c r="A495" s="11" t="s">
        <v>230</v>
      </c>
      <c r="B495" s="7">
        <v>4</v>
      </c>
      <c r="C495" s="7" t="s">
        <v>231</v>
      </c>
      <c r="D495" s="7" t="s">
        <v>244</v>
      </c>
      <c r="E495" s="1" t="s">
        <v>243</v>
      </c>
      <c r="F495" s="7" t="s">
        <v>261</v>
      </c>
      <c r="G495" s="12" t="s">
        <v>37</v>
      </c>
      <c r="H495" s="7" t="s">
        <v>232</v>
      </c>
      <c r="I495" s="7" t="s">
        <v>29</v>
      </c>
      <c r="J495" s="7">
        <v>1</v>
      </c>
      <c r="K495" s="15">
        <v>0</v>
      </c>
      <c r="L495" s="15">
        <v>858.72</v>
      </c>
      <c r="M495" s="15">
        <v>858.72</v>
      </c>
      <c r="N495" s="16">
        <f t="shared" si="70"/>
        <v>0</v>
      </c>
      <c r="O495" s="16">
        <f t="shared" si="71"/>
        <v>858.72</v>
      </c>
      <c r="P495" s="16">
        <f t="shared" si="72"/>
        <v>858.72</v>
      </c>
      <c r="Q495" s="3" t="e">
        <f t="shared" si="73"/>
        <v>#DIV/0!</v>
      </c>
      <c r="R495" s="3" t="e">
        <f t="shared" si="74"/>
        <v>#DIV/0!</v>
      </c>
      <c r="S495" s="1" t="s">
        <v>79</v>
      </c>
      <c r="T495" s="1">
        <v>0</v>
      </c>
      <c r="U495" s="16">
        <f t="shared" si="75"/>
        <v>0</v>
      </c>
      <c r="V495" s="16">
        <f t="shared" si="76"/>
        <v>0</v>
      </c>
      <c r="W495" s="16">
        <f t="shared" si="77"/>
        <v>0</v>
      </c>
      <c r="X495" s="3" t="e">
        <f t="shared" si="78"/>
        <v>#DIV/0!</v>
      </c>
      <c r="Y495" s="3" t="e">
        <f t="shared" si="79"/>
        <v>#DIV/0!</v>
      </c>
      <c r="Z495" s="6"/>
      <c r="AA495" s="6"/>
    </row>
    <row r="496" spans="1:27" ht="15.75" customHeight="1">
      <c r="A496" s="11" t="s">
        <v>230</v>
      </c>
      <c r="B496" s="7">
        <v>4</v>
      </c>
      <c r="C496" s="7" t="s">
        <v>231</v>
      </c>
      <c r="D496" s="7" t="s">
        <v>244</v>
      </c>
      <c r="E496" s="1" t="s">
        <v>243</v>
      </c>
      <c r="F496" s="7" t="s">
        <v>261</v>
      </c>
      <c r="G496" s="12" t="s">
        <v>37</v>
      </c>
      <c r="H496" s="7" t="s">
        <v>232</v>
      </c>
      <c r="I496" s="7" t="s">
        <v>29</v>
      </c>
      <c r="J496" s="7">
        <v>1</v>
      </c>
      <c r="K496" s="15">
        <v>3000000</v>
      </c>
      <c r="L496" s="15">
        <v>11104536.300000001</v>
      </c>
      <c r="M496" s="15">
        <v>332316</v>
      </c>
      <c r="N496" s="16">
        <f t="shared" si="70"/>
        <v>3000000</v>
      </c>
      <c r="O496" s="16">
        <f t="shared" si="71"/>
        <v>11104536.300000001</v>
      </c>
      <c r="P496" s="16">
        <f t="shared" si="72"/>
        <v>332316</v>
      </c>
      <c r="Q496" s="3">
        <f t="shared" si="73"/>
        <v>0.110772</v>
      </c>
      <c r="R496" s="3">
        <f t="shared" si="74"/>
        <v>3.7015121000000004</v>
      </c>
      <c r="S496" s="1" t="s">
        <v>79</v>
      </c>
      <c r="T496" s="1">
        <v>0</v>
      </c>
      <c r="U496" s="16">
        <f t="shared" si="75"/>
        <v>0</v>
      </c>
      <c r="V496" s="16">
        <f t="shared" si="76"/>
        <v>0</v>
      </c>
      <c r="W496" s="16">
        <f t="shared" si="77"/>
        <v>0</v>
      </c>
      <c r="X496" s="3" t="e">
        <f t="shared" si="78"/>
        <v>#DIV/0!</v>
      </c>
      <c r="Y496" s="3" t="e">
        <f t="shared" si="79"/>
        <v>#DIV/0!</v>
      </c>
      <c r="Z496" s="6"/>
      <c r="AA496" s="6"/>
    </row>
    <row r="497" spans="1:27" ht="15.75" customHeight="1">
      <c r="A497" s="11" t="s">
        <v>230</v>
      </c>
      <c r="B497" s="7">
        <v>4</v>
      </c>
      <c r="C497" s="7" t="s">
        <v>231</v>
      </c>
      <c r="D497" s="7" t="s">
        <v>244</v>
      </c>
      <c r="E497" s="1" t="s">
        <v>243</v>
      </c>
      <c r="F497" s="7" t="s">
        <v>261</v>
      </c>
      <c r="G497" s="12" t="s">
        <v>37</v>
      </c>
      <c r="H497" s="7" t="s">
        <v>232</v>
      </c>
      <c r="I497" s="7" t="s">
        <v>29</v>
      </c>
      <c r="J497" s="7">
        <v>1</v>
      </c>
      <c r="K497" s="15">
        <v>21299935</v>
      </c>
      <c r="L497" s="15">
        <v>0</v>
      </c>
      <c r="M497" s="15">
        <v>0</v>
      </c>
      <c r="N497" s="16">
        <f t="shared" si="70"/>
        <v>21299935</v>
      </c>
      <c r="O497" s="16">
        <f t="shared" si="71"/>
        <v>0</v>
      </c>
      <c r="P497" s="16">
        <f t="shared" si="72"/>
        <v>0</v>
      </c>
      <c r="Q497" s="3">
        <f t="shared" si="73"/>
        <v>0</v>
      </c>
      <c r="R497" s="3">
        <f t="shared" si="74"/>
        <v>0</v>
      </c>
      <c r="S497" s="1" t="s">
        <v>79</v>
      </c>
      <c r="T497" s="1">
        <v>0</v>
      </c>
      <c r="U497" s="16">
        <f t="shared" si="75"/>
        <v>0</v>
      </c>
      <c r="V497" s="16">
        <f t="shared" si="76"/>
        <v>0</v>
      </c>
      <c r="W497" s="16">
        <f t="shared" si="77"/>
        <v>0</v>
      </c>
      <c r="X497" s="3" t="e">
        <f t="shared" si="78"/>
        <v>#DIV/0!</v>
      </c>
      <c r="Y497" s="3" t="e">
        <f t="shared" si="79"/>
        <v>#DIV/0!</v>
      </c>
      <c r="Z497" s="6"/>
      <c r="AA497" s="6"/>
    </row>
    <row r="498" spans="1:27" ht="15.75" customHeight="1">
      <c r="A498" s="11" t="s">
        <v>230</v>
      </c>
      <c r="B498" s="7">
        <v>4</v>
      </c>
      <c r="C498" s="7" t="s">
        <v>231</v>
      </c>
      <c r="D498" s="7" t="s">
        <v>244</v>
      </c>
      <c r="E498" s="1" t="s">
        <v>243</v>
      </c>
      <c r="F498" s="7" t="s">
        <v>261</v>
      </c>
      <c r="G498" s="12" t="s">
        <v>37</v>
      </c>
      <c r="H498" s="7" t="s">
        <v>232</v>
      </c>
      <c r="I498" s="7" t="s">
        <v>29</v>
      </c>
      <c r="J498" s="7">
        <v>1</v>
      </c>
      <c r="K498" s="15">
        <v>100000</v>
      </c>
      <c r="L498" s="15">
        <v>87301.73</v>
      </c>
      <c r="M498" s="15">
        <v>46133.31</v>
      </c>
      <c r="N498" s="16">
        <f t="shared" si="70"/>
        <v>100000</v>
      </c>
      <c r="O498" s="16">
        <f t="shared" si="71"/>
        <v>87301.73</v>
      </c>
      <c r="P498" s="16">
        <f t="shared" si="72"/>
        <v>46133.31</v>
      </c>
      <c r="Q498" s="3">
        <f t="shared" si="73"/>
        <v>0.4613331</v>
      </c>
      <c r="R498" s="3">
        <f t="shared" si="74"/>
        <v>0.8730173</v>
      </c>
      <c r="S498" s="1" t="s">
        <v>79</v>
      </c>
      <c r="T498" s="1">
        <v>0</v>
      </c>
      <c r="U498" s="16">
        <f t="shared" si="75"/>
        <v>0</v>
      </c>
      <c r="V498" s="16">
        <f t="shared" si="76"/>
        <v>0</v>
      </c>
      <c r="W498" s="16">
        <f t="shared" si="77"/>
        <v>0</v>
      </c>
      <c r="X498" s="3" t="e">
        <f t="shared" si="78"/>
        <v>#DIV/0!</v>
      </c>
      <c r="Y498" s="3" t="e">
        <f t="shared" si="79"/>
        <v>#DIV/0!</v>
      </c>
      <c r="Z498" s="6"/>
      <c r="AA498" s="6"/>
    </row>
    <row r="499" spans="1:27" ht="15.75" customHeight="1">
      <c r="A499" s="11" t="s">
        <v>230</v>
      </c>
      <c r="B499" s="7">
        <v>4</v>
      </c>
      <c r="C499" s="7" t="s">
        <v>231</v>
      </c>
      <c r="D499" s="7" t="s">
        <v>244</v>
      </c>
      <c r="E499" s="1" t="s">
        <v>243</v>
      </c>
      <c r="F499" s="7" t="s">
        <v>261</v>
      </c>
      <c r="G499" s="12" t="s">
        <v>37</v>
      </c>
      <c r="H499" s="7" t="s">
        <v>232</v>
      </c>
      <c r="I499" s="7" t="s">
        <v>29</v>
      </c>
      <c r="J499" s="7">
        <v>1</v>
      </c>
      <c r="K499" s="15">
        <v>4442627</v>
      </c>
      <c r="L499" s="15">
        <v>4832694.1900000004</v>
      </c>
      <c r="M499" s="15">
        <v>3824138.6999999997</v>
      </c>
      <c r="N499" s="16">
        <f t="shared" si="70"/>
        <v>4442627</v>
      </c>
      <c r="O499" s="16">
        <f t="shared" si="71"/>
        <v>4832694.1900000004</v>
      </c>
      <c r="P499" s="16">
        <f t="shared" si="72"/>
        <v>3824138.6999999997</v>
      </c>
      <c r="Q499" s="3">
        <f t="shared" si="73"/>
        <v>0.86078320327139768</v>
      </c>
      <c r="R499" s="3">
        <f t="shared" si="74"/>
        <v>1.0878010217828327</v>
      </c>
      <c r="S499" s="1" t="s">
        <v>79</v>
      </c>
      <c r="T499" s="1">
        <v>0</v>
      </c>
      <c r="U499" s="16">
        <f t="shared" si="75"/>
        <v>0</v>
      </c>
      <c r="V499" s="16">
        <f t="shared" si="76"/>
        <v>0</v>
      </c>
      <c r="W499" s="16">
        <f t="shared" si="77"/>
        <v>0</v>
      </c>
      <c r="X499" s="3" t="e">
        <f t="shared" si="78"/>
        <v>#DIV/0!</v>
      </c>
      <c r="Y499" s="3" t="e">
        <f t="shared" si="79"/>
        <v>#DIV/0!</v>
      </c>
      <c r="Z499" s="6"/>
      <c r="AA499" s="6"/>
    </row>
    <row r="500" spans="1:27" ht="15.75" customHeight="1">
      <c r="A500" s="11" t="s">
        <v>230</v>
      </c>
      <c r="B500" s="7">
        <v>4</v>
      </c>
      <c r="C500" s="7" t="s">
        <v>231</v>
      </c>
      <c r="D500" s="7" t="s">
        <v>244</v>
      </c>
      <c r="E500" s="1" t="s">
        <v>243</v>
      </c>
      <c r="F500" s="7" t="s">
        <v>261</v>
      </c>
      <c r="G500" s="12" t="s">
        <v>37</v>
      </c>
      <c r="H500" s="7" t="s">
        <v>232</v>
      </c>
      <c r="I500" s="7" t="s">
        <v>29</v>
      </c>
      <c r="J500" s="7">
        <v>1</v>
      </c>
      <c r="K500" s="15">
        <v>50000</v>
      </c>
      <c r="L500" s="15">
        <v>0</v>
      </c>
      <c r="M500" s="15">
        <v>0</v>
      </c>
      <c r="N500" s="16">
        <f t="shared" si="70"/>
        <v>50000</v>
      </c>
      <c r="O500" s="16">
        <f t="shared" si="71"/>
        <v>0</v>
      </c>
      <c r="P500" s="16">
        <f t="shared" si="72"/>
        <v>0</v>
      </c>
      <c r="Q500" s="3">
        <f t="shared" si="73"/>
        <v>0</v>
      </c>
      <c r="R500" s="3">
        <f t="shared" si="74"/>
        <v>0</v>
      </c>
      <c r="S500" s="1" t="s">
        <v>79</v>
      </c>
      <c r="T500" s="1">
        <v>0</v>
      </c>
      <c r="U500" s="16">
        <f t="shared" si="75"/>
        <v>0</v>
      </c>
      <c r="V500" s="16">
        <f t="shared" si="76"/>
        <v>0</v>
      </c>
      <c r="W500" s="16">
        <f t="shared" si="77"/>
        <v>0</v>
      </c>
      <c r="X500" s="3" t="e">
        <f t="shared" si="78"/>
        <v>#DIV/0!</v>
      </c>
      <c r="Y500" s="3" t="e">
        <f t="shared" si="79"/>
        <v>#DIV/0!</v>
      </c>
      <c r="Z500" s="6"/>
      <c r="AA500" s="6"/>
    </row>
    <row r="501" spans="1:27" ht="15.75" customHeight="1">
      <c r="A501" s="11" t="s">
        <v>230</v>
      </c>
      <c r="B501" s="7">
        <v>4</v>
      </c>
      <c r="C501" s="7" t="s">
        <v>231</v>
      </c>
      <c r="D501" s="7" t="s">
        <v>244</v>
      </c>
      <c r="E501" s="1" t="s">
        <v>243</v>
      </c>
      <c r="F501" s="7" t="s">
        <v>261</v>
      </c>
      <c r="G501" s="12" t="s">
        <v>37</v>
      </c>
      <c r="H501" s="7" t="s">
        <v>232</v>
      </c>
      <c r="I501" s="7" t="s">
        <v>29</v>
      </c>
      <c r="J501" s="7">
        <v>1</v>
      </c>
      <c r="K501" s="15">
        <v>140500</v>
      </c>
      <c r="L501" s="15">
        <v>140493.35</v>
      </c>
      <c r="M501" s="15">
        <v>140493.35</v>
      </c>
      <c r="N501" s="16">
        <f t="shared" si="70"/>
        <v>140500</v>
      </c>
      <c r="O501" s="16">
        <f t="shared" si="71"/>
        <v>140493.35</v>
      </c>
      <c r="P501" s="16">
        <f t="shared" si="72"/>
        <v>140493.35</v>
      </c>
      <c r="Q501" s="3">
        <f t="shared" si="73"/>
        <v>0.99995266903914592</v>
      </c>
      <c r="R501" s="3">
        <f t="shared" si="74"/>
        <v>0.99995266903914592</v>
      </c>
      <c r="S501" s="1" t="s">
        <v>79</v>
      </c>
      <c r="T501" s="1">
        <v>0</v>
      </c>
      <c r="U501" s="16">
        <f t="shared" si="75"/>
        <v>0</v>
      </c>
      <c r="V501" s="16">
        <f t="shared" si="76"/>
        <v>0</v>
      </c>
      <c r="W501" s="16">
        <f t="shared" si="77"/>
        <v>0</v>
      </c>
      <c r="X501" s="3" t="e">
        <f t="shared" si="78"/>
        <v>#DIV/0!</v>
      </c>
      <c r="Y501" s="3" t="e">
        <f t="shared" si="79"/>
        <v>#DIV/0!</v>
      </c>
      <c r="Z501" s="6"/>
      <c r="AA501" s="6"/>
    </row>
    <row r="502" spans="1:27" ht="15.75" customHeight="1">
      <c r="A502" s="11" t="s">
        <v>230</v>
      </c>
      <c r="B502" s="7">
        <v>4</v>
      </c>
      <c r="C502" s="7" t="s">
        <v>231</v>
      </c>
      <c r="D502" s="7" t="s">
        <v>244</v>
      </c>
      <c r="E502" s="1" t="s">
        <v>243</v>
      </c>
      <c r="F502" s="7" t="s">
        <v>261</v>
      </c>
      <c r="G502" s="12" t="s">
        <v>37</v>
      </c>
      <c r="H502" s="7" t="s">
        <v>232</v>
      </c>
      <c r="I502" s="7" t="s">
        <v>29</v>
      </c>
      <c r="J502" s="7">
        <v>1</v>
      </c>
      <c r="K502" s="15">
        <v>4627572</v>
      </c>
      <c r="L502" s="15">
        <v>4621330.5199999996</v>
      </c>
      <c r="M502" s="15">
        <v>3800530.66</v>
      </c>
      <c r="N502" s="16">
        <f t="shared" si="70"/>
        <v>4627572</v>
      </c>
      <c r="O502" s="16">
        <f t="shared" si="71"/>
        <v>4621330.5199999996</v>
      </c>
      <c r="P502" s="16">
        <f t="shared" si="72"/>
        <v>3800530.66</v>
      </c>
      <c r="Q502" s="3">
        <f t="shared" si="73"/>
        <v>0.82127963865284004</v>
      </c>
      <c r="R502" s="3">
        <f t="shared" si="74"/>
        <v>0.99865124086670065</v>
      </c>
      <c r="S502" s="1" t="s">
        <v>79</v>
      </c>
      <c r="T502" s="1">
        <v>0</v>
      </c>
      <c r="U502" s="16">
        <f t="shared" si="75"/>
        <v>0</v>
      </c>
      <c r="V502" s="16">
        <f t="shared" si="76"/>
        <v>0</v>
      </c>
      <c r="W502" s="16">
        <f t="shared" si="77"/>
        <v>0</v>
      </c>
      <c r="X502" s="3" t="e">
        <f t="shared" si="78"/>
        <v>#DIV/0!</v>
      </c>
      <c r="Y502" s="3" t="e">
        <f t="shared" si="79"/>
        <v>#DIV/0!</v>
      </c>
      <c r="Z502" s="6"/>
      <c r="AA502" s="6"/>
    </row>
    <row r="503" spans="1:27" ht="15.75" customHeight="1">
      <c r="A503" s="11" t="s">
        <v>230</v>
      </c>
      <c r="B503" s="7">
        <v>4</v>
      </c>
      <c r="C503" s="7" t="s">
        <v>231</v>
      </c>
      <c r="D503" s="7" t="s">
        <v>244</v>
      </c>
      <c r="E503" s="1" t="s">
        <v>243</v>
      </c>
      <c r="F503" s="7" t="s">
        <v>261</v>
      </c>
      <c r="G503" s="12" t="s">
        <v>37</v>
      </c>
      <c r="H503" s="7" t="s">
        <v>232</v>
      </c>
      <c r="I503" s="7" t="s">
        <v>29</v>
      </c>
      <c r="J503" s="7">
        <v>1</v>
      </c>
      <c r="K503" s="15">
        <v>1000</v>
      </c>
      <c r="L503" s="15">
        <v>0</v>
      </c>
      <c r="M503" s="15">
        <v>0</v>
      </c>
      <c r="N503" s="16">
        <f t="shared" si="70"/>
        <v>1000</v>
      </c>
      <c r="O503" s="16">
        <f t="shared" si="71"/>
        <v>0</v>
      </c>
      <c r="P503" s="16">
        <f t="shared" si="72"/>
        <v>0</v>
      </c>
      <c r="Q503" s="3">
        <f t="shared" si="73"/>
        <v>0</v>
      </c>
      <c r="R503" s="3">
        <f t="shared" si="74"/>
        <v>0</v>
      </c>
      <c r="S503" s="1" t="s">
        <v>79</v>
      </c>
      <c r="T503" s="1">
        <v>0</v>
      </c>
      <c r="U503" s="16">
        <f t="shared" si="75"/>
        <v>0</v>
      </c>
      <c r="V503" s="16">
        <f t="shared" si="76"/>
        <v>0</v>
      </c>
      <c r="W503" s="16">
        <f t="shared" si="77"/>
        <v>0</v>
      </c>
      <c r="X503" s="3" t="e">
        <f t="shared" si="78"/>
        <v>#DIV/0!</v>
      </c>
      <c r="Y503" s="3" t="e">
        <f t="shared" si="79"/>
        <v>#DIV/0!</v>
      </c>
      <c r="Z503" s="6"/>
      <c r="AA503" s="6"/>
    </row>
    <row r="504" spans="1:27" ht="15.75" customHeight="1">
      <c r="A504" s="11" t="s">
        <v>230</v>
      </c>
      <c r="B504" s="7">
        <v>4</v>
      </c>
      <c r="C504" s="7" t="s">
        <v>231</v>
      </c>
      <c r="D504" s="7" t="s">
        <v>244</v>
      </c>
      <c r="E504" s="1" t="s">
        <v>243</v>
      </c>
      <c r="F504" s="7" t="s">
        <v>261</v>
      </c>
      <c r="G504" s="12" t="s">
        <v>37</v>
      </c>
      <c r="H504" s="7" t="s">
        <v>232</v>
      </c>
      <c r="I504" s="7" t="s">
        <v>29</v>
      </c>
      <c r="J504" s="7">
        <v>1</v>
      </c>
      <c r="K504" s="15">
        <v>50000</v>
      </c>
      <c r="L504" s="15">
        <v>69253.8</v>
      </c>
      <c r="M504" s="15">
        <v>0</v>
      </c>
      <c r="N504" s="16">
        <f t="shared" si="70"/>
        <v>50000</v>
      </c>
      <c r="O504" s="16">
        <f t="shared" si="71"/>
        <v>69253.8</v>
      </c>
      <c r="P504" s="16">
        <f t="shared" si="72"/>
        <v>0</v>
      </c>
      <c r="Q504" s="3">
        <f t="shared" si="73"/>
        <v>0</v>
      </c>
      <c r="R504" s="3">
        <f t="shared" si="74"/>
        <v>1.385076</v>
      </c>
      <c r="S504" s="1" t="s">
        <v>79</v>
      </c>
      <c r="T504" s="1">
        <v>0</v>
      </c>
      <c r="U504" s="16">
        <f t="shared" si="75"/>
        <v>0</v>
      </c>
      <c r="V504" s="16">
        <f t="shared" si="76"/>
        <v>0</v>
      </c>
      <c r="W504" s="16">
        <f t="shared" si="77"/>
        <v>0</v>
      </c>
      <c r="X504" s="3" t="e">
        <f t="shared" si="78"/>
        <v>#DIV/0!</v>
      </c>
      <c r="Y504" s="3" t="e">
        <f t="shared" si="79"/>
        <v>#DIV/0!</v>
      </c>
      <c r="Z504" s="6"/>
      <c r="AA504" s="6"/>
    </row>
    <row r="505" spans="1:27" ht="15.75" customHeight="1">
      <c r="A505" s="11" t="s">
        <v>230</v>
      </c>
      <c r="B505" s="7">
        <v>4</v>
      </c>
      <c r="C505" s="7" t="s">
        <v>231</v>
      </c>
      <c r="D505" s="7" t="s">
        <v>244</v>
      </c>
      <c r="E505" s="1" t="s">
        <v>243</v>
      </c>
      <c r="F505" s="7" t="s">
        <v>261</v>
      </c>
      <c r="G505" s="12" t="s">
        <v>37</v>
      </c>
      <c r="H505" s="7" t="s">
        <v>232</v>
      </c>
      <c r="I505" s="7" t="s">
        <v>29</v>
      </c>
      <c r="J505" s="7">
        <v>1</v>
      </c>
      <c r="K505" s="15">
        <v>7328432</v>
      </c>
      <c r="L505" s="15">
        <v>5351205.9399999995</v>
      </c>
      <c r="M505" s="15">
        <v>4519108.25</v>
      </c>
      <c r="N505" s="16">
        <f t="shared" si="70"/>
        <v>7328432</v>
      </c>
      <c r="O505" s="16">
        <f t="shared" si="71"/>
        <v>5351205.9399999995</v>
      </c>
      <c r="P505" s="16">
        <f t="shared" si="72"/>
        <v>4519108.25</v>
      </c>
      <c r="Q505" s="3">
        <f t="shared" si="73"/>
        <v>0.61665418332325383</v>
      </c>
      <c r="R505" s="3">
        <f t="shared" si="74"/>
        <v>0.73019793865863791</v>
      </c>
      <c r="S505" s="1" t="s">
        <v>79</v>
      </c>
      <c r="T505" s="1">
        <v>0</v>
      </c>
      <c r="U505" s="16">
        <f t="shared" si="75"/>
        <v>0</v>
      </c>
      <c r="V505" s="16">
        <f t="shared" si="76"/>
        <v>0</v>
      </c>
      <c r="W505" s="16">
        <f t="shared" si="77"/>
        <v>0</v>
      </c>
      <c r="X505" s="3" t="e">
        <f t="shared" si="78"/>
        <v>#DIV/0!</v>
      </c>
      <c r="Y505" s="3" t="e">
        <f t="shared" si="79"/>
        <v>#DIV/0!</v>
      </c>
      <c r="Z505" s="6"/>
      <c r="AA505" s="6"/>
    </row>
    <row r="506" spans="1:27" ht="15.75" customHeight="1">
      <c r="A506" s="11" t="s">
        <v>230</v>
      </c>
      <c r="B506" s="7">
        <v>4</v>
      </c>
      <c r="C506" s="7" t="s">
        <v>231</v>
      </c>
      <c r="D506" s="7" t="s">
        <v>244</v>
      </c>
      <c r="E506" s="1" t="s">
        <v>243</v>
      </c>
      <c r="F506" s="7" t="s">
        <v>261</v>
      </c>
      <c r="G506" s="12" t="s">
        <v>37</v>
      </c>
      <c r="H506" s="7" t="s">
        <v>232</v>
      </c>
      <c r="I506" s="7" t="s">
        <v>29</v>
      </c>
      <c r="J506" s="7">
        <v>1</v>
      </c>
      <c r="K506" s="15">
        <v>72900</v>
      </c>
      <c r="L506" s="15">
        <v>25405.91</v>
      </c>
      <c r="M506" s="15">
        <v>25405.91</v>
      </c>
      <c r="N506" s="16">
        <f t="shared" si="70"/>
        <v>72900</v>
      </c>
      <c r="O506" s="16">
        <f t="shared" si="71"/>
        <v>25405.91</v>
      </c>
      <c r="P506" s="16">
        <f t="shared" si="72"/>
        <v>25405.91</v>
      </c>
      <c r="Q506" s="3">
        <f t="shared" si="73"/>
        <v>0.34850356652949244</v>
      </c>
      <c r="R506" s="3">
        <f t="shared" si="74"/>
        <v>0.34850356652949244</v>
      </c>
      <c r="S506" s="1" t="s">
        <v>79</v>
      </c>
      <c r="T506" s="1">
        <v>0</v>
      </c>
      <c r="U506" s="16">
        <f t="shared" si="75"/>
        <v>0</v>
      </c>
      <c r="V506" s="16">
        <f t="shared" si="76"/>
        <v>0</v>
      </c>
      <c r="W506" s="16">
        <f t="shared" si="77"/>
        <v>0</v>
      </c>
      <c r="X506" s="3" t="e">
        <f t="shared" si="78"/>
        <v>#DIV/0!</v>
      </c>
      <c r="Y506" s="3" t="e">
        <f t="shared" si="79"/>
        <v>#DIV/0!</v>
      </c>
      <c r="Z506" s="6"/>
      <c r="AA506" s="6"/>
    </row>
    <row r="507" spans="1:27" ht="15.75" customHeight="1">
      <c r="A507" s="11" t="s">
        <v>230</v>
      </c>
      <c r="B507" s="7">
        <v>4</v>
      </c>
      <c r="C507" s="7" t="s">
        <v>231</v>
      </c>
      <c r="D507" s="7" t="s">
        <v>244</v>
      </c>
      <c r="E507" s="1" t="s">
        <v>243</v>
      </c>
      <c r="F507" s="7" t="s">
        <v>261</v>
      </c>
      <c r="G507" s="12" t="s">
        <v>37</v>
      </c>
      <c r="H507" s="7" t="s">
        <v>232</v>
      </c>
      <c r="I507" s="7" t="s">
        <v>29</v>
      </c>
      <c r="J507" s="7">
        <v>1</v>
      </c>
      <c r="K507" s="15">
        <v>8757543</v>
      </c>
      <c r="L507" s="15">
        <v>7703525.8199999994</v>
      </c>
      <c r="M507" s="15">
        <v>6078972.6499999994</v>
      </c>
      <c r="N507" s="16">
        <f t="shared" si="70"/>
        <v>8757543</v>
      </c>
      <c r="O507" s="16">
        <f t="shared" si="71"/>
        <v>7703525.8199999994</v>
      </c>
      <c r="P507" s="16">
        <f t="shared" si="72"/>
        <v>6078972.6499999994</v>
      </c>
      <c r="Q507" s="3">
        <f t="shared" si="73"/>
        <v>0.69414134192661103</v>
      </c>
      <c r="R507" s="3">
        <f t="shared" si="74"/>
        <v>0.87964464690610134</v>
      </c>
      <c r="S507" s="1" t="s">
        <v>79</v>
      </c>
      <c r="T507" s="1">
        <v>0</v>
      </c>
      <c r="U507" s="16">
        <f t="shared" si="75"/>
        <v>0</v>
      </c>
      <c r="V507" s="16">
        <f t="shared" si="76"/>
        <v>0</v>
      </c>
      <c r="W507" s="16">
        <f t="shared" si="77"/>
        <v>0</v>
      </c>
      <c r="X507" s="3" t="e">
        <f t="shared" si="78"/>
        <v>#DIV/0!</v>
      </c>
      <c r="Y507" s="3" t="e">
        <f t="shared" si="79"/>
        <v>#DIV/0!</v>
      </c>
      <c r="Z507" s="6"/>
      <c r="AA507" s="6"/>
    </row>
    <row r="508" spans="1:27" ht="15.75" customHeight="1">
      <c r="A508" s="11" t="s">
        <v>230</v>
      </c>
      <c r="B508" s="7">
        <v>4</v>
      </c>
      <c r="C508" s="7" t="s">
        <v>231</v>
      </c>
      <c r="D508" s="7" t="s">
        <v>244</v>
      </c>
      <c r="E508" s="1" t="s">
        <v>243</v>
      </c>
      <c r="F508" s="7" t="s">
        <v>261</v>
      </c>
      <c r="G508" s="12" t="s">
        <v>37</v>
      </c>
      <c r="H508" s="7" t="s">
        <v>232</v>
      </c>
      <c r="I508" s="7" t="s">
        <v>29</v>
      </c>
      <c r="J508" s="7">
        <v>1</v>
      </c>
      <c r="K508" s="15">
        <v>48000</v>
      </c>
      <c r="L508" s="15">
        <v>0</v>
      </c>
      <c r="M508" s="15">
        <v>0</v>
      </c>
      <c r="N508" s="16">
        <f t="shared" si="70"/>
        <v>48000</v>
      </c>
      <c r="O508" s="16">
        <f t="shared" si="71"/>
        <v>0</v>
      </c>
      <c r="P508" s="16">
        <f t="shared" si="72"/>
        <v>0</v>
      </c>
      <c r="Q508" s="3">
        <f t="shared" si="73"/>
        <v>0</v>
      </c>
      <c r="R508" s="3">
        <f t="shared" si="74"/>
        <v>0</v>
      </c>
      <c r="S508" s="1" t="s">
        <v>79</v>
      </c>
      <c r="T508" s="1">
        <v>0</v>
      </c>
      <c r="U508" s="16">
        <f t="shared" si="75"/>
        <v>0</v>
      </c>
      <c r="V508" s="16">
        <f t="shared" si="76"/>
        <v>0</v>
      </c>
      <c r="W508" s="16">
        <f t="shared" si="77"/>
        <v>0</v>
      </c>
      <c r="X508" s="3" t="e">
        <f t="shared" si="78"/>
        <v>#DIV/0!</v>
      </c>
      <c r="Y508" s="3" t="e">
        <f t="shared" si="79"/>
        <v>#DIV/0!</v>
      </c>
      <c r="Z508" s="6"/>
      <c r="AA508" s="6"/>
    </row>
    <row r="509" spans="1:27" ht="15.75" customHeight="1">
      <c r="A509" s="11" t="s">
        <v>230</v>
      </c>
      <c r="B509" s="7">
        <v>4</v>
      </c>
      <c r="C509" s="7" t="s">
        <v>231</v>
      </c>
      <c r="D509" s="7" t="s">
        <v>244</v>
      </c>
      <c r="E509" s="1" t="s">
        <v>243</v>
      </c>
      <c r="F509" s="7" t="s">
        <v>261</v>
      </c>
      <c r="G509" s="12" t="s">
        <v>37</v>
      </c>
      <c r="H509" s="7" t="s">
        <v>232</v>
      </c>
      <c r="I509" s="7" t="s">
        <v>29</v>
      </c>
      <c r="J509" s="7">
        <v>1</v>
      </c>
      <c r="K509" s="15">
        <v>350000</v>
      </c>
      <c r="L509" s="15">
        <v>165117.92000000001</v>
      </c>
      <c r="M509" s="15">
        <v>14925.47</v>
      </c>
      <c r="N509" s="16">
        <f t="shared" si="70"/>
        <v>350000</v>
      </c>
      <c r="O509" s="16">
        <f t="shared" si="71"/>
        <v>165117.92000000001</v>
      </c>
      <c r="P509" s="16">
        <f t="shared" si="72"/>
        <v>14925.47</v>
      </c>
      <c r="Q509" s="3">
        <f t="shared" si="73"/>
        <v>4.26442E-2</v>
      </c>
      <c r="R509" s="3">
        <f t="shared" si="74"/>
        <v>0.47176548571428573</v>
      </c>
      <c r="S509" s="1" t="s">
        <v>79</v>
      </c>
      <c r="T509" s="1">
        <v>0</v>
      </c>
      <c r="U509" s="16">
        <f t="shared" si="75"/>
        <v>0</v>
      </c>
      <c r="V509" s="16">
        <f t="shared" si="76"/>
        <v>0</v>
      </c>
      <c r="W509" s="16">
        <f t="shared" si="77"/>
        <v>0</v>
      </c>
      <c r="X509" s="3" t="e">
        <f t="shared" si="78"/>
        <v>#DIV/0!</v>
      </c>
      <c r="Y509" s="3" t="e">
        <f t="shared" si="79"/>
        <v>#DIV/0!</v>
      </c>
      <c r="Z509" s="6"/>
      <c r="AA509" s="6"/>
    </row>
    <row r="510" spans="1:27" ht="15.75" customHeight="1">
      <c r="A510" s="11" t="s">
        <v>230</v>
      </c>
      <c r="B510" s="7">
        <v>4</v>
      </c>
      <c r="C510" s="7" t="s">
        <v>231</v>
      </c>
      <c r="D510" s="7" t="s">
        <v>244</v>
      </c>
      <c r="E510" s="1" t="s">
        <v>243</v>
      </c>
      <c r="F510" s="7" t="s">
        <v>261</v>
      </c>
      <c r="G510" s="12" t="s">
        <v>37</v>
      </c>
      <c r="H510" s="7" t="s">
        <v>232</v>
      </c>
      <c r="I510" s="7" t="s">
        <v>29</v>
      </c>
      <c r="J510" s="7">
        <v>1</v>
      </c>
      <c r="K510" s="15">
        <v>850368</v>
      </c>
      <c r="L510" s="15">
        <v>574886</v>
      </c>
      <c r="M510" s="15">
        <v>510782</v>
      </c>
      <c r="N510" s="16">
        <f t="shared" si="70"/>
        <v>850368</v>
      </c>
      <c r="O510" s="16">
        <f t="shared" si="71"/>
        <v>574886</v>
      </c>
      <c r="P510" s="16">
        <f t="shared" si="72"/>
        <v>510782</v>
      </c>
      <c r="Q510" s="3">
        <f t="shared" si="73"/>
        <v>0.60065994957477231</v>
      </c>
      <c r="R510" s="3">
        <f t="shared" si="74"/>
        <v>0.67604378339730564</v>
      </c>
      <c r="S510" s="1" t="s">
        <v>79</v>
      </c>
      <c r="T510" s="1">
        <v>0</v>
      </c>
      <c r="U510" s="16">
        <f t="shared" si="75"/>
        <v>0</v>
      </c>
      <c r="V510" s="16">
        <f t="shared" si="76"/>
        <v>0</v>
      </c>
      <c r="W510" s="16">
        <f t="shared" si="77"/>
        <v>0</v>
      </c>
      <c r="X510" s="3" t="e">
        <f t="shared" si="78"/>
        <v>#DIV/0!</v>
      </c>
      <c r="Y510" s="3" t="e">
        <f t="shared" si="79"/>
        <v>#DIV/0!</v>
      </c>
      <c r="Z510" s="6"/>
      <c r="AA510" s="6"/>
    </row>
    <row r="511" spans="1:27" ht="15.75" customHeight="1">
      <c r="A511" s="11" t="s">
        <v>230</v>
      </c>
      <c r="B511" s="7">
        <v>4</v>
      </c>
      <c r="C511" s="7" t="s">
        <v>231</v>
      </c>
      <c r="D511" s="7" t="s">
        <v>244</v>
      </c>
      <c r="E511" s="1" t="s">
        <v>243</v>
      </c>
      <c r="F511" s="7" t="s">
        <v>261</v>
      </c>
      <c r="G511" s="12" t="s">
        <v>37</v>
      </c>
      <c r="H511" s="7" t="s">
        <v>232</v>
      </c>
      <c r="I511" s="7" t="s">
        <v>29</v>
      </c>
      <c r="J511" s="7">
        <v>1</v>
      </c>
      <c r="K511" s="15">
        <v>12236484</v>
      </c>
      <c r="L511" s="15">
        <v>10052874.68</v>
      </c>
      <c r="M511" s="15">
        <v>8652386.040000001</v>
      </c>
      <c r="N511" s="16">
        <f t="shared" si="70"/>
        <v>12236484</v>
      </c>
      <c r="O511" s="16">
        <f t="shared" si="71"/>
        <v>10052874.68</v>
      </c>
      <c r="P511" s="16">
        <f t="shared" si="72"/>
        <v>8652386.040000001</v>
      </c>
      <c r="Q511" s="3">
        <f t="shared" si="73"/>
        <v>0.70709740150847256</v>
      </c>
      <c r="R511" s="3">
        <f t="shared" si="74"/>
        <v>0.82154928490896562</v>
      </c>
      <c r="S511" s="1" t="s">
        <v>79</v>
      </c>
      <c r="T511" s="1">
        <v>0</v>
      </c>
      <c r="U511" s="16">
        <f t="shared" si="75"/>
        <v>0</v>
      </c>
      <c r="V511" s="16">
        <f t="shared" si="76"/>
        <v>0</v>
      </c>
      <c r="W511" s="16">
        <f t="shared" si="77"/>
        <v>0</v>
      </c>
      <c r="X511" s="3" t="e">
        <f t="shared" si="78"/>
        <v>#DIV/0!</v>
      </c>
      <c r="Y511" s="3" t="e">
        <f t="shared" si="79"/>
        <v>#DIV/0!</v>
      </c>
      <c r="Z511" s="6"/>
      <c r="AA511" s="6"/>
    </row>
    <row r="512" spans="1:27" ht="15.75" customHeight="1">
      <c r="A512" s="11" t="s">
        <v>230</v>
      </c>
      <c r="B512" s="7">
        <v>4</v>
      </c>
      <c r="C512" s="7" t="s">
        <v>231</v>
      </c>
      <c r="D512" s="7" t="s">
        <v>244</v>
      </c>
      <c r="E512" s="1" t="s">
        <v>243</v>
      </c>
      <c r="F512" s="7" t="s">
        <v>261</v>
      </c>
      <c r="G512" s="12" t="s">
        <v>37</v>
      </c>
      <c r="H512" s="7" t="s">
        <v>232</v>
      </c>
      <c r="I512" s="7" t="s">
        <v>29</v>
      </c>
      <c r="J512" s="7">
        <v>1</v>
      </c>
      <c r="K512" s="15">
        <v>327770</v>
      </c>
      <c r="L512" s="15">
        <v>120080.94</v>
      </c>
      <c r="M512" s="15">
        <v>91228.459999999992</v>
      </c>
      <c r="N512" s="16">
        <f t="shared" si="70"/>
        <v>327770</v>
      </c>
      <c r="O512" s="16">
        <f t="shared" si="71"/>
        <v>120080.94</v>
      </c>
      <c r="P512" s="16">
        <f t="shared" si="72"/>
        <v>91228.459999999992</v>
      </c>
      <c r="Q512" s="3">
        <f t="shared" si="73"/>
        <v>0.27833071971199314</v>
      </c>
      <c r="R512" s="3">
        <f t="shared" si="74"/>
        <v>0.36635732373310553</v>
      </c>
      <c r="S512" s="1" t="s">
        <v>79</v>
      </c>
      <c r="T512" s="1">
        <v>0</v>
      </c>
      <c r="U512" s="16">
        <f t="shared" si="75"/>
        <v>0</v>
      </c>
      <c r="V512" s="16">
        <f t="shared" si="76"/>
        <v>0</v>
      </c>
      <c r="W512" s="16">
        <f t="shared" si="77"/>
        <v>0</v>
      </c>
      <c r="X512" s="3" t="e">
        <f t="shared" si="78"/>
        <v>#DIV/0!</v>
      </c>
      <c r="Y512" s="3" t="e">
        <f t="shared" si="79"/>
        <v>#DIV/0!</v>
      </c>
      <c r="Z512" s="6"/>
      <c r="AA512" s="6"/>
    </row>
    <row r="513" spans="1:27" ht="15.75" customHeight="1">
      <c r="A513" s="11" t="s">
        <v>230</v>
      </c>
      <c r="B513" s="7">
        <v>4</v>
      </c>
      <c r="C513" s="7" t="s">
        <v>231</v>
      </c>
      <c r="D513" s="7" t="s">
        <v>244</v>
      </c>
      <c r="E513" s="1" t="s">
        <v>243</v>
      </c>
      <c r="F513" s="7" t="s">
        <v>261</v>
      </c>
      <c r="G513" s="12" t="s">
        <v>37</v>
      </c>
      <c r="H513" s="7" t="s">
        <v>232</v>
      </c>
      <c r="I513" s="7" t="s">
        <v>29</v>
      </c>
      <c r="J513" s="7">
        <v>1</v>
      </c>
      <c r="K513" s="15">
        <v>100000</v>
      </c>
      <c r="L513" s="15">
        <v>98800</v>
      </c>
      <c r="M513" s="15">
        <v>0</v>
      </c>
      <c r="N513" s="16">
        <f t="shared" ref="N513:N576" si="80">K513*J513</f>
        <v>100000</v>
      </c>
      <c r="O513" s="16">
        <f t="shared" ref="O513:O576" si="81">L513*J513</f>
        <v>98800</v>
      </c>
      <c r="P513" s="16">
        <f t="shared" ref="P513:P576" si="82">M513*J513</f>
        <v>0</v>
      </c>
      <c r="Q513" s="3">
        <f t="shared" ref="Q513:Q576" si="83">P513/N513</f>
        <v>0</v>
      </c>
      <c r="R513" s="3">
        <f t="shared" ref="R513:R576" si="84">O513/N513</f>
        <v>0.98799999999999999</v>
      </c>
      <c r="S513" s="1" t="s">
        <v>79</v>
      </c>
      <c r="T513" s="1">
        <v>0</v>
      </c>
      <c r="U513" s="16">
        <f t="shared" ref="U513:U576" si="85">K513*T513</f>
        <v>0</v>
      </c>
      <c r="V513" s="16">
        <f t="shared" ref="V513:V576" si="86">L513*T513</f>
        <v>0</v>
      </c>
      <c r="W513" s="16">
        <f t="shared" ref="W513:W576" si="87">M513*T513</f>
        <v>0</v>
      </c>
      <c r="X513" s="3" t="e">
        <f t="shared" ref="X513:X576" si="88">W513/U513</f>
        <v>#DIV/0!</v>
      </c>
      <c r="Y513" s="3" t="e">
        <f t="shared" ref="Y513:Y576" si="89">V513/U513</f>
        <v>#DIV/0!</v>
      </c>
      <c r="Z513" s="6"/>
      <c r="AA513" s="6"/>
    </row>
    <row r="514" spans="1:27" ht="15.75" customHeight="1">
      <c r="A514" s="11" t="s">
        <v>230</v>
      </c>
      <c r="B514" s="7">
        <v>4</v>
      </c>
      <c r="C514" s="7" t="s">
        <v>231</v>
      </c>
      <c r="D514" s="7" t="s">
        <v>244</v>
      </c>
      <c r="E514" s="1" t="s">
        <v>243</v>
      </c>
      <c r="F514" s="7" t="s">
        <v>261</v>
      </c>
      <c r="G514" s="12" t="s">
        <v>37</v>
      </c>
      <c r="H514" s="7" t="s">
        <v>232</v>
      </c>
      <c r="I514" s="7" t="s">
        <v>29</v>
      </c>
      <c r="J514" s="7">
        <v>1</v>
      </c>
      <c r="K514" s="15">
        <v>144000</v>
      </c>
      <c r="L514" s="15">
        <v>149805.27999999997</v>
      </c>
      <c r="M514" s="15">
        <v>149805.27999999997</v>
      </c>
      <c r="N514" s="16">
        <f t="shared" si="80"/>
        <v>144000</v>
      </c>
      <c r="O514" s="16">
        <f t="shared" si="81"/>
        <v>149805.27999999997</v>
      </c>
      <c r="P514" s="16">
        <f t="shared" si="82"/>
        <v>149805.27999999997</v>
      </c>
      <c r="Q514" s="3">
        <f t="shared" si="83"/>
        <v>1.0403144444444443</v>
      </c>
      <c r="R514" s="3">
        <f t="shared" si="84"/>
        <v>1.0403144444444443</v>
      </c>
      <c r="S514" s="1" t="s">
        <v>79</v>
      </c>
      <c r="T514" s="1">
        <v>0</v>
      </c>
      <c r="U514" s="16">
        <f t="shared" si="85"/>
        <v>0</v>
      </c>
      <c r="V514" s="16">
        <f t="shared" si="86"/>
        <v>0</v>
      </c>
      <c r="W514" s="16">
        <f t="shared" si="87"/>
        <v>0</v>
      </c>
      <c r="X514" s="3" t="e">
        <f t="shared" si="88"/>
        <v>#DIV/0!</v>
      </c>
      <c r="Y514" s="3" t="e">
        <f t="shared" si="89"/>
        <v>#DIV/0!</v>
      </c>
      <c r="Z514" s="6"/>
      <c r="AA514" s="6"/>
    </row>
    <row r="515" spans="1:27" ht="15.75" customHeight="1">
      <c r="A515" s="11" t="s">
        <v>230</v>
      </c>
      <c r="B515" s="7">
        <v>4</v>
      </c>
      <c r="C515" s="7" t="s">
        <v>231</v>
      </c>
      <c r="D515" s="7" t="s">
        <v>244</v>
      </c>
      <c r="E515" s="1" t="s">
        <v>243</v>
      </c>
      <c r="F515" s="7" t="s">
        <v>261</v>
      </c>
      <c r="G515" s="12" t="s">
        <v>37</v>
      </c>
      <c r="H515" s="7" t="s">
        <v>232</v>
      </c>
      <c r="I515" s="7" t="s">
        <v>29</v>
      </c>
      <c r="J515" s="7">
        <v>1</v>
      </c>
      <c r="K515" s="15">
        <v>5440000</v>
      </c>
      <c r="L515" s="15">
        <v>5376733.2699999996</v>
      </c>
      <c r="M515" s="15">
        <v>4479619.7699999996</v>
      </c>
      <c r="N515" s="16">
        <f t="shared" si="80"/>
        <v>5440000</v>
      </c>
      <c r="O515" s="16">
        <f t="shared" si="81"/>
        <v>5376733.2699999996</v>
      </c>
      <c r="P515" s="16">
        <f t="shared" si="82"/>
        <v>4479619.7699999996</v>
      </c>
      <c r="Q515" s="3">
        <f t="shared" si="83"/>
        <v>0.82345951654411753</v>
      </c>
      <c r="R515" s="3">
        <f t="shared" si="84"/>
        <v>0.9883700863970587</v>
      </c>
      <c r="S515" s="1" t="s">
        <v>79</v>
      </c>
      <c r="T515" s="1">
        <v>0</v>
      </c>
      <c r="U515" s="16">
        <f t="shared" si="85"/>
        <v>0</v>
      </c>
      <c r="V515" s="16">
        <f t="shared" si="86"/>
        <v>0</v>
      </c>
      <c r="W515" s="16">
        <f t="shared" si="87"/>
        <v>0</v>
      </c>
      <c r="X515" s="3" t="e">
        <f t="shared" si="88"/>
        <v>#DIV/0!</v>
      </c>
      <c r="Y515" s="3" t="e">
        <f t="shared" si="89"/>
        <v>#DIV/0!</v>
      </c>
      <c r="Z515" s="6"/>
      <c r="AA515" s="6"/>
    </row>
    <row r="516" spans="1:27" ht="15.75" customHeight="1">
      <c r="A516" s="11" t="s">
        <v>230</v>
      </c>
      <c r="B516" s="7">
        <v>4</v>
      </c>
      <c r="C516" s="7" t="s">
        <v>231</v>
      </c>
      <c r="D516" s="7" t="s">
        <v>244</v>
      </c>
      <c r="E516" s="1" t="s">
        <v>243</v>
      </c>
      <c r="F516" s="7" t="s">
        <v>261</v>
      </c>
      <c r="G516" s="12" t="s">
        <v>37</v>
      </c>
      <c r="H516" s="7" t="s">
        <v>232</v>
      </c>
      <c r="I516" s="7" t="s">
        <v>29</v>
      </c>
      <c r="J516" s="7">
        <v>1</v>
      </c>
      <c r="K516" s="15">
        <v>20000</v>
      </c>
      <c r="L516" s="15">
        <v>0</v>
      </c>
      <c r="M516" s="15">
        <v>0</v>
      </c>
      <c r="N516" s="16">
        <f t="shared" si="80"/>
        <v>20000</v>
      </c>
      <c r="O516" s="16">
        <f t="shared" si="81"/>
        <v>0</v>
      </c>
      <c r="P516" s="16">
        <f t="shared" si="82"/>
        <v>0</v>
      </c>
      <c r="Q516" s="3">
        <f t="shared" si="83"/>
        <v>0</v>
      </c>
      <c r="R516" s="3">
        <f t="shared" si="84"/>
        <v>0</v>
      </c>
      <c r="S516" s="1" t="s">
        <v>79</v>
      </c>
      <c r="T516" s="1">
        <v>0</v>
      </c>
      <c r="U516" s="16">
        <f t="shared" si="85"/>
        <v>0</v>
      </c>
      <c r="V516" s="16">
        <f t="shared" si="86"/>
        <v>0</v>
      </c>
      <c r="W516" s="16">
        <f t="shared" si="87"/>
        <v>0</v>
      </c>
      <c r="X516" s="3" t="e">
        <f t="shared" si="88"/>
        <v>#DIV/0!</v>
      </c>
      <c r="Y516" s="3" t="e">
        <f t="shared" si="89"/>
        <v>#DIV/0!</v>
      </c>
      <c r="Z516" s="6"/>
      <c r="AA516" s="6"/>
    </row>
    <row r="517" spans="1:27" ht="15.75" customHeight="1">
      <c r="A517" s="11" t="s">
        <v>230</v>
      </c>
      <c r="B517" s="7">
        <v>4</v>
      </c>
      <c r="C517" s="7" t="s">
        <v>231</v>
      </c>
      <c r="D517" s="7" t="s">
        <v>244</v>
      </c>
      <c r="E517" s="1" t="s">
        <v>243</v>
      </c>
      <c r="F517" s="7" t="s">
        <v>261</v>
      </c>
      <c r="G517" s="12" t="s">
        <v>37</v>
      </c>
      <c r="H517" s="7" t="s">
        <v>232</v>
      </c>
      <c r="I517" s="7" t="s">
        <v>29</v>
      </c>
      <c r="J517" s="7">
        <v>1</v>
      </c>
      <c r="K517" s="15">
        <v>235500</v>
      </c>
      <c r="L517" s="15">
        <v>176146.54</v>
      </c>
      <c r="M517" s="15">
        <v>105646.54000000001</v>
      </c>
      <c r="N517" s="16">
        <f t="shared" si="80"/>
        <v>235500</v>
      </c>
      <c r="O517" s="16">
        <f t="shared" si="81"/>
        <v>176146.54</v>
      </c>
      <c r="P517" s="16">
        <f t="shared" si="82"/>
        <v>105646.54000000001</v>
      </c>
      <c r="Q517" s="3">
        <f t="shared" si="83"/>
        <v>0.44860526539278134</v>
      </c>
      <c r="R517" s="3">
        <f t="shared" si="84"/>
        <v>0.74796832271762215</v>
      </c>
      <c r="S517" s="1" t="s">
        <v>79</v>
      </c>
      <c r="T517" s="1">
        <v>0</v>
      </c>
      <c r="U517" s="16">
        <f t="shared" si="85"/>
        <v>0</v>
      </c>
      <c r="V517" s="16">
        <f t="shared" si="86"/>
        <v>0</v>
      </c>
      <c r="W517" s="16">
        <f t="shared" si="87"/>
        <v>0</v>
      </c>
      <c r="X517" s="3" t="e">
        <f t="shared" si="88"/>
        <v>#DIV/0!</v>
      </c>
      <c r="Y517" s="3" t="e">
        <f t="shared" si="89"/>
        <v>#DIV/0!</v>
      </c>
      <c r="Z517" s="6"/>
      <c r="AA517" s="6"/>
    </row>
    <row r="518" spans="1:27" ht="15.75" customHeight="1">
      <c r="A518" s="11" t="s">
        <v>230</v>
      </c>
      <c r="B518" s="7">
        <v>4</v>
      </c>
      <c r="C518" s="7" t="s">
        <v>231</v>
      </c>
      <c r="D518" s="7" t="s">
        <v>244</v>
      </c>
      <c r="E518" s="1" t="s">
        <v>243</v>
      </c>
      <c r="F518" s="7" t="s">
        <v>261</v>
      </c>
      <c r="G518" s="12" t="s">
        <v>37</v>
      </c>
      <c r="H518" s="7" t="s">
        <v>232</v>
      </c>
      <c r="I518" s="7" t="s">
        <v>29</v>
      </c>
      <c r="J518" s="7">
        <v>1</v>
      </c>
      <c r="K518" s="15">
        <v>23000</v>
      </c>
      <c r="L518" s="15">
        <v>0</v>
      </c>
      <c r="M518" s="15">
        <v>0</v>
      </c>
      <c r="N518" s="16">
        <f t="shared" si="80"/>
        <v>23000</v>
      </c>
      <c r="O518" s="16">
        <f t="shared" si="81"/>
        <v>0</v>
      </c>
      <c r="P518" s="16">
        <f t="shared" si="82"/>
        <v>0</v>
      </c>
      <c r="Q518" s="3">
        <f t="shared" si="83"/>
        <v>0</v>
      </c>
      <c r="R518" s="3">
        <f t="shared" si="84"/>
        <v>0</v>
      </c>
      <c r="S518" s="1" t="s">
        <v>79</v>
      </c>
      <c r="T518" s="1">
        <v>0</v>
      </c>
      <c r="U518" s="16">
        <f t="shared" si="85"/>
        <v>0</v>
      </c>
      <c r="V518" s="16">
        <f t="shared" si="86"/>
        <v>0</v>
      </c>
      <c r="W518" s="16">
        <f t="shared" si="87"/>
        <v>0</v>
      </c>
      <c r="X518" s="3" t="e">
        <f t="shared" si="88"/>
        <v>#DIV/0!</v>
      </c>
      <c r="Y518" s="3" t="e">
        <f t="shared" si="89"/>
        <v>#DIV/0!</v>
      </c>
      <c r="Z518" s="6"/>
      <c r="AA518" s="6"/>
    </row>
    <row r="519" spans="1:27" ht="15.75" customHeight="1">
      <c r="A519" s="11" t="s">
        <v>230</v>
      </c>
      <c r="B519" s="7">
        <v>4</v>
      </c>
      <c r="C519" s="7" t="s">
        <v>231</v>
      </c>
      <c r="D519" s="7" t="s">
        <v>244</v>
      </c>
      <c r="E519" s="1" t="s">
        <v>243</v>
      </c>
      <c r="F519" s="7" t="s">
        <v>261</v>
      </c>
      <c r="G519" s="12" t="s">
        <v>37</v>
      </c>
      <c r="H519" s="7" t="s">
        <v>232</v>
      </c>
      <c r="I519" s="7" t="s">
        <v>29</v>
      </c>
      <c r="J519" s="7">
        <v>1</v>
      </c>
      <c r="K519" s="15">
        <v>6214499</v>
      </c>
      <c r="L519" s="15">
        <v>6497621.6800000016</v>
      </c>
      <c r="M519" s="15">
        <v>6041689.25</v>
      </c>
      <c r="N519" s="16">
        <f t="shared" si="80"/>
        <v>6214499</v>
      </c>
      <c r="O519" s="16">
        <f t="shared" si="81"/>
        <v>6497621.6800000016</v>
      </c>
      <c r="P519" s="16">
        <f t="shared" si="82"/>
        <v>6041689.25</v>
      </c>
      <c r="Q519" s="3">
        <f t="shared" si="83"/>
        <v>0.97219248888768028</v>
      </c>
      <c r="R519" s="3">
        <f t="shared" si="84"/>
        <v>1.0455584078459104</v>
      </c>
      <c r="S519" s="1" t="s">
        <v>79</v>
      </c>
      <c r="T519" s="1">
        <v>0</v>
      </c>
      <c r="U519" s="16">
        <f t="shared" si="85"/>
        <v>0</v>
      </c>
      <c r="V519" s="16">
        <f t="shared" si="86"/>
        <v>0</v>
      </c>
      <c r="W519" s="16">
        <f t="shared" si="87"/>
        <v>0</v>
      </c>
      <c r="X519" s="3" t="e">
        <f t="shared" si="88"/>
        <v>#DIV/0!</v>
      </c>
      <c r="Y519" s="3" t="e">
        <f t="shared" si="89"/>
        <v>#DIV/0!</v>
      </c>
      <c r="Z519" s="6"/>
      <c r="AA519" s="6"/>
    </row>
    <row r="520" spans="1:27" ht="15.75" customHeight="1">
      <c r="A520" s="11" t="s">
        <v>230</v>
      </c>
      <c r="B520" s="7">
        <v>4</v>
      </c>
      <c r="C520" s="7" t="s">
        <v>231</v>
      </c>
      <c r="D520" s="7" t="s">
        <v>244</v>
      </c>
      <c r="E520" s="1" t="s">
        <v>243</v>
      </c>
      <c r="F520" s="7" t="s">
        <v>261</v>
      </c>
      <c r="G520" s="12" t="s">
        <v>37</v>
      </c>
      <c r="H520" s="7" t="s">
        <v>232</v>
      </c>
      <c r="I520" s="7" t="s">
        <v>29</v>
      </c>
      <c r="J520" s="7">
        <v>1</v>
      </c>
      <c r="K520" s="15">
        <v>4600</v>
      </c>
      <c r="L520" s="15">
        <v>0</v>
      </c>
      <c r="M520" s="15">
        <v>0</v>
      </c>
      <c r="N520" s="16">
        <f t="shared" si="80"/>
        <v>4600</v>
      </c>
      <c r="O520" s="16">
        <f t="shared" si="81"/>
        <v>0</v>
      </c>
      <c r="P520" s="16">
        <f t="shared" si="82"/>
        <v>0</v>
      </c>
      <c r="Q520" s="3">
        <f t="shared" si="83"/>
        <v>0</v>
      </c>
      <c r="R520" s="3">
        <f t="shared" si="84"/>
        <v>0</v>
      </c>
      <c r="S520" s="1" t="s">
        <v>79</v>
      </c>
      <c r="T520" s="1">
        <v>0</v>
      </c>
      <c r="U520" s="16">
        <f t="shared" si="85"/>
        <v>0</v>
      </c>
      <c r="V520" s="16">
        <f t="shared" si="86"/>
        <v>0</v>
      </c>
      <c r="W520" s="16">
        <f t="shared" si="87"/>
        <v>0</v>
      </c>
      <c r="X520" s="3" t="e">
        <f t="shared" si="88"/>
        <v>#DIV/0!</v>
      </c>
      <c r="Y520" s="3" t="e">
        <f t="shared" si="89"/>
        <v>#DIV/0!</v>
      </c>
      <c r="Z520" s="6"/>
      <c r="AA520" s="6"/>
    </row>
    <row r="521" spans="1:27" ht="15.75" customHeight="1">
      <c r="A521" s="11" t="s">
        <v>230</v>
      </c>
      <c r="B521" s="7">
        <v>4</v>
      </c>
      <c r="C521" s="7" t="s">
        <v>231</v>
      </c>
      <c r="D521" s="7" t="s">
        <v>244</v>
      </c>
      <c r="E521" s="1" t="s">
        <v>243</v>
      </c>
      <c r="F521" s="7" t="s">
        <v>261</v>
      </c>
      <c r="G521" s="12" t="s">
        <v>37</v>
      </c>
      <c r="H521" s="7" t="s">
        <v>232</v>
      </c>
      <c r="I521" s="7" t="s">
        <v>29</v>
      </c>
      <c r="J521" s="7">
        <v>1</v>
      </c>
      <c r="K521" s="15">
        <v>0</v>
      </c>
      <c r="L521" s="15">
        <v>16756.490000000002</v>
      </c>
      <c r="M521" s="15">
        <v>11022.83</v>
      </c>
      <c r="N521" s="16">
        <f t="shared" si="80"/>
        <v>0</v>
      </c>
      <c r="O521" s="16">
        <f t="shared" si="81"/>
        <v>16756.490000000002</v>
      </c>
      <c r="P521" s="16">
        <f t="shared" si="82"/>
        <v>11022.83</v>
      </c>
      <c r="Q521" s="3" t="e">
        <f t="shared" si="83"/>
        <v>#DIV/0!</v>
      </c>
      <c r="R521" s="3" t="e">
        <f t="shared" si="84"/>
        <v>#DIV/0!</v>
      </c>
      <c r="S521" s="1" t="s">
        <v>79</v>
      </c>
      <c r="T521" s="1">
        <v>0</v>
      </c>
      <c r="U521" s="16">
        <f t="shared" si="85"/>
        <v>0</v>
      </c>
      <c r="V521" s="16">
        <f t="shared" si="86"/>
        <v>0</v>
      </c>
      <c r="W521" s="16">
        <f t="shared" si="87"/>
        <v>0</v>
      </c>
      <c r="X521" s="3" t="e">
        <f t="shared" si="88"/>
        <v>#DIV/0!</v>
      </c>
      <c r="Y521" s="3" t="e">
        <f t="shared" si="89"/>
        <v>#DIV/0!</v>
      </c>
      <c r="Z521" s="6"/>
      <c r="AA521" s="6"/>
    </row>
    <row r="522" spans="1:27" ht="15.75" customHeight="1">
      <c r="A522" s="11" t="s">
        <v>230</v>
      </c>
      <c r="B522" s="7">
        <v>4</v>
      </c>
      <c r="C522" s="7" t="s">
        <v>231</v>
      </c>
      <c r="D522" s="7" t="s">
        <v>244</v>
      </c>
      <c r="E522" s="1" t="s">
        <v>243</v>
      </c>
      <c r="F522" s="7" t="s">
        <v>261</v>
      </c>
      <c r="G522" s="12" t="s">
        <v>37</v>
      </c>
      <c r="H522" s="7" t="s">
        <v>232</v>
      </c>
      <c r="I522" s="7" t="s">
        <v>29</v>
      </c>
      <c r="J522" s="7">
        <v>1</v>
      </c>
      <c r="K522" s="15">
        <v>10000</v>
      </c>
      <c r="L522" s="15">
        <v>0</v>
      </c>
      <c r="M522" s="15">
        <v>0</v>
      </c>
      <c r="N522" s="16">
        <f t="shared" si="80"/>
        <v>10000</v>
      </c>
      <c r="O522" s="16">
        <f t="shared" si="81"/>
        <v>0</v>
      </c>
      <c r="P522" s="16">
        <f t="shared" si="82"/>
        <v>0</v>
      </c>
      <c r="Q522" s="3">
        <f t="shared" si="83"/>
        <v>0</v>
      </c>
      <c r="R522" s="3">
        <f t="shared" si="84"/>
        <v>0</v>
      </c>
      <c r="S522" s="1" t="s">
        <v>79</v>
      </c>
      <c r="T522" s="1">
        <v>0</v>
      </c>
      <c r="U522" s="16">
        <f t="shared" si="85"/>
        <v>0</v>
      </c>
      <c r="V522" s="16">
        <f t="shared" si="86"/>
        <v>0</v>
      </c>
      <c r="W522" s="16">
        <f t="shared" si="87"/>
        <v>0</v>
      </c>
      <c r="X522" s="3" t="e">
        <f t="shared" si="88"/>
        <v>#DIV/0!</v>
      </c>
      <c r="Y522" s="3" t="e">
        <f t="shared" si="89"/>
        <v>#DIV/0!</v>
      </c>
      <c r="Z522" s="6"/>
      <c r="AA522" s="6"/>
    </row>
    <row r="523" spans="1:27" ht="15.75" customHeight="1">
      <c r="A523" s="11" t="s">
        <v>230</v>
      </c>
      <c r="B523" s="7">
        <v>4</v>
      </c>
      <c r="C523" s="7" t="s">
        <v>231</v>
      </c>
      <c r="D523" s="7" t="s">
        <v>244</v>
      </c>
      <c r="E523" s="1" t="s">
        <v>243</v>
      </c>
      <c r="F523" s="7" t="s">
        <v>261</v>
      </c>
      <c r="G523" s="12" t="s">
        <v>37</v>
      </c>
      <c r="H523" s="7" t="s">
        <v>232</v>
      </c>
      <c r="I523" s="7" t="s">
        <v>29</v>
      </c>
      <c r="J523" s="7">
        <v>1</v>
      </c>
      <c r="K523" s="15">
        <v>323850</v>
      </c>
      <c r="L523" s="15">
        <v>155351.45000000001</v>
      </c>
      <c r="M523" s="15">
        <v>86021.65</v>
      </c>
      <c r="N523" s="16">
        <f t="shared" si="80"/>
        <v>323850</v>
      </c>
      <c r="O523" s="16">
        <f t="shared" si="81"/>
        <v>155351.45000000001</v>
      </c>
      <c r="P523" s="16">
        <f t="shared" si="82"/>
        <v>86021.65</v>
      </c>
      <c r="Q523" s="3">
        <f t="shared" si="83"/>
        <v>0.26562189285162885</v>
      </c>
      <c r="R523" s="3">
        <f t="shared" si="84"/>
        <v>0.47970186814883436</v>
      </c>
      <c r="S523" s="1" t="s">
        <v>79</v>
      </c>
      <c r="T523" s="1">
        <v>0</v>
      </c>
      <c r="U523" s="16">
        <f t="shared" si="85"/>
        <v>0</v>
      </c>
      <c r="V523" s="16">
        <f t="shared" si="86"/>
        <v>0</v>
      </c>
      <c r="W523" s="16">
        <f t="shared" si="87"/>
        <v>0</v>
      </c>
      <c r="X523" s="3" t="e">
        <f t="shared" si="88"/>
        <v>#DIV/0!</v>
      </c>
      <c r="Y523" s="3" t="e">
        <f t="shared" si="89"/>
        <v>#DIV/0!</v>
      </c>
      <c r="Z523" s="6"/>
      <c r="AA523" s="6"/>
    </row>
    <row r="524" spans="1:27" ht="15.75" customHeight="1">
      <c r="A524" s="11" t="s">
        <v>230</v>
      </c>
      <c r="B524" s="7">
        <v>4</v>
      </c>
      <c r="C524" s="7" t="s">
        <v>231</v>
      </c>
      <c r="D524" s="7" t="s">
        <v>244</v>
      </c>
      <c r="E524" s="1" t="s">
        <v>243</v>
      </c>
      <c r="F524" s="7" t="s">
        <v>261</v>
      </c>
      <c r="G524" s="12" t="s">
        <v>37</v>
      </c>
      <c r="H524" s="7" t="s">
        <v>232</v>
      </c>
      <c r="I524" s="7" t="s">
        <v>29</v>
      </c>
      <c r="J524" s="7">
        <v>1</v>
      </c>
      <c r="K524" s="15">
        <v>5000</v>
      </c>
      <c r="L524" s="15">
        <v>0</v>
      </c>
      <c r="M524" s="15">
        <v>0</v>
      </c>
      <c r="N524" s="16">
        <f t="shared" si="80"/>
        <v>5000</v>
      </c>
      <c r="O524" s="16">
        <f t="shared" si="81"/>
        <v>0</v>
      </c>
      <c r="P524" s="16">
        <f t="shared" si="82"/>
        <v>0</v>
      </c>
      <c r="Q524" s="3">
        <f t="shared" si="83"/>
        <v>0</v>
      </c>
      <c r="R524" s="3">
        <f t="shared" si="84"/>
        <v>0</v>
      </c>
      <c r="S524" s="1" t="s">
        <v>79</v>
      </c>
      <c r="T524" s="1">
        <v>0</v>
      </c>
      <c r="U524" s="16">
        <f t="shared" si="85"/>
        <v>0</v>
      </c>
      <c r="V524" s="16">
        <f t="shared" si="86"/>
        <v>0</v>
      </c>
      <c r="W524" s="16">
        <f t="shared" si="87"/>
        <v>0</v>
      </c>
      <c r="X524" s="3" t="e">
        <f t="shared" si="88"/>
        <v>#DIV/0!</v>
      </c>
      <c r="Y524" s="3" t="e">
        <f t="shared" si="89"/>
        <v>#DIV/0!</v>
      </c>
      <c r="Z524" s="6"/>
      <c r="AA524" s="6"/>
    </row>
    <row r="525" spans="1:27" ht="15.75" customHeight="1">
      <c r="A525" s="11" t="s">
        <v>230</v>
      </c>
      <c r="B525" s="7">
        <v>4</v>
      </c>
      <c r="C525" s="7" t="s">
        <v>231</v>
      </c>
      <c r="D525" s="7" t="s">
        <v>244</v>
      </c>
      <c r="E525" s="1" t="s">
        <v>243</v>
      </c>
      <c r="F525" s="7" t="s">
        <v>261</v>
      </c>
      <c r="G525" s="12" t="s">
        <v>37</v>
      </c>
      <c r="H525" s="7" t="s">
        <v>232</v>
      </c>
      <c r="I525" s="7" t="s">
        <v>29</v>
      </c>
      <c r="J525" s="7">
        <v>1</v>
      </c>
      <c r="K525" s="15">
        <v>5701504</v>
      </c>
      <c r="L525" s="15">
        <v>6026677.9799999995</v>
      </c>
      <c r="M525" s="15">
        <v>4895161.58</v>
      </c>
      <c r="N525" s="16">
        <f t="shared" si="80"/>
        <v>5701504</v>
      </c>
      <c r="O525" s="16">
        <f t="shared" si="81"/>
        <v>6026677.9799999995</v>
      </c>
      <c r="P525" s="16">
        <f t="shared" si="82"/>
        <v>4895161.58</v>
      </c>
      <c r="Q525" s="3">
        <f t="shared" si="83"/>
        <v>0.85857373422872285</v>
      </c>
      <c r="R525" s="3">
        <f t="shared" si="84"/>
        <v>1.0570330179545606</v>
      </c>
      <c r="S525" s="1" t="s">
        <v>79</v>
      </c>
      <c r="T525" s="1">
        <v>0</v>
      </c>
      <c r="U525" s="16">
        <f t="shared" si="85"/>
        <v>0</v>
      </c>
      <c r="V525" s="16">
        <f t="shared" si="86"/>
        <v>0</v>
      </c>
      <c r="W525" s="16">
        <f t="shared" si="87"/>
        <v>0</v>
      </c>
      <c r="X525" s="3" t="e">
        <f t="shared" si="88"/>
        <v>#DIV/0!</v>
      </c>
      <c r="Y525" s="3" t="e">
        <f t="shared" si="89"/>
        <v>#DIV/0!</v>
      </c>
      <c r="Z525" s="6"/>
      <c r="AA525" s="6"/>
    </row>
    <row r="526" spans="1:27" ht="15.75" customHeight="1">
      <c r="A526" s="11" t="s">
        <v>230</v>
      </c>
      <c r="B526" s="7">
        <v>4</v>
      </c>
      <c r="C526" s="7" t="s">
        <v>231</v>
      </c>
      <c r="D526" s="7" t="s">
        <v>244</v>
      </c>
      <c r="E526" s="1" t="s">
        <v>243</v>
      </c>
      <c r="F526" s="7" t="s">
        <v>261</v>
      </c>
      <c r="G526" s="12" t="s">
        <v>37</v>
      </c>
      <c r="H526" s="7" t="s">
        <v>232</v>
      </c>
      <c r="I526" s="7" t="s">
        <v>29</v>
      </c>
      <c r="J526" s="7">
        <v>1</v>
      </c>
      <c r="K526" s="15">
        <v>1000</v>
      </c>
      <c r="L526" s="15">
        <v>0</v>
      </c>
      <c r="M526" s="15">
        <v>0</v>
      </c>
      <c r="N526" s="16">
        <f t="shared" si="80"/>
        <v>1000</v>
      </c>
      <c r="O526" s="16">
        <f t="shared" si="81"/>
        <v>0</v>
      </c>
      <c r="P526" s="16">
        <f t="shared" si="82"/>
        <v>0</v>
      </c>
      <c r="Q526" s="3">
        <f t="shared" si="83"/>
        <v>0</v>
      </c>
      <c r="R526" s="3">
        <f t="shared" si="84"/>
        <v>0</v>
      </c>
      <c r="S526" s="1" t="s">
        <v>79</v>
      </c>
      <c r="T526" s="1">
        <v>0</v>
      </c>
      <c r="U526" s="16">
        <f t="shared" si="85"/>
        <v>0</v>
      </c>
      <c r="V526" s="16">
        <f t="shared" si="86"/>
        <v>0</v>
      </c>
      <c r="W526" s="16">
        <f t="shared" si="87"/>
        <v>0</v>
      </c>
      <c r="X526" s="3" t="e">
        <f t="shared" si="88"/>
        <v>#DIV/0!</v>
      </c>
      <c r="Y526" s="3" t="e">
        <f t="shared" si="89"/>
        <v>#DIV/0!</v>
      </c>
      <c r="Z526" s="6"/>
      <c r="AA526" s="6"/>
    </row>
    <row r="527" spans="1:27" ht="15.75" customHeight="1">
      <c r="A527" s="11" t="s">
        <v>230</v>
      </c>
      <c r="B527" s="7">
        <v>4</v>
      </c>
      <c r="C527" s="7" t="s">
        <v>231</v>
      </c>
      <c r="D527" s="7" t="s">
        <v>244</v>
      </c>
      <c r="E527" s="1" t="s">
        <v>243</v>
      </c>
      <c r="F527" s="7" t="s">
        <v>261</v>
      </c>
      <c r="G527" s="12" t="s">
        <v>37</v>
      </c>
      <c r="H527" s="7" t="s">
        <v>232</v>
      </c>
      <c r="I527" s="7" t="s">
        <v>29</v>
      </c>
      <c r="J527" s="7">
        <v>1</v>
      </c>
      <c r="K527" s="15">
        <v>18000</v>
      </c>
      <c r="L527" s="15">
        <v>17498</v>
      </c>
      <c r="M527" s="15">
        <v>0</v>
      </c>
      <c r="N527" s="16">
        <f t="shared" si="80"/>
        <v>18000</v>
      </c>
      <c r="O527" s="16">
        <f t="shared" si="81"/>
        <v>17498</v>
      </c>
      <c r="P527" s="16">
        <f t="shared" si="82"/>
        <v>0</v>
      </c>
      <c r="Q527" s="3">
        <f t="shared" si="83"/>
        <v>0</v>
      </c>
      <c r="R527" s="3">
        <f t="shared" si="84"/>
        <v>0.97211111111111115</v>
      </c>
      <c r="S527" s="1" t="s">
        <v>79</v>
      </c>
      <c r="T527" s="1">
        <v>0</v>
      </c>
      <c r="U527" s="16">
        <f t="shared" si="85"/>
        <v>0</v>
      </c>
      <c r="V527" s="16">
        <f t="shared" si="86"/>
        <v>0</v>
      </c>
      <c r="W527" s="16">
        <f t="shared" si="87"/>
        <v>0</v>
      </c>
      <c r="X527" s="3" t="e">
        <f t="shared" si="88"/>
        <v>#DIV/0!</v>
      </c>
      <c r="Y527" s="3" t="e">
        <f t="shared" si="89"/>
        <v>#DIV/0!</v>
      </c>
      <c r="Z527" s="6"/>
      <c r="AA527" s="6"/>
    </row>
    <row r="528" spans="1:27" ht="15.75" customHeight="1">
      <c r="A528" s="11" t="s">
        <v>230</v>
      </c>
      <c r="B528" s="7">
        <v>4</v>
      </c>
      <c r="C528" s="7" t="s">
        <v>231</v>
      </c>
      <c r="D528" s="7" t="s">
        <v>244</v>
      </c>
      <c r="E528" s="1" t="s">
        <v>243</v>
      </c>
      <c r="F528" s="7" t="s">
        <v>261</v>
      </c>
      <c r="G528" s="12" t="s">
        <v>37</v>
      </c>
      <c r="H528" s="7" t="s">
        <v>232</v>
      </c>
      <c r="I528" s="7" t="s">
        <v>29</v>
      </c>
      <c r="J528" s="7">
        <v>1</v>
      </c>
      <c r="K528" s="15">
        <v>80400</v>
      </c>
      <c r="L528" s="15">
        <v>44984.51</v>
      </c>
      <c r="M528" s="15">
        <v>27207</v>
      </c>
      <c r="N528" s="16">
        <f t="shared" si="80"/>
        <v>80400</v>
      </c>
      <c r="O528" s="16">
        <f t="shared" si="81"/>
        <v>44984.51</v>
      </c>
      <c r="P528" s="16">
        <f t="shared" si="82"/>
        <v>27207</v>
      </c>
      <c r="Q528" s="3">
        <f t="shared" si="83"/>
        <v>0.3383955223880597</v>
      </c>
      <c r="R528" s="3">
        <f t="shared" si="84"/>
        <v>0.55950883084577119</v>
      </c>
      <c r="S528" s="1" t="s">
        <v>79</v>
      </c>
      <c r="T528" s="1">
        <v>0</v>
      </c>
      <c r="U528" s="16">
        <f t="shared" si="85"/>
        <v>0</v>
      </c>
      <c r="V528" s="16">
        <f t="shared" si="86"/>
        <v>0</v>
      </c>
      <c r="W528" s="16">
        <f t="shared" si="87"/>
        <v>0</v>
      </c>
      <c r="X528" s="3" t="e">
        <f t="shared" si="88"/>
        <v>#DIV/0!</v>
      </c>
      <c r="Y528" s="3" t="e">
        <f t="shared" si="89"/>
        <v>#DIV/0!</v>
      </c>
      <c r="Z528" s="6"/>
      <c r="AA528" s="6"/>
    </row>
    <row r="529" spans="1:27" ht="15.75" customHeight="1">
      <c r="A529" s="11" t="s">
        <v>230</v>
      </c>
      <c r="B529" s="7">
        <v>4</v>
      </c>
      <c r="C529" s="7" t="s">
        <v>231</v>
      </c>
      <c r="D529" s="7" t="s">
        <v>244</v>
      </c>
      <c r="E529" s="1" t="s">
        <v>243</v>
      </c>
      <c r="F529" s="7" t="s">
        <v>261</v>
      </c>
      <c r="G529" s="12" t="s">
        <v>37</v>
      </c>
      <c r="H529" s="7" t="s">
        <v>232</v>
      </c>
      <c r="I529" s="7" t="s">
        <v>29</v>
      </c>
      <c r="J529" s="7">
        <v>1</v>
      </c>
      <c r="K529" s="15">
        <v>4679885</v>
      </c>
      <c r="L529" s="15">
        <v>4411046.79</v>
      </c>
      <c r="M529" s="15">
        <v>3497782.91</v>
      </c>
      <c r="N529" s="16">
        <f t="shared" si="80"/>
        <v>4679885</v>
      </c>
      <c r="O529" s="16">
        <f t="shared" si="81"/>
        <v>4411046.79</v>
      </c>
      <c r="P529" s="16">
        <f t="shared" si="82"/>
        <v>3497782.91</v>
      </c>
      <c r="Q529" s="3">
        <f t="shared" si="83"/>
        <v>0.74740787647559714</v>
      </c>
      <c r="R529" s="3">
        <f t="shared" si="84"/>
        <v>0.94255452644669691</v>
      </c>
      <c r="S529" s="1" t="s">
        <v>79</v>
      </c>
      <c r="T529" s="1">
        <v>0</v>
      </c>
      <c r="U529" s="16">
        <f t="shared" si="85"/>
        <v>0</v>
      </c>
      <c r="V529" s="16">
        <f t="shared" si="86"/>
        <v>0</v>
      </c>
      <c r="W529" s="16">
        <f t="shared" si="87"/>
        <v>0</v>
      </c>
      <c r="X529" s="3" t="e">
        <f t="shared" si="88"/>
        <v>#DIV/0!</v>
      </c>
      <c r="Y529" s="3" t="e">
        <f t="shared" si="89"/>
        <v>#DIV/0!</v>
      </c>
      <c r="Z529" s="6"/>
      <c r="AA529" s="6"/>
    </row>
    <row r="530" spans="1:27" ht="15.75" customHeight="1">
      <c r="A530" s="11" t="s">
        <v>230</v>
      </c>
      <c r="B530" s="7">
        <v>4</v>
      </c>
      <c r="C530" s="7" t="s">
        <v>231</v>
      </c>
      <c r="D530" s="7" t="s">
        <v>244</v>
      </c>
      <c r="E530" s="1" t="s">
        <v>243</v>
      </c>
      <c r="F530" s="7" t="s">
        <v>261</v>
      </c>
      <c r="G530" s="12" t="s">
        <v>37</v>
      </c>
      <c r="H530" s="7" t="s">
        <v>232</v>
      </c>
      <c r="I530" s="7" t="s">
        <v>29</v>
      </c>
      <c r="J530" s="7">
        <v>1</v>
      </c>
      <c r="K530" s="15">
        <v>22800</v>
      </c>
      <c r="L530" s="15">
        <v>20112</v>
      </c>
      <c r="M530" s="15">
        <v>17028</v>
      </c>
      <c r="N530" s="16">
        <f t="shared" si="80"/>
        <v>22800</v>
      </c>
      <c r="O530" s="16">
        <f t="shared" si="81"/>
        <v>20112</v>
      </c>
      <c r="P530" s="16">
        <f t="shared" si="82"/>
        <v>17028</v>
      </c>
      <c r="Q530" s="3">
        <f t="shared" si="83"/>
        <v>0.74684210526315786</v>
      </c>
      <c r="R530" s="3">
        <f t="shared" si="84"/>
        <v>0.88210526315789473</v>
      </c>
      <c r="S530" s="1" t="s">
        <v>79</v>
      </c>
      <c r="T530" s="1">
        <v>0</v>
      </c>
      <c r="U530" s="16">
        <f t="shared" si="85"/>
        <v>0</v>
      </c>
      <c r="V530" s="16">
        <f t="shared" si="86"/>
        <v>0</v>
      </c>
      <c r="W530" s="16">
        <f t="shared" si="87"/>
        <v>0</v>
      </c>
      <c r="X530" s="3" t="e">
        <f t="shared" si="88"/>
        <v>#DIV/0!</v>
      </c>
      <c r="Y530" s="3" t="e">
        <f t="shared" si="89"/>
        <v>#DIV/0!</v>
      </c>
      <c r="Z530" s="6"/>
      <c r="AA530" s="6"/>
    </row>
    <row r="531" spans="1:27" ht="15.75" customHeight="1">
      <c r="A531" s="11" t="s">
        <v>230</v>
      </c>
      <c r="B531" s="7">
        <v>4</v>
      </c>
      <c r="C531" s="7" t="s">
        <v>231</v>
      </c>
      <c r="D531" s="7" t="s">
        <v>244</v>
      </c>
      <c r="E531" s="1" t="s">
        <v>243</v>
      </c>
      <c r="F531" s="7" t="s">
        <v>261</v>
      </c>
      <c r="G531" s="12" t="s">
        <v>37</v>
      </c>
      <c r="H531" s="7" t="s">
        <v>232</v>
      </c>
      <c r="I531" s="7" t="s">
        <v>29</v>
      </c>
      <c r="J531" s="7">
        <v>1</v>
      </c>
      <c r="K531" s="15">
        <v>333315</v>
      </c>
      <c r="L531" s="15">
        <v>104579.84</v>
      </c>
      <c r="M531" s="15">
        <v>23287.200000000001</v>
      </c>
      <c r="N531" s="16">
        <f t="shared" si="80"/>
        <v>333315</v>
      </c>
      <c r="O531" s="16">
        <f t="shared" si="81"/>
        <v>104579.84</v>
      </c>
      <c r="P531" s="16">
        <f t="shared" si="82"/>
        <v>23287.200000000001</v>
      </c>
      <c r="Q531" s="3">
        <f t="shared" si="83"/>
        <v>6.9865442599342964E-2</v>
      </c>
      <c r="R531" s="3">
        <f t="shared" si="84"/>
        <v>0.31375677662271423</v>
      </c>
      <c r="S531" s="1" t="s">
        <v>79</v>
      </c>
      <c r="T531" s="1">
        <v>0</v>
      </c>
      <c r="U531" s="16">
        <f t="shared" si="85"/>
        <v>0</v>
      </c>
      <c r="V531" s="16">
        <f t="shared" si="86"/>
        <v>0</v>
      </c>
      <c r="W531" s="16">
        <f t="shared" si="87"/>
        <v>0</v>
      </c>
      <c r="X531" s="3" t="e">
        <f t="shared" si="88"/>
        <v>#DIV/0!</v>
      </c>
      <c r="Y531" s="3" t="e">
        <f t="shared" si="89"/>
        <v>#DIV/0!</v>
      </c>
      <c r="Z531" s="6"/>
      <c r="AA531" s="6"/>
    </row>
    <row r="532" spans="1:27" ht="15.75" customHeight="1">
      <c r="A532" s="11" t="s">
        <v>230</v>
      </c>
      <c r="B532" s="7">
        <v>4</v>
      </c>
      <c r="C532" s="7" t="s">
        <v>231</v>
      </c>
      <c r="D532" s="7" t="s">
        <v>244</v>
      </c>
      <c r="E532" s="1" t="s">
        <v>243</v>
      </c>
      <c r="F532" s="7" t="s">
        <v>261</v>
      </c>
      <c r="G532" s="12" t="s">
        <v>37</v>
      </c>
      <c r="H532" s="7" t="s">
        <v>232</v>
      </c>
      <c r="I532" s="7" t="s">
        <v>29</v>
      </c>
      <c r="J532" s="7">
        <v>1</v>
      </c>
      <c r="K532" s="15">
        <v>8079638</v>
      </c>
      <c r="L532" s="15">
        <v>7759633.209999999</v>
      </c>
      <c r="M532" s="15">
        <v>6540068.5800000001</v>
      </c>
      <c r="N532" s="16">
        <f t="shared" si="80"/>
        <v>8079638</v>
      </c>
      <c r="O532" s="16">
        <f t="shared" si="81"/>
        <v>7759633.209999999</v>
      </c>
      <c r="P532" s="16">
        <f t="shared" si="82"/>
        <v>6540068.5800000001</v>
      </c>
      <c r="Q532" s="3">
        <f t="shared" si="83"/>
        <v>0.80945069321175034</v>
      </c>
      <c r="R532" s="3">
        <f t="shared" si="84"/>
        <v>0.96039367234027062</v>
      </c>
      <c r="S532" s="1" t="s">
        <v>79</v>
      </c>
      <c r="T532" s="1">
        <v>0</v>
      </c>
      <c r="U532" s="16">
        <f t="shared" si="85"/>
        <v>0</v>
      </c>
      <c r="V532" s="16">
        <f t="shared" si="86"/>
        <v>0</v>
      </c>
      <c r="W532" s="16">
        <f t="shared" si="87"/>
        <v>0</v>
      </c>
      <c r="X532" s="3" t="e">
        <f t="shared" si="88"/>
        <v>#DIV/0!</v>
      </c>
      <c r="Y532" s="3" t="e">
        <f t="shared" si="89"/>
        <v>#DIV/0!</v>
      </c>
      <c r="Z532" s="6"/>
      <c r="AA532" s="6"/>
    </row>
    <row r="533" spans="1:27" ht="15.75" customHeight="1">
      <c r="A533" s="11" t="s">
        <v>230</v>
      </c>
      <c r="B533" s="7">
        <v>4</v>
      </c>
      <c r="C533" s="7" t="s">
        <v>231</v>
      </c>
      <c r="D533" s="7" t="s">
        <v>244</v>
      </c>
      <c r="E533" s="1" t="s">
        <v>243</v>
      </c>
      <c r="F533" s="7" t="s">
        <v>261</v>
      </c>
      <c r="G533" s="12" t="s">
        <v>37</v>
      </c>
      <c r="H533" s="7" t="s">
        <v>232</v>
      </c>
      <c r="I533" s="7" t="s">
        <v>29</v>
      </c>
      <c r="J533" s="7">
        <v>1</v>
      </c>
      <c r="K533" s="15">
        <v>22950</v>
      </c>
      <c r="L533" s="15">
        <v>19315.75</v>
      </c>
      <c r="M533" s="15">
        <v>19315.75</v>
      </c>
      <c r="N533" s="16">
        <f t="shared" si="80"/>
        <v>22950</v>
      </c>
      <c r="O533" s="16">
        <f t="shared" si="81"/>
        <v>19315.75</v>
      </c>
      <c r="P533" s="16">
        <f t="shared" si="82"/>
        <v>19315.75</v>
      </c>
      <c r="Q533" s="3">
        <f t="shared" si="83"/>
        <v>0.84164488017429195</v>
      </c>
      <c r="R533" s="3">
        <f t="shared" si="84"/>
        <v>0.84164488017429195</v>
      </c>
      <c r="S533" s="1" t="s">
        <v>79</v>
      </c>
      <c r="T533" s="1">
        <v>0</v>
      </c>
      <c r="U533" s="16">
        <f t="shared" si="85"/>
        <v>0</v>
      </c>
      <c r="V533" s="16">
        <f t="shared" si="86"/>
        <v>0</v>
      </c>
      <c r="W533" s="16">
        <f t="shared" si="87"/>
        <v>0</v>
      </c>
      <c r="X533" s="3" t="e">
        <f t="shared" si="88"/>
        <v>#DIV/0!</v>
      </c>
      <c r="Y533" s="3" t="e">
        <f t="shared" si="89"/>
        <v>#DIV/0!</v>
      </c>
      <c r="Z533" s="6"/>
      <c r="AA533" s="6"/>
    </row>
    <row r="534" spans="1:27" ht="15.75" customHeight="1">
      <c r="A534" s="11" t="s">
        <v>230</v>
      </c>
      <c r="B534" s="7">
        <v>4</v>
      </c>
      <c r="C534" s="7" t="s">
        <v>231</v>
      </c>
      <c r="D534" s="7" t="s">
        <v>244</v>
      </c>
      <c r="E534" s="1" t="s">
        <v>243</v>
      </c>
      <c r="F534" s="7" t="s">
        <v>261</v>
      </c>
      <c r="G534" s="12" t="s">
        <v>37</v>
      </c>
      <c r="H534" s="7" t="s">
        <v>232</v>
      </c>
      <c r="I534" s="7" t="s">
        <v>29</v>
      </c>
      <c r="J534" s="7">
        <v>1</v>
      </c>
      <c r="K534" s="15">
        <v>64000</v>
      </c>
      <c r="L534" s="15">
        <v>22203.21</v>
      </c>
      <c r="M534" s="15">
        <v>18046.41</v>
      </c>
      <c r="N534" s="16">
        <f t="shared" si="80"/>
        <v>64000</v>
      </c>
      <c r="O534" s="16">
        <f t="shared" si="81"/>
        <v>22203.21</v>
      </c>
      <c r="P534" s="16">
        <f t="shared" si="82"/>
        <v>18046.41</v>
      </c>
      <c r="Q534" s="3">
        <f t="shared" si="83"/>
        <v>0.28197515625000003</v>
      </c>
      <c r="R534" s="3">
        <f t="shared" si="84"/>
        <v>0.34692515624999998</v>
      </c>
      <c r="S534" s="1" t="s">
        <v>79</v>
      </c>
      <c r="T534" s="1">
        <v>0</v>
      </c>
      <c r="U534" s="16">
        <f t="shared" si="85"/>
        <v>0</v>
      </c>
      <c r="V534" s="16">
        <f t="shared" si="86"/>
        <v>0</v>
      </c>
      <c r="W534" s="16">
        <f t="shared" si="87"/>
        <v>0</v>
      </c>
      <c r="X534" s="3" t="e">
        <f t="shared" si="88"/>
        <v>#DIV/0!</v>
      </c>
      <c r="Y534" s="3" t="e">
        <f t="shared" si="89"/>
        <v>#DIV/0!</v>
      </c>
      <c r="Z534" s="6"/>
      <c r="AA534" s="6"/>
    </row>
    <row r="535" spans="1:27" ht="15.75" customHeight="1">
      <c r="A535" s="11" t="s">
        <v>230</v>
      </c>
      <c r="B535" s="7">
        <v>4</v>
      </c>
      <c r="C535" s="7" t="s">
        <v>231</v>
      </c>
      <c r="D535" s="7" t="s">
        <v>244</v>
      </c>
      <c r="E535" s="1" t="s">
        <v>243</v>
      </c>
      <c r="F535" s="7" t="s">
        <v>261</v>
      </c>
      <c r="G535" s="12" t="s">
        <v>37</v>
      </c>
      <c r="H535" s="7" t="s">
        <v>232</v>
      </c>
      <c r="I535" s="7" t="s">
        <v>29</v>
      </c>
      <c r="J535" s="7">
        <v>1</v>
      </c>
      <c r="K535" s="15">
        <v>873000</v>
      </c>
      <c r="L535" s="15">
        <v>774551.35</v>
      </c>
      <c r="M535" s="15">
        <v>705033.15</v>
      </c>
      <c r="N535" s="16">
        <f t="shared" si="80"/>
        <v>873000</v>
      </c>
      <c r="O535" s="16">
        <f t="shared" si="81"/>
        <v>774551.35</v>
      </c>
      <c r="P535" s="16">
        <f t="shared" si="82"/>
        <v>705033.15</v>
      </c>
      <c r="Q535" s="3">
        <f t="shared" si="83"/>
        <v>0.80759810996563575</v>
      </c>
      <c r="R535" s="3">
        <f t="shared" si="84"/>
        <v>0.88722949599083623</v>
      </c>
      <c r="S535" s="1" t="s">
        <v>79</v>
      </c>
      <c r="T535" s="1">
        <v>0</v>
      </c>
      <c r="U535" s="16">
        <f t="shared" si="85"/>
        <v>0</v>
      </c>
      <c r="V535" s="16">
        <f t="shared" si="86"/>
        <v>0</v>
      </c>
      <c r="W535" s="16">
        <f t="shared" si="87"/>
        <v>0</v>
      </c>
      <c r="X535" s="3" t="e">
        <f t="shared" si="88"/>
        <v>#DIV/0!</v>
      </c>
      <c r="Y535" s="3" t="e">
        <f t="shared" si="89"/>
        <v>#DIV/0!</v>
      </c>
      <c r="Z535" s="6"/>
      <c r="AA535" s="6"/>
    </row>
    <row r="536" spans="1:27" ht="15.75" customHeight="1">
      <c r="A536" s="11" t="s">
        <v>230</v>
      </c>
      <c r="B536" s="7">
        <v>4</v>
      </c>
      <c r="C536" s="7" t="s">
        <v>231</v>
      </c>
      <c r="D536" s="7" t="s">
        <v>244</v>
      </c>
      <c r="E536" s="1" t="s">
        <v>243</v>
      </c>
      <c r="F536" s="7" t="s">
        <v>261</v>
      </c>
      <c r="G536" s="12" t="s">
        <v>37</v>
      </c>
      <c r="H536" s="7" t="s">
        <v>232</v>
      </c>
      <c r="I536" s="7" t="s">
        <v>29</v>
      </c>
      <c r="J536" s="7">
        <v>1</v>
      </c>
      <c r="K536" s="15">
        <v>4511931</v>
      </c>
      <c r="L536" s="15">
        <v>4511930.9999999991</v>
      </c>
      <c r="M536" s="15">
        <v>4056029.7800000003</v>
      </c>
      <c r="N536" s="16">
        <f t="shared" si="80"/>
        <v>4511931</v>
      </c>
      <c r="O536" s="16">
        <f t="shared" si="81"/>
        <v>4511930.9999999991</v>
      </c>
      <c r="P536" s="16">
        <f t="shared" si="82"/>
        <v>4056029.7800000003</v>
      </c>
      <c r="Q536" s="3">
        <f t="shared" si="83"/>
        <v>0.89895651773043517</v>
      </c>
      <c r="R536" s="3">
        <f t="shared" si="84"/>
        <v>0.99999999999999978</v>
      </c>
      <c r="S536" s="1" t="s">
        <v>79</v>
      </c>
      <c r="T536" s="1">
        <v>0</v>
      </c>
      <c r="U536" s="16">
        <f t="shared" si="85"/>
        <v>0</v>
      </c>
      <c r="V536" s="16">
        <f t="shared" si="86"/>
        <v>0</v>
      </c>
      <c r="W536" s="16">
        <f t="shared" si="87"/>
        <v>0</v>
      </c>
      <c r="X536" s="3" t="e">
        <f t="shared" si="88"/>
        <v>#DIV/0!</v>
      </c>
      <c r="Y536" s="3" t="e">
        <f t="shared" si="89"/>
        <v>#DIV/0!</v>
      </c>
      <c r="Z536" s="6"/>
      <c r="AA536" s="6"/>
    </row>
    <row r="537" spans="1:27" ht="15.75" customHeight="1">
      <c r="A537" s="11" t="s">
        <v>230</v>
      </c>
      <c r="B537" s="7">
        <v>4</v>
      </c>
      <c r="C537" s="7" t="s">
        <v>231</v>
      </c>
      <c r="D537" s="7" t="s">
        <v>244</v>
      </c>
      <c r="E537" s="1" t="s">
        <v>243</v>
      </c>
      <c r="F537" s="7" t="s">
        <v>261</v>
      </c>
      <c r="G537" s="12" t="s">
        <v>37</v>
      </c>
      <c r="H537" s="7" t="s">
        <v>232</v>
      </c>
      <c r="I537" s="7" t="s">
        <v>29</v>
      </c>
      <c r="J537" s="7">
        <v>1</v>
      </c>
      <c r="K537" s="15">
        <v>176804</v>
      </c>
      <c r="L537" s="15">
        <v>154736.4</v>
      </c>
      <c r="M537" s="15">
        <v>140963.37</v>
      </c>
      <c r="N537" s="16">
        <f t="shared" si="80"/>
        <v>176804</v>
      </c>
      <c r="O537" s="16">
        <f t="shared" si="81"/>
        <v>154736.4</v>
      </c>
      <c r="P537" s="16">
        <f t="shared" si="82"/>
        <v>140963.37</v>
      </c>
      <c r="Q537" s="3">
        <f t="shared" si="83"/>
        <v>0.79728609081242507</v>
      </c>
      <c r="R537" s="3">
        <f t="shared" si="84"/>
        <v>0.87518608176285606</v>
      </c>
      <c r="S537" s="1" t="s">
        <v>79</v>
      </c>
      <c r="T537" s="1">
        <v>0</v>
      </c>
      <c r="U537" s="16">
        <f t="shared" si="85"/>
        <v>0</v>
      </c>
      <c r="V537" s="16">
        <f t="shared" si="86"/>
        <v>0</v>
      </c>
      <c r="W537" s="16">
        <f t="shared" si="87"/>
        <v>0</v>
      </c>
      <c r="X537" s="3" t="e">
        <f t="shared" si="88"/>
        <v>#DIV/0!</v>
      </c>
      <c r="Y537" s="3" t="e">
        <f t="shared" si="89"/>
        <v>#DIV/0!</v>
      </c>
      <c r="Z537" s="6"/>
      <c r="AA537" s="6"/>
    </row>
    <row r="538" spans="1:27" ht="15.75" customHeight="1">
      <c r="A538" s="11" t="s">
        <v>230</v>
      </c>
      <c r="B538" s="7">
        <v>4</v>
      </c>
      <c r="C538" s="7" t="s">
        <v>231</v>
      </c>
      <c r="D538" s="7" t="s">
        <v>244</v>
      </c>
      <c r="E538" s="1" t="s">
        <v>243</v>
      </c>
      <c r="F538" s="7" t="s">
        <v>261</v>
      </c>
      <c r="G538" s="12" t="s">
        <v>37</v>
      </c>
      <c r="H538" s="7" t="s">
        <v>232</v>
      </c>
      <c r="I538" s="7" t="s">
        <v>29</v>
      </c>
      <c r="J538" s="7">
        <v>1</v>
      </c>
      <c r="K538" s="15">
        <v>0</v>
      </c>
      <c r="L538" s="15">
        <v>71108.199999999983</v>
      </c>
      <c r="M538" s="15">
        <v>71108.2</v>
      </c>
      <c r="N538" s="16">
        <f t="shared" si="80"/>
        <v>0</v>
      </c>
      <c r="O538" s="16">
        <f t="shared" si="81"/>
        <v>71108.199999999983</v>
      </c>
      <c r="P538" s="16">
        <f t="shared" si="82"/>
        <v>71108.2</v>
      </c>
      <c r="Q538" s="3" t="e">
        <f t="shared" si="83"/>
        <v>#DIV/0!</v>
      </c>
      <c r="R538" s="3" t="e">
        <f t="shared" si="84"/>
        <v>#DIV/0!</v>
      </c>
      <c r="S538" s="1" t="s">
        <v>79</v>
      </c>
      <c r="T538" s="1">
        <v>0</v>
      </c>
      <c r="U538" s="16">
        <f t="shared" si="85"/>
        <v>0</v>
      </c>
      <c r="V538" s="16">
        <f t="shared" si="86"/>
        <v>0</v>
      </c>
      <c r="W538" s="16">
        <f t="shared" si="87"/>
        <v>0</v>
      </c>
      <c r="X538" s="3" t="e">
        <f t="shared" si="88"/>
        <v>#DIV/0!</v>
      </c>
      <c r="Y538" s="3" t="e">
        <f t="shared" si="89"/>
        <v>#DIV/0!</v>
      </c>
      <c r="Z538" s="6"/>
      <c r="AA538" s="6"/>
    </row>
    <row r="539" spans="1:27" ht="15.75" customHeight="1">
      <c r="A539" s="11" t="s">
        <v>230</v>
      </c>
      <c r="B539" s="7">
        <v>4</v>
      </c>
      <c r="C539" s="7" t="s">
        <v>231</v>
      </c>
      <c r="D539" s="7" t="s">
        <v>244</v>
      </c>
      <c r="E539" s="1" t="s">
        <v>243</v>
      </c>
      <c r="F539" s="7" t="s">
        <v>261</v>
      </c>
      <c r="G539" s="12" t="s">
        <v>37</v>
      </c>
      <c r="H539" s="7" t="s">
        <v>232</v>
      </c>
      <c r="I539" s="7" t="s">
        <v>29</v>
      </c>
      <c r="J539" s="7">
        <v>1</v>
      </c>
      <c r="K539" s="15">
        <v>16000</v>
      </c>
      <c r="L539" s="15">
        <v>14032.25</v>
      </c>
      <c r="M539" s="15">
        <v>3665.7</v>
      </c>
      <c r="N539" s="16">
        <f t="shared" si="80"/>
        <v>16000</v>
      </c>
      <c r="O539" s="16">
        <f t="shared" si="81"/>
        <v>14032.25</v>
      </c>
      <c r="P539" s="16">
        <f t="shared" si="82"/>
        <v>3665.7</v>
      </c>
      <c r="Q539" s="3">
        <f t="shared" si="83"/>
        <v>0.22910624999999998</v>
      </c>
      <c r="R539" s="3">
        <f t="shared" si="84"/>
        <v>0.87701562499999997</v>
      </c>
      <c r="S539" s="1" t="s">
        <v>79</v>
      </c>
      <c r="T539" s="1">
        <v>0</v>
      </c>
      <c r="U539" s="16">
        <f t="shared" si="85"/>
        <v>0</v>
      </c>
      <c r="V539" s="16">
        <f t="shared" si="86"/>
        <v>0</v>
      </c>
      <c r="W539" s="16">
        <f t="shared" si="87"/>
        <v>0</v>
      </c>
      <c r="X539" s="3" t="e">
        <f t="shared" si="88"/>
        <v>#DIV/0!</v>
      </c>
      <c r="Y539" s="3" t="e">
        <f t="shared" si="89"/>
        <v>#DIV/0!</v>
      </c>
      <c r="Z539" s="6"/>
      <c r="AA539" s="6"/>
    </row>
    <row r="540" spans="1:27" ht="15.75" customHeight="1">
      <c r="A540" s="11" t="s">
        <v>230</v>
      </c>
      <c r="B540" s="7">
        <v>4</v>
      </c>
      <c r="C540" s="7" t="s">
        <v>231</v>
      </c>
      <c r="D540" s="7" t="s">
        <v>244</v>
      </c>
      <c r="E540" s="1" t="s">
        <v>243</v>
      </c>
      <c r="F540" s="7" t="s">
        <v>261</v>
      </c>
      <c r="G540" s="12" t="s">
        <v>37</v>
      </c>
      <c r="H540" s="7" t="s">
        <v>232</v>
      </c>
      <c r="I540" s="7" t="s">
        <v>29</v>
      </c>
      <c r="J540" s="7">
        <v>1</v>
      </c>
      <c r="K540" s="15">
        <v>145880</v>
      </c>
      <c r="L540" s="15">
        <v>142347.69</v>
      </c>
      <c r="M540" s="15">
        <v>137567.69</v>
      </c>
      <c r="N540" s="16">
        <f t="shared" si="80"/>
        <v>145880</v>
      </c>
      <c r="O540" s="16">
        <f t="shared" si="81"/>
        <v>142347.69</v>
      </c>
      <c r="P540" s="16">
        <f t="shared" si="82"/>
        <v>137567.69</v>
      </c>
      <c r="Q540" s="3">
        <f t="shared" si="83"/>
        <v>0.94301953660542914</v>
      </c>
      <c r="R540" s="3">
        <f t="shared" si="84"/>
        <v>0.97578619413216339</v>
      </c>
      <c r="S540" s="1" t="s">
        <v>79</v>
      </c>
      <c r="T540" s="1">
        <v>0</v>
      </c>
      <c r="U540" s="16">
        <f t="shared" si="85"/>
        <v>0</v>
      </c>
      <c r="V540" s="16">
        <f t="shared" si="86"/>
        <v>0</v>
      </c>
      <c r="W540" s="16">
        <f t="shared" si="87"/>
        <v>0</v>
      </c>
      <c r="X540" s="3" t="e">
        <f t="shared" si="88"/>
        <v>#DIV/0!</v>
      </c>
      <c r="Y540" s="3" t="e">
        <f t="shared" si="89"/>
        <v>#DIV/0!</v>
      </c>
      <c r="Z540" s="6"/>
      <c r="AA540" s="6"/>
    </row>
    <row r="541" spans="1:27" ht="15.75" customHeight="1">
      <c r="A541" s="11" t="s">
        <v>230</v>
      </c>
      <c r="B541" s="7">
        <v>4</v>
      </c>
      <c r="C541" s="7" t="s">
        <v>231</v>
      </c>
      <c r="D541" s="7" t="s">
        <v>244</v>
      </c>
      <c r="E541" s="1" t="s">
        <v>243</v>
      </c>
      <c r="F541" s="7" t="s">
        <v>261</v>
      </c>
      <c r="G541" s="12" t="s">
        <v>37</v>
      </c>
      <c r="H541" s="7" t="s">
        <v>232</v>
      </c>
      <c r="I541" s="7" t="s">
        <v>29</v>
      </c>
      <c r="J541" s="7">
        <v>1</v>
      </c>
      <c r="K541" s="15">
        <v>191400</v>
      </c>
      <c r="L541" s="15">
        <v>134615</v>
      </c>
      <c r="M541" s="15">
        <v>117096</v>
      </c>
      <c r="N541" s="16">
        <f t="shared" si="80"/>
        <v>191400</v>
      </c>
      <c r="O541" s="16">
        <f t="shared" si="81"/>
        <v>134615</v>
      </c>
      <c r="P541" s="16">
        <f t="shared" si="82"/>
        <v>117096</v>
      </c>
      <c r="Q541" s="3">
        <f t="shared" si="83"/>
        <v>0.61178683385579935</v>
      </c>
      <c r="R541" s="3">
        <f t="shared" si="84"/>
        <v>0.70331765935214208</v>
      </c>
      <c r="S541" s="1" t="s">
        <v>79</v>
      </c>
      <c r="T541" s="1">
        <v>0</v>
      </c>
      <c r="U541" s="16">
        <f t="shared" si="85"/>
        <v>0</v>
      </c>
      <c r="V541" s="16">
        <f t="shared" si="86"/>
        <v>0</v>
      </c>
      <c r="W541" s="16">
        <f t="shared" si="87"/>
        <v>0</v>
      </c>
      <c r="X541" s="3" t="e">
        <f t="shared" si="88"/>
        <v>#DIV/0!</v>
      </c>
      <c r="Y541" s="3" t="e">
        <f t="shared" si="89"/>
        <v>#DIV/0!</v>
      </c>
      <c r="Z541" s="6"/>
      <c r="AA541" s="6"/>
    </row>
    <row r="542" spans="1:27" ht="15.75" customHeight="1">
      <c r="A542" s="11" t="s">
        <v>230</v>
      </c>
      <c r="B542" s="7">
        <v>4</v>
      </c>
      <c r="C542" s="7" t="s">
        <v>231</v>
      </c>
      <c r="D542" s="7" t="s">
        <v>244</v>
      </c>
      <c r="E542" s="1" t="s">
        <v>243</v>
      </c>
      <c r="F542" s="7" t="s">
        <v>261</v>
      </c>
      <c r="G542" s="12" t="s">
        <v>37</v>
      </c>
      <c r="H542" s="7" t="s">
        <v>232</v>
      </c>
      <c r="I542" s="7" t="s">
        <v>29</v>
      </c>
      <c r="J542" s="7">
        <v>1</v>
      </c>
      <c r="K542" s="15">
        <v>4338092</v>
      </c>
      <c r="L542" s="15">
        <v>4338092</v>
      </c>
      <c r="M542" s="15">
        <v>3336259.9299999997</v>
      </c>
      <c r="N542" s="16">
        <f t="shared" si="80"/>
        <v>4338092</v>
      </c>
      <c r="O542" s="16">
        <f t="shared" si="81"/>
        <v>4338092</v>
      </c>
      <c r="P542" s="16">
        <f t="shared" si="82"/>
        <v>3336259.9299999997</v>
      </c>
      <c r="Q542" s="3">
        <f t="shared" si="83"/>
        <v>0.76906158974959493</v>
      </c>
      <c r="R542" s="3">
        <f t="shared" si="84"/>
        <v>1</v>
      </c>
      <c r="S542" s="1" t="s">
        <v>79</v>
      </c>
      <c r="T542" s="1">
        <v>0</v>
      </c>
      <c r="U542" s="16">
        <f t="shared" si="85"/>
        <v>0</v>
      </c>
      <c r="V542" s="16">
        <f t="shared" si="86"/>
        <v>0</v>
      </c>
      <c r="W542" s="16">
        <f t="shared" si="87"/>
        <v>0</v>
      </c>
      <c r="X542" s="3" t="e">
        <f t="shared" si="88"/>
        <v>#DIV/0!</v>
      </c>
      <c r="Y542" s="3" t="e">
        <f t="shared" si="89"/>
        <v>#DIV/0!</v>
      </c>
      <c r="Z542" s="6"/>
      <c r="AA542" s="6"/>
    </row>
    <row r="543" spans="1:27" ht="15.75" customHeight="1">
      <c r="A543" s="11" t="s">
        <v>230</v>
      </c>
      <c r="B543" s="7">
        <v>4</v>
      </c>
      <c r="C543" s="7" t="s">
        <v>231</v>
      </c>
      <c r="D543" s="7" t="s">
        <v>244</v>
      </c>
      <c r="E543" s="1" t="s">
        <v>243</v>
      </c>
      <c r="F543" s="7" t="s">
        <v>261</v>
      </c>
      <c r="G543" s="12" t="s">
        <v>37</v>
      </c>
      <c r="H543" s="7" t="s">
        <v>232</v>
      </c>
      <c r="I543" s="7" t="s">
        <v>29</v>
      </c>
      <c r="J543" s="7">
        <v>1</v>
      </c>
      <c r="K543" s="15">
        <v>32800</v>
      </c>
      <c r="L543" s="15">
        <v>27363.800000000003</v>
      </c>
      <c r="M543" s="15">
        <v>22267.81</v>
      </c>
      <c r="N543" s="16">
        <f t="shared" si="80"/>
        <v>32800</v>
      </c>
      <c r="O543" s="16">
        <f t="shared" si="81"/>
        <v>27363.800000000003</v>
      </c>
      <c r="P543" s="16">
        <f t="shared" si="82"/>
        <v>22267.81</v>
      </c>
      <c r="Q543" s="3">
        <f t="shared" si="83"/>
        <v>0.67889664634146341</v>
      </c>
      <c r="R543" s="3">
        <f t="shared" si="84"/>
        <v>0.83426219512195132</v>
      </c>
      <c r="S543" s="1" t="s">
        <v>79</v>
      </c>
      <c r="T543" s="1">
        <v>0</v>
      </c>
      <c r="U543" s="16">
        <f t="shared" si="85"/>
        <v>0</v>
      </c>
      <c r="V543" s="16">
        <f t="shared" si="86"/>
        <v>0</v>
      </c>
      <c r="W543" s="16">
        <f t="shared" si="87"/>
        <v>0</v>
      </c>
      <c r="X543" s="3" t="e">
        <f t="shared" si="88"/>
        <v>#DIV/0!</v>
      </c>
      <c r="Y543" s="3" t="e">
        <f t="shared" si="89"/>
        <v>#DIV/0!</v>
      </c>
      <c r="Z543" s="6"/>
      <c r="AA543" s="6"/>
    </row>
    <row r="544" spans="1:27" ht="15.75" customHeight="1">
      <c r="A544" s="11" t="s">
        <v>230</v>
      </c>
      <c r="B544" s="7">
        <v>4</v>
      </c>
      <c r="C544" s="7" t="s">
        <v>231</v>
      </c>
      <c r="D544" s="7" t="s">
        <v>244</v>
      </c>
      <c r="E544" s="1" t="s">
        <v>243</v>
      </c>
      <c r="F544" s="7" t="s">
        <v>261</v>
      </c>
      <c r="G544" s="12" t="s">
        <v>37</v>
      </c>
      <c r="H544" s="7" t="s">
        <v>232</v>
      </c>
      <c r="I544" s="7" t="s">
        <v>29</v>
      </c>
      <c r="J544" s="7">
        <v>1</v>
      </c>
      <c r="K544" s="15">
        <v>30000</v>
      </c>
      <c r="L544" s="15">
        <v>28634.09</v>
      </c>
      <c r="M544" s="15">
        <v>11618.09</v>
      </c>
      <c r="N544" s="16">
        <f t="shared" si="80"/>
        <v>30000</v>
      </c>
      <c r="O544" s="16">
        <f t="shared" si="81"/>
        <v>28634.09</v>
      </c>
      <c r="P544" s="16">
        <f t="shared" si="82"/>
        <v>11618.09</v>
      </c>
      <c r="Q544" s="3">
        <f t="shared" si="83"/>
        <v>0.38726966666666668</v>
      </c>
      <c r="R544" s="3">
        <f t="shared" si="84"/>
        <v>0.95446966666666666</v>
      </c>
      <c r="S544" s="1" t="s">
        <v>79</v>
      </c>
      <c r="T544" s="1">
        <v>0</v>
      </c>
      <c r="U544" s="16">
        <f t="shared" si="85"/>
        <v>0</v>
      </c>
      <c r="V544" s="16">
        <f t="shared" si="86"/>
        <v>0</v>
      </c>
      <c r="W544" s="16">
        <f t="shared" si="87"/>
        <v>0</v>
      </c>
      <c r="X544" s="3" t="e">
        <f t="shared" si="88"/>
        <v>#DIV/0!</v>
      </c>
      <c r="Y544" s="3" t="e">
        <f t="shared" si="89"/>
        <v>#DIV/0!</v>
      </c>
      <c r="Z544" s="6"/>
      <c r="AA544" s="6"/>
    </row>
    <row r="545" spans="1:27" ht="15.75" customHeight="1">
      <c r="A545" s="11" t="s">
        <v>230</v>
      </c>
      <c r="B545" s="7">
        <v>4</v>
      </c>
      <c r="C545" s="7" t="s">
        <v>231</v>
      </c>
      <c r="D545" s="7" t="s">
        <v>244</v>
      </c>
      <c r="E545" s="1" t="s">
        <v>243</v>
      </c>
      <c r="F545" s="7" t="s">
        <v>261</v>
      </c>
      <c r="G545" s="12" t="s">
        <v>37</v>
      </c>
      <c r="H545" s="7" t="s">
        <v>232</v>
      </c>
      <c r="I545" s="7" t="s">
        <v>29</v>
      </c>
      <c r="J545" s="7">
        <v>1</v>
      </c>
      <c r="K545" s="15">
        <v>30000</v>
      </c>
      <c r="L545" s="15">
        <v>29068.799999999999</v>
      </c>
      <c r="M545" s="15">
        <v>29068.799999999996</v>
      </c>
      <c r="N545" s="16">
        <f t="shared" si="80"/>
        <v>30000</v>
      </c>
      <c r="O545" s="16">
        <f t="shared" si="81"/>
        <v>29068.799999999999</v>
      </c>
      <c r="P545" s="16">
        <f t="shared" si="82"/>
        <v>29068.799999999996</v>
      </c>
      <c r="Q545" s="3">
        <f t="shared" si="83"/>
        <v>0.96895999999999982</v>
      </c>
      <c r="R545" s="3">
        <f t="shared" si="84"/>
        <v>0.96895999999999993</v>
      </c>
      <c r="S545" s="1" t="s">
        <v>79</v>
      </c>
      <c r="T545" s="1">
        <v>0</v>
      </c>
      <c r="U545" s="16">
        <f t="shared" si="85"/>
        <v>0</v>
      </c>
      <c r="V545" s="16">
        <f t="shared" si="86"/>
        <v>0</v>
      </c>
      <c r="W545" s="16">
        <f t="shared" si="87"/>
        <v>0</v>
      </c>
      <c r="X545" s="3" t="e">
        <f t="shared" si="88"/>
        <v>#DIV/0!</v>
      </c>
      <c r="Y545" s="3" t="e">
        <f t="shared" si="89"/>
        <v>#DIV/0!</v>
      </c>
      <c r="Z545" s="6"/>
      <c r="AA545" s="6"/>
    </row>
    <row r="546" spans="1:27" ht="15.75" customHeight="1">
      <c r="A546" s="11" t="s">
        <v>230</v>
      </c>
      <c r="B546" s="7">
        <v>4</v>
      </c>
      <c r="C546" s="7" t="s">
        <v>231</v>
      </c>
      <c r="D546" s="7" t="s">
        <v>244</v>
      </c>
      <c r="E546" s="1" t="s">
        <v>243</v>
      </c>
      <c r="F546" s="7" t="s">
        <v>261</v>
      </c>
      <c r="G546" s="12" t="s">
        <v>37</v>
      </c>
      <c r="H546" s="7" t="s">
        <v>232</v>
      </c>
      <c r="I546" s="7" t="s">
        <v>29</v>
      </c>
      <c r="J546" s="7">
        <v>1</v>
      </c>
      <c r="K546" s="15">
        <v>6569225</v>
      </c>
      <c r="L546" s="15">
        <v>6952224.9999999991</v>
      </c>
      <c r="M546" s="15">
        <v>6052823.3700000001</v>
      </c>
      <c r="N546" s="16">
        <f t="shared" si="80"/>
        <v>6569225</v>
      </c>
      <c r="O546" s="16">
        <f t="shared" si="81"/>
        <v>6952224.9999999991</v>
      </c>
      <c r="P546" s="16">
        <f t="shared" si="82"/>
        <v>6052823.3700000001</v>
      </c>
      <c r="Q546" s="3">
        <f t="shared" si="83"/>
        <v>0.92139078353991533</v>
      </c>
      <c r="R546" s="3">
        <f t="shared" si="84"/>
        <v>1.0583021589304673</v>
      </c>
      <c r="S546" s="1" t="s">
        <v>79</v>
      </c>
      <c r="T546" s="1">
        <v>0</v>
      </c>
      <c r="U546" s="16">
        <f t="shared" si="85"/>
        <v>0</v>
      </c>
      <c r="V546" s="16">
        <f t="shared" si="86"/>
        <v>0</v>
      </c>
      <c r="W546" s="16">
        <f t="shared" si="87"/>
        <v>0</v>
      </c>
      <c r="X546" s="3" t="e">
        <f t="shared" si="88"/>
        <v>#DIV/0!</v>
      </c>
      <c r="Y546" s="3" t="e">
        <f t="shared" si="89"/>
        <v>#DIV/0!</v>
      </c>
      <c r="Z546" s="6"/>
      <c r="AA546" s="6"/>
    </row>
    <row r="547" spans="1:27" ht="15.75" customHeight="1">
      <c r="A547" s="11" t="s">
        <v>230</v>
      </c>
      <c r="B547" s="7">
        <v>4</v>
      </c>
      <c r="C547" s="7" t="s">
        <v>231</v>
      </c>
      <c r="D547" s="7" t="s">
        <v>244</v>
      </c>
      <c r="E547" s="1" t="s">
        <v>243</v>
      </c>
      <c r="F547" s="7" t="s">
        <v>261</v>
      </c>
      <c r="G547" s="12" t="s">
        <v>37</v>
      </c>
      <c r="H547" s="7" t="s">
        <v>232</v>
      </c>
      <c r="I547" s="7" t="s">
        <v>29</v>
      </c>
      <c r="J547" s="7">
        <v>1</v>
      </c>
      <c r="K547" s="15">
        <v>1000</v>
      </c>
      <c r="L547" s="15">
        <v>0</v>
      </c>
      <c r="M547" s="15">
        <v>0</v>
      </c>
      <c r="N547" s="16">
        <f t="shared" si="80"/>
        <v>1000</v>
      </c>
      <c r="O547" s="16">
        <f t="shared" si="81"/>
        <v>0</v>
      </c>
      <c r="P547" s="16">
        <f t="shared" si="82"/>
        <v>0</v>
      </c>
      <c r="Q547" s="3">
        <f t="shared" si="83"/>
        <v>0</v>
      </c>
      <c r="R547" s="3">
        <f t="shared" si="84"/>
        <v>0</v>
      </c>
      <c r="S547" s="1" t="s">
        <v>79</v>
      </c>
      <c r="T547" s="1">
        <v>0</v>
      </c>
      <c r="U547" s="16">
        <f t="shared" si="85"/>
        <v>0</v>
      </c>
      <c r="V547" s="16">
        <f t="shared" si="86"/>
        <v>0</v>
      </c>
      <c r="W547" s="16">
        <f t="shared" si="87"/>
        <v>0</v>
      </c>
      <c r="X547" s="3" t="e">
        <f t="shared" si="88"/>
        <v>#DIV/0!</v>
      </c>
      <c r="Y547" s="3" t="e">
        <f t="shared" si="89"/>
        <v>#DIV/0!</v>
      </c>
      <c r="Z547" s="6"/>
      <c r="AA547" s="6"/>
    </row>
    <row r="548" spans="1:27" ht="15.75" customHeight="1">
      <c r="A548" s="11" t="s">
        <v>230</v>
      </c>
      <c r="B548" s="7">
        <v>4</v>
      </c>
      <c r="C548" s="7" t="s">
        <v>231</v>
      </c>
      <c r="D548" s="7" t="s">
        <v>244</v>
      </c>
      <c r="E548" s="1" t="s">
        <v>243</v>
      </c>
      <c r="F548" s="7" t="s">
        <v>262</v>
      </c>
      <c r="G548" s="12" t="s">
        <v>37</v>
      </c>
      <c r="H548" s="7" t="s">
        <v>232</v>
      </c>
      <c r="I548" s="7" t="s">
        <v>29</v>
      </c>
      <c r="J548" s="7">
        <v>1</v>
      </c>
      <c r="K548" s="15">
        <v>2085507</v>
      </c>
      <c r="L548" s="15">
        <v>5840426.7399999993</v>
      </c>
      <c r="M548" s="15">
        <v>5840426.7399999993</v>
      </c>
      <c r="N548" s="16">
        <f t="shared" si="80"/>
        <v>2085507</v>
      </c>
      <c r="O548" s="16">
        <f t="shared" si="81"/>
        <v>5840426.7399999993</v>
      </c>
      <c r="P548" s="16">
        <f t="shared" si="82"/>
        <v>5840426.7399999993</v>
      </c>
      <c r="Q548" s="3">
        <f t="shared" si="83"/>
        <v>2.8004829233371065</v>
      </c>
      <c r="R548" s="3">
        <f t="shared" si="84"/>
        <v>2.8004829233371065</v>
      </c>
      <c r="S548" s="1" t="s">
        <v>79</v>
      </c>
      <c r="T548" s="1">
        <v>0</v>
      </c>
      <c r="U548" s="16">
        <f t="shared" si="85"/>
        <v>0</v>
      </c>
      <c r="V548" s="16">
        <f t="shared" si="86"/>
        <v>0</v>
      </c>
      <c r="W548" s="16">
        <f t="shared" si="87"/>
        <v>0</v>
      </c>
      <c r="X548" s="3" t="e">
        <f t="shared" si="88"/>
        <v>#DIV/0!</v>
      </c>
      <c r="Y548" s="3" t="e">
        <f t="shared" si="89"/>
        <v>#DIV/0!</v>
      </c>
      <c r="Z548" s="6"/>
      <c r="AA548" s="6"/>
    </row>
    <row r="549" spans="1:27" ht="15.75" customHeight="1">
      <c r="A549" s="11" t="s">
        <v>230</v>
      </c>
      <c r="B549" s="7">
        <v>4</v>
      </c>
      <c r="C549" s="7" t="s">
        <v>231</v>
      </c>
      <c r="D549" s="7" t="s">
        <v>244</v>
      </c>
      <c r="E549" s="1" t="s">
        <v>243</v>
      </c>
      <c r="F549" s="7" t="s">
        <v>262</v>
      </c>
      <c r="G549" s="12" t="s">
        <v>37</v>
      </c>
      <c r="H549" s="7" t="s">
        <v>232</v>
      </c>
      <c r="I549" s="7" t="s">
        <v>29</v>
      </c>
      <c r="J549" s="7">
        <v>1</v>
      </c>
      <c r="K549" s="15">
        <v>521377</v>
      </c>
      <c r="L549" s="15">
        <v>498160.56000000006</v>
      </c>
      <c r="M549" s="15">
        <v>498160.56000000006</v>
      </c>
      <c r="N549" s="16">
        <f t="shared" si="80"/>
        <v>521377</v>
      </c>
      <c r="O549" s="16">
        <f t="shared" si="81"/>
        <v>498160.56000000006</v>
      </c>
      <c r="P549" s="16">
        <f t="shared" si="82"/>
        <v>498160.56000000006</v>
      </c>
      <c r="Q549" s="3">
        <f t="shared" si="83"/>
        <v>0.95547091643858484</v>
      </c>
      <c r="R549" s="3">
        <f t="shared" si="84"/>
        <v>0.95547091643858484</v>
      </c>
      <c r="S549" s="1" t="s">
        <v>79</v>
      </c>
      <c r="T549" s="1">
        <v>0</v>
      </c>
      <c r="U549" s="16">
        <f t="shared" si="85"/>
        <v>0</v>
      </c>
      <c r="V549" s="16">
        <f t="shared" si="86"/>
        <v>0</v>
      </c>
      <c r="W549" s="16">
        <f t="shared" si="87"/>
        <v>0</v>
      </c>
      <c r="X549" s="3" t="e">
        <f t="shared" si="88"/>
        <v>#DIV/0!</v>
      </c>
      <c r="Y549" s="3" t="e">
        <f t="shared" si="89"/>
        <v>#DIV/0!</v>
      </c>
      <c r="Z549" s="6"/>
      <c r="AA549" s="6"/>
    </row>
    <row r="550" spans="1:27" ht="15.75" customHeight="1">
      <c r="A550" s="11" t="s">
        <v>230</v>
      </c>
      <c r="B550" s="7">
        <v>4</v>
      </c>
      <c r="C550" s="7" t="s">
        <v>231</v>
      </c>
      <c r="D550" s="7" t="s">
        <v>244</v>
      </c>
      <c r="E550" s="1" t="s">
        <v>243</v>
      </c>
      <c r="F550" s="7" t="s">
        <v>262</v>
      </c>
      <c r="G550" s="12" t="s">
        <v>37</v>
      </c>
      <c r="H550" s="7" t="s">
        <v>232</v>
      </c>
      <c r="I550" s="7" t="s">
        <v>29</v>
      </c>
      <c r="J550" s="7">
        <v>1</v>
      </c>
      <c r="K550" s="15">
        <v>2397783</v>
      </c>
      <c r="L550" s="15">
        <v>6600989.1200000001</v>
      </c>
      <c r="M550" s="15">
        <v>6600989.1200000001</v>
      </c>
      <c r="N550" s="16">
        <f t="shared" si="80"/>
        <v>2397783</v>
      </c>
      <c r="O550" s="16">
        <f t="shared" si="81"/>
        <v>6600989.1200000001</v>
      </c>
      <c r="P550" s="16">
        <f t="shared" si="82"/>
        <v>6600989.1200000001</v>
      </c>
      <c r="Q550" s="3">
        <f t="shared" si="83"/>
        <v>2.7529551756768651</v>
      </c>
      <c r="R550" s="3">
        <f t="shared" si="84"/>
        <v>2.7529551756768651</v>
      </c>
      <c r="S550" s="1" t="s">
        <v>79</v>
      </c>
      <c r="T550" s="1">
        <v>0</v>
      </c>
      <c r="U550" s="16">
        <f t="shared" si="85"/>
        <v>0</v>
      </c>
      <c r="V550" s="16">
        <f t="shared" si="86"/>
        <v>0</v>
      </c>
      <c r="W550" s="16">
        <f t="shared" si="87"/>
        <v>0</v>
      </c>
      <c r="X550" s="3" t="e">
        <f t="shared" si="88"/>
        <v>#DIV/0!</v>
      </c>
      <c r="Y550" s="3" t="e">
        <f t="shared" si="89"/>
        <v>#DIV/0!</v>
      </c>
      <c r="Z550" s="6"/>
      <c r="AA550" s="6"/>
    </row>
    <row r="551" spans="1:27" ht="15.75" customHeight="1">
      <c r="A551" s="11" t="s">
        <v>230</v>
      </c>
      <c r="B551" s="7">
        <v>4</v>
      </c>
      <c r="C551" s="7" t="s">
        <v>231</v>
      </c>
      <c r="D551" s="7" t="s">
        <v>244</v>
      </c>
      <c r="E551" s="1" t="s">
        <v>243</v>
      </c>
      <c r="F551" s="7" t="s">
        <v>262</v>
      </c>
      <c r="G551" s="12" t="s">
        <v>37</v>
      </c>
      <c r="H551" s="7" t="s">
        <v>232</v>
      </c>
      <c r="I551" s="7" t="s">
        <v>29</v>
      </c>
      <c r="J551" s="7">
        <v>1</v>
      </c>
      <c r="K551" s="15">
        <v>599446</v>
      </c>
      <c r="L551" s="15">
        <v>541415.28</v>
      </c>
      <c r="M551" s="15">
        <v>541415.28</v>
      </c>
      <c r="N551" s="16">
        <f t="shared" si="80"/>
        <v>599446</v>
      </c>
      <c r="O551" s="16">
        <f t="shared" si="81"/>
        <v>541415.28</v>
      </c>
      <c r="P551" s="16">
        <f t="shared" si="82"/>
        <v>541415.28</v>
      </c>
      <c r="Q551" s="3">
        <f t="shared" si="83"/>
        <v>0.90319274797062621</v>
      </c>
      <c r="R551" s="3">
        <f t="shared" si="84"/>
        <v>0.90319274797062621</v>
      </c>
      <c r="S551" s="1" t="s">
        <v>79</v>
      </c>
      <c r="T551" s="1">
        <v>0</v>
      </c>
      <c r="U551" s="16">
        <f t="shared" si="85"/>
        <v>0</v>
      </c>
      <c r="V551" s="16">
        <f t="shared" si="86"/>
        <v>0</v>
      </c>
      <c r="W551" s="16">
        <f t="shared" si="87"/>
        <v>0</v>
      </c>
      <c r="X551" s="3" t="e">
        <f t="shared" si="88"/>
        <v>#DIV/0!</v>
      </c>
      <c r="Y551" s="3" t="e">
        <f t="shared" si="89"/>
        <v>#DIV/0!</v>
      </c>
      <c r="Z551" s="6"/>
      <c r="AA551" s="6"/>
    </row>
    <row r="552" spans="1:27" ht="15.75" customHeight="1">
      <c r="A552" s="11" t="s">
        <v>230</v>
      </c>
      <c r="B552" s="7">
        <v>4</v>
      </c>
      <c r="C552" s="7" t="s">
        <v>231</v>
      </c>
      <c r="D552" s="7" t="s">
        <v>244</v>
      </c>
      <c r="E552" s="1" t="s">
        <v>243</v>
      </c>
      <c r="F552" s="7" t="s">
        <v>262</v>
      </c>
      <c r="G552" s="12" t="s">
        <v>37</v>
      </c>
      <c r="H552" s="7" t="s">
        <v>232</v>
      </c>
      <c r="I552" s="7" t="s">
        <v>29</v>
      </c>
      <c r="J552" s="7">
        <v>1</v>
      </c>
      <c r="K552" s="15">
        <v>2254554</v>
      </c>
      <c r="L552" s="15">
        <v>6259765.4999999991</v>
      </c>
      <c r="M552" s="15">
        <v>6259765.4999999991</v>
      </c>
      <c r="N552" s="16">
        <f t="shared" si="80"/>
        <v>2254554</v>
      </c>
      <c r="O552" s="16">
        <f t="shared" si="81"/>
        <v>6259765.4999999991</v>
      </c>
      <c r="P552" s="16">
        <f t="shared" si="82"/>
        <v>6259765.4999999991</v>
      </c>
      <c r="Q552" s="3">
        <f t="shared" si="83"/>
        <v>2.7764983673045753</v>
      </c>
      <c r="R552" s="3">
        <f t="shared" si="84"/>
        <v>2.7764983673045753</v>
      </c>
      <c r="S552" s="1" t="s">
        <v>79</v>
      </c>
      <c r="T552" s="1">
        <v>0</v>
      </c>
      <c r="U552" s="16">
        <f t="shared" si="85"/>
        <v>0</v>
      </c>
      <c r="V552" s="16">
        <f t="shared" si="86"/>
        <v>0</v>
      </c>
      <c r="W552" s="16">
        <f t="shared" si="87"/>
        <v>0</v>
      </c>
      <c r="X552" s="3" t="e">
        <f t="shared" si="88"/>
        <v>#DIV/0!</v>
      </c>
      <c r="Y552" s="3" t="e">
        <f t="shared" si="89"/>
        <v>#DIV/0!</v>
      </c>
      <c r="Z552" s="6"/>
      <c r="AA552" s="6"/>
    </row>
    <row r="553" spans="1:27" ht="15.75" customHeight="1">
      <c r="A553" s="11" t="s">
        <v>230</v>
      </c>
      <c r="B553" s="7">
        <v>4</v>
      </c>
      <c r="C553" s="7" t="s">
        <v>231</v>
      </c>
      <c r="D553" s="7" t="s">
        <v>244</v>
      </c>
      <c r="E553" s="1" t="s">
        <v>243</v>
      </c>
      <c r="F553" s="7" t="s">
        <v>262</v>
      </c>
      <c r="G553" s="12" t="s">
        <v>37</v>
      </c>
      <c r="H553" s="7" t="s">
        <v>232</v>
      </c>
      <c r="I553" s="7" t="s">
        <v>29</v>
      </c>
      <c r="J553" s="7">
        <v>1</v>
      </c>
      <c r="K553" s="15">
        <v>563639</v>
      </c>
      <c r="L553" s="15">
        <v>624551.4</v>
      </c>
      <c r="M553" s="15">
        <v>624551.4</v>
      </c>
      <c r="N553" s="16">
        <f t="shared" si="80"/>
        <v>563639</v>
      </c>
      <c r="O553" s="16">
        <f t="shared" si="81"/>
        <v>624551.4</v>
      </c>
      <c r="P553" s="16">
        <f t="shared" si="82"/>
        <v>624551.4</v>
      </c>
      <c r="Q553" s="3">
        <f t="shared" si="83"/>
        <v>1.1080698816086183</v>
      </c>
      <c r="R553" s="3">
        <f t="shared" si="84"/>
        <v>1.1080698816086183</v>
      </c>
      <c r="S553" s="1" t="s">
        <v>79</v>
      </c>
      <c r="T553" s="1">
        <v>0</v>
      </c>
      <c r="U553" s="16">
        <f t="shared" si="85"/>
        <v>0</v>
      </c>
      <c r="V553" s="16">
        <f t="shared" si="86"/>
        <v>0</v>
      </c>
      <c r="W553" s="16">
        <f t="shared" si="87"/>
        <v>0</v>
      </c>
      <c r="X553" s="3" t="e">
        <f t="shared" si="88"/>
        <v>#DIV/0!</v>
      </c>
      <c r="Y553" s="3" t="e">
        <f t="shared" si="89"/>
        <v>#DIV/0!</v>
      </c>
      <c r="Z553" s="6"/>
      <c r="AA553" s="6"/>
    </row>
    <row r="554" spans="1:27" ht="15.75" customHeight="1">
      <c r="A554" s="11" t="s">
        <v>230</v>
      </c>
      <c r="B554" s="7">
        <v>4</v>
      </c>
      <c r="C554" s="7" t="s">
        <v>231</v>
      </c>
      <c r="D554" s="7" t="s">
        <v>244</v>
      </c>
      <c r="E554" s="1" t="s">
        <v>243</v>
      </c>
      <c r="F554" s="7" t="s">
        <v>262</v>
      </c>
      <c r="G554" s="12" t="s">
        <v>37</v>
      </c>
      <c r="H554" s="7" t="s">
        <v>232</v>
      </c>
      <c r="I554" s="7" t="s">
        <v>29</v>
      </c>
      <c r="J554" s="7">
        <v>1</v>
      </c>
      <c r="K554" s="15">
        <v>3551624</v>
      </c>
      <c r="L554" s="15">
        <v>9635855.120000001</v>
      </c>
      <c r="M554" s="15">
        <v>9635854.5199999996</v>
      </c>
      <c r="N554" s="16">
        <f t="shared" si="80"/>
        <v>3551624</v>
      </c>
      <c r="O554" s="16">
        <f t="shared" si="81"/>
        <v>9635855.120000001</v>
      </c>
      <c r="P554" s="16">
        <f t="shared" si="82"/>
        <v>9635854.5199999996</v>
      </c>
      <c r="Q554" s="3">
        <f t="shared" si="83"/>
        <v>2.7130840764675539</v>
      </c>
      <c r="R554" s="3">
        <f t="shared" si="84"/>
        <v>2.7130842454043562</v>
      </c>
      <c r="S554" s="1" t="s">
        <v>79</v>
      </c>
      <c r="T554" s="1">
        <v>0</v>
      </c>
      <c r="U554" s="16">
        <f t="shared" si="85"/>
        <v>0</v>
      </c>
      <c r="V554" s="16">
        <f t="shared" si="86"/>
        <v>0</v>
      </c>
      <c r="W554" s="16">
        <f t="shared" si="87"/>
        <v>0</v>
      </c>
      <c r="X554" s="3" t="e">
        <f t="shared" si="88"/>
        <v>#DIV/0!</v>
      </c>
      <c r="Y554" s="3" t="e">
        <f t="shared" si="89"/>
        <v>#DIV/0!</v>
      </c>
      <c r="Z554" s="6"/>
      <c r="AA554" s="6"/>
    </row>
    <row r="555" spans="1:27" ht="15.75" customHeight="1">
      <c r="A555" s="11" t="s">
        <v>230</v>
      </c>
      <c r="B555" s="7">
        <v>4</v>
      </c>
      <c r="C555" s="7" t="s">
        <v>231</v>
      </c>
      <c r="D555" s="7" t="s">
        <v>244</v>
      </c>
      <c r="E555" s="1" t="s">
        <v>243</v>
      </c>
      <c r="F555" s="7" t="s">
        <v>262</v>
      </c>
      <c r="G555" s="12" t="s">
        <v>37</v>
      </c>
      <c r="H555" s="7" t="s">
        <v>232</v>
      </c>
      <c r="I555" s="7" t="s">
        <v>29</v>
      </c>
      <c r="J555" s="7">
        <v>1</v>
      </c>
      <c r="K555" s="15">
        <v>887906</v>
      </c>
      <c r="L555" s="15">
        <v>975295.48</v>
      </c>
      <c r="M555" s="15">
        <v>975295.48</v>
      </c>
      <c r="N555" s="16">
        <f t="shared" si="80"/>
        <v>887906</v>
      </c>
      <c r="O555" s="16">
        <f t="shared" si="81"/>
        <v>975295.48</v>
      </c>
      <c r="P555" s="16">
        <f t="shared" si="82"/>
        <v>975295.48</v>
      </c>
      <c r="Q555" s="3">
        <f t="shared" si="83"/>
        <v>1.0984219951211052</v>
      </c>
      <c r="R555" s="3">
        <f t="shared" si="84"/>
        <v>1.0984219951211052</v>
      </c>
      <c r="S555" s="1" t="s">
        <v>79</v>
      </c>
      <c r="T555" s="1">
        <v>0</v>
      </c>
      <c r="U555" s="16">
        <f t="shared" si="85"/>
        <v>0</v>
      </c>
      <c r="V555" s="16">
        <f t="shared" si="86"/>
        <v>0</v>
      </c>
      <c r="W555" s="16">
        <f t="shared" si="87"/>
        <v>0</v>
      </c>
      <c r="X555" s="3" t="e">
        <f t="shared" si="88"/>
        <v>#DIV/0!</v>
      </c>
      <c r="Y555" s="3" t="e">
        <f t="shared" si="89"/>
        <v>#DIV/0!</v>
      </c>
      <c r="Z555" s="6"/>
      <c r="AA555" s="6"/>
    </row>
    <row r="556" spans="1:27" ht="15.75" customHeight="1">
      <c r="A556" s="11" t="s">
        <v>230</v>
      </c>
      <c r="B556" s="7">
        <v>4</v>
      </c>
      <c r="C556" s="7" t="s">
        <v>231</v>
      </c>
      <c r="D556" s="7" t="s">
        <v>244</v>
      </c>
      <c r="E556" s="1" t="s">
        <v>243</v>
      </c>
      <c r="F556" s="7" t="s">
        <v>262</v>
      </c>
      <c r="G556" s="12" t="s">
        <v>37</v>
      </c>
      <c r="H556" s="7" t="s">
        <v>232</v>
      </c>
      <c r="I556" s="7" t="s">
        <v>29</v>
      </c>
      <c r="J556" s="7">
        <v>1</v>
      </c>
      <c r="K556" s="15">
        <v>4374350</v>
      </c>
      <c r="L556" s="15">
        <v>11740175.82</v>
      </c>
      <c r="M556" s="15">
        <v>11740175.82</v>
      </c>
      <c r="N556" s="16">
        <f t="shared" si="80"/>
        <v>4374350</v>
      </c>
      <c r="O556" s="16">
        <f t="shared" si="81"/>
        <v>11740175.82</v>
      </c>
      <c r="P556" s="16">
        <f t="shared" si="82"/>
        <v>11740175.82</v>
      </c>
      <c r="Q556" s="3">
        <f t="shared" si="83"/>
        <v>2.6838675048864404</v>
      </c>
      <c r="R556" s="3">
        <f t="shared" si="84"/>
        <v>2.6838675048864404</v>
      </c>
      <c r="S556" s="1" t="s">
        <v>79</v>
      </c>
      <c r="T556" s="1">
        <v>0</v>
      </c>
      <c r="U556" s="16">
        <f t="shared" si="85"/>
        <v>0</v>
      </c>
      <c r="V556" s="16">
        <f t="shared" si="86"/>
        <v>0</v>
      </c>
      <c r="W556" s="16">
        <f t="shared" si="87"/>
        <v>0</v>
      </c>
      <c r="X556" s="3" t="e">
        <f t="shared" si="88"/>
        <v>#DIV/0!</v>
      </c>
      <c r="Y556" s="3" t="e">
        <f t="shared" si="89"/>
        <v>#DIV/0!</v>
      </c>
      <c r="Z556" s="6"/>
      <c r="AA556" s="6"/>
    </row>
    <row r="557" spans="1:27" ht="15.75" customHeight="1">
      <c r="A557" s="11" t="s">
        <v>230</v>
      </c>
      <c r="B557" s="7">
        <v>4</v>
      </c>
      <c r="C557" s="7" t="s">
        <v>231</v>
      </c>
      <c r="D557" s="7" t="s">
        <v>244</v>
      </c>
      <c r="E557" s="1" t="s">
        <v>243</v>
      </c>
      <c r="F557" s="7" t="s">
        <v>262</v>
      </c>
      <c r="G557" s="12" t="s">
        <v>37</v>
      </c>
      <c r="H557" s="7" t="s">
        <v>232</v>
      </c>
      <c r="I557" s="7" t="s">
        <v>29</v>
      </c>
      <c r="J557" s="7">
        <v>1</v>
      </c>
      <c r="K557" s="15">
        <v>1093588</v>
      </c>
      <c r="L557" s="15">
        <v>1026352.38</v>
      </c>
      <c r="M557" s="15">
        <v>1026352.38</v>
      </c>
      <c r="N557" s="16">
        <f t="shared" si="80"/>
        <v>1093588</v>
      </c>
      <c r="O557" s="16">
        <f t="shared" si="81"/>
        <v>1026352.38</v>
      </c>
      <c r="P557" s="16">
        <f t="shared" si="82"/>
        <v>1026352.38</v>
      </c>
      <c r="Q557" s="3">
        <f t="shared" si="83"/>
        <v>0.93851832682875092</v>
      </c>
      <c r="R557" s="3">
        <f t="shared" si="84"/>
        <v>0.93851832682875092</v>
      </c>
      <c r="S557" s="1" t="s">
        <v>79</v>
      </c>
      <c r="T557" s="1">
        <v>0</v>
      </c>
      <c r="U557" s="16">
        <f t="shared" si="85"/>
        <v>0</v>
      </c>
      <c r="V557" s="16">
        <f t="shared" si="86"/>
        <v>0</v>
      </c>
      <c r="W557" s="16">
        <f t="shared" si="87"/>
        <v>0</v>
      </c>
      <c r="X557" s="3" t="e">
        <f t="shared" si="88"/>
        <v>#DIV/0!</v>
      </c>
      <c r="Y557" s="3" t="e">
        <f t="shared" si="89"/>
        <v>#DIV/0!</v>
      </c>
      <c r="Z557" s="6"/>
      <c r="AA557" s="6"/>
    </row>
    <row r="558" spans="1:27" ht="15.75" customHeight="1">
      <c r="A558" s="11" t="s">
        <v>230</v>
      </c>
      <c r="B558" s="7">
        <v>4</v>
      </c>
      <c r="C558" s="7" t="s">
        <v>231</v>
      </c>
      <c r="D558" s="7" t="s">
        <v>244</v>
      </c>
      <c r="E558" s="1" t="s">
        <v>243</v>
      </c>
      <c r="F558" s="7" t="s">
        <v>262</v>
      </c>
      <c r="G558" s="12" t="s">
        <v>37</v>
      </c>
      <c r="H558" s="7" t="s">
        <v>232</v>
      </c>
      <c r="I558" s="7" t="s">
        <v>29</v>
      </c>
      <c r="J558" s="7">
        <v>1</v>
      </c>
      <c r="K558" s="15">
        <v>2109576</v>
      </c>
      <c r="L558" s="15">
        <v>5960757.54</v>
      </c>
      <c r="M558" s="15">
        <v>5960757.54</v>
      </c>
      <c r="N558" s="16">
        <f t="shared" si="80"/>
        <v>2109576</v>
      </c>
      <c r="O558" s="16">
        <f t="shared" si="81"/>
        <v>5960757.54</v>
      </c>
      <c r="P558" s="16">
        <f t="shared" si="82"/>
        <v>5960757.54</v>
      </c>
      <c r="Q558" s="3">
        <f t="shared" si="83"/>
        <v>2.8255713659996133</v>
      </c>
      <c r="R558" s="3">
        <f t="shared" si="84"/>
        <v>2.8255713659996133</v>
      </c>
      <c r="S558" s="1" t="s">
        <v>79</v>
      </c>
      <c r="T558" s="1">
        <v>0</v>
      </c>
      <c r="U558" s="16">
        <f t="shared" si="85"/>
        <v>0</v>
      </c>
      <c r="V558" s="16">
        <f t="shared" si="86"/>
        <v>0</v>
      </c>
      <c r="W558" s="16">
        <f t="shared" si="87"/>
        <v>0</v>
      </c>
      <c r="X558" s="3" t="e">
        <f t="shared" si="88"/>
        <v>#DIV/0!</v>
      </c>
      <c r="Y558" s="3" t="e">
        <f t="shared" si="89"/>
        <v>#DIV/0!</v>
      </c>
      <c r="Z558" s="6"/>
      <c r="AA558" s="6"/>
    </row>
    <row r="559" spans="1:27" ht="15.75" customHeight="1">
      <c r="A559" s="11" t="s">
        <v>230</v>
      </c>
      <c r="B559" s="7">
        <v>4</v>
      </c>
      <c r="C559" s="7" t="s">
        <v>231</v>
      </c>
      <c r="D559" s="7" t="s">
        <v>244</v>
      </c>
      <c r="E559" s="1" t="s">
        <v>243</v>
      </c>
      <c r="F559" s="7" t="s">
        <v>262</v>
      </c>
      <c r="G559" s="12" t="s">
        <v>37</v>
      </c>
      <c r="H559" s="7" t="s">
        <v>232</v>
      </c>
      <c r="I559" s="7" t="s">
        <v>29</v>
      </c>
      <c r="J559" s="7">
        <v>1</v>
      </c>
      <c r="K559" s="15">
        <v>527394</v>
      </c>
      <c r="L559" s="15">
        <v>415354.55999999994</v>
      </c>
      <c r="M559" s="15">
        <v>415354.55999999994</v>
      </c>
      <c r="N559" s="16">
        <f t="shared" si="80"/>
        <v>527394</v>
      </c>
      <c r="O559" s="16">
        <f t="shared" si="81"/>
        <v>415354.55999999994</v>
      </c>
      <c r="P559" s="16">
        <f t="shared" si="82"/>
        <v>415354.55999999994</v>
      </c>
      <c r="Q559" s="3">
        <f t="shared" si="83"/>
        <v>0.78756026803490353</v>
      </c>
      <c r="R559" s="3">
        <f t="shared" si="84"/>
        <v>0.78756026803490353</v>
      </c>
      <c r="S559" s="1" t="s">
        <v>79</v>
      </c>
      <c r="T559" s="1">
        <v>0</v>
      </c>
      <c r="U559" s="16">
        <f t="shared" si="85"/>
        <v>0</v>
      </c>
      <c r="V559" s="16">
        <f t="shared" si="86"/>
        <v>0</v>
      </c>
      <c r="W559" s="16">
        <f t="shared" si="87"/>
        <v>0</v>
      </c>
      <c r="X559" s="3" t="e">
        <f t="shared" si="88"/>
        <v>#DIV/0!</v>
      </c>
      <c r="Y559" s="3" t="e">
        <f t="shared" si="89"/>
        <v>#DIV/0!</v>
      </c>
      <c r="Z559" s="6"/>
      <c r="AA559" s="6"/>
    </row>
    <row r="560" spans="1:27" ht="15.75" customHeight="1">
      <c r="A560" s="11" t="s">
        <v>230</v>
      </c>
      <c r="B560" s="7">
        <v>4</v>
      </c>
      <c r="C560" s="7" t="s">
        <v>231</v>
      </c>
      <c r="D560" s="7" t="s">
        <v>244</v>
      </c>
      <c r="E560" s="1" t="s">
        <v>243</v>
      </c>
      <c r="F560" s="7" t="s">
        <v>262</v>
      </c>
      <c r="G560" s="12" t="s">
        <v>37</v>
      </c>
      <c r="H560" s="7" t="s">
        <v>232</v>
      </c>
      <c r="I560" s="7" t="s">
        <v>29</v>
      </c>
      <c r="J560" s="7">
        <v>1</v>
      </c>
      <c r="K560" s="15">
        <v>2163275</v>
      </c>
      <c r="L560" s="15">
        <v>6102058.6600000001</v>
      </c>
      <c r="M560" s="15">
        <v>6102058.6600000001</v>
      </c>
      <c r="N560" s="16">
        <f t="shared" si="80"/>
        <v>2163275</v>
      </c>
      <c r="O560" s="16">
        <f t="shared" si="81"/>
        <v>6102058.6600000001</v>
      </c>
      <c r="P560" s="16">
        <f t="shared" si="82"/>
        <v>6102058.6600000001</v>
      </c>
      <c r="Q560" s="3">
        <f t="shared" si="83"/>
        <v>2.8207503253169386</v>
      </c>
      <c r="R560" s="3">
        <f t="shared" si="84"/>
        <v>2.8207503253169386</v>
      </c>
      <c r="S560" s="1" t="s">
        <v>79</v>
      </c>
      <c r="T560" s="1">
        <v>0</v>
      </c>
      <c r="U560" s="16">
        <f t="shared" si="85"/>
        <v>0</v>
      </c>
      <c r="V560" s="16">
        <f t="shared" si="86"/>
        <v>0</v>
      </c>
      <c r="W560" s="16">
        <f t="shared" si="87"/>
        <v>0</v>
      </c>
      <c r="X560" s="3" t="e">
        <f t="shared" si="88"/>
        <v>#DIV/0!</v>
      </c>
      <c r="Y560" s="3" t="e">
        <f t="shared" si="89"/>
        <v>#DIV/0!</v>
      </c>
      <c r="Z560" s="6"/>
      <c r="AA560" s="6"/>
    </row>
    <row r="561" spans="1:27" ht="15.75" customHeight="1">
      <c r="A561" s="11" t="s">
        <v>230</v>
      </c>
      <c r="B561" s="7">
        <v>4</v>
      </c>
      <c r="C561" s="7" t="s">
        <v>231</v>
      </c>
      <c r="D561" s="7" t="s">
        <v>244</v>
      </c>
      <c r="E561" s="1" t="s">
        <v>243</v>
      </c>
      <c r="F561" s="7" t="s">
        <v>262</v>
      </c>
      <c r="G561" s="12" t="s">
        <v>37</v>
      </c>
      <c r="H561" s="7" t="s">
        <v>232</v>
      </c>
      <c r="I561" s="7" t="s">
        <v>29</v>
      </c>
      <c r="J561" s="7">
        <v>1</v>
      </c>
      <c r="K561" s="15">
        <v>540819</v>
      </c>
      <c r="L561" s="15">
        <v>566802.94000000006</v>
      </c>
      <c r="M561" s="15">
        <v>566802.94000000006</v>
      </c>
      <c r="N561" s="16">
        <f t="shared" si="80"/>
        <v>540819</v>
      </c>
      <c r="O561" s="16">
        <f t="shared" si="81"/>
        <v>566802.94000000006</v>
      </c>
      <c r="P561" s="16">
        <f t="shared" si="82"/>
        <v>566802.94000000006</v>
      </c>
      <c r="Q561" s="3">
        <f t="shared" si="83"/>
        <v>1.0480455383409237</v>
      </c>
      <c r="R561" s="3">
        <f t="shared" si="84"/>
        <v>1.0480455383409237</v>
      </c>
      <c r="S561" s="1" t="s">
        <v>79</v>
      </c>
      <c r="T561" s="1">
        <v>0</v>
      </c>
      <c r="U561" s="16">
        <f t="shared" si="85"/>
        <v>0</v>
      </c>
      <c r="V561" s="16">
        <f t="shared" si="86"/>
        <v>0</v>
      </c>
      <c r="W561" s="16">
        <f t="shared" si="87"/>
        <v>0</v>
      </c>
      <c r="X561" s="3" t="e">
        <f t="shared" si="88"/>
        <v>#DIV/0!</v>
      </c>
      <c r="Y561" s="3" t="e">
        <f t="shared" si="89"/>
        <v>#DIV/0!</v>
      </c>
      <c r="Z561" s="6"/>
      <c r="AA561" s="6"/>
    </row>
    <row r="562" spans="1:27" ht="15.75" customHeight="1">
      <c r="A562" s="11" t="s">
        <v>230</v>
      </c>
      <c r="B562" s="7">
        <v>4</v>
      </c>
      <c r="C562" s="7" t="s">
        <v>231</v>
      </c>
      <c r="D562" s="7" t="s">
        <v>244</v>
      </c>
      <c r="E562" s="1" t="s">
        <v>243</v>
      </c>
      <c r="F562" s="7" t="s">
        <v>262</v>
      </c>
      <c r="G562" s="12" t="s">
        <v>37</v>
      </c>
      <c r="H562" s="7" t="s">
        <v>232</v>
      </c>
      <c r="I562" s="7" t="s">
        <v>29</v>
      </c>
      <c r="J562" s="7">
        <v>1</v>
      </c>
      <c r="K562" s="15">
        <v>2117350</v>
      </c>
      <c r="L562" s="15">
        <v>5806513.1999999993</v>
      </c>
      <c r="M562" s="15">
        <v>5806513.1999999993</v>
      </c>
      <c r="N562" s="16">
        <f t="shared" si="80"/>
        <v>2117350</v>
      </c>
      <c r="O562" s="16">
        <f t="shared" si="81"/>
        <v>5806513.1999999993</v>
      </c>
      <c r="P562" s="16">
        <f t="shared" si="82"/>
        <v>5806513.1999999993</v>
      </c>
      <c r="Q562" s="3">
        <f t="shared" si="83"/>
        <v>2.7423492573263748</v>
      </c>
      <c r="R562" s="3">
        <f t="shared" si="84"/>
        <v>2.7423492573263748</v>
      </c>
      <c r="S562" s="1" t="s">
        <v>79</v>
      </c>
      <c r="T562" s="1">
        <v>0</v>
      </c>
      <c r="U562" s="16">
        <f t="shared" si="85"/>
        <v>0</v>
      </c>
      <c r="V562" s="16">
        <f t="shared" si="86"/>
        <v>0</v>
      </c>
      <c r="W562" s="16">
        <f t="shared" si="87"/>
        <v>0</v>
      </c>
      <c r="X562" s="3" t="e">
        <f t="shared" si="88"/>
        <v>#DIV/0!</v>
      </c>
      <c r="Y562" s="3" t="e">
        <f t="shared" si="89"/>
        <v>#DIV/0!</v>
      </c>
      <c r="Z562" s="6"/>
      <c r="AA562" s="6"/>
    </row>
    <row r="563" spans="1:27" ht="15.75" customHeight="1">
      <c r="A563" s="11" t="s">
        <v>230</v>
      </c>
      <c r="B563" s="7">
        <v>4</v>
      </c>
      <c r="C563" s="7" t="s">
        <v>231</v>
      </c>
      <c r="D563" s="7" t="s">
        <v>244</v>
      </c>
      <c r="E563" s="1" t="s">
        <v>243</v>
      </c>
      <c r="F563" s="7" t="s">
        <v>262</v>
      </c>
      <c r="G563" s="12" t="s">
        <v>37</v>
      </c>
      <c r="H563" s="7" t="s">
        <v>232</v>
      </c>
      <c r="I563" s="7" t="s">
        <v>29</v>
      </c>
      <c r="J563" s="7">
        <v>1</v>
      </c>
      <c r="K563" s="15">
        <v>529338</v>
      </c>
      <c r="L563" s="15">
        <v>515617.26</v>
      </c>
      <c r="M563" s="15">
        <v>515617.26</v>
      </c>
      <c r="N563" s="16">
        <f t="shared" si="80"/>
        <v>529338</v>
      </c>
      <c r="O563" s="16">
        <f t="shared" si="81"/>
        <v>515617.26</v>
      </c>
      <c r="P563" s="16">
        <f t="shared" si="82"/>
        <v>515617.26</v>
      </c>
      <c r="Q563" s="3">
        <f t="shared" si="83"/>
        <v>0.9740794350679528</v>
      </c>
      <c r="R563" s="3">
        <f t="shared" si="84"/>
        <v>0.9740794350679528</v>
      </c>
      <c r="S563" s="1" t="s">
        <v>79</v>
      </c>
      <c r="T563" s="1">
        <v>0</v>
      </c>
      <c r="U563" s="16">
        <f t="shared" si="85"/>
        <v>0</v>
      </c>
      <c r="V563" s="16">
        <f t="shared" si="86"/>
        <v>0</v>
      </c>
      <c r="W563" s="16">
        <f t="shared" si="87"/>
        <v>0</v>
      </c>
      <c r="X563" s="3" t="e">
        <f t="shared" si="88"/>
        <v>#DIV/0!</v>
      </c>
      <c r="Y563" s="3" t="e">
        <f t="shared" si="89"/>
        <v>#DIV/0!</v>
      </c>
      <c r="Z563" s="6"/>
      <c r="AA563" s="6"/>
    </row>
    <row r="564" spans="1:27" ht="15.75" customHeight="1">
      <c r="A564" s="11" t="s">
        <v>230</v>
      </c>
      <c r="B564" s="7">
        <v>4</v>
      </c>
      <c r="C564" s="7" t="s">
        <v>231</v>
      </c>
      <c r="D564" s="7" t="s">
        <v>244</v>
      </c>
      <c r="E564" s="1" t="s">
        <v>243</v>
      </c>
      <c r="F564" s="7" t="s">
        <v>262</v>
      </c>
      <c r="G564" s="12" t="s">
        <v>37</v>
      </c>
      <c r="H564" s="7" t="s">
        <v>232</v>
      </c>
      <c r="I564" s="7" t="s">
        <v>29</v>
      </c>
      <c r="J564" s="7">
        <v>1</v>
      </c>
      <c r="K564" s="15">
        <v>1804482</v>
      </c>
      <c r="L564" s="15">
        <v>4927005.0599999996</v>
      </c>
      <c r="M564" s="15">
        <v>4927005.0599999996</v>
      </c>
      <c r="N564" s="16">
        <f t="shared" si="80"/>
        <v>1804482</v>
      </c>
      <c r="O564" s="16">
        <f t="shared" si="81"/>
        <v>4927005.0599999996</v>
      </c>
      <c r="P564" s="16">
        <f t="shared" si="82"/>
        <v>4927005.0599999996</v>
      </c>
      <c r="Q564" s="3">
        <f t="shared" si="83"/>
        <v>2.7304262719162615</v>
      </c>
      <c r="R564" s="3">
        <f t="shared" si="84"/>
        <v>2.7304262719162615</v>
      </c>
      <c r="S564" s="1" t="s">
        <v>79</v>
      </c>
      <c r="T564" s="1">
        <v>0</v>
      </c>
      <c r="U564" s="16">
        <f t="shared" si="85"/>
        <v>0</v>
      </c>
      <c r="V564" s="16">
        <f t="shared" si="86"/>
        <v>0</v>
      </c>
      <c r="W564" s="16">
        <f t="shared" si="87"/>
        <v>0</v>
      </c>
      <c r="X564" s="3" t="e">
        <f t="shared" si="88"/>
        <v>#DIV/0!</v>
      </c>
      <c r="Y564" s="3" t="e">
        <f t="shared" si="89"/>
        <v>#DIV/0!</v>
      </c>
      <c r="Z564" s="6"/>
      <c r="AA564" s="6"/>
    </row>
    <row r="565" spans="1:27" ht="15.75" customHeight="1">
      <c r="A565" s="11" t="s">
        <v>230</v>
      </c>
      <c r="B565" s="7">
        <v>4</v>
      </c>
      <c r="C565" s="7" t="s">
        <v>231</v>
      </c>
      <c r="D565" s="7" t="s">
        <v>244</v>
      </c>
      <c r="E565" s="1" t="s">
        <v>243</v>
      </c>
      <c r="F565" s="7" t="s">
        <v>262</v>
      </c>
      <c r="G565" s="12" t="s">
        <v>37</v>
      </c>
      <c r="H565" s="7" t="s">
        <v>232</v>
      </c>
      <c r="I565" s="7" t="s">
        <v>29</v>
      </c>
      <c r="J565" s="7">
        <v>1</v>
      </c>
      <c r="K565" s="15">
        <v>451121</v>
      </c>
      <c r="L565" s="15">
        <v>456202.04</v>
      </c>
      <c r="M565" s="15">
        <v>456202.04</v>
      </c>
      <c r="N565" s="16">
        <f t="shared" si="80"/>
        <v>451121</v>
      </c>
      <c r="O565" s="16">
        <f t="shared" si="81"/>
        <v>456202.04</v>
      </c>
      <c r="P565" s="16">
        <f t="shared" si="82"/>
        <v>456202.04</v>
      </c>
      <c r="Q565" s="3">
        <f t="shared" si="83"/>
        <v>1.0112631422611671</v>
      </c>
      <c r="R565" s="3">
        <f t="shared" si="84"/>
        <v>1.0112631422611671</v>
      </c>
      <c r="S565" s="1" t="s">
        <v>79</v>
      </c>
      <c r="T565" s="1">
        <v>0</v>
      </c>
      <c r="U565" s="16">
        <f t="shared" si="85"/>
        <v>0</v>
      </c>
      <c r="V565" s="16">
        <f t="shared" si="86"/>
        <v>0</v>
      </c>
      <c r="W565" s="16">
        <f t="shared" si="87"/>
        <v>0</v>
      </c>
      <c r="X565" s="3" t="e">
        <f t="shared" si="88"/>
        <v>#DIV/0!</v>
      </c>
      <c r="Y565" s="3" t="e">
        <f t="shared" si="89"/>
        <v>#DIV/0!</v>
      </c>
      <c r="Z565" s="6"/>
      <c r="AA565" s="6"/>
    </row>
    <row r="566" spans="1:27" ht="15.75" customHeight="1">
      <c r="A566" s="11" t="s">
        <v>230</v>
      </c>
      <c r="B566" s="7">
        <v>4</v>
      </c>
      <c r="C566" s="7" t="s">
        <v>231</v>
      </c>
      <c r="D566" s="7" t="s">
        <v>244</v>
      </c>
      <c r="E566" s="1" t="s">
        <v>243</v>
      </c>
      <c r="F566" s="7" t="s">
        <v>262</v>
      </c>
      <c r="G566" s="12" t="s">
        <v>37</v>
      </c>
      <c r="H566" s="7" t="s">
        <v>232</v>
      </c>
      <c r="I566" s="7" t="s">
        <v>29</v>
      </c>
      <c r="J566" s="7">
        <v>1</v>
      </c>
      <c r="K566" s="15">
        <v>3232524</v>
      </c>
      <c r="L566" s="15">
        <v>8743689.5599999987</v>
      </c>
      <c r="M566" s="15">
        <v>8743689.5599999987</v>
      </c>
      <c r="N566" s="16">
        <f t="shared" si="80"/>
        <v>3232524</v>
      </c>
      <c r="O566" s="16">
        <f t="shared" si="81"/>
        <v>8743689.5599999987</v>
      </c>
      <c r="P566" s="16">
        <f t="shared" si="82"/>
        <v>8743689.5599999987</v>
      </c>
      <c r="Q566" s="3">
        <f t="shared" si="83"/>
        <v>2.7049109488436893</v>
      </c>
      <c r="R566" s="3">
        <f t="shared" si="84"/>
        <v>2.7049109488436893</v>
      </c>
      <c r="S566" s="1" t="s">
        <v>79</v>
      </c>
      <c r="T566" s="1">
        <v>0</v>
      </c>
      <c r="U566" s="16">
        <f t="shared" si="85"/>
        <v>0</v>
      </c>
      <c r="V566" s="16">
        <f t="shared" si="86"/>
        <v>0</v>
      </c>
      <c r="W566" s="16">
        <f t="shared" si="87"/>
        <v>0</v>
      </c>
      <c r="X566" s="3" t="e">
        <f t="shared" si="88"/>
        <v>#DIV/0!</v>
      </c>
      <c r="Y566" s="3" t="e">
        <f t="shared" si="89"/>
        <v>#DIV/0!</v>
      </c>
      <c r="Z566" s="6"/>
      <c r="AA566" s="6"/>
    </row>
    <row r="567" spans="1:27" ht="15.75" customHeight="1">
      <c r="A567" s="11" t="s">
        <v>230</v>
      </c>
      <c r="B567" s="7">
        <v>4</v>
      </c>
      <c r="C567" s="7" t="s">
        <v>231</v>
      </c>
      <c r="D567" s="7" t="s">
        <v>244</v>
      </c>
      <c r="E567" s="1" t="s">
        <v>243</v>
      </c>
      <c r="F567" s="7" t="s">
        <v>262</v>
      </c>
      <c r="G567" s="12" t="s">
        <v>37</v>
      </c>
      <c r="H567" s="7" t="s">
        <v>232</v>
      </c>
      <c r="I567" s="7" t="s">
        <v>29</v>
      </c>
      <c r="J567" s="7">
        <v>1</v>
      </c>
      <c r="K567" s="15">
        <v>808131</v>
      </c>
      <c r="L567" s="15">
        <v>636118.94000000006</v>
      </c>
      <c r="M567" s="15">
        <v>636118.94000000006</v>
      </c>
      <c r="N567" s="16">
        <f t="shared" si="80"/>
        <v>808131</v>
      </c>
      <c r="O567" s="16">
        <f t="shared" si="81"/>
        <v>636118.94000000006</v>
      </c>
      <c r="P567" s="16">
        <f t="shared" si="82"/>
        <v>636118.94000000006</v>
      </c>
      <c r="Q567" s="3">
        <f t="shared" si="83"/>
        <v>0.78714829650143359</v>
      </c>
      <c r="R567" s="3">
        <f t="shared" si="84"/>
        <v>0.78714829650143359</v>
      </c>
      <c r="S567" s="1" t="s">
        <v>79</v>
      </c>
      <c r="T567" s="1">
        <v>0</v>
      </c>
      <c r="U567" s="16">
        <f t="shared" si="85"/>
        <v>0</v>
      </c>
      <c r="V567" s="16">
        <f t="shared" si="86"/>
        <v>0</v>
      </c>
      <c r="W567" s="16">
        <f t="shared" si="87"/>
        <v>0</v>
      </c>
      <c r="X567" s="3" t="e">
        <f t="shared" si="88"/>
        <v>#DIV/0!</v>
      </c>
      <c r="Y567" s="3" t="e">
        <f t="shared" si="89"/>
        <v>#DIV/0!</v>
      </c>
      <c r="Z567" s="6"/>
      <c r="AA567" s="6"/>
    </row>
    <row r="568" spans="1:27" ht="15.75" customHeight="1">
      <c r="A568" s="11" t="s">
        <v>230</v>
      </c>
      <c r="B568" s="7">
        <v>4</v>
      </c>
      <c r="C568" s="7" t="s">
        <v>231</v>
      </c>
      <c r="D568" s="7" t="s">
        <v>244</v>
      </c>
      <c r="E568" s="1" t="s">
        <v>243</v>
      </c>
      <c r="F568" s="7" t="s">
        <v>262</v>
      </c>
      <c r="G568" s="12" t="s">
        <v>37</v>
      </c>
      <c r="H568" s="7" t="s">
        <v>232</v>
      </c>
      <c r="I568" s="7" t="s">
        <v>29</v>
      </c>
      <c r="J568" s="7">
        <v>1</v>
      </c>
      <c r="K568" s="15">
        <v>2287842</v>
      </c>
      <c r="L568" s="15">
        <v>6158577.7199999997</v>
      </c>
      <c r="M568" s="15">
        <v>6158577.7199999997</v>
      </c>
      <c r="N568" s="16">
        <f t="shared" si="80"/>
        <v>2287842</v>
      </c>
      <c r="O568" s="16">
        <f t="shared" si="81"/>
        <v>6158577.7199999997</v>
      </c>
      <c r="P568" s="16">
        <f t="shared" si="82"/>
        <v>6158577.7199999997</v>
      </c>
      <c r="Q568" s="3">
        <f t="shared" si="83"/>
        <v>2.6918719561927791</v>
      </c>
      <c r="R568" s="3">
        <f t="shared" si="84"/>
        <v>2.6918719561927791</v>
      </c>
      <c r="S568" s="1" t="s">
        <v>79</v>
      </c>
      <c r="T568" s="1">
        <v>0</v>
      </c>
      <c r="U568" s="16">
        <f t="shared" si="85"/>
        <v>0</v>
      </c>
      <c r="V568" s="16">
        <f t="shared" si="86"/>
        <v>0</v>
      </c>
      <c r="W568" s="16">
        <f t="shared" si="87"/>
        <v>0</v>
      </c>
      <c r="X568" s="3" t="e">
        <f t="shared" si="88"/>
        <v>#DIV/0!</v>
      </c>
      <c r="Y568" s="3" t="e">
        <f t="shared" si="89"/>
        <v>#DIV/0!</v>
      </c>
      <c r="Z568" s="6"/>
      <c r="AA568" s="6"/>
    </row>
    <row r="569" spans="1:27" ht="15.75" customHeight="1">
      <c r="A569" s="11" t="s">
        <v>230</v>
      </c>
      <c r="B569" s="7">
        <v>4</v>
      </c>
      <c r="C569" s="7" t="s">
        <v>231</v>
      </c>
      <c r="D569" s="7" t="s">
        <v>244</v>
      </c>
      <c r="E569" s="1" t="s">
        <v>243</v>
      </c>
      <c r="F569" s="7" t="s">
        <v>262</v>
      </c>
      <c r="G569" s="12" t="s">
        <v>37</v>
      </c>
      <c r="H569" s="7" t="s">
        <v>232</v>
      </c>
      <c r="I569" s="7" t="s">
        <v>29</v>
      </c>
      <c r="J569" s="7">
        <v>1</v>
      </c>
      <c r="K569" s="15">
        <v>571961</v>
      </c>
      <c r="L569" s="15">
        <v>523273.78</v>
      </c>
      <c r="M569" s="15">
        <v>523273.78</v>
      </c>
      <c r="N569" s="16">
        <f t="shared" si="80"/>
        <v>571961</v>
      </c>
      <c r="O569" s="16">
        <f t="shared" si="81"/>
        <v>523273.78</v>
      </c>
      <c r="P569" s="16">
        <f t="shared" si="82"/>
        <v>523273.78</v>
      </c>
      <c r="Q569" s="3">
        <f t="shared" si="83"/>
        <v>0.9148766786546636</v>
      </c>
      <c r="R569" s="3">
        <f t="shared" si="84"/>
        <v>0.9148766786546636</v>
      </c>
      <c r="S569" s="1" t="s">
        <v>79</v>
      </c>
      <c r="T569" s="1">
        <v>0</v>
      </c>
      <c r="U569" s="16">
        <f t="shared" si="85"/>
        <v>0</v>
      </c>
      <c r="V569" s="16">
        <f t="shared" si="86"/>
        <v>0</v>
      </c>
      <c r="W569" s="16">
        <f t="shared" si="87"/>
        <v>0</v>
      </c>
      <c r="X569" s="3" t="e">
        <f t="shared" si="88"/>
        <v>#DIV/0!</v>
      </c>
      <c r="Y569" s="3" t="e">
        <f t="shared" si="89"/>
        <v>#DIV/0!</v>
      </c>
      <c r="Z569" s="6"/>
      <c r="AA569" s="6"/>
    </row>
    <row r="570" spans="1:27" ht="15.75" customHeight="1">
      <c r="A570" s="11" t="s">
        <v>230</v>
      </c>
      <c r="B570" s="7">
        <v>4</v>
      </c>
      <c r="C570" s="7" t="s">
        <v>231</v>
      </c>
      <c r="D570" s="7" t="s">
        <v>244</v>
      </c>
      <c r="E570" s="1" t="s">
        <v>243</v>
      </c>
      <c r="F570" s="7" t="s">
        <v>262</v>
      </c>
      <c r="G570" s="12" t="s">
        <v>37</v>
      </c>
      <c r="H570" s="7" t="s">
        <v>232</v>
      </c>
      <c r="I570" s="7" t="s">
        <v>29</v>
      </c>
      <c r="J570" s="7">
        <v>1</v>
      </c>
      <c r="K570" s="15">
        <v>1821945</v>
      </c>
      <c r="L570" s="15">
        <v>5193224.0999999996</v>
      </c>
      <c r="M570" s="15">
        <v>5193224.0999999996</v>
      </c>
      <c r="N570" s="16">
        <f t="shared" si="80"/>
        <v>1821945</v>
      </c>
      <c r="O570" s="16">
        <f t="shared" si="81"/>
        <v>5193224.0999999996</v>
      </c>
      <c r="P570" s="16">
        <f t="shared" si="82"/>
        <v>5193224.0999999996</v>
      </c>
      <c r="Q570" s="3">
        <f t="shared" si="83"/>
        <v>2.8503736940467466</v>
      </c>
      <c r="R570" s="3">
        <f t="shared" si="84"/>
        <v>2.8503736940467466</v>
      </c>
      <c r="S570" s="1" t="s">
        <v>79</v>
      </c>
      <c r="T570" s="1">
        <v>0</v>
      </c>
      <c r="U570" s="16">
        <f t="shared" si="85"/>
        <v>0</v>
      </c>
      <c r="V570" s="16">
        <f t="shared" si="86"/>
        <v>0</v>
      </c>
      <c r="W570" s="16">
        <f t="shared" si="87"/>
        <v>0</v>
      </c>
      <c r="X570" s="3" t="e">
        <f t="shared" si="88"/>
        <v>#DIV/0!</v>
      </c>
      <c r="Y570" s="3" t="e">
        <f t="shared" si="89"/>
        <v>#DIV/0!</v>
      </c>
      <c r="Z570" s="6"/>
      <c r="AA570" s="6"/>
    </row>
    <row r="571" spans="1:27" ht="15.75" customHeight="1">
      <c r="A571" s="11" t="s">
        <v>230</v>
      </c>
      <c r="B571" s="7">
        <v>4</v>
      </c>
      <c r="C571" s="7" t="s">
        <v>231</v>
      </c>
      <c r="D571" s="7" t="s">
        <v>244</v>
      </c>
      <c r="E571" s="1" t="s">
        <v>243</v>
      </c>
      <c r="F571" s="7" t="s">
        <v>262</v>
      </c>
      <c r="G571" s="12" t="s">
        <v>37</v>
      </c>
      <c r="H571" s="7" t="s">
        <v>232</v>
      </c>
      <c r="I571" s="7" t="s">
        <v>29</v>
      </c>
      <c r="J571" s="7">
        <v>1</v>
      </c>
      <c r="K571" s="15">
        <v>455487</v>
      </c>
      <c r="L571" s="15">
        <v>463013.5</v>
      </c>
      <c r="M571" s="15">
        <v>463013.5</v>
      </c>
      <c r="N571" s="16">
        <f t="shared" si="80"/>
        <v>455487</v>
      </c>
      <c r="O571" s="16">
        <f t="shared" si="81"/>
        <v>463013.5</v>
      </c>
      <c r="P571" s="16">
        <f t="shared" si="82"/>
        <v>463013.5</v>
      </c>
      <c r="Q571" s="3">
        <f t="shared" si="83"/>
        <v>1.0165240720371822</v>
      </c>
      <c r="R571" s="3">
        <f t="shared" si="84"/>
        <v>1.0165240720371822</v>
      </c>
      <c r="S571" s="1" t="s">
        <v>79</v>
      </c>
      <c r="T571" s="1">
        <v>0</v>
      </c>
      <c r="U571" s="16">
        <f t="shared" si="85"/>
        <v>0</v>
      </c>
      <c r="V571" s="16">
        <f t="shared" si="86"/>
        <v>0</v>
      </c>
      <c r="W571" s="16">
        <f t="shared" si="87"/>
        <v>0</v>
      </c>
      <c r="X571" s="3" t="e">
        <f t="shared" si="88"/>
        <v>#DIV/0!</v>
      </c>
      <c r="Y571" s="3" t="e">
        <f t="shared" si="89"/>
        <v>#DIV/0!</v>
      </c>
      <c r="Z571" s="6"/>
      <c r="AA571" s="6"/>
    </row>
    <row r="572" spans="1:27" ht="15.75" customHeight="1">
      <c r="A572" s="11" t="s">
        <v>230</v>
      </c>
      <c r="B572" s="7">
        <v>4</v>
      </c>
      <c r="C572" s="7" t="s">
        <v>231</v>
      </c>
      <c r="D572" s="7" t="s">
        <v>244</v>
      </c>
      <c r="E572" s="1" t="s">
        <v>243</v>
      </c>
      <c r="F572" s="7" t="s">
        <v>262</v>
      </c>
      <c r="G572" s="12" t="s">
        <v>37</v>
      </c>
      <c r="H572" s="7" t="s">
        <v>232</v>
      </c>
      <c r="I572" s="7" t="s">
        <v>29</v>
      </c>
      <c r="J572" s="7">
        <v>1</v>
      </c>
      <c r="K572" s="15">
        <v>3158816</v>
      </c>
      <c r="L572" s="15">
        <v>8691008.6799999997</v>
      </c>
      <c r="M572" s="15">
        <v>8691008.6799999997</v>
      </c>
      <c r="N572" s="16">
        <f t="shared" si="80"/>
        <v>3158816</v>
      </c>
      <c r="O572" s="16">
        <f t="shared" si="81"/>
        <v>8691008.6799999997</v>
      </c>
      <c r="P572" s="16">
        <f t="shared" si="82"/>
        <v>8691008.6799999997</v>
      </c>
      <c r="Q572" s="3">
        <f t="shared" si="83"/>
        <v>2.7513500881342883</v>
      </c>
      <c r="R572" s="3">
        <f t="shared" si="84"/>
        <v>2.7513500881342883</v>
      </c>
      <c r="S572" s="1" t="s">
        <v>79</v>
      </c>
      <c r="T572" s="1">
        <v>0</v>
      </c>
      <c r="U572" s="16">
        <f t="shared" si="85"/>
        <v>0</v>
      </c>
      <c r="V572" s="16">
        <f t="shared" si="86"/>
        <v>0</v>
      </c>
      <c r="W572" s="16">
        <f t="shared" si="87"/>
        <v>0</v>
      </c>
      <c r="X572" s="3" t="e">
        <f t="shared" si="88"/>
        <v>#DIV/0!</v>
      </c>
      <c r="Y572" s="3" t="e">
        <f t="shared" si="89"/>
        <v>#DIV/0!</v>
      </c>
      <c r="Z572" s="6"/>
      <c r="AA572" s="6"/>
    </row>
    <row r="573" spans="1:27" ht="15.75" customHeight="1">
      <c r="A573" s="11" t="s">
        <v>230</v>
      </c>
      <c r="B573" s="7">
        <v>4</v>
      </c>
      <c r="C573" s="7" t="s">
        <v>231</v>
      </c>
      <c r="D573" s="7" t="s">
        <v>244</v>
      </c>
      <c r="E573" s="1" t="s">
        <v>243</v>
      </c>
      <c r="F573" s="7" t="s">
        <v>262</v>
      </c>
      <c r="G573" s="12" t="s">
        <v>37</v>
      </c>
      <c r="H573" s="7" t="s">
        <v>232</v>
      </c>
      <c r="I573" s="7" t="s">
        <v>29</v>
      </c>
      <c r="J573" s="7">
        <v>1</v>
      </c>
      <c r="K573" s="15">
        <v>789704</v>
      </c>
      <c r="L573" s="15">
        <v>800882.72</v>
      </c>
      <c r="M573" s="15">
        <v>800882.72</v>
      </c>
      <c r="N573" s="16">
        <f t="shared" si="80"/>
        <v>789704</v>
      </c>
      <c r="O573" s="16">
        <f t="shared" si="81"/>
        <v>800882.72</v>
      </c>
      <c r="P573" s="16">
        <f t="shared" si="82"/>
        <v>800882.72</v>
      </c>
      <c r="Q573" s="3">
        <f t="shared" si="83"/>
        <v>1.0141555823447772</v>
      </c>
      <c r="R573" s="3">
        <f t="shared" si="84"/>
        <v>1.0141555823447772</v>
      </c>
      <c r="S573" s="1" t="s">
        <v>79</v>
      </c>
      <c r="T573" s="1">
        <v>0</v>
      </c>
      <c r="U573" s="16">
        <f t="shared" si="85"/>
        <v>0</v>
      </c>
      <c r="V573" s="16">
        <f t="shared" si="86"/>
        <v>0</v>
      </c>
      <c r="W573" s="16">
        <f t="shared" si="87"/>
        <v>0</v>
      </c>
      <c r="X573" s="3" t="e">
        <f t="shared" si="88"/>
        <v>#DIV/0!</v>
      </c>
      <c r="Y573" s="3" t="e">
        <f t="shared" si="89"/>
        <v>#DIV/0!</v>
      </c>
      <c r="Z573" s="6"/>
      <c r="AA573" s="6"/>
    </row>
    <row r="574" spans="1:27" ht="15.75" customHeight="1">
      <c r="A574" s="11" t="s">
        <v>230</v>
      </c>
      <c r="B574" s="7">
        <v>4</v>
      </c>
      <c r="C574" s="7" t="s">
        <v>231</v>
      </c>
      <c r="D574" s="7" t="s">
        <v>244</v>
      </c>
      <c r="E574" s="1" t="s">
        <v>239</v>
      </c>
      <c r="F574" s="7" t="s">
        <v>263</v>
      </c>
      <c r="G574" s="12" t="s">
        <v>37</v>
      </c>
      <c r="H574" s="7" t="s">
        <v>232</v>
      </c>
      <c r="I574" s="7" t="s">
        <v>29</v>
      </c>
      <c r="J574" s="7">
        <v>1</v>
      </c>
      <c r="K574" s="15">
        <v>70366232</v>
      </c>
      <c r="L574" s="15">
        <v>54725155.389999986</v>
      </c>
      <c r="M574" s="15">
        <v>49883732.079999998</v>
      </c>
      <c r="N574" s="16">
        <f t="shared" si="80"/>
        <v>70366232</v>
      </c>
      <c r="O574" s="16">
        <f t="shared" si="81"/>
        <v>54725155.389999986</v>
      </c>
      <c r="P574" s="16">
        <f t="shared" si="82"/>
        <v>49883732.079999998</v>
      </c>
      <c r="Q574" s="3">
        <f t="shared" si="83"/>
        <v>0.70891577767017566</v>
      </c>
      <c r="R574" s="3">
        <f t="shared" si="84"/>
        <v>0.77771899723151272</v>
      </c>
      <c r="S574" s="1" t="s">
        <v>79</v>
      </c>
      <c r="T574" s="1">
        <v>0</v>
      </c>
      <c r="U574" s="16">
        <f t="shared" si="85"/>
        <v>0</v>
      </c>
      <c r="V574" s="16">
        <f t="shared" si="86"/>
        <v>0</v>
      </c>
      <c r="W574" s="16">
        <f t="shared" si="87"/>
        <v>0</v>
      </c>
      <c r="X574" s="3" t="e">
        <f t="shared" si="88"/>
        <v>#DIV/0!</v>
      </c>
      <c r="Y574" s="3" t="e">
        <f t="shared" si="89"/>
        <v>#DIV/0!</v>
      </c>
      <c r="Z574" s="6"/>
      <c r="AA574" s="6"/>
    </row>
    <row r="575" spans="1:27" ht="15.75" customHeight="1">
      <c r="A575" s="11" t="s">
        <v>230</v>
      </c>
      <c r="B575" s="7">
        <v>4</v>
      </c>
      <c r="C575" s="7" t="s">
        <v>231</v>
      </c>
      <c r="D575" s="7" t="s">
        <v>244</v>
      </c>
      <c r="E575" s="1" t="s">
        <v>239</v>
      </c>
      <c r="F575" s="7" t="s">
        <v>263</v>
      </c>
      <c r="G575" s="12" t="s">
        <v>37</v>
      </c>
      <c r="H575" s="7" t="s">
        <v>232</v>
      </c>
      <c r="I575" s="7" t="s">
        <v>29</v>
      </c>
      <c r="J575" s="7">
        <v>1</v>
      </c>
      <c r="K575" s="15">
        <v>61608940</v>
      </c>
      <c r="L575" s="15">
        <v>74836534.5</v>
      </c>
      <c r="M575" s="15">
        <v>67570491.789999992</v>
      </c>
      <c r="N575" s="16">
        <f t="shared" si="80"/>
        <v>61608940</v>
      </c>
      <c r="O575" s="16">
        <f t="shared" si="81"/>
        <v>74836534.5</v>
      </c>
      <c r="P575" s="16">
        <f t="shared" si="82"/>
        <v>67570491.789999992</v>
      </c>
      <c r="Q575" s="3">
        <f t="shared" si="83"/>
        <v>1.0967643947453078</v>
      </c>
      <c r="R575" s="3">
        <f t="shared" si="84"/>
        <v>1.2147025171996142</v>
      </c>
      <c r="S575" s="1" t="s">
        <v>79</v>
      </c>
      <c r="T575" s="1">
        <v>0</v>
      </c>
      <c r="U575" s="16">
        <f t="shared" si="85"/>
        <v>0</v>
      </c>
      <c r="V575" s="16">
        <f t="shared" si="86"/>
        <v>0</v>
      </c>
      <c r="W575" s="16">
        <f t="shared" si="87"/>
        <v>0</v>
      </c>
      <c r="X575" s="3" t="e">
        <f t="shared" si="88"/>
        <v>#DIV/0!</v>
      </c>
      <c r="Y575" s="3" t="e">
        <f t="shared" si="89"/>
        <v>#DIV/0!</v>
      </c>
      <c r="Z575" s="6"/>
      <c r="AA575" s="6"/>
    </row>
    <row r="576" spans="1:27" ht="15.75" customHeight="1">
      <c r="A576" s="11" t="s">
        <v>230</v>
      </c>
      <c r="B576" s="7">
        <v>4</v>
      </c>
      <c r="C576" s="7" t="s">
        <v>231</v>
      </c>
      <c r="D576" s="7" t="s">
        <v>244</v>
      </c>
      <c r="E576" s="1" t="s">
        <v>239</v>
      </c>
      <c r="F576" s="7" t="s">
        <v>263</v>
      </c>
      <c r="G576" s="12" t="s">
        <v>37</v>
      </c>
      <c r="H576" s="7" t="s">
        <v>232</v>
      </c>
      <c r="I576" s="7" t="s">
        <v>29</v>
      </c>
      <c r="J576" s="7">
        <v>1</v>
      </c>
      <c r="K576" s="15">
        <v>3518312</v>
      </c>
      <c r="L576" s="15">
        <v>2160758.13</v>
      </c>
      <c r="M576" s="15">
        <v>1687639.8000000003</v>
      </c>
      <c r="N576" s="16">
        <f t="shared" si="80"/>
        <v>3518312</v>
      </c>
      <c r="O576" s="16">
        <f t="shared" si="81"/>
        <v>2160758.13</v>
      </c>
      <c r="P576" s="16">
        <f t="shared" si="82"/>
        <v>1687639.8000000003</v>
      </c>
      <c r="Q576" s="3">
        <f t="shared" si="83"/>
        <v>0.47967315007878786</v>
      </c>
      <c r="R576" s="3">
        <f t="shared" si="84"/>
        <v>0.61414625252109534</v>
      </c>
      <c r="S576" s="1" t="s">
        <v>79</v>
      </c>
      <c r="T576" s="1">
        <v>0</v>
      </c>
      <c r="U576" s="16">
        <f t="shared" si="85"/>
        <v>0</v>
      </c>
      <c r="V576" s="16">
        <f t="shared" si="86"/>
        <v>0</v>
      </c>
      <c r="W576" s="16">
        <f t="shared" si="87"/>
        <v>0</v>
      </c>
      <c r="X576" s="3" t="e">
        <f t="shared" si="88"/>
        <v>#DIV/0!</v>
      </c>
      <c r="Y576" s="3" t="e">
        <f t="shared" si="89"/>
        <v>#DIV/0!</v>
      </c>
      <c r="Z576" s="6"/>
      <c r="AA576" s="6"/>
    </row>
    <row r="577" spans="1:27" ht="15.75" customHeight="1">
      <c r="A577" s="11" t="s">
        <v>230</v>
      </c>
      <c r="B577" s="7">
        <v>4</v>
      </c>
      <c r="C577" s="7" t="s">
        <v>231</v>
      </c>
      <c r="D577" s="7" t="s">
        <v>244</v>
      </c>
      <c r="E577" s="1" t="s">
        <v>243</v>
      </c>
      <c r="F577" s="7" t="s">
        <v>264</v>
      </c>
      <c r="G577" s="12" t="s">
        <v>37</v>
      </c>
      <c r="H577" s="7" t="s">
        <v>232</v>
      </c>
      <c r="I577" s="7" t="s">
        <v>29</v>
      </c>
      <c r="J577" s="7">
        <v>1</v>
      </c>
      <c r="K577" s="15">
        <v>0</v>
      </c>
      <c r="L577" s="15">
        <v>64700000</v>
      </c>
      <c r="M577" s="15">
        <v>0</v>
      </c>
      <c r="N577" s="16">
        <f t="shared" ref="N577:N628" si="90">K577*J577</f>
        <v>0</v>
      </c>
      <c r="O577" s="16">
        <f t="shared" ref="O577:O628" si="91">L577*J577</f>
        <v>64700000</v>
      </c>
      <c r="P577" s="16">
        <f t="shared" ref="P577:P628" si="92">M577*J577</f>
        <v>0</v>
      </c>
      <c r="Q577" s="3" t="e">
        <f t="shared" ref="Q577:Q628" si="93">P577/N577</f>
        <v>#DIV/0!</v>
      </c>
      <c r="R577" s="3" t="e">
        <f t="shared" ref="R577:R628" si="94">O577/N577</f>
        <v>#DIV/0!</v>
      </c>
      <c r="S577" s="1" t="s">
        <v>79</v>
      </c>
      <c r="T577" s="1">
        <v>0</v>
      </c>
      <c r="U577" s="16">
        <f t="shared" ref="U577:U628" si="95">K577*T577</f>
        <v>0</v>
      </c>
      <c r="V577" s="16">
        <f t="shared" ref="V577:V628" si="96">L577*T577</f>
        <v>0</v>
      </c>
      <c r="W577" s="16">
        <f t="shared" ref="W577:W628" si="97">M577*T577</f>
        <v>0</v>
      </c>
      <c r="X577" s="3" t="e">
        <f t="shared" ref="X577:X628" si="98">W577/U577</f>
        <v>#DIV/0!</v>
      </c>
      <c r="Y577" s="3" t="e">
        <f t="shared" ref="Y577:Y628" si="99">V577/U577</f>
        <v>#DIV/0!</v>
      </c>
      <c r="Z577" s="6"/>
      <c r="AA577" s="6"/>
    </row>
    <row r="578" spans="1:27" ht="15.75" customHeight="1">
      <c r="A578" s="11" t="s">
        <v>230</v>
      </c>
      <c r="B578" s="7">
        <v>4</v>
      </c>
      <c r="C578" s="7" t="s">
        <v>231</v>
      </c>
      <c r="D578" s="7" t="s">
        <v>244</v>
      </c>
      <c r="E578" s="1" t="s">
        <v>243</v>
      </c>
      <c r="F578" s="7" t="s">
        <v>264</v>
      </c>
      <c r="G578" s="12" t="s">
        <v>37</v>
      </c>
      <c r="H578" s="7" t="s">
        <v>232</v>
      </c>
      <c r="I578" s="7" t="s">
        <v>29</v>
      </c>
      <c r="J578" s="7">
        <v>1</v>
      </c>
      <c r="K578" s="15">
        <v>2254200515</v>
      </c>
      <c r="L578" s="15">
        <v>2546260239.5</v>
      </c>
      <c r="M578" s="15">
        <v>2494901755.5</v>
      </c>
      <c r="N578" s="16">
        <f t="shared" si="90"/>
        <v>2254200515</v>
      </c>
      <c r="O578" s="16">
        <f t="shared" si="91"/>
        <v>2546260239.5</v>
      </c>
      <c r="P578" s="16">
        <f t="shared" si="92"/>
        <v>2494901755.5</v>
      </c>
      <c r="Q578" s="3">
        <f t="shared" si="93"/>
        <v>1.1067789839006403</v>
      </c>
      <c r="R578" s="3">
        <f t="shared" si="94"/>
        <v>1.1295624424520194</v>
      </c>
      <c r="S578" s="1" t="s">
        <v>79</v>
      </c>
      <c r="T578" s="1">
        <v>0</v>
      </c>
      <c r="U578" s="16">
        <f t="shared" si="95"/>
        <v>0</v>
      </c>
      <c r="V578" s="16">
        <f t="shared" si="96"/>
        <v>0</v>
      </c>
      <c r="W578" s="16">
        <f t="shared" si="97"/>
        <v>0</v>
      </c>
      <c r="X578" s="3" t="e">
        <f t="shared" si="98"/>
        <v>#DIV/0!</v>
      </c>
      <c r="Y578" s="3" t="e">
        <f t="shared" si="99"/>
        <v>#DIV/0!</v>
      </c>
      <c r="Z578" s="6"/>
      <c r="AA578" s="6"/>
    </row>
    <row r="579" spans="1:27" ht="15.75" customHeight="1">
      <c r="A579" s="11" t="s">
        <v>230</v>
      </c>
      <c r="B579" s="7">
        <v>4</v>
      </c>
      <c r="C579" s="7" t="s">
        <v>231</v>
      </c>
      <c r="D579" s="7" t="s">
        <v>244</v>
      </c>
      <c r="E579" s="1" t="s">
        <v>243</v>
      </c>
      <c r="F579" s="7" t="s">
        <v>265</v>
      </c>
      <c r="G579" s="12" t="s">
        <v>37</v>
      </c>
      <c r="H579" s="7" t="s">
        <v>232</v>
      </c>
      <c r="I579" s="7" t="s">
        <v>29</v>
      </c>
      <c r="J579" s="7">
        <v>1</v>
      </c>
      <c r="K579" s="15">
        <v>40000000</v>
      </c>
      <c r="L579" s="15">
        <v>29509688.280000001</v>
      </c>
      <c r="M579" s="15">
        <v>89551</v>
      </c>
      <c r="N579" s="16">
        <f t="shared" si="90"/>
        <v>40000000</v>
      </c>
      <c r="O579" s="16">
        <f t="shared" si="91"/>
        <v>29509688.280000001</v>
      </c>
      <c r="P579" s="16">
        <f t="shared" si="92"/>
        <v>89551</v>
      </c>
      <c r="Q579" s="3">
        <f t="shared" si="93"/>
        <v>2.2387750000000001E-3</v>
      </c>
      <c r="R579" s="3">
        <f t="shared" si="94"/>
        <v>0.73774220700000004</v>
      </c>
      <c r="S579" s="1" t="s">
        <v>79</v>
      </c>
      <c r="T579" s="1">
        <v>0</v>
      </c>
      <c r="U579" s="16">
        <f t="shared" si="95"/>
        <v>0</v>
      </c>
      <c r="V579" s="16">
        <f t="shared" si="96"/>
        <v>0</v>
      </c>
      <c r="W579" s="16">
        <f t="shared" si="97"/>
        <v>0</v>
      </c>
      <c r="X579" s="3" t="e">
        <f t="shared" si="98"/>
        <v>#DIV/0!</v>
      </c>
      <c r="Y579" s="3" t="e">
        <f t="shared" si="99"/>
        <v>#DIV/0!</v>
      </c>
      <c r="Z579" s="6"/>
      <c r="AA579" s="6"/>
    </row>
    <row r="580" spans="1:27" ht="15.75" customHeight="1">
      <c r="A580" s="11" t="s">
        <v>230</v>
      </c>
      <c r="B580" s="7">
        <v>4</v>
      </c>
      <c r="C580" s="7" t="s">
        <v>231</v>
      </c>
      <c r="D580" s="7" t="s">
        <v>244</v>
      </c>
      <c r="E580" s="1" t="s">
        <v>243</v>
      </c>
      <c r="F580" s="7" t="s">
        <v>265</v>
      </c>
      <c r="G580" s="12" t="s">
        <v>37</v>
      </c>
      <c r="H580" s="7" t="s">
        <v>232</v>
      </c>
      <c r="I580" s="7" t="s">
        <v>29</v>
      </c>
      <c r="J580" s="7">
        <v>1</v>
      </c>
      <c r="K580" s="15">
        <v>0</v>
      </c>
      <c r="L580" s="15">
        <v>370148.45</v>
      </c>
      <c r="M580" s="15">
        <v>370148.45</v>
      </c>
      <c r="N580" s="16">
        <f t="shared" si="90"/>
        <v>0</v>
      </c>
      <c r="O580" s="16">
        <f t="shared" si="91"/>
        <v>370148.45</v>
      </c>
      <c r="P580" s="16">
        <f t="shared" si="92"/>
        <v>370148.45</v>
      </c>
      <c r="Q580" s="3" t="e">
        <f t="shared" si="93"/>
        <v>#DIV/0!</v>
      </c>
      <c r="R580" s="3" t="e">
        <f t="shared" si="94"/>
        <v>#DIV/0!</v>
      </c>
      <c r="S580" s="1" t="s">
        <v>79</v>
      </c>
      <c r="T580" s="1">
        <v>0</v>
      </c>
      <c r="U580" s="16">
        <f t="shared" si="95"/>
        <v>0</v>
      </c>
      <c r="V580" s="16">
        <f t="shared" si="96"/>
        <v>0</v>
      </c>
      <c r="W580" s="16">
        <f t="shared" si="97"/>
        <v>0</v>
      </c>
      <c r="X580" s="3" t="e">
        <f t="shared" si="98"/>
        <v>#DIV/0!</v>
      </c>
      <c r="Y580" s="3" t="e">
        <f t="shared" si="99"/>
        <v>#DIV/0!</v>
      </c>
      <c r="Z580" s="6"/>
      <c r="AA580" s="6"/>
    </row>
    <row r="581" spans="1:27" ht="15.75" customHeight="1">
      <c r="A581" s="11" t="s">
        <v>230</v>
      </c>
      <c r="B581" s="7">
        <v>4</v>
      </c>
      <c r="C581" s="7" t="s">
        <v>231</v>
      </c>
      <c r="D581" s="7" t="s">
        <v>244</v>
      </c>
      <c r="E581" s="1" t="s">
        <v>243</v>
      </c>
      <c r="F581" s="7" t="s">
        <v>266</v>
      </c>
      <c r="G581" s="12" t="s">
        <v>37</v>
      </c>
      <c r="H581" s="7" t="s">
        <v>232</v>
      </c>
      <c r="I581" s="7" t="s">
        <v>29</v>
      </c>
      <c r="J581" s="7">
        <v>1</v>
      </c>
      <c r="K581" s="15">
        <v>13033092</v>
      </c>
      <c r="L581" s="15">
        <v>11068296.049999999</v>
      </c>
      <c r="M581" s="15">
        <v>6935867.8000000007</v>
      </c>
      <c r="N581" s="16">
        <f t="shared" si="90"/>
        <v>13033092</v>
      </c>
      <c r="O581" s="16">
        <f t="shared" si="91"/>
        <v>11068296.049999999</v>
      </c>
      <c r="P581" s="16">
        <f t="shared" si="92"/>
        <v>6935867.8000000007</v>
      </c>
      <c r="Q581" s="3">
        <f t="shared" si="93"/>
        <v>0.53217362387988976</v>
      </c>
      <c r="R581" s="3">
        <f t="shared" si="94"/>
        <v>0.84924560112059355</v>
      </c>
      <c r="S581" s="1" t="s">
        <v>79</v>
      </c>
      <c r="T581" s="1">
        <v>0</v>
      </c>
      <c r="U581" s="16">
        <f t="shared" si="95"/>
        <v>0</v>
      </c>
      <c r="V581" s="16">
        <f t="shared" si="96"/>
        <v>0</v>
      </c>
      <c r="W581" s="16">
        <f t="shared" si="97"/>
        <v>0</v>
      </c>
      <c r="X581" s="3" t="e">
        <f t="shared" si="98"/>
        <v>#DIV/0!</v>
      </c>
      <c r="Y581" s="3" t="e">
        <f t="shared" si="99"/>
        <v>#DIV/0!</v>
      </c>
      <c r="Z581" s="6"/>
      <c r="AA581" s="6"/>
    </row>
    <row r="582" spans="1:27" ht="15.75" customHeight="1">
      <c r="A582" s="11" t="s">
        <v>230</v>
      </c>
      <c r="B582" s="7">
        <v>4</v>
      </c>
      <c r="C582" s="7" t="s">
        <v>231</v>
      </c>
      <c r="D582" s="7" t="s">
        <v>244</v>
      </c>
      <c r="E582" s="1" t="s">
        <v>243</v>
      </c>
      <c r="F582" s="7" t="s">
        <v>267</v>
      </c>
      <c r="G582" s="12" t="s">
        <v>37</v>
      </c>
      <c r="H582" s="7" t="s">
        <v>232</v>
      </c>
      <c r="I582" s="7" t="s">
        <v>29</v>
      </c>
      <c r="J582" s="7">
        <v>1</v>
      </c>
      <c r="K582" s="15">
        <v>10500000</v>
      </c>
      <c r="L582" s="15">
        <v>3362273.6999999993</v>
      </c>
      <c r="M582" s="15">
        <v>3063270.32</v>
      </c>
      <c r="N582" s="16">
        <f t="shared" si="90"/>
        <v>10500000</v>
      </c>
      <c r="O582" s="16">
        <f t="shared" si="91"/>
        <v>3362273.6999999993</v>
      </c>
      <c r="P582" s="16">
        <f t="shared" si="92"/>
        <v>3063270.32</v>
      </c>
      <c r="Q582" s="3">
        <f t="shared" si="93"/>
        <v>0.29174003047619046</v>
      </c>
      <c r="R582" s="3">
        <f t="shared" si="94"/>
        <v>0.32021654285714279</v>
      </c>
      <c r="S582" s="1" t="s">
        <v>79</v>
      </c>
      <c r="T582" s="1">
        <v>0</v>
      </c>
      <c r="U582" s="16">
        <f t="shared" si="95"/>
        <v>0</v>
      </c>
      <c r="V582" s="16">
        <f t="shared" si="96"/>
        <v>0</v>
      </c>
      <c r="W582" s="16">
        <f t="shared" si="97"/>
        <v>0</v>
      </c>
      <c r="X582" s="3" t="e">
        <f t="shared" si="98"/>
        <v>#DIV/0!</v>
      </c>
      <c r="Y582" s="3" t="e">
        <f t="shared" si="99"/>
        <v>#DIV/0!</v>
      </c>
      <c r="Z582" s="6"/>
      <c r="AA582" s="6"/>
    </row>
    <row r="583" spans="1:27" ht="15.75" customHeight="1">
      <c r="A583" s="11" t="s">
        <v>230</v>
      </c>
      <c r="B583" s="7">
        <v>4</v>
      </c>
      <c r="C583" s="7" t="s">
        <v>231</v>
      </c>
      <c r="D583" s="7" t="s">
        <v>269</v>
      </c>
      <c r="E583" s="1" t="s">
        <v>243</v>
      </c>
      <c r="F583" s="7" t="s">
        <v>270</v>
      </c>
      <c r="G583" s="12" t="s">
        <v>37</v>
      </c>
      <c r="H583" s="7" t="s">
        <v>232</v>
      </c>
      <c r="I583" s="7" t="s">
        <v>29</v>
      </c>
      <c r="J583" s="7">
        <v>1</v>
      </c>
      <c r="K583" s="15">
        <v>85668349</v>
      </c>
      <c r="L583" s="15">
        <v>62009414.649999999</v>
      </c>
      <c r="M583" s="15">
        <v>59472821.649999999</v>
      </c>
      <c r="N583" s="16">
        <f t="shared" si="90"/>
        <v>85668349</v>
      </c>
      <c r="O583" s="16">
        <f t="shared" si="91"/>
        <v>62009414.649999999</v>
      </c>
      <c r="P583" s="16">
        <f t="shared" si="92"/>
        <v>59472821.649999999</v>
      </c>
      <c r="Q583" s="3">
        <f t="shared" si="93"/>
        <v>0.69422163896259981</v>
      </c>
      <c r="R583" s="3">
        <f t="shared" si="94"/>
        <v>0.72383109250768918</v>
      </c>
      <c r="S583" s="1" t="s">
        <v>79</v>
      </c>
      <c r="T583" s="1">
        <v>0</v>
      </c>
      <c r="U583" s="16">
        <f t="shared" si="95"/>
        <v>0</v>
      </c>
      <c r="V583" s="16">
        <f t="shared" si="96"/>
        <v>0</v>
      </c>
      <c r="W583" s="16">
        <f t="shared" si="97"/>
        <v>0</v>
      </c>
      <c r="X583" s="3" t="e">
        <f t="shared" si="98"/>
        <v>#DIV/0!</v>
      </c>
      <c r="Y583" s="3" t="e">
        <f t="shared" si="99"/>
        <v>#DIV/0!</v>
      </c>
      <c r="Z583" s="6"/>
      <c r="AA583" s="6"/>
    </row>
    <row r="584" spans="1:27" ht="15.75" customHeight="1">
      <c r="A584" s="11" t="s">
        <v>230</v>
      </c>
      <c r="B584" s="7">
        <v>4</v>
      </c>
      <c r="C584" s="7" t="s">
        <v>231</v>
      </c>
      <c r="D584" s="7" t="s">
        <v>269</v>
      </c>
      <c r="E584" s="1" t="s">
        <v>243</v>
      </c>
      <c r="F584" s="7" t="s">
        <v>270</v>
      </c>
      <c r="G584" s="12" t="s">
        <v>37</v>
      </c>
      <c r="H584" s="7" t="s">
        <v>232</v>
      </c>
      <c r="I584" s="7" t="s">
        <v>29</v>
      </c>
      <c r="J584" s="7">
        <v>1</v>
      </c>
      <c r="K584" s="15">
        <v>10000</v>
      </c>
      <c r="L584" s="15">
        <v>0</v>
      </c>
      <c r="M584" s="15">
        <v>0</v>
      </c>
      <c r="N584" s="16">
        <f t="shared" si="90"/>
        <v>10000</v>
      </c>
      <c r="O584" s="16">
        <f t="shared" si="91"/>
        <v>0</v>
      </c>
      <c r="P584" s="16">
        <f t="shared" si="92"/>
        <v>0</v>
      </c>
      <c r="Q584" s="3">
        <f t="shared" si="93"/>
        <v>0</v>
      </c>
      <c r="R584" s="3">
        <f t="shared" si="94"/>
        <v>0</v>
      </c>
      <c r="S584" s="1" t="s">
        <v>79</v>
      </c>
      <c r="T584" s="1">
        <v>0</v>
      </c>
      <c r="U584" s="16">
        <f t="shared" si="95"/>
        <v>0</v>
      </c>
      <c r="V584" s="16">
        <f t="shared" si="96"/>
        <v>0</v>
      </c>
      <c r="W584" s="16">
        <f t="shared" si="97"/>
        <v>0</v>
      </c>
      <c r="X584" s="3" t="e">
        <f t="shared" si="98"/>
        <v>#DIV/0!</v>
      </c>
      <c r="Y584" s="3" t="e">
        <f t="shared" si="99"/>
        <v>#DIV/0!</v>
      </c>
      <c r="Z584" s="6"/>
      <c r="AA584" s="6"/>
    </row>
    <row r="585" spans="1:27" ht="15.75" customHeight="1">
      <c r="A585" s="11" t="s">
        <v>230</v>
      </c>
      <c r="B585" s="7">
        <v>4</v>
      </c>
      <c r="C585" s="7" t="s">
        <v>231</v>
      </c>
      <c r="D585" s="7" t="s">
        <v>269</v>
      </c>
      <c r="E585" s="1" t="s">
        <v>243</v>
      </c>
      <c r="F585" s="7" t="s">
        <v>270</v>
      </c>
      <c r="G585" s="12" t="s">
        <v>37</v>
      </c>
      <c r="H585" s="7" t="s">
        <v>232</v>
      </c>
      <c r="I585" s="7" t="s">
        <v>29</v>
      </c>
      <c r="J585" s="7">
        <v>1</v>
      </c>
      <c r="K585" s="15">
        <v>5347716</v>
      </c>
      <c r="L585" s="15">
        <v>5032856.47</v>
      </c>
      <c r="M585" s="15">
        <v>4351257.49</v>
      </c>
      <c r="N585" s="16">
        <f t="shared" si="90"/>
        <v>5347716</v>
      </c>
      <c r="O585" s="16">
        <f t="shared" si="91"/>
        <v>5032856.47</v>
      </c>
      <c r="P585" s="16">
        <f t="shared" si="92"/>
        <v>4351257.49</v>
      </c>
      <c r="Q585" s="3">
        <f t="shared" si="93"/>
        <v>0.81366652417592855</v>
      </c>
      <c r="R585" s="3">
        <f t="shared" si="94"/>
        <v>0.94112261571108113</v>
      </c>
      <c r="S585" s="1" t="s">
        <v>79</v>
      </c>
      <c r="T585" s="1">
        <v>0</v>
      </c>
      <c r="U585" s="16">
        <f t="shared" si="95"/>
        <v>0</v>
      </c>
      <c r="V585" s="16">
        <f t="shared" si="96"/>
        <v>0</v>
      </c>
      <c r="W585" s="16">
        <f t="shared" si="97"/>
        <v>0</v>
      </c>
      <c r="X585" s="3" t="e">
        <f t="shared" si="98"/>
        <v>#DIV/0!</v>
      </c>
      <c r="Y585" s="3" t="e">
        <f t="shared" si="99"/>
        <v>#DIV/0!</v>
      </c>
      <c r="Z585" s="6"/>
      <c r="AA585" s="6"/>
    </row>
    <row r="586" spans="1:27" ht="15.75" customHeight="1">
      <c r="A586" s="11" t="s">
        <v>230</v>
      </c>
      <c r="B586" s="7">
        <v>4</v>
      </c>
      <c r="C586" s="7" t="s">
        <v>231</v>
      </c>
      <c r="D586" s="7" t="s">
        <v>269</v>
      </c>
      <c r="E586" s="1" t="s">
        <v>243</v>
      </c>
      <c r="F586" s="7" t="s">
        <v>270</v>
      </c>
      <c r="G586" s="12" t="s">
        <v>37</v>
      </c>
      <c r="H586" s="7" t="s">
        <v>232</v>
      </c>
      <c r="I586" s="7" t="s">
        <v>29</v>
      </c>
      <c r="J586" s="7">
        <v>1</v>
      </c>
      <c r="K586" s="15">
        <v>4501851</v>
      </c>
      <c r="L586" s="15">
        <v>4360654.6899999995</v>
      </c>
      <c r="M586" s="15">
        <v>4360654.6899999995</v>
      </c>
      <c r="N586" s="16">
        <f t="shared" si="90"/>
        <v>4501851</v>
      </c>
      <c r="O586" s="16">
        <f t="shared" si="91"/>
        <v>4360654.6899999995</v>
      </c>
      <c r="P586" s="16">
        <f t="shared" si="92"/>
        <v>4360654.6899999995</v>
      </c>
      <c r="Q586" s="3">
        <f t="shared" si="93"/>
        <v>0.96863594330420966</v>
      </c>
      <c r="R586" s="3">
        <f t="shared" si="94"/>
        <v>0.96863594330420966</v>
      </c>
      <c r="S586" s="1" t="s">
        <v>79</v>
      </c>
      <c r="T586" s="1">
        <v>0</v>
      </c>
      <c r="U586" s="16">
        <f t="shared" si="95"/>
        <v>0</v>
      </c>
      <c r="V586" s="16">
        <f t="shared" si="96"/>
        <v>0</v>
      </c>
      <c r="W586" s="16">
        <f t="shared" si="97"/>
        <v>0</v>
      </c>
      <c r="X586" s="3" t="e">
        <f t="shared" si="98"/>
        <v>#DIV/0!</v>
      </c>
      <c r="Y586" s="3" t="e">
        <f t="shared" si="99"/>
        <v>#DIV/0!</v>
      </c>
      <c r="Z586" s="6"/>
      <c r="AA586" s="6"/>
    </row>
    <row r="587" spans="1:27" ht="15.75" customHeight="1">
      <c r="A587" s="11" t="s">
        <v>230</v>
      </c>
      <c r="B587" s="7">
        <v>4</v>
      </c>
      <c r="C587" s="7" t="s">
        <v>231</v>
      </c>
      <c r="D587" s="7" t="s">
        <v>269</v>
      </c>
      <c r="E587" s="1" t="s">
        <v>243</v>
      </c>
      <c r="F587" s="7" t="s">
        <v>270</v>
      </c>
      <c r="G587" s="12" t="s">
        <v>37</v>
      </c>
      <c r="H587" s="7" t="s">
        <v>232</v>
      </c>
      <c r="I587" s="7" t="s">
        <v>29</v>
      </c>
      <c r="J587" s="7">
        <v>1</v>
      </c>
      <c r="K587" s="15">
        <v>264478</v>
      </c>
      <c r="L587" s="15">
        <v>130570.23000000001</v>
      </c>
      <c r="M587" s="15">
        <v>130570.23000000001</v>
      </c>
      <c r="N587" s="16">
        <f t="shared" si="90"/>
        <v>264478</v>
      </c>
      <c r="O587" s="16">
        <f t="shared" si="91"/>
        <v>130570.23000000001</v>
      </c>
      <c r="P587" s="16">
        <f t="shared" si="92"/>
        <v>130570.23000000001</v>
      </c>
      <c r="Q587" s="3">
        <f t="shared" si="93"/>
        <v>0.49369032584940908</v>
      </c>
      <c r="R587" s="3">
        <f t="shared" si="94"/>
        <v>0.49369032584940908</v>
      </c>
      <c r="S587" s="1" t="s">
        <v>79</v>
      </c>
      <c r="T587" s="1">
        <v>0</v>
      </c>
      <c r="U587" s="16">
        <f t="shared" si="95"/>
        <v>0</v>
      </c>
      <c r="V587" s="16">
        <f t="shared" si="96"/>
        <v>0</v>
      </c>
      <c r="W587" s="16">
        <f t="shared" si="97"/>
        <v>0</v>
      </c>
      <c r="X587" s="3" t="e">
        <f t="shared" si="98"/>
        <v>#DIV/0!</v>
      </c>
      <c r="Y587" s="3" t="e">
        <f t="shared" si="99"/>
        <v>#DIV/0!</v>
      </c>
      <c r="Z587" s="6"/>
      <c r="AA587" s="6"/>
    </row>
    <row r="588" spans="1:27" ht="15.75" customHeight="1">
      <c r="A588" s="11" t="s">
        <v>230</v>
      </c>
      <c r="B588" s="7">
        <v>4</v>
      </c>
      <c r="C588" s="7" t="s">
        <v>231</v>
      </c>
      <c r="D588" s="7" t="s">
        <v>269</v>
      </c>
      <c r="E588" s="1" t="s">
        <v>243</v>
      </c>
      <c r="F588" s="7" t="s">
        <v>270</v>
      </c>
      <c r="G588" s="12" t="s">
        <v>37</v>
      </c>
      <c r="H588" s="7" t="s">
        <v>232</v>
      </c>
      <c r="I588" s="7" t="s">
        <v>29</v>
      </c>
      <c r="J588" s="7">
        <v>1</v>
      </c>
      <c r="K588" s="15">
        <v>20000</v>
      </c>
      <c r="L588" s="15">
        <v>0</v>
      </c>
      <c r="M588" s="15">
        <v>0</v>
      </c>
      <c r="N588" s="16">
        <f t="shared" si="90"/>
        <v>20000</v>
      </c>
      <c r="O588" s="16">
        <f t="shared" si="91"/>
        <v>0</v>
      </c>
      <c r="P588" s="16">
        <f t="shared" si="92"/>
        <v>0</v>
      </c>
      <c r="Q588" s="3">
        <f t="shared" si="93"/>
        <v>0</v>
      </c>
      <c r="R588" s="3">
        <f t="shared" si="94"/>
        <v>0</v>
      </c>
      <c r="S588" s="1" t="s">
        <v>79</v>
      </c>
      <c r="T588" s="1">
        <v>0</v>
      </c>
      <c r="U588" s="16">
        <f t="shared" si="95"/>
        <v>0</v>
      </c>
      <c r="V588" s="16">
        <f t="shared" si="96"/>
        <v>0</v>
      </c>
      <c r="W588" s="16">
        <f t="shared" si="97"/>
        <v>0</v>
      </c>
      <c r="X588" s="3" t="e">
        <f t="shared" si="98"/>
        <v>#DIV/0!</v>
      </c>
      <c r="Y588" s="3" t="e">
        <f t="shared" si="99"/>
        <v>#DIV/0!</v>
      </c>
      <c r="Z588" s="6"/>
      <c r="AA588" s="6"/>
    </row>
    <row r="589" spans="1:27" ht="15.75" customHeight="1">
      <c r="A589" s="11" t="s">
        <v>230</v>
      </c>
      <c r="B589" s="7">
        <v>4</v>
      </c>
      <c r="C589" s="7" t="s">
        <v>231</v>
      </c>
      <c r="D589" s="7" t="s">
        <v>269</v>
      </c>
      <c r="E589" s="1" t="s">
        <v>243</v>
      </c>
      <c r="F589" s="7" t="s">
        <v>270</v>
      </c>
      <c r="G589" s="12" t="s">
        <v>37</v>
      </c>
      <c r="H589" s="7" t="s">
        <v>232</v>
      </c>
      <c r="I589" s="7" t="s">
        <v>29</v>
      </c>
      <c r="J589" s="7">
        <v>1</v>
      </c>
      <c r="K589" s="15">
        <v>14000</v>
      </c>
      <c r="L589" s="15">
        <v>12872.17</v>
      </c>
      <c r="M589" s="15">
        <v>12872.169999999998</v>
      </c>
      <c r="N589" s="16">
        <f t="shared" si="90"/>
        <v>14000</v>
      </c>
      <c r="O589" s="16">
        <f t="shared" si="91"/>
        <v>12872.17</v>
      </c>
      <c r="P589" s="16">
        <f t="shared" si="92"/>
        <v>12872.169999999998</v>
      </c>
      <c r="Q589" s="3">
        <f t="shared" si="93"/>
        <v>0.91944071428571417</v>
      </c>
      <c r="R589" s="3">
        <f t="shared" si="94"/>
        <v>0.91944071428571428</v>
      </c>
      <c r="S589" s="1" t="s">
        <v>79</v>
      </c>
      <c r="T589" s="1">
        <v>0</v>
      </c>
      <c r="U589" s="16">
        <f t="shared" si="95"/>
        <v>0</v>
      </c>
      <c r="V589" s="16">
        <f t="shared" si="96"/>
        <v>0</v>
      </c>
      <c r="W589" s="16">
        <f t="shared" si="97"/>
        <v>0</v>
      </c>
      <c r="X589" s="3" t="e">
        <f t="shared" si="98"/>
        <v>#DIV/0!</v>
      </c>
      <c r="Y589" s="3" t="e">
        <f t="shared" si="99"/>
        <v>#DIV/0!</v>
      </c>
      <c r="Z589" s="6"/>
      <c r="AA589" s="6"/>
    </row>
    <row r="590" spans="1:27" ht="15.75" customHeight="1">
      <c r="A590" s="11" t="s">
        <v>230</v>
      </c>
      <c r="B590" s="7">
        <v>4</v>
      </c>
      <c r="C590" s="7" t="s">
        <v>231</v>
      </c>
      <c r="D590" s="7" t="s">
        <v>269</v>
      </c>
      <c r="E590" s="1" t="s">
        <v>243</v>
      </c>
      <c r="F590" s="7" t="s">
        <v>270</v>
      </c>
      <c r="G590" s="12" t="s">
        <v>37</v>
      </c>
      <c r="H590" s="7" t="s">
        <v>232</v>
      </c>
      <c r="I590" s="7" t="s">
        <v>29</v>
      </c>
      <c r="J590" s="7">
        <v>1</v>
      </c>
      <c r="K590" s="15">
        <v>88536</v>
      </c>
      <c r="L590" s="15">
        <v>62952</v>
      </c>
      <c r="M590" s="15">
        <v>55632</v>
      </c>
      <c r="N590" s="16">
        <f t="shared" si="90"/>
        <v>88536</v>
      </c>
      <c r="O590" s="16">
        <f t="shared" si="91"/>
        <v>62952</v>
      </c>
      <c r="P590" s="16">
        <f t="shared" si="92"/>
        <v>55632</v>
      </c>
      <c r="Q590" s="3">
        <f t="shared" si="93"/>
        <v>0.62835456763350506</v>
      </c>
      <c r="R590" s="3">
        <f t="shared" si="94"/>
        <v>0.71103280021686088</v>
      </c>
      <c r="S590" s="1" t="s">
        <v>79</v>
      </c>
      <c r="T590" s="1">
        <v>0</v>
      </c>
      <c r="U590" s="16">
        <f t="shared" si="95"/>
        <v>0</v>
      </c>
      <c r="V590" s="16">
        <f t="shared" si="96"/>
        <v>0</v>
      </c>
      <c r="W590" s="16">
        <f t="shared" si="97"/>
        <v>0</v>
      </c>
      <c r="X590" s="3" t="e">
        <f t="shared" si="98"/>
        <v>#DIV/0!</v>
      </c>
      <c r="Y590" s="3" t="e">
        <f t="shared" si="99"/>
        <v>#DIV/0!</v>
      </c>
      <c r="Z590" s="6"/>
      <c r="AA590" s="6"/>
    </row>
    <row r="591" spans="1:27" ht="15.75" customHeight="1">
      <c r="A591" s="11" t="s">
        <v>230</v>
      </c>
      <c r="B591" s="7">
        <v>4</v>
      </c>
      <c r="C591" s="7" t="s">
        <v>231</v>
      </c>
      <c r="D591" s="7" t="s">
        <v>269</v>
      </c>
      <c r="E591" s="1" t="s">
        <v>243</v>
      </c>
      <c r="F591" s="7" t="s">
        <v>270</v>
      </c>
      <c r="G591" s="12" t="s">
        <v>37</v>
      </c>
      <c r="H591" s="7" t="s">
        <v>232</v>
      </c>
      <c r="I591" s="7" t="s">
        <v>29</v>
      </c>
      <c r="J591" s="7">
        <v>1</v>
      </c>
      <c r="K591" s="15">
        <v>656695</v>
      </c>
      <c r="L591" s="15">
        <v>573868.5</v>
      </c>
      <c r="M591" s="15">
        <v>400982.94</v>
      </c>
      <c r="N591" s="16">
        <f t="shared" si="90"/>
        <v>656695</v>
      </c>
      <c r="O591" s="16">
        <f t="shared" si="91"/>
        <v>573868.5</v>
      </c>
      <c r="P591" s="16">
        <f t="shared" si="92"/>
        <v>400982.94</v>
      </c>
      <c r="Q591" s="3">
        <f t="shared" si="93"/>
        <v>0.61060757276970279</v>
      </c>
      <c r="R591" s="3">
        <f t="shared" si="94"/>
        <v>0.8738737161086958</v>
      </c>
      <c r="S591" s="1" t="s">
        <v>79</v>
      </c>
      <c r="T591" s="1">
        <v>0</v>
      </c>
      <c r="U591" s="16">
        <f t="shared" si="95"/>
        <v>0</v>
      </c>
      <c r="V591" s="16">
        <f t="shared" si="96"/>
        <v>0</v>
      </c>
      <c r="W591" s="16">
        <f t="shared" si="97"/>
        <v>0</v>
      </c>
      <c r="X591" s="3" t="e">
        <f t="shared" si="98"/>
        <v>#DIV/0!</v>
      </c>
      <c r="Y591" s="3" t="e">
        <f t="shared" si="99"/>
        <v>#DIV/0!</v>
      </c>
      <c r="Z591" s="6"/>
      <c r="AA591" s="6"/>
    </row>
    <row r="592" spans="1:27" ht="15.75" customHeight="1">
      <c r="A592" s="11" t="s">
        <v>230</v>
      </c>
      <c r="B592" s="7">
        <v>4</v>
      </c>
      <c r="C592" s="7" t="s">
        <v>231</v>
      </c>
      <c r="D592" s="7" t="s">
        <v>269</v>
      </c>
      <c r="E592" s="1" t="s">
        <v>243</v>
      </c>
      <c r="F592" s="7" t="s">
        <v>270</v>
      </c>
      <c r="G592" s="12" t="s">
        <v>37</v>
      </c>
      <c r="H592" s="7" t="s">
        <v>232</v>
      </c>
      <c r="I592" s="7" t="s">
        <v>29</v>
      </c>
      <c r="J592" s="7">
        <v>1</v>
      </c>
      <c r="K592" s="15">
        <v>17708</v>
      </c>
      <c r="L592" s="15">
        <v>12590.4</v>
      </c>
      <c r="M592" s="15">
        <v>11126.4</v>
      </c>
      <c r="N592" s="16">
        <f t="shared" si="90"/>
        <v>17708</v>
      </c>
      <c r="O592" s="16">
        <f t="shared" si="91"/>
        <v>12590.4</v>
      </c>
      <c r="P592" s="16">
        <f t="shared" si="92"/>
        <v>11126.4</v>
      </c>
      <c r="Q592" s="3">
        <f t="shared" si="93"/>
        <v>0.62832618025751075</v>
      </c>
      <c r="R592" s="3">
        <f t="shared" si="94"/>
        <v>0.71100067765981478</v>
      </c>
      <c r="S592" s="1" t="s">
        <v>79</v>
      </c>
      <c r="T592" s="1">
        <v>0</v>
      </c>
      <c r="U592" s="16">
        <f t="shared" si="95"/>
        <v>0</v>
      </c>
      <c r="V592" s="16">
        <f t="shared" si="96"/>
        <v>0</v>
      </c>
      <c r="W592" s="16">
        <f t="shared" si="97"/>
        <v>0</v>
      </c>
      <c r="X592" s="3" t="e">
        <f t="shared" si="98"/>
        <v>#DIV/0!</v>
      </c>
      <c r="Y592" s="3" t="e">
        <f t="shared" si="99"/>
        <v>#DIV/0!</v>
      </c>
      <c r="Z592" s="6"/>
      <c r="AA592" s="6"/>
    </row>
    <row r="593" spans="1:27" ht="15.75" customHeight="1">
      <c r="A593" s="11" t="s">
        <v>230</v>
      </c>
      <c r="B593" s="7">
        <v>4</v>
      </c>
      <c r="C593" s="7" t="s">
        <v>231</v>
      </c>
      <c r="D593" s="7" t="s">
        <v>269</v>
      </c>
      <c r="E593" s="1" t="s">
        <v>243</v>
      </c>
      <c r="F593" s="7" t="s">
        <v>270</v>
      </c>
      <c r="G593" s="12" t="s">
        <v>37</v>
      </c>
      <c r="H593" s="7" t="s">
        <v>232</v>
      </c>
      <c r="I593" s="7" t="s">
        <v>29</v>
      </c>
      <c r="J593" s="7">
        <v>1</v>
      </c>
      <c r="K593" s="15">
        <v>1000</v>
      </c>
      <c r="L593" s="15">
        <v>0</v>
      </c>
      <c r="M593" s="15">
        <v>0</v>
      </c>
      <c r="N593" s="16">
        <f t="shared" si="90"/>
        <v>1000</v>
      </c>
      <c r="O593" s="16">
        <f t="shared" si="91"/>
        <v>0</v>
      </c>
      <c r="P593" s="16">
        <f t="shared" si="92"/>
        <v>0</v>
      </c>
      <c r="Q593" s="3">
        <f t="shared" si="93"/>
        <v>0</v>
      </c>
      <c r="R593" s="3">
        <f t="shared" si="94"/>
        <v>0</v>
      </c>
      <c r="S593" s="1" t="s">
        <v>79</v>
      </c>
      <c r="T593" s="1">
        <v>0</v>
      </c>
      <c r="U593" s="16">
        <f t="shared" si="95"/>
        <v>0</v>
      </c>
      <c r="V593" s="16">
        <f t="shared" si="96"/>
        <v>0</v>
      </c>
      <c r="W593" s="16">
        <f t="shared" si="97"/>
        <v>0</v>
      </c>
      <c r="X593" s="3" t="e">
        <f t="shared" si="98"/>
        <v>#DIV/0!</v>
      </c>
      <c r="Y593" s="3" t="e">
        <f t="shared" si="99"/>
        <v>#DIV/0!</v>
      </c>
      <c r="Z593" s="6"/>
      <c r="AA593" s="6"/>
    </row>
    <row r="594" spans="1:27" ht="15.75" customHeight="1">
      <c r="A594" s="11" t="s">
        <v>230</v>
      </c>
      <c r="B594" s="7">
        <v>4</v>
      </c>
      <c r="C594" s="7" t="s">
        <v>231</v>
      </c>
      <c r="D594" s="7" t="s">
        <v>269</v>
      </c>
      <c r="E594" s="1" t="s">
        <v>243</v>
      </c>
      <c r="F594" s="7" t="s">
        <v>270</v>
      </c>
      <c r="G594" s="12" t="s">
        <v>37</v>
      </c>
      <c r="H594" s="7" t="s">
        <v>232</v>
      </c>
      <c r="I594" s="7" t="s">
        <v>29</v>
      </c>
      <c r="J594" s="7">
        <v>1</v>
      </c>
      <c r="K594" s="15">
        <v>8000</v>
      </c>
      <c r="L594" s="15">
        <v>1103.1400000000001</v>
      </c>
      <c r="M594" s="15">
        <v>1103.1400000000001</v>
      </c>
      <c r="N594" s="16">
        <f t="shared" si="90"/>
        <v>8000</v>
      </c>
      <c r="O594" s="16">
        <f t="shared" si="91"/>
        <v>1103.1400000000001</v>
      </c>
      <c r="P594" s="16">
        <f t="shared" si="92"/>
        <v>1103.1400000000001</v>
      </c>
      <c r="Q594" s="3">
        <f t="shared" si="93"/>
        <v>0.1378925</v>
      </c>
      <c r="R594" s="3">
        <f t="shared" si="94"/>
        <v>0.1378925</v>
      </c>
      <c r="S594" s="1" t="s">
        <v>79</v>
      </c>
      <c r="T594" s="1">
        <v>0</v>
      </c>
      <c r="U594" s="16">
        <f t="shared" si="95"/>
        <v>0</v>
      </c>
      <c r="V594" s="16">
        <f t="shared" si="96"/>
        <v>0</v>
      </c>
      <c r="W594" s="16">
        <f t="shared" si="97"/>
        <v>0</v>
      </c>
      <c r="X594" s="3" t="e">
        <f t="shared" si="98"/>
        <v>#DIV/0!</v>
      </c>
      <c r="Y594" s="3" t="e">
        <f t="shared" si="99"/>
        <v>#DIV/0!</v>
      </c>
      <c r="Z594" s="6"/>
      <c r="AA594" s="6"/>
    </row>
    <row r="595" spans="1:27" ht="15.75" customHeight="1">
      <c r="A595" s="11" t="s">
        <v>230</v>
      </c>
      <c r="B595" s="7">
        <v>4</v>
      </c>
      <c r="C595" s="7" t="s">
        <v>231</v>
      </c>
      <c r="D595" s="7" t="s">
        <v>269</v>
      </c>
      <c r="E595" s="1" t="s">
        <v>243</v>
      </c>
      <c r="F595" s="7" t="s">
        <v>270</v>
      </c>
      <c r="G595" s="12" t="s">
        <v>37</v>
      </c>
      <c r="H595" s="7" t="s">
        <v>232</v>
      </c>
      <c r="I595" s="7" t="s">
        <v>29</v>
      </c>
      <c r="J595" s="7">
        <v>1</v>
      </c>
      <c r="K595" s="15">
        <v>786066</v>
      </c>
      <c r="L595" s="15">
        <v>738509.36999999988</v>
      </c>
      <c r="M595" s="15">
        <v>606523.11</v>
      </c>
      <c r="N595" s="16">
        <f t="shared" si="90"/>
        <v>786066</v>
      </c>
      <c r="O595" s="16">
        <f t="shared" si="91"/>
        <v>738509.36999999988</v>
      </c>
      <c r="P595" s="16">
        <f t="shared" si="92"/>
        <v>606523.11</v>
      </c>
      <c r="Q595" s="3">
        <f t="shared" si="93"/>
        <v>0.77159311050217161</v>
      </c>
      <c r="R595" s="3">
        <f t="shared" si="94"/>
        <v>0.93950046179328439</v>
      </c>
      <c r="S595" s="1" t="s">
        <v>79</v>
      </c>
      <c r="T595" s="1">
        <v>0</v>
      </c>
      <c r="U595" s="16">
        <f t="shared" si="95"/>
        <v>0</v>
      </c>
      <c r="V595" s="16">
        <f t="shared" si="96"/>
        <v>0</v>
      </c>
      <c r="W595" s="16">
        <f t="shared" si="97"/>
        <v>0</v>
      </c>
      <c r="X595" s="3" t="e">
        <f t="shared" si="98"/>
        <v>#DIV/0!</v>
      </c>
      <c r="Y595" s="3" t="e">
        <f t="shared" si="99"/>
        <v>#DIV/0!</v>
      </c>
      <c r="Z595" s="6"/>
      <c r="AA595" s="6"/>
    </row>
    <row r="596" spans="1:27" ht="15.75" customHeight="1">
      <c r="A596" s="11" t="s">
        <v>230</v>
      </c>
      <c r="B596" s="7">
        <v>4</v>
      </c>
      <c r="C596" s="7" t="s">
        <v>231</v>
      </c>
      <c r="D596" s="7" t="s">
        <v>269</v>
      </c>
      <c r="E596" s="1" t="s">
        <v>243</v>
      </c>
      <c r="F596" s="7" t="s">
        <v>270</v>
      </c>
      <c r="G596" s="12" t="s">
        <v>37</v>
      </c>
      <c r="H596" s="7" t="s">
        <v>232</v>
      </c>
      <c r="I596" s="7" t="s">
        <v>29</v>
      </c>
      <c r="J596" s="7">
        <v>1</v>
      </c>
      <c r="K596" s="15">
        <v>4000</v>
      </c>
      <c r="L596" s="15">
        <v>0</v>
      </c>
      <c r="M596" s="15">
        <v>0</v>
      </c>
      <c r="N596" s="16">
        <f t="shared" si="90"/>
        <v>4000</v>
      </c>
      <c r="O596" s="16">
        <f t="shared" si="91"/>
        <v>0</v>
      </c>
      <c r="P596" s="16">
        <f t="shared" si="92"/>
        <v>0</v>
      </c>
      <c r="Q596" s="3">
        <f t="shared" si="93"/>
        <v>0</v>
      </c>
      <c r="R596" s="3">
        <f t="shared" si="94"/>
        <v>0</v>
      </c>
      <c r="S596" s="1" t="s">
        <v>79</v>
      </c>
      <c r="T596" s="1">
        <v>0</v>
      </c>
      <c r="U596" s="16">
        <f t="shared" si="95"/>
        <v>0</v>
      </c>
      <c r="V596" s="16">
        <f t="shared" si="96"/>
        <v>0</v>
      </c>
      <c r="W596" s="16">
        <f t="shared" si="97"/>
        <v>0</v>
      </c>
      <c r="X596" s="3" t="e">
        <f t="shared" si="98"/>
        <v>#DIV/0!</v>
      </c>
      <c r="Y596" s="3" t="e">
        <f t="shared" si="99"/>
        <v>#DIV/0!</v>
      </c>
      <c r="Z596" s="6"/>
      <c r="AA596" s="6"/>
    </row>
    <row r="597" spans="1:27" ht="15.75" customHeight="1">
      <c r="A597" s="11" t="s">
        <v>230</v>
      </c>
      <c r="B597" s="7">
        <v>4</v>
      </c>
      <c r="C597" s="7" t="s">
        <v>231</v>
      </c>
      <c r="D597" s="7" t="s">
        <v>269</v>
      </c>
      <c r="E597" s="1" t="s">
        <v>243</v>
      </c>
      <c r="F597" s="7" t="s">
        <v>270</v>
      </c>
      <c r="G597" s="12" t="s">
        <v>37</v>
      </c>
      <c r="H597" s="7" t="s">
        <v>232</v>
      </c>
      <c r="I597" s="7" t="s">
        <v>29</v>
      </c>
      <c r="J597" s="7">
        <v>1</v>
      </c>
      <c r="K597" s="15">
        <v>23764</v>
      </c>
      <c r="L597" s="15">
        <v>335.79999999999973</v>
      </c>
      <c r="M597" s="15">
        <v>335.8</v>
      </c>
      <c r="N597" s="16">
        <f t="shared" si="90"/>
        <v>23764</v>
      </c>
      <c r="O597" s="16">
        <f t="shared" si="91"/>
        <v>335.79999999999973</v>
      </c>
      <c r="P597" s="16">
        <f t="shared" si="92"/>
        <v>335.8</v>
      </c>
      <c r="Q597" s="3">
        <f t="shared" si="93"/>
        <v>1.4130617741121024E-2</v>
      </c>
      <c r="R597" s="3">
        <f t="shared" si="94"/>
        <v>1.4130617741121012E-2</v>
      </c>
      <c r="S597" s="1" t="s">
        <v>79</v>
      </c>
      <c r="T597" s="1">
        <v>0</v>
      </c>
      <c r="U597" s="16">
        <f t="shared" si="95"/>
        <v>0</v>
      </c>
      <c r="V597" s="16">
        <f t="shared" si="96"/>
        <v>0</v>
      </c>
      <c r="W597" s="16">
        <f t="shared" si="97"/>
        <v>0</v>
      </c>
      <c r="X597" s="3" t="e">
        <f t="shared" si="98"/>
        <v>#DIV/0!</v>
      </c>
      <c r="Y597" s="3" t="e">
        <f t="shared" si="99"/>
        <v>#DIV/0!</v>
      </c>
      <c r="Z597" s="6"/>
      <c r="AA597" s="6"/>
    </row>
    <row r="598" spans="1:27" ht="15.75" customHeight="1">
      <c r="A598" s="11" t="s">
        <v>230</v>
      </c>
      <c r="B598" s="7">
        <v>4</v>
      </c>
      <c r="C598" s="7" t="s">
        <v>231</v>
      </c>
      <c r="D598" s="7" t="s">
        <v>269</v>
      </c>
      <c r="E598" s="1" t="s">
        <v>243</v>
      </c>
      <c r="F598" s="7" t="s">
        <v>270</v>
      </c>
      <c r="G598" s="12" t="s">
        <v>37</v>
      </c>
      <c r="H598" s="7" t="s">
        <v>232</v>
      </c>
      <c r="I598" s="7" t="s">
        <v>29</v>
      </c>
      <c r="J598" s="7">
        <v>1</v>
      </c>
      <c r="K598" s="15">
        <v>287425</v>
      </c>
      <c r="L598" s="15">
        <v>261757.22</v>
      </c>
      <c r="M598" s="15">
        <v>207645.88</v>
      </c>
      <c r="N598" s="16">
        <f t="shared" si="90"/>
        <v>287425</v>
      </c>
      <c r="O598" s="16">
        <f t="shared" si="91"/>
        <v>261757.22</v>
      </c>
      <c r="P598" s="16">
        <f t="shared" si="92"/>
        <v>207645.88</v>
      </c>
      <c r="Q598" s="3">
        <f t="shared" si="93"/>
        <v>0.72243500043489606</v>
      </c>
      <c r="R598" s="3">
        <f t="shared" si="94"/>
        <v>0.91069746890493175</v>
      </c>
      <c r="S598" s="1" t="s">
        <v>79</v>
      </c>
      <c r="T598" s="1">
        <v>0</v>
      </c>
      <c r="U598" s="16">
        <f t="shared" si="95"/>
        <v>0</v>
      </c>
      <c r="V598" s="16">
        <f t="shared" si="96"/>
        <v>0</v>
      </c>
      <c r="W598" s="16">
        <f t="shared" si="97"/>
        <v>0</v>
      </c>
      <c r="X598" s="3" t="e">
        <f t="shared" si="98"/>
        <v>#DIV/0!</v>
      </c>
      <c r="Y598" s="3" t="e">
        <f t="shared" si="99"/>
        <v>#DIV/0!</v>
      </c>
      <c r="Z598" s="6"/>
      <c r="AA598" s="6"/>
    </row>
    <row r="599" spans="1:27" ht="15.75" customHeight="1">
      <c r="A599" s="11" t="s">
        <v>230</v>
      </c>
      <c r="B599" s="7">
        <v>4</v>
      </c>
      <c r="C599" s="7" t="s">
        <v>231</v>
      </c>
      <c r="D599" s="7" t="s">
        <v>269</v>
      </c>
      <c r="E599" s="1" t="s">
        <v>243</v>
      </c>
      <c r="F599" s="7" t="s">
        <v>270</v>
      </c>
      <c r="G599" s="12" t="s">
        <v>37</v>
      </c>
      <c r="H599" s="7" t="s">
        <v>232</v>
      </c>
      <c r="I599" s="7" t="s">
        <v>29</v>
      </c>
      <c r="J599" s="7">
        <v>1</v>
      </c>
      <c r="K599" s="15">
        <v>8000</v>
      </c>
      <c r="L599" s="15">
        <v>0</v>
      </c>
      <c r="M599" s="15">
        <v>0</v>
      </c>
      <c r="N599" s="16">
        <f t="shared" si="90"/>
        <v>8000</v>
      </c>
      <c r="O599" s="16">
        <f t="shared" si="91"/>
        <v>0</v>
      </c>
      <c r="P599" s="16">
        <f t="shared" si="92"/>
        <v>0</v>
      </c>
      <c r="Q599" s="3">
        <f t="shared" si="93"/>
        <v>0</v>
      </c>
      <c r="R599" s="3">
        <f t="shared" si="94"/>
        <v>0</v>
      </c>
      <c r="S599" s="1" t="s">
        <v>79</v>
      </c>
      <c r="T599" s="1">
        <v>0</v>
      </c>
      <c r="U599" s="16">
        <f t="shared" si="95"/>
        <v>0</v>
      </c>
      <c r="V599" s="16">
        <f t="shared" si="96"/>
        <v>0</v>
      </c>
      <c r="W599" s="16">
        <f t="shared" si="97"/>
        <v>0</v>
      </c>
      <c r="X599" s="3" t="e">
        <f t="shared" si="98"/>
        <v>#DIV/0!</v>
      </c>
      <c r="Y599" s="3" t="e">
        <f t="shared" si="99"/>
        <v>#DIV/0!</v>
      </c>
      <c r="Z599" s="6"/>
      <c r="AA599" s="6"/>
    </row>
    <row r="600" spans="1:27" ht="15.75" customHeight="1">
      <c r="A600" s="11" t="s">
        <v>230</v>
      </c>
      <c r="B600" s="7">
        <v>4</v>
      </c>
      <c r="C600" s="7" t="s">
        <v>231</v>
      </c>
      <c r="D600" s="7" t="s">
        <v>269</v>
      </c>
      <c r="E600" s="1" t="s">
        <v>243</v>
      </c>
      <c r="F600" s="7" t="s">
        <v>270</v>
      </c>
      <c r="G600" s="12" t="s">
        <v>37</v>
      </c>
      <c r="H600" s="7" t="s">
        <v>232</v>
      </c>
      <c r="I600" s="7" t="s">
        <v>29</v>
      </c>
      <c r="J600" s="7">
        <v>1</v>
      </c>
      <c r="K600" s="15">
        <v>13040</v>
      </c>
      <c r="L600" s="15">
        <v>1860</v>
      </c>
      <c r="M600" s="15">
        <v>1708.8</v>
      </c>
      <c r="N600" s="16">
        <f t="shared" si="90"/>
        <v>13040</v>
      </c>
      <c r="O600" s="16">
        <f t="shared" si="91"/>
        <v>1860</v>
      </c>
      <c r="P600" s="16">
        <f t="shared" si="92"/>
        <v>1708.8</v>
      </c>
      <c r="Q600" s="3">
        <f t="shared" si="93"/>
        <v>0.13104294478527606</v>
      </c>
      <c r="R600" s="3">
        <f t="shared" si="94"/>
        <v>0.14263803680981596</v>
      </c>
      <c r="S600" s="1" t="s">
        <v>79</v>
      </c>
      <c r="T600" s="1">
        <v>0</v>
      </c>
      <c r="U600" s="16">
        <f t="shared" si="95"/>
        <v>0</v>
      </c>
      <c r="V600" s="16">
        <f t="shared" si="96"/>
        <v>0</v>
      </c>
      <c r="W600" s="16">
        <f t="shared" si="97"/>
        <v>0</v>
      </c>
      <c r="X600" s="3" t="e">
        <f t="shared" si="98"/>
        <v>#DIV/0!</v>
      </c>
      <c r="Y600" s="3" t="e">
        <f t="shared" si="99"/>
        <v>#DIV/0!</v>
      </c>
      <c r="Z600" s="6"/>
      <c r="AA600" s="6"/>
    </row>
    <row r="601" spans="1:27" ht="15.75" customHeight="1">
      <c r="A601" s="11" t="s">
        <v>230</v>
      </c>
      <c r="B601" s="7">
        <v>4</v>
      </c>
      <c r="C601" s="7" t="s">
        <v>231</v>
      </c>
      <c r="D601" s="7" t="s">
        <v>269</v>
      </c>
      <c r="E601" s="1" t="s">
        <v>243</v>
      </c>
      <c r="F601" s="7" t="s">
        <v>270</v>
      </c>
      <c r="G601" s="12" t="s">
        <v>37</v>
      </c>
      <c r="H601" s="7" t="s">
        <v>232</v>
      </c>
      <c r="I601" s="7" t="s">
        <v>29</v>
      </c>
      <c r="J601" s="7">
        <v>1</v>
      </c>
      <c r="K601" s="15">
        <v>209873</v>
      </c>
      <c r="L601" s="15">
        <v>153876.66999999998</v>
      </c>
      <c r="M601" s="15">
        <v>113285.56000000003</v>
      </c>
      <c r="N601" s="16">
        <f t="shared" si="90"/>
        <v>209873</v>
      </c>
      <c r="O601" s="16">
        <f t="shared" si="91"/>
        <v>153876.66999999998</v>
      </c>
      <c r="P601" s="16">
        <f t="shared" si="92"/>
        <v>113285.56000000003</v>
      </c>
      <c r="Q601" s="3">
        <f t="shared" si="93"/>
        <v>0.53978148689922012</v>
      </c>
      <c r="R601" s="3">
        <f t="shared" si="94"/>
        <v>0.73318945266899493</v>
      </c>
      <c r="S601" s="1" t="s">
        <v>79</v>
      </c>
      <c r="T601" s="1">
        <v>0</v>
      </c>
      <c r="U601" s="16">
        <f t="shared" si="95"/>
        <v>0</v>
      </c>
      <c r="V601" s="16">
        <f t="shared" si="96"/>
        <v>0</v>
      </c>
      <c r="W601" s="16">
        <f t="shared" si="97"/>
        <v>0</v>
      </c>
      <c r="X601" s="3" t="e">
        <f t="shared" si="98"/>
        <v>#DIV/0!</v>
      </c>
      <c r="Y601" s="3" t="e">
        <f t="shared" si="99"/>
        <v>#DIV/0!</v>
      </c>
      <c r="Z601" s="6"/>
      <c r="AA601" s="6"/>
    </row>
    <row r="602" spans="1:27" ht="15.75" customHeight="1">
      <c r="A602" s="11" t="s">
        <v>230</v>
      </c>
      <c r="B602" s="7">
        <v>4</v>
      </c>
      <c r="C602" s="7" t="s">
        <v>231</v>
      </c>
      <c r="D602" s="7" t="s">
        <v>269</v>
      </c>
      <c r="E602" s="1" t="s">
        <v>243</v>
      </c>
      <c r="F602" s="7" t="s">
        <v>270</v>
      </c>
      <c r="G602" s="12" t="s">
        <v>37</v>
      </c>
      <c r="H602" s="7" t="s">
        <v>232</v>
      </c>
      <c r="I602" s="7" t="s">
        <v>29</v>
      </c>
      <c r="J602" s="7">
        <v>1</v>
      </c>
      <c r="K602" s="15">
        <v>4500</v>
      </c>
      <c r="L602" s="15">
        <v>3920</v>
      </c>
      <c r="M602" s="15">
        <v>0</v>
      </c>
      <c r="N602" s="16">
        <f t="shared" si="90"/>
        <v>4500</v>
      </c>
      <c r="O602" s="16">
        <f t="shared" si="91"/>
        <v>3920</v>
      </c>
      <c r="P602" s="16">
        <f t="shared" si="92"/>
        <v>0</v>
      </c>
      <c r="Q602" s="3">
        <f t="shared" si="93"/>
        <v>0</v>
      </c>
      <c r="R602" s="3">
        <f t="shared" si="94"/>
        <v>0.87111111111111106</v>
      </c>
      <c r="S602" s="1" t="s">
        <v>79</v>
      </c>
      <c r="T602" s="1">
        <v>0</v>
      </c>
      <c r="U602" s="16">
        <f t="shared" si="95"/>
        <v>0</v>
      </c>
      <c r="V602" s="16">
        <f t="shared" si="96"/>
        <v>0</v>
      </c>
      <c r="W602" s="16">
        <f t="shared" si="97"/>
        <v>0</v>
      </c>
      <c r="X602" s="3" t="e">
        <f t="shared" si="98"/>
        <v>#DIV/0!</v>
      </c>
      <c r="Y602" s="3" t="e">
        <f t="shared" si="99"/>
        <v>#DIV/0!</v>
      </c>
      <c r="Z602" s="6"/>
      <c r="AA602" s="6"/>
    </row>
    <row r="603" spans="1:27" ht="15.75" customHeight="1">
      <c r="A603" s="11" t="s">
        <v>230</v>
      </c>
      <c r="B603" s="7">
        <v>4</v>
      </c>
      <c r="C603" s="7" t="s">
        <v>231</v>
      </c>
      <c r="D603" s="7" t="s">
        <v>269</v>
      </c>
      <c r="E603" s="1" t="s">
        <v>243</v>
      </c>
      <c r="F603" s="7" t="s">
        <v>270</v>
      </c>
      <c r="G603" s="12" t="s">
        <v>37</v>
      </c>
      <c r="H603" s="7" t="s">
        <v>232</v>
      </c>
      <c r="I603" s="7" t="s">
        <v>29</v>
      </c>
      <c r="J603" s="7">
        <v>1</v>
      </c>
      <c r="K603" s="15">
        <v>8000</v>
      </c>
      <c r="L603" s="15">
        <v>1133.5</v>
      </c>
      <c r="M603" s="15">
        <v>1133.5</v>
      </c>
      <c r="N603" s="16">
        <f t="shared" si="90"/>
        <v>8000</v>
      </c>
      <c r="O603" s="16">
        <f t="shared" si="91"/>
        <v>1133.5</v>
      </c>
      <c r="P603" s="16">
        <f t="shared" si="92"/>
        <v>1133.5</v>
      </c>
      <c r="Q603" s="3">
        <f t="shared" si="93"/>
        <v>0.14168749999999999</v>
      </c>
      <c r="R603" s="3">
        <f t="shared" si="94"/>
        <v>0.14168749999999999</v>
      </c>
      <c r="S603" s="1" t="s">
        <v>79</v>
      </c>
      <c r="T603" s="1">
        <v>0</v>
      </c>
      <c r="U603" s="16">
        <f t="shared" si="95"/>
        <v>0</v>
      </c>
      <c r="V603" s="16">
        <f t="shared" si="96"/>
        <v>0</v>
      </c>
      <c r="W603" s="16">
        <f t="shared" si="97"/>
        <v>0</v>
      </c>
      <c r="X603" s="3" t="e">
        <f t="shared" si="98"/>
        <v>#DIV/0!</v>
      </c>
      <c r="Y603" s="3" t="e">
        <f t="shared" si="99"/>
        <v>#DIV/0!</v>
      </c>
      <c r="Z603" s="6"/>
      <c r="AA603" s="6"/>
    </row>
    <row r="604" spans="1:27" ht="15.75" customHeight="1">
      <c r="A604" s="11" t="s">
        <v>230</v>
      </c>
      <c r="B604" s="7">
        <v>4</v>
      </c>
      <c r="C604" s="7" t="s">
        <v>231</v>
      </c>
      <c r="D604" s="7" t="s">
        <v>269</v>
      </c>
      <c r="E604" s="1" t="s">
        <v>243</v>
      </c>
      <c r="F604" s="7" t="s">
        <v>270</v>
      </c>
      <c r="G604" s="12" t="s">
        <v>37</v>
      </c>
      <c r="H604" s="7" t="s">
        <v>232</v>
      </c>
      <c r="I604" s="7" t="s">
        <v>29</v>
      </c>
      <c r="J604" s="7">
        <v>1</v>
      </c>
      <c r="K604" s="15">
        <v>164595</v>
      </c>
      <c r="L604" s="15">
        <v>216159</v>
      </c>
      <c r="M604" s="15">
        <v>176682.32</v>
      </c>
      <c r="N604" s="16">
        <f t="shared" si="90"/>
        <v>164595</v>
      </c>
      <c r="O604" s="16">
        <f t="shared" si="91"/>
        <v>216159</v>
      </c>
      <c r="P604" s="16">
        <f t="shared" si="92"/>
        <v>176682.32</v>
      </c>
      <c r="Q604" s="3">
        <f t="shared" si="93"/>
        <v>1.0734367386615633</v>
      </c>
      <c r="R604" s="3">
        <f t="shared" si="94"/>
        <v>1.313278046113187</v>
      </c>
      <c r="S604" s="1" t="s">
        <v>79</v>
      </c>
      <c r="T604" s="1">
        <v>0</v>
      </c>
      <c r="U604" s="16">
        <f t="shared" si="95"/>
        <v>0</v>
      </c>
      <c r="V604" s="16">
        <f t="shared" si="96"/>
        <v>0</v>
      </c>
      <c r="W604" s="16">
        <f t="shared" si="97"/>
        <v>0</v>
      </c>
      <c r="X604" s="3" t="e">
        <f t="shared" si="98"/>
        <v>#DIV/0!</v>
      </c>
      <c r="Y604" s="3" t="e">
        <f t="shared" si="99"/>
        <v>#DIV/0!</v>
      </c>
      <c r="Z604" s="6"/>
      <c r="AA604" s="6"/>
    </row>
    <row r="605" spans="1:27" ht="15.75" customHeight="1">
      <c r="A605" s="11" t="s">
        <v>230</v>
      </c>
      <c r="B605" s="7">
        <v>4</v>
      </c>
      <c r="C605" s="7" t="s">
        <v>231</v>
      </c>
      <c r="D605" s="7" t="s">
        <v>269</v>
      </c>
      <c r="E605" s="1" t="s">
        <v>243</v>
      </c>
      <c r="F605" s="7" t="s">
        <v>270</v>
      </c>
      <c r="G605" s="12" t="s">
        <v>37</v>
      </c>
      <c r="H605" s="7" t="s">
        <v>232</v>
      </c>
      <c r="I605" s="7" t="s">
        <v>29</v>
      </c>
      <c r="J605" s="7">
        <v>1</v>
      </c>
      <c r="K605" s="15">
        <v>4000</v>
      </c>
      <c r="L605" s="15">
        <v>3142.98</v>
      </c>
      <c r="M605" s="15">
        <v>3142.98</v>
      </c>
      <c r="N605" s="16">
        <f t="shared" si="90"/>
        <v>4000</v>
      </c>
      <c r="O605" s="16">
        <f t="shared" si="91"/>
        <v>3142.98</v>
      </c>
      <c r="P605" s="16">
        <f t="shared" si="92"/>
        <v>3142.98</v>
      </c>
      <c r="Q605" s="3">
        <f t="shared" si="93"/>
        <v>0.78574500000000003</v>
      </c>
      <c r="R605" s="3">
        <f t="shared" si="94"/>
        <v>0.78574500000000003</v>
      </c>
      <c r="S605" s="1" t="s">
        <v>79</v>
      </c>
      <c r="T605" s="1">
        <v>0</v>
      </c>
      <c r="U605" s="16">
        <f t="shared" si="95"/>
        <v>0</v>
      </c>
      <c r="V605" s="16">
        <f t="shared" si="96"/>
        <v>0</v>
      </c>
      <c r="W605" s="16">
        <f t="shared" si="97"/>
        <v>0</v>
      </c>
      <c r="X605" s="3" t="e">
        <f t="shared" si="98"/>
        <v>#DIV/0!</v>
      </c>
      <c r="Y605" s="3" t="e">
        <f t="shared" si="99"/>
        <v>#DIV/0!</v>
      </c>
      <c r="Z605" s="6"/>
      <c r="AA605" s="6"/>
    </row>
    <row r="606" spans="1:27" ht="15.75" customHeight="1">
      <c r="A606" s="11" t="s">
        <v>230</v>
      </c>
      <c r="B606" s="7">
        <v>4</v>
      </c>
      <c r="C606" s="7" t="s">
        <v>231</v>
      </c>
      <c r="D606" s="7" t="s">
        <v>269</v>
      </c>
      <c r="E606" s="1" t="s">
        <v>243</v>
      </c>
      <c r="F606" s="7" t="s">
        <v>270</v>
      </c>
      <c r="G606" s="12" t="s">
        <v>37</v>
      </c>
      <c r="H606" s="7" t="s">
        <v>232</v>
      </c>
      <c r="I606" s="7" t="s">
        <v>29</v>
      </c>
      <c r="J606" s="7">
        <v>1</v>
      </c>
      <c r="K606" s="15">
        <v>1000</v>
      </c>
      <c r="L606" s="15">
        <v>998.2</v>
      </c>
      <c r="M606" s="15">
        <v>998.2</v>
      </c>
      <c r="N606" s="16">
        <f t="shared" si="90"/>
        <v>1000</v>
      </c>
      <c r="O606" s="16">
        <f t="shared" si="91"/>
        <v>998.2</v>
      </c>
      <c r="P606" s="16">
        <f t="shared" si="92"/>
        <v>998.2</v>
      </c>
      <c r="Q606" s="3">
        <f t="shared" si="93"/>
        <v>0.99820000000000009</v>
      </c>
      <c r="R606" s="3">
        <f t="shared" si="94"/>
        <v>0.99820000000000009</v>
      </c>
      <c r="S606" s="1" t="s">
        <v>79</v>
      </c>
      <c r="T606" s="1">
        <v>0</v>
      </c>
      <c r="U606" s="16">
        <f t="shared" si="95"/>
        <v>0</v>
      </c>
      <c r="V606" s="16">
        <f t="shared" si="96"/>
        <v>0</v>
      </c>
      <c r="W606" s="16">
        <f t="shared" si="97"/>
        <v>0</v>
      </c>
      <c r="X606" s="3" t="e">
        <f t="shared" si="98"/>
        <v>#DIV/0!</v>
      </c>
      <c r="Y606" s="3" t="e">
        <f t="shared" si="99"/>
        <v>#DIV/0!</v>
      </c>
      <c r="Z606" s="6"/>
      <c r="AA606" s="6"/>
    </row>
    <row r="607" spans="1:27" ht="15.75" customHeight="1">
      <c r="A607" s="11" t="s">
        <v>230</v>
      </c>
      <c r="B607" s="7">
        <v>4</v>
      </c>
      <c r="C607" s="7" t="s">
        <v>231</v>
      </c>
      <c r="D607" s="7" t="s">
        <v>269</v>
      </c>
      <c r="E607" s="1" t="s">
        <v>243</v>
      </c>
      <c r="F607" s="7" t="s">
        <v>270</v>
      </c>
      <c r="G607" s="12" t="s">
        <v>37</v>
      </c>
      <c r="H607" s="7" t="s">
        <v>232</v>
      </c>
      <c r="I607" s="7" t="s">
        <v>29</v>
      </c>
      <c r="J607" s="7">
        <v>1</v>
      </c>
      <c r="K607" s="15">
        <v>146400</v>
      </c>
      <c r="L607" s="15">
        <v>117400</v>
      </c>
      <c r="M607" s="15">
        <v>87141.63</v>
      </c>
      <c r="N607" s="16">
        <f t="shared" si="90"/>
        <v>146400</v>
      </c>
      <c r="O607" s="16">
        <f t="shared" si="91"/>
        <v>117400</v>
      </c>
      <c r="P607" s="16">
        <f t="shared" si="92"/>
        <v>87141.63</v>
      </c>
      <c r="Q607" s="3">
        <f t="shared" si="93"/>
        <v>0.59522971311475414</v>
      </c>
      <c r="R607" s="3">
        <f t="shared" si="94"/>
        <v>0.80191256830601088</v>
      </c>
      <c r="S607" s="1" t="s">
        <v>79</v>
      </c>
      <c r="T607" s="1">
        <v>0</v>
      </c>
      <c r="U607" s="16">
        <f t="shared" si="95"/>
        <v>0</v>
      </c>
      <c r="V607" s="16">
        <f t="shared" si="96"/>
        <v>0</v>
      </c>
      <c r="W607" s="16">
        <f t="shared" si="97"/>
        <v>0</v>
      </c>
      <c r="X607" s="3" t="e">
        <f t="shared" si="98"/>
        <v>#DIV/0!</v>
      </c>
      <c r="Y607" s="3" t="e">
        <f t="shared" si="99"/>
        <v>#DIV/0!</v>
      </c>
      <c r="Z607" s="6"/>
      <c r="AA607" s="6"/>
    </row>
    <row r="608" spans="1:27" ht="15.75" customHeight="1">
      <c r="A608" s="11" t="s">
        <v>230</v>
      </c>
      <c r="B608" s="7">
        <v>4</v>
      </c>
      <c r="C608" s="7" t="s">
        <v>231</v>
      </c>
      <c r="D608" s="7" t="s">
        <v>269</v>
      </c>
      <c r="E608" s="1" t="s">
        <v>243</v>
      </c>
      <c r="F608" s="7" t="s">
        <v>270</v>
      </c>
      <c r="G608" s="12" t="s">
        <v>37</v>
      </c>
      <c r="H608" s="7" t="s">
        <v>232</v>
      </c>
      <c r="I608" s="7" t="s">
        <v>29</v>
      </c>
      <c r="J608" s="7">
        <v>1</v>
      </c>
      <c r="K608" s="15">
        <v>1000</v>
      </c>
      <c r="L608" s="15">
        <v>0</v>
      </c>
      <c r="M608" s="15">
        <v>0</v>
      </c>
      <c r="N608" s="16">
        <f t="shared" si="90"/>
        <v>1000</v>
      </c>
      <c r="O608" s="16">
        <f t="shared" si="91"/>
        <v>0</v>
      </c>
      <c r="P608" s="16">
        <f t="shared" si="92"/>
        <v>0</v>
      </c>
      <c r="Q608" s="3">
        <f t="shared" si="93"/>
        <v>0</v>
      </c>
      <c r="R608" s="3">
        <f t="shared" si="94"/>
        <v>0</v>
      </c>
      <c r="S608" s="1" t="s">
        <v>79</v>
      </c>
      <c r="T608" s="1">
        <v>0</v>
      </c>
      <c r="U608" s="16">
        <f t="shared" si="95"/>
        <v>0</v>
      </c>
      <c r="V608" s="16">
        <f t="shared" si="96"/>
        <v>0</v>
      </c>
      <c r="W608" s="16">
        <f t="shared" si="97"/>
        <v>0</v>
      </c>
      <c r="X608" s="3" t="e">
        <f t="shared" si="98"/>
        <v>#DIV/0!</v>
      </c>
      <c r="Y608" s="3" t="e">
        <f t="shared" si="99"/>
        <v>#DIV/0!</v>
      </c>
      <c r="Z608" s="6"/>
      <c r="AA608" s="6"/>
    </row>
    <row r="609" spans="1:27" ht="15.75" customHeight="1">
      <c r="A609" s="11" t="s">
        <v>230</v>
      </c>
      <c r="B609" s="7">
        <v>4</v>
      </c>
      <c r="C609" s="7" t="s">
        <v>231</v>
      </c>
      <c r="D609" s="7" t="s">
        <v>271</v>
      </c>
      <c r="E609" s="1" t="s">
        <v>243</v>
      </c>
      <c r="F609" s="7" t="s">
        <v>272</v>
      </c>
      <c r="G609" s="12" t="s">
        <v>128</v>
      </c>
      <c r="H609" s="7" t="s">
        <v>232</v>
      </c>
      <c r="I609" s="35" t="s">
        <v>39</v>
      </c>
      <c r="J609" s="7">
        <v>0.23</v>
      </c>
      <c r="K609" s="15">
        <v>30000</v>
      </c>
      <c r="L609" s="15">
        <v>0</v>
      </c>
      <c r="M609" s="15">
        <v>0</v>
      </c>
      <c r="N609" s="16">
        <f t="shared" si="90"/>
        <v>6900</v>
      </c>
      <c r="O609" s="16">
        <f t="shared" si="91"/>
        <v>0</v>
      </c>
      <c r="P609" s="16">
        <f t="shared" si="92"/>
        <v>0</v>
      </c>
      <c r="Q609" s="3">
        <f t="shared" si="93"/>
        <v>0</v>
      </c>
      <c r="R609" s="3">
        <f t="shared" si="94"/>
        <v>0</v>
      </c>
      <c r="S609" s="1" t="s">
        <v>79</v>
      </c>
      <c r="T609" s="1">
        <v>0</v>
      </c>
      <c r="U609" s="16">
        <f t="shared" si="95"/>
        <v>0</v>
      </c>
      <c r="V609" s="16">
        <f t="shared" si="96"/>
        <v>0</v>
      </c>
      <c r="W609" s="16">
        <f t="shared" si="97"/>
        <v>0</v>
      </c>
      <c r="X609" s="3" t="e">
        <f t="shared" si="98"/>
        <v>#DIV/0!</v>
      </c>
      <c r="Y609" s="3" t="e">
        <f t="shared" si="99"/>
        <v>#DIV/0!</v>
      </c>
      <c r="Z609" s="6"/>
      <c r="AA609" s="6"/>
    </row>
    <row r="610" spans="1:27" ht="15.75" customHeight="1">
      <c r="A610" s="11" t="s">
        <v>230</v>
      </c>
      <c r="B610" s="7">
        <v>4</v>
      </c>
      <c r="C610" s="7" t="s">
        <v>231</v>
      </c>
      <c r="D610" s="7" t="s">
        <v>271</v>
      </c>
      <c r="E610" s="1" t="s">
        <v>243</v>
      </c>
      <c r="F610" s="7" t="s">
        <v>273</v>
      </c>
      <c r="G610" s="12" t="s">
        <v>37</v>
      </c>
      <c r="H610" s="7" t="s">
        <v>232</v>
      </c>
      <c r="I610" s="7" t="s">
        <v>39</v>
      </c>
      <c r="J610" s="7">
        <v>0.23</v>
      </c>
      <c r="K610" s="15">
        <v>4800</v>
      </c>
      <c r="L610" s="15">
        <v>0</v>
      </c>
      <c r="M610" s="15">
        <v>0</v>
      </c>
      <c r="N610" s="16">
        <f t="shared" si="90"/>
        <v>1104</v>
      </c>
      <c r="O610" s="16">
        <f t="shared" si="91"/>
        <v>0</v>
      </c>
      <c r="P610" s="16">
        <f t="shared" si="92"/>
        <v>0</v>
      </c>
      <c r="Q610" s="3">
        <f t="shared" si="93"/>
        <v>0</v>
      </c>
      <c r="R610" s="3">
        <f t="shared" si="94"/>
        <v>0</v>
      </c>
      <c r="S610" s="1" t="s">
        <v>79</v>
      </c>
      <c r="T610" s="1">
        <v>0</v>
      </c>
      <c r="U610" s="16">
        <f t="shared" si="95"/>
        <v>0</v>
      </c>
      <c r="V610" s="16">
        <f t="shared" si="96"/>
        <v>0</v>
      </c>
      <c r="W610" s="16">
        <f t="shared" si="97"/>
        <v>0</v>
      </c>
      <c r="X610" s="3" t="e">
        <f t="shared" si="98"/>
        <v>#DIV/0!</v>
      </c>
      <c r="Y610" s="3" t="e">
        <f t="shared" si="99"/>
        <v>#DIV/0!</v>
      </c>
      <c r="Z610" s="6"/>
      <c r="AA610" s="6"/>
    </row>
    <row r="611" spans="1:27" ht="15.75" customHeight="1">
      <c r="A611" s="11" t="s">
        <v>230</v>
      </c>
      <c r="B611" s="7">
        <v>4</v>
      </c>
      <c r="C611" s="7" t="s">
        <v>231</v>
      </c>
      <c r="D611" s="7" t="s">
        <v>271</v>
      </c>
      <c r="E611" s="1" t="s">
        <v>243</v>
      </c>
      <c r="F611" s="7" t="s">
        <v>273</v>
      </c>
      <c r="G611" s="12" t="s">
        <v>37</v>
      </c>
      <c r="H611" s="7" t="s">
        <v>232</v>
      </c>
      <c r="I611" s="7" t="s">
        <v>39</v>
      </c>
      <c r="J611" s="7">
        <v>0.23</v>
      </c>
      <c r="K611" s="15">
        <v>752715</v>
      </c>
      <c r="L611" s="15">
        <v>646630.44999999995</v>
      </c>
      <c r="M611" s="15">
        <v>581214.78</v>
      </c>
      <c r="N611" s="16">
        <f t="shared" si="90"/>
        <v>173124.45</v>
      </c>
      <c r="O611" s="16">
        <f t="shared" si="91"/>
        <v>148725.00349999999</v>
      </c>
      <c r="P611" s="16">
        <f t="shared" si="92"/>
        <v>133679.39940000002</v>
      </c>
      <c r="Q611" s="3">
        <f t="shared" si="93"/>
        <v>0.77215782866024996</v>
      </c>
      <c r="R611" s="3">
        <f t="shared" si="94"/>
        <v>0.85906412121453657</v>
      </c>
      <c r="S611" s="1" t="s">
        <v>79</v>
      </c>
      <c r="T611" s="1">
        <v>0</v>
      </c>
      <c r="U611" s="16">
        <f t="shared" si="95"/>
        <v>0</v>
      </c>
      <c r="V611" s="16">
        <f t="shared" si="96"/>
        <v>0</v>
      </c>
      <c r="W611" s="16">
        <f t="shared" si="97"/>
        <v>0</v>
      </c>
      <c r="X611" s="3" t="e">
        <f t="shared" si="98"/>
        <v>#DIV/0!</v>
      </c>
      <c r="Y611" s="3" t="e">
        <f t="shared" si="99"/>
        <v>#DIV/0!</v>
      </c>
      <c r="Z611" s="6"/>
      <c r="AA611" s="6"/>
    </row>
    <row r="612" spans="1:27" ht="15.75" customHeight="1">
      <c r="A612" s="11" t="s">
        <v>230</v>
      </c>
      <c r="B612" s="7">
        <v>4</v>
      </c>
      <c r="C612" s="7" t="s">
        <v>231</v>
      </c>
      <c r="D612" s="7" t="s">
        <v>271</v>
      </c>
      <c r="E612" s="1" t="s">
        <v>243</v>
      </c>
      <c r="F612" s="7" t="s">
        <v>273</v>
      </c>
      <c r="G612" s="12" t="s">
        <v>37</v>
      </c>
      <c r="H612" s="7" t="s">
        <v>232</v>
      </c>
      <c r="I612" s="7" t="s">
        <v>39</v>
      </c>
      <c r="J612" s="7">
        <v>0.23</v>
      </c>
      <c r="K612" s="15">
        <v>50000</v>
      </c>
      <c r="L612" s="15">
        <v>0</v>
      </c>
      <c r="M612" s="15">
        <v>0</v>
      </c>
      <c r="N612" s="16">
        <f t="shared" si="90"/>
        <v>11500</v>
      </c>
      <c r="O612" s="16">
        <f t="shared" si="91"/>
        <v>0</v>
      </c>
      <c r="P612" s="16">
        <f t="shared" si="92"/>
        <v>0</v>
      </c>
      <c r="Q612" s="3">
        <f t="shared" si="93"/>
        <v>0</v>
      </c>
      <c r="R612" s="3">
        <f t="shared" si="94"/>
        <v>0</v>
      </c>
      <c r="S612" s="1" t="s">
        <v>79</v>
      </c>
      <c r="T612" s="1">
        <v>0</v>
      </c>
      <c r="U612" s="16">
        <f t="shared" si="95"/>
        <v>0</v>
      </c>
      <c r="V612" s="16">
        <f t="shared" si="96"/>
        <v>0</v>
      </c>
      <c r="W612" s="16">
        <f t="shared" si="97"/>
        <v>0</v>
      </c>
      <c r="X612" s="3" t="e">
        <f t="shared" si="98"/>
        <v>#DIV/0!</v>
      </c>
      <c r="Y612" s="3" t="e">
        <f t="shared" si="99"/>
        <v>#DIV/0!</v>
      </c>
      <c r="Z612" s="6"/>
      <c r="AA612" s="6"/>
    </row>
    <row r="613" spans="1:27" ht="15.75" customHeight="1">
      <c r="A613" s="11" t="s">
        <v>230</v>
      </c>
      <c r="B613" s="7">
        <v>4</v>
      </c>
      <c r="C613" s="7" t="s">
        <v>231</v>
      </c>
      <c r="D613" s="7" t="s">
        <v>271</v>
      </c>
      <c r="E613" s="1" t="s">
        <v>243</v>
      </c>
      <c r="F613" s="7" t="s">
        <v>273</v>
      </c>
      <c r="G613" s="12" t="s">
        <v>37</v>
      </c>
      <c r="H613" s="7" t="s">
        <v>232</v>
      </c>
      <c r="I613" s="7" t="s">
        <v>39</v>
      </c>
      <c r="J613" s="7">
        <v>0.23</v>
      </c>
      <c r="K613" s="15">
        <v>10000</v>
      </c>
      <c r="L613" s="15">
        <v>0</v>
      </c>
      <c r="M613" s="15">
        <v>0</v>
      </c>
      <c r="N613" s="16">
        <f t="shared" si="90"/>
        <v>2300</v>
      </c>
      <c r="O613" s="16">
        <f t="shared" si="91"/>
        <v>0</v>
      </c>
      <c r="P613" s="16">
        <f t="shared" si="92"/>
        <v>0</v>
      </c>
      <c r="Q613" s="3">
        <f t="shared" si="93"/>
        <v>0</v>
      </c>
      <c r="R613" s="3">
        <f t="shared" si="94"/>
        <v>0</v>
      </c>
      <c r="S613" s="1" t="s">
        <v>79</v>
      </c>
      <c r="T613" s="1">
        <v>0</v>
      </c>
      <c r="U613" s="16">
        <f t="shared" si="95"/>
        <v>0</v>
      </c>
      <c r="V613" s="16">
        <f t="shared" si="96"/>
        <v>0</v>
      </c>
      <c r="W613" s="16">
        <f t="shared" si="97"/>
        <v>0</v>
      </c>
      <c r="X613" s="3" t="e">
        <f t="shared" si="98"/>
        <v>#DIV/0!</v>
      </c>
      <c r="Y613" s="3" t="e">
        <f t="shared" si="99"/>
        <v>#DIV/0!</v>
      </c>
      <c r="Z613" s="6"/>
      <c r="AA613" s="6"/>
    </row>
    <row r="614" spans="1:27" ht="15.75" customHeight="1">
      <c r="A614" s="11" t="s">
        <v>230</v>
      </c>
      <c r="B614" s="7">
        <v>4</v>
      </c>
      <c r="C614" s="7" t="s">
        <v>231</v>
      </c>
      <c r="D614" s="7" t="s">
        <v>271</v>
      </c>
      <c r="E614" s="1" t="s">
        <v>243</v>
      </c>
      <c r="F614" s="7" t="s">
        <v>273</v>
      </c>
      <c r="G614" s="12" t="s">
        <v>37</v>
      </c>
      <c r="H614" s="7" t="s">
        <v>232</v>
      </c>
      <c r="I614" s="7" t="s">
        <v>39</v>
      </c>
      <c r="J614" s="7">
        <v>0.23</v>
      </c>
      <c r="K614" s="15">
        <v>40000</v>
      </c>
      <c r="L614" s="15">
        <v>0</v>
      </c>
      <c r="M614" s="15">
        <v>0</v>
      </c>
      <c r="N614" s="16">
        <f t="shared" si="90"/>
        <v>9200</v>
      </c>
      <c r="O614" s="16">
        <f t="shared" si="91"/>
        <v>0</v>
      </c>
      <c r="P614" s="16">
        <f t="shared" si="92"/>
        <v>0</v>
      </c>
      <c r="Q614" s="3">
        <f t="shared" si="93"/>
        <v>0</v>
      </c>
      <c r="R614" s="3">
        <f t="shared" si="94"/>
        <v>0</v>
      </c>
      <c r="S614" s="1" t="s">
        <v>79</v>
      </c>
      <c r="T614" s="1">
        <v>0</v>
      </c>
      <c r="U614" s="16">
        <f t="shared" si="95"/>
        <v>0</v>
      </c>
      <c r="V614" s="16">
        <f t="shared" si="96"/>
        <v>0</v>
      </c>
      <c r="W614" s="16">
        <f t="shared" si="97"/>
        <v>0</v>
      </c>
      <c r="X614" s="3" t="e">
        <f t="shared" si="98"/>
        <v>#DIV/0!</v>
      </c>
      <c r="Y614" s="3" t="e">
        <f t="shared" si="99"/>
        <v>#DIV/0!</v>
      </c>
      <c r="Z614" s="6"/>
      <c r="AA614" s="6"/>
    </row>
    <row r="615" spans="1:27" ht="15.75" customHeight="1">
      <c r="A615" s="11" t="s">
        <v>230</v>
      </c>
      <c r="B615" s="7">
        <v>4</v>
      </c>
      <c r="C615" s="7" t="s">
        <v>231</v>
      </c>
      <c r="D615" s="7" t="s">
        <v>271</v>
      </c>
      <c r="E615" s="1" t="s">
        <v>243</v>
      </c>
      <c r="F615" s="7" t="s">
        <v>273</v>
      </c>
      <c r="G615" s="12" t="s">
        <v>37</v>
      </c>
      <c r="H615" s="7" t="s">
        <v>232</v>
      </c>
      <c r="I615" s="7" t="s">
        <v>39</v>
      </c>
      <c r="J615" s="7">
        <v>0.23</v>
      </c>
      <c r="K615" s="15">
        <v>10000</v>
      </c>
      <c r="L615" s="15">
        <v>0</v>
      </c>
      <c r="M615" s="15">
        <v>0</v>
      </c>
      <c r="N615" s="16">
        <f t="shared" si="90"/>
        <v>2300</v>
      </c>
      <c r="O615" s="16">
        <f t="shared" si="91"/>
        <v>0</v>
      </c>
      <c r="P615" s="16">
        <f t="shared" si="92"/>
        <v>0</v>
      </c>
      <c r="Q615" s="3">
        <f t="shared" si="93"/>
        <v>0</v>
      </c>
      <c r="R615" s="3">
        <f t="shared" si="94"/>
        <v>0</v>
      </c>
      <c r="S615" s="1" t="s">
        <v>79</v>
      </c>
      <c r="T615" s="1">
        <v>0</v>
      </c>
      <c r="U615" s="16">
        <f t="shared" si="95"/>
        <v>0</v>
      </c>
      <c r="V615" s="16">
        <f t="shared" si="96"/>
        <v>0</v>
      </c>
      <c r="W615" s="16">
        <f t="shared" si="97"/>
        <v>0</v>
      </c>
      <c r="X615" s="3" t="e">
        <f t="shared" si="98"/>
        <v>#DIV/0!</v>
      </c>
      <c r="Y615" s="3" t="e">
        <f t="shared" si="99"/>
        <v>#DIV/0!</v>
      </c>
      <c r="Z615" s="6"/>
      <c r="AA615" s="6"/>
    </row>
    <row r="616" spans="1:27" ht="15.75" customHeight="1">
      <c r="A616" s="11" t="s">
        <v>230</v>
      </c>
      <c r="B616" s="7">
        <v>4</v>
      </c>
      <c r="C616" s="7" t="s">
        <v>231</v>
      </c>
      <c r="D616" s="7" t="s">
        <v>271</v>
      </c>
      <c r="E616" s="1" t="s">
        <v>243</v>
      </c>
      <c r="F616" s="7" t="s">
        <v>273</v>
      </c>
      <c r="G616" s="12" t="s">
        <v>37</v>
      </c>
      <c r="H616" s="7" t="s">
        <v>232</v>
      </c>
      <c r="I616" s="7" t="s">
        <v>39</v>
      </c>
      <c r="J616" s="7">
        <v>0.23</v>
      </c>
      <c r="K616" s="15">
        <v>51665</v>
      </c>
      <c r="L616" s="15">
        <v>29857.439999999999</v>
      </c>
      <c r="M616" s="15">
        <v>13331.039999999999</v>
      </c>
      <c r="N616" s="16">
        <f t="shared" si="90"/>
        <v>11882.95</v>
      </c>
      <c r="O616" s="16">
        <f t="shared" si="91"/>
        <v>6867.2111999999997</v>
      </c>
      <c r="P616" s="16">
        <f t="shared" si="92"/>
        <v>3066.1392000000001</v>
      </c>
      <c r="Q616" s="3">
        <f t="shared" si="93"/>
        <v>0.25802845253072682</v>
      </c>
      <c r="R616" s="3">
        <f t="shared" si="94"/>
        <v>0.57790457756701819</v>
      </c>
      <c r="S616" s="1" t="s">
        <v>79</v>
      </c>
      <c r="T616" s="1">
        <v>0</v>
      </c>
      <c r="U616" s="16">
        <f t="shared" si="95"/>
        <v>0</v>
      </c>
      <c r="V616" s="16">
        <f t="shared" si="96"/>
        <v>0</v>
      </c>
      <c r="W616" s="16">
        <f t="shared" si="97"/>
        <v>0</v>
      </c>
      <c r="X616" s="3" t="e">
        <f t="shared" si="98"/>
        <v>#DIV/0!</v>
      </c>
      <c r="Y616" s="3" t="e">
        <f t="shared" si="99"/>
        <v>#DIV/0!</v>
      </c>
      <c r="Z616" s="6"/>
      <c r="AA616" s="6"/>
    </row>
    <row r="617" spans="1:27" ht="15.75" customHeight="1">
      <c r="A617" s="11" t="s">
        <v>230</v>
      </c>
      <c r="B617" s="7">
        <v>4</v>
      </c>
      <c r="C617" s="7" t="s">
        <v>231</v>
      </c>
      <c r="D617" s="7" t="s">
        <v>271</v>
      </c>
      <c r="E617" s="1" t="s">
        <v>243</v>
      </c>
      <c r="F617" s="7" t="s">
        <v>273</v>
      </c>
      <c r="G617" s="12" t="s">
        <v>37</v>
      </c>
      <c r="H617" s="7" t="s">
        <v>232</v>
      </c>
      <c r="I617" s="7" t="s">
        <v>39</v>
      </c>
      <c r="J617" s="7">
        <v>0.23</v>
      </c>
      <c r="K617" s="15">
        <v>334097</v>
      </c>
      <c r="L617" s="15">
        <v>319667.5</v>
      </c>
      <c r="M617" s="15">
        <v>273690.98</v>
      </c>
      <c r="N617" s="16">
        <f t="shared" si="90"/>
        <v>76842.31</v>
      </c>
      <c r="O617" s="16">
        <f t="shared" si="91"/>
        <v>73523.525000000009</v>
      </c>
      <c r="P617" s="16">
        <f t="shared" si="92"/>
        <v>62948.9254</v>
      </c>
      <c r="Q617" s="3">
        <f t="shared" si="93"/>
        <v>0.81919616159378861</v>
      </c>
      <c r="R617" s="3">
        <f t="shared" si="94"/>
        <v>0.95681044726531528</v>
      </c>
      <c r="S617" s="1" t="s">
        <v>79</v>
      </c>
      <c r="T617" s="1">
        <v>0</v>
      </c>
      <c r="U617" s="16">
        <f t="shared" si="95"/>
        <v>0</v>
      </c>
      <c r="V617" s="16">
        <f t="shared" si="96"/>
        <v>0</v>
      </c>
      <c r="W617" s="16">
        <f t="shared" si="97"/>
        <v>0</v>
      </c>
      <c r="X617" s="3" t="e">
        <f t="shared" si="98"/>
        <v>#DIV/0!</v>
      </c>
      <c r="Y617" s="3" t="e">
        <f t="shared" si="99"/>
        <v>#DIV/0!</v>
      </c>
      <c r="Z617" s="6"/>
      <c r="AA617" s="6"/>
    </row>
    <row r="618" spans="1:27" ht="15.75" customHeight="1">
      <c r="A618" s="11" t="s">
        <v>230</v>
      </c>
      <c r="B618" s="7">
        <v>4</v>
      </c>
      <c r="C618" s="7" t="s">
        <v>231</v>
      </c>
      <c r="D618" s="7" t="s">
        <v>271</v>
      </c>
      <c r="E618" s="1" t="s">
        <v>243</v>
      </c>
      <c r="F618" s="7" t="s">
        <v>273</v>
      </c>
      <c r="G618" s="12" t="s">
        <v>37</v>
      </c>
      <c r="H618" s="7" t="s">
        <v>232</v>
      </c>
      <c r="I618" s="7" t="s">
        <v>39</v>
      </c>
      <c r="J618" s="7">
        <v>0.23</v>
      </c>
      <c r="K618" s="15">
        <v>10000</v>
      </c>
      <c r="L618" s="15">
        <v>8830</v>
      </c>
      <c r="M618" s="15">
        <v>8830</v>
      </c>
      <c r="N618" s="16">
        <f t="shared" si="90"/>
        <v>2300</v>
      </c>
      <c r="O618" s="16">
        <f t="shared" si="91"/>
        <v>2030.9</v>
      </c>
      <c r="P618" s="16">
        <f t="shared" si="92"/>
        <v>2030.9</v>
      </c>
      <c r="Q618" s="3">
        <f t="shared" si="93"/>
        <v>0.88300000000000001</v>
      </c>
      <c r="R618" s="3">
        <f t="shared" si="94"/>
        <v>0.88300000000000001</v>
      </c>
      <c r="S618" s="1" t="s">
        <v>79</v>
      </c>
      <c r="T618" s="1">
        <v>0</v>
      </c>
      <c r="U618" s="16">
        <f t="shared" si="95"/>
        <v>0</v>
      </c>
      <c r="V618" s="16">
        <f t="shared" si="96"/>
        <v>0</v>
      </c>
      <c r="W618" s="16">
        <f t="shared" si="97"/>
        <v>0</v>
      </c>
      <c r="X618" s="3" t="e">
        <f t="shared" si="98"/>
        <v>#DIV/0!</v>
      </c>
      <c r="Y618" s="3" t="e">
        <f t="shared" si="99"/>
        <v>#DIV/0!</v>
      </c>
      <c r="Z618" s="6"/>
      <c r="AA618" s="6"/>
    </row>
    <row r="619" spans="1:27" ht="15.75" customHeight="1">
      <c r="A619" s="11" t="s">
        <v>230</v>
      </c>
      <c r="B619" s="7">
        <v>4</v>
      </c>
      <c r="C619" s="7" t="s">
        <v>231</v>
      </c>
      <c r="D619" s="7" t="s">
        <v>274</v>
      </c>
      <c r="E619" s="1" t="s">
        <v>243</v>
      </c>
      <c r="F619" s="7" t="s">
        <v>295</v>
      </c>
      <c r="G619" s="12" t="s">
        <v>37</v>
      </c>
      <c r="H619" s="7" t="s">
        <v>232</v>
      </c>
      <c r="I619" s="7" t="s">
        <v>29</v>
      </c>
      <c r="J619" s="7">
        <v>1</v>
      </c>
      <c r="K619" s="15">
        <v>0</v>
      </c>
      <c r="L619" s="15">
        <v>394000</v>
      </c>
      <c r="M619" s="15">
        <v>393000</v>
      </c>
      <c r="N619" s="16">
        <f t="shared" si="90"/>
        <v>0</v>
      </c>
      <c r="O619" s="16">
        <f t="shared" si="91"/>
        <v>394000</v>
      </c>
      <c r="P619" s="16">
        <f t="shared" si="92"/>
        <v>393000</v>
      </c>
      <c r="Q619" s="3" t="e">
        <f t="shared" si="93"/>
        <v>#DIV/0!</v>
      </c>
      <c r="R619" s="3" t="e">
        <f t="shared" si="94"/>
        <v>#DIV/0!</v>
      </c>
      <c r="S619" s="1" t="s">
        <v>79</v>
      </c>
      <c r="T619" s="1">
        <v>0</v>
      </c>
      <c r="U619" s="16">
        <f t="shared" si="95"/>
        <v>0</v>
      </c>
      <c r="V619" s="16">
        <f t="shared" si="96"/>
        <v>0</v>
      </c>
      <c r="W619" s="16">
        <f t="shared" si="97"/>
        <v>0</v>
      </c>
      <c r="X619" s="3" t="e">
        <f t="shared" si="98"/>
        <v>#DIV/0!</v>
      </c>
      <c r="Y619" s="3" t="e">
        <f t="shared" si="99"/>
        <v>#DIV/0!</v>
      </c>
      <c r="Z619" s="6"/>
      <c r="AA619" s="6"/>
    </row>
    <row r="620" spans="1:27" ht="15.75" customHeight="1">
      <c r="A620" s="11" t="s">
        <v>230</v>
      </c>
      <c r="B620" s="7">
        <v>4</v>
      </c>
      <c r="C620" s="7" t="s">
        <v>231</v>
      </c>
      <c r="D620" s="7" t="s">
        <v>302</v>
      </c>
      <c r="E620" s="1" t="s">
        <v>243</v>
      </c>
      <c r="F620" s="7" t="s">
        <v>303</v>
      </c>
      <c r="G620" s="12" t="s">
        <v>37</v>
      </c>
      <c r="H620" s="7" t="s">
        <v>232</v>
      </c>
      <c r="I620" s="7" t="s">
        <v>39</v>
      </c>
      <c r="J620" s="7">
        <v>0.23</v>
      </c>
      <c r="K620" s="15">
        <v>10000</v>
      </c>
      <c r="L620" s="15">
        <v>4305.6000000000004</v>
      </c>
      <c r="M620" s="15">
        <v>4305.6000000000004</v>
      </c>
      <c r="N620" s="16">
        <f t="shared" si="90"/>
        <v>2300</v>
      </c>
      <c r="O620" s="16">
        <f t="shared" si="91"/>
        <v>990.28800000000012</v>
      </c>
      <c r="P620" s="16">
        <f t="shared" si="92"/>
        <v>990.28800000000012</v>
      </c>
      <c r="Q620" s="3">
        <f t="shared" si="93"/>
        <v>0.43056000000000005</v>
      </c>
      <c r="R620" s="3">
        <f t="shared" si="94"/>
        <v>0.43056000000000005</v>
      </c>
      <c r="S620" s="1" t="s">
        <v>79</v>
      </c>
      <c r="T620" s="1">
        <v>0</v>
      </c>
      <c r="U620" s="16">
        <f t="shared" si="95"/>
        <v>0</v>
      </c>
      <c r="V620" s="16">
        <f t="shared" si="96"/>
        <v>0</v>
      </c>
      <c r="W620" s="16">
        <f t="shared" si="97"/>
        <v>0</v>
      </c>
      <c r="X620" s="3" t="e">
        <f t="shared" si="98"/>
        <v>#DIV/0!</v>
      </c>
      <c r="Y620" s="3" t="e">
        <f t="shared" si="99"/>
        <v>#DIV/0!</v>
      </c>
      <c r="Z620" s="6"/>
      <c r="AA620" s="6"/>
    </row>
    <row r="621" spans="1:27" ht="15.75" customHeight="1">
      <c r="A621" s="11" t="s">
        <v>230</v>
      </c>
      <c r="B621" s="7">
        <v>4</v>
      </c>
      <c r="C621" s="7" t="s">
        <v>231</v>
      </c>
      <c r="D621" s="7" t="s">
        <v>302</v>
      </c>
      <c r="E621" s="1" t="s">
        <v>243</v>
      </c>
      <c r="F621" s="7" t="s">
        <v>303</v>
      </c>
      <c r="G621" s="12" t="s">
        <v>37</v>
      </c>
      <c r="H621" s="7" t="s">
        <v>232</v>
      </c>
      <c r="I621" s="7" t="s">
        <v>39</v>
      </c>
      <c r="J621" s="7">
        <v>0.23</v>
      </c>
      <c r="K621" s="15">
        <v>3285661</v>
      </c>
      <c r="L621" s="15">
        <v>2967579.1</v>
      </c>
      <c r="M621" s="15">
        <v>2675849.88</v>
      </c>
      <c r="N621" s="16">
        <f t="shared" si="90"/>
        <v>755702.03</v>
      </c>
      <c r="O621" s="16">
        <f t="shared" si="91"/>
        <v>682543.19300000009</v>
      </c>
      <c r="P621" s="16">
        <f t="shared" si="92"/>
        <v>615445.47239999997</v>
      </c>
      <c r="Q621" s="3">
        <f t="shared" si="93"/>
        <v>0.81440230139384429</v>
      </c>
      <c r="R621" s="3">
        <f t="shared" si="94"/>
        <v>0.9031908952262574</v>
      </c>
      <c r="S621" s="1" t="s">
        <v>79</v>
      </c>
      <c r="T621" s="1">
        <v>0</v>
      </c>
      <c r="U621" s="16">
        <f t="shared" si="95"/>
        <v>0</v>
      </c>
      <c r="V621" s="16">
        <f t="shared" si="96"/>
        <v>0</v>
      </c>
      <c r="W621" s="16">
        <f t="shared" si="97"/>
        <v>0</v>
      </c>
      <c r="X621" s="3" t="e">
        <f t="shared" si="98"/>
        <v>#DIV/0!</v>
      </c>
      <c r="Y621" s="3" t="e">
        <f t="shared" si="99"/>
        <v>#DIV/0!</v>
      </c>
      <c r="Z621" s="6"/>
      <c r="AA621" s="6"/>
    </row>
    <row r="622" spans="1:27" ht="15.75" customHeight="1">
      <c r="A622" s="11" t="s">
        <v>230</v>
      </c>
      <c r="B622" s="7">
        <v>4</v>
      </c>
      <c r="C622" s="7" t="s">
        <v>231</v>
      </c>
      <c r="D622" s="7" t="s">
        <v>302</v>
      </c>
      <c r="E622" s="1" t="s">
        <v>243</v>
      </c>
      <c r="F622" s="7" t="s">
        <v>303</v>
      </c>
      <c r="G622" s="12" t="s">
        <v>37</v>
      </c>
      <c r="H622" s="7" t="s">
        <v>232</v>
      </c>
      <c r="I622" s="7" t="s">
        <v>39</v>
      </c>
      <c r="J622" s="7">
        <v>0.23</v>
      </c>
      <c r="K622" s="15">
        <v>50000</v>
      </c>
      <c r="L622" s="15">
        <v>0</v>
      </c>
      <c r="M622" s="15">
        <v>0</v>
      </c>
      <c r="N622" s="16">
        <f t="shared" si="90"/>
        <v>11500</v>
      </c>
      <c r="O622" s="16">
        <f t="shared" si="91"/>
        <v>0</v>
      </c>
      <c r="P622" s="16">
        <f t="shared" si="92"/>
        <v>0</v>
      </c>
      <c r="Q622" s="3">
        <f t="shared" si="93"/>
        <v>0</v>
      </c>
      <c r="R622" s="3">
        <f t="shared" si="94"/>
        <v>0</v>
      </c>
      <c r="S622" s="1" t="s">
        <v>79</v>
      </c>
      <c r="T622" s="1">
        <v>0</v>
      </c>
      <c r="U622" s="16">
        <f t="shared" si="95"/>
        <v>0</v>
      </c>
      <c r="V622" s="16">
        <f t="shared" si="96"/>
        <v>0</v>
      </c>
      <c r="W622" s="16">
        <f t="shared" si="97"/>
        <v>0</v>
      </c>
      <c r="X622" s="3" t="e">
        <f t="shared" si="98"/>
        <v>#DIV/0!</v>
      </c>
      <c r="Y622" s="3" t="e">
        <f t="shared" si="99"/>
        <v>#DIV/0!</v>
      </c>
      <c r="Z622" s="6"/>
      <c r="AA622" s="6"/>
    </row>
    <row r="623" spans="1:27" ht="15.75" customHeight="1">
      <c r="A623" s="11" t="s">
        <v>230</v>
      </c>
      <c r="B623" s="7">
        <v>4</v>
      </c>
      <c r="C623" s="7" t="s">
        <v>231</v>
      </c>
      <c r="D623" s="7" t="s">
        <v>302</v>
      </c>
      <c r="E623" s="1" t="s">
        <v>243</v>
      </c>
      <c r="F623" s="7" t="s">
        <v>303</v>
      </c>
      <c r="G623" s="12" t="s">
        <v>37</v>
      </c>
      <c r="H623" s="7" t="s">
        <v>232</v>
      </c>
      <c r="I623" s="7" t="s">
        <v>39</v>
      </c>
      <c r="J623" s="7">
        <v>0.23</v>
      </c>
      <c r="K623" s="15">
        <v>26530</v>
      </c>
      <c r="L623" s="15">
        <v>5488.17</v>
      </c>
      <c r="M623" s="15">
        <v>1371.78</v>
      </c>
      <c r="N623" s="16">
        <f t="shared" si="90"/>
        <v>6101.9000000000005</v>
      </c>
      <c r="O623" s="16">
        <f t="shared" si="91"/>
        <v>1262.2791</v>
      </c>
      <c r="P623" s="16">
        <f t="shared" si="92"/>
        <v>315.50940000000003</v>
      </c>
      <c r="Q623" s="3">
        <f t="shared" si="93"/>
        <v>5.1706747078778738E-2</v>
      </c>
      <c r="R623" s="3">
        <f t="shared" si="94"/>
        <v>0.20686656615152654</v>
      </c>
      <c r="S623" s="1" t="s">
        <v>79</v>
      </c>
      <c r="T623" s="1">
        <v>0</v>
      </c>
      <c r="U623" s="16">
        <f t="shared" si="95"/>
        <v>0</v>
      </c>
      <c r="V623" s="16">
        <f t="shared" si="96"/>
        <v>0</v>
      </c>
      <c r="W623" s="16">
        <f t="shared" si="97"/>
        <v>0</v>
      </c>
      <c r="X623" s="3" t="e">
        <f t="shared" si="98"/>
        <v>#DIV/0!</v>
      </c>
      <c r="Y623" s="3" t="e">
        <f t="shared" si="99"/>
        <v>#DIV/0!</v>
      </c>
      <c r="Z623" s="6"/>
      <c r="AA623" s="6"/>
    </row>
    <row r="624" spans="1:27" ht="15.75" customHeight="1">
      <c r="A624" s="11" t="s">
        <v>230</v>
      </c>
      <c r="B624" s="7">
        <v>4</v>
      </c>
      <c r="C624" s="7" t="s">
        <v>231</v>
      </c>
      <c r="D624" s="7" t="s">
        <v>302</v>
      </c>
      <c r="E624" s="1" t="s">
        <v>243</v>
      </c>
      <c r="F624" s="7" t="s">
        <v>303</v>
      </c>
      <c r="G624" s="12" t="s">
        <v>37</v>
      </c>
      <c r="H624" s="7" t="s">
        <v>232</v>
      </c>
      <c r="I624" s="7" t="s">
        <v>39</v>
      </c>
      <c r="J624" s="7">
        <v>0.23</v>
      </c>
      <c r="K624" s="15">
        <v>190686</v>
      </c>
      <c r="L624" s="15">
        <v>121197.15</v>
      </c>
      <c r="M624" s="15">
        <v>83804.170000000013</v>
      </c>
      <c r="N624" s="16">
        <f t="shared" si="90"/>
        <v>43857.78</v>
      </c>
      <c r="O624" s="16">
        <f t="shared" si="91"/>
        <v>27875.344499999999</v>
      </c>
      <c r="P624" s="16">
        <f t="shared" si="92"/>
        <v>19274.959100000004</v>
      </c>
      <c r="Q624" s="3">
        <f t="shared" si="93"/>
        <v>0.43948779669194393</v>
      </c>
      <c r="R624" s="3">
        <f t="shared" si="94"/>
        <v>0.63558494068783233</v>
      </c>
      <c r="S624" s="1" t="s">
        <v>79</v>
      </c>
      <c r="T624" s="1">
        <v>0</v>
      </c>
      <c r="U624" s="16">
        <f t="shared" si="95"/>
        <v>0</v>
      </c>
      <c r="V624" s="16">
        <f t="shared" si="96"/>
        <v>0</v>
      </c>
      <c r="W624" s="16">
        <f t="shared" si="97"/>
        <v>0</v>
      </c>
      <c r="X624" s="3" t="e">
        <f t="shared" si="98"/>
        <v>#DIV/0!</v>
      </c>
      <c r="Y624" s="3" t="e">
        <f t="shared" si="99"/>
        <v>#DIV/0!</v>
      </c>
      <c r="Z624" s="6"/>
      <c r="AA624" s="6"/>
    </row>
    <row r="625" spans="1:27" ht="15.75" customHeight="1">
      <c r="A625" s="11" t="s">
        <v>230</v>
      </c>
      <c r="B625" s="7">
        <v>4</v>
      </c>
      <c r="C625" s="7" t="s">
        <v>231</v>
      </c>
      <c r="D625" s="7" t="s">
        <v>302</v>
      </c>
      <c r="E625" s="1" t="s">
        <v>243</v>
      </c>
      <c r="F625" s="7" t="s">
        <v>303</v>
      </c>
      <c r="G625" s="12" t="s">
        <v>37</v>
      </c>
      <c r="H625" s="7" t="s">
        <v>232</v>
      </c>
      <c r="I625" s="7" t="s">
        <v>39</v>
      </c>
      <c r="J625" s="7">
        <v>0.23</v>
      </c>
      <c r="K625" s="15">
        <v>5040</v>
      </c>
      <c r="L625" s="15">
        <v>0</v>
      </c>
      <c r="M625" s="15">
        <v>0</v>
      </c>
      <c r="N625" s="16">
        <f t="shared" si="90"/>
        <v>1159.2</v>
      </c>
      <c r="O625" s="16">
        <f t="shared" si="91"/>
        <v>0</v>
      </c>
      <c r="P625" s="16">
        <f t="shared" si="92"/>
        <v>0</v>
      </c>
      <c r="Q625" s="3">
        <f t="shared" si="93"/>
        <v>0</v>
      </c>
      <c r="R625" s="3">
        <f t="shared" si="94"/>
        <v>0</v>
      </c>
      <c r="S625" s="1" t="s">
        <v>79</v>
      </c>
      <c r="T625" s="1">
        <v>0</v>
      </c>
      <c r="U625" s="16">
        <f t="shared" si="95"/>
        <v>0</v>
      </c>
      <c r="V625" s="16">
        <f t="shared" si="96"/>
        <v>0</v>
      </c>
      <c r="W625" s="16">
        <f t="shared" si="97"/>
        <v>0</v>
      </c>
      <c r="X625" s="3" t="e">
        <f t="shared" si="98"/>
        <v>#DIV/0!</v>
      </c>
      <c r="Y625" s="3" t="e">
        <f t="shared" si="99"/>
        <v>#DIV/0!</v>
      </c>
      <c r="Z625" s="6"/>
      <c r="AA625" s="6"/>
    </row>
    <row r="626" spans="1:27" ht="15.75" customHeight="1">
      <c r="A626" s="11" t="s">
        <v>230</v>
      </c>
      <c r="B626" s="7">
        <v>4</v>
      </c>
      <c r="C626" s="7" t="s">
        <v>231</v>
      </c>
      <c r="D626" s="7" t="s">
        <v>302</v>
      </c>
      <c r="E626" s="1" t="s">
        <v>243</v>
      </c>
      <c r="F626" s="7" t="s">
        <v>303</v>
      </c>
      <c r="G626" s="12" t="s">
        <v>37</v>
      </c>
      <c r="H626" s="7" t="s">
        <v>232</v>
      </c>
      <c r="I626" s="7" t="s">
        <v>39</v>
      </c>
      <c r="J626" s="7">
        <v>0.23</v>
      </c>
      <c r="K626" s="15">
        <v>12800</v>
      </c>
      <c r="L626" s="15">
        <v>12586.31</v>
      </c>
      <c r="M626" s="15">
        <v>12586.31</v>
      </c>
      <c r="N626" s="16">
        <f t="shared" si="90"/>
        <v>2944</v>
      </c>
      <c r="O626" s="16">
        <f t="shared" si="91"/>
        <v>2894.8512999999998</v>
      </c>
      <c r="P626" s="16">
        <f t="shared" si="92"/>
        <v>2894.8512999999998</v>
      </c>
      <c r="Q626" s="3">
        <f t="shared" si="93"/>
        <v>0.98330546874999991</v>
      </c>
      <c r="R626" s="3">
        <f t="shared" si="94"/>
        <v>0.98330546874999991</v>
      </c>
      <c r="S626" s="1" t="s">
        <v>79</v>
      </c>
      <c r="T626" s="1">
        <v>0</v>
      </c>
      <c r="U626" s="16">
        <f t="shared" si="95"/>
        <v>0</v>
      </c>
      <c r="V626" s="16">
        <f t="shared" si="96"/>
        <v>0</v>
      </c>
      <c r="W626" s="16">
        <f t="shared" si="97"/>
        <v>0</v>
      </c>
      <c r="X626" s="3" t="e">
        <f t="shared" si="98"/>
        <v>#DIV/0!</v>
      </c>
      <c r="Y626" s="3" t="e">
        <f t="shared" si="99"/>
        <v>#DIV/0!</v>
      </c>
      <c r="Z626" s="6"/>
      <c r="AA626" s="6"/>
    </row>
    <row r="627" spans="1:27" ht="15.75" customHeight="1">
      <c r="A627" s="11" t="s">
        <v>230</v>
      </c>
      <c r="B627" s="7">
        <v>4</v>
      </c>
      <c r="C627" s="7" t="s">
        <v>231</v>
      </c>
      <c r="D627" s="7" t="s">
        <v>302</v>
      </c>
      <c r="E627" s="1" t="s">
        <v>243</v>
      </c>
      <c r="F627" s="7" t="s">
        <v>303</v>
      </c>
      <c r="G627" s="12" t="s">
        <v>37</v>
      </c>
      <c r="H627" s="7" t="s">
        <v>232</v>
      </c>
      <c r="I627" s="7" t="s">
        <v>39</v>
      </c>
      <c r="J627" s="7">
        <v>0.23</v>
      </c>
      <c r="K627" s="15">
        <v>113000</v>
      </c>
      <c r="L627" s="15">
        <v>58267</v>
      </c>
      <c r="M627" s="15">
        <v>42044.049999999996</v>
      </c>
      <c r="N627" s="16">
        <f t="shared" si="90"/>
        <v>25990</v>
      </c>
      <c r="O627" s="16">
        <f t="shared" si="91"/>
        <v>13401.41</v>
      </c>
      <c r="P627" s="16">
        <f t="shared" si="92"/>
        <v>9670.1314999999995</v>
      </c>
      <c r="Q627" s="3">
        <f t="shared" si="93"/>
        <v>0.37207123893805311</v>
      </c>
      <c r="R627" s="3">
        <f t="shared" si="94"/>
        <v>0.51563716814159288</v>
      </c>
      <c r="S627" s="1" t="s">
        <v>79</v>
      </c>
      <c r="T627" s="1">
        <v>0</v>
      </c>
      <c r="U627" s="16">
        <f t="shared" si="95"/>
        <v>0</v>
      </c>
      <c r="V627" s="16">
        <f t="shared" si="96"/>
        <v>0</v>
      </c>
      <c r="W627" s="16">
        <f t="shared" si="97"/>
        <v>0</v>
      </c>
      <c r="X627" s="3" t="e">
        <f t="shared" si="98"/>
        <v>#DIV/0!</v>
      </c>
      <c r="Y627" s="3" t="e">
        <f t="shared" si="99"/>
        <v>#DIV/0!</v>
      </c>
      <c r="Z627" s="6"/>
      <c r="AA627" s="6"/>
    </row>
    <row r="628" spans="1:27" ht="15.75" customHeight="1">
      <c r="A628" s="11" t="s">
        <v>230</v>
      </c>
      <c r="B628" s="7">
        <v>4</v>
      </c>
      <c r="C628" s="7" t="s">
        <v>231</v>
      </c>
      <c r="D628" s="7" t="s">
        <v>302</v>
      </c>
      <c r="E628" s="1" t="s">
        <v>243</v>
      </c>
      <c r="F628" s="7" t="s">
        <v>303</v>
      </c>
      <c r="G628" s="12" t="s">
        <v>37</v>
      </c>
      <c r="H628" s="7" t="s">
        <v>232</v>
      </c>
      <c r="I628" s="7" t="s">
        <v>39</v>
      </c>
      <c r="J628" s="7">
        <v>0.23</v>
      </c>
      <c r="K628" s="15">
        <v>1000</v>
      </c>
      <c r="L628" s="15">
        <v>0</v>
      </c>
      <c r="M628" s="15">
        <v>0</v>
      </c>
      <c r="N628" s="16">
        <f t="shared" si="90"/>
        <v>230</v>
      </c>
      <c r="O628" s="16">
        <f t="shared" si="91"/>
        <v>0</v>
      </c>
      <c r="P628" s="16">
        <f t="shared" si="92"/>
        <v>0</v>
      </c>
      <c r="Q628" s="3">
        <f t="shared" si="93"/>
        <v>0</v>
      </c>
      <c r="R628" s="3">
        <f t="shared" si="94"/>
        <v>0</v>
      </c>
      <c r="S628" s="1" t="s">
        <v>79</v>
      </c>
      <c r="T628" s="1">
        <v>0</v>
      </c>
      <c r="U628" s="16">
        <f t="shared" si="95"/>
        <v>0</v>
      </c>
      <c r="V628" s="16">
        <f t="shared" si="96"/>
        <v>0</v>
      </c>
      <c r="W628" s="16">
        <f t="shared" si="97"/>
        <v>0</v>
      </c>
      <c r="X628" s="3" t="e">
        <f t="shared" si="98"/>
        <v>#DIV/0!</v>
      </c>
      <c r="Y628" s="3" t="e">
        <f t="shared" si="99"/>
        <v>#DIV/0!</v>
      </c>
      <c r="Z628" s="6"/>
      <c r="AA628" s="6"/>
    </row>
    <row r="629" spans="1:27" ht="15.75" customHeight="1">
      <c r="A629" s="11" t="s">
        <v>230</v>
      </c>
      <c r="B629" s="7">
        <v>4</v>
      </c>
      <c r="C629" s="7" t="s">
        <v>231</v>
      </c>
      <c r="D629" s="7" t="s">
        <v>302</v>
      </c>
      <c r="E629" s="1" t="s">
        <v>243</v>
      </c>
      <c r="F629" s="7" t="s">
        <v>303</v>
      </c>
      <c r="G629" s="12" t="s">
        <v>37</v>
      </c>
      <c r="H629" s="7" t="s">
        <v>232</v>
      </c>
      <c r="I629" s="7" t="s">
        <v>39</v>
      </c>
      <c r="J629" s="7">
        <v>0.23</v>
      </c>
      <c r="K629" s="15">
        <v>228431</v>
      </c>
      <c r="L629" s="15">
        <v>227191.09000000003</v>
      </c>
      <c r="M629" s="15">
        <v>207305.21999999997</v>
      </c>
      <c r="N629" s="16">
        <f t="shared" ref="N629:N686" si="100">K629*J629</f>
        <v>52539.130000000005</v>
      </c>
      <c r="O629" s="16">
        <f t="shared" ref="O629:O686" si="101">L629*J629</f>
        <v>52253.950700000009</v>
      </c>
      <c r="P629" s="16">
        <f t="shared" ref="P629:P686" si="102">M629*J629</f>
        <v>47680.200599999996</v>
      </c>
      <c r="Q629" s="3">
        <f t="shared" ref="Q629:Q686" si="103">P629/N629</f>
        <v>0.90751789380600689</v>
      </c>
      <c r="R629" s="3">
        <f t="shared" ref="R629:R686" si="104">O629/N629</f>
        <v>0.9945720589587228</v>
      </c>
      <c r="S629" s="1" t="s">
        <v>79</v>
      </c>
      <c r="T629" s="1">
        <v>0</v>
      </c>
      <c r="U629" s="16">
        <f t="shared" ref="U629:U686" si="105">K629*T629</f>
        <v>0</v>
      </c>
      <c r="V629" s="16">
        <f t="shared" ref="V629:V686" si="106">L629*T629</f>
        <v>0</v>
      </c>
      <c r="W629" s="16">
        <f t="shared" ref="W629:W686" si="107">M629*T629</f>
        <v>0</v>
      </c>
      <c r="X629" s="3" t="e">
        <f t="shared" ref="X629:X686" si="108">W629/U629</f>
        <v>#DIV/0!</v>
      </c>
      <c r="Y629" s="3" t="e">
        <f t="shared" ref="Y629:Y686" si="109">V629/U629</f>
        <v>#DIV/0!</v>
      </c>
      <c r="Z629" s="6"/>
      <c r="AA629" s="6"/>
    </row>
    <row r="630" spans="1:27" ht="15.75" customHeight="1">
      <c r="A630" s="11" t="s">
        <v>230</v>
      </c>
      <c r="B630" s="7">
        <v>4</v>
      </c>
      <c r="C630" s="7" t="s">
        <v>231</v>
      </c>
      <c r="D630" s="7" t="s">
        <v>302</v>
      </c>
      <c r="E630" s="1" t="s">
        <v>243</v>
      </c>
      <c r="F630" s="7" t="s">
        <v>303</v>
      </c>
      <c r="G630" s="12" t="s">
        <v>37</v>
      </c>
      <c r="H630" s="7" t="s">
        <v>232</v>
      </c>
      <c r="I630" s="7" t="s">
        <v>39</v>
      </c>
      <c r="J630" s="7">
        <v>0.23</v>
      </c>
      <c r="K630" s="15">
        <v>99716</v>
      </c>
      <c r="L630" s="15">
        <v>82643.55</v>
      </c>
      <c r="M630" s="15">
        <v>64218.65</v>
      </c>
      <c r="N630" s="16">
        <f t="shared" si="100"/>
        <v>22934.68</v>
      </c>
      <c r="O630" s="16">
        <f t="shared" si="101"/>
        <v>19008.016500000002</v>
      </c>
      <c r="P630" s="16">
        <f t="shared" si="102"/>
        <v>14770.289500000001</v>
      </c>
      <c r="Q630" s="3">
        <f t="shared" si="103"/>
        <v>0.64401550403144936</v>
      </c>
      <c r="R630" s="3">
        <f t="shared" si="104"/>
        <v>0.82878926150266763</v>
      </c>
      <c r="S630" s="1" t="s">
        <v>79</v>
      </c>
      <c r="T630" s="1">
        <v>0</v>
      </c>
      <c r="U630" s="16">
        <f t="shared" si="105"/>
        <v>0</v>
      </c>
      <c r="V630" s="16">
        <f t="shared" si="106"/>
        <v>0</v>
      </c>
      <c r="W630" s="16">
        <f t="shared" si="107"/>
        <v>0</v>
      </c>
      <c r="X630" s="3" t="e">
        <f t="shared" si="108"/>
        <v>#DIV/0!</v>
      </c>
      <c r="Y630" s="3" t="e">
        <f t="shared" si="109"/>
        <v>#DIV/0!</v>
      </c>
      <c r="Z630" s="6"/>
      <c r="AA630" s="6"/>
    </row>
    <row r="631" spans="1:27" ht="15.75" customHeight="1">
      <c r="A631" s="11" t="s">
        <v>230</v>
      </c>
      <c r="B631" s="7">
        <v>4</v>
      </c>
      <c r="C631" s="7" t="s">
        <v>231</v>
      </c>
      <c r="D631" s="7" t="s">
        <v>302</v>
      </c>
      <c r="E631" s="1" t="s">
        <v>243</v>
      </c>
      <c r="F631" s="7" t="s">
        <v>303</v>
      </c>
      <c r="G631" s="12" t="s">
        <v>37</v>
      </c>
      <c r="H631" s="7" t="s">
        <v>232</v>
      </c>
      <c r="I631" s="7" t="s">
        <v>39</v>
      </c>
      <c r="J631" s="7">
        <v>0.23</v>
      </c>
      <c r="K631" s="15">
        <v>13000</v>
      </c>
      <c r="L631" s="15">
        <v>11039.55</v>
      </c>
      <c r="M631" s="15">
        <v>11039.55</v>
      </c>
      <c r="N631" s="16">
        <f t="shared" si="100"/>
        <v>2990</v>
      </c>
      <c r="O631" s="16">
        <f t="shared" si="101"/>
        <v>2539.0965000000001</v>
      </c>
      <c r="P631" s="16">
        <f t="shared" si="102"/>
        <v>2539.0965000000001</v>
      </c>
      <c r="Q631" s="3">
        <f t="shared" si="103"/>
        <v>0.84919615384615388</v>
      </c>
      <c r="R631" s="3">
        <f t="shared" si="104"/>
        <v>0.84919615384615388</v>
      </c>
      <c r="S631" s="1" t="s">
        <v>79</v>
      </c>
      <c r="T631" s="1">
        <v>0</v>
      </c>
      <c r="U631" s="16">
        <f t="shared" si="105"/>
        <v>0</v>
      </c>
      <c r="V631" s="16">
        <f t="shared" si="106"/>
        <v>0</v>
      </c>
      <c r="W631" s="16">
        <f t="shared" si="107"/>
        <v>0</v>
      </c>
      <c r="X631" s="3" t="e">
        <f t="shared" si="108"/>
        <v>#DIV/0!</v>
      </c>
      <c r="Y631" s="3" t="e">
        <f t="shared" si="109"/>
        <v>#DIV/0!</v>
      </c>
      <c r="Z631" s="6"/>
      <c r="AA631" s="6"/>
    </row>
    <row r="632" spans="1:27" ht="15.75" customHeight="1">
      <c r="A632" s="11" t="s">
        <v>230</v>
      </c>
      <c r="B632" s="7">
        <v>4</v>
      </c>
      <c r="C632" s="7" t="s">
        <v>231</v>
      </c>
      <c r="D632" s="7" t="s">
        <v>302</v>
      </c>
      <c r="E632" s="1" t="s">
        <v>243</v>
      </c>
      <c r="F632" s="7" t="s">
        <v>303</v>
      </c>
      <c r="G632" s="12" t="s">
        <v>37</v>
      </c>
      <c r="H632" s="7" t="s">
        <v>232</v>
      </c>
      <c r="I632" s="7" t="s">
        <v>39</v>
      </c>
      <c r="J632" s="7">
        <v>0.23</v>
      </c>
      <c r="K632" s="15">
        <v>253334</v>
      </c>
      <c r="L632" s="15">
        <v>242857</v>
      </c>
      <c r="M632" s="15">
        <v>242473.12000000002</v>
      </c>
      <c r="N632" s="16">
        <f t="shared" si="100"/>
        <v>58266.82</v>
      </c>
      <c r="O632" s="16">
        <f t="shared" si="101"/>
        <v>55857.11</v>
      </c>
      <c r="P632" s="16">
        <f t="shared" si="102"/>
        <v>55768.817600000009</v>
      </c>
      <c r="Q632" s="3">
        <f t="shared" si="103"/>
        <v>0.95712821808363679</v>
      </c>
      <c r="R632" s="3">
        <f t="shared" si="104"/>
        <v>0.95864352988544765</v>
      </c>
      <c r="S632" s="1" t="s">
        <v>79</v>
      </c>
      <c r="T632" s="1">
        <v>0</v>
      </c>
      <c r="U632" s="16">
        <f t="shared" si="105"/>
        <v>0</v>
      </c>
      <c r="V632" s="16">
        <f t="shared" si="106"/>
        <v>0</v>
      </c>
      <c r="W632" s="16">
        <f t="shared" si="107"/>
        <v>0</v>
      </c>
      <c r="X632" s="3" t="e">
        <f t="shared" si="108"/>
        <v>#DIV/0!</v>
      </c>
      <c r="Y632" s="3" t="e">
        <f t="shared" si="109"/>
        <v>#DIV/0!</v>
      </c>
      <c r="Z632" s="6"/>
      <c r="AA632" s="6"/>
    </row>
    <row r="633" spans="1:27" ht="15.75" customHeight="1">
      <c r="A633" s="11" t="s">
        <v>230</v>
      </c>
      <c r="B633" s="7">
        <v>4</v>
      </c>
      <c r="C633" s="7" t="s">
        <v>231</v>
      </c>
      <c r="D633" s="7" t="s">
        <v>302</v>
      </c>
      <c r="E633" s="1" t="s">
        <v>243</v>
      </c>
      <c r="F633" s="7" t="s">
        <v>303</v>
      </c>
      <c r="G633" s="12" t="s">
        <v>37</v>
      </c>
      <c r="H633" s="7" t="s">
        <v>232</v>
      </c>
      <c r="I633" s="7" t="s">
        <v>39</v>
      </c>
      <c r="J633" s="7">
        <v>0.23</v>
      </c>
      <c r="K633" s="15">
        <v>153812</v>
      </c>
      <c r="L633" s="15">
        <v>137180.01999999999</v>
      </c>
      <c r="M633" s="15">
        <v>64881.01</v>
      </c>
      <c r="N633" s="16">
        <f t="shared" si="100"/>
        <v>35376.76</v>
      </c>
      <c r="O633" s="16">
        <f t="shared" si="101"/>
        <v>31551.404599999998</v>
      </c>
      <c r="P633" s="16">
        <f t="shared" si="102"/>
        <v>14922.632300000001</v>
      </c>
      <c r="Q633" s="3">
        <f t="shared" si="103"/>
        <v>0.42182020908641721</v>
      </c>
      <c r="R633" s="3">
        <f t="shared" si="104"/>
        <v>0.89186812472368859</v>
      </c>
      <c r="S633" s="1" t="s">
        <v>79</v>
      </c>
      <c r="T633" s="1">
        <v>0</v>
      </c>
      <c r="U633" s="16">
        <f t="shared" si="105"/>
        <v>0</v>
      </c>
      <c r="V633" s="16">
        <f t="shared" si="106"/>
        <v>0</v>
      </c>
      <c r="W633" s="16">
        <f t="shared" si="107"/>
        <v>0</v>
      </c>
      <c r="X633" s="3" t="e">
        <f t="shared" si="108"/>
        <v>#DIV/0!</v>
      </c>
      <c r="Y633" s="3" t="e">
        <f t="shared" si="109"/>
        <v>#DIV/0!</v>
      </c>
      <c r="Z633" s="6"/>
      <c r="AA633" s="6"/>
    </row>
    <row r="634" spans="1:27" ht="15.75" customHeight="1">
      <c r="A634" s="11" t="s">
        <v>230</v>
      </c>
      <c r="B634" s="7">
        <v>4</v>
      </c>
      <c r="C634" s="7" t="s">
        <v>231</v>
      </c>
      <c r="D634" s="7" t="s">
        <v>302</v>
      </c>
      <c r="E634" s="1" t="s">
        <v>243</v>
      </c>
      <c r="F634" s="7" t="s">
        <v>303</v>
      </c>
      <c r="G634" s="12" t="s">
        <v>37</v>
      </c>
      <c r="H634" s="7" t="s">
        <v>232</v>
      </c>
      <c r="I634" s="7" t="s">
        <v>39</v>
      </c>
      <c r="J634" s="7">
        <v>0.23</v>
      </c>
      <c r="K634" s="15">
        <v>16000</v>
      </c>
      <c r="L634" s="15">
        <v>0</v>
      </c>
      <c r="M634" s="15">
        <v>0</v>
      </c>
      <c r="N634" s="16">
        <f t="shared" si="100"/>
        <v>3680</v>
      </c>
      <c r="O634" s="16">
        <f t="shared" si="101"/>
        <v>0</v>
      </c>
      <c r="P634" s="16">
        <f t="shared" si="102"/>
        <v>0</v>
      </c>
      <c r="Q634" s="3">
        <f t="shared" si="103"/>
        <v>0</v>
      </c>
      <c r="R634" s="3">
        <f t="shared" si="104"/>
        <v>0</v>
      </c>
      <c r="S634" s="1" t="s">
        <v>79</v>
      </c>
      <c r="T634" s="1">
        <v>0</v>
      </c>
      <c r="U634" s="16">
        <f t="shared" si="105"/>
        <v>0</v>
      </c>
      <c r="V634" s="16">
        <f t="shared" si="106"/>
        <v>0</v>
      </c>
      <c r="W634" s="16">
        <f t="shared" si="107"/>
        <v>0</v>
      </c>
      <c r="X634" s="3" t="e">
        <f t="shared" si="108"/>
        <v>#DIV/0!</v>
      </c>
      <c r="Y634" s="3" t="e">
        <f t="shared" si="109"/>
        <v>#DIV/0!</v>
      </c>
      <c r="Z634" s="6"/>
      <c r="AA634" s="6"/>
    </row>
    <row r="635" spans="1:27" ht="15.75" customHeight="1">
      <c r="A635" s="11" t="s">
        <v>230</v>
      </c>
      <c r="B635" s="7">
        <v>4</v>
      </c>
      <c r="C635" s="7" t="s">
        <v>231</v>
      </c>
      <c r="D635" s="7" t="s">
        <v>302</v>
      </c>
      <c r="E635" s="1" t="s">
        <v>243</v>
      </c>
      <c r="F635" s="7" t="s">
        <v>303</v>
      </c>
      <c r="G635" s="12" t="s">
        <v>37</v>
      </c>
      <c r="H635" s="7" t="s">
        <v>232</v>
      </c>
      <c r="I635" s="7" t="s">
        <v>39</v>
      </c>
      <c r="J635" s="7">
        <v>0.23</v>
      </c>
      <c r="K635" s="15">
        <v>21750</v>
      </c>
      <c r="L635" s="15">
        <v>0</v>
      </c>
      <c r="M635" s="15">
        <v>0</v>
      </c>
      <c r="N635" s="16">
        <f t="shared" si="100"/>
        <v>5002.5</v>
      </c>
      <c r="O635" s="16">
        <f t="shared" si="101"/>
        <v>0</v>
      </c>
      <c r="P635" s="16">
        <f t="shared" si="102"/>
        <v>0</v>
      </c>
      <c r="Q635" s="3">
        <f t="shared" si="103"/>
        <v>0</v>
      </c>
      <c r="R635" s="3">
        <f t="shared" si="104"/>
        <v>0</v>
      </c>
      <c r="S635" s="1" t="s">
        <v>79</v>
      </c>
      <c r="T635" s="1">
        <v>0</v>
      </c>
      <c r="U635" s="16">
        <f t="shared" si="105"/>
        <v>0</v>
      </c>
      <c r="V635" s="16">
        <f t="shared" si="106"/>
        <v>0</v>
      </c>
      <c r="W635" s="16">
        <f t="shared" si="107"/>
        <v>0</v>
      </c>
      <c r="X635" s="3" t="e">
        <f t="shared" si="108"/>
        <v>#DIV/0!</v>
      </c>
      <c r="Y635" s="3" t="e">
        <f t="shared" si="109"/>
        <v>#DIV/0!</v>
      </c>
      <c r="Z635" s="6"/>
      <c r="AA635" s="6"/>
    </row>
    <row r="636" spans="1:27" ht="15.75" customHeight="1">
      <c r="A636" s="11" t="s">
        <v>230</v>
      </c>
      <c r="B636" s="7">
        <v>4</v>
      </c>
      <c r="C636" s="7" t="s">
        <v>231</v>
      </c>
      <c r="D636" s="7" t="s">
        <v>302</v>
      </c>
      <c r="E636" s="1" t="s">
        <v>243</v>
      </c>
      <c r="F636" s="7" t="s">
        <v>303</v>
      </c>
      <c r="G636" s="12" t="s">
        <v>37</v>
      </c>
      <c r="H636" s="7" t="s">
        <v>232</v>
      </c>
      <c r="I636" s="7" t="s">
        <v>39</v>
      </c>
      <c r="J636" s="7">
        <v>0.23</v>
      </c>
      <c r="K636" s="15">
        <v>65262</v>
      </c>
      <c r="L636" s="15">
        <v>65261.08</v>
      </c>
      <c r="M636" s="15">
        <v>63361.08</v>
      </c>
      <c r="N636" s="16">
        <f t="shared" si="100"/>
        <v>15010.26</v>
      </c>
      <c r="O636" s="16">
        <f t="shared" si="101"/>
        <v>15010.048400000001</v>
      </c>
      <c r="P636" s="16">
        <f t="shared" si="102"/>
        <v>14573.048400000001</v>
      </c>
      <c r="Q636" s="3">
        <f t="shared" si="103"/>
        <v>0.97087248322147657</v>
      </c>
      <c r="R636" s="3">
        <f t="shared" si="104"/>
        <v>0.999985902975698</v>
      </c>
      <c r="S636" s="1" t="s">
        <v>79</v>
      </c>
      <c r="T636" s="1">
        <v>0</v>
      </c>
      <c r="U636" s="16">
        <f t="shared" si="105"/>
        <v>0</v>
      </c>
      <c r="V636" s="16">
        <f t="shared" si="106"/>
        <v>0</v>
      </c>
      <c r="W636" s="16">
        <f t="shared" si="107"/>
        <v>0</v>
      </c>
      <c r="X636" s="3" t="e">
        <f t="shared" si="108"/>
        <v>#DIV/0!</v>
      </c>
      <c r="Y636" s="3" t="e">
        <f t="shared" si="109"/>
        <v>#DIV/0!</v>
      </c>
      <c r="Z636" s="6"/>
      <c r="AA636" s="6"/>
    </row>
    <row r="637" spans="1:27" ht="15.75" customHeight="1">
      <c r="A637" s="11" t="s">
        <v>230</v>
      </c>
      <c r="B637" s="7">
        <v>4</v>
      </c>
      <c r="C637" s="7" t="s">
        <v>231</v>
      </c>
      <c r="D637" s="7" t="s">
        <v>302</v>
      </c>
      <c r="E637" s="1" t="s">
        <v>243</v>
      </c>
      <c r="F637" s="7" t="s">
        <v>303</v>
      </c>
      <c r="G637" s="12" t="s">
        <v>37</v>
      </c>
      <c r="H637" s="7" t="s">
        <v>232</v>
      </c>
      <c r="I637" s="7" t="s">
        <v>39</v>
      </c>
      <c r="J637" s="7">
        <v>0.23</v>
      </c>
      <c r="K637" s="15">
        <v>263791</v>
      </c>
      <c r="L637" s="15">
        <v>244724.51</v>
      </c>
      <c r="M637" s="15">
        <v>224067.24</v>
      </c>
      <c r="N637" s="16">
        <f t="shared" si="100"/>
        <v>60671.93</v>
      </c>
      <c r="O637" s="16">
        <f t="shared" si="101"/>
        <v>56286.637300000002</v>
      </c>
      <c r="P637" s="16">
        <f t="shared" si="102"/>
        <v>51535.465199999999</v>
      </c>
      <c r="Q637" s="3">
        <f t="shared" si="103"/>
        <v>0.84941199661853506</v>
      </c>
      <c r="R637" s="3">
        <f t="shared" si="104"/>
        <v>0.92772122627383047</v>
      </c>
      <c r="S637" s="1" t="s">
        <v>79</v>
      </c>
      <c r="T637" s="1">
        <v>0</v>
      </c>
      <c r="U637" s="16">
        <f t="shared" si="105"/>
        <v>0</v>
      </c>
      <c r="V637" s="16">
        <f t="shared" si="106"/>
        <v>0</v>
      </c>
      <c r="W637" s="16">
        <f t="shared" si="107"/>
        <v>0</v>
      </c>
      <c r="X637" s="3" t="e">
        <f t="shared" si="108"/>
        <v>#DIV/0!</v>
      </c>
      <c r="Y637" s="3" t="e">
        <f t="shared" si="109"/>
        <v>#DIV/0!</v>
      </c>
      <c r="Z637" s="6"/>
      <c r="AA637" s="6"/>
    </row>
    <row r="638" spans="1:27" ht="15.75" customHeight="1">
      <c r="A638" s="11" t="s">
        <v>230</v>
      </c>
      <c r="B638" s="7">
        <v>4</v>
      </c>
      <c r="C638" s="7" t="s">
        <v>231</v>
      </c>
      <c r="D638" s="7" t="s">
        <v>302</v>
      </c>
      <c r="E638" s="1" t="s">
        <v>243</v>
      </c>
      <c r="F638" s="7" t="s">
        <v>303</v>
      </c>
      <c r="G638" s="12" t="s">
        <v>37</v>
      </c>
      <c r="H638" s="7" t="s">
        <v>232</v>
      </c>
      <c r="I638" s="7" t="s">
        <v>39</v>
      </c>
      <c r="J638" s="7">
        <v>0.23</v>
      </c>
      <c r="K638" s="15">
        <v>29656</v>
      </c>
      <c r="L638" s="15">
        <v>910</v>
      </c>
      <c r="M638" s="15">
        <v>490</v>
      </c>
      <c r="N638" s="16">
        <f t="shared" si="100"/>
        <v>6820.88</v>
      </c>
      <c r="O638" s="16">
        <f t="shared" si="101"/>
        <v>209.3</v>
      </c>
      <c r="P638" s="16">
        <f t="shared" si="102"/>
        <v>112.7</v>
      </c>
      <c r="Q638" s="3">
        <f t="shared" si="103"/>
        <v>1.6522794712705693E-2</v>
      </c>
      <c r="R638" s="3">
        <f t="shared" si="104"/>
        <v>3.0685190180739143E-2</v>
      </c>
      <c r="S638" s="1" t="s">
        <v>79</v>
      </c>
      <c r="T638" s="1">
        <v>0</v>
      </c>
      <c r="U638" s="16">
        <f t="shared" si="105"/>
        <v>0</v>
      </c>
      <c r="V638" s="16">
        <f t="shared" si="106"/>
        <v>0</v>
      </c>
      <c r="W638" s="16">
        <f t="shared" si="107"/>
        <v>0</v>
      </c>
      <c r="X638" s="3" t="e">
        <f t="shared" si="108"/>
        <v>#DIV/0!</v>
      </c>
      <c r="Y638" s="3" t="e">
        <f t="shared" si="109"/>
        <v>#DIV/0!</v>
      </c>
      <c r="Z638" s="6"/>
      <c r="AA638" s="6"/>
    </row>
    <row r="639" spans="1:27" ht="15.75" customHeight="1">
      <c r="A639" s="11" t="s">
        <v>230</v>
      </c>
      <c r="B639" s="7">
        <v>4</v>
      </c>
      <c r="C639" s="7" t="s">
        <v>231</v>
      </c>
      <c r="D639" s="7" t="s">
        <v>302</v>
      </c>
      <c r="E639" s="1" t="s">
        <v>243</v>
      </c>
      <c r="F639" s="7" t="s">
        <v>303</v>
      </c>
      <c r="G639" s="12" t="s">
        <v>37</v>
      </c>
      <c r="H639" s="7" t="s">
        <v>232</v>
      </c>
      <c r="I639" s="7" t="s">
        <v>39</v>
      </c>
      <c r="J639" s="7">
        <v>0.23</v>
      </c>
      <c r="K639" s="15">
        <v>81200</v>
      </c>
      <c r="L639" s="15">
        <v>34400</v>
      </c>
      <c r="M639" s="15">
        <v>24237.39</v>
      </c>
      <c r="N639" s="16">
        <f t="shared" si="100"/>
        <v>18676</v>
      </c>
      <c r="O639" s="16">
        <f t="shared" si="101"/>
        <v>7912</v>
      </c>
      <c r="P639" s="16">
        <f t="shared" si="102"/>
        <v>5574.5996999999998</v>
      </c>
      <c r="Q639" s="3">
        <f t="shared" si="103"/>
        <v>0.29849002463054186</v>
      </c>
      <c r="R639" s="3">
        <f t="shared" si="104"/>
        <v>0.42364532019704432</v>
      </c>
      <c r="S639" s="1" t="s">
        <v>79</v>
      </c>
      <c r="T639" s="1">
        <v>0</v>
      </c>
      <c r="U639" s="16">
        <f t="shared" si="105"/>
        <v>0</v>
      </c>
      <c r="V639" s="16">
        <f t="shared" si="106"/>
        <v>0</v>
      </c>
      <c r="W639" s="16">
        <f t="shared" si="107"/>
        <v>0</v>
      </c>
      <c r="X639" s="3" t="e">
        <f t="shared" si="108"/>
        <v>#DIV/0!</v>
      </c>
      <c r="Y639" s="3" t="e">
        <f t="shared" si="109"/>
        <v>#DIV/0!</v>
      </c>
      <c r="Z639" s="6"/>
      <c r="AA639" s="6"/>
    </row>
    <row r="640" spans="1:27" ht="15.75" customHeight="1">
      <c r="A640" s="11" t="s">
        <v>230</v>
      </c>
      <c r="B640" s="7">
        <v>4</v>
      </c>
      <c r="C640" s="7" t="s">
        <v>231</v>
      </c>
      <c r="D640" s="7" t="s">
        <v>302</v>
      </c>
      <c r="E640" s="1" t="s">
        <v>243</v>
      </c>
      <c r="F640" s="7" t="s">
        <v>303</v>
      </c>
      <c r="G640" s="12" t="s">
        <v>37</v>
      </c>
      <c r="H640" s="7" t="s">
        <v>232</v>
      </c>
      <c r="I640" s="7" t="s">
        <v>39</v>
      </c>
      <c r="J640" s="7">
        <v>0.23</v>
      </c>
      <c r="K640" s="15">
        <v>10000</v>
      </c>
      <c r="L640" s="15">
        <v>0</v>
      </c>
      <c r="M640" s="15">
        <v>0</v>
      </c>
      <c r="N640" s="16">
        <f t="shared" si="100"/>
        <v>2300</v>
      </c>
      <c r="O640" s="16">
        <f t="shared" si="101"/>
        <v>0</v>
      </c>
      <c r="P640" s="16">
        <f t="shared" si="102"/>
        <v>0</v>
      </c>
      <c r="Q640" s="3">
        <f t="shared" si="103"/>
        <v>0</v>
      </c>
      <c r="R640" s="3">
        <f t="shared" si="104"/>
        <v>0</v>
      </c>
      <c r="S640" s="1" t="s">
        <v>79</v>
      </c>
      <c r="T640" s="1">
        <v>0</v>
      </c>
      <c r="U640" s="16">
        <f t="shared" si="105"/>
        <v>0</v>
      </c>
      <c r="V640" s="16">
        <f t="shared" si="106"/>
        <v>0</v>
      </c>
      <c r="W640" s="16">
        <f t="shared" si="107"/>
        <v>0</v>
      </c>
      <c r="X640" s="3" t="e">
        <f t="shared" si="108"/>
        <v>#DIV/0!</v>
      </c>
      <c r="Y640" s="3" t="e">
        <f t="shared" si="109"/>
        <v>#DIV/0!</v>
      </c>
      <c r="Z640" s="6"/>
      <c r="AA640" s="6"/>
    </row>
    <row r="641" spans="1:27" ht="15.75" customHeight="1">
      <c r="A641" s="11" t="s">
        <v>230</v>
      </c>
      <c r="B641" s="7">
        <v>4</v>
      </c>
      <c r="C641" s="7" t="s">
        <v>231</v>
      </c>
      <c r="D641" s="7" t="s">
        <v>302</v>
      </c>
      <c r="E641" s="1" t="s">
        <v>243</v>
      </c>
      <c r="F641" s="7" t="s">
        <v>303</v>
      </c>
      <c r="G641" s="12" t="s">
        <v>37</v>
      </c>
      <c r="H641" s="7" t="s">
        <v>232</v>
      </c>
      <c r="I641" s="7" t="s">
        <v>39</v>
      </c>
      <c r="J641" s="7">
        <v>0.23</v>
      </c>
      <c r="K641" s="15">
        <v>37300</v>
      </c>
      <c r="L641" s="15">
        <v>7531.96</v>
      </c>
      <c r="M641" s="15">
        <v>7531.96</v>
      </c>
      <c r="N641" s="16">
        <f t="shared" si="100"/>
        <v>8579</v>
      </c>
      <c r="O641" s="16">
        <f t="shared" si="101"/>
        <v>1732.3508000000002</v>
      </c>
      <c r="P641" s="16">
        <f t="shared" si="102"/>
        <v>1732.3508000000002</v>
      </c>
      <c r="Q641" s="3">
        <f t="shared" si="103"/>
        <v>0.20192922252010725</v>
      </c>
      <c r="R641" s="3">
        <f t="shared" si="104"/>
        <v>0.20192922252010725</v>
      </c>
      <c r="S641" s="1" t="s">
        <v>79</v>
      </c>
      <c r="T641" s="1">
        <v>0</v>
      </c>
      <c r="U641" s="16">
        <f t="shared" si="105"/>
        <v>0</v>
      </c>
      <c r="V641" s="16">
        <f t="shared" si="106"/>
        <v>0</v>
      </c>
      <c r="W641" s="16">
        <f t="shared" si="107"/>
        <v>0</v>
      </c>
      <c r="X641" s="3" t="e">
        <f t="shared" si="108"/>
        <v>#DIV/0!</v>
      </c>
      <c r="Y641" s="3" t="e">
        <f t="shared" si="109"/>
        <v>#DIV/0!</v>
      </c>
      <c r="Z641" s="6"/>
      <c r="AA641" s="6"/>
    </row>
    <row r="642" spans="1:27" ht="15.75" customHeight="1">
      <c r="A642" s="11" t="s">
        <v>230</v>
      </c>
      <c r="B642" s="7">
        <v>4</v>
      </c>
      <c r="C642" s="7" t="s">
        <v>231</v>
      </c>
      <c r="D642" s="7" t="s">
        <v>302</v>
      </c>
      <c r="E642" s="1" t="s">
        <v>243</v>
      </c>
      <c r="F642" s="7" t="s">
        <v>303</v>
      </c>
      <c r="G642" s="12" t="s">
        <v>37</v>
      </c>
      <c r="H642" s="7" t="s">
        <v>232</v>
      </c>
      <c r="I642" s="7" t="s">
        <v>39</v>
      </c>
      <c r="J642" s="7">
        <v>0.23</v>
      </c>
      <c r="K642" s="15">
        <v>229000</v>
      </c>
      <c r="L642" s="15">
        <v>216849.44999999998</v>
      </c>
      <c r="M642" s="15">
        <v>171029.06999999998</v>
      </c>
      <c r="N642" s="16">
        <f t="shared" si="100"/>
        <v>52670</v>
      </c>
      <c r="O642" s="16">
        <f t="shared" si="101"/>
        <v>49875.373500000002</v>
      </c>
      <c r="P642" s="16">
        <f t="shared" si="102"/>
        <v>39336.686099999999</v>
      </c>
      <c r="Q642" s="3">
        <f t="shared" si="103"/>
        <v>0.74685183406113531</v>
      </c>
      <c r="R642" s="3">
        <f t="shared" si="104"/>
        <v>0.94694082969432314</v>
      </c>
      <c r="S642" s="1" t="s">
        <v>79</v>
      </c>
      <c r="T642" s="1">
        <v>0</v>
      </c>
      <c r="U642" s="16">
        <f t="shared" si="105"/>
        <v>0</v>
      </c>
      <c r="V642" s="16">
        <f t="shared" si="106"/>
        <v>0</v>
      </c>
      <c r="W642" s="16">
        <f t="shared" si="107"/>
        <v>0</v>
      </c>
      <c r="X642" s="3" t="e">
        <f t="shared" si="108"/>
        <v>#DIV/0!</v>
      </c>
      <c r="Y642" s="3" t="e">
        <f t="shared" si="109"/>
        <v>#DIV/0!</v>
      </c>
      <c r="Z642" s="6"/>
      <c r="AA642" s="6"/>
    </row>
    <row r="643" spans="1:27" ht="15.75" customHeight="1">
      <c r="A643" s="11" t="s">
        <v>230</v>
      </c>
      <c r="B643" s="7">
        <v>4</v>
      </c>
      <c r="C643" s="7" t="s">
        <v>231</v>
      </c>
      <c r="D643" s="7" t="s">
        <v>302</v>
      </c>
      <c r="E643" s="1" t="s">
        <v>243</v>
      </c>
      <c r="F643" s="7" t="s">
        <v>303</v>
      </c>
      <c r="G643" s="12" t="s">
        <v>37</v>
      </c>
      <c r="H643" s="7" t="s">
        <v>232</v>
      </c>
      <c r="I643" s="7" t="s">
        <v>39</v>
      </c>
      <c r="J643" s="7">
        <v>0.23</v>
      </c>
      <c r="K643" s="15">
        <v>149400</v>
      </c>
      <c r="L643" s="15">
        <v>120707.88</v>
      </c>
      <c r="M643" s="15">
        <v>66439.259999999995</v>
      </c>
      <c r="N643" s="16">
        <f t="shared" si="100"/>
        <v>34362</v>
      </c>
      <c r="O643" s="16">
        <f t="shared" si="101"/>
        <v>27762.812400000003</v>
      </c>
      <c r="P643" s="16">
        <f t="shared" si="102"/>
        <v>15281.0298</v>
      </c>
      <c r="Q643" s="3">
        <f t="shared" si="103"/>
        <v>0.44470722891566267</v>
      </c>
      <c r="R643" s="3">
        <f t="shared" si="104"/>
        <v>0.80795100401606434</v>
      </c>
      <c r="S643" s="1" t="s">
        <v>79</v>
      </c>
      <c r="T643" s="1">
        <v>0</v>
      </c>
      <c r="U643" s="16">
        <f t="shared" si="105"/>
        <v>0</v>
      </c>
      <c r="V643" s="16">
        <f t="shared" si="106"/>
        <v>0</v>
      </c>
      <c r="W643" s="16">
        <f t="shared" si="107"/>
        <v>0</v>
      </c>
      <c r="X643" s="3" t="e">
        <f t="shared" si="108"/>
        <v>#DIV/0!</v>
      </c>
      <c r="Y643" s="3" t="e">
        <f t="shared" si="109"/>
        <v>#DIV/0!</v>
      </c>
      <c r="Z643" s="6"/>
      <c r="AA643" s="6"/>
    </row>
    <row r="644" spans="1:27" ht="15.75" customHeight="1">
      <c r="A644" s="11" t="s">
        <v>230</v>
      </c>
      <c r="B644" s="7">
        <v>4</v>
      </c>
      <c r="C644" s="7" t="s">
        <v>231</v>
      </c>
      <c r="D644" s="7" t="s">
        <v>302</v>
      </c>
      <c r="E644" s="1" t="s">
        <v>243</v>
      </c>
      <c r="F644" s="7" t="s">
        <v>303</v>
      </c>
      <c r="G644" s="12" t="s">
        <v>37</v>
      </c>
      <c r="H644" s="7" t="s">
        <v>232</v>
      </c>
      <c r="I644" s="7" t="s">
        <v>39</v>
      </c>
      <c r="J644" s="7">
        <v>0.23</v>
      </c>
      <c r="K644" s="15">
        <v>19460</v>
      </c>
      <c r="L644" s="15">
        <v>17516.900000000001</v>
      </c>
      <c r="M644" s="15">
        <v>15228.900000000001</v>
      </c>
      <c r="N644" s="16">
        <f t="shared" si="100"/>
        <v>4475.8</v>
      </c>
      <c r="O644" s="16">
        <f t="shared" si="101"/>
        <v>4028.8870000000006</v>
      </c>
      <c r="P644" s="16">
        <f t="shared" si="102"/>
        <v>3502.6470000000004</v>
      </c>
      <c r="Q644" s="3">
        <f t="shared" si="103"/>
        <v>0.78257451181911619</v>
      </c>
      <c r="R644" s="3">
        <f t="shared" si="104"/>
        <v>0.90014902363823235</v>
      </c>
      <c r="S644" s="1" t="s">
        <v>79</v>
      </c>
      <c r="T644" s="1">
        <v>0</v>
      </c>
      <c r="U644" s="16">
        <f t="shared" si="105"/>
        <v>0</v>
      </c>
      <c r="V644" s="16">
        <f t="shared" si="106"/>
        <v>0</v>
      </c>
      <c r="W644" s="16">
        <f t="shared" si="107"/>
        <v>0</v>
      </c>
      <c r="X644" s="3" t="e">
        <f t="shared" si="108"/>
        <v>#DIV/0!</v>
      </c>
      <c r="Y644" s="3" t="e">
        <f t="shared" si="109"/>
        <v>#DIV/0!</v>
      </c>
      <c r="Z644" s="6"/>
      <c r="AA644" s="6"/>
    </row>
    <row r="645" spans="1:27" ht="15.75" customHeight="1">
      <c r="A645" s="11" t="s">
        <v>230</v>
      </c>
      <c r="B645" s="7">
        <v>4</v>
      </c>
      <c r="C645" s="7" t="s">
        <v>231</v>
      </c>
      <c r="D645" s="7" t="s">
        <v>302</v>
      </c>
      <c r="E645" s="1" t="s">
        <v>243</v>
      </c>
      <c r="F645" s="7" t="s">
        <v>303</v>
      </c>
      <c r="G645" s="12" t="s">
        <v>37</v>
      </c>
      <c r="H645" s="7" t="s">
        <v>232</v>
      </c>
      <c r="I645" s="7" t="s">
        <v>39</v>
      </c>
      <c r="J645" s="7">
        <v>0.23</v>
      </c>
      <c r="K645" s="15">
        <v>1000</v>
      </c>
      <c r="L645" s="15">
        <v>0</v>
      </c>
      <c r="M645" s="15">
        <v>0</v>
      </c>
      <c r="N645" s="16">
        <f t="shared" si="100"/>
        <v>230</v>
      </c>
      <c r="O645" s="16">
        <f t="shared" si="101"/>
        <v>0</v>
      </c>
      <c r="P645" s="16">
        <f t="shared" si="102"/>
        <v>0</v>
      </c>
      <c r="Q645" s="3">
        <f t="shared" si="103"/>
        <v>0</v>
      </c>
      <c r="R645" s="3">
        <f t="shared" si="104"/>
        <v>0</v>
      </c>
      <c r="S645" s="1" t="s">
        <v>79</v>
      </c>
      <c r="T645" s="1">
        <v>0</v>
      </c>
      <c r="U645" s="16">
        <f t="shared" si="105"/>
        <v>0</v>
      </c>
      <c r="V645" s="16">
        <f t="shared" si="106"/>
        <v>0</v>
      </c>
      <c r="W645" s="16">
        <f t="shared" si="107"/>
        <v>0</v>
      </c>
      <c r="X645" s="3" t="e">
        <f t="shared" si="108"/>
        <v>#DIV/0!</v>
      </c>
      <c r="Y645" s="3" t="e">
        <f t="shared" si="109"/>
        <v>#DIV/0!</v>
      </c>
      <c r="Z645" s="6"/>
      <c r="AA645" s="6"/>
    </row>
    <row r="646" spans="1:27" ht="15.75" customHeight="1">
      <c r="A646" s="11" t="s">
        <v>230</v>
      </c>
      <c r="B646" s="7">
        <v>4</v>
      </c>
      <c r="C646" s="7" t="s">
        <v>231</v>
      </c>
      <c r="D646" s="7" t="s">
        <v>302</v>
      </c>
      <c r="E646" s="1" t="s">
        <v>243</v>
      </c>
      <c r="F646" s="7" t="s">
        <v>303</v>
      </c>
      <c r="G646" s="12" t="s">
        <v>37</v>
      </c>
      <c r="H646" s="7" t="s">
        <v>232</v>
      </c>
      <c r="I646" s="7" t="s">
        <v>39</v>
      </c>
      <c r="J646" s="7">
        <v>0.23</v>
      </c>
      <c r="K646" s="15">
        <v>62612</v>
      </c>
      <c r="L646" s="15">
        <v>32266.7</v>
      </c>
      <c r="M646" s="15">
        <v>24181.110000000004</v>
      </c>
      <c r="N646" s="16">
        <f t="shared" si="100"/>
        <v>14400.76</v>
      </c>
      <c r="O646" s="16">
        <f t="shared" si="101"/>
        <v>7421.3410000000003</v>
      </c>
      <c r="P646" s="16">
        <f t="shared" si="102"/>
        <v>5561.6553000000013</v>
      </c>
      <c r="Q646" s="3">
        <f t="shared" si="103"/>
        <v>0.38620567942247502</v>
      </c>
      <c r="R646" s="3">
        <f t="shared" si="104"/>
        <v>0.51534370408228458</v>
      </c>
      <c r="S646" s="1" t="s">
        <v>79</v>
      </c>
      <c r="T646" s="1">
        <v>0</v>
      </c>
      <c r="U646" s="16">
        <f t="shared" si="105"/>
        <v>0</v>
      </c>
      <c r="V646" s="16">
        <f t="shared" si="106"/>
        <v>0</v>
      </c>
      <c r="W646" s="16">
        <f t="shared" si="107"/>
        <v>0</v>
      </c>
      <c r="X646" s="3" t="e">
        <f t="shared" si="108"/>
        <v>#DIV/0!</v>
      </c>
      <c r="Y646" s="3" t="e">
        <f t="shared" si="109"/>
        <v>#DIV/0!</v>
      </c>
      <c r="Z646" s="6"/>
      <c r="AA646" s="6"/>
    </row>
    <row r="647" spans="1:27" ht="15.75" customHeight="1">
      <c r="A647" s="11" t="s">
        <v>230</v>
      </c>
      <c r="B647" s="7">
        <v>4</v>
      </c>
      <c r="C647" s="7" t="s">
        <v>231</v>
      </c>
      <c r="D647" s="7" t="s">
        <v>302</v>
      </c>
      <c r="E647" s="1" t="s">
        <v>243</v>
      </c>
      <c r="F647" s="7" t="s">
        <v>303</v>
      </c>
      <c r="G647" s="12" t="s">
        <v>37</v>
      </c>
      <c r="H647" s="7" t="s">
        <v>232</v>
      </c>
      <c r="I647" s="7" t="s">
        <v>39</v>
      </c>
      <c r="J647" s="7">
        <v>0.23</v>
      </c>
      <c r="K647" s="15">
        <v>1000</v>
      </c>
      <c r="L647" s="15">
        <v>0</v>
      </c>
      <c r="M647" s="15">
        <v>0</v>
      </c>
      <c r="N647" s="16">
        <f t="shared" si="100"/>
        <v>230</v>
      </c>
      <c r="O647" s="16">
        <f t="shared" si="101"/>
        <v>0</v>
      </c>
      <c r="P647" s="16">
        <f t="shared" si="102"/>
        <v>0</v>
      </c>
      <c r="Q647" s="3">
        <f t="shared" si="103"/>
        <v>0</v>
      </c>
      <c r="R647" s="3">
        <f t="shared" si="104"/>
        <v>0</v>
      </c>
      <c r="S647" s="1" t="s">
        <v>79</v>
      </c>
      <c r="T647" s="1">
        <v>0</v>
      </c>
      <c r="U647" s="16">
        <f t="shared" si="105"/>
        <v>0</v>
      </c>
      <c r="V647" s="16">
        <f t="shared" si="106"/>
        <v>0</v>
      </c>
      <c r="W647" s="16">
        <f t="shared" si="107"/>
        <v>0</v>
      </c>
      <c r="X647" s="3" t="e">
        <f t="shared" si="108"/>
        <v>#DIV/0!</v>
      </c>
      <c r="Y647" s="3" t="e">
        <f t="shared" si="109"/>
        <v>#DIV/0!</v>
      </c>
      <c r="Z647" s="6"/>
      <c r="AA647" s="6"/>
    </row>
    <row r="648" spans="1:27" ht="15.75" customHeight="1">
      <c r="A648" s="11" t="s">
        <v>230</v>
      </c>
      <c r="B648" s="7">
        <v>4</v>
      </c>
      <c r="C648" s="7" t="s">
        <v>231</v>
      </c>
      <c r="D648" s="7" t="s">
        <v>302</v>
      </c>
      <c r="E648" s="1" t="s">
        <v>243</v>
      </c>
      <c r="F648" s="7" t="s">
        <v>303</v>
      </c>
      <c r="G648" s="12" t="s">
        <v>37</v>
      </c>
      <c r="H648" s="7" t="s">
        <v>232</v>
      </c>
      <c r="I648" s="7" t="s">
        <v>39</v>
      </c>
      <c r="J648" s="7">
        <v>0.23</v>
      </c>
      <c r="K648" s="15">
        <v>1000</v>
      </c>
      <c r="L648" s="15">
        <v>0</v>
      </c>
      <c r="M648" s="15">
        <v>0</v>
      </c>
      <c r="N648" s="16">
        <f t="shared" si="100"/>
        <v>230</v>
      </c>
      <c r="O648" s="16">
        <f t="shared" si="101"/>
        <v>0</v>
      </c>
      <c r="P648" s="16">
        <f t="shared" si="102"/>
        <v>0</v>
      </c>
      <c r="Q648" s="3">
        <f t="shared" si="103"/>
        <v>0</v>
      </c>
      <c r="R648" s="3">
        <f t="shared" si="104"/>
        <v>0</v>
      </c>
      <c r="S648" s="1" t="s">
        <v>79</v>
      </c>
      <c r="T648" s="1">
        <v>0</v>
      </c>
      <c r="U648" s="16">
        <f t="shared" si="105"/>
        <v>0</v>
      </c>
      <c r="V648" s="16">
        <f t="shared" si="106"/>
        <v>0</v>
      </c>
      <c r="W648" s="16">
        <f t="shared" si="107"/>
        <v>0</v>
      </c>
      <c r="X648" s="3" t="e">
        <f t="shared" si="108"/>
        <v>#DIV/0!</v>
      </c>
      <c r="Y648" s="3" t="e">
        <f t="shared" si="109"/>
        <v>#DIV/0!</v>
      </c>
      <c r="Z648" s="6"/>
      <c r="AA648" s="6"/>
    </row>
    <row r="649" spans="1:27" ht="15.75" customHeight="1">
      <c r="A649" s="11" t="s">
        <v>230</v>
      </c>
      <c r="B649" s="7">
        <v>4</v>
      </c>
      <c r="C649" s="7" t="s">
        <v>231</v>
      </c>
      <c r="D649" s="7" t="s">
        <v>302</v>
      </c>
      <c r="E649" s="1" t="s">
        <v>243</v>
      </c>
      <c r="F649" s="7" t="s">
        <v>303</v>
      </c>
      <c r="G649" s="12" t="s">
        <v>37</v>
      </c>
      <c r="H649" s="7" t="s">
        <v>232</v>
      </c>
      <c r="I649" s="7" t="s">
        <v>39</v>
      </c>
      <c r="J649" s="7">
        <v>0.23</v>
      </c>
      <c r="K649" s="15">
        <v>11100</v>
      </c>
      <c r="L649" s="15">
        <v>8500</v>
      </c>
      <c r="M649" s="15">
        <v>8500</v>
      </c>
      <c r="N649" s="16">
        <f t="shared" si="100"/>
        <v>2553</v>
      </c>
      <c r="O649" s="16">
        <f t="shared" si="101"/>
        <v>1955</v>
      </c>
      <c r="P649" s="16">
        <f t="shared" si="102"/>
        <v>1955</v>
      </c>
      <c r="Q649" s="3">
        <f t="shared" si="103"/>
        <v>0.76576576576576572</v>
      </c>
      <c r="R649" s="3">
        <f t="shared" si="104"/>
        <v>0.76576576576576572</v>
      </c>
      <c r="S649" s="1" t="s">
        <v>79</v>
      </c>
      <c r="T649" s="1">
        <v>0</v>
      </c>
      <c r="U649" s="16">
        <f t="shared" si="105"/>
        <v>0</v>
      </c>
      <c r="V649" s="16">
        <f t="shared" si="106"/>
        <v>0</v>
      </c>
      <c r="W649" s="16">
        <f t="shared" si="107"/>
        <v>0</v>
      </c>
      <c r="X649" s="3" t="e">
        <f t="shared" si="108"/>
        <v>#DIV/0!</v>
      </c>
      <c r="Y649" s="3" t="e">
        <f t="shared" si="109"/>
        <v>#DIV/0!</v>
      </c>
      <c r="Z649" s="6"/>
      <c r="AA649" s="6"/>
    </row>
    <row r="650" spans="1:27" ht="15.75" customHeight="1">
      <c r="A650" s="11" t="s">
        <v>230</v>
      </c>
      <c r="B650" s="7">
        <v>4</v>
      </c>
      <c r="C650" s="7" t="s">
        <v>231</v>
      </c>
      <c r="D650" s="7" t="s">
        <v>302</v>
      </c>
      <c r="E650" s="1" t="s">
        <v>243</v>
      </c>
      <c r="F650" s="7" t="s">
        <v>303</v>
      </c>
      <c r="G650" s="12" t="s">
        <v>37</v>
      </c>
      <c r="H650" s="7" t="s">
        <v>232</v>
      </c>
      <c r="I650" s="7" t="s">
        <v>39</v>
      </c>
      <c r="J650" s="7">
        <v>0.23</v>
      </c>
      <c r="K650" s="15">
        <v>91109</v>
      </c>
      <c r="L650" s="15">
        <v>89214.8</v>
      </c>
      <c r="M650" s="15">
        <v>71138.06</v>
      </c>
      <c r="N650" s="16">
        <f t="shared" si="100"/>
        <v>20955.07</v>
      </c>
      <c r="O650" s="16">
        <f t="shared" si="101"/>
        <v>20519.404000000002</v>
      </c>
      <c r="P650" s="16">
        <f t="shared" si="102"/>
        <v>16361.7538</v>
      </c>
      <c r="Q650" s="3">
        <f t="shared" si="103"/>
        <v>0.78080167711203063</v>
      </c>
      <c r="R650" s="3">
        <f t="shared" si="104"/>
        <v>0.9792095182693259</v>
      </c>
      <c r="S650" s="1" t="s">
        <v>79</v>
      </c>
      <c r="T650" s="1">
        <v>0</v>
      </c>
      <c r="U650" s="16">
        <f t="shared" si="105"/>
        <v>0</v>
      </c>
      <c r="V650" s="16">
        <f t="shared" si="106"/>
        <v>0</v>
      </c>
      <c r="W650" s="16">
        <f t="shared" si="107"/>
        <v>0</v>
      </c>
      <c r="X650" s="3" t="e">
        <f t="shared" si="108"/>
        <v>#DIV/0!</v>
      </c>
      <c r="Y650" s="3" t="e">
        <f t="shared" si="109"/>
        <v>#DIV/0!</v>
      </c>
      <c r="Z650" s="6"/>
      <c r="AA650" s="6"/>
    </row>
    <row r="651" spans="1:27" ht="15.75" customHeight="1">
      <c r="A651" s="11" t="s">
        <v>230</v>
      </c>
      <c r="B651" s="7">
        <v>4</v>
      </c>
      <c r="C651" s="7" t="s">
        <v>231</v>
      </c>
      <c r="D651" s="7" t="s">
        <v>302</v>
      </c>
      <c r="E651" s="1" t="s">
        <v>243</v>
      </c>
      <c r="F651" s="7" t="s">
        <v>303</v>
      </c>
      <c r="G651" s="12" t="s">
        <v>37</v>
      </c>
      <c r="H651" s="7" t="s">
        <v>232</v>
      </c>
      <c r="I651" s="7" t="s">
        <v>39</v>
      </c>
      <c r="J651" s="7">
        <v>0.23</v>
      </c>
      <c r="K651" s="15">
        <v>19160</v>
      </c>
      <c r="L651" s="15">
        <v>7848</v>
      </c>
      <c r="M651" s="15">
        <v>0</v>
      </c>
      <c r="N651" s="16">
        <f t="shared" si="100"/>
        <v>4406.8</v>
      </c>
      <c r="O651" s="16">
        <f t="shared" si="101"/>
        <v>1805.0400000000002</v>
      </c>
      <c r="P651" s="16">
        <f t="shared" si="102"/>
        <v>0</v>
      </c>
      <c r="Q651" s="3">
        <f t="shared" si="103"/>
        <v>0</v>
      </c>
      <c r="R651" s="3">
        <f t="shared" si="104"/>
        <v>0.40960334029227558</v>
      </c>
      <c r="S651" s="1" t="s">
        <v>79</v>
      </c>
      <c r="T651" s="1">
        <v>0</v>
      </c>
      <c r="U651" s="16">
        <f t="shared" si="105"/>
        <v>0</v>
      </c>
      <c r="V651" s="16">
        <f t="shared" si="106"/>
        <v>0</v>
      </c>
      <c r="W651" s="16">
        <f t="shared" si="107"/>
        <v>0</v>
      </c>
      <c r="X651" s="3" t="e">
        <f t="shared" si="108"/>
        <v>#DIV/0!</v>
      </c>
      <c r="Y651" s="3" t="e">
        <f t="shared" si="109"/>
        <v>#DIV/0!</v>
      </c>
      <c r="Z651" s="6"/>
      <c r="AA651" s="6"/>
    </row>
    <row r="652" spans="1:27" ht="15.75" customHeight="1">
      <c r="A652" s="11" t="s">
        <v>230</v>
      </c>
      <c r="B652" s="7">
        <v>4</v>
      </c>
      <c r="C652" s="7" t="s">
        <v>231</v>
      </c>
      <c r="D652" s="7" t="s">
        <v>302</v>
      </c>
      <c r="E652" s="1" t="s">
        <v>243</v>
      </c>
      <c r="F652" s="7" t="s">
        <v>303</v>
      </c>
      <c r="G652" s="12" t="s">
        <v>37</v>
      </c>
      <c r="H652" s="7" t="s">
        <v>232</v>
      </c>
      <c r="I652" s="7" t="s">
        <v>39</v>
      </c>
      <c r="J652" s="7">
        <v>0.23</v>
      </c>
      <c r="K652" s="15">
        <v>8000</v>
      </c>
      <c r="L652" s="15">
        <v>1946.1</v>
      </c>
      <c r="M652" s="15">
        <v>1946.1</v>
      </c>
      <c r="N652" s="16">
        <f t="shared" si="100"/>
        <v>1840</v>
      </c>
      <c r="O652" s="16">
        <f t="shared" si="101"/>
        <v>447.60300000000001</v>
      </c>
      <c r="P652" s="16">
        <f t="shared" si="102"/>
        <v>447.60300000000001</v>
      </c>
      <c r="Q652" s="3">
        <f t="shared" si="103"/>
        <v>0.24326249999999999</v>
      </c>
      <c r="R652" s="3">
        <f t="shared" si="104"/>
        <v>0.24326249999999999</v>
      </c>
      <c r="S652" s="1" t="s">
        <v>79</v>
      </c>
      <c r="T652" s="1">
        <v>0</v>
      </c>
      <c r="U652" s="16">
        <f t="shared" si="105"/>
        <v>0</v>
      </c>
      <c r="V652" s="16">
        <f t="shared" si="106"/>
        <v>0</v>
      </c>
      <c r="W652" s="16">
        <f t="shared" si="107"/>
        <v>0</v>
      </c>
      <c r="X652" s="3" t="e">
        <f t="shared" si="108"/>
        <v>#DIV/0!</v>
      </c>
      <c r="Y652" s="3" t="e">
        <f t="shared" si="109"/>
        <v>#DIV/0!</v>
      </c>
      <c r="Z652" s="6"/>
      <c r="AA652" s="6"/>
    </row>
    <row r="653" spans="1:27" ht="15.75" customHeight="1">
      <c r="A653" s="11" t="s">
        <v>230</v>
      </c>
      <c r="B653" s="7">
        <v>4</v>
      </c>
      <c r="C653" s="7" t="s">
        <v>231</v>
      </c>
      <c r="D653" s="7" t="s">
        <v>302</v>
      </c>
      <c r="E653" s="1" t="s">
        <v>243</v>
      </c>
      <c r="F653" s="7" t="s">
        <v>303</v>
      </c>
      <c r="G653" s="12" t="s">
        <v>37</v>
      </c>
      <c r="H653" s="7" t="s">
        <v>232</v>
      </c>
      <c r="I653" s="7" t="s">
        <v>39</v>
      </c>
      <c r="J653" s="7">
        <v>0.23</v>
      </c>
      <c r="K653" s="15">
        <v>189363</v>
      </c>
      <c r="L653" s="15">
        <v>181537.58</v>
      </c>
      <c r="M653" s="15">
        <v>165488.1</v>
      </c>
      <c r="N653" s="16">
        <f t="shared" si="100"/>
        <v>43553.490000000005</v>
      </c>
      <c r="O653" s="16">
        <f t="shared" si="101"/>
        <v>41753.643400000001</v>
      </c>
      <c r="P653" s="16">
        <f t="shared" si="102"/>
        <v>38062.263000000006</v>
      </c>
      <c r="Q653" s="3">
        <f t="shared" si="103"/>
        <v>0.87391993156001968</v>
      </c>
      <c r="R653" s="3">
        <f t="shared" si="104"/>
        <v>0.95867503155315448</v>
      </c>
      <c r="S653" s="1" t="s">
        <v>79</v>
      </c>
      <c r="T653" s="1">
        <v>0</v>
      </c>
      <c r="U653" s="16">
        <f t="shared" si="105"/>
        <v>0</v>
      </c>
      <c r="V653" s="16">
        <f t="shared" si="106"/>
        <v>0</v>
      </c>
      <c r="W653" s="16">
        <f t="shared" si="107"/>
        <v>0</v>
      </c>
      <c r="X653" s="3" t="e">
        <f t="shared" si="108"/>
        <v>#DIV/0!</v>
      </c>
      <c r="Y653" s="3" t="e">
        <f t="shared" si="109"/>
        <v>#DIV/0!</v>
      </c>
      <c r="Z653" s="6"/>
      <c r="AA653" s="6"/>
    </row>
    <row r="654" spans="1:27" ht="15.75" customHeight="1">
      <c r="A654" s="11" t="s">
        <v>230</v>
      </c>
      <c r="B654" s="7">
        <v>4</v>
      </c>
      <c r="C654" s="7" t="s">
        <v>231</v>
      </c>
      <c r="D654" s="7" t="s">
        <v>302</v>
      </c>
      <c r="E654" s="1" t="s">
        <v>243</v>
      </c>
      <c r="F654" s="7" t="s">
        <v>303</v>
      </c>
      <c r="G654" s="12" t="s">
        <v>37</v>
      </c>
      <c r="H654" s="7" t="s">
        <v>232</v>
      </c>
      <c r="I654" s="7" t="s">
        <v>39</v>
      </c>
      <c r="J654" s="7">
        <v>0.23</v>
      </c>
      <c r="K654" s="15">
        <v>123486</v>
      </c>
      <c r="L654" s="15">
        <v>65323.89</v>
      </c>
      <c r="M654" s="15">
        <v>52460.25</v>
      </c>
      <c r="N654" s="16">
        <f t="shared" si="100"/>
        <v>28401.780000000002</v>
      </c>
      <c r="O654" s="16">
        <f t="shared" si="101"/>
        <v>15024.494700000001</v>
      </c>
      <c r="P654" s="16">
        <f t="shared" si="102"/>
        <v>12065.8575</v>
      </c>
      <c r="Q654" s="3">
        <f t="shared" si="103"/>
        <v>0.42482751081094211</v>
      </c>
      <c r="R654" s="3">
        <f t="shared" si="104"/>
        <v>0.52899834799086531</v>
      </c>
      <c r="S654" s="1" t="s">
        <v>79</v>
      </c>
      <c r="T654" s="1">
        <v>0</v>
      </c>
      <c r="U654" s="16">
        <f t="shared" si="105"/>
        <v>0</v>
      </c>
      <c r="V654" s="16">
        <f t="shared" si="106"/>
        <v>0</v>
      </c>
      <c r="W654" s="16">
        <f t="shared" si="107"/>
        <v>0</v>
      </c>
      <c r="X654" s="3" t="e">
        <f t="shared" si="108"/>
        <v>#DIV/0!</v>
      </c>
      <c r="Y654" s="3" t="e">
        <f t="shared" si="109"/>
        <v>#DIV/0!</v>
      </c>
      <c r="Z654" s="6"/>
      <c r="AA654" s="6"/>
    </row>
    <row r="655" spans="1:27" ht="15.75" customHeight="1">
      <c r="A655" s="11" t="s">
        <v>230</v>
      </c>
      <c r="B655" s="7">
        <v>4</v>
      </c>
      <c r="C655" s="7" t="s">
        <v>231</v>
      </c>
      <c r="D655" s="7" t="s">
        <v>302</v>
      </c>
      <c r="E655" s="1" t="s">
        <v>243</v>
      </c>
      <c r="F655" s="7" t="s">
        <v>303</v>
      </c>
      <c r="G655" s="12" t="s">
        <v>37</v>
      </c>
      <c r="H655" s="7" t="s">
        <v>232</v>
      </c>
      <c r="I655" s="7" t="s">
        <v>39</v>
      </c>
      <c r="J655" s="7">
        <v>0.23</v>
      </c>
      <c r="K655" s="15">
        <v>4000</v>
      </c>
      <c r="L655" s="15">
        <v>0</v>
      </c>
      <c r="M655" s="15">
        <v>0</v>
      </c>
      <c r="N655" s="16">
        <f t="shared" si="100"/>
        <v>920</v>
      </c>
      <c r="O655" s="16">
        <f t="shared" si="101"/>
        <v>0</v>
      </c>
      <c r="P655" s="16">
        <f t="shared" si="102"/>
        <v>0</v>
      </c>
      <c r="Q655" s="3">
        <f t="shared" si="103"/>
        <v>0</v>
      </c>
      <c r="R655" s="3">
        <f t="shared" si="104"/>
        <v>0</v>
      </c>
      <c r="S655" s="1" t="s">
        <v>79</v>
      </c>
      <c r="T655" s="1">
        <v>0</v>
      </c>
      <c r="U655" s="16">
        <f t="shared" si="105"/>
        <v>0</v>
      </c>
      <c r="V655" s="16">
        <f t="shared" si="106"/>
        <v>0</v>
      </c>
      <c r="W655" s="16">
        <f t="shared" si="107"/>
        <v>0</v>
      </c>
      <c r="X655" s="3" t="e">
        <f t="shared" si="108"/>
        <v>#DIV/0!</v>
      </c>
      <c r="Y655" s="3" t="e">
        <f t="shared" si="109"/>
        <v>#DIV/0!</v>
      </c>
      <c r="Z655" s="6"/>
      <c r="AA655" s="6"/>
    </row>
    <row r="656" spans="1:27" ht="15.75" customHeight="1">
      <c r="A656" s="11" t="s">
        <v>230</v>
      </c>
      <c r="B656" s="7">
        <v>4</v>
      </c>
      <c r="C656" s="7" t="s">
        <v>231</v>
      </c>
      <c r="D656" s="7" t="s">
        <v>302</v>
      </c>
      <c r="E656" s="1" t="s">
        <v>243</v>
      </c>
      <c r="F656" s="7" t="s">
        <v>303</v>
      </c>
      <c r="G656" s="12" t="s">
        <v>37</v>
      </c>
      <c r="H656" s="7" t="s">
        <v>232</v>
      </c>
      <c r="I656" s="7" t="s">
        <v>39</v>
      </c>
      <c r="J656" s="7">
        <v>0.23</v>
      </c>
      <c r="K656" s="15">
        <v>10450</v>
      </c>
      <c r="L656" s="15">
        <v>169.5</v>
      </c>
      <c r="M656" s="15">
        <v>169.5</v>
      </c>
      <c r="N656" s="16">
        <f t="shared" si="100"/>
        <v>2403.5</v>
      </c>
      <c r="O656" s="16">
        <f t="shared" si="101"/>
        <v>38.984999999999999</v>
      </c>
      <c r="P656" s="16">
        <f t="shared" si="102"/>
        <v>38.984999999999999</v>
      </c>
      <c r="Q656" s="3">
        <f t="shared" si="103"/>
        <v>1.6220095693779905E-2</v>
      </c>
      <c r="R656" s="3">
        <f t="shared" si="104"/>
        <v>1.6220095693779905E-2</v>
      </c>
      <c r="S656" s="1" t="s">
        <v>79</v>
      </c>
      <c r="T656" s="1">
        <v>0</v>
      </c>
      <c r="U656" s="16">
        <f t="shared" si="105"/>
        <v>0</v>
      </c>
      <c r="V656" s="16">
        <f t="shared" si="106"/>
        <v>0</v>
      </c>
      <c r="W656" s="16">
        <f t="shared" si="107"/>
        <v>0</v>
      </c>
      <c r="X656" s="3" t="e">
        <f t="shared" si="108"/>
        <v>#DIV/0!</v>
      </c>
      <c r="Y656" s="3" t="e">
        <f t="shared" si="109"/>
        <v>#DIV/0!</v>
      </c>
      <c r="Z656" s="6"/>
      <c r="AA656" s="6"/>
    </row>
    <row r="657" spans="1:27" ht="15.75" customHeight="1">
      <c r="A657" s="11" t="s">
        <v>230</v>
      </c>
      <c r="B657" s="7">
        <v>4</v>
      </c>
      <c r="C657" s="7" t="s">
        <v>231</v>
      </c>
      <c r="D657" s="7" t="s">
        <v>302</v>
      </c>
      <c r="E657" s="1" t="s">
        <v>243</v>
      </c>
      <c r="F657" s="7" t="s">
        <v>303</v>
      </c>
      <c r="G657" s="12" t="s">
        <v>37</v>
      </c>
      <c r="H657" s="7" t="s">
        <v>232</v>
      </c>
      <c r="I657" s="7" t="s">
        <v>39</v>
      </c>
      <c r="J657" s="7">
        <v>0.23</v>
      </c>
      <c r="K657" s="15">
        <v>85677</v>
      </c>
      <c r="L657" s="15">
        <v>79905.570000000007</v>
      </c>
      <c r="M657" s="15">
        <v>79905.569999999992</v>
      </c>
      <c r="N657" s="16">
        <f t="shared" si="100"/>
        <v>19705.71</v>
      </c>
      <c r="O657" s="16">
        <f t="shared" si="101"/>
        <v>18378.281100000004</v>
      </c>
      <c r="P657" s="16">
        <f t="shared" si="102"/>
        <v>18378.2811</v>
      </c>
      <c r="Q657" s="3">
        <f t="shared" si="103"/>
        <v>0.93263734724605207</v>
      </c>
      <c r="R657" s="3">
        <f t="shared" si="104"/>
        <v>0.9326373472460523</v>
      </c>
      <c r="S657" s="1" t="s">
        <v>79</v>
      </c>
      <c r="T657" s="1">
        <v>0</v>
      </c>
      <c r="U657" s="16">
        <f t="shared" si="105"/>
        <v>0</v>
      </c>
      <c r="V657" s="16">
        <f t="shared" si="106"/>
        <v>0</v>
      </c>
      <c r="W657" s="16">
        <f t="shared" si="107"/>
        <v>0</v>
      </c>
      <c r="X657" s="3" t="e">
        <f t="shared" si="108"/>
        <v>#DIV/0!</v>
      </c>
      <c r="Y657" s="3" t="e">
        <f t="shared" si="109"/>
        <v>#DIV/0!</v>
      </c>
      <c r="Z657" s="6"/>
      <c r="AA657" s="6"/>
    </row>
    <row r="658" spans="1:27" ht="15.75" customHeight="1">
      <c r="A658" s="11" t="s">
        <v>230</v>
      </c>
      <c r="B658" s="7">
        <v>4</v>
      </c>
      <c r="C658" s="7" t="s">
        <v>231</v>
      </c>
      <c r="D658" s="7" t="s">
        <v>302</v>
      </c>
      <c r="E658" s="1" t="s">
        <v>243</v>
      </c>
      <c r="F658" s="7" t="s">
        <v>303</v>
      </c>
      <c r="G658" s="12" t="s">
        <v>37</v>
      </c>
      <c r="H658" s="7" t="s">
        <v>232</v>
      </c>
      <c r="I658" s="7" t="s">
        <v>39</v>
      </c>
      <c r="J658" s="7">
        <v>0.23</v>
      </c>
      <c r="K658" s="15">
        <v>77400</v>
      </c>
      <c r="L658" s="15">
        <v>50600</v>
      </c>
      <c r="M658" s="15">
        <v>25050.719999999998</v>
      </c>
      <c r="N658" s="16">
        <f t="shared" si="100"/>
        <v>17802</v>
      </c>
      <c r="O658" s="16">
        <f t="shared" si="101"/>
        <v>11638</v>
      </c>
      <c r="P658" s="16">
        <f t="shared" si="102"/>
        <v>5761.6655999999994</v>
      </c>
      <c r="Q658" s="3">
        <f t="shared" si="103"/>
        <v>0.32365271317829453</v>
      </c>
      <c r="R658" s="3">
        <f t="shared" si="104"/>
        <v>0.65374677002583981</v>
      </c>
      <c r="S658" s="1" t="s">
        <v>79</v>
      </c>
      <c r="T658" s="1">
        <v>0</v>
      </c>
      <c r="U658" s="16">
        <f t="shared" si="105"/>
        <v>0</v>
      </c>
      <c r="V658" s="16">
        <f t="shared" si="106"/>
        <v>0</v>
      </c>
      <c r="W658" s="16">
        <f t="shared" si="107"/>
        <v>0</v>
      </c>
      <c r="X658" s="3" t="e">
        <f t="shared" si="108"/>
        <v>#DIV/0!</v>
      </c>
      <c r="Y658" s="3" t="e">
        <f t="shared" si="109"/>
        <v>#DIV/0!</v>
      </c>
      <c r="Z658" s="6"/>
      <c r="AA658" s="6"/>
    </row>
    <row r="659" spans="1:27" ht="15.75" customHeight="1">
      <c r="A659" s="11" t="s">
        <v>230</v>
      </c>
      <c r="B659" s="7">
        <v>4</v>
      </c>
      <c r="C659" s="7" t="s">
        <v>231</v>
      </c>
      <c r="D659" s="7" t="s">
        <v>302</v>
      </c>
      <c r="E659" s="1" t="s">
        <v>243</v>
      </c>
      <c r="F659" s="7" t="s">
        <v>303</v>
      </c>
      <c r="G659" s="12" t="s">
        <v>37</v>
      </c>
      <c r="H659" s="7" t="s">
        <v>232</v>
      </c>
      <c r="I659" s="7" t="s">
        <v>39</v>
      </c>
      <c r="J659" s="7">
        <v>0.23</v>
      </c>
      <c r="K659" s="15">
        <v>5000</v>
      </c>
      <c r="L659" s="15">
        <v>1916.8</v>
      </c>
      <c r="M659" s="15">
        <v>1916.8</v>
      </c>
      <c r="N659" s="16">
        <f t="shared" si="100"/>
        <v>1150</v>
      </c>
      <c r="O659" s="16">
        <f t="shared" si="101"/>
        <v>440.86400000000003</v>
      </c>
      <c r="P659" s="16">
        <f t="shared" si="102"/>
        <v>440.86400000000003</v>
      </c>
      <c r="Q659" s="3">
        <f t="shared" si="103"/>
        <v>0.38336000000000003</v>
      </c>
      <c r="R659" s="3">
        <f t="shared" si="104"/>
        <v>0.38336000000000003</v>
      </c>
      <c r="S659" s="1" t="s">
        <v>79</v>
      </c>
      <c r="T659" s="1">
        <v>0</v>
      </c>
      <c r="U659" s="16">
        <f t="shared" si="105"/>
        <v>0</v>
      </c>
      <c r="V659" s="16">
        <f t="shared" si="106"/>
        <v>0</v>
      </c>
      <c r="W659" s="16">
        <f t="shared" si="107"/>
        <v>0</v>
      </c>
      <c r="X659" s="3" t="e">
        <f t="shared" si="108"/>
        <v>#DIV/0!</v>
      </c>
      <c r="Y659" s="3" t="e">
        <f t="shared" si="109"/>
        <v>#DIV/0!</v>
      </c>
      <c r="Z659" s="6"/>
      <c r="AA659" s="6"/>
    </row>
    <row r="660" spans="1:27" ht="15.75" customHeight="1">
      <c r="A660" s="11" t="s">
        <v>230</v>
      </c>
      <c r="B660" s="7">
        <v>4</v>
      </c>
      <c r="C660" s="7" t="s">
        <v>231</v>
      </c>
      <c r="D660" s="7" t="s">
        <v>302</v>
      </c>
      <c r="E660" s="1" t="s">
        <v>243</v>
      </c>
      <c r="F660" s="7" t="s">
        <v>303</v>
      </c>
      <c r="G660" s="12" t="s">
        <v>37</v>
      </c>
      <c r="H660" s="7" t="s">
        <v>232</v>
      </c>
      <c r="I660" s="7" t="s">
        <v>39</v>
      </c>
      <c r="J660" s="7">
        <v>0.23</v>
      </c>
      <c r="K660" s="15">
        <v>4000</v>
      </c>
      <c r="L660" s="15">
        <v>855.6</v>
      </c>
      <c r="M660" s="15">
        <v>855.6</v>
      </c>
      <c r="N660" s="16">
        <f t="shared" si="100"/>
        <v>920</v>
      </c>
      <c r="O660" s="16">
        <f t="shared" si="101"/>
        <v>196.78800000000001</v>
      </c>
      <c r="P660" s="16">
        <f t="shared" si="102"/>
        <v>196.78800000000001</v>
      </c>
      <c r="Q660" s="3">
        <f t="shared" si="103"/>
        <v>0.21390000000000001</v>
      </c>
      <c r="R660" s="3">
        <f t="shared" si="104"/>
        <v>0.21390000000000001</v>
      </c>
      <c r="S660" s="1" t="s">
        <v>79</v>
      </c>
      <c r="T660" s="1">
        <v>0</v>
      </c>
      <c r="U660" s="16">
        <f t="shared" si="105"/>
        <v>0</v>
      </c>
      <c r="V660" s="16">
        <f t="shared" si="106"/>
        <v>0</v>
      </c>
      <c r="W660" s="16">
        <f t="shared" si="107"/>
        <v>0</v>
      </c>
      <c r="X660" s="3" t="e">
        <f t="shared" si="108"/>
        <v>#DIV/0!</v>
      </c>
      <c r="Y660" s="3" t="e">
        <f t="shared" si="109"/>
        <v>#DIV/0!</v>
      </c>
      <c r="Z660" s="6"/>
      <c r="AA660" s="6"/>
    </row>
    <row r="661" spans="1:27" ht="15.75" customHeight="1">
      <c r="A661" s="11" t="s">
        <v>230</v>
      </c>
      <c r="B661" s="7">
        <v>4</v>
      </c>
      <c r="C661" s="7" t="s">
        <v>231</v>
      </c>
      <c r="D661" s="7" t="s">
        <v>302</v>
      </c>
      <c r="E661" s="1" t="s">
        <v>243</v>
      </c>
      <c r="F661" s="7" t="s">
        <v>303</v>
      </c>
      <c r="G661" s="12" t="s">
        <v>37</v>
      </c>
      <c r="H661" s="7" t="s">
        <v>232</v>
      </c>
      <c r="I661" s="7" t="s">
        <v>39</v>
      </c>
      <c r="J661" s="7">
        <v>0.23</v>
      </c>
      <c r="K661" s="15">
        <v>186312</v>
      </c>
      <c r="L661" s="15">
        <v>160171.47999999998</v>
      </c>
      <c r="M661" s="15">
        <v>146678.08000000005</v>
      </c>
      <c r="N661" s="16">
        <f t="shared" si="100"/>
        <v>42851.76</v>
      </c>
      <c r="O661" s="16">
        <f t="shared" si="101"/>
        <v>36839.440399999999</v>
      </c>
      <c r="P661" s="16">
        <f t="shared" si="102"/>
        <v>33735.95840000001</v>
      </c>
      <c r="Q661" s="3">
        <f t="shared" si="103"/>
        <v>0.78727124393490511</v>
      </c>
      <c r="R661" s="3">
        <f t="shared" si="104"/>
        <v>0.85969492034866246</v>
      </c>
      <c r="S661" s="1" t="s">
        <v>79</v>
      </c>
      <c r="T661" s="1">
        <v>0</v>
      </c>
      <c r="U661" s="16">
        <f t="shared" si="105"/>
        <v>0</v>
      </c>
      <c r="V661" s="16">
        <f t="shared" si="106"/>
        <v>0</v>
      </c>
      <c r="W661" s="16">
        <f t="shared" si="107"/>
        <v>0</v>
      </c>
      <c r="X661" s="3" t="e">
        <f t="shared" si="108"/>
        <v>#DIV/0!</v>
      </c>
      <c r="Y661" s="3" t="e">
        <f t="shared" si="109"/>
        <v>#DIV/0!</v>
      </c>
      <c r="Z661" s="6"/>
      <c r="AA661" s="6"/>
    </row>
    <row r="662" spans="1:27" ht="15.75" customHeight="1">
      <c r="A662" s="11" t="s">
        <v>230</v>
      </c>
      <c r="B662" s="7">
        <v>4</v>
      </c>
      <c r="C662" s="7" t="s">
        <v>231</v>
      </c>
      <c r="D662" s="7" t="s">
        <v>302</v>
      </c>
      <c r="E662" s="1" t="s">
        <v>243</v>
      </c>
      <c r="F662" s="7" t="s">
        <v>303</v>
      </c>
      <c r="G662" s="12" t="s">
        <v>37</v>
      </c>
      <c r="H662" s="7" t="s">
        <v>232</v>
      </c>
      <c r="I662" s="7" t="s">
        <v>39</v>
      </c>
      <c r="J662" s="7">
        <v>0.23</v>
      </c>
      <c r="K662" s="15">
        <v>465431</v>
      </c>
      <c r="L662" s="15">
        <v>402896.36</v>
      </c>
      <c r="M662" s="15">
        <v>358358.33999999997</v>
      </c>
      <c r="N662" s="16">
        <f t="shared" si="100"/>
        <v>107049.13</v>
      </c>
      <c r="O662" s="16">
        <f t="shared" si="101"/>
        <v>92666.162800000006</v>
      </c>
      <c r="P662" s="16">
        <f t="shared" si="102"/>
        <v>82422.4182</v>
      </c>
      <c r="Q662" s="3">
        <f t="shared" si="103"/>
        <v>0.76994944470823812</v>
      </c>
      <c r="R662" s="3">
        <f t="shared" si="104"/>
        <v>0.86564143772116597</v>
      </c>
      <c r="S662" s="1" t="s">
        <v>79</v>
      </c>
      <c r="T662" s="1">
        <v>0</v>
      </c>
      <c r="U662" s="16">
        <f t="shared" si="105"/>
        <v>0</v>
      </c>
      <c r="V662" s="16">
        <f t="shared" si="106"/>
        <v>0</v>
      </c>
      <c r="W662" s="16">
        <f t="shared" si="107"/>
        <v>0</v>
      </c>
      <c r="X662" s="3" t="e">
        <f t="shared" si="108"/>
        <v>#DIV/0!</v>
      </c>
      <c r="Y662" s="3" t="e">
        <f t="shared" si="109"/>
        <v>#DIV/0!</v>
      </c>
      <c r="Z662" s="6"/>
      <c r="AA662" s="6"/>
    </row>
    <row r="663" spans="1:27" ht="15.75" customHeight="1">
      <c r="A663" s="11" t="s">
        <v>230</v>
      </c>
      <c r="B663" s="7">
        <v>4</v>
      </c>
      <c r="C663" s="7" t="s">
        <v>231</v>
      </c>
      <c r="D663" s="7" t="s">
        <v>302</v>
      </c>
      <c r="E663" s="1" t="s">
        <v>243</v>
      </c>
      <c r="F663" s="7" t="s">
        <v>303</v>
      </c>
      <c r="G663" s="12" t="s">
        <v>37</v>
      </c>
      <c r="H663" s="7" t="s">
        <v>232</v>
      </c>
      <c r="I663" s="7" t="s">
        <v>39</v>
      </c>
      <c r="J663" s="7">
        <v>0.23</v>
      </c>
      <c r="K663" s="15">
        <v>1000</v>
      </c>
      <c r="L663" s="15">
        <v>0</v>
      </c>
      <c r="M663" s="15">
        <v>0</v>
      </c>
      <c r="N663" s="16">
        <f t="shared" si="100"/>
        <v>230</v>
      </c>
      <c r="O663" s="16">
        <f t="shared" si="101"/>
        <v>0</v>
      </c>
      <c r="P663" s="16">
        <f t="shared" si="102"/>
        <v>0</v>
      </c>
      <c r="Q663" s="3">
        <f t="shared" si="103"/>
        <v>0</v>
      </c>
      <c r="R663" s="3">
        <f t="shared" si="104"/>
        <v>0</v>
      </c>
      <c r="S663" s="1" t="s">
        <v>79</v>
      </c>
      <c r="T663" s="1">
        <v>0</v>
      </c>
      <c r="U663" s="16">
        <f t="shared" si="105"/>
        <v>0</v>
      </c>
      <c r="V663" s="16">
        <f t="shared" si="106"/>
        <v>0</v>
      </c>
      <c r="W663" s="16">
        <f t="shared" si="107"/>
        <v>0</v>
      </c>
      <c r="X663" s="3" t="e">
        <f t="shared" si="108"/>
        <v>#DIV/0!</v>
      </c>
      <c r="Y663" s="3" t="e">
        <f t="shared" si="109"/>
        <v>#DIV/0!</v>
      </c>
      <c r="Z663" s="6"/>
      <c r="AA663" s="6"/>
    </row>
    <row r="664" spans="1:27" ht="15.75" customHeight="1">
      <c r="A664" s="11" t="s">
        <v>230</v>
      </c>
      <c r="B664" s="7">
        <v>4</v>
      </c>
      <c r="C664" s="7" t="s">
        <v>231</v>
      </c>
      <c r="D664" s="7" t="s">
        <v>302</v>
      </c>
      <c r="E664" s="1" t="s">
        <v>243</v>
      </c>
      <c r="F664" s="7" t="s">
        <v>304</v>
      </c>
      <c r="G664" s="12" t="s">
        <v>37</v>
      </c>
      <c r="H664" s="7" t="s">
        <v>232</v>
      </c>
      <c r="I664" s="7" t="s">
        <v>39</v>
      </c>
      <c r="J664" s="7">
        <v>0.23</v>
      </c>
      <c r="K664" s="15">
        <v>100000</v>
      </c>
      <c r="L664" s="15">
        <v>94675.1</v>
      </c>
      <c r="M664" s="15">
        <v>94675.099999999991</v>
      </c>
      <c r="N664" s="16">
        <f t="shared" si="100"/>
        <v>23000</v>
      </c>
      <c r="O664" s="16">
        <f t="shared" si="101"/>
        <v>21775.273000000001</v>
      </c>
      <c r="P664" s="16">
        <f t="shared" si="102"/>
        <v>21775.272999999997</v>
      </c>
      <c r="Q664" s="3">
        <f t="shared" si="103"/>
        <v>0.9467509999999999</v>
      </c>
      <c r="R664" s="3">
        <f t="shared" si="104"/>
        <v>0.94675100000000001</v>
      </c>
      <c r="S664" s="1" t="s">
        <v>79</v>
      </c>
      <c r="T664" s="1">
        <v>0</v>
      </c>
      <c r="U664" s="16">
        <f t="shared" si="105"/>
        <v>0</v>
      </c>
      <c r="V664" s="16">
        <f t="shared" si="106"/>
        <v>0</v>
      </c>
      <c r="W664" s="16">
        <f t="shared" si="107"/>
        <v>0</v>
      </c>
      <c r="X664" s="3" t="e">
        <f t="shared" si="108"/>
        <v>#DIV/0!</v>
      </c>
      <c r="Y664" s="3" t="e">
        <f t="shared" si="109"/>
        <v>#DIV/0!</v>
      </c>
      <c r="Z664" s="6"/>
      <c r="AA664" s="6"/>
    </row>
    <row r="665" spans="1:27" ht="15.75" customHeight="1">
      <c r="A665" s="11" t="s">
        <v>230</v>
      </c>
      <c r="B665" s="7">
        <v>4</v>
      </c>
      <c r="C665" s="7" t="s">
        <v>231</v>
      </c>
      <c r="D665" s="7" t="s">
        <v>302</v>
      </c>
      <c r="E665" s="1" t="s">
        <v>243</v>
      </c>
      <c r="F665" s="7" t="s">
        <v>304</v>
      </c>
      <c r="G665" s="12" t="s">
        <v>37</v>
      </c>
      <c r="H665" s="7" t="s">
        <v>232</v>
      </c>
      <c r="I665" s="7" t="s">
        <v>39</v>
      </c>
      <c r="J665" s="7">
        <v>0.23</v>
      </c>
      <c r="K665" s="15">
        <v>644163</v>
      </c>
      <c r="L665" s="15">
        <v>644163</v>
      </c>
      <c r="M665" s="15">
        <v>508893.75</v>
      </c>
      <c r="N665" s="16">
        <f t="shared" si="100"/>
        <v>148157.49000000002</v>
      </c>
      <c r="O665" s="16">
        <f t="shared" si="101"/>
        <v>148157.49000000002</v>
      </c>
      <c r="P665" s="16">
        <f t="shared" si="102"/>
        <v>117045.5625</v>
      </c>
      <c r="Q665" s="3">
        <f t="shared" si="103"/>
        <v>0.79000773096250476</v>
      </c>
      <c r="R665" s="3">
        <f t="shared" si="104"/>
        <v>1</v>
      </c>
      <c r="S665" s="1" t="s">
        <v>79</v>
      </c>
      <c r="T665" s="1">
        <v>0</v>
      </c>
      <c r="U665" s="16">
        <f t="shared" si="105"/>
        <v>0</v>
      </c>
      <c r="V665" s="16">
        <f t="shared" si="106"/>
        <v>0</v>
      </c>
      <c r="W665" s="16">
        <f t="shared" si="107"/>
        <v>0</v>
      </c>
      <c r="X665" s="3" t="e">
        <f t="shared" si="108"/>
        <v>#DIV/0!</v>
      </c>
      <c r="Y665" s="3" t="e">
        <f t="shared" si="109"/>
        <v>#DIV/0!</v>
      </c>
      <c r="Z665" s="6"/>
      <c r="AA665" s="6"/>
    </row>
    <row r="666" spans="1:27" ht="15.75" customHeight="1">
      <c r="A666" s="11" t="s">
        <v>230</v>
      </c>
      <c r="B666" s="7">
        <v>4</v>
      </c>
      <c r="C666" s="7" t="s">
        <v>231</v>
      </c>
      <c r="D666" s="7" t="s">
        <v>302</v>
      </c>
      <c r="E666" s="1" t="s">
        <v>243</v>
      </c>
      <c r="F666" s="7" t="s">
        <v>304</v>
      </c>
      <c r="G666" s="12" t="s">
        <v>37</v>
      </c>
      <c r="H666" s="7" t="s">
        <v>232</v>
      </c>
      <c r="I666" s="7" t="s">
        <v>39</v>
      </c>
      <c r="J666" s="7">
        <v>0.23</v>
      </c>
      <c r="K666" s="15">
        <v>254804</v>
      </c>
      <c r="L666" s="15">
        <v>267276</v>
      </c>
      <c r="M666" s="15">
        <v>243221.15999999997</v>
      </c>
      <c r="N666" s="16">
        <f t="shared" si="100"/>
        <v>58604.920000000006</v>
      </c>
      <c r="O666" s="16">
        <f t="shared" si="101"/>
        <v>61473.48</v>
      </c>
      <c r="P666" s="16">
        <f t="shared" si="102"/>
        <v>55940.866799999996</v>
      </c>
      <c r="Q666" s="3">
        <f t="shared" si="103"/>
        <v>0.9545421578939105</v>
      </c>
      <c r="R666" s="3">
        <f t="shared" si="104"/>
        <v>1.0489474262570446</v>
      </c>
      <c r="S666" s="1" t="s">
        <v>79</v>
      </c>
      <c r="T666" s="1">
        <v>0</v>
      </c>
      <c r="U666" s="16">
        <f t="shared" si="105"/>
        <v>0</v>
      </c>
      <c r="V666" s="16">
        <f t="shared" si="106"/>
        <v>0</v>
      </c>
      <c r="W666" s="16">
        <f t="shared" si="107"/>
        <v>0</v>
      </c>
      <c r="X666" s="3" t="e">
        <f t="shared" si="108"/>
        <v>#DIV/0!</v>
      </c>
      <c r="Y666" s="3" t="e">
        <f t="shared" si="109"/>
        <v>#DIV/0!</v>
      </c>
      <c r="Z666" s="6"/>
      <c r="AA666" s="6"/>
    </row>
    <row r="667" spans="1:27" ht="15.75" customHeight="1">
      <c r="A667" s="11" t="s">
        <v>230</v>
      </c>
      <c r="B667" s="7">
        <v>4</v>
      </c>
      <c r="C667" s="7" t="s">
        <v>231</v>
      </c>
      <c r="D667" s="7" t="s">
        <v>302</v>
      </c>
      <c r="E667" s="1" t="s">
        <v>243</v>
      </c>
      <c r="F667" s="7" t="s">
        <v>304</v>
      </c>
      <c r="G667" s="12" t="s">
        <v>37</v>
      </c>
      <c r="H667" s="7" t="s">
        <v>232</v>
      </c>
      <c r="I667" s="7" t="s">
        <v>39</v>
      </c>
      <c r="J667" s="7">
        <v>0.23</v>
      </c>
      <c r="K667" s="15">
        <v>1453982</v>
      </c>
      <c r="L667" s="15">
        <v>1442617.2400000002</v>
      </c>
      <c r="M667" s="15">
        <v>1442509.2400000002</v>
      </c>
      <c r="N667" s="16">
        <f t="shared" si="100"/>
        <v>334415.86</v>
      </c>
      <c r="O667" s="16">
        <f t="shared" si="101"/>
        <v>331801.96520000009</v>
      </c>
      <c r="P667" s="16">
        <f t="shared" si="102"/>
        <v>331777.12520000007</v>
      </c>
      <c r="Q667" s="3">
        <f t="shared" si="103"/>
        <v>0.99210942088691634</v>
      </c>
      <c r="R667" s="3">
        <f t="shared" si="104"/>
        <v>0.99218369966065634</v>
      </c>
      <c r="S667" s="1" t="s">
        <v>79</v>
      </c>
      <c r="T667" s="1">
        <v>0</v>
      </c>
      <c r="U667" s="16">
        <f t="shared" si="105"/>
        <v>0</v>
      </c>
      <c r="V667" s="16">
        <f t="shared" si="106"/>
        <v>0</v>
      </c>
      <c r="W667" s="16">
        <f t="shared" si="107"/>
        <v>0</v>
      </c>
      <c r="X667" s="3" t="e">
        <f t="shared" si="108"/>
        <v>#DIV/0!</v>
      </c>
      <c r="Y667" s="3" t="e">
        <f t="shared" si="109"/>
        <v>#DIV/0!</v>
      </c>
      <c r="Z667" s="6"/>
      <c r="AA667" s="6"/>
    </row>
    <row r="668" spans="1:27" ht="15.75" customHeight="1">
      <c r="A668" s="11" t="s">
        <v>230</v>
      </c>
      <c r="B668" s="7">
        <v>4</v>
      </c>
      <c r="C668" s="7" t="s">
        <v>231</v>
      </c>
      <c r="D668" s="7" t="s">
        <v>302</v>
      </c>
      <c r="E668" s="1" t="s">
        <v>243</v>
      </c>
      <c r="F668" s="7" t="s">
        <v>304</v>
      </c>
      <c r="G668" s="12" t="s">
        <v>37</v>
      </c>
      <c r="H668" s="7" t="s">
        <v>232</v>
      </c>
      <c r="I668" s="7" t="s">
        <v>39</v>
      </c>
      <c r="J668" s="7">
        <v>0.23</v>
      </c>
      <c r="K668" s="15">
        <v>726991</v>
      </c>
      <c r="L668" s="15">
        <v>726990.72</v>
      </c>
      <c r="M668" s="15">
        <v>726990.72000000009</v>
      </c>
      <c r="N668" s="16">
        <f t="shared" si="100"/>
        <v>167207.93</v>
      </c>
      <c r="O668" s="16">
        <f t="shared" si="101"/>
        <v>167207.86559999999</v>
      </c>
      <c r="P668" s="16">
        <f t="shared" si="102"/>
        <v>167207.86560000002</v>
      </c>
      <c r="Q668" s="3">
        <f t="shared" si="103"/>
        <v>0.99999961485080302</v>
      </c>
      <c r="R668" s="3">
        <f t="shared" si="104"/>
        <v>0.9999996148508028</v>
      </c>
      <c r="S668" s="1" t="s">
        <v>79</v>
      </c>
      <c r="T668" s="1">
        <v>0</v>
      </c>
      <c r="U668" s="16">
        <f t="shared" si="105"/>
        <v>0</v>
      </c>
      <c r="V668" s="16">
        <f t="shared" si="106"/>
        <v>0</v>
      </c>
      <c r="W668" s="16">
        <f t="shared" si="107"/>
        <v>0</v>
      </c>
      <c r="X668" s="3" t="e">
        <f t="shared" si="108"/>
        <v>#DIV/0!</v>
      </c>
      <c r="Y668" s="3" t="e">
        <f t="shared" si="109"/>
        <v>#DIV/0!</v>
      </c>
      <c r="Z668" s="6"/>
      <c r="AA668" s="6"/>
    </row>
    <row r="669" spans="1:27" ht="15.75" customHeight="1">
      <c r="A669" s="11" t="s">
        <v>230</v>
      </c>
      <c r="B669" s="7">
        <v>4</v>
      </c>
      <c r="C669" s="7" t="s">
        <v>231</v>
      </c>
      <c r="D669" s="7" t="s">
        <v>302</v>
      </c>
      <c r="E669" s="1" t="s">
        <v>243</v>
      </c>
      <c r="F669" s="7" t="s">
        <v>304</v>
      </c>
      <c r="G669" s="12" t="s">
        <v>37</v>
      </c>
      <c r="H669" s="7" t="s">
        <v>232</v>
      </c>
      <c r="I669" s="7" t="s">
        <v>39</v>
      </c>
      <c r="J669" s="7">
        <v>0.23</v>
      </c>
      <c r="K669" s="15">
        <v>2116826</v>
      </c>
      <c r="L669" s="15">
        <v>2023400.94</v>
      </c>
      <c r="M669" s="15">
        <v>2012041.21</v>
      </c>
      <c r="N669" s="16">
        <f t="shared" si="100"/>
        <v>486869.98000000004</v>
      </c>
      <c r="O669" s="16">
        <f t="shared" si="101"/>
        <v>465382.21620000002</v>
      </c>
      <c r="P669" s="16">
        <f t="shared" si="102"/>
        <v>462769.47830000002</v>
      </c>
      <c r="Q669" s="3">
        <f t="shared" si="103"/>
        <v>0.95049910101255364</v>
      </c>
      <c r="R669" s="3">
        <f t="shared" si="104"/>
        <v>0.95586549862860715</v>
      </c>
      <c r="S669" s="1" t="s">
        <v>79</v>
      </c>
      <c r="T669" s="1">
        <v>0</v>
      </c>
      <c r="U669" s="16">
        <f t="shared" si="105"/>
        <v>0</v>
      </c>
      <c r="V669" s="16">
        <f t="shared" si="106"/>
        <v>0</v>
      </c>
      <c r="W669" s="16">
        <f t="shared" si="107"/>
        <v>0</v>
      </c>
      <c r="X669" s="3" t="e">
        <f t="shared" si="108"/>
        <v>#DIV/0!</v>
      </c>
      <c r="Y669" s="3" t="e">
        <f t="shared" si="109"/>
        <v>#DIV/0!</v>
      </c>
      <c r="Z669" s="6"/>
      <c r="AA669" s="6"/>
    </row>
    <row r="670" spans="1:27" ht="15.75" customHeight="1">
      <c r="A670" s="11" t="s">
        <v>230</v>
      </c>
      <c r="B670" s="7">
        <v>4</v>
      </c>
      <c r="C670" s="7" t="s">
        <v>231</v>
      </c>
      <c r="D670" s="7" t="s">
        <v>302</v>
      </c>
      <c r="E670" s="1" t="s">
        <v>243</v>
      </c>
      <c r="F670" s="7" t="s">
        <v>304</v>
      </c>
      <c r="G670" s="12" t="s">
        <v>37</v>
      </c>
      <c r="H670" s="7" t="s">
        <v>232</v>
      </c>
      <c r="I670" s="7" t="s">
        <v>39</v>
      </c>
      <c r="J670" s="7">
        <v>0.23</v>
      </c>
      <c r="K670" s="15">
        <v>791137</v>
      </c>
      <c r="L670" s="15">
        <v>789415.41</v>
      </c>
      <c r="M670" s="15">
        <v>682504.69000000006</v>
      </c>
      <c r="N670" s="16">
        <f t="shared" si="100"/>
        <v>181961.51</v>
      </c>
      <c r="O670" s="16">
        <f t="shared" si="101"/>
        <v>181565.54430000001</v>
      </c>
      <c r="P670" s="16">
        <f t="shared" si="102"/>
        <v>156976.07870000001</v>
      </c>
      <c r="Q670" s="3">
        <f t="shared" si="103"/>
        <v>0.86268837129346754</v>
      </c>
      <c r="R670" s="3">
        <f t="shared" si="104"/>
        <v>0.99782390407729638</v>
      </c>
      <c r="S670" s="1" t="s">
        <v>79</v>
      </c>
      <c r="T670" s="1">
        <v>0</v>
      </c>
      <c r="U670" s="16">
        <f t="shared" si="105"/>
        <v>0</v>
      </c>
      <c r="V670" s="16">
        <f t="shared" si="106"/>
        <v>0</v>
      </c>
      <c r="W670" s="16">
        <f t="shared" si="107"/>
        <v>0</v>
      </c>
      <c r="X670" s="3" t="e">
        <f t="shared" si="108"/>
        <v>#DIV/0!</v>
      </c>
      <c r="Y670" s="3" t="e">
        <f t="shared" si="109"/>
        <v>#DIV/0!</v>
      </c>
      <c r="Z670" s="6"/>
      <c r="AA670" s="6"/>
    </row>
    <row r="671" spans="1:27" ht="15.75" customHeight="1">
      <c r="A671" s="11" t="s">
        <v>230</v>
      </c>
      <c r="B671" s="7">
        <v>4</v>
      </c>
      <c r="C671" s="7" t="s">
        <v>231</v>
      </c>
      <c r="D671" s="7" t="s">
        <v>302</v>
      </c>
      <c r="E671" s="1" t="s">
        <v>243</v>
      </c>
      <c r="F671" s="7" t="s">
        <v>304</v>
      </c>
      <c r="G671" s="12" t="s">
        <v>37</v>
      </c>
      <c r="H671" s="7" t="s">
        <v>232</v>
      </c>
      <c r="I671" s="7" t="s">
        <v>39</v>
      </c>
      <c r="J671" s="7">
        <v>0.23</v>
      </c>
      <c r="K671" s="15">
        <v>598703</v>
      </c>
      <c r="L671" s="15">
        <v>598698.23999999999</v>
      </c>
      <c r="M671" s="15">
        <v>587842.28</v>
      </c>
      <c r="N671" s="16">
        <f t="shared" si="100"/>
        <v>137701.69</v>
      </c>
      <c r="O671" s="16">
        <f t="shared" si="101"/>
        <v>137700.59520000001</v>
      </c>
      <c r="P671" s="16">
        <f t="shared" si="102"/>
        <v>135203.72440000001</v>
      </c>
      <c r="Q671" s="3">
        <f t="shared" si="103"/>
        <v>0.98185958647275862</v>
      </c>
      <c r="R671" s="3">
        <f t="shared" si="104"/>
        <v>0.9999920494802933</v>
      </c>
      <c r="S671" s="1" t="s">
        <v>79</v>
      </c>
      <c r="T671" s="1">
        <v>0</v>
      </c>
      <c r="U671" s="16">
        <f t="shared" si="105"/>
        <v>0</v>
      </c>
      <c r="V671" s="16">
        <f t="shared" si="106"/>
        <v>0</v>
      </c>
      <c r="W671" s="16">
        <f t="shared" si="107"/>
        <v>0</v>
      </c>
      <c r="X671" s="3" t="e">
        <f t="shared" si="108"/>
        <v>#DIV/0!</v>
      </c>
      <c r="Y671" s="3" t="e">
        <f t="shared" si="109"/>
        <v>#DIV/0!</v>
      </c>
      <c r="Z671" s="6"/>
      <c r="AA671" s="6"/>
    </row>
    <row r="672" spans="1:27" ht="15.75" customHeight="1">
      <c r="A672" s="11" t="s">
        <v>230</v>
      </c>
      <c r="B672" s="7">
        <v>4</v>
      </c>
      <c r="C672" s="7" t="s">
        <v>231</v>
      </c>
      <c r="D672" s="7" t="s">
        <v>302</v>
      </c>
      <c r="E672" s="1" t="s">
        <v>243</v>
      </c>
      <c r="F672" s="7" t="s">
        <v>304</v>
      </c>
      <c r="G672" s="12" t="s">
        <v>37</v>
      </c>
      <c r="H672" s="7" t="s">
        <v>232</v>
      </c>
      <c r="I672" s="7" t="s">
        <v>39</v>
      </c>
      <c r="J672" s="7">
        <v>0.23</v>
      </c>
      <c r="K672" s="15">
        <v>833902</v>
      </c>
      <c r="L672" s="15">
        <v>833902.00000000012</v>
      </c>
      <c r="M672" s="15">
        <v>791538.41999999993</v>
      </c>
      <c r="N672" s="16">
        <f t="shared" si="100"/>
        <v>191797.46000000002</v>
      </c>
      <c r="O672" s="16">
        <f t="shared" si="101"/>
        <v>191797.46000000002</v>
      </c>
      <c r="P672" s="16">
        <f t="shared" si="102"/>
        <v>182053.83659999998</v>
      </c>
      <c r="Q672" s="3">
        <f t="shared" si="103"/>
        <v>0.94919837103160787</v>
      </c>
      <c r="R672" s="3">
        <f t="shared" si="104"/>
        <v>1</v>
      </c>
      <c r="S672" s="1" t="s">
        <v>79</v>
      </c>
      <c r="T672" s="1">
        <v>0</v>
      </c>
      <c r="U672" s="16">
        <f t="shared" si="105"/>
        <v>0</v>
      </c>
      <c r="V672" s="16">
        <f t="shared" si="106"/>
        <v>0</v>
      </c>
      <c r="W672" s="16">
        <f t="shared" si="107"/>
        <v>0</v>
      </c>
      <c r="X672" s="3" t="e">
        <f t="shared" si="108"/>
        <v>#DIV/0!</v>
      </c>
      <c r="Y672" s="3" t="e">
        <f t="shared" si="109"/>
        <v>#DIV/0!</v>
      </c>
      <c r="Z672" s="6"/>
      <c r="AA672" s="6"/>
    </row>
    <row r="673" spans="1:27" ht="15.75" customHeight="1">
      <c r="A673" s="11" t="s">
        <v>230</v>
      </c>
      <c r="B673" s="7">
        <v>4</v>
      </c>
      <c r="C673" s="7" t="s">
        <v>231</v>
      </c>
      <c r="D673" s="7" t="s">
        <v>302</v>
      </c>
      <c r="E673" s="1" t="s">
        <v>243</v>
      </c>
      <c r="F673" s="7" t="s">
        <v>304</v>
      </c>
      <c r="G673" s="12" t="s">
        <v>37</v>
      </c>
      <c r="H673" s="7" t="s">
        <v>232</v>
      </c>
      <c r="I673" s="7" t="s">
        <v>39</v>
      </c>
      <c r="J673" s="7">
        <v>0.23</v>
      </c>
      <c r="K673" s="15">
        <v>769755</v>
      </c>
      <c r="L673" s="15">
        <v>680054.58000000007</v>
      </c>
      <c r="M673" s="15">
        <v>672036.29999999993</v>
      </c>
      <c r="N673" s="16">
        <f t="shared" si="100"/>
        <v>177043.65</v>
      </c>
      <c r="O673" s="16">
        <f t="shared" si="101"/>
        <v>156412.55340000003</v>
      </c>
      <c r="P673" s="16">
        <f t="shared" si="102"/>
        <v>154568.34899999999</v>
      </c>
      <c r="Q673" s="3">
        <f t="shared" si="103"/>
        <v>0.87305220492234537</v>
      </c>
      <c r="R673" s="3">
        <f t="shared" si="104"/>
        <v>0.88346886996511897</v>
      </c>
      <c r="S673" s="1" t="s">
        <v>79</v>
      </c>
      <c r="T673" s="1">
        <v>0</v>
      </c>
      <c r="U673" s="16">
        <f t="shared" si="105"/>
        <v>0</v>
      </c>
      <c r="V673" s="16">
        <f t="shared" si="106"/>
        <v>0</v>
      </c>
      <c r="W673" s="16">
        <f t="shared" si="107"/>
        <v>0</v>
      </c>
      <c r="X673" s="3" t="e">
        <f t="shared" si="108"/>
        <v>#DIV/0!</v>
      </c>
      <c r="Y673" s="3" t="e">
        <f t="shared" si="109"/>
        <v>#DIV/0!</v>
      </c>
      <c r="Z673" s="6"/>
      <c r="AA673" s="6"/>
    </row>
    <row r="674" spans="1:27" ht="15.75" customHeight="1">
      <c r="A674" s="11" t="s">
        <v>230</v>
      </c>
      <c r="B674" s="7">
        <v>4</v>
      </c>
      <c r="C674" s="7" t="s">
        <v>231</v>
      </c>
      <c r="D674" s="7" t="s">
        <v>302</v>
      </c>
      <c r="E674" s="1" t="s">
        <v>243</v>
      </c>
      <c r="F674" s="7" t="s">
        <v>304</v>
      </c>
      <c r="G674" s="12" t="s">
        <v>37</v>
      </c>
      <c r="H674" s="7" t="s">
        <v>232</v>
      </c>
      <c r="I674" s="7" t="s">
        <v>39</v>
      </c>
      <c r="J674" s="7">
        <v>0.23</v>
      </c>
      <c r="K674" s="15">
        <v>1325689</v>
      </c>
      <c r="L674" s="15">
        <v>1336305.9300000002</v>
      </c>
      <c r="M674" s="15">
        <v>1329627.3699999999</v>
      </c>
      <c r="N674" s="16">
        <f t="shared" si="100"/>
        <v>304908.47000000003</v>
      </c>
      <c r="O674" s="16">
        <f t="shared" si="101"/>
        <v>307350.36390000005</v>
      </c>
      <c r="P674" s="16">
        <f t="shared" si="102"/>
        <v>305814.29509999999</v>
      </c>
      <c r="Q674" s="3">
        <f t="shared" si="103"/>
        <v>1.0029708098958352</v>
      </c>
      <c r="R674" s="3">
        <f t="shared" si="104"/>
        <v>1.0080086128797932</v>
      </c>
      <c r="S674" s="1" t="s">
        <v>79</v>
      </c>
      <c r="T674" s="1">
        <v>0</v>
      </c>
      <c r="U674" s="16">
        <f t="shared" si="105"/>
        <v>0</v>
      </c>
      <c r="V674" s="16">
        <f t="shared" si="106"/>
        <v>0</v>
      </c>
      <c r="W674" s="16">
        <f t="shared" si="107"/>
        <v>0</v>
      </c>
      <c r="X674" s="3" t="e">
        <f t="shared" si="108"/>
        <v>#DIV/0!</v>
      </c>
      <c r="Y674" s="3" t="e">
        <f t="shared" si="109"/>
        <v>#DIV/0!</v>
      </c>
      <c r="Z674" s="6"/>
      <c r="AA674" s="6"/>
    </row>
    <row r="675" spans="1:27" ht="15.75" customHeight="1">
      <c r="A675" s="11" t="s">
        <v>230</v>
      </c>
      <c r="B675" s="7">
        <v>4</v>
      </c>
      <c r="C675" s="7" t="s">
        <v>231</v>
      </c>
      <c r="D675" s="7" t="s">
        <v>302</v>
      </c>
      <c r="E675" s="1" t="s">
        <v>243</v>
      </c>
      <c r="F675" s="7" t="s">
        <v>304</v>
      </c>
      <c r="G675" s="12" t="s">
        <v>37</v>
      </c>
      <c r="H675" s="7" t="s">
        <v>232</v>
      </c>
      <c r="I675" s="7" t="s">
        <v>39</v>
      </c>
      <c r="J675" s="7">
        <v>0.23</v>
      </c>
      <c r="K675" s="15">
        <v>684227</v>
      </c>
      <c r="L675" s="15">
        <v>684227</v>
      </c>
      <c r="M675" s="15">
        <v>655004.35</v>
      </c>
      <c r="N675" s="16">
        <f t="shared" si="100"/>
        <v>157372.21000000002</v>
      </c>
      <c r="O675" s="16">
        <f t="shared" si="101"/>
        <v>157372.21000000002</v>
      </c>
      <c r="P675" s="16">
        <f t="shared" si="102"/>
        <v>150651.00049999999</v>
      </c>
      <c r="Q675" s="3">
        <f t="shared" si="103"/>
        <v>0.95729100137819745</v>
      </c>
      <c r="R675" s="3">
        <f t="shared" si="104"/>
        <v>1</v>
      </c>
      <c r="S675" s="1" t="s">
        <v>79</v>
      </c>
      <c r="T675" s="1">
        <v>0</v>
      </c>
      <c r="U675" s="16">
        <f t="shared" si="105"/>
        <v>0</v>
      </c>
      <c r="V675" s="16">
        <f t="shared" si="106"/>
        <v>0</v>
      </c>
      <c r="W675" s="16">
        <f t="shared" si="107"/>
        <v>0</v>
      </c>
      <c r="X675" s="3" t="e">
        <f t="shared" si="108"/>
        <v>#DIV/0!</v>
      </c>
      <c r="Y675" s="3" t="e">
        <f t="shared" si="109"/>
        <v>#DIV/0!</v>
      </c>
      <c r="Z675" s="6"/>
      <c r="AA675" s="6"/>
    </row>
    <row r="676" spans="1:27" ht="15.75" customHeight="1">
      <c r="A676" s="11" t="s">
        <v>230</v>
      </c>
      <c r="B676" s="7">
        <v>4</v>
      </c>
      <c r="C676" s="7" t="s">
        <v>231</v>
      </c>
      <c r="D676" s="7" t="s">
        <v>302</v>
      </c>
      <c r="E676" s="1" t="s">
        <v>243</v>
      </c>
      <c r="F676" s="7" t="s">
        <v>304</v>
      </c>
      <c r="G676" s="12" t="s">
        <v>37</v>
      </c>
      <c r="H676" s="7" t="s">
        <v>232</v>
      </c>
      <c r="I676" s="7" t="s">
        <v>39</v>
      </c>
      <c r="J676" s="7">
        <v>0.23</v>
      </c>
      <c r="K676" s="15">
        <v>207342</v>
      </c>
      <c r="L676" s="15">
        <v>245597.16</v>
      </c>
      <c r="M676" s="15">
        <v>245597.16</v>
      </c>
      <c r="N676" s="16">
        <f t="shared" si="100"/>
        <v>47688.66</v>
      </c>
      <c r="O676" s="16">
        <f t="shared" si="101"/>
        <v>56487.346800000007</v>
      </c>
      <c r="P676" s="16">
        <f t="shared" si="102"/>
        <v>56487.346800000007</v>
      </c>
      <c r="Q676" s="3">
        <f t="shared" si="103"/>
        <v>1.1845027056746824</v>
      </c>
      <c r="R676" s="3">
        <f t="shared" si="104"/>
        <v>1.1845027056746824</v>
      </c>
      <c r="S676" s="1" t="s">
        <v>79</v>
      </c>
      <c r="T676" s="1">
        <v>0</v>
      </c>
      <c r="U676" s="16">
        <f t="shared" si="105"/>
        <v>0</v>
      </c>
      <c r="V676" s="16">
        <f t="shared" si="106"/>
        <v>0</v>
      </c>
      <c r="W676" s="16">
        <f t="shared" si="107"/>
        <v>0</v>
      </c>
      <c r="X676" s="3" t="e">
        <f t="shared" si="108"/>
        <v>#DIV/0!</v>
      </c>
      <c r="Y676" s="3" t="e">
        <f t="shared" si="109"/>
        <v>#DIV/0!</v>
      </c>
      <c r="Z676" s="6"/>
      <c r="AA676" s="6"/>
    </row>
    <row r="677" spans="1:27" ht="15.75" customHeight="1">
      <c r="A677" s="11" t="s">
        <v>230</v>
      </c>
      <c r="B677" s="7">
        <v>4</v>
      </c>
      <c r="C677" s="7" t="s">
        <v>231</v>
      </c>
      <c r="D677" s="7" t="s">
        <v>302</v>
      </c>
      <c r="E677" s="1" t="s">
        <v>243</v>
      </c>
      <c r="F677" s="7" t="s">
        <v>304</v>
      </c>
      <c r="G677" s="12" t="s">
        <v>37</v>
      </c>
      <c r="H677" s="7" t="s">
        <v>232</v>
      </c>
      <c r="I677" s="7" t="s">
        <v>39</v>
      </c>
      <c r="J677" s="7">
        <v>0.23</v>
      </c>
      <c r="K677" s="15">
        <v>940812</v>
      </c>
      <c r="L677" s="15">
        <v>848581.30999999994</v>
      </c>
      <c r="M677" s="15">
        <v>763577.72</v>
      </c>
      <c r="N677" s="16">
        <f t="shared" si="100"/>
        <v>216386.76</v>
      </c>
      <c r="O677" s="16">
        <f t="shared" si="101"/>
        <v>195173.70129999999</v>
      </c>
      <c r="P677" s="16">
        <f t="shared" si="102"/>
        <v>175622.8756</v>
      </c>
      <c r="Q677" s="3">
        <f t="shared" si="103"/>
        <v>0.81161562565103329</v>
      </c>
      <c r="R677" s="3">
        <f t="shared" si="104"/>
        <v>0.90196692856808791</v>
      </c>
      <c r="S677" s="1" t="s">
        <v>79</v>
      </c>
      <c r="T677" s="1">
        <v>0</v>
      </c>
      <c r="U677" s="16">
        <f t="shared" si="105"/>
        <v>0</v>
      </c>
      <c r="V677" s="16">
        <f t="shared" si="106"/>
        <v>0</v>
      </c>
      <c r="W677" s="16">
        <f t="shared" si="107"/>
        <v>0</v>
      </c>
      <c r="X677" s="3" t="e">
        <f t="shared" si="108"/>
        <v>#DIV/0!</v>
      </c>
      <c r="Y677" s="3" t="e">
        <f t="shared" si="109"/>
        <v>#DIV/0!</v>
      </c>
      <c r="Z677" s="6"/>
      <c r="AA677" s="6"/>
    </row>
    <row r="678" spans="1:27" ht="15.75" customHeight="1">
      <c r="A678" s="11" t="s">
        <v>230</v>
      </c>
      <c r="B678" s="7">
        <v>4</v>
      </c>
      <c r="C678" s="7" t="s">
        <v>231</v>
      </c>
      <c r="D678" s="7" t="s">
        <v>302</v>
      </c>
      <c r="E678" s="7" t="s">
        <v>1292</v>
      </c>
      <c r="F678" s="7" t="s">
        <v>305</v>
      </c>
      <c r="G678" s="12" t="s">
        <v>37</v>
      </c>
      <c r="H678" s="7" t="s">
        <v>306</v>
      </c>
      <c r="I678" s="7" t="s">
        <v>39</v>
      </c>
      <c r="J678" s="7">
        <v>0.23</v>
      </c>
      <c r="K678" s="15">
        <v>402530</v>
      </c>
      <c r="L678" s="15">
        <v>122427.54999999999</v>
      </c>
      <c r="M678" s="15">
        <v>35793.79</v>
      </c>
      <c r="N678" s="16">
        <f t="shared" si="100"/>
        <v>92581.900000000009</v>
      </c>
      <c r="O678" s="16">
        <f t="shared" si="101"/>
        <v>28158.336499999998</v>
      </c>
      <c r="P678" s="16">
        <f t="shared" si="102"/>
        <v>8232.5717000000004</v>
      </c>
      <c r="Q678" s="3">
        <f t="shared" si="103"/>
        <v>8.8922043077534596E-2</v>
      </c>
      <c r="R678" s="3">
        <f t="shared" si="104"/>
        <v>0.30414515688271676</v>
      </c>
      <c r="S678" s="1" t="s">
        <v>79</v>
      </c>
      <c r="T678" s="1">
        <v>0</v>
      </c>
      <c r="U678" s="16">
        <f t="shared" si="105"/>
        <v>0</v>
      </c>
      <c r="V678" s="16">
        <f t="shared" si="106"/>
        <v>0</v>
      </c>
      <c r="W678" s="16">
        <f t="shared" si="107"/>
        <v>0</v>
      </c>
      <c r="X678" s="3" t="e">
        <f t="shared" si="108"/>
        <v>#DIV/0!</v>
      </c>
      <c r="Y678" s="3" t="e">
        <f t="shared" si="109"/>
        <v>#DIV/0!</v>
      </c>
      <c r="Z678" s="6"/>
      <c r="AA678" s="6"/>
    </row>
    <row r="679" spans="1:27" ht="15.75" customHeight="1">
      <c r="A679" s="11" t="s">
        <v>230</v>
      </c>
      <c r="B679" s="7">
        <v>4</v>
      </c>
      <c r="C679" s="7" t="s">
        <v>231</v>
      </c>
      <c r="D679" s="7" t="s">
        <v>302</v>
      </c>
      <c r="E679" s="7" t="s">
        <v>1292</v>
      </c>
      <c r="F679" s="7" t="s">
        <v>305</v>
      </c>
      <c r="G679" s="12" t="s">
        <v>37</v>
      </c>
      <c r="H679" s="7" t="s">
        <v>306</v>
      </c>
      <c r="I679" s="7" t="s">
        <v>39</v>
      </c>
      <c r="J679" s="7">
        <v>0.23</v>
      </c>
      <c r="K679" s="15">
        <v>4403628</v>
      </c>
      <c r="L679" s="15">
        <v>2344972.85</v>
      </c>
      <c r="M679" s="15">
        <v>2015423.33</v>
      </c>
      <c r="N679" s="16">
        <f t="shared" si="100"/>
        <v>1012834.4400000001</v>
      </c>
      <c r="O679" s="16">
        <f t="shared" si="101"/>
        <v>539343.75550000009</v>
      </c>
      <c r="P679" s="16">
        <f t="shared" si="102"/>
        <v>463547.36590000003</v>
      </c>
      <c r="Q679" s="3">
        <f t="shared" si="103"/>
        <v>0.45767338430948301</v>
      </c>
      <c r="R679" s="3">
        <f t="shared" si="104"/>
        <v>0.53250929687975468</v>
      </c>
      <c r="S679" s="1" t="s">
        <v>79</v>
      </c>
      <c r="T679" s="1">
        <v>0</v>
      </c>
      <c r="U679" s="16">
        <f t="shared" si="105"/>
        <v>0</v>
      </c>
      <c r="V679" s="16">
        <f t="shared" si="106"/>
        <v>0</v>
      </c>
      <c r="W679" s="16">
        <f t="shared" si="107"/>
        <v>0</v>
      </c>
      <c r="X679" s="3" t="e">
        <f t="shared" si="108"/>
        <v>#DIV/0!</v>
      </c>
      <c r="Y679" s="3" t="e">
        <f t="shared" si="109"/>
        <v>#DIV/0!</v>
      </c>
      <c r="Z679" s="6"/>
      <c r="AA679" s="6"/>
    </row>
    <row r="680" spans="1:27" ht="15.75" customHeight="1">
      <c r="A680" s="11" t="s">
        <v>230</v>
      </c>
      <c r="B680" s="7">
        <v>4</v>
      </c>
      <c r="C680" s="7" t="s">
        <v>231</v>
      </c>
      <c r="D680" s="7" t="s">
        <v>307</v>
      </c>
      <c r="E680" s="1" t="s">
        <v>243</v>
      </c>
      <c r="F680" s="7" t="s">
        <v>309</v>
      </c>
      <c r="G680" s="12" t="s">
        <v>37</v>
      </c>
      <c r="H680" s="7" t="s">
        <v>232</v>
      </c>
      <c r="I680" s="7" t="s">
        <v>29</v>
      </c>
      <c r="J680" s="7">
        <v>1</v>
      </c>
      <c r="K680" s="15">
        <v>12448953</v>
      </c>
      <c r="L680" s="15">
        <v>11402857.43</v>
      </c>
      <c r="M680" s="15">
        <v>8630892.1300000008</v>
      </c>
      <c r="N680" s="16">
        <f t="shared" si="100"/>
        <v>12448953</v>
      </c>
      <c r="O680" s="16">
        <f t="shared" si="101"/>
        <v>11402857.43</v>
      </c>
      <c r="P680" s="16">
        <f t="shared" si="102"/>
        <v>8630892.1300000008</v>
      </c>
      <c r="Q680" s="3">
        <f t="shared" si="103"/>
        <v>0.69330265203828789</v>
      </c>
      <c r="R680" s="3">
        <f t="shared" si="104"/>
        <v>0.91596919275058708</v>
      </c>
      <c r="S680" s="1" t="s">
        <v>79</v>
      </c>
      <c r="T680" s="1">
        <v>0</v>
      </c>
      <c r="U680" s="16">
        <f t="shared" si="105"/>
        <v>0</v>
      </c>
      <c r="V680" s="16">
        <f t="shared" si="106"/>
        <v>0</v>
      </c>
      <c r="W680" s="16">
        <f t="shared" si="107"/>
        <v>0</v>
      </c>
      <c r="X680" s="3" t="e">
        <f t="shared" si="108"/>
        <v>#DIV/0!</v>
      </c>
      <c r="Y680" s="3" t="e">
        <f t="shared" si="109"/>
        <v>#DIV/0!</v>
      </c>
      <c r="Z680" s="6"/>
      <c r="AA680" s="6"/>
    </row>
    <row r="681" spans="1:27" ht="15.75" customHeight="1">
      <c r="A681" s="11" t="s">
        <v>230</v>
      </c>
      <c r="B681" s="7">
        <v>4</v>
      </c>
      <c r="C681" s="7" t="s">
        <v>231</v>
      </c>
      <c r="D681" s="7" t="s">
        <v>313</v>
      </c>
      <c r="E681" s="7" t="s">
        <v>258</v>
      </c>
      <c r="F681" s="7" t="s">
        <v>332</v>
      </c>
      <c r="G681" s="12" t="s">
        <v>37</v>
      </c>
      <c r="H681" s="7" t="s">
        <v>232</v>
      </c>
      <c r="I681" s="7" t="s">
        <v>29</v>
      </c>
      <c r="J681" s="7">
        <v>1</v>
      </c>
      <c r="K681" s="15">
        <v>732179</v>
      </c>
      <c r="L681" s="15">
        <v>850946.58</v>
      </c>
      <c r="M681" s="15">
        <v>713396.26</v>
      </c>
      <c r="N681" s="16">
        <f t="shared" si="100"/>
        <v>732179</v>
      </c>
      <c r="O681" s="16">
        <f t="shared" si="101"/>
        <v>850946.58</v>
      </c>
      <c r="P681" s="16">
        <f t="shared" si="102"/>
        <v>713396.26</v>
      </c>
      <c r="Q681" s="3">
        <f t="shared" si="103"/>
        <v>0.97434679224615839</v>
      </c>
      <c r="R681" s="3">
        <f t="shared" si="104"/>
        <v>1.1622111259678303</v>
      </c>
      <c r="S681" s="1" t="s">
        <v>79</v>
      </c>
      <c r="T681" s="1">
        <v>0</v>
      </c>
      <c r="U681" s="16">
        <f t="shared" si="105"/>
        <v>0</v>
      </c>
      <c r="V681" s="16">
        <f t="shared" si="106"/>
        <v>0</v>
      </c>
      <c r="W681" s="16">
        <f t="shared" si="107"/>
        <v>0</v>
      </c>
      <c r="X681" s="3" t="e">
        <f t="shared" si="108"/>
        <v>#DIV/0!</v>
      </c>
      <c r="Y681" s="3" t="e">
        <f t="shared" si="109"/>
        <v>#DIV/0!</v>
      </c>
      <c r="Z681" s="6"/>
      <c r="AA681" s="6"/>
    </row>
    <row r="682" spans="1:27" ht="15.75" customHeight="1">
      <c r="A682" s="11" t="s">
        <v>230</v>
      </c>
      <c r="B682" s="7">
        <v>4</v>
      </c>
      <c r="C682" s="7" t="s">
        <v>231</v>
      </c>
      <c r="D682" s="7" t="s">
        <v>313</v>
      </c>
      <c r="E682" s="7" t="s">
        <v>258</v>
      </c>
      <c r="F682" s="7" t="s">
        <v>332</v>
      </c>
      <c r="G682" s="12" t="s">
        <v>37</v>
      </c>
      <c r="H682" s="7" t="s">
        <v>232</v>
      </c>
      <c r="I682" s="7" t="s">
        <v>29</v>
      </c>
      <c r="J682" s="7">
        <v>1</v>
      </c>
      <c r="K682" s="15">
        <v>137185</v>
      </c>
      <c r="L682" s="15">
        <v>73400</v>
      </c>
      <c r="M682" s="15">
        <v>69560</v>
      </c>
      <c r="N682" s="16">
        <f t="shared" si="100"/>
        <v>137185</v>
      </c>
      <c r="O682" s="16">
        <f t="shared" si="101"/>
        <v>73400</v>
      </c>
      <c r="P682" s="16">
        <f t="shared" si="102"/>
        <v>69560</v>
      </c>
      <c r="Q682" s="3">
        <f t="shared" si="103"/>
        <v>0.50705252031927683</v>
      </c>
      <c r="R682" s="3">
        <f t="shared" si="104"/>
        <v>0.53504391879578672</v>
      </c>
      <c r="S682" s="1" t="s">
        <v>79</v>
      </c>
      <c r="T682" s="1">
        <v>0</v>
      </c>
      <c r="U682" s="16">
        <f t="shared" si="105"/>
        <v>0</v>
      </c>
      <c r="V682" s="16">
        <f t="shared" si="106"/>
        <v>0</v>
      </c>
      <c r="W682" s="16">
        <f t="shared" si="107"/>
        <v>0</v>
      </c>
      <c r="X682" s="3" t="e">
        <f t="shared" si="108"/>
        <v>#DIV/0!</v>
      </c>
      <c r="Y682" s="3" t="e">
        <f t="shared" si="109"/>
        <v>#DIV/0!</v>
      </c>
      <c r="Z682" s="6"/>
      <c r="AA682" s="6"/>
    </row>
    <row r="683" spans="1:27" ht="15.75" customHeight="1">
      <c r="A683" s="11" t="s">
        <v>230</v>
      </c>
      <c r="B683" s="7">
        <v>4</v>
      </c>
      <c r="C683" s="7" t="s">
        <v>231</v>
      </c>
      <c r="D683" s="7" t="s">
        <v>313</v>
      </c>
      <c r="E683" s="7" t="s">
        <v>258</v>
      </c>
      <c r="F683" s="7" t="s">
        <v>332</v>
      </c>
      <c r="G683" s="12" t="s">
        <v>37</v>
      </c>
      <c r="H683" s="7" t="s">
        <v>232</v>
      </c>
      <c r="I683" s="7" t="s">
        <v>29</v>
      </c>
      <c r="J683" s="7">
        <v>1</v>
      </c>
      <c r="K683" s="15">
        <v>5084492</v>
      </c>
      <c r="L683" s="15">
        <v>3258505.02</v>
      </c>
      <c r="M683" s="15">
        <v>3246669.8200000003</v>
      </c>
      <c r="N683" s="16">
        <f t="shared" si="100"/>
        <v>5084492</v>
      </c>
      <c r="O683" s="16">
        <f t="shared" si="101"/>
        <v>3258505.02</v>
      </c>
      <c r="P683" s="16">
        <f t="shared" si="102"/>
        <v>3246669.8200000003</v>
      </c>
      <c r="Q683" s="3">
        <f t="shared" si="103"/>
        <v>0.63854359884920664</v>
      </c>
      <c r="R683" s="3">
        <f t="shared" si="104"/>
        <v>0.6408713043505625</v>
      </c>
      <c r="S683" s="1" t="s">
        <v>79</v>
      </c>
      <c r="T683" s="1">
        <v>0</v>
      </c>
      <c r="U683" s="16">
        <f t="shared" si="105"/>
        <v>0</v>
      </c>
      <c r="V683" s="16">
        <f t="shared" si="106"/>
        <v>0</v>
      </c>
      <c r="W683" s="16">
        <f t="shared" si="107"/>
        <v>0</v>
      </c>
      <c r="X683" s="3" t="e">
        <f t="shared" si="108"/>
        <v>#DIV/0!</v>
      </c>
      <c r="Y683" s="3" t="e">
        <f t="shared" si="109"/>
        <v>#DIV/0!</v>
      </c>
      <c r="Z683" s="6"/>
      <c r="AA683" s="6"/>
    </row>
    <row r="684" spans="1:27" ht="15.75" customHeight="1">
      <c r="A684" s="11" t="s">
        <v>230</v>
      </c>
      <c r="B684" s="7">
        <v>4</v>
      </c>
      <c r="C684" s="7" t="s">
        <v>231</v>
      </c>
      <c r="D684" s="7" t="s">
        <v>313</v>
      </c>
      <c r="E684" s="7" t="s">
        <v>258</v>
      </c>
      <c r="F684" s="7" t="s">
        <v>332</v>
      </c>
      <c r="G684" s="12" t="s">
        <v>37</v>
      </c>
      <c r="H684" s="7" t="s">
        <v>232</v>
      </c>
      <c r="I684" s="7" t="s">
        <v>29</v>
      </c>
      <c r="J684" s="7">
        <v>1</v>
      </c>
      <c r="K684" s="15">
        <v>27437</v>
      </c>
      <c r="L684" s="15">
        <v>27437</v>
      </c>
      <c r="M684" s="15">
        <v>14312</v>
      </c>
      <c r="N684" s="16">
        <f t="shared" si="100"/>
        <v>27437</v>
      </c>
      <c r="O684" s="16">
        <f t="shared" si="101"/>
        <v>27437</v>
      </c>
      <c r="P684" s="16">
        <f t="shared" si="102"/>
        <v>14312</v>
      </c>
      <c r="Q684" s="3">
        <f t="shared" si="103"/>
        <v>0.52163137369245904</v>
      </c>
      <c r="R684" s="3">
        <f t="shared" si="104"/>
        <v>1</v>
      </c>
      <c r="S684" s="1" t="s">
        <v>79</v>
      </c>
      <c r="T684" s="1">
        <v>0</v>
      </c>
      <c r="U684" s="16">
        <f t="shared" si="105"/>
        <v>0</v>
      </c>
      <c r="V684" s="16">
        <f t="shared" si="106"/>
        <v>0</v>
      </c>
      <c r="W684" s="16">
        <f t="shared" si="107"/>
        <v>0</v>
      </c>
      <c r="X684" s="3" t="e">
        <f t="shared" si="108"/>
        <v>#DIV/0!</v>
      </c>
      <c r="Y684" s="3" t="e">
        <f t="shared" si="109"/>
        <v>#DIV/0!</v>
      </c>
      <c r="Z684" s="6"/>
      <c r="AA684" s="6"/>
    </row>
    <row r="685" spans="1:27" ht="15.75" customHeight="1">
      <c r="A685" s="11" t="s">
        <v>230</v>
      </c>
      <c r="B685" s="7">
        <v>4</v>
      </c>
      <c r="C685" s="7" t="s">
        <v>231</v>
      </c>
      <c r="D685" s="7" t="s">
        <v>313</v>
      </c>
      <c r="E685" s="1" t="s">
        <v>243</v>
      </c>
      <c r="F685" s="7" t="s">
        <v>336</v>
      </c>
      <c r="G685" s="12" t="s">
        <v>37</v>
      </c>
      <c r="H685" s="7" t="s">
        <v>232</v>
      </c>
      <c r="I685" s="7" t="s">
        <v>29</v>
      </c>
      <c r="J685" s="7">
        <v>1</v>
      </c>
      <c r="K685" s="15">
        <v>0</v>
      </c>
      <c r="L685" s="15">
        <v>504580</v>
      </c>
      <c r="M685" s="15">
        <v>271430</v>
      </c>
      <c r="N685" s="16">
        <f t="shared" si="100"/>
        <v>0</v>
      </c>
      <c r="O685" s="16">
        <f t="shared" si="101"/>
        <v>504580</v>
      </c>
      <c r="P685" s="16">
        <f t="shared" si="102"/>
        <v>271430</v>
      </c>
      <c r="Q685" s="3" t="e">
        <f t="shared" si="103"/>
        <v>#DIV/0!</v>
      </c>
      <c r="R685" s="3" t="e">
        <f t="shared" si="104"/>
        <v>#DIV/0!</v>
      </c>
      <c r="S685" s="1" t="s">
        <v>79</v>
      </c>
      <c r="T685" s="1">
        <v>0</v>
      </c>
      <c r="U685" s="16">
        <f t="shared" si="105"/>
        <v>0</v>
      </c>
      <c r="V685" s="16">
        <f t="shared" si="106"/>
        <v>0</v>
      </c>
      <c r="W685" s="16">
        <f t="shared" si="107"/>
        <v>0</v>
      </c>
      <c r="X685" s="3" t="e">
        <f t="shared" si="108"/>
        <v>#DIV/0!</v>
      </c>
      <c r="Y685" s="3" t="e">
        <f t="shared" si="109"/>
        <v>#DIV/0!</v>
      </c>
      <c r="Z685" s="6"/>
      <c r="AA685" s="6"/>
    </row>
    <row r="686" spans="1:27" ht="15.75" customHeight="1">
      <c r="A686" s="11" t="s">
        <v>230</v>
      </c>
      <c r="B686" s="7">
        <v>4</v>
      </c>
      <c r="C686" s="7" t="s">
        <v>231</v>
      </c>
      <c r="D686" s="7" t="s">
        <v>313</v>
      </c>
      <c r="E686" s="1" t="s">
        <v>243</v>
      </c>
      <c r="F686" s="7" t="s">
        <v>336</v>
      </c>
      <c r="G686" s="12" t="s">
        <v>37</v>
      </c>
      <c r="H686" s="7" t="s">
        <v>232</v>
      </c>
      <c r="I686" s="7" t="s">
        <v>29</v>
      </c>
      <c r="J686" s="7">
        <v>1</v>
      </c>
      <c r="K686" s="15">
        <v>671500</v>
      </c>
      <c r="L686" s="15">
        <v>514516.23</v>
      </c>
      <c r="M686" s="15">
        <v>260156.01999999996</v>
      </c>
      <c r="N686" s="16">
        <f t="shared" si="100"/>
        <v>671500</v>
      </c>
      <c r="O686" s="16">
        <f t="shared" si="101"/>
        <v>514516.23</v>
      </c>
      <c r="P686" s="16">
        <f t="shared" si="102"/>
        <v>260156.01999999996</v>
      </c>
      <c r="Q686" s="3">
        <f t="shared" si="103"/>
        <v>0.38742519731943403</v>
      </c>
      <c r="R686" s="3">
        <f t="shared" si="104"/>
        <v>0.76621925539836189</v>
      </c>
      <c r="S686" s="1" t="s">
        <v>79</v>
      </c>
      <c r="T686" s="1">
        <v>0</v>
      </c>
      <c r="U686" s="16">
        <f t="shared" si="105"/>
        <v>0</v>
      </c>
      <c r="V686" s="16">
        <f t="shared" si="106"/>
        <v>0</v>
      </c>
      <c r="W686" s="16">
        <f t="shared" si="107"/>
        <v>0</v>
      </c>
      <c r="X686" s="3" t="e">
        <f t="shared" si="108"/>
        <v>#DIV/0!</v>
      </c>
      <c r="Y686" s="3" t="e">
        <f t="shared" si="109"/>
        <v>#DIV/0!</v>
      </c>
      <c r="Z686" s="6"/>
      <c r="AA686" s="6"/>
    </row>
    <row r="687" spans="1:27" ht="15.75" customHeight="1">
      <c r="A687" s="11" t="s">
        <v>230</v>
      </c>
      <c r="B687" s="7">
        <v>4</v>
      </c>
      <c r="C687" s="7" t="s">
        <v>231</v>
      </c>
      <c r="D687" s="7" t="s">
        <v>313</v>
      </c>
      <c r="E687" s="1" t="s">
        <v>243</v>
      </c>
      <c r="F687" s="7" t="s">
        <v>336</v>
      </c>
      <c r="G687" s="12" t="s">
        <v>37</v>
      </c>
      <c r="H687" s="7" t="s">
        <v>232</v>
      </c>
      <c r="I687" s="7" t="s">
        <v>29</v>
      </c>
      <c r="J687" s="7">
        <v>1</v>
      </c>
      <c r="K687" s="15">
        <v>5163912</v>
      </c>
      <c r="L687" s="15">
        <v>3803436.9099999997</v>
      </c>
      <c r="M687" s="15">
        <v>3433019.66</v>
      </c>
      <c r="N687" s="16">
        <f t="shared" ref="N687:N750" si="110">K687*J687</f>
        <v>5163912</v>
      </c>
      <c r="O687" s="16">
        <f t="shared" ref="O687:O750" si="111">L687*J687</f>
        <v>3803436.9099999997</v>
      </c>
      <c r="P687" s="16">
        <f t="shared" ref="P687:P750" si="112">M687*J687</f>
        <v>3433019.66</v>
      </c>
      <c r="Q687" s="3">
        <f t="shared" ref="Q687:Q750" si="113">P687/N687</f>
        <v>0.66480986895206584</v>
      </c>
      <c r="R687" s="3">
        <f t="shared" ref="R687:R750" si="114">O687/N687</f>
        <v>0.73654177491793038</v>
      </c>
      <c r="S687" s="1" t="s">
        <v>79</v>
      </c>
      <c r="T687" s="1">
        <v>0</v>
      </c>
      <c r="U687" s="16">
        <f t="shared" ref="U687:U750" si="115">K687*T687</f>
        <v>0</v>
      </c>
      <c r="V687" s="16">
        <f t="shared" ref="V687:V750" si="116">L687*T687</f>
        <v>0</v>
      </c>
      <c r="W687" s="16">
        <f t="shared" ref="W687:W750" si="117">M687*T687</f>
        <v>0</v>
      </c>
      <c r="X687" s="3" t="e">
        <f t="shared" ref="X687:X750" si="118">W687/U687</f>
        <v>#DIV/0!</v>
      </c>
      <c r="Y687" s="3" t="e">
        <f t="shared" ref="Y687:Y750" si="119">V687/U687</f>
        <v>#DIV/0!</v>
      </c>
      <c r="Z687" s="6"/>
      <c r="AA687" s="6"/>
    </row>
    <row r="688" spans="1:27" ht="15.75" customHeight="1">
      <c r="A688" s="11" t="s">
        <v>230</v>
      </c>
      <c r="B688" s="7">
        <v>4</v>
      </c>
      <c r="C688" s="7" t="s">
        <v>231</v>
      </c>
      <c r="D688" s="7" t="s">
        <v>313</v>
      </c>
      <c r="E688" s="1" t="s">
        <v>243</v>
      </c>
      <c r="F688" s="7" t="s">
        <v>336</v>
      </c>
      <c r="G688" s="12" t="s">
        <v>37</v>
      </c>
      <c r="H688" s="7" t="s">
        <v>232</v>
      </c>
      <c r="I688" s="7" t="s">
        <v>29</v>
      </c>
      <c r="J688" s="7">
        <v>1</v>
      </c>
      <c r="K688" s="15">
        <v>6834307</v>
      </c>
      <c r="L688" s="15">
        <v>3366975</v>
      </c>
      <c r="M688" s="15">
        <v>3230484.5199999996</v>
      </c>
      <c r="N688" s="16">
        <f t="shared" si="110"/>
        <v>6834307</v>
      </c>
      <c r="O688" s="16">
        <f t="shared" si="111"/>
        <v>3366975</v>
      </c>
      <c r="P688" s="16">
        <f t="shared" si="112"/>
        <v>3230484.5199999996</v>
      </c>
      <c r="Q688" s="3">
        <f t="shared" si="113"/>
        <v>0.47268648013617176</v>
      </c>
      <c r="R688" s="3">
        <f t="shared" si="114"/>
        <v>0.49265785104473653</v>
      </c>
      <c r="S688" s="1" t="s">
        <v>79</v>
      </c>
      <c r="T688" s="1">
        <v>0</v>
      </c>
      <c r="U688" s="16">
        <f t="shared" si="115"/>
        <v>0</v>
      </c>
      <c r="V688" s="16">
        <f t="shared" si="116"/>
        <v>0</v>
      </c>
      <c r="W688" s="16">
        <f t="shared" si="117"/>
        <v>0</v>
      </c>
      <c r="X688" s="3" t="e">
        <f t="shared" si="118"/>
        <v>#DIV/0!</v>
      </c>
      <c r="Y688" s="3" t="e">
        <f t="shared" si="119"/>
        <v>#DIV/0!</v>
      </c>
      <c r="Z688" s="6"/>
      <c r="AA688" s="6"/>
    </row>
    <row r="689" spans="1:27" ht="15.75" customHeight="1">
      <c r="A689" s="11" t="s">
        <v>230</v>
      </c>
      <c r="B689" s="7">
        <v>4</v>
      </c>
      <c r="C689" s="7" t="s">
        <v>231</v>
      </c>
      <c r="D689" s="7" t="s">
        <v>313</v>
      </c>
      <c r="E689" s="1" t="s">
        <v>243</v>
      </c>
      <c r="F689" s="7" t="s">
        <v>336</v>
      </c>
      <c r="G689" s="12" t="s">
        <v>37</v>
      </c>
      <c r="H689" s="7" t="s">
        <v>232</v>
      </c>
      <c r="I689" s="7" t="s">
        <v>29</v>
      </c>
      <c r="J689" s="7">
        <v>1</v>
      </c>
      <c r="K689" s="15">
        <v>1032783</v>
      </c>
      <c r="L689" s="15">
        <v>991078.32000000007</v>
      </c>
      <c r="M689" s="15">
        <v>675298.64999999991</v>
      </c>
      <c r="N689" s="16">
        <f t="shared" si="110"/>
        <v>1032783</v>
      </c>
      <c r="O689" s="16">
        <f t="shared" si="111"/>
        <v>991078.32000000007</v>
      </c>
      <c r="P689" s="16">
        <f t="shared" si="112"/>
        <v>675298.64999999991</v>
      </c>
      <c r="Q689" s="3">
        <f t="shared" si="113"/>
        <v>0.65386305738959671</v>
      </c>
      <c r="R689" s="3">
        <f t="shared" si="114"/>
        <v>0.95961912618623668</v>
      </c>
      <c r="S689" s="1" t="s">
        <v>79</v>
      </c>
      <c r="T689" s="1">
        <v>0</v>
      </c>
      <c r="U689" s="16">
        <f t="shared" si="115"/>
        <v>0</v>
      </c>
      <c r="V689" s="16">
        <f t="shared" si="116"/>
        <v>0</v>
      </c>
      <c r="W689" s="16">
        <f t="shared" si="117"/>
        <v>0</v>
      </c>
      <c r="X689" s="3" t="e">
        <f t="shared" si="118"/>
        <v>#DIV/0!</v>
      </c>
      <c r="Y689" s="3" t="e">
        <f t="shared" si="119"/>
        <v>#DIV/0!</v>
      </c>
      <c r="Z689" s="6"/>
      <c r="AA689" s="6"/>
    </row>
    <row r="690" spans="1:27" ht="15.75" customHeight="1">
      <c r="A690" s="11" t="s">
        <v>230</v>
      </c>
      <c r="B690" s="7">
        <v>4</v>
      </c>
      <c r="C690" s="7" t="s">
        <v>231</v>
      </c>
      <c r="D690" s="7" t="s">
        <v>313</v>
      </c>
      <c r="E690" s="1" t="s">
        <v>243</v>
      </c>
      <c r="F690" s="7" t="s">
        <v>336</v>
      </c>
      <c r="G690" s="12" t="s">
        <v>37</v>
      </c>
      <c r="H690" s="7" t="s">
        <v>232</v>
      </c>
      <c r="I690" s="7" t="s">
        <v>29</v>
      </c>
      <c r="J690" s="7">
        <v>1</v>
      </c>
      <c r="K690" s="15">
        <v>0</v>
      </c>
      <c r="L690" s="15">
        <v>960</v>
      </c>
      <c r="M690" s="15">
        <v>960</v>
      </c>
      <c r="N690" s="16">
        <f t="shared" si="110"/>
        <v>0</v>
      </c>
      <c r="O690" s="16">
        <f t="shared" si="111"/>
        <v>960</v>
      </c>
      <c r="P690" s="16">
        <f t="shared" si="112"/>
        <v>960</v>
      </c>
      <c r="Q690" s="3" t="e">
        <f t="shared" si="113"/>
        <v>#DIV/0!</v>
      </c>
      <c r="R690" s="3" t="e">
        <f t="shared" si="114"/>
        <v>#DIV/0!</v>
      </c>
      <c r="S690" s="1" t="s">
        <v>79</v>
      </c>
      <c r="T690" s="1">
        <v>0</v>
      </c>
      <c r="U690" s="16">
        <f t="shared" si="115"/>
        <v>0</v>
      </c>
      <c r="V690" s="16">
        <f t="shared" si="116"/>
        <v>0</v>
      </c>
      <c r="W690" s="16">
        <f t="shared" si="117"/>
        <v>0</v>
      </c>
      <c r="X690" s="3" t="e">
        <f t="shared" si="118"/>
        <v>#DIV/0!</v>
      </c>
      <c r="Y690" s="3" t="e">
        <f t="shared" si="119"/>
        <v>#DIV/0!</v>
      </c>
      <c r="Z690" s="6"/>
      <c r="AA690" s="6"/>
    </row>
    <row r="691" spans="1:27" ht="15.75" customHeight="1">
      <c r="A691" s="11" t="s">
        <v>230</v>
      </c>
      <c r="B691" s="7">
        <v>4</v>
      </c>
      <c r="C691" s="7" t="s">
        <v>231</v>
      </c>
      <c r="D691" s="7" t="s">
        <v>313</v>
      </c>
      <c r="E691" s="1" t="s">
        <v>243</v>
      </c>
      <c r="F691" s="7" t="s">
        <v>336</v>
      </c>
      <c r="G691" s="12" t="s">
        <v>37</v>
      </c>
      <c r="H691" s="7" t="s">
        <v>232</v>
      </c>
      <c r="I691" s="7" t="s">
        <v>29</v>
      </c>
      <c r="J691" s="7">
        <v>1</v>
      </c>
      <c r="K691" s="15">
        <v>312000</v>
      </c>
      <c r="L691" s="15">
        <v>239177.8</v>
      </c>
      <c r="M691" s="15">
        <v>0</v>
      </c>
      <c r="N691" s="16">
        <f t="shared" si="110"/>
        <v>312000</v>
      </c>
      <c r="O691" s="16">
        <f t="shared" si="111"/>
        <v>239177.8</v>
      </c>
      <c r="P691" s="16">
        <f t="shared" si="112"/>
        <v>0</v>
      </c>
      <c r="Q691" s="3">
        <f t="shared" si="113"/>
        <v>0</v>
      </c>
      <c r="R691" s="3">
        <f t="shared" si="114"/>
        <v>0.76659551282051275</v>
      </c>
      <c r="S691" s="1" t="s">
        <v>79</v>
      </c>
      <c r="T691" s="1">
        <v>0</v>
      </c>
      <c r="U691" s="16">
        <f t="shared" si="115"/>
        <v>0</v>
      </c>
      <c r="V691" s="16">
        <f t="shared" si="116"/>
        <v>0</v>
      </c>
      <c r="W691" s="16">
        <f t="shared" si="117"/>
        <v>0</v>
      </c>
      <c r="X691" s="3" t="e">
        <f t="shared" si="118"/>
        <v>#DIV/0!</v>
      </c>
      <c r="Y691" s="3" t="e">
        <f t="shared" si="119"/>
        <v>#DIV/0!</v>
      </c>
      <c r="Z691" s="6"/>
      <c r="AA691" s="6"/>
    </row>
    <row r="692" spans="1:27" ht="15.75" customHeight="1">
      <c r="A692" s="11" t="s">
        <v>230</v>
      </c>
      <c r="B692" s="7">
        <v>4</v>
      </c>
      <c r="C692" s="7" t="s">
        <v>231</v>
      </c>
      <c r="D692" s="7" t="s">
        <v>238</v>
      </c>
      <c r="E692" s="1" t="s">
        <v>239</v>
      </c>
      <c r="F692" s="7" t="s">
        <v>241</v>
      </c>
      <c r="G692" s="12" t="s">
        <v>37</v>
      </c>
      <c r="H692" s="7" t="s">
        <v>232</v>
      </c>
      <c r="I692" s="7" t="s">
        <v>29</v>
      </c>
      <c r="J692" s="7">
        <v>1</v>
      </c>
      <c r="K692" s="15">
        <v>55599782</v>
      </c>
      <c r="L692" s="15">
        <v>304272</v>
      </c>
      <c r="M692" s="15">
        <v>304272</v>
      </c>
      <c r="N692" s="16">
        <f t="shared" si="110"/>
        <v>55599782</v>
      </c>
      <c r="O692" s="16">
        <f t="shared" si="111"/>
        <v>304272</v>
      </c>
      <c r="P692" s="16">
        <f t="shared" si="112"/>
        <v>304272</v>
      </c>
      <c r="Q692" s="3">
        <f t="shared" si="113"/>
        <v>5.4725394426906205E-3</v>
      </c>
      <c r="R692" s="3">
        <f t="shared" si="114"/>
        <v>5.4725394426906205E-3</v>
      </c>
      <c r="S692" s="1" t="s">
        <v>29</v>
      </c>
      <c r="T692" s="1">
        <v>1</v>
      </c>
      <c r="U692" s="16">
        <f t="shared" si="115"/>
        <v>55599782</v>
      </c>
      <c r="V692" s="16">
        <f t="shared" si="116"/>
        <v>304272</v>
      </c>
      <c r="W692" s="16">
        <f t="shared" si="117"/>
        <v>304272</v>
      </c>
      <c r="X692" s="3">
        <f t="shared" si="118"/>
        <v>5.4725394426906205E-3</v>
      </c>
      <c r="Y692" s="3">
        <f t="shared" si="119"/>
        <v>5.4725394426906205E-3</v>
      </c>
      <c r="Z692" s="6"/>
      <c r="AA692" s="6"/>
    </row>
    <row r="693" spans="1:27" ht="15.75" customHeight="1">
      <c r="A693" s="11" t="s">
        <v>230</v>
      </c>
      <c r="B693" s="7">
        <v>4</v>
      </c>
      <c r="C693" s="7" t="s">
        <v>231</v>
      </c>
      <c r="D693" s="7" t="s">
        <v>238</v>
      </c>
      <c r="E693" s="1" t="s">
        <v>239</v>
      </c>
      <c r="F693" s="7" t="s">
        <v>241</v>
      </c>
      <c r="G693" s="12" t="s">
        <v>37</v>
      </c>
      <c r="H693" s="7" t="s">
        <v>232</v>
      </c>
      <c r="I693" s="7" t="s">
        <v>29</v>
      </c>
      <c r="J693" s="7">
        <v>1</v>
      </c>
      <c r="K693" s="15">
        <v>0</v>
      </c>
      <c r="L693" s="15">
        <v>38587036.799999997</v>
      </c>
      <c r="M693" s="15">
        <v>28737288</v>
      </c>
      <c r="N693" s="16">
        <f t="shared" si="110"/>
        <v>0</v>
      </c>
      <c r="O693" s="16">
        <f t="shared" si="111"/>
        <v>38587036.799999997</v>
      </c>
      <c r="P693" s="16">
        <f t="shared" si="112"/>
        <v>28737288</v>
      </c>
      <c r="Q693" s="3" t="e">
        <f t="shared" si="113"/>
        <v>#DIV/0!</v>
      </c>
      <c r="R693" s="3" t="e">
        <f t="shared" si="114"/>
        <v>#DIV/0!</v>
      </c>
      <c r="S693" s="1" t="s">
        <v>29</v>
      </c>
      <c r="T693" s="1">
        <v>1</v>
      </c>
      <c r="U693" s="16">
        <f t="shared" si="115"/>
        <v>0</v>
      </c>
      <c r="V693" s="16">
        <f t="shared" si="116"/>
        <v>38587036.799999997</v>
      </c>
      <c r="W693" s="16">
        <f t="shared" si="117"/>
        <v>28737288</v>
      </c>
      <c r="X693" s="3" t="e">
        <f t="shared" si="118"/>
        <v>#DIV/0!</v>
      </c>
      <c r="Y693" s="3" t="e">
        <f t="shared" si="119"/>
        <v>#DIV/0!</v>
      </c>
      <c r="Z693" s="6"/>
      <c r="AA693" s="6"/>
    </row>
    <row r="694" spans="1:27" ht="15.75" customHeight="1">
      <c r="A694" s="11" t="s">
        <v>230</v>
      </c>
      <c r="B694" s="7">
        <v>4</v>
      </c>
      <c r="C694" s="7" t="s">
        <v>231</v>
      </c>
      <c r="D694" s="7" t="s">
        <v>238</v>
      </c>
      <c r="E694" s="1" t="s">
        <v>239</v>
      </c>
      <c r="F694" s="7" t="s">
        <v>241</v>
      </c>
      <c r="G694" s="12" t="s">
        <v>37</v>
      </c>
      <c r="H694" s="7" t="s">
        <v>232</v>
      </c>
      <c r="I694" s="7" t="s">
        <v>29</v>
      </c>
      <c r="J694" s="7">
        <v>1</v>
      </c>
      <c r="K694" s="15">
        <v>18672192</v>
      </c>
      <c r="L694" s="15">
        <v>14453849.689999999</v>
      </c>
      <c r="M694" s="15">
        <v>12802699.649999999</v>
      </c>
      <c r="N694" s="16">
        <f t="shared" si="110"/>
        <v>18672192</v>
      </c>
      <c r="O694" s="16">
        <f t="shared" si="111"/>
        <v>14453849.689999999</v>
      </c>
      <c r="P694" s="16">
        <f t="shared" si="112"/>
        <v>12802699.649999999</v>
      </c>
      <c r="Q694" s="3">
        <f t="shared" si="113"/>
        <v>0.68565595565855353</v>
      </c>
      <c r="R694" s="3">
        <f t="shared" si="114"/>
        <v>0.77408424731279535</v>
      </c>
      <c r="S694" s="1" t="s">
        <v>29</v>
      </c>
      <c r="T694" s="1">
        <v>1</v>
      </c>
      <c r="U694" s="16">
        <f t="shared" si="115"/>
        <v>18672192</v>
      </c>
      <c r="V694" s="16">
        <f t="shared" si="116"/>
        <v>14453849.689999999</v>
      </c>
      <c r="W694" s="16">
        <f t="shared" si="117"/>
        <v>12802699.649999999</v>
      </c>
      <c r="X694" s="3">
        <f t="shared" si="118"/>
        <v>0.68565595565855353</v>
      </c>
      <c r="Y694" s="3">
        <f t="shared" si="119"/>
        <v>0.77408424731279535</v>
      </c>
      <c r="Z694" s="6"/>
      <c r="AA694" s="6"/>
    </row>
    <row r="695" spans="1:27" ht="15.75" customHeight="1">
      <c r="A695" s="11" t="s">
        <v>230</v>
      </c>
      <c r="B695" s="7">
        <v>4</v>
      </c>
      <c r="C695" s="7" t="s">
        <v>231</v>
      </c>
      <c r="D695" s="7" t="s">
        <v>274</v>
      </c>
      <c r="E695" s="1" t="s">
        <v>243</v>
      </c>
      <c r="F695" s="7" t="s">
        <v>275</v>
      </c>
      <c r="G695" s="12" t="s">
        <v>128</v>
      </c>
      <c r="H695" s="7" t="s">
        <v>232</v>
      </c>
      <c r="I695" s="7" t="s">
        <v>29</v>
      </c>
      <c r="J695" s="7">
        <v>1</v>
      </c>
      <c r="K695" s="15">
        <v>80000</v>
      </c>
      <c r="L695" s="15">
        <v>0</v>
      </c>
      <c r="M695" s="15">
        <v>0</v>
      </c>
      <c r="N695" s="16">
        <f t="shared" si="110"/>
        <v>80000</v>
      </c>
      <c r="O695" s="16">
        <f t="shared" si="111"/>
        <v>0</v>
      </c>
      <c r="P695" s="16">
        <f t="shared" si="112"/>
        <v>0</v>
      </c>
      <c r="Q695" s="3">
        <f t="shared" si="113"/>
        <v>0</v>
      </c>
      <c r="R695" s="3">
        <f t="shared" si="114"/>
        <v>0</v>
      </c>
      <c r="S695" s="1" t="s">
        <v>29</v>
      </c>
      <c r="T695" s="1">
        <v>1</v>
      </c>
      <c r="U695" s="16">
        <f t="shared" si="115"/>
        <v>80000</v>
      </c>
      <c r="V695" s="16">
        <f t="shared" si="116"/>
        <v>0</v>
      </c>
      <c r="W695" s="16">
        <f t="shared" si="117"/>
        <v>0</v>
      </c>
      <c r="X695" s="3">
        <f t="shared" si="118"/>
        <v>0</v>
      </c>
      <c r="Y695" s="3">
        <f t="shared" si="119"/>
        <v>0</v>
      </c>
      <c r="Z695" s="6"/>
      <c r="AA695" s="6"/>
    </row>
    <row r="696" spans="1:27" ht="15.75" customHeight="1">
      <c r="A696" s="11" t="s">
        <v>230</v>
      </c>
      <c r="B696" s="7">
        <v>4</v>
      </c>
      <c r="C696" s="7" t="s">
        <v>231</v>
      </c>
      <c r="D696" s="7" t="s">
        <v>274</v>
      </c>
      <c r="E696" s="1" t="s">
        <v>243</v>
      </c>
      <c r="F696" s="7" t="s">
        <v>276</v>
      </c>
      <c r="G696" s="12" t="s">
        <v>128</v>
      </c>
      <c r="H696" s="7" t="s">
        <v>232</v>
      </c>
      <c r="I696" s="7" t="s">
        <v>29</v>
      </c>
      <c r="J696" s="7">
        <v>1</v>
      </c>
      <c r="K696" s="15">
        <v>80000</v>
      </c>
      <c r="L696" s="15">
        <v>0</v>
      </c>
      <c r="M696" s="15">
        <v>0</v>
      </c>
      <c r="N696" s="16">
        <f t="shared" si="110"/>
        <v>80000</v>
      </c>
      <c r="O696" s="16">
        <f t="shared" si="111"/>
        <v>0</v>
      </c>
      <c r="P696" s="16">
        <f t="shared" si="112"/>
        <v>0</v>
      </c>
      <c r="Q696" s="3">
        <f t="shared" si="113"/>
        <v>0</v>
      </c>
      <c r="R696" s="3">
        <f t="shared" si="114"/>
        <v>0</v>
      </c>
      <c r="S696" s="1" t="s">
        <v>29</v>
      </c>
      <c r="T696" s="1">
        <v>1</v>
      </c>
      <c r="U696" s="16">
        <f t="shared" si="115"/>
        <v>80000</v>
      </c>
      <c r="V696" s="16">
        <f t="shared" si="116"/>
        <v>0</v>
      </c>
      <c r="W696" s="16">
        <f t="shared" si="117"/>
        <v>0</v>
      </c>
      <c r="X696" s="3">
        <f t="shared" si="118"/>
        <v>0</v>
      </c>
      <c r="Y696" s="3">
        <f t="shared" si="119"/>
        <v>0</v>
      </c>
      <c r="Z696" s="6"/>
      <c r="AA696" s="6"/>
    </row>
    <row r="697" spans="1:27" ht="15.75" customHeight="1">
      <c r="A697" s="11" t="s">
        <v>230</v>
      </c>
      <c r="B697" s="7">
        <v>4</v>
      </c>
      <c r="C697" s="7" t="s">
        <v>231</v>
      </c>
      <c r="D697" s="7" t="s">
        <v>274</v>
      </c>
      <c r="E697" s="1" t="s">
        <v>243</v>
      </c>
      <c r="F697" s="7" t="s">
        <v>277</v>
      </c>
      <c r="G697" s="12" t="s">
        <v>128</v>
      </c>
      <c r="H697" s="7" t="s">
        <v>232</v>
      </c>
      <c r="I697" s="7" t="s">
        <v>29</v>
      </c>
      <c r="J697" s="7">
        <v>1</v>
      </c>
      <c r="K697" s="15">
        <v>150000</v>
      </c>
      <c r="L697" s="15">
        <v>0</v>
      </c>
      <c r="M697" s="15">
        <v>0</v>
      </c>
      <c r="N697" s="16">
        <f t="shared" si="110"/>
        <v>150000</v>
      </c>
      <c r="O697" s="16">
        <f t="shared" si="111"/>
        <v>0</v>
      </c>
      <c r="P697" s="16">
        <f t="shared" si="112"/>
        <v>0</v>
      </c>
      <c r="Q697" s="3">
        <f t="shared" si="113"/>
        <v>0</v>
      </c>
      <c r="R697" s="3">
        <f t="shared" si="114"/>
        <v>0</v>
      </c>
      <c r="S697" s="1" t="s">
        <v>29</v>
      </c>
      <c r="T697" s="1">
        <v>1</v>
      </c>
      <c r="U697" s="16">
        <f t="shared" si="115"/>
        <v>150000</v>
      </c>
      <c r="V697" s="16">
        <f t="shared" si="116"/>
        <v>0</v>
      </c>
      <c r="W697" s="16">
        <f t="shared" si="117"/>
        <v>0</v>
      </c>
      <c r="X697" s="3">
        <f t="shared" si="118"/>
        <v>0</v>
      </c>
      <c r="Y697" s="3">
        <f t="shared" si="119"/>
        <v>0</v>
      </c>
      <c r="Z697" s="6"/>
      <c r="AA697" s="6"/>
    </row>
    <row r="698" spans="1:27" ht="15.75" customHeight="1">
      <c r="A698" s="11" t="s">
        <v>230</v>
      </c>
      <c r="B698" s="7">
        <v>4</v>
      </c>
      <c r="C698" s="7" t="s">
        <v>231</v>
      </c>
      <c r="D698" s="7" t="s">
        <v>274</v>
      </c>
      <c r="E698" s="1" t="s">
        <v>243</v>
      </c>
      <c r="F698" s="7" t="s">
        <v>278</v>
      </c>
      <c r="G698" s="12" t="s">
        <v>128</v>
      </c>
      <c r="H698" s="7" t="s">
        <v>232</v>
      </c>
      <c r="I698" s="7" t="s">
        <v>29</v>
      </c>
      <c r="J698" s="7">
        <v>1</v>
      </c>
      <c r="K698" s="15">
        <v>200000</v>
      </c>
      <c r="L698" s="15">
        <v>0</v>
      </c>
      <c r="M698" s="15">
        <v>0</v>
      </c>
      <c r="N698" s="16">
        <f t="shared" si="110"/>
        <v>200000</v>
      </c>
      <c r="O698" s="16">
        <f t="shared" si="111"/>
        <v>0</v>
      </c>
      <c r="P698" s="16">
        <f t="shared" si="112"/>
        <v>0</v>
      </c>
      <c r="Q698" s="3">
        <f t="shared" si="113"/>
        <v>0</v>
      </c>
      <c r="R698" s="3">
        <f t="shared" si="114"/>
        <v>0</v>
      </c>
      <c r="S698" s="1" t="s">
        <v>29</v>
      </c>
      <c r="T698" s="1">
        <v>1</v>
      </c>
      <c r="U698" s="16">
        <f t="shared" si="115"/>
        <v>200000</v>
      </c>
      <c r="V698" s="16">
        <f t="shared" si="116"/>
        <v>0</v>
      </c>
      <c r="W698" s="16">
        <f t="shared" si="117"/>
        <v>0</v>
      </c>
      <c r="X698" s="3">
        <f t="shared" si="118"/>
        <v>0</v>
      </c>
      <c r="Y698" s="3">
        <f t="shared" si="119"/>
        <v>0</v>
      </c>
      <c r="Z698" s="6"/>
      <c r="AA698" s="6"/>
    </row>
    <row r="699" spans="1:27" ht="15.75" customHeight="1">
      <c r="A699" s="11" t="s">
        <v>230</v>
      </c>
      <c r="B699" s="7">
        <v>4</v>
      </c>
      <c r="C699" s="7" t="s">
        <v>231</v>
      </c>
      <c r="D699" s="7" t="s">
        <v>274</v>
      </c>
      <c r="E699" s="1" t="s">
        <v>243</v>
      </c>
      <c r="F699" s="7" t="s">
        <v>279</v>
      </c>
      <c r="G699" s="12" t="s">
        <v>128</v>
      </c>
      <c r="H699" s="7" t="s">
        <v>232</v>
      </c>
      <c r="I699" s="7" t="s">
        <v>29</v>
      </c>
      <c r="J699" s="7">
        <v>1</v>
      </c>
      <c r="K699" s="15">
        <v>30000</v>
      </c>
      <c r="L699" s="15">
        <v>0</v>
      </c>
      <c r="M699" s="15">
        <v>0</v>
      </c>
      <c r="N699" s="16">
        <f t="shared" si="110"/>
        <v>30000</v>
      </c>
      <c r="O699" s="16">
        <f t="shared" si="111"/>
        <v>0</v>
      </c>
      <c r="P699" s="16">
        <f t="shared" si="112"/>
        <v>0</v>
      </c>
      <c r="Q699" s="3">
        <f t="shared" si="113"/>
        <v>0</v>
      </c>
      <c r="R699" s="3">
        <f t="shared" si="114"/>
        <v>0</v>
      </c>
      <c r="S699" s="1" t="s">
        <v>29</v>
      </c>
      <c r="T699" s="1">
        <v>1</v>
      </c>
      <c r="U699" s="16">
        <f t="shared" si="115"/>
        <v>30000</v>
      </c>
      <c r="V699" s="16">
        <f t="shared" si="116"/>
        <v>0</v>
      </c>
      <c r="W699" s="16">
        <f t="shared" si="117"/>
        <v>0</v>
      </c>
      <c r="X699" s="3">
        <f t="shared" si="118"/>
        <v>0</v>
      </c>
      <c r="Y699" s="3">
        <f t="shared" si="119"/>
        <v>0</v>
      </c>
      <c r="Z699" s="6"/>
      <c r="AA699" s="6"/>
    </row>
    <row r="700" spans="1:27" ht="15.75" customHeight="1">
      <c r="A700" s="11" t="s">
        <v>230</v>
      </c>
      <c r="B700" s="7">
        <v>4</v>
      </c>
      <c r="C700" s="7" t="s">
        <v>231</v>
      </c>
      <c r="D700" s="7" t="s">
        <v>274</v>
      </c>
      <c r="E700" s="1" t="s">
        <v>243</v>
      </c>
      <c r="F700" s="7" t="s">
        <v>280</v>
      </c>
      <c r="G700" s="12" t="s">
        <v>128</v>
      </c>
      <c r="H700" s="7" t="s">
        <v>232</v>
      </c>
      <c r="I700" s="7" t="s">
        <v>29</v>
      </c>
      <c r="J700" s="7">
        <v>1</v>
      </c>
      <c r="K700" s="15">
        <v>30000</v>
      </c>
      <c r="L700" s="15">
        <v>0</v>
      </c>
      <c r="M700" s="15">
        <v>0</v>
      </c>
      <c r="N700" s="16">
        <f t="shared" si="110"/>
        <v>30000</v>
      </c>
      <c r="O700" s="16">
        <f t="shared" si="111"/>
        <v>0</v>
      </c>
      <c r="P700" s="16">
        <f t="shared" si="112"/>
        <v>0</v>
      </c>
      <c r="Q700" s="3">
        <f t="shared" si="113"/>
        <v>0</v>
      </c>
      <c r="R700" s="3">
        <f t="shared" si="114"/>
        <v>0</v>
      </c>
      <c r="S700" s="1" t="s">
        <v>29</v>
      </c>
      <c r="T700" s="1">
        <v>1</v>
      </c>
      <c r="U700" s="16">
        <f t="shared" si="115"/>
        <v>30000</v>
      </c>
      <c r="V700" s="16">
        <f t="shared" si="116"/>
        <v>0</v>
      </c>
      <c r="W700" s="16">
        <f t="shared" si="117"/>
        <v>0</v>
      </c>
      <c r="X700" s="3">
        <f t="shared" si="118"/>
        <v>0</v>
      </c>
      <c r="Y700" s="3">
        <f t="shared" si="119"/>
        <v>0</v>
      </c>
      <c r="Z700" s="6"/>
      <c r="AA700" s="6"/>
    </row>
    <row r="701" spans="1:27" ht="15.75" customHeight="1">
      <c r="A701" s="11" t="s">
        <v>230</v>
      </c>
      <c r="B701" s="7">
        <v>4</v>
      </c>
      <c r="C701" s="7" t="s">
        <v>231</v>
      </c>
      <c r="D701" s="7" t="s">
        <v>274</v>
      </c>
      <c r="E701" s="1" t="s">
        <v>243</v>
      </c>
      <c r="F701" s="7" t="s">
        <v>281</v>
      </c>
      <c r="G701" s="12" t="s">
        <v>128</v>
      </c>
      <c r="H701" s="7" t="s">
        <v>232</v>
      </c>
      <c r="I701" s="7" t="s">
        <v>29</v>
      </c>
      <c r="J701" s="7">
        <v>1</v>
      </c>
      <c r="K701" s="15">
        <v>100000</v>
      </c>
      <c r="L701" s="15">
        <v>0</v>
      </c>
      <c r="M701" s="15">
        <v>0</v>
      </c>
      <c r="N701" s="16">
        <f t="shared" si="110"/>
        <v>100000</v>
      </c>
      <c r="O701" s="16">
        <f t="shared" si="111"/>
        <v>0</v>
      </c>
      <c r="P701" s="16">
        <f t="shared" si="112"/>
        <v>0</v>
      </c>
      <c r="Q701" s="3">
        <f t="shared" si="113"/>
        <v>0</v>
      </c>
      <c r="R701" s="3">
        <f t="shared" si="114"/>
        <v>0</v>
      </c>
      <c r="S701" s="1" t="s">
        <v>29</v>
      </c>
      <c r="T701" s="1">
        <v>1</v>
      </c>
      <c r="U701" s="16">
        <f t="shared" si="115"/>
        <v>100000</v>
      </c>
      <c r="V701" s="16">
        <f t="shared" si="116"/>
        <v>0</v>
      </c>
      <c r="W701" s="16">
        <f t="shared" si="117"/>
        <v>0</v>
      </c>
      <c r="X701" s="3">
        <f t="shared" si="118"/>
        <v>0</v>
      </c>
      <c r="Y701" s="3">
        <f t="shared" si="119"/>
        <v>0</v>
      </c>
      <c r="Z701" s="6"/>
      <c r="AA701" s="6"/>
    </row>
    <row r="702" spans="1:27" ht="15.75" customHeight="1">
      <c r="A702" s="11" t="s">
        <v>230</v>
      </c>
      <c r="B702" s="7">
        <v>4</v>
      </c>
      <c r="C702" s="7" t="s">
        <v>231</v>
      </c>
      <c r="D702" s="7" t="s">
        <v>274</v>
      </c>
      <c r="E702" s="1" t="s">
        <v>243</v>
      </c>
      <c r="F702" s="7" t="s">
        <v>282</v>
      </c>
      <c r="G702" s="12" t="s">
        <v>128</v>
      </c>
      <c r="H702" s="7" t="s">
        <v>232</v>
      </c>
      <c r="I702" s="7" t="s">
        <v>29</v>
      </c>
      <c r="J702" s="7">
        <v>1</v>
      </c>
      <c r="K702" s="15">
        <v>100000</v>
      </c>
      <c r="L702" s="15">
        <v>0</v>
      </c>
      <c r="M702" s="15">
        <v>0</v>
      </c>
      <c r="N702" s="16">
        <f t="shared" si="110"/>
        <v>100000</v>
      </c>
      <c r="O702" s="16">
        <f t="shared" si="111"/>
        <v>0</v>
      </c>
      <c r="P702" s="16">
        <f t="shared" si="112"/>
        <v>0</v>
      </c>
      <c r="Q702" s="3">
        <f t="shared" si="113"/>
        <v>0</v>
      </c>
      <c r="R702" s="3">
        <f t="shared" si="114"/>
        <v>0</v>
      </c>
      <c r="S702" s="1" t="s">
        <v>29</v>
      </c>
      <c r="T702" s="1">
        <v>1</v>
      </c>
      <c r="U702" s="16">
        <f t="shared" si="115"/>
        <v>100000</v>
      </c>
      <c r="V702" s="16">
        <f t="shared" si="116"/>
        <v>0</v>
      </c>
      <c r="W702" s="16">
        <f t="shared" si="117"/>
        <v>0</v>
      </c>
      <c r="X702" s="3">
        <f t="shared" si="118"/>
        <v>0</v>
      </c>
      <c r="Y702" s="3">
        <f t="shared" si="119"/>
        <v>0</v>
      </c>
      <c r="Z702" s="6"/>
      <c r="AA702" s="6"/>
    </row>
    <row r="703" spans="1:27" ht="15.75" customHeight="1">
      <c r="A703" s="11" t="s">
        <v>230</v>
      </c>
      <c r="B703" s="7">
        <v>4</v>
      </c>
      <c r="C703" s="7" t="s">
        <v>231</v>
      </c>
      <c r="D703" s="7" t="s">
        <v>274</v>
      </c>
      <c r="E703" s="1" t="s">
        <v>243</v>
      </c>
      <c r="F703" s="7" t="s">
        <v>283</v>
      </c>
      <c r="G703" s="12" t="s">
        <v>37</v>
      </c>
      <c r="H703" s="7" t="s">
        <v>232</v>
      </c>
      <c r="I703" s="7" t="s">
        <v>29</v>
      </c>
      <c r="J703" s="7">
        <v>1</v>
      </c>
      <c r="K703" s="15">
        <v>2000000</v>
      </c>
      <c r="L703" s="15">
        <v>0</v>
      </c>
      <c r="M703" s="15">
        <v>0</v>
      </c>
      <c r="N703" s="16">
        <f t="shared" si="110"/>
        <v>2000000</v>
      </c>
      <c r="O703" s="16">
        <f t="shared" si="111"/>
        <v>0</v>
      </c>
      <c r="P703" s="16">
        <f t="shared" si="112"/>
        <v>0</v>
      </c>
      <c r="Q703" s="3">
        <f t="shared" si="113"/>
        <v>0</v>
      </c>
      <c r="R703" s="3">
        <f t="shared" si="114"/>
        <v>0</v>
      </c>
      <c r="S703" s="1" t="s">
        <v>29</v>
      </c>
      <c r="T703" s="1">
        <v>1</v>
      </c>
      <c r="U703" s="16">
        <f t="shared" si="115"/>
        <v>2000000</v>
      </c>
      <c r="V703" s="16">
        <f t="shared" si="116"/>
        <v>0</v>
      </c>
      <c r="W703" s="16">
        <f t="shared" si="117"/>
        <v>0</v>
      </c>
      <c r="X703" s="3">
        <f t="shared" si="118"/>
        <v>0</v>
      </c>
      <c r="Y703" s="3">
        <f t="shared" si="119"/>
        <v>0</v>
      </c>
      <c r="Z703" s="6"/>
      <c r="AA703" s="6"/>
    </row>
    <row r="704" spans="1:27" ht="15.75" customHeight="1">
      <c r="A704" s="11" t="s">
        <v>230</v>
      </c>
      <c r="B704" s="7">
        <v>4</v>
      </c>
      <c r="C704" s="7" t="s">
        <v>231</v>
      </c>
      <c r="D704" s="7" t="s">
        <v>274</v>
      </c>
      <c r="E704" s="1" t="s">
        <v>239</v>
      </c>
      <c r="F704" s="7" t="s">
        <v>284</v>
      </c>
      <c r="G704" s="12" t="s">
        <v>37</v>
      </c>
      <c r="H704" s="7" t="s">
        <v>232</v>
      </c>
      <c r="I704" s="7" t="s">
        <v>29</v>
      </c>
      <c r="J704" s="7">
        <v>1</v>
      </c>
      <c r="K704" s="15">
        <v>6905475</v>
      </c>
      <c r="L704" s="15">
        <v>0</v>
      </c>
      <c r="M704" s="15">
        <v>0</v>
      </c>
      <c r="N704" s="16">
        <f t="shared" si="110"/>
        <v>6905475</v>
      </c>
      <c r="O704" s="16">
        <f t="shared" si="111"/>
        <v>0</v>
      </c>
      <c r="P704" s="16">
        <f t="shared" si="112"/>
        <v>0</v>
      </c>
      <c r="Q704" s="3">
        <f t="shared" si="113"/>
        <v>0</v>
      </c>
      <c r="R704" s="3">
        <f t="shared" si="114"/>
        <v>0</v>
      </c>
      <c r="S704" s="1" t="s">
        <v>29</v>
      </c>
      <c r="T704" s="1">
        <v>1</v>
      </c>
      <c r="U704" s="16">
        <f t="shared" si="115"/>
        <v>6905475</v>
      </c>
      <c r="V704" s="16">
        <f t="shared" si="116"/>
        <v>0</v>
      </c>
      <c r="W704" s="16">
        <f t="shared" si="117"/>
        <v>0</v>
      </c>
      <c r="X704" s="3">
        <f t="shared" si="118"/>
        <v>0</v>
      </c>
      <c r="Y704" s="3">
        <f t="shared" si="119"/>
        <v>0</v>
      </c>
      <c r="Z704" s="6"/>
      <c r="AA704" s="6"/>
    </row>
    <row r="705" spans="1:27" ht="15.75" customHeight="1">
      <c r="A705" s="11" t="s">
        <v>230</v>
      </c>
      <c r="B705" s="7">
        <v>4</v>
      </c>
      <c r="C705" s="7" t="s">
        <v>231</v>
      </c>
      <c r="D705" s="7" t="s">
        <v>274</v>
      </c>
      <c r="E705" s="1" t="s">
        <v>239</v>
      </c>
      <c r="F705" s="7" t="s">
        <v>284</v>
      </c>
      <c r="G705" s="12" t="s">
        <v>37</v>
      </c>
      <c r="H705" s="7" t="s">
        <v>232</v>
      </c>
      <c r="I705" s="7" t="s">
        <v>29</v>
      </c>
      <c r="J705" s="7">
        <v>1</v>
      </c>
      <c r="K705" s="15">
        <v>42159465</v>
      </c>
      <c r="L705" s="15">
        <v>2752501.58</v>
      </c>
      <c r="M705" s="15">
        <v>1377773.84</v>
      </c>
      <c r="N705" s="16">
        <f t="shared" si="110"/>
        <v>42159465</v>
      </c>
      <c r="O705" s="16">
        <f t="shared" si="111"/>
        <v>2752501.58</v>
      </c>
      <c r="P705" s="16">
        <f t="shared" si="112"/>
        <v>1377773.84</v>
      </c>
      <c r="Q705" s="3">
        <f t="shared" si="113"/>
        <v>3.268005986318849E-2</v>
      </c>
      <c r="R705" s="3">
        <f t="shared" si="114"/>
        <v>6.5287867860752025E-2</v>
      </c>
      <c r="S705" s="1" t="s">
        <v>29</v>
      </c>
      <c r="T705" s="1">
        <v>1</v>
      </c>
      <c r="U705" s="16">
        <f t="shared" si="115"/>
        <v>42159465</v>
      </c>
      <c r="V705" s="16">
        <f t="shared" si="116"/>
        <v>2752501.58</v>
      </c>
      <c r="W705" s="16">
        <f t="shared" si="117"/>
        <v>1377773.84</v>
      </c>
      <c r="X705" s="3">
        <f t="shared" si="118"/>
        <v>3.268005986318849E-2</v>
      </c>
      <c r="Y705" s="3">
        <f t="shared" si="119"/>
        <v>6.5287867860752025E-2</v>
      </c>
      <c r="Z705" s="6"/>
      <c r="AA705" s="6"/>
    </row>
    <row r="706" spans="1:27" ht="15.75" customHeight="1">
      <c r="A706" s="11" t="s">
        <v>230</v>
      </c>
      <c r="B706" s="7">
        <v>4</v>
      </c>
      <c r="C706" s="7" t="s">
        <v>231</v>
      </c>
      <c r="D706" s="7" t="s">
        <v>274</v>
      </c>
      <c r="E706" s="1" t="s">
        <v>243</v>
      </c>
      <c r="F706" s="7" t="s">
        <v>286</v>
      </c>
      <c r="G706" s="12" t="s">
        <v>37</v>
      </c>
      <c r="H706" s="7" t="s">
        <v>232</v>
      </c>
      <c r="I706" s="7" t="s">
        <v>29</v>
      </c>
      <c r="J706" s="7">
        <v>1</v>
      </c>
      <c r="K706" s="15">
        <v>167571993</v>
      </c>
      <c r="L706" s="15">
        <v>57783720.159999996</v>
      </c>
      <c r="M706" s="15">
        <v>42321278.109999999</v>
      </c>
      <c r="N706" s="16">
        <f t="shared" si="110"/>
        <v>167571993</v>
      </c>
      <c r="O706" s="16">
        <f t="shared" si="111"/>
        <v>57783720.159999996</v>
      </c>
      <c r="P706" s="16">
        <f t="shared" si="112"/>
        <v>42321278.109999999</v>
      </c>
      <c r="Q706" s="3">
        <f t="shared" si="113"/>
        <v>0.2525557961824802</v>
      </c>
      <c r="R706" s="3">
        <f t="shared" si="114"/>
        <v>0.34482922310293224</v>
      </c>
      <c r="S706" s="1" t="s">
        <v>29</v>
      </c>
      <c r="T706" s="1">
        <v>1</v>
      </c>
      <c r="U706" s="16">
        <f t="shared" si="115"/>
        <v>167571993</v>
      </c>
      <c r="V706" s="16">
        <f t="shared" si="116"/>
        <v>57783720.159999996</v>
      </c>
      <c r="W706" s="16">
        <f t="shared" si="117"/>
        <v>42321278.109999999</v>
      </c>
      <c r="X706" s="3">
        <f t="shared" si="118"/>
        <v>0.2525557961824802</v>
      </c>
      <c r="Y706" s="3">
        <f t="shared" si="119"/>
        <v>0.34482922310293224</v>
      </c>
      <c r="Z706" s="6"/>
      <c r="AA706" s="6"/>
    </row>
    <row r="707" spans="1:27" ht="15.75" customHeight="1">
      <c r="A707" s="11" t="s">
        <v>230</v>
      </c>
      <c r="B707" s="7">
        <v>4</v>
      </c>
      <c r="C707" s="7" t="s">
        <v>231</v>
      </c>
      <c r="D707" s="7" t="s">
        <v>274</v>
      </c>
      <c r="E707" s="1" t="s">
        <v>243</v>
      </c>
      <c r="F707" s="7" t="s">
        <v>286</v>
      </c>
      <c r="G707" s="12" t="s">
        <v>37</v>
      </c>
      <c r="H707" s="7" t="s">
        <v>232</v>
      </c>
      <c r="I707" s="7" t="s">
        <v>29</v>
      </c>
      <c r="J707" s="7">
        <v>1</v>
      </c>
      <c r="K707" s="15">
        <v>211952226</v>
      </c>
      <c r="L707" s="15">
        <v>220655714.19999999</v>
      </c>
      <c r="M707" s="15">
        <v>217869766.69999999</v>
      </c>
      <c r="N707" s="16">
        <f t="shared" si="110"/>
        <v>211952226</v>
      </c>
      <c r="O707" s="16">
        <f t="shared" si="111"/>
        <v>220655714.19999999</v>
      </c>
      <c r="P707" s="16">
        <f t="shared" si="112"/>
        <v>217869766.69999999</v>
      </c>
      <c r="Q707" s="3">
        <f t="shared" si="113"/>
        <v>1.0279192193999416</v>
      </c>
      <c r="R707" s="3">
        <f t="shared" si="114"/>
        <v>1.0410634432308343</v>
      </c>
      <c r="S707" s="1" t="s">
        <v>29</v>
      </c>
      <c r="T707" s="1">
        <v>1</v>
      </c>
      <c r="U707" s="16">
        <f t="shared" si="115"/>
        <v>211952226</v>
      </c>
      <c r="V707" s="16">
        <f t="shared" si="116"/>
        <v>220655714.19999999</v>
      </c>
      <c r="W707" s="16">
        <f t="shared" si="117"/>
        <v>217869766.69999999</v>
      </c>
      <c r="X707" s="3">
        <f t="shared" si="118"/>
        <v>1.0279192193999416</v>
      </c>
      <c r="Y707" s="3">
        <f t="shared" si="119"/>
        <v>1.0410634432308343</v>
      </c>
      <c r="Z707" s="6"/>
      <c r="AA707" s="6"/>
    </row>
    <row r="708" spans="1:27" ht="15.75" customHeight="1">
      <c r="A708" s="11" t="s">
        <v>230</v>
      </c>
      <c r="B708" s="7">
        <v>4</v>
      </c>
      <c r="C708" s="7" t="s">
        <v>231</v>
      </c>
      <c r="D708" s="7" t="s">
        <v>274</v>
      </c>
      <c r="E708" s="1" t="s">
        <v>243</v>
      </c>
      <c r="F708" s="7" t="s">
        <v>286</v>
      </c>
      <c r="G708" s="12" t="s">
        <v>37</v>
      </c>
      <c r="H708" s="7" t="s">
        <v>232</v>
      </c>
      <c r="I708" s="7" t="s">
        <v>29</v>
      </c>
      <c r="J708" s="7">
        <v>1</v>
      </c>
      <c r="K708" s="15">
        <v>2819571</v>
      </c>
      <c r="L708" s="15">
        <v>2691406.65</v>
      </c>
      <c r="M708" s="15">
        <v>2147485.89</v>
      </c>
      <c r="N708" s="16">
        <f t="shared" si="110"/>
        <v>2819571</v>
      </c>
      <c r="O708" s="16">
        <f t="shared" si="111"/>
        <v>2691406.65</v>
      </c>
      <c r="P708" s="16">
        <f t="shared" si="112"/>
        <v>2147485.89</v>
      </c>
      <c r="Q708" s="3">
        <f t="shared" si="113"/>
        <v>0.76163568500314416</v>
      </c>
      <c r="R708" s="3">
        <f t="shared" si="114"/>
        <v>0.95454473393292805</v>
      </c>
      <c r="S708" s="1" t="s">
        <v>29</v>
      </c>
      <c r="T708" s="1">
        <v>1</v>
      </c>
      <c r="U708" s="16">
        <f t="shared" si="115"/>
        <v>2819571</v>
      </c>
      <c r="V708" s="16">
        <f t="shared" si="116"/>
        <v>2691406.65</v>
      </c>
      <c r="W708" s="16">
        <f t="shared" si="117"/>
        <v>2147485.89</v>
      </c>
      <c r="X708" s="3">
        <f t="shared" si="118"/>
        <v>0.76163568500314416</v>
      </c>
      <c r="Y708" s="3">
        <f t="shared" si="119"/>
        <v>0.95454473393292805</v>
      </c>
      <c r="Z708" s="6"/>
      <c r="AA708" s="6"/>
    </row>
    <row r="709" spans="1:27" ht="15.75" customHeight="1">
      <c r="A709" s="11" t="s">
        <v>230</v>
      </c>
      <c r="B709" s="7">
        <v>4</v>
      </c>
      <c r="C709" s="7" t="s">
        <v>231</v>
      </c>
      <c r="D709" s="7" t="s">
        <v>274</v>
      </c>
      <c r="E709" s="1" t="s">
        <v>243</v>
      </c>
      <c r="F709" s="7" t="s">
        <v>286</v>
      </c>
      <c r="G709" s="12" t="s">
        <v>37</v>
      </c>
      <c r="H709" s="7" t="s">
        <v>232</v>
      </c>
      <c r="I709" s="7" t="s">
        <v>29</v>
      </c>
      <c r="J709" s="7">
        <v>1</v>
      </c>
      <c r="K709" s="15">
        <v>495606</v>
      </c>
      <c r="L709" s="15">
        <v>383168.68</v>
      </c>
      <c r="M709" s="15">
        <v>383168.68</v>
      </c>
      <c r="N709" s="16">
        <f t="shared" si="110"/>
        <v>495606</v>
      </c>
      <c r="O709" s="16">
        <f t="shared" si="111"/>
        <v>383168.68</v>
      </c>
      <c r="P709" s="16">
        <f t="shared" si="112"/>
        <v>383168.68</v>
      </c>
      <c r="Q709" s="3">
        <f t="shared" si="113"/>
        <v>0.77313164085987662</v>
      </c>
      <c r="R709" s="3">
        <f t="shared" si="114"/>
        <v>0.77313164085987662</v>
      </c>
      <c r="S709" s="1" t="s">
        <v>29</v>
      </c>
      <c r="T709" s="1">
        <v>1</v>
      </c>
      <c r="U709" s="16">
        <f t="shared" si="115"/>
        <v>495606</v>
      </c>
      <c r="V709" s="16">
        <f t="shared" si="116"/>
        <v>383168.68</v>
      </c>
      <c r="W709" s="16">
        <f t="shared" si="117"/>
        <v>383168.68</v>
      </c>
      <c r="X709" s="3">
        <f t="shared" si="118"/>
        <v>0.77313164085987662</v>
      </c>
      <c r="Y709" s="3">
        <f t="shared" si="119"/>
        <v>0.77313164085987662</v>
      </c>
      <c r="Z709" s="6"/>
      <c r="AA709" s="6"/>
    </row>
    <row r="710" spans="1:27" ht="15.75" customHeight="1">
      <c r="A710" s="11" t="s">
        <v>230</v>
      </c>
      <c r="B710" s="7">
        <v>4</v>
      </c>
      <c r="C710" s="7" t="s">
        <v>231</v>
      </c>
      <c r="D710" s="7" t="s">
        <v>274</v>
      </c>
      <c r="E710" s="1" t="s">
        <v>243</v>
      </c>
      <c r="F710" s="7" t="s">
        <v>286</v>
      </c>
      <c r="G710" s="12" t="s">
        <v>37</v>
      </c>
      <c r="H710" s="7" t="s">
        <v>232</v>
      </c>
      <c r="I710" s="7" t="s">
        <v>29</v>
      </c>
      <c r="J710" s="7">
        <v>1</v>
      </c>
      <c r="K710" s="15">
        <v>156656898</v>
      </c>
      <c r="L710" s="15">
        <v>164428113.29000002</v>
      </c>
      <c r="M710" s="15">
        <v>163607376.95000002</v>
      </c>
      <c r="N710" s="16">
        <f t="shared" si="110"/>
        <v>156656898</v>
      </c>
      <c r="O710" s="16">
        <f t="shared" si="111"/>
        <v>164428113.29000002</v>
      </c>
      <c r="P710" s="16">
        <f t="shared" si="112"/>
        <v>163607376.95000002</v>
      </c>
      <c r="Q710" s="3">
        <f t="shared" si="113"/>
        <v>1.0443675257121459</v>
      </c>
      <c r="R710" s="3">
        <f t="shared" si="114"/>
        <v>1.04960659498058</v>
      </c>
      <c r="S710" s="1" t="s">
        <v>29</v>
      </c>
      <c r="T710" s="1">
        <v>1</v>
      </c>
      <c r="U710" s="16">
        <f t="shared" si="115"/>
        <v>156656898</v>
      </c>
      <c r="V710" s="16">
        <f t="shared" si="116"/>
        <v>164428113.29000002</v>
      </c>
      <c r="W710" s="16">
        <f t="shared" si="117"/>
        <v>163607376.95000002</v>
      </c>
      <c r="X710" s="3">
        <f t="shared" si="118"/>
        <v>1.0443675257121459</v>
      </c>
      <c r="Y710" s="3">
        <f t="shared" si="119"/>
        <v>1.04960659498058</v>
      </c>
      <c r="Z710" s="6"/>
      <c r="AA710" s="6"/>
    </row>
    <row r="711" spans="1:27" ht="15.75" customHeight="1">
      <c r="A711" s="11" t="s">
        <v>230</v>
      </c>
      <c r="B711" s="7">
        <v>4</v>
      </c>
      <c r="C711" s="7" t="s">
        <v>231</v>
      </c>
      <c r="D711" s="7" t="s">
        <v>274</v>
      </c>
      <c r="E711" s="1" t="s">
        <v>243</v>
      </c>
      <c r="F711" s="7" t="s">
        <v>286</v>
      </c>
      <c r="G711" s="12" t="s">
        <v>37</v>
      </c>
      <c r="H711" s="7" t="s">
        <v>232</v>
      </c>
      <c r="I711" s="7" t="s">
        <v>29</v>
      </c>
      <c r="J711" s="7">
        <v>1</v>
      </c>
      <c r="K711" s="15">
        <v>0</v>
      </c>
      <c r="L711" s="15">
        <v>81975.42</v>
      </c>
      <c r="M711" s="15">
        <v>81975.42</v>
      </c>
      <c r="N711" s="16">
        <f t="shared" si="110"/>
        <v>0</v>
      </c>
      <c r="O711" s="16">
        <f t="shared" si="111"/>
        <v>81975.42</v>
      </c>
      <c r="P711" s="16">
        <f t="shared" si="112"/>
        <v>81975.42</v>
      </c>
      <c r="Q711" s="3" t="e">
        <f t="shared" si="113"/>
        <v>#DIV/0!</v>
      </c>
      <c r="R711" s="3" t="e">
        <f t="shared" si="114"/>
        <v>#DIV/0!</v>
      </c>
      <c r="S711" s="1" t="s">
        <v>29</v>
      </c>
      <c r="T711" s="1">
        <v>1</v>
      </c>
      <c r="U711" s="16">
        <f t="shared" si="115"/>
        <v>0</v>
      </c>
      <c r="V711" s="16">
        <f t="shared" si="116"/>
        <v>81975.42</v>
      </c>
      <c r="W711" s="16">
        <f t="shared" si="117"/>
        <v>81975.42</v>
      </c>
      <c r="X711" s="3" t="e">
        <f t="shared" si="118"/>
        <v>#DIV/0!</v>
      </c>
      <c r="Y711" s="3" t="e">
        <f t="shared" si="119"/>
        <v>#DIV/0!</v>
      </c>
      <c r="Z711" s="6"/>
      <c r="AA711" s="6"/>
    </row>
    <row r="712" spans="1:27" ht="15.75" customHeight="1">
      <c r="A712" s="11" t="s">
        <v>230</v>
      </c>
      <c r="B712" s="7">
        <v>4</v>
      </c>
      <c r="C712" s="7" t="s">
        <v>231</v>
      </c>
      <c r="D712" s="7" t="s">
        <v>274</v>
      </c>
      <c r="E712" s="1" t="s">
        <v>243</v>
      </c>
      <c r="F712" s="7" t="s">
        <v>286</v>
      </c>
      <c r="G712" s="12" t="s">
        <v>37</v>
      </c>
      <c r="H712" s="7" t="s">
        <v>232</v>
      </c>
      <c r="I712" s="7" t="s">
        <v>29</v>
      </c>
      <c r="J712" s="7">
        <v>1</v>
      </c>
      <c r="K712" s="15">
        <v>65719</v>
      </c>
      <c r="L712" s="15">
        <v>12985.42</v>
      </c>
      <c r="M712" s="15">
        <v>12985.42</v>
      </c>
      <c r="N712" s="16">
        <f t="shared" si="110"/>
        <v>65719</v>
      </c>
      <c r="O712" s="16">
        <f t="shared" si="111"/>
        <v>12985.42</v>
      </c>
      <c r="P712" s="16">
        <f t="shared" si="112"/>
        <v>12985.42</v>
      </c>
      <c r="Q712" s="3">
        <f t="shared" si="113"/>
        <v>0.19759004245347617</v>
      </c>
      <c r="R712" s="3">
        <f t="shared" si="114"/>
        <v>0.19759004245347617</v>
      </c>
      <c r="S712" s="1" t="s">
        <v>29</v>
      </c>
      <c r="T712" s="1">
        <v>1</v>
      </c>
      <c r="U712" s="16">
        <f t="shared" si="115"/>
        <v>65719</v>
      </c>
      <c r="V712" s="16">
        <f t="shared" si="116"/>
        <v>12985.42</v>
      </c>
      <c r="W712" s="16">
        <f t="shared" si="117"/>
        <v>12985.42</v>
      </c>
      <c r="X712" s="3">
        <f t="shared" si="118"/>
        <v>0.19759004245347617</v>
      </c>
      <c r="Y712" s="3">
        <f t="shared" si="119"/>
        <v>0.19759004245347617</v>
      </c>
      <c r="Z712" s="6"/>
      <c r="AA712" s="6"/>
    </row>
    <row r="713" spans="1:27" ht="15.75" customHeight="1">
      <c r="A713" s="11" t="s">
        <v>230</v>
      </c>
      <c r="B713" s="7">
        <v>4</v>
      </c>
      <c r="C713" s="7" t="s">
        <v>231</v>
      </c>
      <c r="D713" s="7" t="s">
        <v>274</v>
      </c>
      <c r="E713" s="1" t="s">
        <v>243</v>
      </c>
      <c r="F713" s="7" t="s">
        <v>286</v>
      </c>
      <c r="G713" s="12" t="s">
        <v>37</v>
      </c>
      <c r="H713" s="7" t="s">
        <v>232</v>
      </c>
      <c r="I713" s="7" t="s">
        <v>29</v>
      </c>
      <c r="J713" s="7">
        <v>1</v>
      </c>
      <c r="K713" s="15">
        <v>11700</v>
      </c>
      <c r="L713" s="15">
        <v>11693.84</v>
      </c>
      <c r="M713" s="15">
        <v>11693.84</v>
      </c>
      <c r="N713" s="16">
        <f t="shared" si="110"/>
        <v>11700</v>
      </c>
      <c r="O713" s="16">
        <f t="shared" si="111"/>
        <v>11693.84</v>
      </c>
      <c r="P713" s="16">
        <f t="shared" si="112"/>
        <v>11693.84</v>
      </c>
      <c r="Q713" s="3">
        <f t="shared" si="113"/>
        <v>0.99947350427350423</v>
      </c>
      <c r="R713" s="3">
        <f t="shared" si="114"/>
        <v>0.99947350427350423</v>
      </c>
      <c r="S713" s="1" t="s">
        <v>29</v>
      </c>
      <c r="T713" s="1">
        <v>1</v>
      </c>
      <c r="U713" s="16">
        <f t="shared" si="115"/>
        <v>11700</v>
      </c>
      <c r="V713" s="16">
        <f t="shared" si="116"/>
        <v>11693.84</v>
      </c>
      <c r="W713" s="16">
        <f t="shared" si="117"/>
        <v>11693.84</v>
      </c>
      <c r="X713" s="3">
        <f t="shared" si="118"/>
        <v>0.99947350427350423</v>
      </c>
      <c r="Y713" s="3">
        <f t="shared" si="119"/>
        <v>0.99947350427350423</v>
      </c>
      <c r="Z713" s="6"/>
      <c r="AA713" s="6"/>
    </row>
    <row r="714" spans="1:27" ht="15.75" customHeight="1">
      <c r="A714" s="11" t="s">
        <v>230</v>
      </c>
      <c r="B714" s="7">
        <v>4</v>
      </c>
      <c r="C714" s="7" t="s">
        <v>231</v>
      </c>
      <c r="D714" s="7" t="s">
        <v>274</v>
      </c>
      <c r="E714" s="1" t="s">
        <v>243</v>
      </c>
      <c r="F714" s="7" t="s">
        <v>286</v>
      </c>
      <c r="G714" s="12" t="s">
        <v>37</v>
      </c>
      <c r="H714" s="7" t="s">
        <v>232</v>
      </c>
      <c r="I714" s="7" t="s">
        <v>29</v>
      </c>
      <c r="J714" s="7">
        <v>1</v>
      </c>
      <c r="K714" s="15">
        <v>142400</v>
      </c>
      <c r="L714" s="15">
        <v>140139.13</v>
      </c>
      <c r="M714" s="15">
        <v>128225.53999999998</v>
      </c>
      <c r="N714" s="16">
        <f t="shared" si="110"/>
        <v>142400</v>
      </c>
      <c r="O714" s="16">
        <f t="shared" si="111"/>
        <v>140139.13</v>
      </c>
      <c r="P714" s="16">
        <f t="shared" si="112"/>
        <v>128225.53999999998</v>
      </c>
      <c r="Q714" s="3">
        <f t="shared" si="113"/>
        <v>0.90046025280898867</v>
      </c>
      <c r="R714" s="3">
        <f t="shared" si="114"/>
        <v>0.98412310393258429</v>
      </c>
      <c r="S714" s="1" t="s">
        <v>29</v>
      </c>
      <c r="T714" s="1">
        <v>1</v>
      </c>
      <c r="U714" s="16">
        <f t="shared" si="115"/>
        <v>142400</v>
      </c>
      <c r="V714" s="16">
        <f t="shared" si="116"/>
        <v>140139.13</v>
      </c>
      <c r="W714" s="16">
        <f t="shared" si="117"/>
        <v>128225.53999999998</v>
      </c>
      <c r="X714" s="3">
        <f t="shared" si="118"/>
        <v>0.90046025280898867</v>
      </c>
      <c r="Y714" s="3">
        <f t="shared" si="119"/>
        <v>0.98412310393258429</v>
      </c>
      <c r="Z714" s="6"/>
      <c r="AA714" s="6"/>
    </row>
    <row r="715" spans="1:27" ht="15.75" customHeight="1">
      <c r="A715" s="11" t="s">
        <v>230</v>
      </c>
      <c r="B715" s="7">
        <v>4</v>
      </c>
      <c r="C715" s="7" t="s">
        <v>231</v>
      </c>
      <c r="D715" s="7" t="s">
        <v>274</v>
      </c>
      <c r="E715" s="1" t="s">
        <v>243</v>
      </c>
      <c r="F715" s="7" t="s">
        <v>286</v>
      </c>
      <c r="G715" s="12" t="s">
        <v>37</v>
      </c>
      <c r="H715" s="7" t="s">
        <v>232</v>
      </c>
      <c r="I715" s="7" t="s">
        <v>29</v>
      </c>
      <c r="J715" s="7">
        <v>1</v>
      </c>
      <c r="K715" s="15">
        <v>216329154</v>
      </c>
      <c r="L715" s="15">
        <v>223022374.95999995</v>
      </c>
      <c r="M715" s="15">
        <v>221663493.17000002</v>
      </c>
      <c r="N715" s="16">
        <f t="shared" si="110"/>
        <v>216329154</v>
      </c>
      <c r="O715" s="16">
        <f t="shared" si="111"/>
        <v>223022374.95999995</v>
      </c>
      <c r="P715" s="16">
        <f t="shared" si="112"/>
        <v>221663493.17000002</v>
      </c>
      <c r="Q715" s="3">
        <f t="shared" si="113"/>
        <v>1.0246584386402215</v>
      </c>
      <c r="R715" s="3">
        <f t="shared" si="114"/>
        <v>1.0309399858328847</v>
      </c>
      <c r="S715" s="1" t="s">
        <v>29</v>
      </c>
      <c r="T715" s="1">
        <v>1</v>
      </c>
      <c r="U715" s="16">
        <f t="shared" si="115"/>
        <v>216329154</v>
      </c>
      <c r="V715" s="16">
        <f t="shared" si="116"/>
        <v>223022374.95999995</v>
      </c>
      <c r="W715" s="16">
        <f t="shared" si="117"/>
        <v>221663493.17000002</v>
      </c>
      <c r="X715" s="3">
        <f t="shared" si="118"/>
        <v>1.0246584386402215</v>
      </c>
      <c r="Y715" s="3">
        <f t="shared" si="119"/>
        <v>1.0309399858328847</v>
      </c>
      <c r="Z715" s="6"/>
      <c r="AA715" s="6"/>
    </row>
    <row r="716" spans="1:27" ht="15.75" customHeight="1">
      <c r="A716" s="11" t="s">
        <v>230</v>
      </c>
      <c r="B716" s="7">
        <v>4</v>
      </c>
      <c r="C716" s="7" t="s">
        <v>231</v>
      </c>
      <c r="D716" s="7" t="s">
        <v>274</v>
      </c>
      <c r="E716" s="1" t="s">
        <v>243</v>
      </c>
      <c r="F716" s="7" t="s">
        <v>286</v>
      </c>
      <c r="G716" s="12" t="s">
        <v>37</v>
      </c>
      <c r="H716" s="7" t="s">
        <v>232</v>
      </c>
      <c r="I716" s="7" t="s">
        <v>29</v>
      </c>
      <c r="J716" s="7">
        <v>1</v>
      </c>
      <c r="K716" s="15">
        <v>193015655</v>
      </c>
      <c r="L716" s="15">
        <v>200459348.50999999</v>
      </c>
      <c r="M716" s="15">
        <v>199702304.48999998</v>
      </c>
      <c r="N716" s="16">
        <f t="shared" si="110"/>
        <v>193015655</v>
      </c>
      <c r="O716" s="16">
        <f t="shared" si="111"/>
        <v>200459348.50999999</v>
      </c>
      <c r="P716" s="16">
        <f t="shared" si="112"/>
        <v>199702304.48999998</v>
      </c>
      <c r="Q716" s="3">
        <f t="shared" si="113"/>
        <v>1.0346430422444231</v>
      </c>
      <c r="R716" s="3">
        <f t="shared" si="114"/>
        <v>1.0385652319756136</v>
      </c>
      <c r="S716" s="1" t="s">
        <v>29</v>
      </c>
      <c r="T716" s="1">
        <v>1</v>
      </c>
      <c r="U716" s="16">
        <f t="shared" si="115"/>
        <v>193015655</v>
      </c>
      <c r="V716" s="16">
        <f t="shared" si="116"/>
        <v>200459348.50999999</v>
      </c>
      <c r="W716" s="16">
        <f t="shared" si="117"/>
        <v>199702304.48999998</v>
      </c>
      <c r="X716" s="3">
        <f t="shared" si="118"/>
        <v>1.0346430422444231</v>
      </c>
      <c r="Y716" s="3">
        <f t="shared" si="119"/>
        <v>1.0385652319756136</v>
      </c>
      <c r="Z716" s="6"/>
      <c r="AA716" s="6"/>
    </row>
    <row r="717" spans="1:27" ht="15.75" customHeight="1">
      <c r="A717" s="11" t="s">
        <v>230</v>
      </c>
      <c r="B717" s="7">
        <v>4</v>
      </c>
      <c r="C717" s="7" t="s">
        <v>231</v>
      </c>
      <c r="D717" s="7" t="s">
        <v>274</v>
      </c>
      <c r="E717" s="1" t="s">
        <v>243</v>
      </c>
      <c r="F717" s="7" t="s">
        <v>286</v>
      </c>
      <c r="G717" s="12" t="s">
        <v>37</v>
      </c>
      <c r="H717" s="7" t="s">
        <v>232</v>
      </c>
      <c r="I717" s="7" t="s">
        <v>29</v>
      </c>
      <c r="J717" s="7">
        <v>1</v>
      </c>
      <c r="K717" s="15">
        <v>0</v>
      </c>
      <c r="L717" s="15">
        <v>17419.240000000002</v>
      </c>
      <c r="M717" s="15">
        <v>17419.240000000002</v>
      </c>
      <c r="N717" s="16">
        <f t="shared" si="110"/>
        <v>0</v>
      </c>
      <c r="O717" s="16">
        <f t="shared" si="111"/>
        <v>17419.240000000002</v>
      </c>
      <c r="P717" s="16">
        <f t="shared" si="112"/>
        <v>17419.240000000002</v>
      </c>
      <c r="Q717" s="3" t="e">
        <f t="shared" si="113"/>
        <v>#DIV/0!</v>
      </c>
      <c r="R717" s="3" t="e">
        <f t="shared" si="114"/>
        <v>#DIV/0!</v>
      </c>
      <c r="S717" s="1" t="s">
        <v>29</v>
      </c>
      <c r="T717" s="1">
        <v>1</v>
      </c>
      <c r="U717" s="16">
        <f t="shared" si="115"/>
        <v>0</v>
      </c>
      <c r="V717" s="16">
        <f t="shared" si="116"/>
        <v>17419.240000000002</v>
      </c>
      <c r="W717" s="16">
        <f t="shared" si="117"/>
        <v>17419.240000000002</v>
      </c>
      <c r="X717" s="3" t="e">
        <f t="shared" si="118"/>
        <v>#DIV/0!</v>
      </c>
      <c r="Y717" s="3" t="e">
        <f t="shared" si="119"/>
        <v>#DIV/0!</v>
      </c>
      <c r="Z717" s="6"/>
      <c r="AA717" s="6"/>
    </row>
    <row r="718" spans="1:27" ht="15.75" customHeight="1">
      <c r="A718" s="11" t="s">
        <v>230</v>
      </c>
      <c r="B718" s="7">
        <v>4</v>
      </c>
      <c r="C718" s="7" t="s">
        <v>231</v>
      </c>
      <c r="D718" s="7" t="s">
        <v>274</v>
      </c>
      <c r="E718" s="1" t="s">
        <v>243</v>
      </c>
      <c r="F718" s="7" t="s">
        <v>286</v>
      </c>
      <c r="G718" s="12" t="s">
        <v>37</v>
      </c>
      <c r="H718" s="7" t="s">
        <v>232</v>
      </c>
      <c r="I718" s="7" t="s">
        <v>29</v>
      </c>
      <c r="J718" s="7">
        <v>1</v>
      </c>
      <c r="K718" s="15">
        <v>303051063</v>
      </c>
      <c r="L718" s="15">
        <v>323171845.81</v>
      </c>
      <c r="M718" s="15">
        <v>320663357.14999998</v>
      </c>
      <c r="N718" s="16">
        <f t="shared" si="110"/>
        <v>303051063</v>
      </c>
      <c r="O718" s="16">
        <f t="shared" si="111"/>
        <v>323171845.81</v>
      </c>
      <c r="P718" s="16">
        <f t="shared" si="112"/>
        <v>320663357.14999998</v>
      </c>
      <c r="Q718" s="3">
        <f t="shared" si="113"/>
        <v>1.0581165892495152</v>
      </c>
      <c r="R718" s="3">
        <f t="shared" si="114"/>
        <v>1.0663940347571064</v>
      </c>
      <c r="S718" s="1" t="s">
        <v>29</v>
      </c>
      <c r="T718" s="1">
        <v>1</v>
      </c>
      <c r="U718" s="16">
        <f t="shared" si="115"/>
        <v>303051063</v>
      </c>
      <c r="V718" s="16">
        <f t="shared" si="116"/>
        <v>323171845.81</v>
      </c>
      <c r="W718" s="16">
        <f t="shared" si="117"/>
        <v>320663357.14999998</v>
      </c>
      <c r="X718" s="3">
        <f t="shared" si="118"/>
        <v>1.0581165892495152</v>
      </c>
      <c r="Y718" s="3">
        <f t="shared" si="119"/>
        <v>1.0663940347571064</v>
      </c>
      <c r="Z718" s="6"/>
      <c r="AA718" s="6"/>
    </row>
    <row r="719" spans="1:27" ht="15.75" customHeight="1">
      <c r="A719" s="11" t="s">
        <v>230</v>
      </c>
      <c r="B719" s="7">
        <v>4</v>
      </c>
      <c r="C719" s="7" t="s">
        <v>231</v>
      </c>
      <c r="D719" s="7" t="s">
        <v>274</v>
      </c>
      <c r="E719" s="1" t="s">
        <v>243</v>
      </c>
      <c r="F719" s="7" t="s">
        <v>286</v>
      </c>
      <c r="G719" s="12" t="s">
        <v>37</v>
      </c>
      <c r="H719" s="7" t="s">
        <v>232</v>
      </c>
      <c r="I719" s="7" t="s">
        <v>29</v>
      </c>
      <c r="J719" s="7">
        <v>1</v>
      </c>
      <c r="K719" s="15">
        <v>215524562</v>
      </c>
      <c r="L719" s="15">
        <v>220313736.92000002</v>
      </c>
      <c r="M719" s="15">
        <v>218731293.68000001</v>
      </c>
      <c r="N719" s="16">
        <f t="shared" si="110"/>
        <v>215524562</v>
      </c>
      <c r="O719" s="16">
        <f t="shared" si="111"/>
        <v>220313736.92000002</v>
      </c>
      <c r="P719" s="16">
        <f t="shared" si="112"/>
        <v>218731293.68000001</v>
      </c>
      <c r="Q719" s="3">
        <f t="shared" si="113"/>
        <v>1.0148787295992743</v>
      </c>
      <c r="R719" s="3">
        <f t="shared" si="114"/>
        <v>1.0222210168324111</v>
      </c>
      <c r="S719" s="1" t="s">
        <v>29</v>
      </c>
      <c r="T719" s="1">
        <v>1</v>
      </c>
      <c r="U719" s="16">
        <f t="shared" si="115"/>
        <v>215524562</v>
      </c>
      <c r="V719" s="16">
        <f t="shared" si="116"/>
        <v>220313736.92000002</v>
      </c>
      <c r="W719" s="16">
        <f t="shared" si="117"/>
        <v>218731293.68000001</v>
      </c>
      <c r="X719" s="3">
        <f t="shared" si="118"/>
        <v>1.0148787295992743</v>
      </c>
      <c r="Y719" s="3">
        <f t="shared" si="119"/>
        <v>1.0222210168324111</v>
      </c>
      <c r="Z719" s="6"/>
      <c r="AA719" s="6"/>
    </row>
    <row r="720" spans="1:27" ht="15.75" customHeight="1">
      <c r="A720" s="11" t="s">
        <v>230</v>
      </c>
      <c r="B720" s="7">
        <v>4</v>
      </c>
      <c r="C720" s="7" t="s">
        <v>231</v>
      </c>
      <c r="D720" s="7" t="s">
        <v>274</v>
      </c>
      <c r="E720" s="1" t="s">
        <v>243</v>
      </c>
      <c r="F720" s="7" t="s">
        <v>286</v>
      </c>
      <c r="G720" s="12" t="s">
        <v>37</v>
      </c>
      <c r="H720" s="7" t="s">
        <v>232</v>
      </c>
      <c r="I720" s="7" t="s">
        <v>29</v>
      </c>
      <c r="J720" s="7">
        <v>1</v>
      </c>
      <c r="K720" s="15">
        <v>171650493</v>
      </c>
      <c r="L720" s="15">
        <v>181213758.09999999</v>
      </c>
      <c r="M720" s="15">
        <v>179959776.01000002</v>
      </c>
      <c r="N720" s="16">
        <f t="shared" si="110"/>
        <v>171650493</v>
      </c>
      <c r="O720" s="16">
        <f t="shared" si="111"/>
        <v>181213758.09999999</v>
      </c>
      <c r="P720" s="16">
        <f t="shared" si="112"/>
        <v>179959776.01000002</v>
      </c>
      <c r="Q720" s="3">
        <f t="shared" si="113"/>
        <v>1.0484081511493242</v>
      </c>
      <c r="R720" s="3">
        <f t="shared" si="114"/>
        <v>1.0557135894739318</v>
      </c>
      <c r="S720" s="1" t="s">
        <v>29</v>
      </c>
      <c r="T720" s="1">
        <v>1</v>
      </c>
      <c r="U720" s="16">
        <f t="shared" si="115"/>
        <v>171650493</v>
      </c>
      <c r="V720" s="16">
        <f t="shared" si="116"/>
        <v>181213758.09999999</v>
      </c>
      <c r="W720" s="16">
        <f t="shared" si="117"/>
        <v>179959776.01000002</v>
      </c>
      <c r="X720" s="3">
        <f t="shared" si="118"/>
        <v>1.0484081511493242</v>
      </c>
      <c r="Y720" s="3">
        <f t="shared" si="119"/>
        <v>1.0557135894739318</v>
      </c>
      <c r="Z720" s="6"/>
      <c r="AA720" s="6"/>
    </row>
    <row r="721" spans="1:27" ht="15.75" customHeight="1">
      <c r="A721" s="11" t="s">
        <v>230</v>
      </c>
      <c r="B721" s="7">
        <v>4</v>
      </c>
      <c r="C721" s="7" t="s">
        <v>231</v>
      </c>
      <c r="D721" s="7" t="s">
        <v>274</v>
      </c>
      <c r="E721" s="1" t="s">
        <v>243</v>
      </c>
      <c r="F721" s="7" t="s">
        <v>286</v>
      </c>
      <c r="G721" s="12" t="s">
        <v>37</v>
      </c>
      <c r="H721" s="7" t="s">
        <v>232</v>
      </c>
      <c r="I721" s="7" t="s">
        <v>29</v>
      </c>
      <c r="J721" s="7">
        <v>1</v>
      </c>
      <c r="K721" s="15">
        <v>155311613</v>
      </c>
      <c r="L721" s="15">
        <v>171325921.05000001</v>
      </c>
      <c r="M721" s="15">
        <v>171235501.63</v>
      </c>
      <c r="N721" s="16">
        <f t="shared" si="110"/>
        <v>155311613</v>
      </c>
      <c r="O721" s="16">
        <f t="shared" si="111"/>
        <v>171325921.05000001</v>
      </c>
      <c r="P721" s="16">
        <f t="shared" si="112"/>
        <v>171235501.63</v>
      </c>
      <c r="Q721" s="3">
        <f t="shared" si="113"/>
        <v>1.1025286411132695</v>
      </c>
      <c r="R721" s="3">
        <f t="shared" si="114"/>
        <v>1.1031108217902548</v>
      </c>
      <c r="S721" s="1" t="s">
        <v>29</v>
      </c>
      <c r="T721" s="1">
        <v>1</v>
      </c>
      <c r="U721" s="16">
        <f t="shared" si="115"/>
        <v>155311613</v>
      </c>
      <c r="V721" s="16">
        <f t="shared" si="116"/>
        <v>171325921.05000001</v>
      </c>
      <c r="W721" s="16">
        <f t="shared" si="117"/>
        <v>171235501.63</v>
      </c>
      <c r="X721" s="3">
        <f t="shared" si="118"/>
        <v>1.1025286411132695</v>
      </c>
      <c r="Y721" s="3">
        <f t="shared" si="119"/>
        <v>1.1031108217902548</v>
      </c>
      <c r="Z721" s="6"/>
      <c r="AA721" s="6"/>
    </row>
    <row r="722" spans="1:27" ht="15.75" customHeight="1">
      <c r="A722" s="11" t="s">
        <v>230</v>
      </c>
      <c r="B722" s="7">
        <v>4</v>
      </c>
      <c r="C722" s="7" t="s">
        <v>231</v>
      </c>
      <c r="D722" s="7" t="s">
        <v>274</v>
      </c>
      <c r="E722" s="1" t="s">
        <v>243</v>
      </c>
      <c r="F722" s="7" t="s">
        <v>286</v>
      </c>
      <c r="G722" s="12" t="s">
        <v>37</v>
      </c>
      <c r="H722" s="7" t="s">
        <v>232</v>
      </c>
      <c r="I722" s="7" t="s">
        <v>29</v>
      </c>
      <c r="J722" s="7">
        <v>1</v>
      </c>
      <c r="K722" s="15">
        <v>335216</v>
      </c>
      <c r="L722" s="15">
        <v>287548.67</v>
      </c>
      <c r="M722" s="15">
        <v>287548.59000000003</v>
      </c>
      <c r="N722" s="16">
        <f t="shared" si="110"/>
        <v>335216</v>
      </c>
      <c r="O722" s="16">
        <f t="shared" si="111"/>
        <v>287548.67</v>
      </c>
      <c r="P722" s="16">
        <f t="shared" si="112"/>
        <v>287548.59000000003</v>
      </c>
      <c r="Q722" s="3">
        <f t="shared" si="113"/>
        <v>0.85780091045773477</v>
      </c>
      <c r="R722" s="3">
        <f t="shared" si="114"/>
        <v>0.85780114910982763</v>
      </c>
      <c r="S722" s="1" t="s">
        <v>29</v>
      </c>
      <c r="T722" s="1">
        <v>1</v>
      </c>
      <c r="U722" s="16">
        <f t="shared" si="115"/>
        <v>335216</v>
      </c>
      <c r="V722" s="16">
        <f t="shared" si="116"/>
        <v>287548.67</v>
      </c>
      <c r="W722" s="16">
        <f t="shared" si="117"/>
        <v>287548.59000000003</v>
      </c>
      <c r="X722" s="3">
        <f t="shared" si="118"/>
        <v>0.85780091045773477</v>
      </c>
      <c r="Y722" s="3">
        <f t="shared" si="119"/>
        <v>0.85780114910982763</v>
      </c>
      <c r="Z722" s="6"/>
      <c r="AA722" s="6"/>
    </row>
    <row r="723" spans="1:27" ht="15.75" customHeight="1">
      <c r="A723" s="11" t="s">
        <v>230</v>
      </c>
      <c r="B723" s="7">
        <v>4</v>
      </c>
      <c r="C723" s="7" t="s">
        <v>231</v>
      </c>
      <c r="D723" s="7" t="s">
        <v>274</v>
      </c>
      <c r="E723" s="1" t="s">
        <v>243</v>
      </c>
      <c r="F723" s="7" t="s">
        <v>286</v>
      </c>
      <c r="G723" s="12" t="s">
        <v>37</v>
      </c>
      <c r="H723" s="7" t="s">
        <v>232</v>
      </c>
      <c r="I723" s="7" t="s">
        <v>29</v>
      </c>
      <c r="J723" s="7">
        <v>1</v>
      </c>
      <c r="K723" s="15">
        <v>127777</v>
      </c>
      <c r="L723" s="15">
        <v>122226.93999999999</v>
      </c>
      <c r="M723" s="15">
        <v>114243.66999999998</v>
      </c>
      <c r="N723" s="16">
        <f t="shared" si="110"/>
        <v>127777</v>
      </c>
      <c r="O723" s="16">
        <f t="shared" si="111"/>
        <v>122226.93999999999</v>
      </c>
      <c r="P723" s="16">
        <f t="shared" si="112"/>
        <v>114243.66999999998</v>
      </c>
      <c r="Q723" s="3">
        <f t="shared" si="113"/>
        <v>0.89408633791683934</v>
      </c>
      <c r="R723" s="3">
        <f t="shared" si="114"/>
        <v>0.95656448343598599</v>
      </c>
      <c r="S723" s="1" t="s">
        <v>29</v>
      </c>
      <c r="T723" s="1">
        <v>1</v>
      </c>
      <c r="U723" s="16">
        <f t="shared" si="115"/>
        <v>127777</v>
      </c>
      <c r="V723" s="16">
        <f t="shared" si="116"/>
        <v>122226.93999999999</v>
      </c>
      <c r="W723" s="16">
        <f t="shared" si="117"/>
        <v>114243.66999999998</v>
      </c>
      <c r="X723" s="3">
        <f t="shared" si="118"/>
        <v>0.89408633791683934</v>
      </c>
      <c r="Y723" s="3">
        <f t="shared" si="119"/>
        <v>0.95656448343598599</v>
      </c>
      <c r="Z723" s="6"/>
      <c r="AA723" s="6"/>
    </row>
    <row r="724" spans="1:27" ht="15.75" customHeight="1">
      <c r="A724" s="11" t="s">
        <v>230</v>
      </c>
      <c r="B724" s="7">
        <v>4</v>
      </c>
      <c r="C724" s="7" t="s">
        <v>231</v>
      </c>
      <c r="D724" s="7" t="s">
        <v>274</v>
      </c>
      <c r="E724" s="1" t="s">
        <v>243</v>
      </c>
      <c r="F724" s="7" t="s">
        <v>286</v>
      </c>
      <c r="G724" s="12" t="s">
        <v>37</v>
      </c>
      <c r="H724" s="7" t="s">
        <v>232</v>
      </c>
      <c r="I724" s="7" t="s">
        <v>29</v>
      </c>
      <c r="J724" s="7">
        <v>1</v>
      </c>
      <c r="K724" s="15">
        <v>0</v>
      </c>
      <c r="L724" s="15">
        <v>75825.680000000008</v>
      </c>
      <c r="M724" s="15">
        <v>75825.680000000008</v>
      </c>
      <c r="N724" s="16">
        <f t="shared" si="110"/>
        <v>0</v>
      </c>
      <c r="O724" s="16">
        <f t="shared" si="111"/>
        <v>75825.680000000008</v>
      </c>
      <c r="P724" s="16">
        <f t="shared" si="112"/>
        <v>75825.680000000008</v>
      </c>
      <c r="Q724" s="3" t="e">
        <f t="shared" si="113"/>
        <v>#DIV/0!</v>
      </c>
      <c r="R724" s="3" t="e">
        <f t="shared" si="114"/>
        <v>#DIV/0!</v>
      </c>
      <c r="S724" s="1" t="s">
        <v>29</v>
      </c>
      <c r="T724" s="1">
        <v>1</v>
      </c>
      <c r="U724" s="16">
        <f t="shared" si="115"/>
        <v>0</v>
      </c>
      <c r="V724" s="16">
        <f t="shared" si="116"/>
        <v>75825.680000000008</v>
      </c>
      <c r="W724" s="16">
        <f t="shared" si="117"/>
        <v>75825.680000000008</v>
      </c>
      <c r="X724" s="3" t="e">
        <f t="shared" si="118"/>
        <v>#DIV/0!</v>
      </c>
      <c r="Y724" s="3" t="e">
        <f t="shared" si="119"/>
        <v>#DIV/0!</v>
      </c>
      <c r="Z724" s="6"/>
      <c r="AA724" s="6"/>
    </row>
    <row r="725" spans="1:27" ht="15.75" customHeight="1">
      <c r="A725" s="11" t="s">
        <v>230</v>
      </c>
      <c r="B725" s="7">
        <v>4</v>
      </c>
      <c r="C725" s="7" t="s">
        <v>231</v>
      </c>
      <c r="D725" s="7" t="s">
        <v>274</v>
      </c>
      <c r="E725" s="1" t="s">
        <v>243</v>
      </c>
      <c r="F725" s="7" t="s">
        <v>286</v>
      </c>
      <c r="G725" s="12" t="s">
        <v>37</v>
      </c>
      <c r="H725" s="7" t="s">
        <v>232</v>
      </c>
      <c r="I725" s="7" t="s">
        <v>29</v>
      </c>
      <c r="J725" s="7">
        <v>1</v>
      </c>
      <c r="K725" s="15">
        <v>196544211</v>
      </c>
      <c r="L725" s="15">
        <v>203269024.42999998</v>
      </c>
      <c r="M725" s="15">
        <v>200396134.02999997</v>
      </c>
      <c r="N725" s="16">
        <f t="shared" si="110"/>
        <v>196544211</v>
      </c>
      <c r="O725" s="16">
        <f t="shared" si="111"/>
        <v>203269024.42999998</v>
      </c>
      <c r="P725" s="16">
        <f t="shared" si="112"/>
        <v>200396134.02999997</v>
      </c>
      <c r="Q725" s="3">
        <f t="shared" si="113"/>
        <v>1.0195982522731233</v>
      </c>
      <c r="R725" s="3">
        <f t="shared" si="114"/>
        <v>1.0342152709346397</v>
      </c>
      <c r="S725" s="1" t="s">
        <v>29</v>
      </c>
      <c r="T725" s="1">
        <v>1</v>
      </c>
      <c r="U725" s="16">
        <f t="shared" si="115"/>
        <v>196544211</v>
      </c>
      <c r="V725" s="16">
        <f t="shared" si="116"/>
        <v>203269024.42999998</v>
      </c>
      <c r="W725" s="16">
        <f t="shared" si="117"/>
        <v>200396134.02999997</v>
      </c>
      <c r="X725" s="3">
        <f t="shared" si="118"/>
        <v>1.0195982522731233</v>
      </c>
      <c r="Y725" s="3">
        <f t="shared" si="119"/>
        <v>1.0342152709346397</v>
      </c>
      <c r="Z725" s="6"/>
      <c r="AA725" s="6"/>
    </row>
    <row r="726" spans="1:27" ht="15.75" customHeight="1">
      <c r="A726" s="11" t="s">
        <v>230</v>
      </c>
      <c r="B726" s="7">
        <v>4</v>
      </c>
      <c r="C726" s="7" t="s">
        <v>231</v>
      </c>
      <c r="D726" s="7" t="s">
        <v>274</v>
      </c>
      <c r="E726" s="1" t="s">
        <v>243</v>
      </c>
      <c r="F726" s="7" t="s">
        <v>286</v>
      </c>
      <c r="G726" s="12" t="s">
        <v>37</v>
      </c>
      <c r="H726" s="7" t="s">
        <v>232</v>
      </c>
      <c r="I726" s="7" t="s">
        <v>29</v>
      </c>
      <c r="J726" s="7">
        <v>1</v>
      </c>
      <c r="K726" s="15">
        <v>0</v>
      </c>
      <c r="L726" s="15">
        <v>49690.909999999996</v>
      </c>
      <c r="M726" s="15">
        <v>463.13</v>
      </c>
      <c r="N726" s="16">
        <f t="shared" si="110"/>
        <v>0</v>
      </c>
      <c r="O726" s="16">
        <f t="shared" si="111"/>
        <v>49690.909999999996</v>
      </c>
      <c r="P726" s="16">
        <f t="shared" si="112"/>
        <v>463.13</v>
      </c>
      <c r="Q726" s="3" t="e">
        <f t="shared" si="113"/>
        <v>#DIV/0!</v>
      </c>
      <c r="R726" s="3" t="e">
        <f t="shared" si="114"/>
        <v>#DIV/0!</v>
      </c>
      <c r="S726" s="1" t="s">
        <v>29</v>
      </c>
      <c r="T726" s="1">
        <v>1</v>
      </c>
      <c r="U726" s="16">
        <f t="shared" si="115"/>
        <v>0</v>
      </c>
      <c r="V726" s="16">
        <f t="shared" si="116"/>
        <v>49690.909999999996</v>
      </c>
      <c r="W726" s="16">
        <f t="shared" si="117"/>
        <v>463.13</v>
      </c>
      <c r="X726" s="3" t="e">
        <f t="shared" si="118"/>
        <v>#DIV/0!</v>
      </c>
      <c r="Y726" s="3" t="e">
        <f t="shared" si="119"/>
        <v>#DIV/0!</v>
      </c>
      <c r="Z726" s="6"/>
      <c r="AA726" s="6"/>
    </row>
    <row r="727" spans="1:27" ht="15.75" customHeight="1">
      <c r="A727" s="11" t="s">
        <v>230</v>
      </c>
      <c r="B727" s="7">
        <v>4</v>
      </c>
      <c r="C727" s="7" t="s">
        <v>231</v>
      </c>
      <c r="D727" s="7" t="s">
        <v>274</v>
      </c>
      <c r="E727" s="1" t="s">
        <v>243</v>
      </c>
      <c r="F727" s="7" t="s">
        <v>286</v>
      </c>
      <c r="G727" s="12" t="s">
        <v>37</v>
      </c>
      <c r="H727" s="7" t="s">
        <v>232</v>
      </c>
      <c r="I727" s="7" t="s">
        <v>29</v>
      </c>
      <c r="J727" s="7">
        <v>1</v>
      </c>
      <c r="K727" s="15">
        <v>617961</v>
      </c>
      <c r="L727" s="15">
        <v>478252.53</v>
      </c>
      <c r="M727" s="15">
        <v>470678.3</v>
      </c>
      <c r="N727" s="16">
        <f t="shared" si="110"/>
        <v>617961</v>
      </c>
      <c r="O727" s="16">
        <f t="shared" si="111"/>
        <v>478252.53</v>
      </c>
      <c r="P727" s="16">
        <f t="shared" si="112"/>
        <v>470678.3</v>
      </c>
      <c r="Q727" s="3">
        <f t="shared" si="113"/>
        <v>0.76166343830759542</v>
      </c>
      <c r="R727" s="3">
        <f t="shared" si="114"/>
        <v>0.77392024739425314</v>
      </c>
      <c r="S727" s="1" t="s">
        <v>29</v>
      </c>
      <c r="T727" s="1">
        <v>1</v>
      </c>
      <c r="U727" s="16">
        <f t="shared" si="115"/>
        <v>617961</v>
      </c>
      <c r="V727" s="16">
        <f t="shared" si="116"/>
        <v>478252.53</v>
      </c>
      <c r="W727" s="16">
        <f t="shared" si="117"/>
        <v>470678.3</v>
      </c>
      <c r="X727" s="3">
        <f t="shared" si="118"/>
        <v>0.76166343830759542</v>
      </c>
      <c r="Y727" s="3">
        <f t="shared" si="119"/>
        <v>0.77392024739425314</v>
      </c>
      <c r="Z727" s="6"/>
      <c r="AA727" s="6"/>
    </row>
    <row r="728" spans="1:27" ht="15.75" customHeight="1">
      <c r="A728" s="11" t="s">
        <v>230</v>
      </c>
      <c r="B728" s="7">
        <v>4</v>
      </c>
      <c r="C728" s="7" t="s">
        <v>231</v>
      </c>
      <c r="D728" s="7" t="s">
        <v>274</v>
      </c>
      <c r="E728" s="1" t="s">
        <v>243</v>
      </c>
      <c r="F728" s="7" t="s">
        <v>286</v>
      </c>
      <c r="G728" s="12" t="s">
        <v>37</v>
      </c>
      <c r="H728" s="7" t="s">
        <v>232</v>
      </c>
      <c r="I728" s="7" t="s">
        <v>29</v>
      </c>
      <c r="J728" s="7">
        <v>1</v>
      </c>
      <c r="K728" s="15">
        <v>85731</v>
      </c>
      <c r="L728" s="15">
        <v>72563.539999999994</v>
      </c>
      <c r="M728" s="15">
        <v>66162.990000000005</v>
      </c>
      <c r="N728" s="16">
        <f t="shared" si="110"/>
        <v>85731</v>
      </c>
      <c r="O728" s="16">
        <f t="shared" si="111"/>
        <v>72563.539999999994</v>
      </c>
      <c r="P728" s="16">
        <f t="shared" si="112"/>
        <v>66162.990000000005</v>
      </c>
      <c r="Q728" s="3">
        <f t="shared" si="113"/>
        <v>0.77175105854358406</v>
      </c>
      <c r="R728" s="3">
        <f t="shared" si="114"/>
        <v>0.84640958346455764</v>
      </c>
      <c r="S728" s="1" t="s">
        <v>29</v>
      </c>
      <c r="T728" s="1">
        <v>1</v>
      </c>
      <c r="U728" s="16">
        <f t="shared" si="115"/>
        <v>85731</v>
      </c>
      <c r="V728" s="16">
        <f t="shared" si="116"/>
        <v>72563.539999999994</v>
      </c>
      <c r="W728" s="16">
        <f t="shared" si="117"/>
        <v>66162.990000000005</v>
      </c>
      <c r="X728" s="3">
        <f t="shared" si="118"/>
        <v>0.77175105854358406</v>
      </c>
      <c r="Y728" s="3">
        <f t="shared" si="119"/>
        <v>0.84640958346455764</v>
      </c>
      <c r="Z728" s="6"/>
      <c r="AA728" s="6"/>
    </row>
    <row r="729" spans="1:27" ht="15.75" customHeight="1">
      <c r="A729" s="11" t="s">
        <v>230</v>
      </c>
      <c r="B729" s="7">
        <v>4</v>
      </c>
      <c r="C729" s="7" t="s">
        <v>231</v>
      </c>
      <c r="D729" s="7" t="s">
        <v>274</v>
      </c>
      <c r="E729" s="1" t="s">
        <v>243</v>
      </c>
      <c r="F729" s="7" t="s">
        <v>286</v>
      </c>
      <c r="G729" s="12" t="s">
        <v>37</v>
      </c>
      <c r="H729" s="7" t="s">
        <v>232</v>
      </c>
      <c r="I729" s="7" t="s">
        <v>29</v>
      </c>
      <c r="J729" s="7">
        <v>1</v>
      </c>
      <c r="K729" s="15">
        <v>211349758</v>
      </c>
      <c r="L729" s="15">
        <v>218725770.5</v>
      </c>
      <c r="M729" s="15">
        <v>217322213.62</v>
      </c>
      <c r="N729" s="16">
        <f t="shared" si="110"/>
        <v>211349758</v>
      </c>
      <c r="O729" s="16">
        <f t="shared" si="111"/>
        <v>218725770.5</v>
      </c>
      <c r="P729" s="16">
        <f t="shared" si="112"/>
        <v>217322213.62</v>
      </c>
      <c r="Q729" s="3">
        <f t="shared" si="113"/>
        <v>1.028258634769764</v>
      </c>
      <c r="R729" s="3">
        <f t="shared" si="114"/>
        <v>1.0348995549831668</v>
      </c>
      <c r="S729" s="1" t="s">
        <v>29</v>
      </c>
      <c r="T729" s="1">
        <v>1</v>
      </c>
      <c r="U729" s="16">
        <f t="shared" si="115"/>
        <v>211349758</v>
      </c>
      <c r="V729" s="16">
        <f t="shared" si="116"/>
        <v>218725770.5</v>
      </c>
      <c r="W729" s="16">
        <f t="shared" si="117"/>
        <v>217322213.62</v>
      </c>
      <c r="X729" s="3">
        <f t="shared" si="118"/>
        <v>1.028258634769764</v>
      </c>
      <c r="Y729" s="3">
        <f t="shared" si="119"/>
        <v>1.0348995549831668</v>
      </c>
      <c r="Z729" s="6"/>
      <c r="AA729" s="6"/>
    </row>
    <row r="730" spans="1:27" ht="15.75" customHeight="1">
      <c r="A730" s="11" t="s">
        <v>230</v>
      </c>
      <c r="B730" s="7">
        <v>4</v>
      </c>
      <c r="C730" s="7" t="s">
        <v>231</v>
      </c>
      <c r="D730" s="7" t="s">
        <v>274</v>
      </c>
      <c r="E730" s="1" t="s">
        <v>243</v>
      </c>
      <c r="F730" s="7" t="s">
        <v>286</v>
      </c>
      <c r="G730" s="12" t="s">
        <v>37</v>
      </c>
      <c r="H730" s="7" t="s">
        <v>232</v>
      </c>
      <c r="I730" s="7" t="s">
        <v>29</v>
      </c>
      <c r="J730" s="7">
        <v>1</v>
      </c>
      <c r="K730" s="15">
        <v>0</v>
      </c>
      <c r="L730" s="15">
        <v>159897.96999999997</v>
      </c>
      <c r="M730" s="15">
        <v>159897.96999999997</v>
      </c>
      <c r="N730" s="16">
        <f t="shared" si="110"/>
        <v>0</v>
      </c>
      <c r="O730" s="16">
        <f t="shared" si="111"/>
        <v>159897.96999999997</v>
      </c>
      <c r="P730" s="16">
        <f t="shared" si="112"/>
        <v>159897.96999999997</v>
      </c>
      <c r="Q730" s="3" t="e">
        <f t="shared" si="113"/>
        <v>#DIV/0!</v>
      </c>
      <c r="R730" s="3" t="e">
        <f t="shared" si="114"/>
        <v>#DIV/0!</v>
      </c>
      <c r="S730" s="1" t="s">
        <v>29</v>
      </c>
      <c r="T730" s="1">
        <v>1</v>
      </c>
      <c r="U730" s="16">
        <f t="shared" si="115"/>
        <v>0</v>
      </c>
      <c r="V730" s="16">
        <f t="shared" si="116"/>
        <v>159897.96999999997</v>
      </c>
      <c r="W730" s="16">
        <f t="shared" si="117"/>
        <v>159897.96999999997</v>
      </c>
      <c r="X730" s="3" t="e">
        <f t="shared" si="118"/>
        <v>#DIV/0!</v>
      </c>
      <c r="Y730" s="3" t="e">
        <f t="shared" si="119"/>
        <v>#DIV/0!</v>
      </c>
      <c r="Z730" s="6"/>
      <c r="AA730" s="6"/>
    </row>
    <row r="731" spans="1:27" ht="15.75" customHeight="1">
      <c r="A731" s="11" t="s">
        <v>230</v>
      </c>
      <c r="B731" s="7">
        <v>4</v>
      </c>
      <c r="C731" s="7" t="s">
        <v>231</v>
      </c>
      <c r="D731" s="7" t="s">
        <v>274</v>
      </c>
      <c r="E731" s="1" t="s">
        <v>243</v>
      </c>
      <c r="F731" s="7" t="s">
        <v>286</v>
      </c>
      <c r="G731" s="12" t="s">
        <v>37</v>
      </c>
      <c r="H731" s="7" t="s">
        <v>232</v>
      </c>
      <c r="I731" s="7" t="s">
        <v>29</v>
      </c>
      <c r="J731" s="7">
        <v>1</v>
      </c>
      <c r="K731" s="15">
        <v>125209</v>
      </c>
      <c r="L731" s="15">
        <v>117863.49</v>
      </c>
      <c r="M731" s="15">
        <v>117863.49</v>
      </c>
      <c r="N731" s="16">
        <f t="shared" si="110"/>
        <v>125209</v>
      </c>
      <c r="O731" s="16">
        <f t="shared" si="111"/>
        <v>117863.49</v>
      </c>
      <c r="P731" s="16">
        <f t="shared" si="112"/>
        <v>117863.49</v>
      </c>
      <c r="Q731" s="3">
        <f t="shared" si="113"/>
        <v>0.94133400953605573</v>
      </c>
      <c r="R731" s="3">
        <f t="shared" si="114"/>
        <v>0.94133400953605573</v>
      </c>
      <c r="S731" s="1" t="s">
        <v>29</v>
      </c>
      <c r="T731" s="1">
        <v>1</v>
      </c>
      <c r="U731" s="16">
        <f t="shared" si="115"/>
        <v>125209</v>
      </c>
      <c r="V731" s="16">
        <f t="shared" si="116"/>
        <v>117863.49</v>
      </c>
      <c r="W731" s="16">
        <f t="shared" si="117"/>
        <v>117863.49</v>
      </c>
      <c r="X731" s="3">
        <f t="shared" si="118"/>
        <v>0.94133400953605573</v>
      </c>
      <c r="Y731" s="3">
        <f t="shared" si="119"/>
        <v>0.94133400953605573</v>
      </c>
      <c r="Z731" s="6"/>
      <c r="AA731" s="6"/>
    </row>
    <row r="732" spans="1:27" ht="15.75" customHeight="1">
      <c r="A732" s="11" t="s">
        <v>230</v>
      </c>
      <c r="B732" s="7">
        <v>4</v>
      </c>
      <c r="C732" s="7" t="s">
        <v>231</v>
      </c>
      <c r="D732" s="7" t="s">
        <v>274</v>
      </c>
      <c r="E732" s="1" t="s">
        <v>243</v>
      </c>
      <c r="F732" s="7" t="s">
        <v>286</v>
      </c>
      <c r="G732" s="12" t="s">
        <v>37</v>
      </c>
      <c r="H732" s="7" t="s">
        <v>232</v>
      </c>
      <c r="I732" s="7" t="s">
        <v>29</v>
      </c>
      <c r="J732" s="7">
        <v>1</v>
      </c>
      <c r="K732" s="15">
        <v>7775</v>
      </c>
      <c r="L732" s="15">
        <v>6892.2</v>
      </c>
      <c r="M732" s="15">
        <v>6892.2000000000007</v>
      </c>
      <c r="N732" s="16">
        <f t="shared" si="110"/>
        <v>7775</v>
      </c>
      <c r="O732" s="16">
        <f t="shared" si="111"/>
        <v>6892.2</v>
      </c>
      <c r="P732" s="16">
        <f t="shared" si="112"/>
        <v>6892.2000000000007</v>
      </c>
      <c r="Q732" s="3">
        <f t="shared" si="113"/>
        <v>0.88645659163987145</v>
      </c>
      <c r="R732" s="3">
        <f t="shared" si="114"/>
        <v>0.88645659163987134</v>
      </c>
      <c r="S732" s="1" t="s">
        <v>29</v>
      </c>
      <c r="T732" s="1">
        <v>1</v>
      </c>
      <c r="U732" s="16">
        <f t="shared" si="115"/>
        <v>7775</v>
      </c>
      <c r="V732" s="16">
        <f t="shared" si="116"/>
        <v>6892.2</v>
      </c>
      <c r="W732" s="16">
        <f t="shared" si="117"/>
        <v>6892.2000000000007</v>
      </c>
      <c r="X732" s="3">
        <f t="shared" si="118"/>
        <v>0.88645659163987145</v>
      </c>
      <c r="Y732" s="3">
        <f t="shared" si="119"/>
        <v>0.88645659163987134</v>
      </c>
      <c r="Z732" s="6"/>
      <c r="AA732" s="6"/>
    </row>
    <row r="733" spans="1:27" ht="15.75" customHeight="1">
      <c r="A733" s="11" t="s">
        <v>230</v>
      </c>
      <c r="B733" s="7">
        <v>4</v>
      </c>
      <c r="C733" s="7" t="s">
        <v>231</v>
      </c>
      <c r="D733" s="7" t="s">
        <v>274</v>
      </c>
      <c r="E733" s="1" t="s">
        <v>243</v>
      </c>
      <c r="F733" s="7" t="s">
        <v>286</v>
      </c>
      <c r="G733" s="12" t="s">
        <v>37</v>
      </c>
      <c r="H733" s="7" t="s">
        <v>232</v>
      </c>
      <c r="I733" s="7" t="s">
        <v>29</v>
      </c>
      <c r="J733" s="7">
        <v>1</v>
      </c>
      <c r="K733" s="15">
        <v>222309347</v>
      </c>
      <c r="L733" s="15">
        <v>230200916.94</v>
      </c>
      <c r="M733" s="15">
        <v>224250317</v>
      </c>
      <c r="N733" s="16">
        <f t="shared" si="110"/>
        <v>222309347</v>
      </c>
      <c r="O733" s="16">
        <f t="shared" si="111"/>
        <v>230200916.94</v>
      </c>
      <c r="P733" s="16">
        <f t="shared" si="112"/>
        <v>224250317</v>
      </c>
      <c r="Q733" s="3">
        <f t="shared" si="113"/>
        <v>1.0087309419338091</v>
      </c>
      <c r="R733" s="3">
        <f t="shared" si="114"/>
        <v>1.0354981472731328</v>
      </c>
      <c r="S733" s="1" t="s">
        <v>29</v>
      </c>
      <c r="T733" s="1">
        <v>1</v>
      </c>
      <c r="U733" s="16">
        <f t="shared" si="115"/>
        <v>222309347</v>
      </c>
      <c r="V733" s="16">
        <f t="shared" si="116"/>
        <v>230200916.94</v>
      </c>
      <c r="W733" s="16">
        <f t="shared" si="117"/>
        <v>224250317</v>
      </c>
      <c r="X733" s="3">
        <f t="shared" si="118"/>
        <v>1.0087309419338091</v>
      </c>
      <c r="Y733" s="3">
        <f t="shared" si="119"/>
        <v>1.0354981472731328</v>
      </c>
      <c r="Z733" s="6"/>
      <c r="AA733" s="6"/>
    </row>
    <row r="734" spans="1:27" ht="15.75" customHeight="1">
      <c r="A734" s="11" t="s">
        <v>230</v>
      </c>
      <c r="B734" s="7">
        <v>4</v>
      </c>
      <c r="C734" s="7" t="s">
        <v>231</v>
      </c>
      <c r="D734" s="7" t="s">
        <v>274</v>
      </c>
      <c r="E734" s="1" t="s">
        <v>243</v>
      </c>
      <c r="F734" s="7" t="s">
        <v>286</v>
      </c>
      <c r="G734" s="12" t="s">
        <v>37</v>
      </c>
      <c r="H734" s="7" t="s">
        <v>232</v>
      </c>
      <c r="I734" s="7" t="s">
        <v>29</v>
      </c>
      <c r="J734" s="7">
        <v>1</v>
      </c>
      <c r="K734" s="15">
        <v>345073</v>
      </c>
      <c r="L734" s="15">
        <v>347534.51</v>
      </c>
      <c r="M734" s="15">
        <v>317433.56</v>
      </c>
      <c r="N734" s="16">
        <f t="shared" si="110"/>
        <v>345073</v>
      </c>
      <c r="O734" s="16">
        <f t="shared" si="111"/>
        <v>347534.51</v>
      </c>
      <c r="P734" s="16">
        <f t="shared" si="112"/>
        <v>317433.56</v>
      </c>
      <c r="Q734" s="3">
        <f t="shared" si="113"/>
        <v>0.91990262929872813</v>
      </c>
      <c r="R734" s="3">
        <f t="shared" si="114"/>
        <v>1.0071333022288038</v>
      </c>
      <c r="S734" s="1" t="s">
        <v>29</v>
      </c>
      <c r="T734" s="1">
        <v>1</v>
      </c>
      <c r="U734" s="16">
        <f t="shared" si="115"/>
        <v>345073</v>
      </c>
      <c r="V734" s="16">
        <f t="shared" si="116"/>
        <v>347534.51</v>
      </c>
      <c r="W734" s="16">
        <f t="shared" si="117"/>
        <v>317433.56</v>
      </c>
      <c r="X734" s="3">
        <f t="shared" si="118"/>
        <v>0.91990262929872813</v>
      </c>
      <c r="Y734" s="3">
        <f t="shared" si="119"/>
        <v>1.0071333022288038</v>
      </c>
      <c r="Z734" s="6"/>
      <c r="AA734" s="6"/>
    </row>
    <row r="735" spans="1:27" ht="15.75" customHeight="1">
      <c r="A735" s="11" t="s">
        <v>230</v>
      </c>
      <c r="B735" s="7">
        <v>4</v>
      </c>
      <c r="C735" s="7" t="s">
        <v>231</v>
      </c>
      <c r="D735" s="7" t="s">
        <v>274</v>
      </c>
      <c r="E735" s="1" t="s">
        <v>243</v>
      </c>
      <c r="F735" s="7" t="s">
        <v>286</v>
      </c>
      <c r="G735" s="12" t="s">
        <v>37</v>
      </c>
      <c r="H735" s="7" t="s">
        <v>232</v>
      </c>
      <c r="I735" s="7" t="s">
        <v>29</v>
      </c>
      <c r="J735" s="7">
        <v>1</v>
      </c>
      <c r="K735" s="15">
        <v>103297366</v>
      </c>
      <c r="L735" s="15">
        <v>114458821.75</v>
      </c>
      <c r="M735" s="15">
        <v>114298109.65000002</v>
      </c>
      <c r="N735" s="16">
        <f t="shared" si="110"/>
        <v>103297366</v>
      </c>
      <c r="O735" s="16">
        <f t="shared" si="111"/>
        <v>114458821.75</v>
      </c>
      <c r="P735" s="16">
        <f t="shared" si="112"/>
        <v>114298109.65000002</v>
      </c>
      <c r="Q735" s="3">
        <f t="shared" si="113"/>
        <v>1.1064958776393197</v>
      </c>
      <c r="R735" s="3">
        <f t="shared" si="114"/>
        <v>1.1080516975621624</v>
      </c>
      <c r="S735" s="1" t="s">
        <v>29</v>
      </c>
      <c r="T735" s="1">
        <v>1</v>
      </c>
      <c r="U735" s="16">
        <f t="shared" si="115"/>
        <v>103297366</v>
      </c>
      <c r="V735" s="16">
        <f t="shared" si="116"/>
        <v>114458821.75</v>
      </c>
      <c r="W735" s="16">
        <f t="shared" si="117"/>
        <v>114298109.65000002</v>
      </c>
      <c r="X735" s="3">
        <f t="shared" si="118"/>
        <v>1.1064958776393197</v>
      </c>
      <c r="Y735" s="3">
        <f t="shared" si="119"/>
        <v>1.1080516975621624</v>
      </c>
      <c r="Z735" s="6"/>
      <c r="AA735" s="6"/>
    </row>
    <row r="736" spans="1:27" ht="15.75" customHeight="1">
      <c r="A736" s="11" t="s">
        <v>230</v>
      </c>
      <c r="B736" s="7">
        <v>4</v>
      </c>
      <c r="C736" s="7" t="s">
        <v>231</v>
      </c>
      <c r="D736" s="7" t="s">
        <v>274</v>
      </c>
      <c r="E736" s="1" t="s">
        <v>243</v>
      </c>
      <c r="F736" s="7" t="s">
        <v>286</v>
      </c>
      <c r="G736" s="12" t="s">
        <v>37</v>
      </c>
      <c r="H736" s="7" t="s">
        <v>232</v>
      </c>
      <c r="I736" s="7" t="s">
        <v>29</v>
      </c>
      <c r="J736" s="7">
        <v>1</v>
      </c>
      <c r="K736" s="15">
        <v>163106740</v>
      </c>
      <c r="L736" s="15">
        <v>172470251.15000001</v>
      </c>
      <c r="M736" s="15">
        <v>171508181.63</v>
      </c>
      <c r="N736" s="16">
        <f t="shared" si="110"/>
        <v>163106740</v>
      </c>
      <c r="O736" s="16">
        <f t="shared" si="111"/>
        <v>172470251.15000001</v>
      </c>
      <c r="P736" s="16">
        <f t="shared" si="112"/>
        <v>171508181.63</v>
      </c>
      <c r="Q736" s="3">
        <f t="shared" si="113"/>
        <v>1.0515088562863804</v>
      </c>
      <c r="R736" s="3">
        <f t="shared" si="114"/>
        <v>1.057407260729998</v>
      </c>
      <c r="S736" s="1" t="s">
        <v>29</v>
      </c>
      <c r="T736" s="1">
        <v>1</v>
      </c>
      <c r="U736" s="16">
        <f t="shared" si="115"/>
        <v>163106740</v>
      </c>
      <c r="V736" s="16">
        <f t="shared" si="116"/>
        <v>172470251.15000001</v>
      </c>
      <c r="W736" s="16">
        <f t="shared" si="117"/>
        <v>171508181.63</v>
      </c>
      <c r="X736" s="3">
        <f t="shared" si="118"/>
        <v>1.0515088562863804</v>
      </c>
      <c r="Y736" s="3">
        <f t="shared" si="119"/>
        <v>1.057407260729998</v>
      </c>
      <c r="Z736" s="6"/>
      <c r="AA736" s="6"/>
    </row>
    <row r="737" spans="1:27" ht="15.75" customHeight="1">
      <c r="A737" s="11" t="s">
        <v>230</v>
      </c>
      <c r="B737" s="7">
        <v>4</v>
      </c>
      <c r="C737" s="7" t="s">
        <v>231</v>
      </c>
      <c r="D737" s="7" t="s">
        <v>274</v>
      </c>
      <c r="E737" s="1" t="s">
        <v>243</v>
      </c>
      <c r="F737" s="7" t="s">
        <v>287</v>
      </c>
      <c r="G737" s="12" t="s">
        <v>37</v>
      </c>
      <c r="H737" s="7" t="s">
        <v>232</v>
      </c>
      <c r="I737" s="7" t="s">
        <v>29</v>
      </c>
      <c r="J737" s="7">
        <v>1</v>
      </c>
      <c r="K737" s="15">
        <v>2427425</v>
      </c>
      <c r="L737" s="15">
        <v>6328045.9199999999</v>
      </c>
      <c r="M737" s="15">
        <v>6328045.9199999999</v>
      </c>
      <c r="N737" s="16">
        <f t="shared" si="110"/>
        <v>2427425</v>
      </c>
      <c r="O737" s="16">
        <f t="shared" si="111"/>
        <v>6328045.9199999999</v>
      </c>
      <c r="P737" s="16">
        <f t="shared" si="112"/>
        <v>6328045.9199999999</v>
      </c>
      <c r="Q737" s="3">
        <f t="shared" si="113"/>
        <v>2.6068965755893592</v>
      </c>
      <c r="R737" s="3">
        <f t="shared" si="114"/>
        <v>2.6068965755893592</v>
      </c>
      <c r="S737" s="1" t="s">
        <v>29</v>
      </c>
      <c r="T737" s="1">
        <v>1</v>
      </c>
      <c r="U737" s="16">
        <f t="shared" si="115"/>
        <v>2427425</v>
      </c>
      <c r="V737" s="16">
        <f t="shared" si="116"/>
        <v>6328045.9199999999</v>
      </c>
      <c r="W737" s="16">
        <f t="shared" si="117"/>
        <v>6328045.9199999999</v>
      </c>
      <c r="X737" s="3">
        <f t="shared" si="118"/>
        <v>2.6068965755893592</v>
      </c>
      <c r="Y737" s="3">
        <f t="shared" si="119"/>
        <v>2.6068965755893592</v>
      </c>
      <c r="Z737" s="6"/>
      <c r="AA737" s="6"/>
    </row>
    <row r="738" spans="1:27" ht="15.75" customHeight="1">
      <c r="A738" s="11" t="s">
        <v>230</v>
      </c>
      <c r="B738" s="7">
        <v>4</v>
      </c>
      <c r="C738" s="7" t="s">
        <v>231</v>
      </c>
      <c r="D738" s="7" t="s">
        <v>274</v>
      </c>
      <c r="E738" s="1" t="s">
        <v>243</v>
      </c>
      <c r="F738" s="7" t="s">
        <v>287</v>
      </c>
      <c r="G738" s="12" t="s">
        <v>37</v>
      </c>
      <c r="H738" s="7" t="s">
        <v>232</v>
      </c>
      <c r="I738" s="7" t="s">
        <v>29</v>
      </c>
      <c r="J738" s="7">
        <v>1</v>
      </c>
      <c r="K738" s="15">
        <v>606857</v>
      </c>
      <c r="L738" s="15">
        <v>514514.28</v>
      </c>
      <c r="M738" s="15">
        <v>514514.28</v>
      </c>
      <c r="N738" s="16">
        <f t="shared" si="110"/>
        <v>606857</v>
      </c>
      <c r="O738" s="16">
        <f t="shared" si="111"/>
        <v>514514.28</v>
      </c>
      <c r="P738" s="16">
        <f t="shared" si="112"/>
        <v>514514.28</v>
      </c>
      <c r="Q738" s="3">
        <f t="shared" si="113"/>
        <v>0.84783446512110761</v>
      </c>
      <c r="R738" s="3">
        <f t="shared" si="114"/>
        <v>0.84783446512110761</v>
      </c>
      <c r="S738" s="1" t="s">
        <v>29</v>
      </c>
      <c r="T738" s="1">
        <v>1</v>
      </c>
      <c r="U738" s="16">
        <f t="shared" si="115"/>
        <v>606857</v>
      </c>
      <c r="V738" s="16">
        <f t="shared" si="116"/>
        <v>514514.28</v>
      </c>
      <c r="W738" s="16">
        <f t="shared" si="117"/>
        <v>514514.28</v>
      </c>
      <c r="X738" s="3">
        <f t="shared" si="118"/>
        <v>0.84783446512110761</v>
      </c>
      <c r="Y738" s="3">
        <f t="shared" si="119"/>
        <v>0.84783446512110761</v>
      </c>
      <c r="Z738" s="6"/>
      <c r="AA738" s="6"/>
    </row>
    <row r="739" spans="1:27" ht="15.75" customHeight="1">
      <c r="A739" s="11" t="s">
        <v>230</v>
      </c>
      <c r="B739" s="7">
        <v>4</v>
      </c>
      <c r="C739" s="7" t="s">
        <v>231</v>
      </c>
      <c r="D739" s="7" t="s">
        <v>274</v>
      </c>
      <c r="E739" s="1" t="s">
        <v>243</v>
      </c>
      <c r="F739" s="7" t="s">
        <v>287</v>
      </c>
      <c r="G739" s="12" t="s">
        <v>37</v>
      </c>
      <c r="H739" s="7" t="s">
        <v>232</v>
      </c>
      <c r="I739" s="7" t="s">
        <v>29</v>
      </c>
      <c r="J739" s="7">
        <v>1</v>
      </c>
      <c r="K739" s="15">
        <v>2180242</v>
      </c>
      <c r="L739" s="15">
        <v>5723423.5200000005</v>
      </c>
      <c r="M739" s="15">
        <v>5723423.5200000005</v>
      </c>
      <c r="N739" s="16">
        <f t="shared" si="110"/>
        <v>2180242</v>
      </c>
      <c r="O739" s="16">
        <f t="shared" si="111"/>
        <v>5723423.5200000005</v>
      </c>
      <c r="P739" s="16">
        <f t="shared" si="112"/>
        <v>5723423.5200000005</v>
      </c>
      <c r="Q739" s="3">
        <f t="shared" si="113"/>
        <v>2.6251322192674027</v>
      </c>
      <c r="R739" s="3">
        <f t="shared" si="114"/>
        <v>2.6251322192674027</v>
      </c>
      <c r="S739" s="1" t="s">
        <v>29</v>
      </c>
      <c r="T739" s="1">
        <v>1</v>
      </c>
      <c r="U739" s="16">
        <f t="shared" si="115"/>
        <v>2180242</v>
      </c>
      <c r="V739" s="16">
        <f t="shared" si="116"/>
        <v>5723423.5200000005</v>
      </c>
      <c r="W739" s="16">
        <f t="shared" si="117"/>
        <v>5723423.5200000005</v>
      </c>
      <c r="X739" s="3">
        <f t="shared" si="118"/>
        <v>2.6251322192674027</v>
      </c>
      <c r="Y739" s="3">
        <f t="shared" si="119"/>
        <v>2.6251322192674027</v>
      </c>
      <c r="Z739" s="6"/>
      <c r="AA739" s="6"/>
    </row>
    <row r="740" spans="1:27" ht="15.75" customHeight="1">
      <c r="A740" s="11" t="s">
        <v>230</v>
      </c>
      <c r="B740" s="7">
        <v>4</v>
      </c>
      <c r="C740" s="7" t="s">
        <v>231</v>
      </c>
      <c r="D740" s="7" t="s">
        <v>274</v>
      </c>
      <c r="E740" s="1" t="s">
        <v>243</v>
      </c>
      <c r="F740" s="7" t="s">
        <v>287</v>
      </c>
      <c r="G740" s="12" t="s">
        <v>37</v>
      </c>
      <c r="H740" s="7" t="s">
        <v>232</v>
      </c>
      <c r="I740" s="7" t="s">
        <v>29</v>
      </c>
      <c r="J740" s="7">
        <v>1</v>
      </c>
      <c r="K740" s="15">
        <v>545061</v>
      </c>
      <c r="L740" s="15">
        <v>304972.68</v>
      </c>
      <c r="M740" s="15">
        <v>304972.68</v>
      </c>
      <c r="N740" s="16">
        <f t="shared" si="110"/>
        <v>545061</v>
      </c>
      <c r="O740" s="16">
        <f t="shared" si="111"/>
        <v>304972.68</v>
      </c>
      <c r="P740" s="16">
        <f t="shared" si="112"/>
        <v>304972.68</v>
      </c>
      <c r="Q740" s="3">
        <f t="shared" si="113"/>
        <v>0.55952027387760273</v>
      </c>
      <c r="R740" s="3">
        <f t="shared" si="114"/>
        <v>0.55952027387760273</v>
      </c>
      <c r="S740" s="1" t="s">
        <v>29</v>
      </c>
      <c r="T740" s="1">
        <v>1</v>
      </c>
      <c r="U740" s="16">
        <f t="shared" si="115"/>
        <v>545061</v>
      </c>
      <c r="V740" s="16">
        <f t="shared" si="116"/>
        <v>304972.68</v>
      </c>
      <c r="W740" s="16">
        <f t="shared" si="117"/>
        <v>304972.68</v>
      </c>
      <c r="X740" s="3">
        <f t="shared" si="118"/>
        <v>0.55952027387760273</v>
      </c>
      <c r="Y740" s="3">
        <f t="shared" si="119"/>
        <v>0.55952027387760273</v>
      </c>
      <c r="Z740" s="6"/>
      <c r="AA740" s="6"/>
    </row>
    <row r="741" spans="1:27" ht="15.75" customHeight="1">
      <c r="A741" s="11" t="s">
        <v>230</v>
      </c>
      <c r="B741" s="7">
        <v>4</v>
      </c>
      <c r="C741" s="7" t="s">
        <v>231</v>
      </c>
      <c r="D741" s="7" t="s">
        <v>274</v>
      </c>
      <c r="E741" s="1" t="s">
        <v>243</v>
      </c>
      <c r="F741" s="7" t="s">
        <v>287</v>
      </c>
      <c r="G741" s="12" t="s">
        <v>37</v>
      </c>
      <c r="H741" s="7" t="s">
        <v>232</v>
      </c>
      <c r="I741" s="7" t="s">
        <v>29</v>
      </c>
      <c r="J741" s="7">
        <v>1</v>
      </c>
      <c r="K741" s="15">
        <v>1869338</v>
      </c>
      <c r="L741" s="15">
        <v>4930275</v>
      </c>
      <c r="M741" s="15">
        <v>4930275</v>
      </c>
      <c r="N741" s="16">
        <f t="shared" si="110"/>
        <v>1869338</v>
      </c>
      <c r="O741" s="16">
        <f t="shared" si="111"/>
        <v>4930275</v>
      </c>
      <c r="P741" s="16">
        <f t="shared" si="112"/>
        <v>4930275</v>
      </c>
      <c r="Q741" s="3">
        <f t="shared" si="113"/>
        <v>2.6374443787051889</v>
      </c>
      <c r="R741" s="3">
        <f t="shared" si="114"/>
        <v>2.6374443787051889</v>
      </c>
      <c r="S741" s="1" t="s">
        <v>29</v>
      </c>
      <c r="T741" s="1">
        <v>1</v>
      </c>
      <c r="U741" s="16">
        <f t="shared" si="115"/>
        <v>1869338</v>
      </c>
      <c r="V741" s="16">
        <f t="shared" si="116"/>
        <v>4930275</v>
      </c>
      <c r="W741" s="16">
        <f t="shared" si="117"/>
        <v>4930275</v>
      </c>
      <c r="X741" s="3">
        <f t="shared" si="118"/>
        <v>2.6374443787051889</v>
      </c>
      <c r="Y741" s="3">
        <f t="shared" si="119"/>
        <v>2.6374443787051889</v>
      </c>
      <c r="Z741" s="6"/>
      <c r="AA741" s="6"/>
    </row>
    <row r="742" spans="1:27" ht="15.75" customHeight="1">
      <c r="A742" s="11" t="s">
        <v>230</v>
      </c>
      <c r="B742" s="7">
        <v>4</v>
      </c>
      <c r="C742" s="7" t="s">
        <v>231</v>
      </c>
      <c r="D742" s="7" t="s">
        <v>274</v>
      </c>
      <c r="E742" s="1" t="s">
        <v>243</v>
      </c>
      <c r="F742" s="7" t="s">
        <v>287</v>
      </c>
      <c r="G742" s="12" t="s">
        <v>37</v>
      </c>
      <c r="H742" s="7" t="s">
        <v>232</v>
      </c>
      <c r="I742" s="7" t="s">
        <v>29</v>
      </c>
      <c r="J742" s="7">
        <v>1</v>
      </c>
      <c r="K742" s="15">
        <v>467335</v>
      </c>
      <c r="L742" s="15">
        <v>282672.2</v>
      </c>
      <c r="M742" s="15">
        <v>282672.2</v>
      </c>
      <c r="N742" s="16">
        <f t="shared" si="110"/>
        <v>467335</v>
      </c>
      <c r="O742" s="16">
        <f t="shared" si="111"/>
        <v>282672.2</v>
      </c>
      <c r="P742" s="16">
        <f t="shared" si="112"/>
        <v>282672.2</v>
      </c>
      <c r="Q742" s="3">
        <f t="shared" si="113"/>
        <v>0.60485989707597332</v>
      </c>
      <c r="R742" s="3">
        <f t="shared" si="114"/>
        <v>0.60485989707597332</v>
      </c>
      <c r="S742" s="1" t="s">
        <v>29</v>
      </c>
      <c r="T742" s="1">
        <v>1</v>
      </c>
      <c r="U742" s="16">
        <f t="shared" si="115"/>
        <v>467335</v>
      </c>
      <c r="V742" s="16">
        <f t="shared" si="116"/>
        <v>282672.2</v>
      </c>
      <c r="W742" s="16">
        <f t="shared" si="117"/>
        <v>282672.2</v>
      </c>
      <c r="X742" s="3">
        <f t="shared" si="118"/>
        <v>0.60485989707597332</v>
      </c>
      <c r="Y742" s="3">
        <f t="shared" si="119"/>
        <v>0.60485989707597332</v>
      </c>
      <c r="Z742" s="6"/>
      <c r="AA742" s="6"/>
    </row>
    <row r="743" spans="1:27" ht="15.75" customHeight="1">
      <c r="A743" s="11" t="s">
        <v>230</v>
      </c>
      <c r="B743" s="7">
        <v>4</v>
      </c>
      <c r="C743" s="7" t="s">
        <v>231</v>
      </c>
      <c r="D743" s="7" t="s">
        <v>274</v>
      </c>
      <c r="E743" s="1" t="s">
        <v>243</v>
      </c>
      <c r="F743" s="7" t="s">
        <v>287</v>
      </c>
      <c r="G743" s="12" t="s">
        <v>37</v>
      </c>
      <c r="H743" s="7" t="s">
        <v>232</v>
      </c>
      <c r="I743" s="7" t="s">
        <v>29</v>
      </c>
      <c r="J743" s="7">
        <v>1</v>
      </c>
      <c r="K743" s="15">
        <v>2686230</v>
      </c>
      <c r="L743" s="15">
        <v>6906209.96</v>
      </c>
      <c r="M743" s="15">
        <v>6906209.96</v>
      </c>
      <c r="N743" s="16">
        <f t="shared" si="110"/>
        <v>2686230</v>
      </c>
      <c r="O743" s="16">
        <f t="shared" si="111"/>
        <v>6906209.96</v>
      </c>
      <c r="P743" s="16">
        <f t="shared" si="112"/>
        <v>6906209.96</v>
      </c>
      <c r="Q743" s="3">
        <f t="shared" si="113"/>
        <v>2.5709674748625395</v>
      </c>
      <c r="R743" s="3">
        <f t="shared" si="114"/>
        <v>2.5709674748625395</v>
      </c>
      <c r="S743" s="1" t="s">
        <v>29</v>
      </c>
      <c r="T743" s="1">
        <v>1</v>
      </c>
      <c r="U743" s="16">
        <f t="shared" si="115"/>
        <v>2686230</v>
      </c>
      <c r="V743" s="16">
        <f t="shared" si="116"/>
        <v>6906209.96</v>
      </c>
      <c r="W743" s="16">
        <f t="shared" si="117"/>
        <v>6906209.96</v>
      </c>
      <c r="X743" s="3">
        <f t="shared" si="118"/>
        <v>2.5709674748625395</v>
      </c>
      <c r="Y743" s="3">
        <f t="shared" si="119"/>
        <v>2.5709674748625395</v>
      </c>
      <c r="Z743" s="6"/>
      <c r="AA743" s="6"/>
    </row>
    <row r="744" spans="1:27" ht="15.75" customHeight="1">
      <c r="A744" s="11" t="s">
        <v>230</v>
      </c>
      <c r="B744" s="7">
        <v>4</v>
      </c>
      <c r="C744" s="7" t="s">
        <v>231</v>
      </c>
      <c r="D744" s="7" t="s">
        <v>274</v>
      </c>
      <c r="E744" s="1" t="s">
        <v>243</v>
      </c>
      <c r="F744" s="7" t="s">
        <v>287</v>
      </c>
      <c r="G744" s="12" t="s">
        <v>37</v>
      </c>
      <c r="H744" s="7" t="s">
        <v>232</v>
      </c>
      <c r="I744" s="7" t="s">
        <v>29</v>
      </c>
      <c r="J744" s="7">
        <v>1</v>
      </c>
      <c r="K744" s="15">
        <v>671558</v>
      </c>
      <c r="L744" s="15">
        <v>521760.63999999996</v>
      </c>
      <c r="M744" s="15">
        <v>521760.63999999996</v>
      </c>
      <c r="N744" s="16">
        <f t="shared" si="110"/>
        <v>671558</v>
      </c>
      <c r="O744" s="16">
        <f t="shared" si="111"/>
        <v>521760.63999999996</v>
      </c>
      <c r="P744" s="16">
        <f t="shared" si="112"/>
        <v>521760.63999999996</v>
      </c>
      <c r="Q744" s="3">
        <f t="shared" si="113"/>
        <v>0.77694054720515571</v>
      </c>
      <c r="R744" s="3">
        <f t="shared" si="114"/>
        <v>0.77694054720515571</v>
      </c>
      <c r="S744" s="1" t="s">
        <v>29</v>
      </c>
      <c r="T744" s="1">
        <v>1</v>
      </c>
      <c r="U744" s="16">
        <f t="shared" si="115"/>
        <v>671558</v>
      </c>
      <c r="V744" s="16">
        <f t="shared" si="116"/>
        <v>521760.63999999996</v>
      </c>
      <c r="W744" s="16">
        <f t="shared" si="117"/>
        <v>521760.63999999996</v>
      </c>
      <c r="X744" s="3">
        <f t="shared" si="118"/>
        <v>0.77694054720515571</v>
      </c>
      <c r="Y744" s="3">
        <f t="shared" si="119"/>
        <v>0.77694054720515571</v>
      </c>
      <c r="Z744" s="6"/>
      <c r="AA744" s="6"/>
    </row>
    <row r="745" spans="1:27" ht="15.75" customHeight="1">
      <c r="A745" s="11" t="s">
        <v>230</v>
      </c>
      <c r="B745" s="7">
        <v>4</v>
      </c>
      <c r="C745" s="7" t="s">
        <v>231</v>
      </c>
      <c r="D745" s="7" t="s">
        <v>274</v>
      </c>
      <c r="E745" s="1" t="s">
        <v>243</v>
      </c>
      <c r="F745" s="7" t="s">
        <v>287</v>
      </c>
      <c r="G745" s="12" t="s">
        <v>37</v>
      </c>
      <c r="H745" s="7" t="s">
        <v>232</v>
      </c>
      <c r="I745" s="7" t="s">
        <v>29</v>
      </c>
      <c r="J745" s="7">
        <v>1</v>
      </c>
      <c r="K745" s="15">
        <v>4261182</v>
      </c>
      <c r="L745" s="15">
        <v>11122066.319999998</v>
      </c>
      <c r="M745" s="15">
        <v>11122066.319999998</v>
      </c>
      <c r="N745" s="16">
        <f t="shared" si="110"/>
        <v>4261182</v>
      </c>
      <c r="O745" s="16">
        <f t="shared" si="111"/>
        <v>11122066.319999998</v>
      </c>
      <c r="P745" s="16">
        <f t="shared" si="112"/>
        <v>11122066.319999998</v>
      </c>
      <c r="Q745" s="3">
        <f t="shared" si="113"/>
        <v>2.6100894822140894</v>
      </c>
      <c r="R745" s="3">
        <f t="shared" si="114"/>
        <v>2.6100894822140894</v>
      </c>
      <c r="S745" s="1" t="s">
        <v>29</v>
      </c>
      <c r="T745" s="1">
        <v>1</v>
      </c>
      <c r="U745" s="16">
        <f t="shared" si="115"/>
        <v>4261182</v>
      </c>
      <c r="V745" s="16">
        <f t="shared" si="116"/>
        <v>11122066.319999998</v>
      </c>
      <c r="W745" s="16">
        <f t="shared" si="117"/>
        <v>11122066.319999998</v>
      </c>
      <c r="X745" s="3">
        <f t="shared" si="118"/>
        <v>2.6100894822140894</v>
      </c>
      <c r="Y745" s="3">
        <f t="shared" si="119"/>
        <v>2.6100894822140894</v>
      </c>
      <c r="Z745" s="6"/>
      <c r="AA745" s="6"/>
    </row>
    <row r="746" spans="1:27" ht="15.75" customHeight="1">
      <c r="A746" s="11" t="s">
        <v>230</v>
      </c>
      <c r="B746" s="7">
        <v>4</v>
      </c>
      <c r="C746" s="7" t="s">
        <v>231</v>
      </c>
      <c r="D746" s="7" t="s">
        <v>274</v>
      </c>
      <c r="E746" s="1" t="s">
        <v>243</v>
      </c>
      <c r="F746" s="7" t="s">
        <v>287</v>
      </c>
      <c r="G746" s="12" t="s">
        <v>37</v>
      </c>
      <c r="H746" s="7" t="s">
        <v>232</v>
      </c>
      <c r="I746" s="7" t="s">
        <v>29</v>
      </c>
      <c r="J746" s="7">
        <v>1</v>
      </c>
      <c r="K746" s="15">
        <v>1065296</v>
      </c>
      <c r="L746" s="15">
        <v>657683.48</v>
      </c>
      <c r="M746" s="15">
        <v>657683.48</v>
      </c>
      <c r="N746" s="16">
        <f t="shared" si="110"/>
        <v>1065296</v>
      </c>
      <c r="O746" s="16">
        <f t="shared" si="111"/>
        <v>657683.48</v>
      </c>
      <c r="P746" s="16">
        <f t="shared" si="112"/>
        <v>657683.48</v>
      </c>
      <c r="Q746" s="3">
        <f t="shared" si="113"/>
        <v>0.61737158498670786</v>
      </c>
      <c r="R746" s="3">
        <f t="shared" si="114"/>
        <v>0.61737158498670786</v>
      </c>
      <c r="S746" s="1" t="s">
        <v>29</v>
      </c>
      <c r="T746" s="1">
        <v>1</v>
      </c>
      <c r="U746" s="16">
        <f t="shared" si="115"/>
        <v>1065296</v>
      </c>
      <c r="V746" s="16">
        <f t="shared" si="116"/>
        <v>657683.48</v>
      </c>
      <c r="W746" s="16">
        <f t="shared" si="117"/>
        <v>657683.48</v>
      </c>
      <c r="X746" s="3">
        <f t="shared" si="118"/>
        <v>0.61737158498670786</v>
      </c>
      <c r="Y746" s="3">
        <f t="shared" si="119"/>
        <v>0.61737158498670786</v>
      </c>
      <c r="Z746" s="6"/>
      <c r="AA746" s="6"/>
    </row>
    <row r="747" spans="1:27" ht="15.75" customHeight="1">
      <c r="A747" s="11" t="s">
        <v>230</v>
      </c>
      <c r="B747" s="7">
        <v>4</v>
      </c>
      <c r="C747" s="7" t="s">
        <v>231</v>
      </c>
      <c r="D747" s="7" t="s">
        <v>274</v>
      </c>
      <c r="E747" s="1" t="s">
        <v>243</v>
      </c>
      <c r="F747" s="7" t="s">
        <v>287</v>
      </c>
      <c r="G747" s="12" t="s">
        <v>37</v>
      </c>
      <c r="H747" s="7" t="s">
        <v>232</v>
      </c>
      <c r="I747" s="7" t="s">
        <v>29</v>
      </c>
      <c r="J747" s="7">
        <v>1</v>
      </c>
      <c r="K747" s="15">
        <v>2743272</v>
      </c>
      <c r="L747" s="15">
        <v>6890405.8799999999</v>
      </c>
      <c r="M747" s="15">
        <v>6890405.8799999999</v>
      </c>
      <c r="N747" s="16">
        <f t="shared" si="110"/>
        <v>2743272</v>
      </c>
      <c r="O747" s="16">
        <f t="shared" si="111"/>
        <v>6890405.8799999999</v>
      </c>
      <c r="P747" s="16">
        <f t="shared" si="112"/>
        <v>6890405.8799999999</v>
      </c>
      <c r="Q747" s="3">
        <f t="shared" si="113"/>
        <v>2.5117472419796507</v>
      </c>
      <c r="R747" s="3">
        <f t="shared" si="114"/>
        <v>2.5117472419796507</v>
      </c>
      <c r="S747" s="1" t="s">
        <v>29</v>
      </c>
      <c r="T747" s="1">
        <v>1</v>
      </c>
      <c r="U747" s="16">
        <f t="shared" si="115"/>
        <v>2743272</v>
      </c>
      <c r="V747" s="16">
        <f t="shared" si="116"/>
        <v>6890405.8799999999</v>
      </c>
      <c r="W747" s="16">
        <f t="shared" si="117"/>
        <v>6890405.8799999999</v>
      </c>
      <c r="X747" s="3">
        <f t="shared" si="118"/>
        <v>2.5117472419796507</v>
      </c>
      <c r="Y747" s="3">
        <f t="shared" si="119"/>
        <v>2.5117472419796507</v>
      </c>
      <c r="Z747" s="6"/>
      <c r="AA747" s="6"/>
    </row>
    <row r="748" spans="1:27" ht="15.75" customHeight="1">
      <c r="A748" s="11" t="s">
        <v>230</v>
      </c>
      <c r="B748" s="7">
        <v>4</v>
      </c>
      <c r="C748" s="7" t="s">
        <v>231</v>
      </c>
      <c r="D748" s="7" t="s">
        <v>274</v>
      </c>
      <c r="E748" s="1" t="s">
        <v>243</v>
      </c>
      <c r="F748" s="7" t="s">
        <v>287</v>
      </c>
      <c r="G748" s="12" t="s">
        <v>37</v>
      </c>
      <c r="H748" s="7" t="s">
        <v>232</v>
      </c>
      <c r="I748" s="7" t="s">
        <v>29</v>
      </c>
      <c r="J748" s="7">
        <v>1</v>
      </c>
      <c r="K748" s="15">
        <v>685818</v>
      </c>
      <c r="L748" s="15">
        <v>464681.52</v>
      </c>
      <c r="M748" s="15">
        <v>464681.52</v>
      </c>
      <c r="N748" s="16">
        <f t="shared" si="110"/>
        <v>685818</v>
      </c>
      <c r="O748" s="16">
        <f t="shared" si="111"/>
        <v>464681.52</v>
      </c>
      <c r="P748" s="16">
        <f t="shared" si="112"/>
        <v>464681.52</v>
      </c>
      <c r="Q748" s="3">
        <f t="shared" si="113"/>
        <v>0.67755806934201201</v>
      </c>
      <c r="R748" s="3">
        <f t="shared" si="114"/>
        <v>0.67755806934201201</v>
      </c>
      <c r="S748" s="1" t="s">
        <v>29</v>
      </c>
      <c r="T748" s="1">
        <v>1</v>
      </c>
      <c r="U748" s="16">
        <f t="shared" si="115"/>
        <v>685818</v>
      </c>
      <c r="V748" s="16">
        <f t="shared" si="116"/>
        <v>464681.52</v>
      </c>
      <c r="W748" s="16">
        <f t="shared" si="117"/>
        <v>464681.52</v>
      </c>
      <c r="X748" s="3">
        <f t="shared" si="118"/>
        <v>0.67755806934201201</v>
      </c>
      <c r="Y748" s="3">
        <f t="shared" si="119"/>
        <v>0.67755806934201201</v>
      </c>
      <c r="Z748" s="6"/>
      <c r="AA748" s="6"/>
    </row>
    <row r="749" spans="1:27" ht="15.75" customHeight="1">
      <c r="A749" s="11" t="s">
        <v>230</v>
      </c>
      <c r="B749" s="7">
        <v>4</v>
      </c>
      <c r="C749" s="7" t="s">
        <v>231</v>
      </c>
      <c r="D749" s="7" t="s">
        <v>274</v>
      </c>
      <c r="E749" s="1" t="s">
        <v>243</v>
      </c>
      <c r="F749" s="7" t="s">
        <v>287</v>
      </c>
      <c r="G749" s="12" t="s">
        <v>37</v>
      </c>
      <c r="H749" s="7" t="s">
        <v>232</v>
      </c>
      <c r="I749" s="7" t="s">
        <v>29</v>
      </c>
      <c r="J749" s="7">
        <v>1</v>
      </c>
      <c r="K749" s="15">
        <v>2673180</v>
      </c>
      <c r="L749" s="15">
        <v>7194567.5600000005</v>
      </c>
      <c r="M749" s="15">
        <v>7194567.5600000005</v>
      </c>
      <c r="N749" s="16">
        <f t="shared" si="110"/>
        <v>2673180</v>
      </c>
      <c r="O749" s="16">
        <f t="shared" si="111"/>
        <v>7194567.5600000005</v>
      </c>
      <c r="P749" s="16">
        <f t="shared" si="112"/>
        <v>7194567.5600000005</v>
      </c>
      <c r="Q749" s="3">
        <f t="shared" si="113"/>
        <v>2.6913891170815285</v>
      </c>
      <c r="R749" s="3">
        <f t="shared" si="114"/>
        <v>2.6913891170815285</v>
      </c>
      <c r="S749" s="1" t="s">
        <v>29</v>
      </c>
      <c r="T749" s="1">
        <v>1</v>
      </c>
      <c r="U749" s="16">
        <f t="shared" si="115"/>
        <v>2673180</v>
      </c>
      <c r="V749" s="16">
        <f t="shared" si="116"/>
        <v>7194567.5600000005</v>
      </c>
      <c r="W749" s="16">
        <f t="shared" si="117"/>
        <v>7194567.5600000005</v>
      </c>
      <c r="X749" s="3">
        <f t="shared" si="118"/>
        <v>2.6913891170815285</v>
      </c>
      <c r="Y749" s="3">
        <f t="shared" si="119"/>
        <v>2.6913891170815285</v>
      </c>
      <c r="Z749" s="6"/>
      <c r="AA749" s="6"/>
    </row>
    <row r="750" spans="1:27" ht="15.75" customHeight="1">
      <c r="A750" s="11" t="s">
        <v>230</v>
      </c>
      <c r="B750" s="7">
        <v>4</v>
      </c>
      <c r="C750" s="7" t="s">
        <v>231</v>
      </c>
      <c r="D750" s="7" t="s">
        <v>274</v>
      </c>
      <c r="E750" s="1" t="s">
        <v>243</v>
      </c>
      <c r="F750" s="7" t="s">
        <v>287</v>
      </c>
      <c r="G750" s="12" t="s">
        <v>37</v>
      </c>
      <c r="H750" s="7" t="s">
        <v>232</v>
      </c>
      <c r="I750" s="7" t="s">
        <v>29</v>
      </c>
      <c r="J750" s="7">
        <v>1</v>
      </c>
      <c r="K750" s="15">
        <v>668295</v>
      </c>
      <c r="L750" s="15">
        <v>415146.04</v>
      </c>
      <c r="M750" s="15">
        <v>415146.04</v>
      </c>
      <c r="N750" s="16">
        <f t="shared" si="110"/>
        <v>668295</v>
      </c>
      <c r="O750" s="16">
        <f t="shared" si="111"/>
        <v>415146.04</v>
      </c>
      <c r="P750" s="16">
        <f t="shared" si="112"/>
        <v>415146.04</v>
      </c>
      <c r="Q750" s="3">
        <f t="shared" si="113"/>
        <v>0.62120177466537974</v>
      </c>
      <c r="R750" s="3">
        <f t="shared" si="114"/>
        <v>0.62120177466537974</v>
      </c>
      <c r="S750" s="1" t="s">
        <v>29</v>
      </c>
      <c r="T750" s="1">
        <v>1</v>
      </c>
      <c r="U750" s="16">
        <f t="shared" si="115"/>
        <v>668295</v>
      </c>
      <c r="V750" s="16">
        <f t="shared" si="116"/>
        <v>415146.04</v>
      </c>
      <c r="W750" s="16">
        <f t="shared" si="117"/>
        <v>415146.04</v>
      </c>
      <c r="X750" s="3">
        <f t="shared" si="118"/>
        <v>0.62120177466537974</v>
      </c>
      <c r="Y750" s="3">
        <f t="shared" si="119"/>
        <v>0.62120177466537974</v>
      </c>
      <c r="Z750" s="6"/>
      <c r="AA750" s="6"/>
    </row>
    <row r="751" spans="1:27" ht="15.75" customHeight="1">
      <c r="A751" s="11" t="s">
        <v>230</v>
      </c>
      <c r="B751" s="7">
        <v>4</v>
      </c>
      <c r="C751" s="7" t="s">
        <v>231</v>
      </c>
      <c r="D751" s="7" t="s">
        <v>274</v>
      </c>
      <c r="E751" s="1" t="s">
        <v>243</v>
      </c>
      <c r="F751" s="7" t="s">
        <v>287</v>
      </c>
      <c r="G751" s="12" t="s">
        <v>37</v>
      </c>
      <c r="H751" s="7" t="s">
        <v>232</v>
      </c>
      <c r="I751" s="7" t="s">
        <v>29</v>
      </c>
      <c r="J751" s="7">
        <v>1</v>
      </c>
      <c r="K751" s="15">
        <v>1977528</v>
      </c>
      <c r="L751" s="15">
        <v>4660844.84</v>
      </c>
      <c r="M751" s="15">
        <v>4660844.84</v>
      </c>
      <c r="N751" s="16">
        <f t="shared" ref="N751:N814" si="120">K751*J751</f>
        <v>1977528</v>
      </c>
      <c r="O751" s="16">
        <f t="shared" ref="O751:O814" si="121">L751*J751</f>
        <v>4660844.84</v>
      </c>
      <c r="P751" s="16">
        <f t="shared" ref="P751:P814" si="122">M751*J751</f>
        <v>4660844.84</v>
      </c>
      <c r="Q751" s="3">
        <f t="shared" ref="Q751:Q814" si="123">P751/N751</f>
        <v>2.3569046000865725</v>
      </c>
      <c r="R751" s="3">
        <f t="shared" ref="R751:R814" si="124">O751/N751</f>
        <v>2.3569046000865725</v>
      </c>
      <c r="S751" s="1" t="s">
        <v>29</v>
      </c>
      <c r="T751" s="1">
        <v>1</v>
      </c>
      <c r="U751" s="16">
        <f t="shared" ref="U751:U814" si="125">K751*T751</f>
        <v>1977528</v>
      </c>
      <c r="V751" s="16">
        <f t="shared" ref="V751:V814" si="126">L751*T751</f>
        <v>4660844.84</v>
      </c>
      <c r="W751" s="16">
        <f t="shared" ref="W751:W814" si="127">M751*T751</f>
        <v>4660844.84</v>
      </c>
      <c r="X751" s="3">
        <f t="shared" ref="X751:X814" si="128">W751/U751</f>
        <v>2.3569046000865725</v>
      </c>
      <c r="Y751" s="3">
        <f t="shared" ref="Y751:Y814" si="129">V751/U751</f>
        <v>2.3569046000865725</v>
      </c>
      <c r="Z751" s="6"/>
      <c r="AA751" s="6"/>
    </row>
    <row r="752" spans="1:27" ht="15.75" customHeight="1">
      <c r="A752" s="11" t="s">
        <v>230</v>
      </c>
      <c r="B752" s="7">
        <v>4</v>
      </c>
      <c r="C752" s="7" t="s">
        <v>231</v>
      </c>
      <c r="D752" s="7" t="s">
        <v>274</v>
      </c>
      <c r="E752" s="1" t="s">
        <v>243</v>
      </c>
      <c r="F752" s="7" t="s">
        <v>287</v>
      </c>
      <c r="G752" s="12" t="s">
        <v>37</v>
      </c>
      <c r="H752" s="7" t="s">
        <v>232</v>
      </c>
      <c r="I752" s="7" t="s">
        <v>29</v>
      </c>
      <c r="J752" s="7">
        <v>1</v>
      </c>
      <c r="K752" s="15">
        <v>494382</v>
      </c>
      <c r="L752" s="15">
        <v>355805.16000000003</v>
      </c>
      <c r="M752" s="15">
        <v>355805.16000000003</v>
      </c>
      <c r="N752" s="16">
        <f t="shared" si="120"/>
        <v>494382</v>
      </c>
      <c r="O752" s="16">
        <f t="shared" si="121"/>
        <v>355805.16000000003</v>
      </c>
      <c r="P752" s="16">
        <f t="shared" si="122"/>
        <v>355805.16000000003</v>
      </c>
      <c r="Q752" s="3">
        <f t="shared" si="123"/>
        <v>0.71969683362258341</v>
      </c>
      <c r="R752" s="3">
        <f t="shared" si="124"/>
        <v>0.71969683362258341</v>
      </c>
      <c r="S752" s="1" t="s">
        <v>29</v>
      </c>
      <c r="T752" s="1">
        <v>1</v>
      </c>
      <c r="U752" s="16">
        <f t="shared" si="125"/>
        <v>494382</v>
      </c>
      <c r="V752" s="16">
        <f t="shared" si="126"/>
        <v>355805.16000000003</v>
      </c>
      <c r="W752" s="16">
        <f t="shared" si="127"/>
        <v>355805.16000000003</v>
      </c>
      <c r="X752" s="3">
        <f t="shared" si="128"/>
        <v>0.71969683362258341</v>
      </c>
      <c r="Y752" s="3">
        <f t="shared" si="129"/>
        <v>0.71969683362258341</v>
      </c>
      <c r="Z752" s="6"/>
      <c r="AA752" s="6"/>
    </row>
    <row r="753" spans="1:27" ht="15.75" customHeight="1">
      <c r="A753" s="11" t="s">
        <v>230</v>
      </c>
      <c r="B753" s="7">
        <v>4</v>
      </c>
      <c r="C753" s="7" t="s">
        <v>231</v>
      </c>
      <c r="D753" s="7" t="s">
        <v>274</v>
      </c>
      <c r="E753" s="1" t="s">
        <v>243</v>
      </c>
      <c r="F753" s="7" t="s">
        <v>287</v>
      </c>
      <c r="G753" s="12" t="s">
        <v>37</v>
      </c>
      <c r="H753" s="7" t="s">
        <v>232</v>
      </c>
      <c r="I753" s="7" t="s">
        <v>29</v>
      </c>
      <c r="J753" s="7">
        <v>1</v>
      </c>
      <c r="K753" s="15">
        <v>2349410</v>
      </c>
      <c r="L753" s="15">
        <v>6130956.8800000008</v>
      </c>
      <c r="M753" s="15">
        <v>6130956.8800000008</v>
      </c>
      <c r="N753" s="16">
        <f t="shared" si="120"/>
        <v>2349410</v>
      </c>
      <c r="O753" s="16">
        <f t="shared" si="121"/>
        <v>6130956.8800000008</v>
      </c>
      <c r="P753" s="16">
        <f t="shared" si="122"/>
        <v>6130956.8800000008</v>
      </c>
      <c r="Q753" s="3">
        <f t="shared" si="123"/>
        <v>2.6095729906657419</v>
      </c>
      <c r="R753" s="3">
        <f t="shared" si="124"/>
        <v>2.6095729906657419</v>
      </c>
      <c r="S753" s="1" t="s">
        <v>29</v>
      </c>
      <c r="T753" s="1">
        <v>1</v>
      </c>
      <c r="U753" s="16">
        <f t="shared" si="125"/>
        <v>2349410</v>
      </c>
      <c r="V753" s="16">
        <f t="shared" si="126"/>
        <v>6130956.8800000008</v>
      </c>
      <c r="W753" s="16">
        <f t="shared" si="127"/>
        <v>6130956.8800000008</v>
      </c>
      <c r="X753" s="3">
        <f t="shared" si="128"/>
        <v>2.6095729906657419</v>
      </c>
      <c r="Y753" s="3">
        <f t="shared" si="129"/>
        <v>2.6095729906657419</v>
      </c>
      <c r="Z753" s="6"/>
      <c r="AA753" s="6"/>
    </row>
    <row r="754" spans="1:27" ht="15.75" customHeight="1">
      <c r="A754" s="11" t="s">
        <v>230</v>
      </c>
      <c r="B754" s="7">
        <v>4</v>
      </c>
      <c r="C754" s="7" t="s">
        <v>231</v>
      </c>
      <c r="D754" s="7" t="s">
        <v>274</v>
      </c>
      <c r="E754" s="1" t="s">
        <v>243</v>
      </c>
      <c r="F754" s="7" t="s">
        <v>287</v>
      </c>
      <c r="G754" s="12" t="s">
        <v>37</v>
      </c>
      <c r="H754" s="7" t="s">
        <v>232</v>
      </c>
      <c r="I754" s="7" t="s">
        <v>29</v>
      </c>
      <c r="J754" s="7">
        <v>1</v>
      </c>
      <c r="K754" s="15">
        <v>587353</v>
      </c>
      <c r="L754" s="15">
        <v>405633.92000000004</v>
      </c>
      <c r="M754" s="15">
        <v>405633.92000000004</v>
      </c>
      <c r="N754" s="16">
        <f t="shared" si="120"/>
        <v>587353</v>
      </c>
      <c r="O754" s="16">
        <f t="shared" si="121"/>
        <v>405633.92000000004</v>
      </c>
      <c r="P754" s="16">
        <f t="shared" si="122"/>
        <v>405633.92000000004</v>
      </c>
      <c r="Q754" s="3">
        <f t="shared" si="123"/>
        <v>0.69061351521146574</v>
      </c>
      <c r="R754" s="3">
        <f t="shared" si="124"/>
        <v>0.69061351521146574</v>
      </c>
      <c r="S754" s="1" t="s">
        <v>29</v>
      </c>
      <c r="T754" s="1">
        <v>1</v>
      </c>
      <c r="U754" s="16">
        <f t="shared" si="125"/>
        <v>587353</v>
      </c>
      <c r="V754" s="16">
        <f t="shared" si="126"/>
        <v>405633.92000000004</v>
      </c>
      <c r="W754" s="16">
        <f t="shared" si="127"/>
        <v>405633.92000000004</v>
      </c>
      <c r="X754" s="3">
        <f t="shared" si="128"/>
        <v>0.69061351521146574</v>
      </c>
      <c r="Y754" s="3">
        <f t="shared" si="129"/>
        <v>0.69061351521146574</v>
      </c>
      <c r="Z754" s="6"/>
      <c r="AA754" s="6"/>
    </row>
    <row r="755" spans="1:27" ht="15.75" customHeight="1">
      <c r="A755" s="11" t="s">
        <v>230</v>
      </c>
      <c r="B755" s="7">
        <v>4</v>
      </c>
      <c r="C755" s="7" t="s">
        <v>231</v>
      </c>
      <c r="D755" s="7" t="s">
        <v>274</v>
      </c>
      <c r="E755" s="1" t="s">
        <v>243</v>
      </c>
      <c r="F755" s="7" t="s">
        <v>287</v>
      </c>
      <c r="G755" s="12" t="s">
        <v>37</v>
      </c>
      <c r="H755" s="7" t="s">
        <v>232</v>
      </c>
      <c r="I755" s="7" t="s">
        <v>29</v>
      </c>
      <c r="J755" s="7">
        <v>1</v>
      </c>
      <c r="K755" s="15">
        <v>2779817</v>
      </c>
      <c r="L755" s="15">
        <v>7773724.6400000006</v>
      </c>
      <c r="M755" s="15">
        <v>7773724.6400000006</v>
      </c>
      <c r="N755" s="16">
        <f t="shared" si="120"/>
        <v>2779817</v>
      </c>
      <c r="O755" s="16">
        <f t="shared" si="121"/>
        <v>7773724.6400000006</v>
      </c>
      <c r="P755" s="16">
        <f t="shared" si="122"/>
        <v>7773724.6400000006</v>
      </c>
      <c r="Q755" s="3">
        <f t="shared" si="123"/>
        <v>2.7964879126935336</v>
      </c>
      <c r="R755" s="3">
        <f t="shared" si="124"/>
        <v>2.7964879126935336</v>
      </c>
      <c r="S755" s="1" t="s">
        <v>29</v>
      </c>
      <c r="T755" s="1">
        <v>1</v>
      </c>
      <c r="U755" s="16">
        <f t="shared" si="125"/>
        <v>2779817</v>
      </c>
      <c r="V755" s="16">
        <f t="shared" si="126"/>
        <v>7773724.6400000006</v>
      </c>
      <c r="W755" s="16">
        <f t="shared" si="127"/>
        <v>7773724.6400000006</v>
      </c>
      <c r="X755" s="3">
        <f t="shared" si="128"/>
        <v>2.7964879126935336</v>
      </c>
      <c r="Y755" s="3">
        <f t="shared" si="129"/>
        <v>2.7964879126935336</v>
      </c>
      <c r="Z755" s="6"/>
      <c r="AA755" s="6"/>
    </row>
    <row r="756" spans="1:27" ht="15.75" customHeight="1">
      <c r="A756" s="11" t="s">
        <v>230</v>
      </c>
      <c r="B756" s="7">
        <v>4</v>
      </c>
      <c r="C756" s="7" t="s">
        <v>231</v>
      </c>
      <c r="D756" s="7" t="s">
        <v>274</v>
      </c>
      <c r="E756" s="1" t="s">
        <v>243</v>
      </c>
      <c r="F756" s="7" t="s">
        <v>287</v>
      </c>
      <c r="G756" s="12" t="s">
        <v>37</v>
      </c>
      <c r="H756" s="7" t="s">
        <v>232</v>
      </c>
      <c r="I756" s="7" t="s">
        <v>29</v>
      </c>
      <c r="J756" s="7">
        <v>1</v>
      </c>
      <c r="K756" s="15">
        <v>694955</v>
      </c>
      <c r="L756" s="15">
        <v>294181.56</v>
      </c>
      <c r="M756" s="15">
        <v>294181.56</v>
      </c>
      <c r="N756" s="16">
        <f t="shared" si="120"/>
        <v>694955</v>
      </c>
      <c r="O756" s="16">
        <f t="shared" si="121"/>
        <v>294181.56</v>
      </c>
      <c r="P756" s="16">
        <f t="shared" si="122"/>
        <v>294181.56</v>
      </c>
      <c r="Q756" s="3">
        <f t="shared" si="123"/>
        <v>0.42331022871984519</v>
      </c>
      <c r="R756" s="3">
        <f t="shared" si="124"/>
        <v>0.42331022871984519</v>
      </c>
      <c r="S756" s="1" t="s">
        <v>29</v>
      </c>
      <c r="T756" s="1">
        <v>1</v>
      </c>
      <c r="U756" s="16">
        <f t="shared" si="125"/>
        <v>694955</v>
      </c>
      <c r="V756" s="16">
        <f t="shared" si="126"/>
        <v>294181.56</v>
      </c>
      <c r="W756" s="16">
        <f t="shared" si="127"/>
        <v>294181.56</v>
      </c>
      <c r="X756" s="3">
        <f t="shared" si="128"/>
        <v>0.42331022871984519</v>
      </c>
      <c r="Y756" s="3">
        <f t="shared" si="129"/>
        <v>0.42331022871984519</v>
      </c>
      <c r="Z756" s="6"/>
      <c r="AA756" s="6"/>
    </row>
    <row r="757" spans="1:27" ht="15.75" customHeight="1">
      <c r="A757" s="11" t="s">
        <v>230</v>
      </c>
      <c r="B757" s="7">
        <v>4</v>
      </c>
      <c r="C757" s="7" t="s">
        <v>231</v>
      </c>
      <c r="D757" s="7" t="s">
        <v>274</v>
      </c>
      <c r="E757" s="1" t="s">
        <v>243</v>
      </c>
      <c r="F757" s="7" t="s">
        <v>287</v>
      </c>
      <c r="G757" s="12" t="s">
        <v>37</v>
      </c>
      <c r="H757" s="7" t="s">
        <v>232</v>
      </c>
      <c r="I757" s="7" t="s">
        <v>29</v>
      </c>
      <c r="J757" s="7">
        <v>1</v>
      </c>
      <c r="K757" s="15">
        <v>2138467</v>
      </c>
      <c r="L757" s="15">
        <v>5731855.7199999997</v>
      </c>
      <c r="M757" s="15">
        <v>5701363.7199999997</v>
      </c>
      <c r="N757" s="16">
        <f t="shared" si="120"/>
        <v>2138467</v>
      </c>
      <c r="O757" s="16">
        <f t="shared" si="121"/>
        <v>5731855.7199999997</v>
      </c>
      <c r="P757" s="16">
        <f t="shared" si="122"/>
        <v>5701363.7199999997</v>
      </c>
      <c r="Q757" s="3">
        <f t="shared" si="123"/>
        <v>2.6660985275900915</v>
      </c>
      <c r="R757" s="3">
        <f t="shared" si="124"/>
        <v>2.6803573400945631</v>
      </c>
      <c r="S757" s="1" t="s">
        <v>29</v>
      </c>
      <c r="T757" s="1">
        <v>1</v>
      </c>
      <c r="U757" s="16">
        <f t="shared" si="125"/>
        <v>2138467</v>
      </c>
      <c r="V757" s="16">
        <f t="shared" si="126"/>
        <v>5731855.7199999997</v>
      </c>
      <c r="W757" s="16">
        <f t="shared" si="127"/>
        <v>5701363.7199999997</v>
      </c>
      <c r="X757" s="3">
        <f t="shared" si="128"/>
        <v>2.6660985275900915</v>
      </c>
      <c r="Y757" s="3">
        <f t="shared" si="129"/>
        <v>2.6803573400945631</v>
      </c>
      <c r="Z757" s="6"/>
      <c r="AA757" s="6"/>
    </row>
    <row r="758" spans="1:27" ht="15.75" customHeight="1">
      <c r="A758" s="11" t="s">
        <v>230</v>
      </c>
      <c r="B758" s="7">
        <v>4</v>
      </c>
      <c r="C758" s="7" t="s">
        <v>231</v>
      </c>
      <c r="D758" s="7" t="s">
        <v>274</v>
      </c>
      <c r="E758" s="1" t="s">
        <v>243</v>
      </c>
      <c r="F758" s="7" t="s">
        <v>287</v>
      </c>
      <c r="G758" s="12" t="s">
        <v>37</v>
      </c>
      <c r="H758" s="7" t="s">
        <v>232</v>
      </c>
      <c r="I758" s="7" t="s">
        <v>29</v>
      </c>
      <c r="J758" s="7">
        <v>1</v>
      </c>
      <c r="K758" s="15">
        <v>534617</v>
      </c>
      <c r="L758" s="15">
        <v>353997.68</v>
      </c>
      <c r="M758" s="15">
        <v>353997.68</v>
      </c>
      <c r="N758" s="16">
        <f t="shared" si="120"/>
        <v>534617</v>
      </c>
      <c r="O758" s="16">
        <f t="shared" si="121"/>
        <v>353997.68</v>
      </c>
      <c r="P758" s="16">
        <f t="shared" si="122"/>
        <v>353997.68</v>
      </c>
      <c r="Q758" s="3">
        <f t="shared" si="123"/>
        <v>0.66215193306610154</v>
      </c>
      <c r="R758" s="3">
        <f t="shared" si="124"/>
        <v>0.66215193306610154</v>
      </c>
      <c r="S758" s="1" t="s">
        <v>29</v>
      </c>
      <c r="T758" s="1">
        <v>1</v>
      </c>
      <c r="U758" s="16">
        <f t="shared" si="125"/>
        <v>534617</v>
      </c>
      <c r="V758" s="16">
        <f t="shared" si="126"/>
        <v>353997.68</v>
      </c>
      <c r="W758" s="16">
        <f t="shared" si="127"/>
        <v>353997.68</v>
      </c>
      <c r="X758" s="3">
        <f t="shared" si="128"/>
        <v>0.66215193306610154</v>
      </c>
      <c r="Y758" s="3">
        <f t="shared" si="129"/>
        <v>0.66215193306610154</v>
      </c>
      <c r="Z758" s="6"/>
      <c r="AA758" s="6"/>
    </row>
    <row r="759" spans="1:27" ht="15.75" customHeight="1">
      <c r="A759" s="11" t="s">
        <v>230</v>
      </c>
      <c r="B759" s="7">
        <v>4</v>
      </c>
      <c r="C759" s="7" t="s">
        <v>231</v>
      </c>
      <c r="D759" s="7" t="s">
        <v>274</v>
      </c>
      <c r="E759" s="1" t="s">
        <v>243</v>
      </c>
      <c r="F759" s="7" t="s">
        <v>287</v>
      </c>
      <c r="G759" s="12" t="s">
        <v>37</v>
      </c>
      <c r="H759" s="7" t="s">
        <v>232</v>
      </c>
      <c r="I759" s="7" t="s">
        <v>29</v>
      </c>
      <c r="J759" s="7">
        <v>1</v>
      </c>
      <c r="K759" s="15">
        <v>1623082</v>
      </c>
      <c r="L759" s="15">
        <v>4278256.8</v>
      </c>
      <c r="M759" s="15">
        <v>4278256.8</v>
      </c>
      <c r="N759" s="16">
        <f t="shared" si="120"/>
        <v>1623082</v>
      </c>
      <c r="O759" s="16">
        <f t="shared" si="121"/>
        <v>4278256.8</v>
      </c>
      <c r="P759" s="16">
        <f t="shared" si="122"/>
        <v>4278256.8</v>
      </c>
      <c r="Q759" s="3">
        <f t="shared" si="123"/>
        <v>2.6358845702188796</v>
      </c>
      <c r="R759" s="3">
        <f t="shared" si="124"/>
        <v>2.6358845702188796</v>
      </c>
      <c r="S759" s="1" t="s">
        <v>29</v>
      </c>
      <c r="T759" s="1">
        <v>1</v>
      </c>
      <c r="U759" s="16">
        <f t="shared" si="125"/>
        <v>1623082</v>
      </c>
      <c r="V759" s="16">
        <f t="shared" si="126"/>
        <v>4278256.8</v>
      </c>
      <c r="W759" s="16">
        <f t="shared" si="127"/>
        <v>4278256.8</v>
      </c>
      <c r="X759" s="3">
        <f t="shared" si="128"/>
        <v>2.6358845702188796</v>
      </c>
      <c r="Y759" s="3">
        <f t="shared" si="129"/>
        <v>2.6358845702188796</v>
      </c>
      <c r="Z759" s="6"/>
      <c r="AA759" s="6"/>
    </row>
    <row r="760" spans="1:27" ht="15.75" customHeight="1">
      <c r="A760" s="11" t="s">
        <v>230</v>
      </c>
      <c r="B760" s="7">
        <v>4</v>
      </c>
      <c r="C760" s="7" t="s">
        <v>231</v>
      </c>
      <c r="D760" s="7" t="s">
        <v>274</v>
      </c>
      <c r="E760" s="1" t="s">
        <v>243</v>
      </c>
      <c r="F760" s="7" t="s">
        <v>287</v>
      </c>
      <c r="G760" s="12" t="s">
        <v>37</v>
      </c>
      <c r="H760" s="7" t="s">
        <v>232</v>
      </c>
      <c r="I760" s="7" t="s">
        <v>29</v>
      </c>
      <c r="J760" s="7">
        <v>1</v>
      </c>
      <c r="K760" s="15">
        <v>405771</v>
      </c>
      <c r="L760" s="15">
        <v>253410.2</v>
      </c>
      <c r="M760" s="15">
        <v>253410.2</v>
      </c>
      <c r="N760" s="16">
        <f t="shared" si="120"/>
        <v>405771</v>
      </c>
      <c r="O760" s="16">
        <f t="shared" si="121"/>
        <v>253410.2</v>
      </c>
      <c r="P760" s="16">
        <f t="shared" si="122"/>
        <v>253410.2</v>
      </c>
      <c r="Q760" s="3">
        <f t="shared" si="123"/>
        <v>0.62451530543089573</v>
      </c>
      <c r="R760" s="3">
        <f t="shared" si="124"/>
        <v>0.62451530543089573</v>
      </c>
      <c r="S760" s="1" t="s">
        <v>29</v>
      </c>
      <c r="T760" s="1">
        <v>1</v>
      </c>
      <c r="U760" s="16">
        <f t="shared" si="125"/>
        <v>405771</v>
      </c>
      <c r="V760" s="16">
        <f t="shared" si="126"/>
        <v>253410.2</v>
      </c>
      <c r="W760" s="16">
        <f t="shared" si="127"/>
        <v>253410.2</v>
      </c>
      <c r="X760" s="3">
        <f t="shared" si="128"/>
        <v>0.62451530543089573</v>
      </c>
      <c r="Y760" s="3">
        <f t="shared" si="129"/>
        <v>0.62451530543089573</v>
      </c>
      <c r="Z760" s="6"/>
      <c r="AA760" s="6"/>
    </row>
    <row r="761" spans="1:27" ht="15.75" customHeight="1">
      <c r="A761" s="11" t="s">
        <v>230</v>
      </c>
      <c r="B761" s="7">
        <v>4</v>
      </c>
      <c r="C761" s="7" t="s">
        <v>231</v>
      </c>
      <c r="D761" s="7" t="s">
        <v>274</v>
      </c>
      <c r="E761" s="1" t="s">
        <v>243</v>
      </c>
      <c r="F761" s="7" t="s">
        <v>287</v>
      </c>
      <c r="G761" s="12" t="s">
        <v>37</v>
      </c>
      <c r="H761" s="7" t="s">
        <v>232</v>
      </c>
      <c r="I761" s="7" t="s">
        <v>29</v>
      </c>
      <c r="J761" s="7">
        <v>1</v>
      </c>
      <c r="K761" s="15">
        <v>2727198</v>
      </c>
      <c r="L761" s="15">
        <v>7185492.2799999993</v>
      </c>
      <c r="M761" s="15">
        <v>7138628.0799999991</v>
      </c>
      <c r="N761" s="16">
        <f t="shared" si="120"/>
        <v>2727198</v>
      </c>
      <c r="O761" s="16">
        <f t="shared" si="121"/>
        <v>7185492.2799999993</v>
      </c>
      <c r="P761" s="16">
        <f t="shared" si="122"/>
        <v>7138628.0799999991</v>
      </c>
      <c r="Q761" s="3">
        <f t="shared" si="123"/>
        <v>2.6175686840486092</v>
      </c>
      <c r="R761" s="3">
        <f t="shared" si="124"/>
        <v>2.6347526948905062</v>
      </c>
      <c r="S761" s="1" t="s">
        <v>29</v>
      </c>
      <c r="T761" s="1">
        <v>1</v>
      </c>
      <c r="U761" s="16">
        <f t="shared" si="125"/>
        <v>2727198</v>
      </c>
      <c r="V761" s="16">
        <f t="shared" si="126"/>
        <v>7185492.2799999993</v>
      </c>
      <c r="W761" s="16">
        <f t="shared" si="127"/>
        <v>7138628.0799999991</v>
      </c>
      <c r="X761" s="3">
        <f t="shared" si="128"/>
        <v>2.6175686840486092</v>
      </c>
      <c r="Y761" s="3">
        <f t="shared" si="129"/>
        <v>2.6347526948905062</v>
      </c>
      <c r="Z761" s="6"/>
      <c r="AA761" s="6"/>
    </row>
    <row r="762" spans="1:27" ht="15.75" customHeight="1">
      <c r="A762" s="11" t="s">
        <v>230</v>
      </c>
      <c r="B762" s="7">
        <v>4</v>
      </c>
      <c r="C762" s="7" t="s">
        <v>231</v>
      </c>
      <c r="D762" s="7" t="s">
        <v>274</v>
      </c>
      <c r="E762" s="1" t="s">
        <v>243</v>
      </c>
      <c r="F762" s="7" t="s">
        <v>287</v>
      </c>
      <c r="G762" s="12" t="s">
        <v>37</v>
      </c>
      <c r="H762" s="7" t="s">
        <v>232</v>
      </c>
      <c r="I762" s="7" t="s">
        <v>29</v>
      </c>
      <c r="J762" s="7">
        <v>1</v>
      </c>
      <c r="K762" s="15">
        <v>681800</v>
      </c>
      <c r="L762" s="15">
        <v>503229.72</v>
      </c>
      <c r="M762" s="15">
        <v>503229.72</v>
      </c>
      <c r="N762" s="16">
        <f t="shared" si="120"/>
        <v>681800</v>
      </c>
      <c r="O762" s="16">
        <f t="shared" si="121"/>
        <v>503229.72</v>
      </c>
      <c r="P762" s="16">
        <f t="shared" si="122"/>
        <v>503229.72</v>
      </c>
      <c r="Q762" s="3">
        <f t="shared" si="123"/>
        <v>0.73808993839835724</v>
      </c>
      <c r="R762" s="3">
        <f t="shared" si="124"/>
        <v>0.73808993839835724</v>
      </c>
      <c r="S762" s="1" t="s">
        <v>29</v>
      </c>
      <c r="T762" s="1">
        <v>1</v>
      </c>
      <c r="U762" s="16">
        <f t="shared" si="125"/>
        <v>681800</v>
      </c>
      <c r="V762" s="16">
        <f t="shared" si="126"/>
        <v>503229.72</v>
      </c>
      <c r="W762" s="16">
        <f t="shared" si="127"/>
        <v>503229.72</v>
      </c>
      <c r="X762" s="3">
        <f t="shared" si="128"/>
        <v>0.73808993839835724</v>
      </c>
      <c r="Y762" s="3">
        <f t="shared" si="129"/>
        <v>0.73808993839835724</v>
      </c>
      <c r="Z762" s="6"/>
      <c r="AA762" s="6"/>
    </row>
    <row r="763" spans="1:27" ht="15.75" customHeight="1">
      <c r="A763" s="11" t="s">
        <v>230</v>
      </c>
      <c r="B763" s="7">
        <v>4</v>
      </c>
      <c r="C763" s="7" t="s">
        <v>231</v>
      </c>
      <c r="D763" s="7" t="s">
        <v>274</v>
      </c>
      <c r="E763" s="1" t="s">
        <v>239</v>
      </c>
      <c r="F763" s="7" t="s">
        <v>288</v>
      </c>
      <c r="G763" s="12" t="s">
        <v>37</v>
      </c>
      <c r="H763" s="7" t="s">
        <v>232</v>
      </c>
      <c r="I763" s="7" t="s">
        <v>29</v>
      </c>
      <c r="J763" s="7">
        <v>1</v>
      </c>
      <c r="K763" s="15">
        <v>43693524</v>
      </c>
      <c r="L763" s="15">
        <v>40674328.340000004</v>
      </c>
      <c r="M763" s="15">
        <v>37198810.469999999</v>
      </c>
      <c r="N763" s="16">
        <f t="shared" si="120"/>
        <v>43693524</v>
      </c>
      <c r="O763" s="16">
        <f t="shared" si="121"/>
        <v>40674328.340000004</v>
      </c>
      <c r="P763" s="16">
        <f t="shared" si="122"/>
        <v>37198810.469999999</v>
      </c>
      <c r="Q763" s="3">
        <f t="shared" si="123"/>
        <v>0.85135752543099974</v>
      </c>
      <c r="R763" s="3">
        <f t="shared" si="124"/>
        <v>0.93090061447092254</v>
      </c>
      <c r="S763" s="1" t="s">
        <v>29</v>
      </c>
      <c r="T763" s="1">
        <v>1</v>
      </c>
      <c r="U763" s="16">
        <f t="shared" si="125"/>
        <v>43693524</v>
      </c>
      <c r="V763" s="16">
        <f t="shared" si="126"/>
        <v>40674328.340000004</v>
      </c>
      <c r="W763" s="16">
        <f t="shared" si="127"/>
        <v>37198810.469999999</v>
      </c>
      <c r="X763" s="3">
        <f t="shared" si="128"/>
        <v>0.85135752543099974</v>
      </c>
      <c r="Y763" s="3">
        <f t="shared" si="129"/>
        <v>0.93090061447092254</v>
      </c>
      <c r="Z763" s="6"/>
      <c r="AA763" s="6"/>
    </row>
    <row r="764" spans="1:27" ht="15.75" customHeight="1">
      <c r="A764" s="11" t="s">
        <v>230</v>
      </c>
      <c r="B764" s="7">
        <v>4</v>
      </c>
      <c r="C764" s="7" t="s">
        <v>231</v>
      </c>
      <c r="D764" s="7" t="s">
        <v>274</v>
      </c>
      <c r="E764" s="1" t="s">
        <v>239</v>
      </c>
      <c r="F764" s="7" t="s">
        <v>288</v>
      </c>
      <c r="G764" s="12" t="s">
        <v>37</v>
      </c>
      <c r="H764" s="7" t="s">
        <v>232</v>
      </c>
      <c r="I764" s="7" t="s">
        <v>29</v>
      </c>
      <c r="J764" s="7">
        <v>1</v>
      </c>
      <c r="K764" s="15">
        <v>33733736</v>
      </c>
      <c r="L764" s="15">
        <v>34822356.210000008</v>
      </c>
      <c r="M764" s="15">
        <v>32288700.760000002</v>
      </c>
      <c r="N764" s="16">
        <f t="shared" si="120"/>
        <v>33733736</v>
      </c>
      <c r="O764" s="16">
        <f t="shared" si="121"/>
        <v>34822356.210000008</v>
      </c>
      <c r="P764" s="16">
        <f t="shared" si="122"/>
        <v>32288700.760000002</v>
      </c>
      <c r="Q764" s="3">
        <f t="shared" si="123"/>
        <v>0.95716349828551461</v>
      </c>
      <c r="R764" s="3">
        <f t="shared" si="124"/>
        <v>1.0322709648880875</v>
      </c>
      <c r="S764" s="1" t="s">
        <v>29</v>
      </c>
      <c r="T764" s="1">
        <v>1</v>
      </c>
      <c r="U764" s="16">
        <f t="shared" si="125"/>
        <v>33733736</v>
      </c>
      <c r="V764" s="16">
        <f t="shared" si="126"/>
        <v>34822356.210000008</v>
      </c>
      <c r="W764" s="16">
        <f t="shared" si="127"/>
        <v>32288700.760000002</v>
      </c>
      <c r="X764" s="3">
        <f t="shared" si="128"/>
        <v>0.95716349828551461</v>
      </c>
      <c r="Y764" s="3">
        <f t="shared" si="129"/>
        <v>1.0322709648880875</v>
      </c>
      <c r="Z764" s="6"/>
      <c r="AA764" s="6"/>
    </row>
    <row r="765" spans="1:27" ht="15.75" customHeight="1">
      <c r="A765" s="11" t="s">
        <v>230</v>
      </c>
      <c r="B765" s="7">
        <v>4</v>
      </c>
      <c r="C765" s="7" t="s">
        <v>231</v>
      </c>
      <c r="D765" s="7" t="s">
        <v>274</v>
      </c>
      <c r="E765" s="1" t="s">
        <v>239</v>
      </c>
      <c r="F765" s="7" t="s">
        <v>288</v>
      </c>
      <c r="G765" s="12" t="s">
        <v>37</v>
      </c>
      <c r="H765" s="7" t="s">
        <v>232</v>
      </c>
      <c r="I765" s="7" t="s">
        <v>29</v>
      </c>
      <c r="J765" s="7">
        <v>1</v>
      </c>
      <c r="K765" s="15">
        <v>2184677</v>
      </c>
      <c r="L765" s="15">
        <v>1642604.17</v>
      </c>
      <c r="M765" s="15">
        <v>1448576.72</v>
      </c>
      <c r="N765" s="16">
        <f t="shared" si="120"/>
        <v>2184677</v>
      </c>
      <c r="O765" s="16">
        <f t="shared" si="121"/>
        <v>1642604.17</v>
      </c>
      <c r="P765" s="16">
        <f t="shared" si="122"/>
        <v>1448576.72</v>
      </c>
      <c r="Q765" s="3">
        <f t="shared" si="123"/>
        <v>0.66306219180226644</v>
      </c>
      <c r="R765" s="3">
        <f t="shared" si="124"/>
        <v>0.75187506894611877</v>
      </c>
      <c r="S765" s="1" t="s">
        <v>29</v>
      </c>
      <c r="T765" s="1">
        <v>1</v>
      </c>
      <c r="U765" s="16">
        <f t="shared" si="125"/>
        <v>2184677</v>
      </c>
      <c r="V765" s="16">
        <f t="shared" si="126"/>
        <v>1642604.17</v>
      </c>
      <c r="W765" s="16">
        <f t="shared" si="127"/>
        <v>1448576.72</v>
      </c>
      <c r="X765" s="3">
        <f t="shared" si="128"/>
        <v>0.66306219180226644</v>
      </c>
      <c r="Y765" s="3">
        <f t="shared" si="129"/>
        <v>0.75187506894611877</v>
      </c>
      <c r="Z765" s="6"/>
      <c r="AA765" s="6"/>
    </row>
    <row r="766" spans="1:27" ht="15.75" customHeight="1">
      <c r="A766" s="11" t="s">
        <v>230</v>
      </c>
      <c r="B766" s="7">
        <v>4</v>
      </c>
      <c r="C766" s="7" t="s">
        <v>231</v>
      </c>
      <c r="D766" s="7" t="s">
        <v>274</v>
      </c>
      <c r="E766" s="1" t="s">
        <v>243</v>
      </c>
      <c r="F766" s="7" t="s">
        <v>289</v>
      </c>
      <c r="G766" s="12" t="s">
        <v>37</v>
      </c>
      <c r="H766" s="7" t="s">
        <v>232</v>
      </c>
      <c r="I766" s="7" t="s">
        <v>29</v>
      </c>
      <c r="J766" s="7">
        <v>1</v>
      </c>
      <c r="K766" s="15">
        <v>0</v>
      </c>
      <c r="L766" s="15">
        <v>158253013.66</v>
      </c>
      <c r="M766" s="15">
        <v>80745932.659999996</v>
      </c>
      <c r="N766" s="16">
        <f t="shared" si="120"/>
        <v>0</v>
      </c>
      <c r="O766" s="16">
        <f t="shared" si="121"/>
        <v>158253013.66</v>
      </c>
      <c r="P766" s="16">
        <f t="shared" si="122"/>
        <v>80745932.659999996</v>
      </c>
      <c r="Q766" s="3" t="e">
        <f t="shared" si="123"/>
        <v>#DIV/0!</v>
      </c>
      <c r="R766" s="3" t="e">
        <f t="shared" si="124"/>
        <v>#DIV/0!</v>
      </c>
      <c r="S766" s="1" t="s">
        <v>29</v>
      </c>
      <c r="T766" s="1">
        <v>1</v>
      </c>
      <c r="U766" s="16">
        <f t="shared" si="125"/>
        <v>0</v>
      </c>
      <c r="V766" s="16">
        <f t="shared" si="126"/>
        <v>158253013.66</v>
      </c>
      <c r="W766" s="16">
        <f t="shared" si="127"/>
        <v>80745932.659999996</v>
      </c>
      <c r="X766" s="3" t="e">
        <f t="shared" si="128"/>
        <v>#DIV/0!</v>
      </c>
      <c r="Y766" s="3" t="e">
        <f t="shared" si="129"/>
        <v>#DIV/0!</v>
      </c>
      <c r="Z766" s="6"/>
      <c r="AA766" s="6"/>
    </row>
    <row r="767" spans="1:27" ht="15.75" customHeight="1">
      <c r="A767" s="11" t="s">
        <v>230</v>
      </c>
      <c r="B767" s="7">
        <v>4</v>
      </c>
      <c r="C767" s="7" t="s">
        <v>231</v>
      </c>
      <c r="D767" s="7" t="s">
        <v>274</v>
      </c>
      <c r="E767" s="1" t="s">
        <v>243</v>
      </c>
      <c r="F767" s="7" t="s">
        <v>289</v>
      </c>
      <c r="G767" s="12" t="s">
        <v>37</v>
      </c>
      <c r="H767" s="7" t="s">
        <v>232</v>
      </c>
      <c r="I767" s="7" t="s">
        <v>29</v>
      </c>
      <c r="J767" s="7">
        <v>1</v>
      </c>
      <c r="K767" s="15">
        <v>896062630</v>
      </c>
      <c r="L767" s="15">
        <v>923059094.76999998</v>
      </c>
      <c r="M767" s="15">
        <v>923059094.76999998</v>
      </c>
      <c r="N767" s="16">
        <f t="shared" si="120"/>
        <v>896062630</v>
      </c>
      <c r="O767" s="16">
        <f t="shared" si="121"/>
        <v>923059094.76999998</v>
      </c>
      <c r="P767" s="16">
        <f t="shared" si="122"/>
        <v>923059094.76999998</v>
      </c>
      <c r="Q767" s="3">
        <f t="shared" si="123"/>
        <v>1.0301278770770743</v>
      </c>
      <c r="R767" s="3">
        <f t="shared" si="124"/>
        <v>1.0301278770770743</v>
      </c>
      <c r="S767" s="1" t="s">
        <v>29</v>
      </c>
      <c r="T767" s="1">
        <v>1</v>
      </c>
      <c r="U767" s="16">
        <f t="shared" si="125"/>
        <v>896062630</v>
      </c>
      <c r="V767" s="16">
        <f t="shared" si="126"/>
        <v>923059094.76999998</v>
      </c>
      <c r="W767" s="16">
        <f t="shared" si="127"/>
        <v>923059094.76999998</v>
      </c>
      <c r="X767" s="3">
        <f t="shared" si="128"/>
        <v>1.0301278770770743</v>
      </c>
      <c r="Y767" s="3">
        <f t="shared" si="129"/>
        <v>1.0301278770770743</v>
      </c>
      <c r="Z767" s="6"/>
      <c r="AA767" s="6"/>
    </row>
    <row r="768" spans="1:27" ht="15.75" customHeight="1">
      <c r="A768" s="11" t="s">
        <v>230</v>
      </c>
      <c r="B768" s="7">
        <v>4</v>
      </c>
      <c r="C768" s="7" t="s">
        <v>231</v>
      </c>
      <c r="D768" s="7" t="s">
        <v>274</v>
      </c>
      <c r="E768" s="1" t="s">
        <v>243</v>
      </c>
      <c r="F768" s="7" t="s">
        <v>290</v>
      </c>
      <c r="G768" s="12" t="s">
        <v>37</v>
      </c>
      <c r="H768" s="7" t="s">
        <v>232</v>
      </c>
      <c r="I768" s="7" t="s">
        <v>29</v>
      </c>
      <c r="J768" s="7">
        <v>1</v>
      </c>
      <c r="K768" s="15">
        <v>0</v>
      </c>
      <c r="L768" s="15">
        <v>118874457.3</v>
      </c>
      <c r="M768" s="15">
        <v>41541721.299999997</v>
      </c>
      <c r="N768" s="16">
        <f t="shared" si="120"/>
        <v>0</v>
      </c>
      <c r="O768" s="16">
        <f t="shared" si="121"/>
        <v>118874457.3</v>
      </c>
      <c r="P768" s="16">
        <f t="shared" si="122"/>
        <v>41541721.299999997</v>
      </c>
      <c r="Q768" s="3" t="e">
        <f t="shared" si="123"/>
        <v>#DIV/0!</v>
      </c>
      <c r="R768" s="3" t="e">
        <f t="shared" si="124"/>
        <v>#DIV/0!</v>
      </c>
      <c r="S768" s="1" t="s">
        <v>29</v>
      </c>
      <c r="T768" s="1">
        <v>1</v>
      </c>
      <c r="U768" s="16">
        <f t="shared" si="125"/>
        <v>0</v>
      </c>
      <c r="V768" s="16">
        <f t="shared" si="126"/>
        <v>118874457.3</v>
      </c>
      <c r="W768" s="16">
        <f t="shared" si="127"/>
        <v>41541721.299999997</v>
      </c>
      <c r="X768" s="3" t="e">
        <f t="shared" si="128"/>
        <v>#DIV/0!</v>
      </c>
      <c r="Y768" s="3" t="e">
        <f t="shared" si="129"/>
        <v>#DIV/0!</v>
      </c>
      <c r="Z768" s="6"/>
      <c r="AA768" s="6"/>
    </row>
    <row r="769" spans="1:27" ht="15.75" customHeight="1">
      <c r="A769" s="11" t="s">
        <v>230</v>
      </c>
      <c r="B769" s="7">
        <v>4</v>
      </c>
      <c r="C769" s="7" t="s">
        <v>231</v>
      </c>
      <c r="D769" s="7" t="s">
        <v>274</v>
      </c>
      <c r="E769" s="1" t="s">
        <v>243</v>
      </c>
      <c r="F769" s="7" t="s">
        <v>290</v>
      </c>
      <c r="G769" s="12" t="s">
        <v>37</v>
      </c>
      <c r="H769" s="7" t="s">
        <v>232</v>
      </c>
      <c r="I769" s="7" t="s">
        <v>29</v>
      </c>
      <c r="J769" s="7">
        <v>1</v>
      </c>
      <c r="K769" s="15">
        <v>1140983965</v>
      </c>
      <c r="L769" s="15">
        <v>1211605775.1800001</v>
      </c>
      <c r="M769" s="15">
        <v>1211605775.1800001</v>
      </c>
      <c r="N769" s="16">
        <f t="shared" si="120"/>
        <v>1140983965</v>
      </c>
      <c r="O769" s="16">
        <f t="shared" si="121"/>
        <v>1211605775.1800001</v>
      </c>
      <c r="P769" s="16">
        <f t="shared" si="122"/>
        <v>1211605775.1800001</v>
      </c>
      <c r="Q769" s="3">
        <f t="shared" si="123"/>
        <v>1.0618955325809509</v>
      </c>
      <c r="R769" s="3">
        <f t="shared" si="124"/>
        <v>1.0618955325809509</v>
      </c>
      <c r="S769" s="1" t="s">
        <v>29</v>
      </c>
      <c r="T769" s="1">
        <v>1</v>
      </c>
      <c r="U769" s="16">
        <f t="shared" si="125"/>
        <v>1140983965</v>
      </c>
      <c r="V769" s="16">
        <f t="shared" si="126"/>
        <v>1211605775.1800001</v>
      </c>
      <c r="W769" s="16">
        <f t="shared" si="127"/>
        <v>1211605775.1800001</v>
      </c>
      <c r="X769" s="3">
        <f t="shared" si="128"/>
        <v>1.0618955325809509</v>
      </c>
      <c r="Y769" s="3">
        <f t="shared" si="129"/>
        <v>1.0618955325809509</v>
      </c>
      <c r="Z769" s="6"/>
      <c r="AA769" s="6"/>
    </row>
    <row r="770" spans="1:27" ht="15.75" customHeight="1">
      <c r="A770" s="11" t="s">
        <v>230</v>
      </c>
      <c r="B770" s="7">
        <v>4</v>
      </c>
      <c r="C770" s="7" t="s">
        <v>231</v>
      </c>
      <c r="D770" s="7" t="s">
        <v>274</v>
      </c>
      <c r="E770" s="1" t="s">
        <v>243</v>
      </c>
      <c r="F770" s="7" t="s">
        <v>291</v>
      </c>
      <c r="G770" s="12" t="s">
        <v>37</v>
      </c>
      <c r="H770" s="7" t="s">
        <v>232</v>
      </c>
      <c r="I770" s="7" t="s">
        <v>29</v>
      </c>
      <c r="J770" s="7">
        <v>1</v>
      </c>
      <c r="K770" s="15">
        <v>6417518</v>
      </c>
      <c r="L770" s="15">
        <v>0</v>
      </c>
      <c r="M770" s="15">
        <v>0</v>
      </c>
      <c r="N770" s="16">
        <f t="shared" si="120"/>
        <v>6417518</v>
      </c>
      <c r="O770" s="16">
        <f t="shared" si="121"/>
        <v>0</v>
      </c>
      <c r="P770" s="16">
        <f t="shared" si="122"/>
        <v>0</v>
      </c>
      <c r="Q770" s="3">
        <f t="shared" si="123"/>
        <v>0</v>
      </c>
      <c r="R770" s="3">
        <f t="shared" si="124"/>
        <v>0</v>
      </c>
      <c r="S770" s="1" t="s">
        <v>29</v>
      </c>
      <c r="T770" s="1">
        <v>1</v>
      </c>
      <c r="U770" s="16">
        <f t="shared" si="125"/>
        <v>6417518</v>
      </c>
      <c r="V770" s="16">
        <f t="shared" si="126"/>
        <v>0</v>
      </c>
      <c r="W770" s="16">
        <f t="shared" si="127"/>
        <v>0</v>
      </c>
      <c r="X770" s="3">
        <f t="shared" si="128"/>
        <v>0</v>
      </c>
      <c r="Y770" s="3">
        <f t="shared" si="129"/>
        <v>0</v>
      </c>
      <c r="Z770" s="6"/>
      <c r="AA770" s="6"/>
    </row>
    <row r="771" spans="1:27" ht="15.75" customHeight="1">
      <c r="A771" s="11" t="s">
        <v>230</v>
      </c>
      <c r="B771" s="7">
        <v>4</v>
      </c>
      <c r="C771" s="7" t="s">
        <v>231</v>
      </c>
      <c r="D771" s="7" t="s">
        <v>274</v>
      </c>
      <c r="E771" s="1" t="s">
        <v>243</v>
      </c>
      <c r="F771" s="7" t="s">
        <v>291</v>
      </c>
      <c r="G771" s="12" t="s">
        <v>37</v>
      </c>
      <c r="H771" s="7" t="s">
        <v>232</v>
      </c>
      <c r="I771" s="7" t="s">
        <v>29</v>
      </c>
      <c r="J771" s="7">
        <v>1</v>
      </c>
      <c r="K771" s="15">
        <v>10332474</v>
      </c>
      <c r="L771" s="15">
        <v>0</v>
      </c>
      <c r="M771" s="15">
        <v>0</v>
      </c>
      <c r="N771" s="16">
        <f t="shared" si="120"/>
        <v>10332474</v>
      </c>
      <c r="O771" s="16">
        <f t="shared" si="121"/>
        <v>0</v>
      </c>
      <c r="P771" s="16">
        <f t="shared" si="122"/>
        <v>0</v>
      </c>
      <c r="Q771" s="3">
        <f t="shared" si="123"/>
        <v>0</v>
      </c>
      <c r="R771" s="3">
        <f t="shared" si="124"/>
        <v>0</v>
      </c>
      <c r="S771" s="1" t="s">
        <v>29</v>
      </c>
      <c r="T771" s="1">
        <v>1</v>
      </c>
      <c r="U771" s="16">
        <f t="shared" si="125"/>
        <v>10332474</v>
      </c>
      <c r="V771" s="16">
        <f t="shared" si="126"/>
        <v>0</v>
      </c>
      <c r="W771" s="16">
        <f t="shared" si="127"/>
        <v>0</v>
      </c>
      <c r="X771" s="3">
        <f t="shared" si="128"/>
        <v>0</v>
      </c>
      <c r="Y771" s="3">
        <f t="shared" si="129"/>
        <v>0</v>
      </c>
      <c r="Z771" s="6"/>
      <c r="AA771" s="6"/>
    </row>
    <row r="772" spans="1:27" ht="15.75" customHeight="1">
      <c r="A772" s="11" t="s">
        <v>230</v>
      </c>
      <c r="B772" s="7">
        <v>4</v>
      </c>
      <c r="C772" s="7" t="s">
        <v>231</v>
      </c>
      <c r="D772" s="7" t="s">
        <v>274</v>
      </c>
      <c r="E772" s="1" t="s">
        <v>243</v>
      </c>
      <c r="F772" s="7" t="s">
        <v>292</v>
      </c>
      <c r="G772" s="12" t="s">
        <v>37</v>
      </c>
      <c r="H772" s="7" t="s">
        <v>232</v>
      </c>
      <c r="I772" s="7" t="s">
        <v>29</v>
      </c>
      <c r="J772" s="7">
        <v>1</v>
      </c>
      <c r="K772" s="15">
        <v>8384465</v>
      </c>
      <c r="L772" s="15">
        <v>13778196.49</v>
      </c>
      <c r="M772" s="15">
        <v>12239081.49</v>
      </c>
      <c r="N772" s="16">
        <f t="shared" si="120"/>
        <v>8384465</v>
      </c>
      <c r="O772" s="16">
        <f t="shared" si="121"/>
        <v>13778196.49</v>
      </c>
      <c r="P772" s="16">
        <f t="shared" si="122"/>
        <v>12239081.49</v>
      </c>
      <c r="Q772" s="3">
        <f t="shared" si="123"/>
        <v>1.4597331481495839</v>
      </c>
      <c r="R772" s="3">
        <f t="shared" si="124"/>
        <v>1.6433006148871754</v>
      </c>
      <c r="S772" s="1" t="s">
        <v>29</v>
      </c>
      <c r="T772" s="1">
        <v>1</v>
      </c>
      <c r="U772" s="16">
        <f t="shared" si="125"/>
        <v>8384465</v>
      </c>
      <c r="V772" s="16">
        <f t="shared" si="126"/>
        <v>13778196.49</v>
      </c>
      <c r="W772" s="16">
        <f t="shared" si="127"/>
        <v>12239081.49</v>
      </c>
      <c r="X772" s="3">
        <f t="shared" si="128"/>
        <v>1.4597331481495839</v>
      </c>
      <c r="Y772" s="3">
        <f t="shared" si="129"/>
        <v>1.6433006148871754</v>
      </c>
      <c r="Z772" s="6"/>
      <c r="AA772" s="6"/>
    </row>
    <row r="773" spans="1:27" ht="15.75" customHeight="1">
      <c r="A773" s="11" t="s">
        <v>230</v>
      </c>
      <c r="B773" s="7">
        <v>4</v>
      </c>
      <c r="C773" s="7" t="s">
        <v>231</v>
      </c>
      <c r="D773" s="7" t="s">
        <v>274</v>
      </c>
      <c r="E773" s="1" t="s">
        <v>243</v>
      </c>
      <c r="F773" s="7" t="s">
        <v>292</v>
      </c>
      <c r="G773" s="12" t="s">
        <v>37</v>
      </c>
      <c r="H773" s="7" t="s">
        <v>232</v>
      </c>
      <c r="I773" s="7" t="s">
        <v>29</v>
      </c>
      <c r="J773" s="7">
        <v>1</v>
      </c>
      <c r="K773" s="15">
        <v>100000</v>
      </c>
      <c r="L773" s="15">
        <v>80913.17</v>
      </c>
      <c r="M773" s="15">
        <v>0</v>
      </c>
      <c r="N773" s="16">
        <f t="shared" si="120"/>
        <v>100000</v>
      </c>
      <c r="O773" s="16">
        <f t="shared" si="121"/>
        <v>80913.17</v>
      </c>
      <c r="P773" s="16">
        <f t="shared" si="122"/>
        <v>0</v>
      </c>
      <c r="Q773" s="3">
        <f t="shared" si="123"/>
        <v>0</v>
      </c>
      <c r="R773" s="3">
        <f t="shared" si="124"/>
        <v>0.80913170000000001</v>
      </c>
      <c r="S773" s="1" t="s">
        <v>29</v>
      </c>
      <c r="T773" s="1">
        <v>1</v>
      </c>
      <c r="U773" s="16">
        <f t="shared" si="125"/>
        <v>100000</v>
      </c>
      <c r="V773" s="16">
        <f t="shared" si="126"/>
        <v>80913.17</v>
      </c>
      <c r="W773" s="16">
        <f t="shared" si="127"/>
        <v>0</v>
      </c>
      <c r="X773" s="3">
        <f t="shared" si="128"/>
        <v>0</v>
      </c>
      <c r="Y773" s="3">
        <f t="shared" si="129"/>
        <v>0.80913170000000001</v>
      </c>
      <c r="Z773" s="6"/>
      <c r="AA773" s="6"/>
    </row>
    <row r="774" spans="1:27" ht="15.75" customHeight="1">
      <c r="A774" s="11" t="s">
        <v>230</v>
      </c>
      <c r="B774" s="7">
        <v>4</v>
      </c>
      <c r="C774" s="7" t="s">
        <v>231</v>
      </c>
      <c r="D774" s="7" t="s">
        <v>274</v>
      </c>
      <c r="E774" s="1" t="s">
        <v>243</v>
      </c>
      <c r="F774" s="7" t="s">
        <v>292</v>
      </c>
      <c r="G774" s="12" t="s">
        <v>37</v>
      </c>
      <c r="H774" s="7" t="s">
        <v>232</v>
      </c>
      <c r="I774" s="7" t="s">
        <v>29</v>
      </c>
      <c r="J774" s="7">
        <v>1</v>
      </c>
      <c r="K774" s="15">
        <v>5821849</v>
      </c>
      <c r="L774" s="15">
        <v>5140354.2199999988</v>
      </c>
      <c r="M774" s="15">
        <v>4345442.6899999995</v>
      </c>
      <c r="N774" s="16">
        <f t="shared" si="120"/>
        <v>5821849</v>
      </c>
      <c r="O774" s="16">
        <f t="shared" si="121"/>
        <v>5140354.2199999988</v>
      </c>
      <c r="P774" s="16">
        <f t="shared" si="122"/>
        <v>4345442.6899999995</v>
      </c>
      <c r="Q774" s="3">
        <f t="shared" si="123"/>
        <v>0.74640250717598478</v>
      </c>
      <c r="R774" s="3">
        <f t="shared" si="124"/>
        <v>0.88294186606351333</v>
      </c>
      <c r="S774" s="1" t="s">
        <v>29</v>
      </c>
      <c r="T774" s="1">
        <v>1</v>
      </c>
      <c r="U774" s="16">
        <f t="shared" si="125"/>
        <v>5821849</v>
      </c>
      <c r="V774" s="16">
        <f t="shared" si="126"/>
        <v>5140354.2199999988</v>
      </c>
      <c r="W774" s="16">
        <f t="shared" si="127"/>
        <v>4345442.6899999995</v>
      </c>
      <c r="X774" s="3">
        <f t="shared" si="128"/>
        <v>0.74640250717598478</v>
      </c>
      <c r="Y774" s="3">
        <f t="shared" si="129"/>
        <v>0.88294186606351333</v>
      </c>
      <c r="Z774" s="6"/>
      <c r="AA774" s="6"/>
    </row>
    <row r="775" spans="1:27" ht="15.75" customHeight="1">
      <c r="A775" s="11" t="s">
        <v>230</v>
      </c>
      <c r="B775" s="7">
        <v>4</v>
      </c>
      <c r="C775" s="7" t="s">
        <v>231</v>
      </c>
      <c r="D775" s="7" t="s">
        <v>274</v>
      </c>
      <c r="E775" s="1" t="s">
        <v>243</v>
      </c>
      <c r="F775" s="7" t="s">
        <v>292</v>
      </c>
      <c r="G775" s="12" t="s">
        <v>37</v>
      </c>
      <c r="H775" s="7" t="s">
        <v>232</v>
      </c>
      <c r="I775" s="7" t="s">
        <v>29</v>
      </c>
      <c r="J775" s="7">
        <v>1</v>
      </c>
      <c r="K775" s="15">
        <v>1713508</v>
      </c>
      <c r="L775" s="15">
        <v>1659762.08</v>
      </c>
      <c r="M775" s="15">
        <v>1659762.08</v>
      </c>
      <c r="N775" s="16">
        <f t="shared" si="120"/>
        <v>1713508</v>
      </c>
      <c r="O775" s="16">
        <f t="shared" si="121"/>
        <v>1659762.08</v>
      </c>
      <c r="P775" s="16">
        <f t="shared" si="122"/>
        <v>1659762.08</v>
      </c>
      <c r="Q775" s="3">
        <f t="shared" si="123"/>
        <v>0.96863398361723441</v>
      </c>
      <c r="R775" s="3">
        <f t="shared" si="124"/>
        <v>0.96863398361723441</v>
      </c>
      <c r="S775" s="1" t="s">
        <v>29</v>
      </c>
      <c r="T775" s="1">
        <v>1</v>
      </c>
      <c r="U775" s="16">
        <f t="shared" si="125"/>
        <v>1713508</v>
      </c>
      <c r="V775" s="16">
        <f t="shared" si="126"/>
        <v>1659762.08</v>
      </c>
      <c r="W775" s="16">
        <f t="shared" si="127"/>
        <v>1659762.08</v>
      </c>
      <c r="X775" s="3">
        <f t="shared" si="128"/>
        <v>0.96863398361723441</v>
      </c>
      <c r="Y775" s="3">
        <f t="shared" si="129"/>
        <v>0.96863398361723441</v>
      </c>
      <c r="Z775" s="6"/>
      <c r="AA775" s="6"/>
    </row>
    <row r="776" spans="1:27" ht="15.75" customHeight="1">
      <c r="A776" s="11" t="s">
        <v>230</v>
      </c>
      <c r="B776" s="7">
        <v>4</v>
      </c>
      <c r="C776" s="7" t="s">
        <v>231</v>
      </c>
      <c r="D776" s="7" t="s">
        <v>274</v>
      </c>
      <c r="E776" s="1" t="s">
        <v>243</v>
      </c>
      <c r="F776" s="7" t="s">
        <v>292</v>
      </c>
      <c r="G776" s="12" t="s">
        <v>37</v>
      </c>
      <c r="H776" s="7" t="s">
        <v>232</v>
      </c>
      <c r="I776" s="7" t="s">
        <v>29</v>
      </c>
      <c r="J776" s="7">
        <v>1</v>
      </c>
      <c r="K776" s="15">
        <v>100666</v>
      </c>
      <c r="L776" s="15">
        <v>49697.950000000004</v>
      </c>
      <c r="M776" s="15">
        <v>49697.950000000004</v>
      </c>
      <c r="N776" s="16">
        <f t="shared" si="120"/>
        <v>100666</v>
      </c>
      <c r="O776" s="16">
        <f t="shared" si="121"/>
        <v>49697.950000000004</v>
      </c>
      <c r="P776" s="16">
        <f t="shared" si="122"/>
        <v>49697.950000000004</v>
      </c>
      <c r="Q776" s="3">
        <f t="shared" si="123"/>
        <v>0.4936915145133412</v>
      </c>
      <c r="R776" s="3">
        <f t="shared" si="124"/>
        <v>0.4936915145133412</v>
      </c>
      <c r="S776" s="1" t="s">
        <v>29</v>
      </c>
      <c r="T776" s="1">
        <v>1</v>
      </c>
      <c r="U776" s="16">
        <f t="shared" si="125"/>
        <v>100666</v>
      </c>
      <c r="V776" s="16">
        <f t="shared" si="126"/>
        <v>49697.950000000004</v>
      </c>
      <c r="W776" s="16">
        <f t="shared" si="127"/>
        <v>49697.950000000004</v>
      </c>
      <c r="X776" s="3">
        <f t="shared" si="128"/>
        <v>0.4936915145133412</v>
      </c>
      <c r="Y776" s="3">
        <f t="shared" si="129"/>
        <v>0.4936915145133412</v>
      </c>
      <c r="Z776" s="6"/>
      <c r="AA776" s="6"/>
    </row>
    <row r="777" spans="1:27" ht="15.75" customHeight="1">
      <c r="A777" s="11" t="s">
        <v>230</v>
      </c>
      <c r="B777" s="7">
        <v>4</v>
      </c>
      <c r="C777" s="7" t="s">
        <v>231</v>
      </c>
      <c r="D777" s="7" t="s">
        <v>274</v>
      </c>
      <c r="E777" s="1" t="s">
        <v>243</v>
      </c>
      <c r="F777" s="7" t="s">
        <v>292</v>
      </c>
      <c r="G777" s="12" t="s">
        <v>37</v>
      </c>
      <c r="H777" s="7" t="s">
        <v>232</v>
      </c>
      <c r="I777" s="7" t="s">
        <v>29</v>
      </c>
      <c r="J777" s="7">
        <v>1</v>
      </c>
      <c r="K777" s="15">
        <v>100000</v>
      </c>
      <c r="L777" s="15">
        <v>220758.39999999999</v>
      </c>
      <c r="M777" s="15">
        <v>0</v>
      </c>
      <c r="N777" s="16">
        <f t="shared" si="120"/>
        <v>100000</v>
      </c>
      <c r="O777" s="16">
        <f t="shared" si="121"/>
        <v>220758.39999999999</v>
      </c>
      <c r="P777" s="16">
        <f t="shared" si="122"/>
        <v>0</v>
      </c>
      <c r="Q777" s="3">
        <f t="shared" si="123"/>
        <v>0</v>
      </c>
      <c r="R777" s="3">
        <f t="shared" si="124"/>
        <v>2.2075839999999998</v>
      </c>
      <c r="S777" s="1" t="s">
        <v>29</v>
      </c>
      <c r="T777" s="1">
        <v>1</v>
      </c>
      <c r="U777" s="16">
        <f t="shared" si="125"/>
        <v>100000</v>
      </c>
      <c r="V777" s="16">
        <f t="shared" si="126"/>
        <v>220758.39999999999</v>
      </c>
      <c r="W777" s="16">
        <f t="shared" si="127"/>
        <v>0</v>
      </c>
      <c r="X777" s="3">
        <f t="shared" si="128"/>
        <v>0</v>
      </c>
      <c r="Y777" s="3">
        <f t="shared" si="129"/>
        <v>2.2075839999999998</v>
      </c>
      <c r="Z777" s="6"/>
      <c r="AA777" s="6"/>
    </row>
    <row r="778" spans="1:27" ht="15.75" customHeight="1">
      <c r="A778" s="11" t="s">
        <v>230</v>
      </c>
      <c r="B778" s="7">
        <v>4</v>
      </c>
      <c r="C778" s="7" t="s">
        <v>231</v>
      </c>
      <c r="D778" s="7" t="s">
        <v>274</v>
      </c>
      <c r="E778" s="1" t="s">
        <v>243</v>
      </c>
      <c r="F778" s="7" t="s">
        <v>292</v>
      </c>
      <c r="G778" s="12" t="s">
        <v>37</v>
      </c>
      <c r="H778" s="7" t="s">
        <v>232</v>
      </c>
      <c r="I778" s="7" t="s">
        <v>29</v>
      </c>
      <c r="J778" s="7">
        <v>1</v>
      </c>
      <c r="K778" s="15">
        <v>100000</v>
      </c>
      <c r="L778" s="15">
        <v>99997.37</v>
      </c>
      <c r="M778" s="15">
        <v>57490.170000000006</v>
      </c>
      <c r="N778" s="16">
        <f t="shared" si="120"/>
        <v>100000</v>
      </c>
      <c r="O778" s="16">
        <f t="shared" si="121"/>
        <v>99997.37</v>
      </c>
      <c r="P778" s="16">
        <f t="shared" si="122"/>
        <v>57490.170000000006</v>
      </c>
      <c r="Q778" s="3">
        <f t="shared" si="123"/>
        <v>0.57490170000000007</v>
      </c>
      <c r="R778" s="3">
        <f t="shared" si="124"/>
        <v>0.99997369999999997</v>
      </c>
      <c r="S778" s="1" t="s">
        <v>29</v>
      </c>
      <c r="T778" s="1">
        <v>1</v>
      </c>
      <c r="U778" s="16">
        <f t="shared" si="125"/>
        <v>100000</v>
      </c>
      <c r="V778" s="16">
        <f t="shared" si="126"/>
        <v>99997.37</v>
      </c>
      <c r="W778" s="16">
        <f t="shared" si="127"/>
        <v>57490.170000000006</v>
      </c>
      <c r="X778" s="3">
        <f t="shared" si="128"/>
        <v>0.57490170000000007</v>
      </c>
      <c r="Y778" s="3">
        <f t="shared" si="129"/>
        <v>0.99997369999999997</v>
      </c>
      <c r="Z778" s="6"/>
      <c r="AA778" s="6"/>
    </row>
    <row r="779" spans="1:27" ht="15.75" customHeight="1">
      <c r="A779" s="11" t="s">
        <v>230</v>
      </c>
      <c r="B779" s="7">
        <v>4</v>
      </c>
      <c r="C779" s="7" t="s">
        <v>231</v>
      </c>
      <c r="D779" s="7" t="s">
        <v>274</v>
      </c>
      <c r="E779" s="1" t="s">
        <v>243</v>
      </c>
      <c r="F779" s="7" t="s">
        <v>292</v>
      </c>
      <c r="G779" s="12" t="s">
        <v>37</v>
      </c>
      <c r="H779" s="7" t="s">
        <v>232</v>
      </c>
      <c r="I779" s="7" t="s">
        <v>29</v>
      </c>
      <c r="J779" s="7">
        <v>1</v>
      </c>
      <c r="K779" s="15">
        <v>1355273</v>
      </c>
      <c r="L779" s="15">
        <v>1731961.51</v>
      </c>
      <c r="M779" s="15">
        <v>1422550.77</v>
      </c>
      <c r="N779" s="16">
        <f t="shared" si="120"/>
        <v>1355273</v>
      </c>
      <c r="O779" s="16">
        <f t="shared" si="121"/>
        <v>1731961.51</v>
      </c>
      <c r="P779" s="16">
        <f t="shared" si="122"/>
        <v>1422550.77</v>
      </c>
      <c r="Q779" s="3">
        <f t="shared" si="123"/>
        <v>1.0496414892054959</v>
      </c>
      <c r="R779" s="3">
        <f t="shared" si="124"/>
        <v>1.2779429015408703</v>
      </c>
      <c r="S779" s="1" t="s">
        <v>29</v>
      </c>
      <c r="T779" s="1">
        <v>1</v>
      </c>
      <c r="U779" s="16">
        <f t="shared" si="125"/>
        <v>1355273</v>
      </c>
      <c r="V779" s="16">
        <f t="shared" si="126"/>
        <v>1731961.51</v>
      </c>
      <c r="W779" s="16">
        <f t="shared" si="127"/>
        <v>1422550.77</v>
      </c>
      <c r="X779" s="3">
        <f t="shared" si="128"/>
        <v>1.0496414892054959</v>
      </c>
      <c r="Y779" s="3">
        <f t="shared" si="129"/>
        <v>1.2779429015408703</v>
      </c>
      <c r="Z779" s="6"/>
      <c r="AA779" s="6"/>
    </row>
    <row r="780" spans="1:27" ht="15.75" customHeight="1">
      <c r="A780" s="11" t="s">
        <v>230</v>
      </c>
      <c r="B780" s="7">
        <v>4</v>
      </c>
      <c r="C780" s="7" t="s">
        <v>231</v>
      </c>
      <c r="D780" s="7" t="s">
        <v>274</v>
      </c>
      <c r="E780" s="1" t="s">
        <v>243</v>
      </c>
      <c r="F780" s="7" t="s">
        <v>292</v>
      </c>
      <c r="G780" s="12" t="s">
        <v>37</v>
      </c>
      <c r="H780" s="7" t="s">
        <v>232</v>
      </c>
      <c r="I780" s="7" t="s">
        <v>29</v>
      </c>
      <c r="J780" s="7">
        <v>1</v>
      </c>
      <c r="K780" s="15">
        <v>10000</v>
      </c>
      <c r="L780" s="15">
        <v>33230</v>
      </c>
      <c r="M780" s="15">
        <v>1840</v>
      </c>
      <c r="N780" s="16">
        <f t="shared" si="120"/>
        <v>10000</v>
      </c>
      <c r="O780" s="16">
        <f t="shared" si="121"/>
        <v>33230</v>
      </c>
      <c r="P780" s="16">
        <f t="shared" si="122"/>
        <v>1840</v>
      </c>
      <c r="Q780" s="3">
        <f t="shared" si="123"/>
        <v>0.184</v>
      </c>
      <c r="R780" s="3">
        <f t="shared" si="124"/>
        <v>3.323</v>
      </c>
      <c r="S780" s="1" t="s">
        <v>29</v>
      </c>
      <c r="T780" s="1">
        <v>1</v>
      </c>
      <c r="U780" s="16">
        <f t="shared" si="125"/>
        <v>10000</v>
      </c>
      <c r="V780" s="16">
        <f t="shared" si="126"/>
        <v>33230</v>
      </c>
      <c r="W780" s="16">
        <f t="shared" si="127"/>
        <v>1840</v>
      </c>
      <c r="X780" s="3">
        <f t="shared" si="128"/>
        <v>0.184</v>
      </c>
      <c r="Y780" s="3">
        <f t="shared" si="129"/>
        <v>3.323</v>
      </c>
      <c r="Z780" s="6"/>
      <c r="AA780" s="6"/>
    </row>
    <row r="781" spans="1:27" ht="15.75" customHeight="1">
      <c r="A781" s="11" t="s">
        <v>230</v>
      </c>
      <c r="B781" s="7">
        <v>4</v>
      </c>
      <c r="C781" s="7" t="s">
        <v>231</v>
      </c>
      <c r="D781" s="7" t="s">
        <v>274</v>
      </c>
      <c r="E781" s="1" t="s">
        <v>243</v>
      </c>
      <c r="F781" s="7" t="s">
        <v>292</v>
      </c>
      <c r="G781" s="12" t="s">
        <v>37</v>
      </c>
      <c r="H781" s="7" t="s">
        <v>232</v>
      </c>
      <c r="I781" s="7" t="s">
        <v>29</v>
      </c>
      <c r="J781" s="7">
        <v>1</v>
      </c>
      <c r="K781" s="15">
        <v>99016</v>
      </c>
      <c r="L781" s="15">
        <v>98978.880000000005</v>
      </c>
      <c r="M781" s="15">
        <v>98978.87999999999</v>
      </c>
      <c r="N781" s="16">
        <f t="shared" si="120"/>
        <v>99016</v>
      </c>
      <c r="O781" s="16">
        <f t="shared" si="121"/>
        <v>98978.880000000005</v>
      </c>
      <c r="P781" s="16">
        <f t="shared" si="122"/>
        <v>98978.87999999999</v>
      </c>
      <c r="Q781" s="3">
        <f t="shared" si="123"/>
        <v>0.99962511109315655</v>
      </c>
      <c r="R781" s="3">
        <f t="shared" si="124"/>
        <v>0.99962511109315666</v>
      </c>
      <c r="S781" s="1" t="s">
        <v>29</v>
      </c>
      <c r="T781" s="1">
        <v>1</v>
      </c>
      <c r="U781" s="16">
        <f t="shared" si="125"/>
        <v>99016</v>
      </c>
      <c r="V781" s="16">
        <f t="shared" si="126"/>
        <v>98978.880000000005</v>
      </c>
      <c r="W781" s="16">
        <f t="shared" si="127"/>
        <v>98978.87999999999</v>
      </c>
      <c r="X781" s="3">
        <f t="shared" si="128"/>
        <v>0.99962511109315655</v>
      </c>
      <c r="Y781" s="3">
        <f t="shared" si="129"/>
        <v>0.99962511109315666</v>
      </c>
      <c r="Z781" s="6"/>
      <c r="AA781" s="6"/>
    </row>
    <row r="782" spans="1:27" ht="15.75" customHeight="1">
      <c r="A782" s="11" t="s">
        <v>230</v>
      </c>
      <c r="B782" s="7">
        <v>4</v>
      </c>
      <c r="C782" s="7" t="s">
        <v>231</v>
      </c>
      <c r="D782" s="7" t="s">
        <v>274</v>
      </c>
      <c r="E782" s="1" t="s">
        <v>243</v>
      </c>
      <c r="F782" s="7" t="s">
        <v>292</v>
      </c>
      <c r="G782" s="12" t="s">
        <v>37</v>
      </c>
      <c r="H782" s="7" t="s">
        <v>232</v>
      </c>
      <c r="I782" s="7" t="s">
        <v>29</v>
      </c>
      <c r="J782" s="7">
        <v>1</v>
      </c>
      <c r="K782" s="15">
        <v>477600</v>
      </c>
      <c r="L782" s="15">
        <v>410558.42000000004</v>
      </c>
      <c r="M782" s="15">
        <v>290077.87</v>
      </c>
      <c r="N782" s="16">
        <f t="shared" si="120"/>
        <v>477600</v>
      </c>
      <c r="O782" s="16">
        <f t="shared" si="121"/>
        <v>410558.42000000004</v>
      </c>
      <c r="P782" s="16">
        <f t="shared" si="122"/>
        <v>290077.87</v>
      </c>
      <c r="Q782" s="3">
        <f t="shared" si="123"/>
        <v>0.60736572445561143</v>
      </c>
      <c r="R782" s="3">
        <f t="shared" si="124"/>
        <v>0.85962818257956453</v>
      </c>
      <c r="S782" s="1" t="s">
        <v>29</v>
      </c>
      <c r="T782" s="1">
        <v>1</v>
      </c>
      <c r="U782" s="16">
        <f t="shared" si="125"/>
        <v>477600</v>
      </c>
      <c r="V782" s="16">
        <f t="shared" si="126"/>
        <v>410558.42000000004</v>
      </c>
      <c r="W782" s="16">
        <f t="shared" si="127"/>
        <v>290077.87</v>
      </c>
      <c r="X782" s="3">
        <f t="shared" si="128"/>
        <v>0.60736572445561143</v>
      </c>
      <c r="Y782" s="3">
        <f t="shared" si="129"/>
        <v>0.85962818257956453</v>
      </c>
      <c r="Z782" s="6"/>
      <c r="AA782" s="6"/>
    </row>
    <row r="783" spans="1:27" ht="15.75" customHeight="1">
      <c r="A783" s="11" t="s">
        <v>230</v>
      </c>
      <c r="B783" s="7">
        <v>4</v>
      </c>
      <c r="C783" s="7" t="s">
        <v>231</v>
      </c>
      <c r="D783" s="7" t="s">
        <v>274</v>
      </c>
      <c r="E783" s="1" t="s">
        <v>243</v>
      </c>
      <c r="F783" s="7" t="s">
        <v>292</v>
      </c>
      <c r="G783" s="12" t="s">
        <v>37</v>
      </c>
      <c r="H783" s="7" t="s">
        <v>232</v>
      </c>
      <c r="I783" s="7" t="s">
        <v>29</v>
      </c>
      <c r="J783" s="7">
        <v>1</v>
      </c>
      <c r="K783" s="15">
        <v>25600</v>
      </c>
      <c r="L783" s="15">
        <v>0</v>
      </c>
      <c r="M783" s="15">
        <v>0</v>
      </c>
      <c r="N783" s="16">
        <f t="shared" si="120"/>
        <v>25600</v>
      </c>
      <c r="O783" s="16">
        <f t="shared" si="121"/>
        <v>0</v>
      </c>
      <c r="P783" s="16">
        <f t="shared" si="122"/>
        <v>0</v>
      </c>
      <c r="Q783" s="3">
        <f t="shared" si="123"/>
        <v>0</v>
      </c>
      <c r="R783" s="3">
        <f t="shared" si="124"/>
        <v>0</v>
      </c>
      <c r="S783" s="1" t="s">
        <v>29</v>
      </c>
      <c r="T783" s="1">
        <v>1</v>
      </c>
      <c r="U783" s="16">
        <f t="shared" si="125"/>
        <v>25600</v>
      </c>
      <c r="V783" s="16">
        <f t="shared" si="126"/>
        <v>0</v>
      </c>
      <c r="W783" s="16">
        <f t="shared" si="127"/>
        <v>0</v>
      </c>
      <c r="X783" s="3">
        <f t="shared" si="128"/>
        <v>0</v>
      </c>
      <c r="Y783" s="3">
        <f t="shared" si="129"/>
        <v>0</v>
      </c>
      <c r="Z783" s="6"/>
      <c r="AA783" s="6"/>
    </row>
    <row r="784" spans="1:27" ht="15.75" customHeight="1">
      <c r="A784" s="11" t="s">
        <v>230</v>
      </c>
      <c r="B784" s="7">
        <v>4</v>
      </c>
      <c r="C784" s="7" t="s">
        <v>231</v>
      </c>
      <c r="D784" s="7" t="s">
        <v>274</v>
      </c>
      <c r="E784" s="1" t="s">
        <v>243</v>
      </c>
      <c r="F784" s="7" t="s">
        <v>292</v>
      </c>
      <c r="G784" s="12" t="s">
        <v>37</v>
      </c>
      <c r="H784" s="7" t="s">
        <v>232</v>
      </c>
      <c r="I784" s="7" t="s">
        <v>29</v>
      </c>
      <c r="J784" s="7">
        <v>1</v>
      </c>
      <c r="K784" s="15">
        <v>14450</v>
      </c>
      <c r="L784" s="15">
        <v>7892.5</v>
      </c>
      <c r="M784" s="15">
        <v>7892.5</v>
      </c>
      <c r="N784" s="16">
        <f t="shared" si="120"/>
        <v>14450</v>
      </c>
      <c r="O784" s="16">
        <f t="shared" si="121"/>
        <v>7892.5</v>
      </c>
      <c r="P784" s="16">
        <f t="shared" si="122"/>
        <v>7892.5</v>
      </c>
      <c r="Q784" s="3">
        <f t="shared" si="123"/>
        <v>0.54619377162629756</v>
      </c>
      <c r="R784" s="3">
        <f t="shared" si="124"/>
        <v>0.54619377162629756</v>
      </c>
      <c r="S784" s="1" t="s">
        <v>29</v>
      </c>
      <c r="T784" s="1">
        <v>1</v>
      </c>
      <c r="U784" s="16">
        <f t="shared" si="125"/>
        <v>14450</v>
      </c>
      <c r="V784" s="16">
        <f t="shared" si="126"/>
        <v>7892.5</v>
      </c>
      <c r="W784" s="16">
        <f t="shared" si="127"/>
        <v>7892.5</v>
      </c>
      <c r="X784" s="3">
        <f t="shared" si="128"/>
        <v>0.54619377162629756</v>
      </c>
      <c r="Y784" s="3">
        <f t="shared" si="129"/>
        <v>0.54619377162629756</v>
      </c>
      <c r="Z784" s="6"/>
      <c r="AA784" s="6"/>
    </row>
    <row r="785" spans="1:27" ht="15.75" customHeight="1">
      <c r="A785" s="11" t="s">
        <v>230</v>
      </c>
      <c r="B785" s="7">
        <v>4</v>
      </c>
      <c r="C785" s="7" t="s">
        <v>231</v>
      </c>
      <c r="D785" s="7" t="s">
        <v>274</v>
      </c>
      <c r="E785" s="1" t="s">
        <v>243</v>
      </c>
      <c r="F785" s="7" t="s">
        <v>292</v>
      </c>
      <c r="G785" s="12" t="s">
        <v>37</v>
      </c>
      <c r="H785" s="7" t="s">
        <v>232</v>
      </c>
      <c r="I785" s="7" t="s">
        <v>29</v>
      </c>
      <c r="J785" s="7">
        <v>1</v>
      </c>
      <c r="K785" s="15">
        <v>171018</v>
      </c>
      <c r="L785" s="15">
        <v>166702.57</v>
      </c>
      <c r="M785" s="15">
        <v>136468.82999999999</v>
      </c>
      <c r="N785" s="16">
        <f t="shared" si="120"/>
        <v>171018</v>
      </c>
      <c r="O785" s="16">
        <f t="shared" si="121"/>
        <v>166702.57</v>
      </c>
      <c r="P785" s="16">
        <f t="shared" si="122"/>
        <v>136468.82999999999</v>
      </c>
      <c r="Q785" s="3">
        <f t="shared" si="123"/>
        <v>0.79797933550854283</v>
      </c>
      <c r="R785" s="3">
        <f t="shared" si="124"/>
        <v>0.97476622343846853</v>
      </c>
      <c r="S785" s="1" t="s">
        <v>29</v>
      </c>
      <c r="T785" s="1">
        <v>1</v>
      </c>
      <c r="U785" s="16">
        <f t="shared" si="125"/>
        <v>171018</v>
      </c>
      <c r="V785" s="16">
        <f t="shared" si="126"/>
        <v>166702.57</v>
      </c>
      <c r="W785" s="16">
        <f t="shared" si="127"/>
        <v>136468.82999999999</v>
      </c>
      <c r="X785" s="3">
        <f t="shared" si="128"/>
        <v>0.79797933550854283</v>
      </c>
      <c r="Y785" s="3">
        <f t="shared" si="129"/>
        <v>0.97476622343846853</v>
      </c>
      <c r="Z785" s="6"/>
      <c r="AA785" s="6"/>
    </row>
    <row r="786" spans="1:27" ht="15.75" customHeight="1">
      <c r="A786" s="11" t="s">
        <v>230</v>
      </c>
      <c r="B786" s="7">
        <v>4</v>
      </c>
      <c r="C786" s="7" t="s">
        <v>231</v>
      </c>
      <c r="D786" s="7" t="s">
        <v>274</v>
      </c>
      <c r="E786" s="1" t="s">
        <v>243</v>
      </c>
      <c r="F786" s="7" t="s">
        <v>292</v>
      </c>
      <c r="G786" s="12" t="s">
        <v>37</v>
      </c>
      <c r="H786" s="7" t="s">
        <v>232</v>
      </c>
      <c r="I786" s="7" t="s">
        <v>29</v>
      </c>
      <c r="J786" s="7">
        <v>1</v>
      </c>
      <c r="K786" s="15">
        <v>10000</v>
      </c>
      <c r="L786" s="15">
        <v>2317.12</v>
      </c>
      <c r="M786" s="15">
        <v>2317.12</v>
      </c>
      <c r="N786" s="16">
        <f t="shared" si="120"/>
        <v>10000</v>
      </c>
      <c r="O786" s="16">
        <f t="shared" si="121"/>
        <v>2317.12</v>
      </c>
      <c r="P786" s="16">
        <f t="shared" si="122"/>
        <v>2317.12</v>
      </c>
      <c r="Q786" s="3">
        <f t="shared" si="123"/>
        <v>0.231712</v>
      </c>
      <c r="R786" s="3">
        <f t="shared" si="124"/>
        <v>0.231712</v>
      </c>
      <c r="S786" s="1" t="s">
        <v>29</v>
      </c>
      <c r="T786" s="1">
        <v>1</v>
      </c>
      <c r="U786" s="16">
        <f t="shared" si="125"/>
        <v>10000</v>
      </c>
      <c r="V786" s="16">
        <f t="shared" si="126"/>
        <v>2317.12</v>
      </c>
      <c r="W786" s="16">
        <f t="shared" si="127"/>
        <v>2317.12</v>
      </c>
      <c r="X786" s="3">
        <f t="shared" si="128"/>
        <v>0.231712</v>
      </c>
      <c r="Y786" s="3">
        <f t="shared" si="129"/>
        <v>0.231712</v>
      </c>
      <c r="Z786" s="6"/>
      <c r="AA786" s="6"/>
    </row>
    <row r="787" spans="1:27" ht="15.75" customHeight="1">
      <c r="A787" s="11" t="s">
        <v>230</v>
      </c>
      <c r="B787" s="7">
        <v>4</v>
      </c>
      <c r="C787" s="7" t="s">
        <v>231</v>
      </c>
      <c r="D787" s="7" t="s">
        <v>274</v>
      </c>
      <c r="E787" s="1" t="s">
        <v>243</v>
      </c>
      <c r="F787" s="7" t="s">
        <v>293</v>
      </c>
      <c r="G787" s="12" t="s">
        <v>37</v>
      </c>
      <c r="H787" s="7" t="s">
        <v>232</v>
      </c>
      <c r="I787" s="7" t="s">
        <v>29</v>
      </c>
      <c r="J787" s="7">
        <v>1</v>
      </c>
      <c r="K787" s="15">
        <v>0</v>
      </c>
      <c r="L787" s="15">
        <v>6366452.5800000001</v>
      </c>
      <c r="M787" s="15">
        <v>4057779.58</v>
      </c>
      <c r="N787" s="16">
        <f t="shared" si="120"/>
        <v>0</v>
      </c>
      <c r="O787" s="16">
        <f t="shared" si="121"/>
        <v>6366452.5800000001</v>
      </c>
      <c r="P787" s="16">
        <f t="shared" si="122"/>
        <v>4057779.58</v>
      </c>
      <c r="Q787" s="3" t="e">
        <f t="shared" si="123"/>
        <v>#DIV/0!</v>
      </c>
      <c r="R787" s="3" t="e">
        <f t="shared" si="124"/>
        <v>#DIV/0!</v>
      </c>
      <c r="S787" s="1" t="s">
        <v>29</v>
      </c>
      <c r="T787" s="1">
        <v>1</v>
      </c>
      <c r="U787" s="16">
        <f t="shared" si="125"/>
        <v>0</v>
      </c>
      <c r="V787" s="16">
        <f t="shared" si="126"/>
        <v>6366452.5800000001</v>
      </c>
      <c r="W787" s="16">
        <f t="shared" si="127"/>
        <v>4057779.58</v>
      </c>
      <c r="X787" s="3" t="e">
        <f t="shared" si="128"/>
        <v>#DIV/0!</v>
      </c>
      <c r="Y787" s="3" t="e">
        <f t="shared" si="129"/>
        <v>#DIV/0!</v>
      </c>
      <c r="Z787" s="6"/>
      <c r="AA787" s="6"/>
    </row>
    <row r="788" spans="1:27" ht="15.75" customHeight="1">
      <c r="A788" s="11" t="s">
        <v>230</v>
      </c>
      <c r="B788" s="7">
        <v>4</v>
      </c>
      <c r="C788" s="7" t="s">
        <v>231</v>
      </c>
      <c r="D788" s="7" t="s">
        <v>274</v>
      </c>
      <c r="E788" s="1" t="s">
        <v>243</v>
      </c>
      <c r="F788" s="7" t="s">
        <v>293</v>
      </c>
      <c r="G788" s="12" t="s">
        <v>37</v>
      </c>
      <c r="H788" s="7" t="s">
        <v>232</v>
      </c>
      <c r="I788" s="7" t="s">
        <v>29</v>
      </c>
      <c r="J788" s="7">
        <v>1</v>
      </c>
      <c r="K788" s="15">
        <v>15504305</v>
      </c>
      <c r="L788" s="15">
        <v>39491109.350000001</v>
      </c>
      <c r="M788" s="15">
        <v>39491109.350000001</v>
      </c>
      <c r="N788" s="16">
        <f t="shared" si="120"/>
        <v>15504305</v>
      </c>
      <c r="O788" s="16">
        <f t="shared" si="121"/>
        <v>39491109.350000001</v>
      </c>
      <c r="P788" s="16">
        <f t="shared" si="122"/>
        <v>39491109.350000001</v>
      </c>
      <c r="Q788" s="3">
        <f t="shared" si="123"/>
        <v>2.5471060682823254</v>
      </c>
      <c r="R788" s="3">
        <f t="shared" si="124"/>
        <v>2.5471060682823254</v>
      </c>
      <c r="S788" s="1" t="s">
        <v>29</v>
      </c>
      <c r="T788" s="1">
        <v>1</v>
      </c>
      <c r="U788" s="16">
        <f t="shared" si="125"/>
        <v>15504305</v>
      </c>
      <c r="V788" s="16">
        <f t="shared" si="126"/>
        <v>39491109.350000001</v>
      </c>
      <c r="W788" s="16">
        <f t="shared" si="127"/>
        <v>39491109.350000001</v>
      </c>
      <c r="X788" s="3">
        <f t="shared" si="128"/>
        <v>2.5471060682823254</v>
      </c>
      <c r="Y788" s="3">
        <f t="shared" si="129"/>
        <v>2.5471060682823254</v>
      </c>
      <c r="Z788" s="6"/>
      <c r="AA788" s="6"/>
    </row>
    <row r="789" spans="1:27" ht="15.75" customHeight="1">
      <c r="A789" s="11" t="s">
        <v>230</v>
      </c>
      <c r="B789" s="7">
        <v>4</v>
      </c>
      <c r="C789" s="7" t="s">
        <v>231</v>
      </c>
      <c r="D789" s="7" t="s">
        <v>274</v>
      </c>
      <c r="E789" s="1" t="s">
        <v>243</v>
      </c>
      <c r="F789" s="7" t="s">
        <v>294</v>
      </c>
      <c r="G789" s="12" t="s">
        <v>37</v>
      </c>
      <c r="H789" s="7" t="s">
        <v>232</v>
      </c>
      <c r="I789" s="7" t="s">
        <v>29</v>
      </c>
      <c r="J789" s="7">
        <v>1</v>
      </c>
      <c r="K789" s="15">
        <v>40000000</v>
      </c>
      <c r="L789" s="15">
        <v>25848885.050000001</v>
      </c>
      <c r="M789" s="15">
        <v>37542.79</v>
      </c>
      <c r="N789" s="16">
        <f t="shared" si="120"/>
        <v>40000000</v>
      </c>
      <c r="O789" s="16">
        <f t="shared" si="121"/>
        <v>25848885.050000001</v>
      </c>
      <c r="P789" s="16">
        <f t="shared" si="122"/>
        <v>37542.79</v>
      </c>
      <c r="Q789" s="3">
        <f t="shared" si="123"/>
        <v>9.3856975000000003E-4</v>
      </c>
      <c r="R789" s="3">
        <f t="shared" si="124"/>
        <v>0.64622212624999997</v>
      </c>
      <c r="S789" s="1" t="s">
        <v>29</v>
      </c>
      <c r="T789" s="1">
        <v>1</v>
      </c>
      <c r="U789" s="16">
        <f t="shared" si="125"/>
        <v>40000000</v>
      </c>
      <c r="V789" s="16">
        <f t="shared" si="126"/>
        <v>25848885.050000001</v>
      </c>
      <c r="W789" s="16">
        <f t="shared" si="127"/>
        <v>37542.79</v>
      </c>
      <c r="X789" s="3">
        <f t="shared" si="128"/>
        <v>9.3856975000000003E-4</v>
      </c>
      <c r="Y789" s="3">
        <f t="shared" si="129"/>
        <v>0.64622212624999997</v>
      </c>
      <c r="Z789" s="6"/>
      <c r="AA789" s="6"/>
    </row>
    <row r="790" spans="1:27" ht="15.75" customHeight="1">
      <c r="A790" s="11" t="s">
        <v>230</v>
      </c>
      <c r="B790" s="7">
        <v>4</v>
      </c>
      <c r="C790" s="7" t="s">
        <v>231</v>
      </c>
      <c r="D790" s="7" t="s">
        <v>274</v>
      </c>
      <c r="E790" s="1" t="s">
        <v>243</v>
      </c>
      <c r="F790" s="7" t="s">
        <v>294</v>
      </c>
      <c r="G790" s="12" t="s">
        <v>37</v>
      </c>
      <c r="H790" s="7" t="s">
        <v>232</v>
      </c>
      <c r="I790" s="7" t="s">
        <v>29</v>
      </c>
      <c r="J790" s="7">
        <v>1</v>
      </c>
      <c r="K790" s="15">
        <v>0</v>
      </c>
      <c r="L790" s="15">
        <v>225670.04</v>
      </c>
      <c r="M790" s="15">
        <v>225670.04</v>
      </c>
      <c r="N790" s="16">
        <f t="shared" si="120"/>
        <v>0</v>
      </c>
      <c r="O790" s="16">
        <f t="shared" si="121"/>
        <v>225670.04</v>
      </c>
      <c r="P790" s="16">
        <f t="shared" si="122"/>
        <v>225670.04</v>
      </c>
      <c r="Q790" s="3" t="e">
        <f t="shared" si="123"/>
        <v>#DIV/0!</v>
      </c>
      <c r="R790" s="3" t="e">
        <f t="shared" si="124"/>
        <v>#DIV/0!</v>
      </c>
      <c r="S790" s="1" t="s">
        <v>29</v>
      </c>
      <c r="T790" s="1">
        <v>1</v>
      </c>
      <c r="U790" s="16">
        <f t="shared" si="125"/>
        <v>0</v>
      </c>
      <c r="V790" s="16">
        <f t="shared" si="126"/>
        <v>225670.04</v>
      </c>
      <c r="W790" s="16">
        <f t="shared" si="127"/>
        <v>225670.04</v>
      </c>
      <c r="X790" s="3" t="e">
        <f t="shared" si="128"/>
        <v>#DIV/0!</v>
      </c>
      <c r="Y790" s="3" t="e">
        <f t="shared" si="129"/>
        <v>#DIV/0!</v>
      </c>
      <c r="Z790" s="6"/>
      <c r="AA790" s="6"/>
    </row>
    <row r="791" spans="1:27" ht="15.75" customHeight="1">
      <c r="A791" s="11" t="s">
        <v>230</v>
      </c>
      <c r="B791" s="7">
        <v>4</v>
      </c>
      <c r="C791" s="7" t="s">
        <v>231</v>
      </c>
      <c r="D791" s="7" t="s">
        <v>274</v>
      </c>
      <c r="E791" s="1" t="s">
        <v>243</v>
      </c>
      <c r="F791" s="7" t="s">
        <v>296</v>
      </c>
      <c r="G791" s="12" t="s">
        <v>37</v>
      </c>
      <c r="H791" s="7" t="s">
        <v>232</v>
      </c>
      <c r="I791" s="7" t="s">
        <v>29</v>
      </c>
      <c r="J791" s="7">
        <v>1</v>
      </c>
      <c r="K791" s="15">
        <v>51487826</v>
      </c>
      <c r="L791" s="15">
        <v>20778533.379999999</v>
      </c>
      <c r="M791" s="15">
        <v>14551696.75</v>
      </c>
      <c r="N791" s="16">
        <f t="shared" si="120"/>
        <v>51487826</v>
      </c>
      <c r="O791" s="16">
        <f t="shared" si="121"/>
        <v>20778533.379999999</v>
      </c>
      <c r="P791" s="16">
        <f t="shared" si="122"/>
        <v>14551696.75</v>
      </c>
      <c r="Q791" s="3">
        <f t="shared" si="123"/>
        <v>0.28262402747398968</v>
      </c>
      <c r="R791" s="3">
        <f t="shared" si="124"/>
        <v>0.40356206494327412</v>
      </c>
      <c r="S791" s="1" t="s">
        <v>29</v>
      </c>
      <c r="T791" s="1">
        <v>1</v>
      </c>
      <c r="U791" s="16">
        <f t="shared" si="125"/>
        <v>51487826</v>
      </c>
      <c r="V791" s="16">
        <f t="shared" si="126"/>
        <v>20778533.379999999</v>
      </c>
      <c r="W791" s="16">
        <f t="shared" si="127"/>
        <v>14551696.75</v>
      </c>
      <c r="X791" s="3">
        <f t="shared" si="128"/>
        <v>0.28262402747398968</v>
      </c>
      <c r="Y791" s="3">
        <f t="shared" si="129"/>
        <v>0.40356206494327412</v>
      </c>
      <c r="Z791" s="6"/>
      <c r="AA791" s="6"/>
    </row>
    <row r="792" spans="1:27" ht="15.75" customHeight="1">
      <c r="A792" s="11" t="s">
        <v>230</v>
      </c>
      <c r="B792" s="7">
        <v>4</v>
      </c>
      <c r="C792" s="7" t="s">
        <v>231</v>
      </c>
      <c r="D792" s="7" t="s">
        <v>274</v>
      </c>
      <c r="E792" s="1" t="s">
        <v>243</v>
      </c>
      <c r="F792" s="7" t="s">
        <v>296</v>
      </c>
      <c r="G792" s="12" t="s">
        <v>37</v>
      </c>
      <c r="H792" s="7" t="s">
        <v>232</v>
      </c>
      <c r="I792" s="7" t="s">
        <v>29</v>
      </c>
      <c r="J792" s="7">
        <v>1</v>
      </c>
      <c r="K792" s="15">
        <v>49500000</v>
      </c>
      <c r="L792" s="15">
        <v>3991336.1</v>
      </c>
      <c r="M792" s="15">
        <v>3991336.0999999996</v>
      </c>
      <c r="N792" s="16">
        <f t="shared" si="120"/>
        <v>49500000</v>
      </c>
      <c r="O792" s="16">
        <f t="shared" si="121"/>
        <v>3991336.1</v>
      </c>
      <c r="P792" s="16">
        <f t="shared" si="122"/>
        <v>3991336.0999999996</v>
      </c>
      <c r="Q792" s="3">
        <f t="shared" si="123"/>
        <v>8.0633052525252519E-2</v>
      </c>
      <c r="R792" s="3">
        <f t="shared" si="124"/>
        <v>8.0633052525252533E-2</v>
      </c>
      <c r="S792" s="1" t="s">
        <v>29</v>
      </c>
      <c r="T792" s="1">
        <v>1</v>
      </c>
      <c r="U792" s="16">
        <f t="shared" si="125"/>
        <v>49500000</v>
      </c>
      <c r="V792" s="16">
        <f t="shared" si="126"/>
        <v>3991336.1</v>
      </c>
      <c r="W792" s="16">
        <f t="shared" si="127"/>
        <v>3991336.0999999996</v>
      </c>
      <c r="X792" s="3">
        <f t="shared" si="128"/>
        <v>8.0633052525252519E-2</v>
      </c>
      <c r="Y792" s="3">
        <f t="shared" si="129"/>
        <v>8.0633052525252533E-2</v>
      </c>
      <c r="Z792" s="6"/>
      <c r="AA792" s="6"/>
    </row>
    <row r="793" spans="1:27" ht="15.75" customHeight="1">
      <c r="A793" s="11" t="s">
        <v>230</v>
      </c>
      <c r="B793" s="7">
        <v>4</v>
      </c>
      <c r="C793" s="7" t="s">
        <v>231</v>
      </c>
      <c r="D793" s="7" t="s">
        <v>274</v>
      </c>
      <c r="E793" s="1" t="s">
        <v>243</v>
      </c>
      <c r="F793" s="7" t="s">
        <v>296</v>
      </c>
      <c r="G793" s="12" t="s">
        <v>37</v>
      </c>
      <c r="H793" s="7" t="s">
        <v>232</v>
      </c>
      <c r="I793" s="7" t="s">
        <v>29</v>
      </c>
      <c r="J793" s="7">
        <v>1</v>
      </c>
      <c r="K793" s="15">
        <v>17731375</v>
      </c>
      <c r="L793" s="15">
        <v>0</v>
      </c>
      <c r="M793" s="15">
        <v>0</v>
      </c>
      <c r="N793" s="16">
        <f t="shared" si="120"/>
        <v>17731375</v>
      </c>
      <c r="O793" s="16">
        <f t="shared" si="121"/>
        <v>0</v>
      </c>
      <c r="P793" s="16">
        <f t="shared" si="122"/>
        <v>0</v>
      </c>
      <c r="Q793" s="3">
        <f t="shared" si="123"/>
        <v>0</v>
      </c>
      <c r="R793" s="3">
        <f t="shared" si="124"/>
        <v>0</v>
      </c>
      <c r="S793" s="1" t="s">
        <v>29</v>
      </c>
      <c r="T793" s="1">
        <v>1</v>
      </c>
      <c r="U793" s="16">
        <f t="shared" si="125"/>
        <v>17731375</v>
      </c>
      <c r="V793" s="16">
        <f t="shared" si="126"/>
        <v>0</v>
      </c>
      <c r="W793" s="16">
        <f t="shared" si="127"/>
        <v>0</v>
      </c>
      <c r="X793" s="3">
        <f t="shared" si="128"/>
        <v>0</v>
      </c>
      <c r="Y793" s="3">
        <f t="shared" si="129"/>
        <v>0</v>
      </c>
      <c r="Z793" s="6"/>
      <c r="AA793" s="6"/>
    </row>
    <row r="794" spans="1:27" ht="15.75" customHeight="1">
      <c r="A794" s="11" t="s">
        <v>230</v>
      </c>
      <c r="B794" s="7">
        <v>4</v>
      </c>
      <c r="C794" s="7" t="s">
        <v>231</v>
      </c>
      <c r="D794" s="7" t="s">
        <v>274</v>
      </c>
      <c r="E794" s="1" t="s">
        <v>243</v>
      </c>
      <c r="F794" s="7" t="s">
        <v>296</v>
      </c>
      <c r="G794" s="12" t="s">
        <v>37</v>
      </c>
      <c r="H794" s="7" t="s">
        <v>232</v>
      </c>
      <c r="I794" s="7" t="s">
        <v>29</v>
      </c>
      <c r="J794" s="7">
        <v>1</v>
      </c>
      <c r="K794" s="15">
        <v>0</v>
      </c>
      <c r="L794" s="15">
        <v>5042910.76</v>
      </c>
      <c r="M794" s="15">
        <v>2390469.9900000002</v>
      </c>
      <c r="N794" s="16">
        <f t="shared" si="120"/>
        <v>0</v>
      </c>
      <c r="O794" s="16">
        <f t="shared" si="121"/>
        <v>5042910.76</v>
      </c>
      <c r="P794" s="16">
        <f t="shared" si="122"/>
        <v>2390469.9900000002</v>
      </c>
      <c r="Q794" s="3" t="e">
        <f t="shared" si="123"/>
        <v>#DIV/0!</v>
      </c>
      <c r="R794" s="3" t="e">
        <f t="shared" si="124"/>
        <v>#DIV/0!</v>
      </c>
      <c r="S794" s="1" t="s">
        <v>29</v>
      </c>
      <c r="T794" s="1">
        <v>1</v>
      </c>
      <c r="U794" s="16">
        <f t="shared" si="125"/>
        <v>0</v>
      </c>
      <c r="V794" s="16">
        <f t="shared" si="126"/>
        <v>5042910.76</v>
      </c>
      <c r="W794" s="16">
        <f t="shared" si="127"/>
        <v>2390469.9900000002</v>
      </c>
      <c r="X794" s="3" t="e">
        <f t="shared" si="128"/>
        <v>#DIV/0!</v>
      </c>
      <c r="Y794" s="3" t="e">
        <f t="shared" si="129"/>
        <v>#DIV/0!</v>
      </c>
      <c r="Z794" s="6"/>
      <c r="AA794" s="6"/>
    </row>
    <row r="795" spans="1:27" ht="15.75" customHeight="1">
      <c r="A795" s="11" t="s">
        <v>230</v>
      </c>
      <c r="B795" s="7">
        <v>4</v>
      </c>
      <c r="C795" s="7" t="s">
        <v>231</v>
      </c>
      <c r="D795" s="7" t="s">
        <v>274</v>
      </c>
      <c r="E795" s="1" t="s">
        <v>243</v>
      </c>
      <c r="F795" s="7" t="s">
        <v>296</v>
      </c>
      <c r="G795" s="12" t="s">
        <v>37</v>
      </c>
      <c r="H795" s="7" t="s">
        <v>232</v>
      </c>
      <c r="I795" s="7" t="s">
        <v>29</v>
      </c>
      <c r="J795" s="7">
        <v>1</v>
      </c>
      <c r="K795" s="15">
        <v>11128124</v>
      </c>
      <c r="L795" s="15">
        <v>0</v>
      </c>
      <c r="M795" s="15">
        <v>0</v>
      </c>
      <c r="N795" s="16">
        <f t="shared" si="120"/>
        <v>11128124</v>
      </c>
      <c r="O795" s="16">
        <f t="shared" si="121"/>
        <v>0</v>
      </c>
      <c r="P795" s="16">
        <f t="shared" si="122"/>
        <v>0</v>
      </c>
      <c r="Q795" s="3">
        <f t="shared" si="123"/>
        <v>0</v>
      </c>
      <c r="R795" s="3">
        <f t="shared" si="124"/>
        <v>0</v>
      </c>
      <c r="S795" s="1" t="s">
        <v>29</v>
      </c>
      <c r="T795" s="1">
        <v>1</v>
      </c>
      <c r="U795" s="16">
        <f t="shared" si="125"/>
        <v>11128124</v>
      </c>
      <c r="V795" s="16">
        <f t="shared" si="126"/>
        <v>0</v>
      </c>
      <c r="W795" s="16">
        <f t="shared" si="127"/>
        <v>0</v>
      </c>
      <c r="X795" s="3">
        <f t="shared" si="128"/>
        <v>0</v>
      </c>
      <c r="Y795" s="3">
        <f t="shared" si="129"/>
        <v>0</v>
      </c>
      <c r="Z795" s="6"/>
      <c r="AA795" s="6"/>
    </row>
    <row r="796" spans="1:27" ht="15.75" customHeight="1">
      <c r="A796" s="11" t="s">
        <v>230</v>
      </c>
      <c r="B796" s="7">
        <v>4</v>
      </c>
      <c r="C796" s="7" t="s">
        <v>231</v>
      </c>
      <c r="D796" s="7" t="s">
        <v>274</v>
      </c>
      <c r="E796" s="1" t="s">
        <v>243</v>
      </c>
      <c r="F796" s="7" t="s">
        <v>296</v>
      </c>
      <c r="G796" s="12" t="s">
        <v>37</v>
      </c>
      <c r="H796" s="7" t="s">
        <v>232</v>
      </c>
      <c r="I796" s="7" t="s">
        <v>29</v>
      </c>
      <c r="J796" s="7">
        <v>1</v>
      </c>
      <c r="K796" s="15">
        <v>0</v>
      </c>
      <c r="L796" s="15">
        <v>7575275.7400000002</v>
      </c>
      <c r="M796" s="15">
        <v>7555361.75</v>
      </c>
      <c r="N796" s="16">
        <f t="shared" si="120"/>
        <v>0</v>
      </c>
      <c r="O796" s="16">
        <f t="shared" si="121"/>
        <v>7575275.7400000002</v>
      </c>
      <c r="P796" s="16">
        <f t="shared" si="122"/>
        <v>7555361.75</v>
      </c>
      <c r="Q796" s="3" t="e">
        <f t="shared" si="123"/>
        <v>#DIV/0!</v>
      </c>
      <c r="R796" s="3" t="e">
        <f t="shared" si="124"/>
        <v>#DIV/0!</v>
      </c>
      <c r="S796" s="1" t="s">
        <v>29</v>
      </c>
      <c r="T796" s="1">
        <v>1</v>
      </c>
      <c r="U796" s="16">
        <f t="shared" si="125"/>
        <v>0</v>
      </c>
      <c r="V796" s="16">
        <f t="shared" si="126"/>
        <v>7575275.7400000002</v>
      </c>
      <c r="W796" s="16">
        <f t="shared" si="127"/>
        <v>7555361.75</v>
      </c>
      <c r="X796" s="3" t="e">
        <f t="shared" si="128"/>
        <v>#DIV/0!</v>
      </c>
      <c r="Y796" s="3" t="e">
        <f t="shared" si="129"/>
        <v>#DIV/0!</v>
      </c>
      <c r="Z796" s="6"/>
      <c r="AA796" s="6"/>
    </row>
    <row r="797" spans="1:27" ht="15.75" customHeight="1">
      <c r="A797" s="11" t="s">
        <v>230</v>
      </c>
      <c r="B797" s="7">
        <v>4</v>
      </c>
      <c r="C797" s="7" t="s">
        <v>231</v>
      </c>
      <c r="D797" s="7" t="s">
        <v>274</v>
      </c>
      <c r="E797" s="1" t="s">
        <v>243</v>
      </c>
      <c r="F797" s="7" t="s">
        <v>296</v>
      </c>
      <c r="G797" s="12" t="s">
        <v>37</v>
      </c>
      <c r="H797" s="7" t="s">
        <v>232</v>
      </c>
      <c r="I797" s="7" t="s">
        <v>29</v>
      </c>
      <c r="J797" s="7">
        <v>1</v>
      </c>
      <c r="K797" s="15">
        <v>0</v>
      </c>
      <c r="L797" s="15">
        <v>213947.91</v>
      </c>
      <c r="M797" s="15">
        <v>213947.91</v>
      </c>
      <c r="N797" s="16">
        <f t="shared" si="120"/>
        <v>0</v>
      </c>
      <c r="O797" s="16">
        <f t="shared" si="121"/>
        <v>213947.91</v>
      </c>
      <c r="P797" s="16">
        <f t="shared" si="122"/>
        <v>213947.91</v>
      </c>
      <c r="Q797" s="3" t="e">
        <f t="shared" si="123"/>
        <v>#DIV/0!</v>
      </c>
      <c r="R797" s="3" t="e">
        <f t="shared" si="124"/>
        <v>#DIV/0!</v>
      </c>
      <c r="S797" s="1" t="s">
        <v>29</v>
      </c>
      <c r="T797" s="1">
        <v>1</v>
      </c>
      <c r="U797" s="16">
        <f t="shared" si="125"/>
        <v>0</v>
      </c>
      <c r="V797" s="16">
        <f t="shared" si="126"/>
        <v>213947.91</v>
      </c>
      <c r="W797" s="16">
        <f t="shared" si="127"/>
        <v>213947.91</v>
      </c>
      <c r="X797" s="3" t="e">
        <f t="shared" si="128"/>
        <v>#DIV/0!</v>
      </c>
      <c r="Y797" s="3" t="e">
        <f t="shared" si="129"/>
        <v>#DIV/0!</v>
      </c>
      <c r="Z797" s="6"/>
      <c r="AA797" s="6"/>
    </row>
    <row r="798" spans="1:27" ht="15.75" customHeight="1">
      <c r="A798" s="11" t="s">
        <v>230</v>
      </c>
      <c r="B798" s="7">
        <v>4</v>
      </c>
      <c r="C798" s="7" t="s">
        <v>231</v>
      </c>
      <c r="D798" s="7" t="s">
        <v>274</v>
      </c>
      <c r="E798" s="1" t="s">
        <v>243</v>
      </c>
      <c r="F798" s="7" t="s">
        <v>297</v>
      </c>
      <c r="G798" s="12" t="s">
        <v>37</v>
      </c>
      <c r="H798" s="7" t="s">
        <v>232</v>
      </c>
      <c r="I798" s="7" t="s">
        <v>29</v>
      </c>
      <c r="J798" s="7">
        <v>1</v>
      </c>
      <c r="K798" s="15">
        <v>3000000</v>
      </c>
      <c r="L798" s="15">
        <v>2955510.7399999998</v>
      </c>
      <c r="M798" s="15">
        <v>2594252.09</v>
      </c>
      <c r="N798" s="16">
        <f t="shared" si="120"/>
        <v>3000000</v>
      </c>
      <c r="O798" s="16">
        <f t="shared" si="121"/>
        <v>2955510.7399999998</v>
      </c>
      <c r="P798" s="16">
        <f t="shared" si="122"/>
        <v>2594252.09</v>
      </c>
      <c r="Q798" s="3">
        <f t="shared" si="123"/>
        <v>0.8647506966666666</v>
      </c>
      <c r="R798" s="3">
        <f t="shared" si="124"/>
        <v>0.98517024666666664</v>
      </c>
      <c r="S798" s="1" t="s">
        <v>29</v>
      </c>
      <c r="T798" s="1">
        <v>1</v>
      </c>
      <c r="U798" s="16">
        <f t="shared" si="125"/>
        <v>3000000</v>
      </c>
      <c r="V798" s="16">
        <f t="shared" si="126"/>
        <v>2955510.7399999998</v>
      </c>
      <c r="W798" s="16">
        <f t="shared" si="127"/>
        <v>2594252.09</v>
      </c>
      <c r="X798" s="3">
        <f t="shared" si="128"/>
        <v>0.8647506966666666</v>
      </c>
      <c r="Y798" s="3">
        <f t="shared" si="129"/>
        <v>0.98517024666666664</v>
      </c>
      <c r="Z798" s="6"/>
      <c r="AA798" s="6"/>
    </row>
    <row r="799" spans="1:27" ht="15.75" customHeight="1">
      <c r="A799" s="11" t="s">
        <v>230</v>
      </c>
      <c r="B799" s="7">
        <v>4</v>
      </c>
      <c r="C799" s="7" t="s">
        <v>231</v>
      </c>
      <c r="D799" s="7" t="s">
        <v>274</v>
      </c>
      <c r="E799" s="1" t="s">
        <v>243</v>
      </c>
      <c r="F799" s="7" t="s">
        <v>297</v>
      </c>
      <c r="G799" s="12" t="s">
        <v>37</v>
      </c>
      <c r="H799" s="7" t="s">
        <v>232</v>
      </c>
      <c r="I799" s="7" t="s">
        <v>29</v>
      </c>
      <c r="J799" s="7">
        <v>1</v>
      </c>
      <c r="K799" s="15">
        <v>0</v>
      </c>
      <c r="L799" s="15">
        <v>13344.69</v>
      </c>
      <c r="M799" s="15">
        <v>13344.69</v>
      </c>
      <c r="N799" s="16">
        <f t="shared" si="120"/>
        <v>0</v>
      </c>
      <c r="O799" s="16">
        <f t="shared" si="121"/>
        <v>13344.69</v>
      </c>
      <c r="P799" s="16">
        <f t="shared" si="122"/>
        <v>13344.69</v>
      </c>
      <c r="Q799" s="3" t="e">
        <f t="shared" si="123"/>
        <v>#DIV/0!</v>
      </c>
      <c r="R799" s="3" t="e">
        <f t="shared" si="124"/>
        <v>#DIV/0!</v>
      </c>
      <c r="S799" s="1" t="s">
        <v>29</v>
      </c>
      <c r="T799" s="1">
        <v>1</v>
      </c>
      <c r="U799" s="16">
        <f t="shared" si="125"/>
        <v>0</v>
      </c>
      <c r="V799" s="16">
        <f t="shared" si="126"/>
        <v>13344.69</v>
      </c>
      <c r="W799" s="16">
        <f t="shared" si="127"/>
        <v>13344.69</v>
      </c>
      <c r="X799" s="3" t="e">
        <f t="shared" si="128"/>
        <v>#DIV/0!</v>
      </c>
      <c r="Y799" s="3" t="e">
        <f t="shared" si="129"/>
        <v>#DIV/0!</v>
      </c>
      <c r="Z799" s="6"/>
      <c r="AA799" s="6"/>
    </row>
    <row r="800" spans="1:27" ht="15.75" customHeight="1">
      <c r="A800" s="11" t="s">
        <v>230</v>
      </c>
      <c r="B800" s="7">
        <v>4</v>
      </c>
      <c r="C800" s="7" t="s">
        <v>231</v>
      </c>
      <c r="D800" s="7" t="s">
        <v>274</v>
      </c>
      <c r="E800" s="1" t="s">
        <v>243</v>
      </c>
      <c r="F800" s="7" t="s">
        <v>298</v>
      </c>
      <c r="G800" s="12" t="s">
        <v>37</v>
      </c>
      <c r="H800" s="7" t="s">
        <v>232</v>
      </c>
      <c r="I800" s="7" t="s">
        <v>29</v>
      </c>
      <c r="J800" s="7">
        <v>1</v>
      </c>
      <c r="K800" s="15">
        <v>3917225</v>
      </c>
      <c r="L800" s="15">
        <v>11299.6</v>
      </c>
      <c r="M800" s="15">
        <v>0</v>
      </c>
      <c r="N800" s="16">
        <f t="shared" si="120"/>
        <v>3917225</v>
      </c>
      <c r="O800" s="16">
        <f t="shared" si="121"/>
        <v>11299.6</v>
      </c>
      <c r="P800" s="16">
        <f t="shared" si="122"/>
        <v>0</v>
      </c>
      <c r="Q800" s="3">
        <f t="shared" si="123"/>
        <v>0</v>
      </c>
      <c r="R800" s="3">
        <f t="shared" si="124"/>
        <v>2.8845930473740977E-3</v>
      </c>
      <c r="S800" s="1" t="s">
        <v>29</v>
      </c>
      <c r="T800" s="1">
        <v>1</v>
      </c>
      <c r="U800" s="16">
        <f t="shared" si="125"/>
        <v>3917225</v>
      </c>
      <c r="V800" s="16">
        <f t="shared" si="126"/>
        <v>11299.6</v>
      </c>
      <c r="W800" s="16">
        <f t="shared" si="127"/>
        <v>0</v>
      </c>
      <c r="X800" s="3">
        <f t="shared" si="128"/>
        <v>0</v>
      </c>
      <c r="Y800" s="3">
        <f t="shared" si="129"/>
        <v>2.8845930473740977E-3</v>
      </c>
      <c r="Z800" s="6"/>
      <c r="AA800" s="6"/>
    </row>
    <row r="801" spans="1:27" ht="15.75" customHeight="1">
      <c r="A801" s="11" t="s">
        <v>230</v>
      </c>
      <c r="B801" s="7">
        <v>4</v>
      </c>
      <c r="C801" s="7" t="s">
        <v>231</v>
      </c>
      <c r="D801" s="7" t="s">
        <v>274</v>
      </c>
      <c r="E801" s="1" t="s">
        <v>243</v>
      </c>
      <c r="F801" s="7" t="s">
        <v>298</v>
      </c>
      <c r="G801" s="12" t="s">
        <v>37</v>
      </c>
      <c r="H801" s="7" t="s">
        <v>232</v>
      </c>
      <c r="I801" s="7" t="s">
        <v>29</v>
      </c>
      <c r="J801" s="7">
        <v>1</v>
      </c>
      <c r="K801" s="15">
        <v>15500000</v>
      </c>
      <c r="L801" s="15">
        <v>0</v>
      </c>
      <c r="M801" s="15">
        <v>0</v>
      </c>
      <c r="N801" s="16">
        <f t="shared" si="120"/>
        <v>15500000</v>
      </c>
      <c r="O801" s="16">
        <f t="shared" si="121"/>
        <v>0</v>
      </c>
      <c r="P801" s="16">
        <f t="shared" si="122"/>
        <v>0</v>
      </c>
      <c r="Q801" s="3">
        <f t="shared" si="123"/>
        <v>0</v>
      </c>
      <c r="R801" s="3">
        <f t="shared" si="124"/>
        <v>0</v>
      </c>
      <c r="S801" s="1" t="s">
        <v>29</v>
      </c>
      <c r="T801" s="1">
        <v>1</v>
      </c>
      <c r="U801" s="16">
        <f t="shared" si="125"/>
        <v>15500000</v>
      </c>
      <c r="V801" s="16">
        <f t="shared" si="126"/>
        <v>0</v>
      </c>
      <c r="W801" s="16">
        <f t="shared" si="127"/>
        <v>0</v>
      </c>
      <c r="X801" s="3">
        <f t="shared" si="128"/>
        <v>0</v>
      </c>
      <c r="Y801" s="3">
        <f t="shared" si="129"/>
        <v>0</v>
      </c>
      <c r="Z801" s="6"/>
      <c r="AA801" s="6"/>
    </row>
    <row r="802" spans="1:27" ht="15.75" customHeight="1">
      <c r="A802" s="11" t="s">
        <v>230</v>
      </c>
      <c r="B802" s="7">
        <v>4</v>
      </c>
      <c r="C802" s="7" t="s">
        <v>231</v>
      </c>
      <c r="D802" s="7" t="s">
        <v>274</v>
      </c>
      <c r="E802" s="1" t="s">
        <v>243</v>
      </c>
      <c r="F802" s="7" t="s">
        <v>298</v>
      </c>
      <c r="G802" s="12" t="s">
        <v>37</v>
      </c>
      <c r="H802" s="7" t="s">
        <v>232</v>
      </c>
      <c r="I802" s="7" t="s">
        <v>29</v>
      </c>
      <c r="J802" s="7">
        <v>1</v>
      </c>
      <c r="K802" s="15">
        <v>0</v>
      </c>
      <c r="L802" s="15">
        <v>3623519.71</v>
      </c>
      <c r="M802" s="15">
        <v>3623519.71</v>
      </c>
      <c r="N802" s="16">
        <f t="shared" si="120"/>
        <v>0</v>
      </c>
      <c r="O802" s="16">
        <f t="shared" si="121"/>
        <v>3623519.71</v>
      </c>
      <c r="P802" s="16">
        <f t="shared" si="122"/>
        <v>3623519.71</v>
      </c>
      <c r="Q802" s="3" t="e">
        <f t="shared" si="123"/>
        <v>#DIV/0!</v>
      </c>
      <c r="R802" s="3" t="e">
        <f t="shared" si="124"/>
        <v>#DIV/0!</v>
      </c>
      <c r="S802" s="1" t="s">
        <v>29</v>
      </c>
      <c r="T802" s="1">
        <v>1</v>
      </c>
      <c r="U802" s="16">
        <f t="shared" si="125"/>
        <v>0</v>
      </c>
      <c r="V802" s="16">
        <f t="shared" si="126"/>
        <v>3623519.71</v>
      </c>
      <c r="W802" s="16">
        <f t="shared" si="127"/>
        <v>3623519.71</v>
      </c>
      <c r="X802" s="3" t="e">
        <f t="shared" si="128"/>
        <v>#DIV/0!</v>
      </c>
      <c r="Y802" s="3" t="e">
        <f t="shared" si="129"/>
        <v>#DIV/0!</v>
      </c>
      <c r="Z802" s="6"/>
      <c r="AA802" s="6"/>
    </row>
    <row r="803" spans="1:27" ht="15.75" customHeight="1">
      <c r="A803" s="11" t="s">
        <v>230</v>
      </c>
      <c r="B803" s="7">
        <v>4</v>
      </c>
      <c r="C803" s="7" t="s">
        <v>231</v>
      </c>
      <c r="D803" s="7" t="s">
        <v>274</v>
      </c>
      <c r="E803" s="1" t="s">
        <v>243</v>
      </c>
      <c r="F803" s="7" t="s">
        <v>299</v>
      </c>
      <c r="G803" s="12" t="s">
        <v>37</v>
      </c>
      <c r="H803" s="7" t="s">
        <v>232</v>
      </c>
      <c r="I803" s="7" t="s">
        <v>29</v>
      </c>
      <c r="J803" s="7">
        <v>1</v>
      </c>
      <c r="K803" s="15">
        <v>750000</v>
      </c>
      <c r="L803" s="15">
        <v>1055891.9100000001</v>
      </c>
      <c r="M803" s="15">
        <v>26844.73</v>
      </c>
      <c r="N803" s="16">
        <f t="shared" si="120"/>
        <v>750000</v>
      </c>
      <c r="O803" s="16">
        <f t="shared" si="121"/>
        <v>1055891.9100000001</v>
      </c>
      <c r="P803" s="16">
        <f t="shared" si="122"/>
        <v>26844.73</v>
      </c>
      <c r="Q803" s="3">
        <f t="shared" si="123"/>
        <v>3.5792973333333332E-2</v>
      </c>
      <c r="R803" s="3">
        <f t="shared" si="124"/>
        <v>1.4078558800000003</v>
      </c>
      <c r="S803" s="1" t="s">
        <v>29</v>
      </c>
      <c r="T803" s="1">
        <v>1</v>
      </c>
      <c r="U803" s="16">
        <f t="shared" si="125"/>
        <v>750000</v>
      </c>
      <c r="V803" s="16">
        <f t="shared" si="126"/>
        <v>1055891.9100000001</v>
      </c>
      <c r="W803" s="16">
        <f t="shared" si="127"/>
        <v>26844.73</v>
      </c>
      <c r="X803" s="3">
        <f t="shared" si="128"/>
        <v>3.5792973333333332E-2</v>
      </c>
      <c r="Y803" s="3">
        <f t="shared" si="129"/>
        <v>1.4078558800000003</v>
      </c>
      <c r="Z803" s="6"/>
      <c r="AA803" s="6"/>
    </row>
    <row r="804" spans="1:27" ht="15.75" customHeight="1">
      <c r="A804" s="11" t="s">
        <v>230</v>
      </c>
      <c r="B804" s="7">
        <v>4</v>
      </c>
      <c r="C804" s="7" t="s">
        <v>231</v>
      </c>
      <c r="D804" s="7" t="s">
        <v>274</v>
      </c>
      <c r="E804" s="1" t="s">
        <v>243</v>
      </c>
      <c r="F804" s="7" t="s">
        <v>300</v>
      </c>
      <c r="G804" s="12" t="s">
        <v>37</v>
      </c>
      <c r="H804" s="7" t="s">
        <v>232</v>
      </c>
      <c r="I804" s="7" t="s">
        <v>29</v>
      </c>
      <c r="J804" s="7">
        <v>1</v>
      </c>
      <c r="K804" s="15">
        <v>260095410</v>
      </c>
      <c r="L804" s="15">
        <v>199765905.74000001</v>
      </c>
      <c r="M804" s="15">
        <v>184429977.74000001</v>
      </c>
      <c r="N804" s="16">
        <f t="shared" si="120"/>
        <v>260095410</v>
      </c>
      <c r="O804" s="16">
        <f t="shared" si="121"/>
        <v>199765905.74000001</v>
      </c>
      <c r="P804" s="16">
        <f t="shared" si="122"/>
        <v>184429977.74000001</v>
      </c>
      <c r="Q804" s="3">
        <f t="shared" si="123"/>
        <v>0.70908586099231818</v>
      </c>
      <c r="R804" s="3">
        <f t="shared" si="124"/>
        <v>0.76804856241023245</v>
      </c>
      <c r="S804" s="1" t="s">
        <v>29</v>
      </c>
      <c r="T804" s="1">
        <v>1</v>
      </c>
      <c r="U804" s="16">
        <f t="shared" si="125"/>
        <v>260095410</v>
      </c>
      <c r="V804" s="16">
        <f t="shared" si="126"/>
        <v>199765905.74000001</v>
      </c>
      <c r="W804" s="16">
        <f t="shared" si="127"/>
        <v>184429977.74000001</v>
      </c>
      <c r="X804" s="3">
        <f t="shared" si="128"/>
        <v>0.70908586099231818</v>
      </c>
      <c r="Y804" s="3">
        <f t="shared" si="129"/>
        <v>0.76804856241023245</v>
      </c>
      <c r="Z804" s="6"/>
      <c r="AA804" s="6"/>
    </row>
    <row r="805" spans="1:27" ht="15.75" customHeight="1">
      <c r="A805" s="11" t="s">
        <v>230</v>
      </c>
      <c r="B805" s="7">
        <v>4</v>
      </c>
      <c r="C805" s="7" t="s">
        <v>231</v>
      </c>
      <c r="D805" s="7" t="s">
        <v>274</v>
      </c>
      <c r="E805" s="1" t="s">
        <v>243</v>
      </c>
      <c r="F805" s="7" t="s">
        <v>300</v>
      </c>
      <c r="G805" s="12" t="s">
        <v>37</v>
      </c>
      <c r="H805" s="7" t="s">
        <v>232</v>
      </c>
      <c r="I805" s="7" t="s">
        <v>29</v>
      </c>
      <c r="J805" s="7">
        <v>1</v>
      </c>
      <c r="K805" s="15">
        <v>2000000</v>
      </c>
      <c r="L805" s="15">
        <v>1947327.77</v>
      </c>
      <c r="M805" s="15">
        <v>32083.68</v>
      </c>
      <c r="N805" s="16">
        <f t="shared" si="120"/>
        <v>2000000</v>
      </c>
      <c r="O805" s="16">
        <f t="shared" si="121"/>
        <v>1947327.77</v>
      </c>
      <c r="P805" s="16">
        <f t="shared" si="122"/>
        <v>32083.68</v>
      </c>
      <c r="Q805" s="3">
        <f t="shared" si="123"/>
        <v>1.6041840000000002E-2</v>
      </c>
      <c r="R805" s="3">
        <f t="shared" si="124"/>
        <v>0.97366388500000001</v>
      </c>
      <c r="S805" s="1" t="s">
        <v>29</v>
      </c>
      <c r="T805" s="1">
        <v>1</v>
      </c>
      <c r="U805" s="16">
        <f t="shared" si="125"/>
        <v>2000000</v>
      </c>
      <c r="V805" s="16">
        <f t="shared" si="126"/>
        <v>1947327.77</v>
      </c>
      <c r="W805" s="16">
        <f t="shared" si="127"/>
        <v>32083.68</v>
      </c>
      <c r="X805" s="3">
        <f t="shared" si="128"/>
        <v>1.6041840000000002E-2</v>
      </c>
      <c r="Y805" s="3">
        <f t="shared" si="129"/>
        <v>0.97366388500000001</v>
      </c>
      <c r="Z805" s="6"/>
      <c r="AA805" s="6"/>
    </row>
    <row r="806" spans="1:27" ht="15.75" customHeight="1">
      <c r="A806" s="11" t="s">
        <v>230</v>
      </c>
      <c r="B806" s="7">
        <v>4</v>
      </c>
      <c r="C806" s="7" t="s">
        <v>231</v>
      </c>
      <c r="D806" s="7" t="s">
        <v>274</v>
      </c>
      <c r="E806" s="1" t="s">
        <v>243</v>
      </c>
      <c r="F806" s="7" t="s">
        <v>300</v>
      </c>
      <c r="G806" s="12" t="s">
        <v>37</v>
      </c>
      <c r="H806" s="7" t="s">
        <v>232</v>
      </c>
      <c r="I806" s="7" t="s">
        <v>29</v>
      </c>
      <c r="J806" s="7">
        <v>1</v>
      </c>
      <c r="K806" s="15">
        <v>114325702</v>
      </c>
      <c r="L806" s="15">
        <v>60696085.299999997</v>
      </c>
      <c r="M806" s="15">
        <v>51133419.5</v>
      </c>
      <c r="N806" s="16">
        <f t="shared" si="120"/>
        <v>114325702</v>
      </c>
      <c r="O806" s="16">
        <f t="shared" si="121"/>
        <v>60696085.299999997</v>
      </c>
      <c r="P806" s="16">
        <f t="shared" si="122"/>
        <v>51133419.5</v>
      </c>
      <c r="Q806" s="3">
        <f t="shared" si="123"/>
        <v>0.44726092738096634</v>
      </c>
      <c r="R806" s="3">
        <f t="shared" si="124"/>
        <v>0.53090498670194042</v>
      </c>
      <c r="S806" s="1" t="s">
        <v>29</v>
      </c>
      <c r="T806" s="1">
        <v>1</v>
      </c>
      <c r="U806" s="16">
        <f t="shared" si="125"/>
        <v>114325702</v>
      </c>
      <c r="V806" s="16">
        <f t="shared" si="126"/>
        <v>60696085.299999997</v>
      </c>
      <c r="W806" s="16">
        <f t="shared" si="127"/>
        <v>51133419.5</v>
      </c>
      <c r="X806" s="3">
        <f t="shared" si="128"/>
        <v>0.44726092738096634</v>
      </c>
      <c r="Y806" s="3">
        <f t="shared" si="129"/>
        <v>0.53090498670194042</v>
      </c>
      <c r="Z806" s="6"/>
      <c r="AA806" s="6"/>
    </row>
    <row r="807" spans="1:27" ht="15.75" customHeight="1">
      <c r="A807" s="11" t="s">
        <v>230</v>
      </c>
      <c r="B807" s="7">
        <v>4</v>
      </c>
      <c r="C807" s="7" t="s">
        <v>231</v>
      </c>
      <c r="D807" s="7" t="s">
        <v>274</v>
      </c>
      <c r="E807" s="1" t="s">
        <v>243</v>
      </c>
      <c r="F807" s="7" t="s">
        <v>300</v>
      </c>
      <c r="G807" s="12" t="s">
        <v>37</v>
      </c>
      <c r="H807" s="7" t="s">
        <v>232</v>
      </c>
      <c r="I807" s="7" t="s">
        <v>29</v>
      </c>
      <c r="J807" s="7">
        <v>1</v>
      </c>
      <c r="K807" s="15">
        <v>94886814</v>
      </c>
      <c r="L807" s="15">
        <v>91910834.640000015</v>
      </c>
      <c r="M807" s="15">
        <v>91910834.640000015</v>
      </c>
      <c r="N807" s="16">
        <f t="shared" si="120"/>
        <v>94886814</v>
      </c>
      <c r="O807" s="16">
        <f t="shared" si="121"/>
        <v>91910834.640000015</v>
      </c>
      <c r="P807" s="16">
        <f t="shared" si="122"/>
        <v>91910834.640000015</v>
      </c>
      <c r="Q807" s="3">
        <f t="shared" si="123"/>
        <v>0.96863653404992622</v>
      </c>
      <c r="R807" s="3">
        <f t="shared" si="124"/>
        <v>0.96863653404992622</v>
      </c>
      <c r="S807" s="1" t="s">
        <v>29</v>
      </c>
      <c r="T807" s="1">
        <v>1</v>
      </c>
      <c r="U807" s="16">
        <f t="shared" si="125"/>
        <v>94886814</v>
      </c>
      <c r="V807" s="16">
        <f t="shared" si="126"/>
        <v>91910834.640000015</v>
      </c>
      <c r="W807" s="16">
        <f t="shared" si="127"/>
        <v>91910834.640000015</v>
      </c>
      <c r="X807" s="3">
        <f t="shared" si="128"/>
        <v>0.96863653404992622</v>
      </c>
      <c r="Y807" s="3">
        <f t="shared" si="129"/>
        <v>0.96863653404992622</v>
      </c>
      <c r="Z807" s="6"/>
      <c r="AA807" s="6"/>
    </row>
    <row r="808" spans="1:27" ht="15.75" customHeight="1">
      <c r="A808" s="11" t="s">
        <v>230</v>
      </c>
      <c r="B808" s="7">
        <v>4</v>
      </c>
      <c r="C808" s="7" t="s">
        <v>231</v>
      </c>
      <c r="D808" s="7" t="s">
        <v>274</v>
      </c>
      <c r="E808" s="1" t="s">
        <v>243</v>
      </c>
      <c r="F808" s="7" t="s">
        <v>300</v>
      </c>
      <c r="G808" s="12" t="s">
        <v>37</v>
      </c>
      <c r="H808" s="7" t="s">
        <v>232</v>
      </c>
      <c r="I808" s="7" t="s">
        <v>29</v>
      </c>
      <c r="J808" s="7">
        <v>1</v>
      </c>
      <c r="K808" s="15">
        <v>5574486</v>
      </c>
      <c r="L808" s="15">
        <v>2752067.8200000003</v>
      </c>
      <c r="M808" s="15">
        <v>2752067.8200000003</v>
      </c>
      <c r="N808" s="16">
        <f t="shared" si="120"/>
        <v>5574486</v>
      </c>
      <c r="O808" s="16">
        <f t="shared" si="121"/>
        <v>2752067.8200000003</v>
      </c>
      <c r="P808" s="16">
        <f t="shared" si="122"/>
        <v>2752067.8200000003</v>
      </c>
      <c r="Q808" s="3">
        <f t="shared" si="123"/>
        <v>0.49368996890475647</v>
      </c>
      <c r="R808" s="3">
        <f t="shared" si="124"/>
        <v>0.49368996890475647</v>
      </c>
      <c r="S808" s="1" t="s">
        <v>29</v>
      </c>
      <c r="T808" s="1">
        <v>1</v>
      </c>
      <c r="U808" s="16">
        <f t="shared" si="125"/>
        <v>5574486</v>
      </c>
      <c r="V808" s="16">
        <f t="shared" si="126"/>
        <v>2752067.8200000003</v>
      </c>
      <c r="W808" s="16">
        <f t="shared" si="127"/>
        <v>2752067.8200000003</v>
      </c>
      <c r="X808" s="3">
        <f t="shared" si="128"/>
        <v>0.49368996890475647</v>
      </c>
      <c r="Y808" s="3">
        <f t="shared" si="129"/>
        <v>0.49368996890475647</v>
      </c>
      <c r="Z808" s="6"/>
      <c r="AA808" s="6"/>
    </row>
    <row r="809" spans="1:27" ht="15.75" customHeight="1">
      <c r="A809" s="11" t="s">
        <v>230</v>
      </c>
      <c r="B809" s="7">
        <v>4</v>
      </c>
      <c r="C809" s="7" t="s">
        <v>231</v>
      </c>
      <c r="D809" s="7" t="s">
        <v>274</v>
      </c>
      <c r="E809" s="1" t="s">
        <v>243</v>
      </c>
      <c r="F809" s="7" t="s">
        <v>300</v>
      </c>
      <c r="G809" s="12" t="s">
        <v>37</v>
      </c>
      <c r="H809" s="7" t="s">
        <v>232</v>
      </c>
      <c r="I809" s="7" t="s">
        <v>29</v>
      </c>
      <c r="J809" s="7">
        <v>1</v>
      </c>
      <c r="K809" s="15">
        <v>0</v>
      </c>
      <c r="L809" s="15">
        <v>1131.74</v>
      </c>
      <c r="M809" s="15">
        <v>1131.74</v>
      </c>
      <c r="N809" s="16">
        <f t="shared" si="120"/>
        <v>0</v>
      </c>
      <c r="O809" s="16">
        <f t="shared" si="121"/>
        <v>1131.74</v>
      </c>
      <c r="P809" s="16">
        <f t="shared" si="122"/>
        <v>1131.74</v>
      </c>
      <c r="Q809" s="3" t="e">
        <f t="shared" si="123"/>
        <v>#DIV/0!</v>
      </c>
      <c r="R809" s="3" t="e">
        <f t="shared" si="124"/>
        <v>#DIV/0!</v>
      </c>
      <c r="S809" s="1" t="s">
        <v>29</v>
      </c>
      <c r="T809" s="1">
        <v>1</v>
      </c>
      <c r="U809" s="16">
        <f t="shared" si="125"/>
        <v>0</v>
      </c>
      <c r="V809" s="16">
        <f t="shared" si="126"/>
        <v>1131.74</v>
      </c>
      <c r="W809" s="16">
        <f t="shared" si="127"/>
        <v>1131.74</v>
      </c>
      <c r="X809" s="3" t="e">
        <f t="shared" si="128"/>
        <v>#DIV/0!</v>
      </c>
      <c r="Y809" s="3" t="e">
        <f t="shared" si="129"/>
        <v>#DIV/0!</v>
      </c>
      <c r="Z809" s="6"/>
      <c r="AA809" s="6"/>
    </row>
    <row r="810" spans="1:27" ht="15.75" customHeight="1">
      <c r="A810" s="11" t="s">
        <v>230</v>
      </c>
      <c r="B810" s="7">
        <v>4</v>
      </c>
      <c r="C810" s="7" t="s">
        <v>231</v>
      </c>
      <c r="D810" s="7" t="s">
        <v>274</v>
      </c>
      <c r="E810" s="1" t="s">
        <v>243</v>
      </c>
      <c r="F810" s="7" t="s">
        <v>300</v>
      </c>
      <c r="G810" s="12" t="s">
        <v>37</v>
      </c>
      <c r="H810" s="7" t="s">
        <v>232</v>
      </c>
      <c r="I810" s="7" t="s">
        <v>29</v>
      </c>
      <c r="J810" s="7">
        <v>1</v>
      </c>
      <c r="K810" s="15">
        <v>2000000</v>
      </c>
      <c r="L810" s="15">
        <v>2132693.5499999998</v>
      </c>
      <c r="M810" s="15">
        <v>0</v>
      </c>
      <c r="N810" s="16">
        <f t="shared" si="120"/>
        <v>2000000</v>
      </c>
      <c r="O810" s="16">
        <f t="shared" si="121"/>
        <v>2132693.5499999998</v>
      </c>
      <c r="P810" s="16">
        <f t="shared" si="122"/>
        <v>0</v>
      </c>
      <c r="Q810" s="3">
        <f t="shared" si="123"/>
        <v>0</v>
      </c>
      <c r="R810" s="3">
        <f t="shared" si="124"/>
        <v>1.066346775</v>
      </c>
      <c r="S810" s="1" t="s">
        <v>29</v>
      </c>
      <c r="T810" s="1">
        <v>1</v>
      </c>
      <c r="U810" s="16">
        <f t="shared" si="125"/>
        <v>2000000</v>
      </c>
      <c r="V810" s="16">
        <f t="shared" si="126"/>
        <v>2132693.5499999998</v>
      </c>
      <c r="W810" s="16">
        <f t="shared" si="127"/>
        <v>0</v>
      </c>
      <c r="X810" s="3">
        <f t="shared" si="128"/>
        <v>0</v>
      </c>
      <c r="Y810" s="3">
        <f t="shared" si="129"/>
        <v>1.066346775</v>
      </c>
      <c r="Z810" s="6"/>
      <c r="AA810" s="6"/>
    </row>
    <row r="811" spans="1:27" ht="15.75" customHeight="1">
      <c r="A811" s="11" t="s">
        <v>230</v>
      </c>
      <c r="B811" s="7">
        <v>4</v>
      </c>
      <c r="C811" s="7" t="s">
        <v>231</v>
      </c>
      <c r="D811" s="7" t="s">
        <v>274</v>
      </c>
      <c r="E811" s="1" t="s">
        <v>243</v>
      </c>
      <c r="F811" s="7" t="s">
        <v>300</v>
      </c>
      <c r="G811" s="12" t="s">
        <v>37</v>
      </c>
      <c r="H811" s="7" t="s">
        <v>232</v>
      </c>
      <c r="I811" s="7" t="s">
        <v>29</v>
      </c>
      <c r="J811" s="7">
        <v>1</v>
      </c>
      <c r="K811" s="15">
        <v>260000</v>
      </c>
      <c r="L811" s="15">
        <v>235414.29</v>
      </c>
      <c r="M811" s="15">
        <v>162239.58000000002</v>
      </c>
      <c r="N811" s="16">
        <f t="shared" si="120"/>
        <v>260000</v>
      </c>
      <c r="O811" s="16">
        <f t="shared" si="121"/>
        <v>235414.29</v>
      </c>
      <c r="P811" s="16">
        <f t="shared" si="122"/>
        <v>162239.58000000002</v>
      </c>
      <c r="Q811" s="3">
        <f t="shared" si="123"/>
        <v>0.6239983846153847</v>
      </c>
      <c r="R811" s="3">
        <f t="shared" si="124"/>
        <v>0.90543957692307697</v>
      </c>
      <c r="S811" s="1" t="s">
        <v>29</v>
      </c>
      <c r="T811" s="1">
        <v>1</v>
      </c>
      <c r="U811" s="16">
        <f t="shared" si="125"/>
        <v>260000</v>
      </c>
      <c r="V811" s="16">
        <f t="shared" si="126"/>
        <v>235414.29</v>
      </c>
      <c r="W811" s="16">
        <f t="shared" si="127"/>
        <v>162239.58000000002</v>
      </c>
      <c r="X811" s="3">
        <f t="shared" si="128"/>
        <v>0.6239983846153847</v>
      </c>
      <c r="Y811" s="3">
        <f t="shared" si="129"/>
        <v>0.90543957692307697</v>
      </c>
      <c r="Z811" s="6"/>
      <c r="AA811" s="6"/>
    </row>
    <row r="812" spans="1:27" ht="15.75" customHeight="1">
      <c r="A812" s="11" t="s">
        <v>230</v>
      </c>
      <c r="B812" s="7">
        <v>4</v>
      </c>
      <c r="C812" s="7" t="s">
        <v>231</v>
      </c>
      <c r="D812" s="7" t="s">
        <v>274</v>
      </c>
      <c r="E812" s="1" t="s">
        <v>243</v>
      </c>
      <c r="F812" s="7" t="s">
        <v>300</v>
      </c>
      <c r="G812" s="12" t="s">
        <v>37</v>
      </c>
      <c r="H812" s="7" t="s">
        <v>232</v>
      </c>
      <c r="I812" s="7" t="s">
        <v>29</v>
      </c>
      <c r="J812" s="7">
        <v>1</v>
      </c>
      <c r="K812" s="15">
        <v>87966</v>
      </c>
      <c r="L812" s="15">
        <v>75370.38</v>
      </c>
      <c r="M812" s="15">
        <v>57943.289999999994</v>
      </c>
      <c r="N812" s="16">
        <f t="shared" si="120"/>
        <v>87966</v>
      </c>
      <c r="O812" s="16">
        <f t="shared" si="121"/>
        <v>75370.38</v>
      </c>
      <c r="P812" s="16">
        <f t="shared" si="122"/>
        <v>57943.289999999994</v>
      </c>
      <c r="Q812" s="3">
        <f t="shared" si="123"/>
        <v>0.65870097537685013</v>
      </c>
      <c r="R812" s="3">
        <f t="shared" si="124"/>
        <v>0.85681263215333203</v>
      </c>
      <c r="S812" s="1" t="s">
        <v>29</v>
      </c>
      <c r="T812" s="1">
        <v>1</v>
      </c>
      <c r="U812" s="16">
        <f t="shared" si="125"/>
        <v>87966</v>
      </c>
      <c r="V812" s="16">
        <f t="shared" si="126"/>
        <v>75370.38</v>
      </c>
      <c r="W812" s="16">
        <f t="shared" si="127"/>
        <v>57943.289999999994</v>
      </c>
      <c r="X812" s="3">
        <f t="shared" si="128"/>
        <v>0.65870097537685013</v>
      </c>
      <c r="Y812" s="3">
        <f t="shared" si="129"/>
        <v>0.85681263215333203</v>
      </c>
      <c r="Z812" s="6"/>
      <c r="AA812" s="6"/>
    </row>
    <row r="813" spans="1:27" ht="15.75" customHeight="1">
      <c r="A813" s="11" t="s">
        <v>230</v>
      </c>
      <c r="B813" s="7">
        <v>4</v>
      </c>
      <c r="C813" s="7" t="s">
        <v>231</v>
      </c>
      <c r="D813" s="7" t="s">
        <v>274</v>
      </c>
      <c r="E813" s="1" t="s">
        <v>243</v>
      </c>
      <c r="F813" s="7" t="s">
        <v>300</v>
      </c>
      <c r="G813" s="12" t="s">
        <v>37</v>
      </c>
      <c r="H813" s="7" t="s">
        <v>232</v>
      </c>
      <c r="I813" s="7" t="s">
        <v>29</v>
      </c>
      <c r="J813" s="7">
        <v>1</v>
      </c>
      <c r="K813" s="15">
        <v>1713884</v>
      </c>
      <c r="L813" s="15">
        <v>1737150.9200000004</v>
      </c>
      <c r="M813" s="15">
        <v>1355240.6700000002</v>
      </c>
      <c r="N813" s="16">
        <f t="shared" si="120"/>
        <v>1713884</v>
      </c>
      <c r="O813" s="16">
        <f t="shared" si="121"/>
        <v>1737150.9200000004</v>
      </c>
      <c r="P813" s="16">
        <f t="shared" si="122"/>
        <v>1355240.6700000002</v>
      </c>
      <c r="Q813" s="3">
        <f t="shared" si="123"/>
        <v>0.79074235479180632</v>
      </c>
      <c r="R813" s="3">
        <f t="shared" si="124"/>
        <v>1.0135755512041658</v>
      </c>
      <c r="S813" s="1" t="s">
        <v>29</v>
      </c>
      <c r="T813" s="1">
        <v>1</v>
      </c>
      <c r="U813" s="16">
        <f t="shared" si="125"/>
        <v>1713884</v>
      </c>
      <c r="V813" s="16">
        <f t="shared" si="126"/>
        <v>1737150.9200000004</v>
      </c>
      <c r="W813" s="16">
        <f t="shared" si="127"/>
        <v>1355240.6700000002</v>
      </c>
      <c r="X813" s="3">
        <f t="shared" si="128"/>
        <v>0.79074235479180632</v>
      </c>
      <c r="Y813" s="3">
        <f t="shared" si="129"/>
        <v>1.0135755512041658</v>
      </c>
      <c r="Z813" s="6"/>
      <c r="AA813" s="6"/>
    </row>
    <row r="814" spans="1:27" ht="15.75" customHeight="1">
      <c r="A814" s="11" t="s">
        <v>230</v>
      </c>
      <c r="B814" s="7">
        <v>4</v>
      </c>
      <c r="C814" s="7" t="s">
        <v>231</v>
      </c>
      <c r="D814" s="7" t="s">
        <v>274</v>
      </c>
      <c r="E814" s="1" t="s">
        <v>243</v>
      </c>
      <c r="F814" s="7" t="s">
        <v>300</v>
      </c>
      <c r="G814" s="12" t="s">
        <v>37</v>
      </c>
      <c r="H814" s="7" t="s">
        <v>232</v>
      </c>
      <c r="I814" s="7" t="s">
        <v>29</v>
      </c>
      <c r="J814" s="7">
        <v>1</v>
      </c>
      <c r="K814" s="15">
        <v>50000</v>
      </c>
      <c r="L814" s="15">
        <v>6869.32</v>
      </c>
      <c r="M814" s="15">
        <v>0</v>
      </c>
      <c r="N814" s="16">
        <f t="shared" si="120"/>
        <v>50000</v>
      </c>
      <c r="O814" s="16">
        <f t="shared" si="121"/>
        <v>6869.32</v>
      </c>
      <c r="P814" s="16">
        <f t="shared" si="122"/>
        <v>0</v>
      </c>
      <c r="Q814" s="3">
        <f t="shared" si="123"/>
        <v>0</v>
      </c>
      <c r="R814" s="3">
        <f t="shared" si="124"/>
        <v>0.13738639999999999</v>
      </c>
      <c r="S814" s="1" t="s">
        <v>29</v>
      </c>
      <c r="T814" s="1">
        <v>1</v>
      </c>
      <c r="U814" s="16">
        <f t="shared" si="125"/>
        <v>50000</v>
      </c>
      <c r="V814" s="16">
        <f t="shared" si="126"/>
        <v>6869.32</v>
      </c>
      <c r="W814" s="16">
        <f t="shared" si="127"/>
        <v>0</v>
      </c>
      <c r="X814" s="3">
        <f t="shared" si="128"/>
        <v>0</v>
      </c>
      <c r="Y814" s="3">
        <f t="shared" si="129"/>
        <v>0.13738639999999999</v>
      </c>
      <c r="Z814" s="6"/>
      <c r="AA814" s="6"/>
    </row>
    <row r="815" spans="1:27" ht="15.75" customHeight="1">
      <c r="A815" s="11" t="s">
        <v>230</v>
      </c>
      <c r="B815" s="7">
        <v>4</v>
      </c>
      <c r="C815" s="7" t="s">
        <v>231</v>
      </c>
      <c r="D815" s="7" t="s">
        <v>274</v>
      </c>
      <c r="E815" s="1" t="s">
        <v>243</v>
      </c>
      <c r="F815" s="7" t="s">
        <v>300</v>
      </c>
      <c r="G815" s="12" t="s">
        <v>37</v>
      </c>
      <c r="H815" s="7" t="s">
        <v>232</v>
      </c>
      <c r="I815" s="7" t="s">
        <v>29</v>
      </c>
      <c r="J815" s="7">
        <v>1</v>
      </c>
      <c r="K815" s="15">
        <v>199500</v>
      </c>
      <c r="L815" s="15">
        <v>167904.79</v>
      </c>
      <c r="M815" s="15">
        <v>136662.09</v>
      </c>
      <c r="N815" s="16">
        <f t="shared" ref="N815:N878" si="130">K815*J815</f>
        <v>199500</v>
      </c>
      <c r="O815" s="16">
        <f t="shared" ref="O815:O878" si="131">L815*J815</f>
        <v>167904.79</v>
      </c>
      <c r="P815" s="16">
        <f t="shared" ref="P815:P878" si="132">M815*J815</f>
        <v>136662.09</v>
      </c>
      <c r="Q815" s="3">
        <f t="shared" ref="Q815:Q878" si="133">P815/N815</f>
        <v>0.68502300751879697</v>
      </c>
      <c r="R815" s="3">
        <f t="shared" ref="R815:R878" si="134">O815/N815</f>
        <v>0.84162802005012538</v>
      </c>
      <c r="S815" s="1" t="s">
        <v>29</v>
      </c>
      <c r="T815" s="1">
        <v>1</v>
      </c>
      <c r="U815" s="16">
        <f t="shared" ref="U815:U878" si="135">K815*T815</f>
        <v>199500</v>
      </c>
      <c r="V815" s="16">
        <f t="shared" ref="V815:V878" si="136">L815*T815</f>
        <v>167904.79</v>
      </c>
      <c r="W815" s="16">
        <f t="shared" ref="W815:W878" si="137">M815*T815</f>
        <v>136662.09</v>
      </c>
      <c r="X815" s="3">
        <f t="shared" ref="X815:X878" si="138">W815/U815</f>
        <v>0.68502300751879697</v>
      </c>
      <c r="Y815" s="3">
        <f t="shared" ref="Y815:Y878" si="139">V815/U815</f>
        <v>0.84162802005012538</v>
      </c>
      <c r="Z815" s="6"/>
      <c r="AA815" s="6"/>
    </row>
    <row r="816" spans="1:27" ht="15.75" customHeight="1">
      <c r="A816" s="11" t="s">
        <v>230</v>
      </c>
      <c r="B816" s="7">
        <v>4</v>
      </c>
      <c r="C816" s="7" t="s">
        <v>231</v>
      </c>
      <c r="D816" s="7" t="s">
        <v>274</v>
      </c>
      <c r="E816" s="1" t="s">
        <v>243</v>
      </c>
      <c r="F816" s="7" t="s">
        <v>300</v>
      </c>
      <c r="G816" s="12" t="s">
        <v>37</v>
      </c>
      <c r="H816" s="7" t="s">
        <v>232</v>
      </c>
      <c r="I816" s="7" t="s">
        <v>29</v>
      </c>
      <c r="J816" s="7">
        <v>1</v>
      </c>
      <c r="K816" s="15">
        <v>2635343</v>
      </c>
      <c r="L816" s="15">
        <v>2392546.9700000002</v>
      </c>
      <c r="M816" s="15">
        <v>1867080.09</v>
      </c>
      <c r="N816" s="16">
        <f t="shared" si="130"/>
        <v>2635343</v>
      </c>
      <c r="O816" s="16">
        <f t="shared" si="131"/>
        <v>2392546.9700000002</v>
      </c>
      <c r="P816" s="16">
        <f t="shared" si="132"/>
        <v>1867080.09</v>
      </c>
      <c r="Q816" s="3">
        <f t="shared" si="133"/>
        <v>0.70847707110611413</v>
      </c>
      <c r="R816" s="3">
        <f t="shared" si="134"/>
        <v>0.90786928684425527</v>
      </c>
      <c r="S816" s="1" t="s">
        <v>29</v>
      </c>
      <c r="T816" s="1">
        <v>1</v>
      </c>
      <c r="U816" s="16">
        <f t="shared" si="135"/>
        <v>2635343</v>
      </c>
      <c r="V816" s="16">
        <f t="shared" si="136"/>
        <v>2392546.9700000002</v>
      </c>
      <c r="W816" s="16">
        <f t="shared" si="137"/>
        <v>1867080.09</v>
      </c>
      <c r="X816" s="3">
        <f t="shared" si="138"/>
        <v>0.70847707110611413</v>
      </c>
      <c r="Y816" s="3">
        <f t="shared" si="139"/>
        <v>0.90786928684425527</v>
      </c>
      <c r="Z816" s="6"/>
      <c r="AA816" s="6"/>
    </row>
    <row r="817" spans="1:27" ht="15.75" customHeight="1">
      <c r="A817" s="11" t="s">
        <v>230</v>
      </c>
      <c r="B817" s="7">
        <v>4</v>
      </c>
      <c r="C817" s="7" t="s">
        <v>231</v>
      </c>
      <c r="D817" s="7" t="s">
        <v>274</v>
      </c>
      <c r="E817" s="1" t="s">
        <v>243</v>
      </c>
      <c r="F817" s="7" t="s">
        <v>300</v>
      </c>
      <c r="G817" s="12" t="s">
        <v>37</v>
      </c>
      <c r="H817" s="7" t="s">
        <v>232</v>
      </c>
      <c r="I817" s="7" t="s">
        <v>29</v>
      </c>
      <c r="J817" s="7">
        <v>1</v>
      </c>
      <c r="K817" s="15">
        <v>1000</v>
      </c>
      <c r="L817" s="15">
        <v>0</v>
      </c>
      <c r="M817" s="15">
        <v>0</v>
      </c>
      <c r="N817" s="16">
        <f t="shared" si="130"/>
        <v>1000</v>
      </c>
      <c r="O817" s="16">
        <f t="shared" si="131"/>
        <v>0</v>
      </c>
      <c r="P817" s="16">
        <f t="shared" si="132"/>
        <v>0</v>
      </c>
      <c r="Q817" s="3">
        <f t="shared" si="133"/>
        <v>0</v>
      </c>
      <c r="R817" s="3">
        <f t="shared" si="134"/>
        <v>0</v>
      </c>
      <c r="S817" s="1" t="s">
        <v>29</v>
      </c>
      <c r="T817" s="1">
        <v>1</v>
      </c>
      <c r="U817" s="16">
        <f t="shared" si="135"/>
        <v>1000</v>
      </c>
      <c r="V817" s="16">
        <f t="shared" si="136"/>
        <v>0</v>
      </c>
      <c r="W817" s="16">
        <f t="shared" si="137"/>
        <v>0</v>
      </c>
      <c r="X817" s="3">
        <f t="shared" si="138"/>
        <v>0</v>
      </c>
      <c r="Y817" s="3">
        <f t="shared" si="139"/>
        <v>0</v>
      </c>
      <c r="Z817" s="6"/>
      <c r="AA817" s="6"/>
    </row>
    <row r="818" spans="1:27" ht="15.75" customHeight="1">
      <c r="A818" s="11" t="s">
        <v>230</v>
      </c>
      <c r="B818" s="7">
        <v>4</v>
      </c>
      <c r="C818" s="7" t="s">
        <v>231</v>
      </c>
      <c r="D818" s="7" t="s">
        <v>274</v>
      </c>
      <c r="E818" s="1" t="s">
        <v>243</v>
      </c>
      <c r="F818" s="7" t="s">
        <v>300</v>
      </c>
      <c r="G818" s="12" t="s">
        <v>37</v>
      </c>
      <c r="H818" s="7" t="s">
        <v>232</v>
      </c>
      <c r="I818" s="7" t="s">
        <v>29</v>
      </c>
      <c r="J818" s="7">
        <v>1</v>
      </c>
      <c r="K818" s="15">
        <v>200000</v>
      </c>
      <c r="L818" s="15">
        <v>316034.69</v>
      </c>
      <c r="M818" s="15">
        <v>102294.69</v>
      </c>
      <c r="N818" s="16">
        <f t="shared" si="130"/>
        <v>200000</v>
      </c>
      <c r="O818" s="16">
        <f t="shared" si="131"/>
        <v>316034.69</v>
      </c>
      <c r="P818" s="16">
        <f t="shared" si="132"/>
        <v>102294.69</v>
      </c>
      <c r="Q818" s="3">
        <f t="shared" si="133"/>
        <v>0.51147345</v>
      </c>
      <c r="R818" s="3">
        <f t="shared" si="134"/>
        <v>1.58017345</v>
      </c>
      <c r="S818" s="1" t="s">
        <v>29</v>
      </c>
      <c r="T818" s="1">
        <v>1</v>
      </c>
      <c r="U818" s="16">
        <f t="shared" si="135"/>
        <v>200000</v>
      </c>
      <c r="V818" s="16">
        <f t="shared" si="136"/>
        <v>316034.69</v>
      </c>
      <c r="W818" s="16">
        <f t="shared" si="137"/>
        <v>102294.69</v>
      </c>
      <c r="X818" s="3">
        <f t="shared" si="138"/>
        <v>0.51147345</v>
      </c>
      <c r="Y818" s="3">
        <f t="shared" si="139"/>
        <v>1.58017345</v>
      </c>
      <c r="Z818" s="6"/>
      <c r="AA818" s="6"/>
    </row>
    <row r="819" spans="1:27" ht="15.75" customHeight="1">
      <c r="A819" s="11" t="s">
        <v>230</v>
      </c>
      <c r="B819" s="7">
        <v>4</v>
      </c>
      <c r="C819" s="7" t="s">
        <v>231</v>
      </c>
      <c r="D819" s="7" t="s">
        <v>274</v>
      </c>
      <c r="E819" s="1" t="s">
        <v>243</v>
      </c>
      <c r="F819" s="7" t="s">
        <v>300</v>
      </c>
      <c r="G819" s="12" t="s">
        <v>37</v>
      </c>
      <c r="H819" s="7" t="s">
        <v>232</v>
      </c>
      <c r="I819" s="7" t="s">
        <v>29</v>
      </c>
      <c r="J819" s="7">
        <v>1</v>
      </c>
      <c r="K819" s="15">
        <v>1936809</v>
      </c>
      <c r="L819" s="15">
        <v>1491318.7299999997</v>
      </c>
      <c r="M819" s="15">
        <v>1278408.81</v>
      </c>
      <c r="N819" s="16">
        <f t="shared" si="130"/>
        <v>1936809</v>
      </c>
      <c r="O819" s="16">
        <f t="shared" si="131"/>
        <v>1491318.7299999997</v>
      </c>
      <c r="P819" s="16">
        <f t="shared" si="132"/>
        <v>1278408.81</v>
      </c>
      <c r="Q819" s="3">
        <f t="shared" si="133"/>
        <v>0.66005930889416564</v>
      </c>
      <c r="R819" s="3">
        <f t="shared" si="134"/>
        <v>0.76998750522121684</v>
      </c>
      <c r="S819" s="1" t="s">
        <v>29</v>
      </c>
      <c r="T819" s="1">
        <v>1</v>
      </c>
      <c r="U819" s="16">
        <f t="shared" si="135"/>
        <v>1936809</v>
      </c>
      <c r="V819" s="16">
        <f t="shared" si="136"/>
        <v>1491318.7299999997</v>
      </c>
      <c r="W819" s="16">
        <f t="shared" si="137"/>
        <v>1278408.81</v>
      </c>
      <c r="X819" s="3">
        <f t="shared" si="138"/>
        <v>0.66005930889416564</v>
      </c>
      <c r="Y819" s="3">
        <f t="shared" si="139"/>
        <v>0.76998750522121684</v>
      </c>
      <c r="Z819" s="6"/>
      <c r="AA819" s="6"/>
    </row>
    <row r="820" spans="1:27" ht="15.75" customHeight="1">
      <c r="A820" s="11" t="s">
        <v>230</v>
      </c>
      <c r="B820" s="7">
        <v>4</v>
      </c>
      <c r="C820" s="7" t="s">
        <v>231</v>
      </c>
      <c r="D820" s="7" t="s">
        <v>274</v>
      </c>
      <c r="E820" s="1" t="s">
        <v>243</v>
      </c>
      <c r="F820" s="7" t="s">
        <v>300</v>
      </c>
      <c r="G820" s="12" t="s">
        <v>37</v>
      </c>
      <c r="H820" s="7" t="s">
        <v>232</v>
      </c>
      <c r="I820" s="7" t="s">
        <v>29</v>
      </c>
      <c r="J820" s="7">
        <v>1</v>
      </c>
      <c r="K820" s="15">
        <v>10000</v>
      </c>
      <c r="L820" s="15">
        <v>0</v>
      </c>
      <c r="M820" s="15">
        <v>0</v>
      </c>
      <c r="N820" s="16">
        <f t="shared" si="130"/>
        <v>10000</v>
      </c>
      <c r="O820" s="16">
        <f t="shared" si="131"/>
        <v>0</v>
      </c>
      <c r="P820" s="16">
        <f t="shared" si="132"/>
        <v>0</v>
      </c>
      <c r="Q820" s="3">
        <f t="shared" si="133"/>
        <v>0</v>
      </c>
      <c r="R820" s="3">
        <f t="shared" si="134"/>
        <v>0</v>
      </c>
      <c r="S820" s="1" t="s">
        <v>29</v>
      </c>
      <c r="T820" s="1">
        <v>1</v>
      </c>
      <c r="U820" s="16">
        <f t="shared" si="135"/>
        <v>10000</v>
      </c>
      <c r="V820" s="16">
        <f t="shared" si="136"/>
        <v>0</v>
      </c>
      <c r="W820" s="16">
        <f t="shared" si="137"/>
        <v>0</v>
      </c>
      <c r="X820" s="3">
        <f t="shared" si="138"/>
        <v>0</v>
      </c>
      <c r="Y820" s="3">
        <f t="shared" si="139"/>
        <v>0</v>
      </c>
      <c r="Z820" s="6"/>
      <c r="AA820" s="6"/>
    </row>
    <row r="821" spans="1:27" ht="15.75" customHeight="1">
      <c r="A821" s="11" t="s">
        <v>230</v>
      </c>
      <c r="B821" s="7">
        <v>4</v>
      </c>
      <c r="C821" s="7" t="s">
        <v>231</v>
      </c>
      <c r="D821" s="7" t="s">
        <v>274</v>
      </c>
      <c r="E821" s="1" t="s">
        <v>243</v>
      </c>
      <c r="F821" s="7" t="s">
        <v>300</v>
      </c>
      <c r="G821" s="12" t="s">
        <v>37</v>
      </c>
      <c r="H821" s="7" t="s">
        <v>232</v>
      </c>
      <c r="I821" s="7" t="s">
        <v>29</v>
      </c>
      <c r="J821" s="7">
        <v>1</v>
      </c>
      <c r="K821" s="15">
        <v>300000</v>
      </c>
      <c r="L821" s="15">
        <v>207047.88</v>
      </c>
      <c r="M821" s="15">
        <v>207047.88</v>
      </c>
      <c r="N821" s="16">
        <f t="shared" si="130"/>
        <v>300000</v>
      </c>
      <c r="O821" s="16">
        <f t="shared" si="131"/>
        <v>207047.88</v>
      </c>
      <c r="P821" s="16">
        <f t="shared" si="132"/>
        <v>207047.88</v>
      </c>
      <c r="Q821" s="3">
        <f t="shared" si="133"/>
        <v>0.69015959999999998</v>
      </c>
      <c r="R821" s="3">
        <f t="shared" si="134"/>
        <v>0.69015959999999998</v>
      </c>
      <c r="S821" s="1" t="s">
        <v>29</v>
      </c>
      <c r="T821" s="1">
        <v>1</v>
      </c>
      <c r="U821" s="16">
        <f t="shared" si="135"/>
        <v>300000</v>
      </c>
      <c r="V821" s="16">
        <f t="shared" si="136"/>
        <v>207047.88</v>
      </c>
      <c r="W821" s="16">
        <f t="shared" si="137"/>
        <v>207047.88</v>
      </c>
      <c r="X821" s="3">
        <f t="shared" si="138"/>
        <v>0.69015959999999998</v>
      </c>
      <c r="Y821" s="3">
        <f t="shared" si="139"/>
        <v>0.69015959999999998</v>
      </c>
      <c r="Z821" s="6"/>
      <c r="AA821" s="6"/>
    </row>
    <row r="822" spans="1:27" ht="15.75" customHeight="1">
      <c r="A822" s="11" t="s">
        <v>230</v>
      </c>
      <c r="B822" s="7">
        <v>4</v>
      </c>
      <c r="C822" s="7" t="s">
        <v>231</v>
      </c>
      <c r="D822" s="7" t="s">
        <v>274</v>
      </c>
      <c r="E822" s="1" t="s">
        <v>243</v>
      </c>
      <c r="F822" s="7" t="s">
        <v>300</v>
      </c>
      <c r="G822" s="12" t="s">
        <v>37</v>
      </c>
      <c r="H822" s="7" t="s">
        <v>232</v>
      </c>
      <c r="I822" s="7" t="s">
        <v>29</v>
      </c>
      <c r="J822" s="7">
        <v>1</v>
      </c>
      <c r="K822" s="15">
        <v>3152170</v>
      </c>
      <c r="L822" s="15">
        <v>2397599.6</v>
      </c>
      <c r="M822" s="15">
        <v>2041925.1000000003</v>
      </c>
      <c r="N822" s="16">
        <f t="shared" si="130"/>
        <v>3152170</v>
      </c>
      <c r="O822" s="16">
        <f t="shared" si="131"/>
        <v>2397599.6</v>
      </c>
      <c r="P822" s="16">
        <f t="shared" si="132"/>
        <v>2041925.1000000003</v>
      </c>
      <c r="Q822" s="3">
        <f t="shared" si="133"/>
        <v>0.64778393931799372</v>
      </c>
      <c r="R822" s="3">
        <f t="shared" si="134"/>
        <v>0.76061874835430832</v>
      </c>
      <c r="S822" s="1" t="s">
        <v>29</v>
      </c>
      <c r="T822" s="1">
        <v>1</v>
      </c>
      <c r="U822" s="16">
        <f t="shared" si="135"/>
        <v>3152170</v>
      </c>
      <c r="V822" s="16">
        <f t="shared" si="136"/>
        <v>2397599.6</v>
      </c>
      <c r="W822" s="16">
        <f t="shared" si="137"/>
        <v>2041925.1000000003</v>
      </c>
      <c r="X822" s="3">
        <f t="shared" si="138"/>
        <v>0.64778393931799372</v>
      </c>
      <c r="Y822" s="3">
        <f t="shared" si="139"/>
        <v>0.76061874835430832</v>
      </c>
      <c r="Z822" s="6"/>
      <c r="AA822" s="6"/>
    </row>
    <row r="823" spans="1:27" ht="15.75" customHeight="1">
      <c r="A823" s="11" t="s">
        <v>230</v>
      </c>
      <c r="B823" s="7">
        <v>4</v>
      </c>
      <c r="C823" s="7" t="s">
        <v>231</v>
      </c>
      <c r="D823" s="7" t="s">
        <v>274</v>
      </c>
      <c r="E823" s="1" t="s">
        <v>243</v>
      </c>
      <c r="F823" s="7" t="s">
        <v>300</v>
      </c>
      <c r="G823" s="12" t="s">
        <v>37</v>
      </c>
      <c r="H823" s="7" t="s">
        <v>232</v>
      </c>
      <c r="I823" s="7" t="s">
        <v>29</v>
      </c>
      <c r="J823" s="7">
        <v>1</v>
      </c>
      <c r="K823" s="15">
        <v>50000</v>
      </c>
      <c r="L823" s="15">
        <v>31500</v>
      </c>
      <c r="M823" s="15">
        <v>31500</v>
      </c>
      <c r="N823" s="16">
        <f t="shared" si="130"/>
        <v>50000</v>
      </c>
      <c r="O823" s="16">
        <f t="shared" si="131"/>
        <v>31500</v>
      </c>
      <c r="P823" s="16">
        <f t="shared" si="132"/>
        <v>31500</v>
      </c>
      <c r="Q823" s="3">
        <f t="shared" si="133"/>
        <v>0.63</v>
      </c>
      <c r="R823" s="3">
        <f t="shared" si="134"/>
        <v>0.63</v>
      </c>
      <c r="S823" s="1" t="s">
        <v>29</v>
      </c>
      <c r="T823" s="1">
        <v>1</v>
      </c>
      <c r="U823" s="16">
        <f t="shared" si="135"/>
        <v>50000</v>
      </c>
      <c r="V823" s="16">
        <f t="shared" si="136"/>
        <v>31500</v>
      </c>
      <c r="W823" s="16">
        <f t="shared" si="137"/>
        <v>31500</v>
      </c>
      <c r="X823" s="3">
        <f t="shared" si="138"/>
        <v>0.63</v>
      </c>
      <c r="Y823" s="3">
        <f t="shared" si="139"/>
        <v>0.63</v>
      </c>
      <c r="Z823" s="6"/>
      <c r="AA823" s="6"/>
    </row>
    <row r="824" spans="1:27" ht="15.75" customHeight="1">
      <c r="A824" s="11" t="s">
        <v>230</v>
      </c>
      <c r="B824" s="7">
        <v>4</v>
      </c>
      <c r="C824" s="7" t="s">
        <v>231</v>
      </c>
      <c r="D824" s="7" t="s">
        <v>274</v>
      </c>
      <c r="E824" s="1" t="s">
        <v>243</v>
      </c>
      <c r="F824" s="7" t="s">
        <v>300</v>
      </c>
      <c r="G824" s="12" t="s">
        <v>37</v>
      </c>
      <c r="H824" s="7" t="s">
        <v>232</v>
      </c>
      <c r="I824" s="7" t="s">
        <v>29</v>
      </c>
      <c r="J824" s="7">
        <v>1</v>
      </c>
      <c r="K824" s="15">
        <v>500000</v>
      </c>
      <c r="L824" s="15">
        <v>465806.42000000004</v>
      </c>
      <c r="M824" s="15">
        <v>248008.82</v>
      </c>
      <c r="N824" s="16">
        <f t="shared" si="130"/>
        <v>500000</v>
      </c>
      <c r="O824" s="16">
        <f t="shared" si="131"/>
        <v>465806.42000000004</v>
      </c>
      <c r="P824" s="16">
        <f t="shared" si="132"/>
        <v>248008.82</v>
      </c>
      <c r="Q824" s="3">
        <f t="shared" si="133"/>
        <v>0.49601764000000004</v>
      </c>
      <c r="R824" s="3">
        <f t="shared" si="134"/>
        <v>0.93161284000000011</v>
      </c>
      <c r="S824" s="1" t="s">
        <v>29</v>
      </c>
      <c r="T824" s="1">
        <v>1</v>
      </c>
      <c r="U824" s="16">
        <f t="shared" si="135"/>
        <v>500000</v>
      </c>
      <c r="V824" s="16">
        <f t="shared" si="136"/>
        <v>465806.42000000004</v>
      </c>
      <c r="W824" s="16">
        <f t="shared" si="137"/>
        <v>248008.82</v>
      </c>
      <c r="X824" s="3">
        <f t="shared" si="138"/>
        <v>0.49601764000000004</v>
      </c>
      <c r="Y824" s="3">
        <f t="shared" si="139"/>
        <v>0.93161284000000011</v>
      </c>
      <c r="Z824" s="6"/>
      <c r="AA824" s="6"/>
    </row>
    <row r="825" spans="1:27" ht="15.75" customHeight="1">
      <c r="A825" s="11" t="s">
        <v>230</v>
      </c>
      <c r="B825" s="7">
        <v>4</v>
      </c>
      <c r="C825" s="7" t="s">
        <v>231</v>
      </c>
      <c r="D825" s="7" t="s">
        <v>274</v>
      </c>
      <c r="E825" s="1" t="s">
        <v>243</v>
      </c>
      <c r="F825" s="7" t="s">
        <v>300</v>
      </c>
      <c r="G825" s="12" t="s">
        <v>37</v>
      </c>
      <c r="H825" s="7" t="s">
        <v>232</v>
      </c>
      <c r="I825" s="7" t="s">
        <v>29</v>
      </c>
      <c r="J825" s="7">
        <v>1</v>
      </c>
      <c r="K825" s="15">
        <v>5623458</v>
      </c>
      <c r="L825" s="15">
        <v>4230856.71</v>
      </c>
      <c r="M825" s="15">
        <v>3212013.4400000004</v>
      </c>
      <c r="N825" s="16">
        <f t="shared" si="130"/>
        <v>5623458</v>
      </c>
      <c r="O825" s="16">
        <f t="shared" si="131"/>
        <v>4230856.71</v>
      </c>
      <c r="P825" s="16">
        <f t="shared" si="132"/>
        <v>3212013.4400000004</v>
      </c>
      <c r="Q825" s="3">
        <f t="shared" si="133"/>
        <v>0.57118119135948031</v>
      </c>
      <c r="R825" s="3">
        <f t="shared" si="134"/>
        <v>0.75235855055732614</v>
      </c>
      <c r="S825" s="1" t="s">
        <v>29</v>
      </c>
      <c r="T825" s="1">
        <v>1</v>
      </c>
      <c r="U825" s="16">
        <f t="shared" si="135"/>
        <v>5623458</v>
      </c>
      <c r="V825" s="16">
        <f t="shared" si="136"/>
        <v>4230856.71</v>
      </c>
      <c r="W825" s="16">
        <f t="shared" si="137"/>
        <v>3212013.4400000004</v>
      </c>
      <c r="X825" s="3">
        <f t="shared" si="138"/>
        <v>0.57118119135948031</v>
      </c>
      <c r="Y825" s="3">
        <f t="shared" si="139"/>
        <v>0.75235855055732614</v>
      </c>
      <c r="Z825" s="6"/>
      <c r="AA825" s="6"/>
    </row>
    <row r="826" spans="1:27" ht="15.75" customHeight="1">
      <c r="A826" s="11" t="s">
        <v>230</v>
      </c>
      <c r="B826" s="7">
        <v>4</v>
      </c>
      <c r="C826" s="7" t="s">
        <v>231</v>
      </c>
      <c r="D826" s="7" t="s">
        <v>274</v>
      </c>
      <c r="E826" s="1" t="s">
        <v>243</v>
      </c>
      <c r="F826" s="7" t="s">
        <v>300</v>
      </c>
      <c r="G826" s="12" t="s">
        <v>37</v>
      </c>
      <c r="H826" s="7" t="s">
        <v>232</v>
      </c>
      <c r="I826" s="7" t="s">
        <v>29</v>
      </c>
      <c r="J826" s="7">
        <v>1</v>
      </c>
      <c r="K826" s="15">
        <v>100000</v>
      </c>
      <c r="L826" s="15">
        <v>141110</v>
      </c>
      <c r="M826" s="15">
        <v>0</v>
      </c>
      <c r="N826" s="16">
        <f t="shared" si="130"/>
        <v>100000</v>
      </c>
      <c r="O826" s="16">
        <f t="shared" si="131"/>
        <v>141110</v>
      </c>
      <c r="P826" s="16">
        <f t="shared" si="132"/>
        <v>0</v>
      </c>
      <c r="Q826" s="3">
        <f t="shared" si="133"/>
        <v>0</v>
      </c>
      <c r="R826" s="3">
        <f t="shared" si="134"/>
        <v>1.4111</v>
      </c>
      <c r="S826" s="1" t="s">
        <v>29</v>
      </c>
      <c r="T826" s="1">
        <v>1</v>
      </c>
      <c r="U826" s="16">
        <f t="shared" si="135"/>
        <v>100000</v>
      </c>
      <c r="V826" s="16">
        <f t="shared" si="136"/>
        <v>141110</v>
      </c>
      <c r="W826" s="16">
        <f t="shared" si="137"/>
        <v>0</v>
      </c>
      <c r="X826" s="3">
        <f t="shared" si="138"/>
        <v>0</v>
      </c>
      <c r="Y826" s="3">
        <f t="shared" si="139"/>
        <v>1.4111</v>
      </c>
      <c r="Z826" s="6"/>
      <c r="AA826" s="6"/>
    </row>
    <row r="827" spans="1:27" ht="15.75" customHeight="1">
      <c r="A827" s="11" t="s">
        <v>230</v>
      </c>
      <c r="B827" s="7">
        <v>4</v>
      </c>
      <c r="C827" s="7" t="s">
        <v>231</v>
      </c>
      <c r="D827" s="7" t="s">
        <v>274</v>
      </c>
      <c r="E827" s="1" t="s">
        <v>243</v>
      </c>
      <c r="F827" s="7" t="s">
        <v>300</v>
      </c>
      <c r="G827" s="12" t="s">
        <v>37</v>
      </c>
      <c r="H827" s="7" t="s">
        <v>232</v>
      </c>
      <c r="I827" s="7" t="s">
        <v>29</v>
      </c>
      <c r="J827" s="7">
        <v>1</v>
      </c>
      <c r="K827" s="15">
        <v>500000</v>
      </c>
      <c r="L827" s="15">
        <v>935431.02</v>
      </c>
      <c r="M827" s="15">
        <v>918321.0199999999</v>
      </c>
      <c r="N827" s="16">
        <f t="shared" si="130"/>
        <v>500000</v>
      </c>
      <c r="O827" s="16">
        <f t="shared" si="131"/>
        <v>935431.02</v>
      </c>
      <c r="P827" s="16">
        <f t="shared" si="132"/>
        <v>918321.0199999999</v>
      </c>
      <c r="Q827" s="3">
        <f t="shared" si="133"/>
        <v>1.8366420399999999</v>
      </c>
      <c r="R827" s="3">
        <f t="shared" si="134"/>
        <v>1.87086204</v>
      </c>
      <c r="S827" s="1" t="s">
        <v>29</v>
      </c>
      <c r="T827" s="1">
        <v>1</v>
      </c>
      <c r="U827" s="16">
        <f t="shared" si="135"/>
        <v>500000</v>
      </c>
      <c r="V827" s="16">
        <f t="shared" si="136"/>
        <v>935431.02</v>
      </c>
      <c r="W827" s="16">
        <f t="shared" si="137"/>
        <v>918321.0199999999</v>
      </c>
      <c r="X827" s="3">
        <f t="shared" si="138"/>
        <v>1.8366420399999999</v>
      </c>
      <c r="Y827" s="3">
        <f t="shared" si="139"/>
        <v>1.87086204</v>
      </c>
      <c r="Z827" s="6"/>
      <c r="AA827" s="6"/>
    </row>
    <row r="828" spans="1:27" ht="15.75" customHeight="1">
      <c r="A828" s="11" t="s">
        <v>230</v>
      </c>
      <c r="B828" s="7">
        <v>4</v>
      </c>
      <c r="C828" s="7" t="s">
        <v>231</v>
      </c>
      <c r="D828" s="7" t="s">
        <v>274</v>
      </c>
      <c r="E828" s="1" t="s">
        <v>243</v>
      </c>
      <c r="F828" s="7" t="s">
        <v>300</v>
      </c>
      <c r="G828" s="12" t="s">
        <v>37</v>
      </c>
      <c r="H828" s="7" t="s">
        <v>232</v>
      </c>
      <c r="I828" s="7" t="s">
        <v>29</v>
      </c>
      <c r="J828" s="7">
        <v>1</v>
      </c>
      <c r="K828" s="15">
        <v>2503100</v>
      </c>
      <c r="L828" s="15">
        <v>2498846.5500000003</v>
      </c>
      <c r="M828" s="15">
        <v>2052873.51</v>
      </c>
      <c r="N828" s="16">
        <f t="shared" si="130"/>
        <v>2503100</v>
      </c>
      <c r="O828" s="16">
        <f t="shared" si="131"/>
        <v>2498846.5500000003</v>
      </c>
      <c r="P828" s="16">
        <f t="shared" si="132"/>
        <v>2052873.51</v>
      </c>
      <c r="Q828" s="3">
        <f t="shared" si="133"/>
        <v>0.82013243977467942</v>
      </c>
      <c r="R828" s="3">
        <f t="shared" si="134"/>
        <v>0.99830072709839812</v>
      </c>
      <c r="S828" s="1" t="s">
        <v>29</v>
      </c>
      <c r="T828" s="1">
        <v>1</v>
      </c>
      <c r="U828" s="16">
        <f t="shared" si="135"/>
        <v>2503100</v>
      </c>
      <c r="V828" s="16">
        <f t="shared" si="136"/>
        <v>2498846.5500000003</v>
      </c>
      <c r="W828" s="16">
        <f t="shared" si="137"/>
        <v>2052873.51</v>
      </c>
      <c r="X828" s="3">
        <f t="shared" si="138"/>
        <v>0.82013243977467942</v>
      </c>
      <c r="Y828" s="3">
        <f t="shared" si="139"/>
        <v>0.99830072709839812</v>
      </c>
      <c r="Z828" s="6"/>
      <c r="AA828" s="6"/>
    </row>
    <row r="829" spans="1:27" ht="15.75" customHeight="1">
      <c r="A829" s="11" t="s">
        <v>230</v>
      </c>
      <c r="B829" s="7">
        <v>4</v>
      </c>
      <c r="C829" s="7" t="s">
        <v>231</v>
      </c>
      <c r="D829" s="7" t="s">
        <v>274</v>
      </c>
      <c r="E829" s="1" t="s">
        <v>243</v>
      </c>
      <c r="F829" s="7" t="s">
        <v>300</v>
      </c>
      <c r="G829" s="12" t="s">
        <v>37</v>
      </c>
      <c r="H829" s="7" t="s">
        <v>232</v>
      </c>
      <c r="I829" s="7" t="s">
        <v>29</v>
      </c>
      <c r="J829" s="7">
        <v>1</v>
      </c>
      <c r="K829" s="15">
        <v>20000</v>
      </c>
      <c r="L829" s="15">
        <v>15533.67</v>
      </c>
      <c r="M829" s="15">
        <v>4853.67</v>
      </c>
      <c r="N829" s="16">
        <f t="shared" si="130"/>
        <v>20000</v>
      </c>
      <c r="O829" s="16">
        <f t="shared" si="131"/>
        <v>15533.67</v>
      </c>
      <c r="P829" s="16">
        <f t="shared" si="132"/>
        <v>4853.67</v>
      </c>
      <c r="Q829" s="3">
        <f t="shared" si="133"/>
        <v>0.2426835</v>
      </c>
      <c r="R829" s="3">
        <f t="shared" si="134"/>
        <v>0.77668349999999997</v>
      </c>
      <c r="S829" s="1" t="s">
        <v>29</v>
      </c>
      <c r="T829" s="1">
        <v>1</v>
      </c>
      <c r="U829" s="16">
        <f t="shared" si="135"/>
        <v>20000</v>
      </c>
      <c r="V829" s="16">
        <f t="shared" si="136"/>
        <v>15533.67</v>
      </c>
      <c r="W829" s="16">
        <f t="shared" si="137"/>
        <v>4853.67</v>
      </c>
      <c r="X829" s="3">
        <f t="shared" si="138"/>
        <v>0.2426835</v>
      </c>
      <c r="Y829" s="3">
        <f t="shared" si="139"/>
        <v>0.77668349999999997</v>
      </c>
      <c r="Z829" s="6"/>
      <c r="AA829" s="6"/>
    </row>
    <row r="830" spans="1:27" ht="15.75" customHeight="1">
      <c r="A830" s="11" t="s">
        <v>230</v>
      </c>
      <c r="B830" s="7">
        <v>4</v>
      </c>
      <c r="C830" s="7" t="s">
        <v>231</v>
      </c>
      <c r="D830" s="7" t="s">
        <v>274</v>
      </c>
      <c r="E830" s="1" t="s">
        <v>243</v>
      </c>
      <c r="F830" s="7" t="s">
        <v>300</v>
      </c>
      <c r="G830" s="12" t="s">
        <v>37</v>
      </c>
      <c r="H830" s="7" t="s">
        <v>232</v>
      </c>
      <c r="I830" s="7" t="s">
        <v>29</v>
      </c>
      <c r="J830" s="7">
        <v>1</v>
      </c>
      <c r="K830" s="15">
        <v>443200</v>
      </c>
      <c r="L830" s="15">
        <v>439816.6</v>
      </c>
      <c r="M830" s="15">
        <v>349282.32</v>
      </c>
      <c r="N830" s="16">
        <f t="shared" si="130"/>
        <v>443200</v>
      </c>
      <c r="O830" s="16">
        <f t="shared" si="131"/>
        <v>439816.6</v>
      </c>
      <c r="P830" s="16">
        <f t="shared" si="132"/>
        <v>349282.32</v>
      </c>
      <c r="Q830" s="3">
        <f t="shared" si="133"/>
        <v>0.78809187725631769</v>
      </c>
      <c r="R830" s="3">
        <f t="shared" si="134"/>
        <v>0.99236597472924182</v>
      </c>
      <c r="S830" s="1" t="s">
        <v>29</v>
      </c>
      <c r="T830" s="1">
        <v>1</v>
      </c>
      <c r="U830" s="16">
        <f t="shared" si="135"/>
        <v>443200</v>
      </c>
      <c r="V830" s="16">
        <f t="shared" si="136"/>
        <v>439816.6</v>
      </c>
      <c r="W830" s="16">
        <f t="shared" si="137"/>
        <v>349282.32</v>
      </c>
      <c r="X830" s="3">
        <f t="shared" si="138"/>
        <v>0.78809187725631769</v>
      </c>
      <c r="Y830" s="3">
        <f t="shared" si="139"/>
        <v>0.99236597472924182</v>
      </c>
      <c r="Z830" s="6"/>
      <c r="AA830" s="6"/>
    </row>
    <row r="831" spans="1:27" ht="15.75" customHeight="1">
      <c r="A831" s="11" t="s">
        <v>230</v>
      </c>
      <c r="B831" s="7">
        <v>4</v>
      </c>
      <c r="C831" s="7" t="s">
        <v>231</v>
      </c>
      <c r="D831" s="7" t="s">
        <v>274</v>
      </c>
      <c r="E831" s="1" t="s">
        <v>243</v>
      </c>
      <c r="F831" s="7" t="s">
        <v>300</v>
      </c>
      <c r="G831" s="12" t="s">
        <v>37</v>
      </c>
      <c r="H831" s="7" t="s">
        <v>232</v>
      </c>
      <c r="I831" s="7" t="s">
        <v>29</v>
      </c>
      <c r="J831" s="7">
        <v>1</v>
      </c>
      <c r="K831" s="15">
        <v>3554381</v>
      </c>
      <c r="L831" s="15">
        <v>3554380.9999999995</v>
      </c>
      <c r="M831" s="15">
        <v>3026193.4899999993</v>
      </c>
      <c r="N831" s="16">
        <f t="shared" si="130"/>
        <v>3554381</v>
      </c>
      <c r="O831" s="16">
        <f t="shared" si="131"/>
        <v>3554380.9999999995</v>
      </c>
      <c r="P831" s="16">
        <f t="shared" si="132"/>
        <v>3026193.4899999993</v>
      </c>
      <c r="Q831" s="3">
        <f t="shared" si="133"/>
        <v>0.85139817312775401</v>
      </c>
      <c r="R831" s="3">
        <f t="shared" si="134"/>
        <v>0.99999999999999989</v>
      </c>
      <c r="S831" s="1" t="s">
        <v>29</v>
      </c>
      <c r="T831" s="1">
        <v>1</v>
      </c>
      <c r="U831" s="16">
        <f t="shared" si="135"/>
        <v>3554381</v>
      </c>
      <c r="V831" s="16">
        <f t="shared" si="136"/>
        <v>3554380.9999999995</v>
      </c>
      <c r="W831" s="16">
        <f t="shared" si="137"/>
        <v>3026193.4899999993</v>
      </c>
      <c r="X831" s="3">
        <f t="shared" si="138"/>
        <v>0.85139817312775401</v>
      </c>
      <c r="Y831" s="3">
        <f t="shared" si="139"/>
        <v>0.99999999999999989</v>
      </c>
      <c r="Z831" s="6"/>
      <c r="AA831" s="6"/>
    </row>
    <row r="832" spans="1:27" ht="15.75" customHeight="1">
      <c r="A832" s="11" t="s">
        <v>230</v>
      </c>
      <c r="B832" s="7">
        <v>4</v>
      </c>
      <c r="C832" s="7" t="s">
        <v>231</v>
      </c>
      <c r="D832" s="7" t="s">
        <v>274</v>
      </c>
      <c r="E832" s="1" t="s">
        <v>243</v>
      </c>
      <c r="F832" s="7" t="s">
        <v>300</v>
      </c>
      <c r="G832" s="12" t="s">
        <v>37</v>
      </c>
      <c r="H832" s="7" t="s">
        <v>232</v>
      </c>
      <c r="I832" s="7" t="s">
        <v>29</v>
      </c>
      <c r="J832" s="7">
        <v>1</v>
      </c>
      <c r="K832" s="15">
        <v>0</v>
      </c>
      <c r="L832" s="15">
        <v>303763.34000000003</v>
      </c>
      <c r="M832" s="15">
        <v>0</v>
      </c>
      <c r="N832" s="16">
        <f t="shared" si="130"/>
        <v>0</v>
      </c>
      <c r="O832" s="16">
        <f t="shared" si="131"/>
        <v>303763.34000000003</v>
      </c>
      <c r="P832" s="16">
        <f t="shared" si="132"/>
        <v>0</v>
      </c>
      <c r="Q832" s="3" t="e">
        <f t="shared" si="133"/>
        <v>#DIV/0!</v>
      </c>
      <c r="R832" s="3" t="e">
        <f t="shared" si="134"/>
        <v>#DIV/0!</v>
      </c>
      <c r="S832" s="1" t="s">
        <v>29</v>
      </c>
      <c r="T832" s="1">
        <v>1</v>
      </c>
      <c r="U832" s="16">
        <f t="shared" si="135"/>
        <v>0</v>
      </c>
      <c r="V832" s="16">
        <f t="shared" si="136"/>
        <v>303763.34000000003</v>
      </c>
      <c r="W832" s="16">
        <f t="shared" si="137"/>
        <v>0</v>
      </c>
      <c r="X832" s="3" t="e">
        <f t="shared" si="138"/>
        <v>#DIV/0!</v>
      </c>
      <c r="Y832" s="3" t="e">
        <f t="shared" si="139"/>
        <v>#DIV/0!</v>
      </c>
      <c r="Z832" s="6"/>
      <c r="AA832" s="6"/>
    </row>
    <row r="833" spans="1:27" ht="15.75" customHeight="1">
      <c r="A833" s="11" t="s">
        <v>230</v>
      </c>
      <c r="B833" s="7">
        <v>4</v>
      </c>
      <c r="C833" s="7" t="s">
        <v>231</v>
      </c>
      <c r="D833" s="7" t="s">
        <v>274</v>
      </c>
      <c r="E833" s="1" t="s">
        <v>243</v>
      </c>
      <c r="F833" s="7" t="s">
        <v>300</v>
      </c>
      <c r="G833" s="12" t="s">
        <v>37</v>
      </c>
      <c r="H833" s="7" t="s">
        <v>232</v>
      </c>
      <c r="I833" s="7" t="s">
        <v>29</v>
      </c>
      <c r="J833" s="7">
        <v>1</v>
      </c>
      <c r="K833" s="15">
        <v>395100</v>
      </c>
      <c r="L833" s="15">
        <v>144205.67000000001</v>
      </c>
      <c r="M833" s="15">
        <v>144205.67000000001</v>
      </c>
      <c r="N833" s="16">
        <f t="shared" si="130"/>
        <v>395100</v>
      </c>
      <c r="O833" s="16">
        <f t="shared" si="131"/>
        <v>144205.67000000001</v>
      </c>
      <c r="P833" s="16">
        <f t="shared" si="132"/>
        <v>144205.67000000001</v>
      </c>
      <c r="Q833" s="3">
        <f t="shared" si="133"/>
        <v>0.3649852442419641</v>
      </c>
      <c r="R833" s="3">
        <f t="shared" si="134"/>
        <v>0.3649852442419641</v>
      </c>
      <c r="S833" s="1" t="s">
        <v>29</v>
      </c>
      <c r="T833" s="1">
        <v>1</v>
      </c>
      <c r="U833" s="16">
        <f t="shared" si="135"/>
        <v>395100</v>
      </c>
      <c r="V833" s="16">
        <f t="shared" si="136"/>
        <v>144205.67000000001</v>
      </c>
      <c r="W833" s="16">
        <f t="shared" si="137"/>
        <v>144205.67000000001</v>
      </c>
      <c r="X833" s="3">
        <f t="shared" si="138"/>
        <v>0.3649852442419641</v>
      </c>
      <c r="Y833" s="3">
        <f t="shared" si="139"/>
        <v>0.3649852442419641</v>
      </c>
      <c r="Z833" s="6"/>
      <c r="AA833" s="6"/>
    </row>
    <row r="834" spans="1:27" ht="15.75" customHeight="1">
      <c r="A834" s="11" t="s">
        <v>230</v>
      </c>
      <c r="B834" s="7">
        <v>4</v>
      </c>
      <c r="C834" s="7" t="s">
        <v>231</v>
      </c>
      <c r="D834" s="7" t="s">
        <v>274</v>
      </c>
      <c r="E834" s="1" t="s">
        <v>243</v>
      </c>
      <c r="F834" s="7" t="s">
        <v>300</v>
      </c>
      <c r="G834" s="12" t="s">
        <v>37</v>
      </c>
      <c r="H834" s="7" t="s">
        <v>232</v>
      </c>
      <c r="I834" s="7" t="s">
        <v>29</v>
      </c>
      <c r="J834" s="7">
        <v>1</v>
      </c>
      <c r="K834" s="15">
        <v>1000</v>
      </c>
      <c r="L834" s="15">
        <v>0</v>
      </c>
      <c r="M834" s="15">
        <v>0</v>
      </c>
      <c r="N834" s="16">
        <f t="shared" si="130"/>
        <v>1000</v>
      </c>
      <c r="O834" s="16">
        <f t="shared" si="131"/>
        <v>0</v>
      </c>
      <c r="P834" s="16">
        <f t="shared" si="132"/>
        <v>0</v>
      </c>
      <c r="Q834" s="3">
        <f t="shared" si="133"/>
        <v>0</v>
      </c>
      <c r="R834" s="3">
        <f t="shared" si="134"/>
        <v>0</v>
      </c>
      <c r="S834" s="1" t="s">
        <v>29</v>
      </c>
      <c r="T834" s="1">
        <v>1</v>
      </c>
      <c r="U834" s="16">
        <f t="shared" si="135"/>
        <v>1000</v>
      </c>
      <c r="V834" s="16">
        <f t="shared" si="136"/>
        <v>0</v>
      </c>
      <c r="W834" s="16">
        <f t="shared" si="137"/>
        <v>0</v>
      </c>
      <c r="X834" s="3">
        <f t="shared" si="138"/>
        <v>0</v>
      </c>
      <c r="Y834" s="3">
        <f t="shared" si="139"/>
        <v>0</v>
      </c>
      <c r="Z834" s="6"/>
      <c r="AA834" s="6"/>
    </row>
    <row r="835" spans="1:27" ht="15.75" customHeight="1">
      <c r="A835" s="11" t="s">
        <v>230</v>
      </c>
      <c r="B835" s="7">
        <v>4</v>
      </c>
      <c r="C835" s="7" t="s">
        <v>231</v>
      </c>
      <c r="D835" s="7" t="s">
        <v>274</v>
      </c>
      <c r="E835" s="1" t="s">
        <v>243</v>
      </c>
      <c r="F835" s="7" t="s">
        <v>300</v>
      </c>
      <c r="G835" s="12" t="s">
        <v>37</v>
      </c>
      <c r="H835" s="7" t="s">
        <v>232</v>
      </c>
      <c r="I835" s="7" t="s">
        <v>29</v>
      </c>
      <c r="J835" s="7">
        <v>1</v>
      </c>
      <c r="K835" s="15">
        <v>1841230</v>
      </c>
      <c r="L835" s="15">
        <v>2120475.91</v>
      </c>
      <c r="M835" s="15">
        <v>1587190.8400000003</v>
      </c>
      <c r="N835" s="16">
        <f t="shared" si="130"/>
        <v>1841230</v>
      </c>
      <c r="O835" s="16">
        <f t="shared" si="131"/>
        <v>2120475.91</v>
      </c>
      <c r="P835" s="16">
        <f t="shared" si="132"/>
        <v>1587190.8400000003</v>
      </c>
      <c r="Q835" s="3">
        <f t="shared" si="133"/>
        <v>0.86202747076682451</v>
      </c>
      <c r="R835" s="3">
        <f t="shared" si="134"/>
        <v>1.1516626983049376</v>
      </c>
      <c r="S835" s="1" t="s">
        <v>29</v>
      </c>
      <c r="T835" s="1">
        <v>1</v>
      </c>
      <c r="U835" s="16">
        <f t="shared" si="135"/>
        <v>1841230</v>
      </c>
      <c r="V835" s="16">
        <f t="shared" si="136"/>
        <v>2120475.91</v>
      </c>
      <c r="W835" s="16">
        <f t="shared" si="137"/>
        <v>1587190.8400000003</v>
      </c>
      <c r="X835" s="3">
        <f t="shared" si="138"/>
        <v>0.86202747076682451</v>
      </c>
      <c r="Y835" s="3">
        <f t="shared" si="139"/>
        <v>1.1516626983049376</v>
      </c>
      <c r="Z835" s="6"/>
      <c r="AA835" s="6"/>
    </row>
    <row r="836" spans="1:27" ht="15.75" customHeight="1">
      <c r="A836" s="11" t="s">
        <v>230</v>
      </c>
      <c r="B836" s="7">
        <v>4</v>
      </c>
      <c r="C836" s="7" t="s">
        <v>231</v>
      </c>
      <c r="D836" s="7" t="s">
        <v>274</v>
      </c>
      <c r="E836" s="1" t="s">
        <v>243</v>
      </c>
      <c r="F836" s="7" t="s">
        <v>300</v>
      </c>
      <c r="G836" s="12" t="s">
        <v>37</v>
      </c>
      <c r="H836" s="7" t="s">
        <v>232</v>
      </c>
      <c r="I836" s="7" t="s">
        <v>29</v>
      </c>
      <c r="J836" s="7">
        <v>1</v>
      </c>
      <c r="K836" s="15">
        <v>1000</v>
      </c>
      <c r="L836" s="15">
        <v>0</v>
      </c>
      <c r="M836" s="15">
        <v>0</v>
      </c>
      <c r="N836" s="16">
        <f t="shared" si="130"/>
        <v>1000</v>
      </c>
      <c r="O836" s="16">
        <f t="shared" si="131"/>
        <v>0</v>
      </c>
      <c r="P836" s="16">
        <f t="shared" si="132"/>
        <v>0</v>
      </c>
      <c r="Q836" s="3">
        <f t="shared" si="133"/>
        <v>0</v>
      </c>
      <c r="R836" s="3">
        <f t="shared" si="134"/>
        <v>0</v>
      </c>
      <c r="S836" s="1" t="s">
        <v>29</v>
      </c>
      <c r="T836" s="1">
        <v>1</v>
      </c>
      <c r="U836" s="16">
        <f t="shared" si="135"/>
        <v>1000</v>
      </c>
      <c r="V836" s="16">
        <f t="shared" si="136"/>
        <v>0</v>
      </c>
      <c r="W836" s="16">
        <f t="shared" si="137"/>
        <v>0</v>
      </c>
      <c r="X836" s="3">
        <f t="shared" si="138"/>
        <v>0</v>
      </c>
      <c r="Y836" s="3">
        <f t="shared" si="139"/>
        <v>0</v>
      </c>
      <c r="Z836" s="6"/>
      <c r="AA836" s="6"/>
    </row>
    <row r="837" spans="1:27" ht="15.75" customHeight="1">
      <c r="A837" s="11" t="s">
        <v>230</v>
      </c>
      <c r="B837" s="7">
        <v>4</v>
      </c>
      <c r="C837" s="7" t="s">
        <v>231</v>
      </c>
      <c r="D837" s="7" t="s">
        <v>274</v>
      </c>
      <c r="E837" s="1" t="s">
        <v>243</v>
      </c>
      <c r="F837" s="7" t="s">
        <v>300</v>
      </c>
      <c r="G837" s="12" t="s">
        <v>37</v>
      </c>
      <c r="H837" s="7" t="s">
        <v>232</v>
      </c>
      <c r="I837" s="7" t="s">
        <v>29</v>
      </c>
      <c r="J837" s="7">
        <v>1</v>
      </c>
      <c r="K837" s="15">
        <v>8000</v>
      </c>
      <c r="L837" s="15">
        <v>0</v>
      </c>
      <c r="M837" s="15">
        <v>0</v>
      </c>
      <c r="N837" s="16">
        <f t="shared" si="130"/>
        <v>8000</v>
      </c>
      <c r="O837" s="16">
        <f t="shared" si="131"/>
        <v>0</v>
      </c>
      <c r="P837" s="16">
        <f t="shared" si="132"/>
        <v>0</v>
      </c>
      <c r="Q837" s="3">
        <f t="shared" si="133"/>
        <v>0</v>
      </c>
      <c r="R837" s="3">
        <f t="shared" si="134"/>
        <v>0</v>
      </c>
      <c r="S837" s="1" t="s">
        <v>29</v>
      </c>
      <c r="T837" s="1">
        <v>1</v>
      </c>
      <c r="U837" s="16">
        <f t="shared" si="135"/>
        <v>8000</v>
      </c>
      <c r="V837" s="16">
        <f t="shared" si="136"/>
        <v>0</v>
      </c>
      <c r="W837" s="16">
        <f t="shared" si="137"/>
        <v>0</v>
      </c>
      <c r="X837" s="3">
        <f t="shared" si="138"/>
        <v>0</v>
      </c>
      <c r="Y837" s="3">
        <f t="shared" si="139"/>
        <v>0</v>
      </c>
      <c r="Z837" s="6"/>
      <c r="AA837" s="6"/>
    </row>
    <row r="838" spans="1:27" ht="15.75" customHeight="1">
      <c r="A838" s="11" t="s">
        <v>230</v>
      </c>
      <c r="B838" s="7">
        <v>4</v>
      </c>
      <c r="C838" s="7" t="s">
        <v>231</v>
      </c>
      <c r="D838" s="7" t="s">
        <v>274</v>
      </c>
      <c r="E838" s="1" t="s">
        <v>243</v>
      </c>
      <c r="F838" s="7" t="s">
        <v>300</v>
      </c>
      <c r="G838" s="12" t="s">
        <v>37</v>
      </c>
      <c r="H838" s="7" t="s">
        <v>232</v>
      </c>
      <c r="I838" s="7" t="s">
        <v>29</v>
      </c>
      <c r="J838" s="7">
        <v>1</v>
      </c>
      <c r="K838" s="15">
        <v>140400</v>
      </c>
      <c r="L838" s="15">
        <v>129455.65999999999</v>
      </c>
      <c r="M838" s="15">
        <v>128309.65999999999</v>
      </c>
      <c r="N838" s="16">
        <f t="shared" si="130"/>
        <v>140400</v>
      </c>
      <c r="O838" s="16">
        <f t="shared" si="131"/>
        <v>129455.65999999999</v>
      </c>
      <c r="P838" s="16">
        <f t="shared" si="132"/>
        <v>128309.65999999999</v>
      </c>
      <c r="Q838" s="3">
        <f t="shared" si="133"/>
        <v>0.91388646723646716</v>
      </c>
      <c r="R838" s="3">
        <f t="shared" si="134"/>
        <v>0.92204886039886036</v>
      </c>
      <c r="S838" s="1" t="s">
        <v>29</v>
      </c>
      <c r="T838" s="1">
        <v>1</v>
      </c>
      <c r="U838" s="16">
        <f t="shared" si="135"/>
        <v>140400</v>
      </c>
      <c r="V838" s="16">
        <f t="shared" si="136"/>
        <v>129455.65999999999</v>
      </c>
      <c r="W838" s="16">
        <f t="shared" si="137"/>
        <v>128309.65999999999</v>
      </c>
      <c r="X838" s="3">
        <f t="shared" si="138"/>
        <v>0.91388646723646716</v>
      </c>
      <c r="Y838" s="3">
        <f t="shared" si="139"/>
        <v>0.92204886039886036</v>
      </c>
      <c r="Z838" s="6"/>
      <c r="AA838" s="6"/>
    </row>
    <row r="839" spans="1:27" ht="15.75" customHeight="1">
      <c r="A839" s="11" t="s">
        <v>230</v>
      </c>
      <c r="B839" s="7">
        <v>4</v>
      </c>
      <c r="C839" s="7" t="s">
        <v>231</v>
      </c>
      <c r="D839" s="7" t="s">
        <v>274</v>
      </c>
      <c r="E839" s="1" t="s">
        <v>243</v>
      </c>
      <c r="F839" s="7" t="s">
        <v>300</v>
      </c>
      <c r="G839" s="12" t="s">
        <v>37</v>
      </c>
      <c r="H839" s="7" t="s">
        <v>232</v>
      </c>
      <c r="I839" s="7" t="s">
        <v>29</v>
      </c>
      <c r="J839" s="7">
        <v>1</v>
      </c>
      <c r="K839" s="15">
        <v>2425117</v>
      </c>
      <c r="L839" s="15">
        <v>2346960.5500000003</v>
      </c>
      <c r="M839" s="15">
        <v>1852803.4099999997</v>
      </c>
      <c r="N839" s="16">
        <f t="shared" si="130"/>
        <v>2425117</v>
      </c>
      <c r="O839" s="16">
        <f t="shared" si="131"/>
        <v>2346960.5500000003</v>
      </c>
      <c r="P839" s="16">
        <f t="shared" si="132"/>
        <v>1852803.4099999997</v>
      </c>
      <c r="Q839" s="3">
        <f t="shared" si="133"/>
        <v>0.76400578198907498</v>
      </c>
      <c r="R839" s="3">
        <f t="shared" si="134"/>
        <v>0.96777209099602213</v>
      </c>
      <c r="S839" s="1" t="s">
        <v>29</v>
      </c>
      <c r="T839" s="1">
        <v>1</v>
      </c>
      <c r="U839" s="16">
        <f t="shared" si="135"/>
        <v>2425117</v>
      </c>
      <c r="V839" s="16">
        <f t="shared" si="136"/>
        <v>2346960.5500000003</v>
      </c>
      <c r="W839" s="16">
        <f t="shared" si="137"/>
        <v>1852803.4099999997</v>
      </c>
      <c r="X839" s="3">
        <f t="shared" si="138"/>
        <v>0.76400578198907498</v>
      </c>
      <c r="Y839" s="3">
        <f t="shared" si="139"/>
        <v>0.96777209099602213</v>
      </c>
      <c r="Z839" s="6"/>
      <c r="AA839" s="6"/>
    </row>
    <row r="840" spans="1:27" ht="15.75" customHeight="1">
      <c r="A840" s="11" t="s">
        <v>230</v>
      </c>
      <c r="B840" s="7">
        <v>4</v>
      </c>
      <c r="C840" s="7" t="s">
        <v>231</v>
      </c>
      <c r="D840" s="7" t="s">
        <v>274</v>
      </c>
      <c r="E840" s="1" t="s">
        <v>243</v>
      </c>
      <c r="F840" s="7" t="s">
        <v>300</v>
      </c>
      <c r="G840" s="12" t="s">
        <v>37</v>
      </c>
      <c r="H840" s="7" t="s">
        <v>232</v>
      </c>
      <c r="I840" s="7" t="s">
        <v>29</v>
      </c>
      <c r="J840" s="7">
        <v>1</v>
      </c>
      <c r="K840" s="15">
        <v>18000</v>
      </c>
      <c r="L840" s="15">
        <v>7269.36</v>
      </c>
      <c r="M840" s="15">
        <v>7269.36</v>
      </c>
      <c r="N840" s="16">
        <f t="shared" si="130"/>
        <v>18000</v>
      </c>
      <c r="O840" s="16">
        <f t="shared" si="131"/>
        <v>7269.36</v>
      </c>
      <c r="P840" s="16">
        <f t="shared" si="132"/>
        <v>7269.36</v>
      </c>
      <c r="Q840" s="3">
        <f t="shared" si="133"/>
        <v>0.40385333333333334</v>
      </c>
      <c r="R840" s="3">
        <f t="shared" si="134"/>
        <v>0.40385333333333334</v>
      </c>
      <c r="S840" s="1" t="s">
        <v>29</v>
      </c>
      <c r="T840" s="1">
        <v>1</v>
      </c>
      <c r="U840" s="16">
        <f t="shared" si="135"/>
        <v>18000</v>
      </c>
      <c r="V840" s="16">
        <f t="shared" si="136"/>
        <v>7269.36</v>
      </c>
      <c r="W840" s="16">
        <f t="shared" si="137"/>
        <v>7269.36</v>
      </c>
      <c r="X840" s="3">
        <f t="shared" si="138"/>
        <v>0.40385333333333334</v>
      </c>
      <c r="Y840" s="3">
        <f t="shared" si="139"/>
        <v>0.40385333333333334</v>
      </c>
      <c r="Z840" s="6"/>
      <c r="AA840" s="6"/>
    </row>
    <row r="841" spans="1:27" ht="15.75" customHeight="1">
      <c r="A841" s="11" t="s">
        <v>230</v>
      </c>
      <c r="B841" s="7">
        <v>4</v>
      </c>
      <c r="C841" s="7" t="s">
        <v>231</v>
      </c>
      <c r="D841" s="7" t="s">
        <v>274</v>
      </c>
      <c r="E841" s="1" t="s">
        <v>243</v>
      </c>
      <c r="F841" s="7" t="s">
        <v>300</v>
      </c>
      <c r="G841" s="12" t="s">
        <v>37</v>
      </c>
      <c r="H841" s="7" t="s">
        <v>232</v>
      </c>
      <c r="I841" s="7" t="s">
        <v>29</v>
      </c>
      <c r="J841" s="7">
        <v>1</v>
      </c>
      <c r="K841" s="15">
        <v>3500000</v>
      </c>
      <c r="L841" s="15">
        <v>267557.23</v>
      </c>
      <c r="M841" s="15">
        <v>213266.43</v>
      </c>
      <c r="N841" s="16">
        <f t="shared" si="130"/>
        <v>3500000</v>
      </c>
      <c r="O841" s="16">
        <f t="shared" si="131"/>
        <v>267557.23</v>
      </c>
      <c r="P841" s="16">
        <f t="shared" si="132"/>
        <v>213266.43</v>
      </c>
      <c r="Q841" s="3">
        <f t="shared" si="133"/>
        <v>6.0933265714285714E-2</v>
      </c>
      <c r="R841" s="3">
        <f t="shared" si="134"/>
        <v>7.6444922857142855E-2</v>
      </c>
      <c r="S841" s="1" t="s">
        <v>29</v>
      </c>
      <c r="T841" s="1">
        <v>1</v>
      </c>
      <c r="U841" s="16">
        <f t="shared" si="135"/>
        <v>3500000</v>
      </c>
      <c r="V841" s="16">
        <f t="shared" si="136"/>
        <v>267557.23</v>
      </c>
      <c r="W841" s="16">
        <f t="shared" si="137"/>
        <v>213266.43</v>
      </c>
      <c r="X841" s="3">
        <f t="shared" si="138"/>
        <v>6.0933265714285714E-2</v>
      </c>
      <c r="Y841" s="3">
        <f t="shared" si="139"/>
        <v>7.6444922857142855E-2</v>
      </c>
      <c r="Z841" s="6"/>
      <c r="AA841" s="6"/>
    </row>
    <row r="842" spans="1:27" ht="15.75" customHeight="1">
      <c r="A842" s="11" t="s">
        <v>230</v>
      </c>
      <c r="B842" s="7">
        <v>4</v>
      </c>
      <c r="C842" s="7" t="s">
        <v>231</v>
      </c>
      <c r="D842" s="7" t="s">
        <v>274</v>
      </c>
      <c r="E842" s="1" t="s">
        <v>243</v>
      </c>
      <c r="F842" s="7" t="s">
        <v>300</v>
      </c>
      <c r="G842" s="12" t="s">
        <v>37</v>
      </c>
      <c r="H842" s="7" t="s">
        <v>232</v>
      </c>
      <c r="I842" s="7" t="s">
        <v>29</v>
      </c>
      <c r="J842" s="7">
        <v>1</v>
      </c>
      <c r="K842" s="15">
        <v>4842058</v>
      </c>
      <c r="L842" s="15">
        <v>3452526.0600000005</v>
      </c>
      <c r="M842" s="15">
        <v>2888242.7399999998</v>
      </c>
      <c r="N842" s="16">
        <f t="shared" si="130"/>
        <v>4842058</v>
      </c>
      <c r="O842" s="16">
        <f t="shared" si="131"/>
        <v>3452526.0600000005</v>
      </c>
      <c r="P842" s="16">
        <f t="shared" si="132"/>
        <v>2888242.7399999998</v>
      </c>
      <c r="Q842" s="3">
        <f t="shared" si="133"/>
        <v>0.59649073596392277</v>
      </c>
      <c r="R842" s="3">
        <f t="shared" si="134"/>
        <v>0.71302864608395866</v>
      </c>
      <c r="S842" s="1" t="s">
        <v>29</v>
      </c>
      <c r="T842" s="1">
        <v>1</v>
      </c>
      <c r="U842" s="16">
        <f t="shared" si="135"/>
        <v>4842058</v>
      </c>
      <c r="V842" s="16">
        <f t="shared" si="136"/>
        <v>3452526.0600000005</v>
      </c>
      <c r="W842" s="16">
        <f t="shared" si="137"/>
        <v>2888242.7399999998</v>
      </c>
      <c r="X842" s="3">
        <f t="shared" si="138"/>
        <v>0.59649073596392277</v>
      </c>
      <c r="Y842" s="3">
        <f t="shared" si="139"/>
        <v>0.71302864608395866</v>
      </c>
      <c r="Z842" s="6"/>
      <c r="AA842" s="6"/>
    </row>
    <row r="843" spans="1:27" ht="15.75" customHeight="1">
      <c r="A843" s="11" t="s">
        <v>230</v>
      </c>
      <c r="B843" s="7">
        <v>4</v>
      </c>
      <c r="C843" s="7" t="s">
        <v>231</v>
      </c>
      <c r="D843" s="7" t="s">
        <v>274</v>
      </c>
      <c r="E843" s="1" t="s">
        <v>243</v>
      </c>
      <c r="F843" s="7" t="s">
        <v>300</v>
      </c>
      <c r="G843" s="12" t="s">
        <v>37</v>
      </c>
      <c r="H843" s="7" t="s">
        <v>232</v>
      </c>
      <c r="I843" s="7" t="s">
        <v>29</v>
      </c>
      <c r="J843" s="7">
        <v>1</v>
      </c>
      <c r="K843" s="15">
        <v>77800</v>
      </c>
      <c r="L843" s="15">
        <v>73485.899999999994</v>
      </c>
      <c r="M843" s="15">
        <v>73485.899999999994</v>
      </c>
      <c r="N843" s="16">
        <f t="shared" si="130"/>
        <v>77800</v>
      </c>
      <c r="O843" s="16">
        <f t="shared" si="131"/>
        <v>73485.899999999994</v>
      </c>
      <c r="P843" s="16">
        <f t="shared" si="132"/>
        <v>73485.899999999994</v>
      </c>
      <c r="Q843" s="3">
        <f t="shared" si="133"/>
        <v>0.94454884318766064</v>
      </c>
      <c r="R843" s="3">
        <f t="shared" si="134"/>
        <v>0.94454884318766064</v>
      </c>
      <c r="S843" s="1" t="s">
        <v>29</v>
      </c>
      <c r="T843" s="1">
        <v>1</v>
      </c>
      <c r="U843" s="16">
        <f t="shared" si="135"/>
        <v>77800</v>
      </c>
      <c r="V843" s="16">
        <f t="shared" si="136"/>
        <v>73485.899999999994</v>
      </c>
      <c r="W843" s="16">
        <f t="shared" si="137"/>
        <v>73485.899999999994</v>
      </c>
      <c r="X843" s="3">
        <f t="shared" si="138"/>
        <v>0.94454884318766064</v>
      </c>
      <c r="Y843" s="3">
        <f t="shared" si="139"/>
        <v>0.94454884318766064</v>
      </c>
      <c r="Z843" s="6"/>
      <c r="AA843" s="6"/>
    </row>
    <row r="844" spans="1:27" ht="15.75" customHeight="1">
      <c r="A844" s="11" t="s">
        <v>230</v>
      </c>
      <c r="B844" s="7">
        <v>4</v>
      </c>
      <c r="C844" s="7" t="s">
        <v>231</v>
      </c>
      <c r="D844" s="7" t="s">
        <v>274</v>
      </c>
      <c r="E844" s="1" t="s">
        <v>243</v>
      </c>
      <c r="F844" s="7" t="s">
        <v>300</v>
      </c>
      <c r="G844" s="12" t="s">
        <v>37</v>
      </c>
      <c r="H844" s="7" t="s">
        <v>232</v>
      </c>
      <c r="I844" s="7" t="s">
        <v>29</v>
      </c>
      <c r="J844" s="7">
        <v>1</v>
      </c>
      <c r="K844" s="15">
        <v>280000</v>
      </c>
      <c r="L844" s="15">
        <v>277526.52</v>
      </c>
      <c r="M844" s="15">
        <v>196990.26</v>
      </c>
      <c r="N844" s="16">
        <f t="shared" si="130"/>
        <v>280000</v>
      </c>
      <c r="O844" s="16">
        <f t="shared" si="131"/>
        <v>277526.52</v>
      </c>
      <c r="P844" s="16">
        <f t="shared" si="132"/>
        <v>196990.26</v>
      </c>
      <c r="Q844" s="3">
        <f t="shared" si="133"/>
        <v>0.7035366428571429</v>
      </c>
      <c r="R844" s="3">
        <f t="shared" si="134"/>
        <v>0.99116614285714288</v>
      </c>
      <c r="S844" s="1" t="s">
        <v>29</v>
      </c>
      <c r="T844" s="1">
        <v>1</v>
      </c>
      <c r="U844" s="16">
        <f t="shared" si="135"/>
        <v>280000</v>
      </c>
      <c r="V844" s="16">
        <f t="shared" si="136"/>
        <v>277526.52</v>
      </c>
      <c r="W844" s="16">
        <f t="shared" si="137"/>
        <v>196990.26</v>
      </c>
      <c r="X844" s="3">
        <f t="shared" si="138"/>
        <v>0.7035366428571429</v>
      </c>
      <c r="Y844" s="3">
        <f t="shared" si="139"/>
        <v>0.99116614285714288</v>
      </c>
      <c r="Z844" s="6"/>
      <c r="AA844" s="6"/>
    </row>
    <row r="845" spans="1:27" ht="15.75" customHeight="1">
      <c r="A845" s="11" t="s">
        <v>230</v>
      </c>
      <c r="B845" s="7">
        <v>4</v>
      </c>
      <c r="C845" s="7" t="s">
        <v>231</v>
      </c>
      <c r="D845" s="7" t="s">
        <v>274</v>
      </c>
      <c r="E845" s="1" t="s">
        <v>243</v>
      </c>
      <c r="F845" s="7" t="s">
        <v>300</v>
      </c>
      <c r="G845" s="12" t="s">
        <v>37</v>
      </c>
      <c r="H845" s="7" t="s">
        <v>232</v>
      </c>
      <c r="I845" s="7" t="s">
        <v>29</v>
      </c>
      <c r="J845" s="7">
        <v>1</v>
      </c>
      <c r="K845" s="15">
        <v>2702727</v>
      </c>
      <c r="L845" s="15">
        <v>2517357.9299999997</v>
      </c>
      <c r="M845" s="15">
        <v>2131498.5399999996</v>
      </c>
      <c r="N845" s="16">
        <f t="shared" si="130"/>
        <v>2702727</v>
      </c>
      <c r="O845" s="16">
        <f t="shared" si="131"/>
        <v>2517357.9299999997</v>
      </c>
      <c r="P845" s="16">
        <f t="shared" si="132"/>
        <v>2131498.5399999996</v>
      </c>
      <c r="Q845" s="3">
        <f t="shared" si="133"/>
        <v>0.78864736986014483</v>
      </c>
      <c r="R845" s="3">
        <f t="shared" si="134"/>
        <v>0.93141406068759436</v>
      </c>
      <c r="S845" s="1" t="s">
        <v>29</v>
      </c>
      <c r="T845" s="1">
        <v>1</v>
      </c>
      <c r="U845" s="16">
        <f t="shared" si="135"/>
        <v>2702727</v>
      </c>
      <c r="V845" s="16">
        <f t="shared" si="136"/>
        <v>2517357.9299999997</v>
      </c>
      <c r="W845" s="16">
        <f t="shared" si="137"/>
        <v>2131498.5399999996</v>
      </c>
      <c r="X845" s="3">
        <f t="shared" si="138"/>
        <v>0.78864736986014483</v>
      </c>
      <c r="Y845" s="3">
        <f t="shared" si="139"/>
        <v>0.93141406068759436</v>
      </c>
      <c r="Z845" s="6"/>
      <c r="AA845" s="6"/>
    </row>
    <row r="846" spans="1:27" ht="15.75" customHeight="1">
      <c r="A846" s="11" t="s">
        <v>230</v>
      </c>
      <c r="B846" s="7">
        <v>4</v>
      </c>
      <c r="C846" s="7" t="s">
        <v>231</v>
      </c>
      <c r="D846" s="7" t="s">
        <v>274</v>
      </c>
      <c r="E846" s="1" t="s">
        <v>243</v>
      </c>
      <c r="F846" s="7" t="s">
        <v>300</v>
      </c>
      <c r="G846" s="12" t="s">
        <v>37</v>
      </c>
      <c r="H846" s="7" t="s">
        <v>232</v>
      </c>
      <c r="I846" s="7" t="s">
        <v>29</v>
      </c>
      <c r="J846" s="7">
        <v>1</v>
      </c>
      <c r="K846" s="15">
        <v>8000</v>
      </c>
      <c r="L846" s="15">
        <v>7980</v>
      </c>
      <c r="M846" s="15">
        <v>7980</v>
      </c>
      <c r="N846" s="16">
        <f t="shared" si="130"/>
        <v>8000</v>
      </c>
      <c r="O846" s="16">
        <f t="shared" si="131"/>
        <v>7980</v>
      </c>
      <c r="P846" s="16">
        <f t="shared" si="132"/>
        <v>7980</v>
      </c>
      <c r="Q846" s="3">
        <f t="shared" si="133"/>
        <v>0.99750000000000005</v>
      </c>
      <c r="R846" s="3">
        <f t="shared" si="134"/>
        <v>0.99750000000000005</v>
      </c>
      <c r="S846" s="1" t="s">
        <v>29</v>
      </c>
      <c r="T846" s="1">
        <v>1</v>
      </c>
      <c r="U846" s="16">
        <f t="shared" si="135"/>
        <v>8000</v>
      </c>
      <c r="V846" s="16">
        <f t="shared" si="136"/>
        <v>7980</v>
      </c>
      <c r="W846" s="16">
        <f t="shared" si="137"/>
        <v>7980</v>
      </c>
      <c r="X846" s="3">
        <f t="shared" si="138"/>
        <v>0.99750000000000005</v>
      </c>
      <c r="Y846" s="3">
        <f t="shared" si="139"/>
        <v>0.99750000000000005</v>
      </c>
      <c r="Z846" s="6"/>
      <c r="AA846" s="6"/>
    </row>
    <row r="847" spans="1:27" ht="15.75" customHeight="1">
      <c r="A847" s="11" t="s">
        <v>230</v>
      </c>
      <c r="B847" s="7">
        <v>4</v>
      </c>
      <c r="C847" s="7" t="s">
        <v>231</v>
      </c>
      <c r="D847" s="7" t="s">
        <v>274</v>
      </c>
      <c r="E847" s="1" t="s">
        <v>243</v>
      </c>
      <c r="F847" s="7" t="s">
        <v>300</v>
      </c>
      <c r="G847" s="12" t="s">
        <v>37</v>
      </c>
      <c r="H847" s="7" t="s">
        <v>232</v>
      </c>
      <c r="I847" s="7" t="s">
        <v>29</v>
      </c>
      <c r="J847" s="7">
        <v>1</v>
      </c>
      <c r="K847" s="15">
        <v>195130</v>
      </c>
      <c r="L847" s="15">
        <v>190416.06999999998</v>
      </c>
      <c r="M847" s="15">
        <v>150286.56999999998</v>
      </c>
      <c r="N847" s="16">
        <f t="shared" si="130"/>
        <v>195130</v>
      </c>
      <c r="O847" s="16">
        <f t="shared" si="131"/>
        <v>190416.06999999998</v>
      </c>
      <c r="P847" s="16">
        <f t="shared" si="132"/>
        <v>150286.56999999998</v>
      </c>
      <c r="Q847" s="3">
        <f t="shared" si="133"/>
        <v>0.77018690104033194</v>
      </c>
      <c r="R847" s="3">
        <f t="shared" si="134"/>
        <v>0.97584210526315773</v>
      </c>
      <c r="S847" s="1" t="s">
        <v>29</v>
      </c>
      <c r="T847" s="1">
        <v>1</v>
      </c>
      <c r="U847" s="16">
        <f t="shared" si="135"/>
        <v>195130</v>
      </c>
      <c r="V847" s="16">
        <f t="shared" si="136"/>
        <v>190416.06999999998</v>
      </c>
      <c r="W847" s="16">
        <f t="shared" si="137"/>
        <v>150286.56999999998</v>
      </c>
      <c r="X847" s="3">
        <f t="shared" si="138"/>
        <v>0.77018690104033194</v>
      </c>
      <c r="Y847" s="3">
        <f t="shared" si="139"/>
        <v>0.97584210526315773</v>
      </c>
      <c r="Z847" s="6"/>
      <c r="AA847" s="6"/>
    </row>
    <row r="848" spans="1:27" ht="15.75" customHeight="1">
      <c r="A848" s="11" t="s">
        <v>230</v>
      </c>
      <c r="B848" s="7">
        <v>4</v>
      </c>
      <c r="C848" s="7" t="s">
        <v>231</v>
      </c>
      <c r="D848" s="7" t="s">
        <v>274</v>
      </c>
      <c r="E848" s="1" t="s">
        <v>243</v>
      </c>
      <c r="F848" s="7" t="s">
        <v>300</v>
      </c>
      <c r="G848" s="12" t="s">
        <v>37</v>
      </c>
      <c r="H848" s="7" t="s">
        <v>232</v>
      </c>
      <c r="I848" s="7" t="s">
        <v>29</v>
      </c>
      <c r="J848" s="7">
        <v>1</v>
      </c>
      <c r="K848" s="15">
        <v>273680</v>
      </c>
      <c r="L848" s="15">
        <v>262320.20999999996</v>
      </c>
      <c r="M848" s="15">
        <v>262320.20999999996</v>
      </c>
      <c r="N848" s="16">
        <f t="shared" si="130"/>
        <v>273680</v>
      </c>
      <c r="O848" s="16">
        <f t="shared" si="131"/>
        <v>262320.20999999996</v>
      </c>
      <c r="P848" s="16">
        <f t="shared" si="132"/>
        <v>262320.20999999996</v>
      </c>
      <c r="Q848" s="3">
        <f t="shared" si="133"/>
        <v>0.95849243642209869</v>
      </c>
      <c r="R848" s="3">
        <f t="shared" si="134"/>
        <v>0.95849243642209869</v>
      </c>
      <c r="S848" s="1" t="s">
        <v>29</v>
      </c>
      <c r="T848" s="1">
        <v>1</v>
      </c>
      <c r="U848" s="16">
        <f t="shared" si="135"/>
        <v>273680</v>
      </c>
      <c r="V848" s="16">
        <f t="shared" si="136"/>
        <v>262320.20999999996</v>
      </c>
      <c r="W848" s="16">
        <f t="shared" si="137"/>
        <v>262320.20999999996</v>
      </c>
      <c r="X848" s="3">
        <f t="shared" si="138"/>
        <v>0.95849243642209869</v>
      </c>
      <c r="Y848" s="3">
        <f t="shared" si="139"/>
        <v>0.95849243642209869</v>
      </c>
      <c r="Z848" s="6"/>
      <c r="AA848" s="6"/>
    </row>
    <row r="849" spans="1:27" ht="15.75" customHeight="1">
      <c r="A849" s="11" t="s">
        <v>230</v>
      </c>
      <c r="B849" s="7">
        <v>4</v>
      </c>
      <c r="C849" s="7" t="s">
        <v>231</v>
      </c>
      <c r="D849" s="7" t="s">
        <v>274</v>
      </c>
      <c r="E849" s="1" t="s">
        <v>243</v>
      </c>
      <c r="F849" s="7" t="s">
        <v>300</v>
      </c>
      <c r="G849" s="12" t="s">
        <v>37</v>
      </c>
      <c r="H849" s="7" t="s">
        <v>232</v>
      </c>
      <c r="I849" s="7" t="s">
        <v>29</v>
      </c>
      <c r="J849" s="7">
        <v>1</v>
      </c>
      <c r="K849" s="15">
        <v>2134437</v>
      </c>
      <c r="L849" s="15">
        <v>2134437</v>
      </c>
      <c r="M849" s="15">
        <v>1748830.03</v>
      </c>
      <c r="N849" s="16">
        <f t="shared" si="130"/>
        <v>2134437</v>
      </c>
      <c r="O849" s="16">
        <f t="shared" si="131"/>
        <v>2134437</v>
      </c>
      <c r="P849" s="16">
        <f t="shared" si="132"/>
        <v>1748830.03</v>
      </c>
      <c r="Q849" s="3">
        <f t="shared" si="133"/>
        <v>0.8193401960329586</v>
      </c>
      <c r="R849" s="3">
        <f t="shared" si="134"/>
        <v>1</v>
      </c>
      <c r="S849" s="1" t="s">
        <v>29</v>
      </c>
      <c r="T849" s="1">
        <v>1</v>
      </c>
      <c r="U849" s="16">
        <f t="shared" si="135"/>
        <v>2134437</v>
      </c>
      <c r="V849" s="16">
        <f t="shared" si="136"/>
        <v>2134437</v>
      </c>
      <c r="W849" s="16">
        <f t="shared" si="137"/>
        <v>1748830.03</v>
      </c>
      <c r="X849" s="3">
        <f t="shared" si="138"/>
        <v>0.8193401960329586</v>
      </c>
      <c r="Y849" s="3">
        <f t="shared" si="139"/>
        <v>1</v>
      </c>
      <c r="Z849" s="6"/>
      <c r="AA849" s="6"/>
    </row>
    <row r="850" spans="1:27" ht="15.75" customHeight="1">
      <c r="A850" s="11" t="s">
        <v>230</v>
      </c>
      <c r="B850" s="7">
        <v>4</v>
      </c>
      <c r="C850" s="7" t="s">
        <v>231</v>
      </c>
      <c r="D850" s="7" t="s">
        <v>274</v>
      </c>
      <c r="E850" s="1" t="s">
        <v>243</v>
      </c>
      <c r="F850" s="7" t="s">
        <v>300</v>
      </c>
      <c r="G850" s="12" t="s">
        <v>37</v>
      </c>
      <c r="H850" s="7" t="s">
        <v>232</v>
      </c>
      <c r="I850" s="7" t="s">
        <v>29</v>
      </c>
      <c r="J850" s="7">
        <v>1</v>
      </c>
      <c r="K850" s="15">
        <v>25000</v>
      </c>
      <c r="L850" s="15">
        <v>17663.120000000003</v>
      </c>
      <c r="M850" s="15">
        <v>5407.84</v>
      </c>
      <c r="N850" s="16">
        <f t="shared" si="130"/>
        <v>25000</v>
      </c>
      <c r="O850" s="16">
        <f t="shared" si="131"/>
        <v>17663.120000000003</v>
      </c>
      <c r="P850" s="16">
        <f t="shared" si="132"/>
        <v>5407.84</v>
      </c>
      <c r="Q850" s="3">
        <f t="shared" si="133"/>
        <v>0.21631359999999999</v>
      </c>
      <c r="R850" s="3">
        <f t="shared" si="134"/>
        <v>0.70652480000000006</v>
      </c>
      <c r="S850" s="1" t="s">
        <v>29</v>
      </c>
      <c r="T850" s="1">
        <v>1</v>
      </c>
      <c r="U850" s="16">
        <f t="shared" si="135"/>
        <v>25000</v>
      </c>
      <c r="V850" s="16">
        <f t="shared" si="136"/>
        <v>17663.120000000003</v>
      </c>
      <c r="W850" s="16">
        <f t="shared" si="137"/>
        <v>5407.84</v>
      </c>
      <c r="X850" s="3">
        <f t="shared" si="138"/>
        <v>0.21631359999999999</v>
      </c>
      <c r="Y850" s="3">
        <f t="shared" si="139"/>
        <v>0.70652480000000006</v>
      </c>
      <c r="Z850" s="6"/>
      <c r="AA850" s="6"/>
    </row>
    <row r="851" spans="1:27" ht="15.75" customHeight="1">
      <c r="A851" s="11" t="s">
        <v>230</v>
      </c>
      <c r="B851" s="7">
        <v>4</v>
      </c>
      <c r="C851" s="7" t="s">
        <v>231</v>
      </c>
      <c r="D851" s="7" t="s">
        <v>274</v>
      </c>
      <c r="E851" s="1" t="s">
        <v>243</v>
      </c>
      <c r="F851" s="7" t="s">
        <v>300</v>
      </c>
      <c r="G851" s="12" t="s">
        <v>37</v>
      </c>
      <c r="H851" s="7" t="s">
        <v>232</v>
      </c>
      <c r="I851" s="7" t="s">
        <v>29</v>
      </c>
      <c r="J851" s="7">
        <v>1</v>
      </c>
      <c r="K851" s="15">
        <v>150000</v>
      </c>
      <c r="L851" s="15">
        <v>223849.65000000002</v>
      </c>
      <c r="M851" s="15">
        <v>143103.54999999999</v>
      </c>
      <c r="N851" s="16">
        <f t="shared" si="130"/>
        <v>150000</v>
      </c>
      <c r="O851" s="16">
        <f t="shared" si="131"/>
        <v>223849.65000000002</v>
      </c>
      <c r="P851" s="16">
        <f t="shared" si="132"/>
        <v>143103.54999999999</v>
      </c>
      <c r="Q851" s="3">
        <f t="shared" si="133"/>
        <v>0.9540236666666666</v>
      </c>
      <c r="R851" s="3">
        <f t="shared" si="134"/>
        <v>1.4923310000000001</v>
      </c>
      <c r="S851" s="1" t="s">
        <v>29</v>
      </c>
      <c r="T851" s="1">
        <v>1</v>
      </c>
      <c r="U851" s="16">
        <f t="shared" si="135"/>
        <v>150000</v>
      </c>
      <c r="V851" s="16">
        <f t="shared" si="136"/>
        <v>223849.65000000002</v>
      </c>
      <c r="W851" s="16">
        <f t="shared" si="137"/>
        <v>143103.54999999999</v>
      </c>
      <c r="X851" s="3">
        <f t="shared" si="138"/>
        <v>0.9540236666666666</v>
      </c>
      <c r="Y851" s="3">
        <f t="shared" si="139"/>
        <v>1.4923310000000001</v>
      </c>
      <c r="Z851" s="6"/>
      <c r="AA851" s="6"/>
    </row>
    <row r="852" spans="1:27" ht="15.75" customHeight="1">
      <c r="A852" s="11" t="s">
        <v>230</v>
      </c>
      <c r="B852" s="7">
        <v>4</v>
      </c>
      <c r="C852" s="7" t="s">
        <v>231</v>
      </c>
      <c r="D852" s="7" t="s">
        <v>274</v>
      </c>
      <c r="E852" s="1" t="s">
        <v>243</v>
      </c>
      <c r="F852" s="7" t="s">
        <v>300</v>
      </c>
      <c r="G852" s="12" t="s">
        <v>37</v>
      </c>
      <c r="H852" s="7" t="s">
        <v>232</v>
      </c>
      <c r="I852" s="7" t="s">
        <v>29</v>
      </c>
      <c r="J852" s="7">
        <v>1</v>
      </c>
      <c r="K852" s="15">
        <v>2474172</v>
      </c>
      <c r="L852" s="15">
        <v>2229168.4900000002</v>
      </c>
      <c r="M852" s="15">
        <v>1925708.89</v>
      </c>
      <c r="N852" s="16">
        <f t="shared" si="130"/>
        <v>2474172</v>
      </c>
      <c r="O852" s="16">
        <f t="shared" si="131"/>
        <v>2229168.4900000002</v>
      </c>
      <c r="P852" s="16">
        <f t="shared" si="132"/>
        <v>1925708.89</v>
      </c>
      <c r="Q852" s="3">
        <f t="shared" si="133"/>
        <v>0.77832458293117857</v>
      </c>
      <c r="R852" s="3">
        <f t="shared" si="134"/>
        <v>0.90097555465020229</v>
      </c>
      <c r="S852" s="1" t="s">
        <v>29</v>
      </c>
      <c r="T852" s="1">
        <v>1</v>
      </c>
      <c r="U852" s="16">
        <f t="shared" si="135"/>
        <v>2474172</v>
      </c>
      <c r="V852" s="16">
        <f t="shared" si="136"/>
        <v>2229168.4900000002</v>
      </c>
      <c r="W852" s="16">
        <f t="shared" si="137"/>
        <v>1925708.89</v>
      </c>
      <c r="X852" s="3">
        <f t="shared" si="138"/>
        <v>0.77832458293117857</v>
      </c>
      <c r="Y852" s="3">
        <f t="shared" si="139"/>
        <v>0.90097555465020229</v>
      </c>
      <c r="Z852" s="6"/>
      <c r="AA852" s="6"/>
    </row>
    <row r="853" spans="1:27" ht="15.75" customHeight="1">
      <c r="A853" s="11" t="s">
        <v>230</v>
      </c>
      <c r="B853" s="7">
        <v>4</v>
      </c>
      <c r="C853" s="7" t="s">
        <v>231</v>
      </c>
      <c r="D853" s="7" t="s">
        <v>274</v>
      </c>
      <c r="E853" s="1" t="s">
        <v>243</v>
      </c>
      <c r="F853" s="7" t="s">
        <v>300</v>
      </c>
      <c r="G853" s="12" t="s">
        <v>37</v>
      </c>
      <c r="H853" s="7" t="s">
        <v>232</v>
      </c>
      <c r="I853" s="7" t="s">
        <v>29</v>
      </c>
      <c r="J853" s="7">
        <v>1</v>
      </c>
      <c r="K853" s="15">
        <v>8000</v>
      </c>
      <c r="L853" s="15">
        <v>7980</v>
      </c>
      <c r="M853" s="15">
        <v>0</v>
      </c>
      <c r="N853" s="16">
        <f t="shared" si="130"/>
        <v>8000</v>
      </c>
      <c r="O853" s="16">
        <f t="shared" si="131"/>
        <v>7980</v>
      </c>
      <c r="P853" s="16">
        <f t="shared" si="132"/>
        <v>0</v>
      </c>
      <c r="Q853" s="3">
        <f t="shared" si="133"/>
        <v>0</v>
      </c>
      <c r="R853" s="3">
        <f t="shared" si="134"/>
        <v>0.99750000000000005</v>
      </c>
      <c r="S853" s="1" t="s">
        <v>29</v>
      </c>
      <c r="T853" s="1">
        <v>1</v>
      </c>
      <c r="U853" s="16">
        <f t="shared" si="135"/>
        <v>8000</v>
      </c>
      <c r="V853" s="16">
        <f t="shared" si="136"/>
        <v>7980</v>
      </c>
      <c r="W853" s="16">
        <f t="shared" si="137"/>
        <v>0</v>
      </c>
      <c r="X853" s="3">
        <f t="shared" si="138"/>
        <v>0</v>
      </c>
      <c r="Y853" s="3">
        <f t="shared" si="139"/>
        <v>0.99750000000000005</v>
      </c>
      <c r="Z853" s="6"/>
      <c r="AA853" s="6"/>
    </row>
    <row r="854" spans="1:27" ht="15.75" customHeight="1">
      <c r="A854" s="11" t="s">
        <v>230</v>
      </c>
      <c r="B854" s="7">
        <v>4</v>
      </c>
      <c r="C854" s="7" t="s">
        <v>231</v>
      </c>
      <c r="D854" s="7" t="s">
        <v>274</v>
      </c>
      <c r="E854" s="1" t="s">
        <v>243</v>
      </c>
      <c r="F854" s="7" t="s">
        <v>301</v>
      </c>
      <c r="G854" s="12" t="s">
        <v>37</v>
      </c>
      <c r="H854" s="7" t="s">
        <v>232</v>
      </c>
      <c r="I854" s="7" t="s">
        <v>29</v>
      </c>
      <c r="J854" s="7">
        <v>1</v>
      </c>
      <c r="K854" s="15">
        <v>473711542</v>
      </c>
      <c r="L854" s="15">
        <v>364004075.62</v>
      </c>
      <c r="M854" s="15">
        <v>336714573.62</v>
      </c>
      <c r="N854" s="16">
        <f t="shared" si="130"/>
        <v>473711542</v>
      </c>
      <c r="O854" s="16">
        <f t="shared" si="131"/>
        <v>364004075.62</v>
      </c>
      <c r="P854" s="16">
        <f t="shared" si="132"/>
        <v>336714573.62</v>
      </c>
      <c r="Q854" s="3">
        <f t="shared" si="133"/>
        <v>0.71080086459029113</v>
      </c>
      <c r="R854" s="3">
        <f t="shared" si="134"/>
        <v>0.76840871151921397</v>
      </c>
      <c r="S854" s="1" t="s">
        <v>29</v>
      </c>
      <c r="T854" s="1">
        <v>1</v>
      </c>
      <c r="U854" s="16">
        <f t="shared" si="135"/>
        <v>473711542</v>
      </c>
      <c r="V854" s="16">
        <f t="shared" si="136"/>
        <v>364004075.62</v>
      </c>
      <c r="W854" s="16">
        <f t="shared" si="137"/>
        <v>336714573.62</v>
      </c>
      <c r="X854" s="3">
        <f t="shared" si="138"/>
        <v>0.71080086459029113</v>
      </c>
      <c r="Y854" s="3">
        <f t="shared" si="139"/>
        <v>0.76840871151921397</v>
      </c>
      <c r="Z854" s="6"/>
      <c r="AA854" s="6"/>
    </row>
    <row r="855" spans="1:27" ht="15.75" customHeight="1">
      <c r="A855" s="11" t="s">
        <v>230</v>
      </c>
      <c r="B855" s="7">
        <v>4</v>
      </c>
      <c r="C855" s="7" t="s">
        <v>231</v>
      </c>
      <c r="D855" s="7" t="s">
        <v>274</v>
      </c>
      <c r="E855" s="1" t="s">
        <v>243</v>
      </c>
      <c r="F855" s="7" t="s">
        <v>301</v>
      </c>
      <c r="G855" s="12" t="s">
        <v>37</v>
      </c>
      <c r="H855" s="7" t="s">
        <v>232</v>
      </c>
      <c r="I855" s="7" t="s">
        <v>29</v>
      </c>
      <c r="J855" s="7">
        <v>1</v>
      </c>
      <c r="K855" s="15">
        <v>1000000</v>
      </c>
      <c r="L855" s="15">
        <v>306872.7</v>
      </c>
      <c r="M855" s="15">
        <v>31583.200000000001</v>
      </c>
      <c r="N855" s="16">
        <f t="shared" si="130"/>
        <v>1000000</v>
      </c>
      <c r="O855" s="16">
        <f t="shared" si="131"/>
        <v>306872.7</v>
      </c>
      <c r="P855" s="16">
        <f t="shared" si="132"/>
        <v>31583.200000000001</v>
      </c>
      <c r="Q855" s="3">
        <f t="shared" si="133"/>
        <v>3.1583199999999999E-2</v>
      </c>
      <c r="R855" s="3">
        <f t="shared" si="134"/>
        <v>0.3068727</v>
      </c>
      <c r="S855" s="1" t="s">
        <v>29</v>
      </c>
      <c r="T855" s="1">
        <v>1</v>
      </c>
      <c r="U855" s="16">
        <f t="shared" si="135"/>
        <v>1000000</v>
      </c>
      <c r="V855" s="16">
        <f t="shared" si="136"/>
        <v>306872.7</v>
      </c>
      <c r="W855" s="16">
        <f t="shared" si="137"/>
        <v>31583.200000000001</v>
      </c>
      <c r="X855" s="3">
        <f t="shared" si="138"/>
        <v>3.1583199999999999E-2</v>
      </c>
      <c r="Y855" s="3">
        <f t="shared" si="139"/>
        <v>0.3068727</v>
      </c>
      <c r="Z855" s="6"/>
      <c r="AA855" s="6"/>
    </row>
    <row r="856" spans="1:27" ht="15.75" customHeight="1">
      <c r="A856" s="11" t="s">
        <v>230</v>
      </c>
      <c r="B856" s="7">
        <v>4</v>
      </c>
      <c r="C856" s="7" t="s">
        <v>231</v>
      </c>
      <c r="D856" s="7" t="s">
        <v>274</v>
      </c>
      <c r="E856" s="1" t="s">
        <v>243</v>
      </c>
      <c r="F856" s="7" t="s">
        <v>301</v>
      </c>
      <c r="G856" s="12" t="s">
        <v>37</v>
      </c>
      <c r="H856" s="7" t="s">
        <v>232</v>
      </c>
      <c r="I856" s="7" t="s">
        <v>29</v>
      </c>
      <c r="J856" s="7">
        <v>1</v>
      </c>
      <c r="K856" s="15">
        <v>115525912</v>
      </c>
      <c r="L856" s="15">
        <v>107783044.12000002</v>
      </c>
      <c r="M856" s="15">
        <v>93862451.120000005</v>
      </c>
      <c r="N856" s="16">
        <f t="shared" si="130"/>
        <v>115525912</v>
      </c>
      <c r="O856" s="16">
        <f t="shared" si="131"/>
        <v>107783044.12000002</v>
      </c>
      <c r="P856" s="16">
        <f t="shared" si="132"/>
        <v>93862451.120000005</v>
      </c>
      <c r="Q856" s="3">
        <f t="shared" si="133"/>
        <v>0.8124796376418133</v>
      </c>
      <c r="R856" s="3">
        <f t="shared" si="134"/>
        <v>0.93297721917140131</v>
      </c>
      <c r="S856" s="1" t="s">
        <v>29</v>
      </c>
      <c r="T856" s="1">
        <v>1</v>
      </c>
      <c r="U856" s="16">
        <f t="shared" si="135"/>
        <v>115525912</v>
      </c>
      <c r="V856" s="16">
        <f t="shared" si="136"/>
        <v>107783044.12000002</v>
      </c>
      <c r="W856" s="16">
        <f t="shared" si="137"/>
        <v>93862451.120000005</v>
      </c>
      <c r="X856" s="3">
        <f t="shared" si="138"/>
        <v>0.8124796376418133</v>
      </c>
      <c r="Y856" s="3">
        <f t="shared" si="139"/>
        <v>0.93297721917140131</v>
      </c>
      <c r="Z856" s="6"/>
      <c r="AA856" s="6"/>
    </row>
    <row r="857" spans="1:27" ht="15.75" customHeight="1">
      <c r="A857" s="11" t="s">
        <v>230</v>
      </c>
      <c r="B857" s="7">
        <v>4</v>
      </c>
      <c r="C857" s="7" t="s">
        <v>231</v>
      </c>
      <c r="D857" s="7" t="s">
        <v>274</v>
      </c>
      <c r="E857" s="1" t="s">
        <v>243</v>
      </c>
      <c r="F857" s="7" t="s">
        <v>301</v>
      </c>
      <c r="G857" s="12" t="s">
        <v>37</v>
      </c>
      <c r="H857" s="7" t="s">
        <v>232</v>
      </c>
      <c r="I857" s="7" t="s">
        <v>29</v>
      </c>
      <c r="J857" s="7">
        <v>1</v>
      </c>
      <c r="K857" s="15">
        <v>120424899</v>
      </c>
      <c r="L857" s="15">
        <v>116647950.83</v>
      </c>
      <c r="M857" s="15">
        <v>116647950.83</v>
      </c>
      <c r="N857" s="16">
        <f t="shared" si="130"/>
        <v>120424899</v>
      </c>
      <c r="O857" s="16">
        <f t="shared" si="131"/>
        <v>116647950.83</v>
      </c>
      <c r="P857" s="16">
        <f t="shared" si="132"/>
        <v>116647950.83</v>
      </c>
      <c r="Q857" s="3">
        <f t="shared" si="133"/>
        <v>0.96863648463595553</v>
      </c>
      <c r="R857" s="3">
        <f t="shared" si="134"/>
        <v>0.96863648463595553</v>
      </c>
      <c r="S857" s="1" t="s">
        <v>29</v>
      </c>
      <c r="T857" s="1">
        <v>1</v>
      </c>
      <c r="U857" s="16">
        <f t="shared" si="135"/>
        <v>120424899</v>
      </c>
      <c r="V857" s="16">
        <f t="shared" si="136"/>
        <v>116647950.83</v>
      </c>
      <c r="W857" s="16">
        <f t="shared" si="137"/>
        <v>116647950.83</v>
      </c>
      <c r="X857" s="3">
        <f t="shared" si="138"/>
        <v>0.96863648463595553</v>
      </c>
      <c r="Y857" s="3">
        <f t="shared" si="139"/>
        <v>0.96863648463595553</v>
      </c>
      <c r="Z857" s="6"/>
      <c r="AA857" s="6"/>
    </row>
    <row r="858" spans="1:27" ht="15.75" customHeight="1">
      <c r="A858" s="11" t="s">
        <v>230</v>
      </c>
      <c r="B858" s="7">
        <v>4</v>
      </c>
      <c r="C858" s="7" t="s">
        <v>231</v>
      </c>
      <c r="D858" s="7" t="s">
        <v>274</v>
      </c>
      <c r="E858" s="1" t="s">
        <v>243</v>
      </c>
      <c r="F858" s="7" t="s">
        <v>301</v>
      </c>
      <c r="G858" s="12" t="s">
        <v>37</v>
      </c>
      <c r="H858" s="7" t="s">
        <v>232</v>
      </c>
      <c r="I858" s="7" t="s">
        <v>29</v>
      </c>
      <c r="J858" s="7">
        <v>1</v>
      </c>
      <c r="K858" s="15">
        <v>7074817</v>
      </c>
      <c r="L858" s="15">
        <v>3492766.3800000004</v>
      </c>
      <c r="M858" s="15">
        <v>3492766.3800000004</v>
      </c>
      <c r="N858" s="16">
        <f t="shared" si="130"/>
        <v>7074817</v>
      </c>
      <c r="O858" s="16">
        <f t="shared" si="131"/>
        <v>3492766.3800000004</v>
      </c>
      <c r="P858" s="16">
        <f t="shared" si="132"/>
        <v>3492766.3800000004</v>
      </c>
      <c r="Q858" s="3">
        <f t="shared" si="133"/>
        <v>0.49368999650450329</v>
      </c>
      <c r="R858" s="3">
        <f t="shared" si="134"/>
        <v>0.49368999650450329</v>
      </c>
      <c r="S858" s="1" t="s">
        <v>29</v>
      </c>
      <c r="T858" s="1">
        <v>1</v>
      </c>
      <c r="U858" s="16">
        <f t="shared" si="135"/>
        <v>7074817</v>
      </c>
      <c r="V858" s="16">
        <f t="shared" si="136"/>
        <v>3492766.3800000004</v>
      </c>
      <c r="W858" s="16">
        <f t="shared" si="137"/>
        <v>3492766.3800000004</v>
      </c>
      <c r="X858" s="3">
        <f t="shared" si="138"/>
        <v>0.49368999650450329</v>
      </c>
      <c r="Y858" s="3">
        <f t="shared" si="139"/>
        <v>0.49368999650450329</v>
      </c>
      <c r="Z858" s="6"/>
      <c r="AA858" s="6"/>
    </row>
    <row r="859" spans="1:27" ht="15.75" customHeight="1">
      <c r="A859" s="11" t="s">
        <v>230</v>
      </c>
      <c r="B859" s="7">
        <v>4</v>
      </c>
      <c r="C859" s="7" t="s">
        <v>231</v>
      </c>
      <c r="D859" s="7" t="s">
        <v>274</v>
      </c>
      <c r="E859" s="1" t="s">
        <v>243</v>
      </c>
      <c r="F859" s="7" t="s">
        <v>301</v>
      </c>
      <c r="G859" s="12" t="s">
        <v>37</v>
      </c>
      <c r="H859" s="7" t="s">
        <v>232</v>
      </c>
      <c r="I859" s="7" t="s">
        <v>29</v>
      </c>
      <c r="J859" s="7">
        <v>1</v>
      </c>
      <c r="K859" s="15">
        <v>2000000</v>
      </c>
      <c r="L859" s="15">
        <v>6072822.0999999996</v>
      </c>
      <c r="M859" s="15">
        <v>0</v>
      </c>
      <c r="N859" s="16">
        <f t="shared" si="130"/>
        <v>2000000</v>
      </c>
      <c r="O859" s="16">
        <f t="shared" si="131"/>
        <v>6072822.0999999996</v>
      </c>
      <c r="P859" s="16">
        <f t="shared" si="132"/>
        <v>0</v>
      </c>
      <c r="Q859" s="3">
        <f t="shared" si="133"/>
        <v>0</v>
      </c>
      <c r="R859" s="3">
        <f t="shared" si="134"/>
        <v>3.0364110499999999</v>
      </c>
      <c r="S859" s="1" t="s">
        <v>29</v>
      </c>
      <c r="T859" s="1">
        <v>1</v>
      </c>
      <c r="U859" s="16">
        <f t="shared" si="135"/>
        <v>2000000</v>
      </c>
      <c r="V859" s="16">
        <f t="shared" si="136"/>
        <v>6072822.0999999996</v>
      </c>
      <c r="W859" s="16">
        <f t="shared" si="137"/>
        <v>0</v>
      </c>
      <c r="X859" s="3">
        <f t="shared" si="138"/>
        <v>0</v>
      </c>
      <c r="Y859" s="3">
        <f t="shared" si="139"/>
        <v>3.0364110499999999</v>
      </c>
      <c r="Z859" s="6"/>
      <c r="AA859" s="6"/>
    </row>
    <row r="860" spans="1:27" ht="15.75" customHeight="1">
      <c r="A860" s="11" t="s">
        <v>230</v>
      </c>
      <c r="B860" s="7">
        <v>4</v>
      </c>
      <c r="C860" s="7" t="s">
        <v>231</v>
      </c>
      <c r="D860" s="7" t="s">
        <v>274</v>
      </c>
      <c r="E860" s="1" t="s">
        <v>243</v>
      </c>
      <c r="F860" s="7" t="s">
        <v>301</v>
      </c>
      <c r="G860" s="12" t="s">
        <v>37</v>
      </c>
      <c r="H860" s="7" t="s">
        <v>232</v>
      </c>
      <c r="I860" s="7" t="s">
        <v>29</v>
      </c>
      <c r="J860" s="7">
        <v>1</v>
      </c>
      <c r="K860" s="15">
        <v>200000</v>
      </c>
      <c r="L860" s="15">
        <v>92868.799999999988</v>
      </c>
      <c r="M860" s="15">
        <v>46095.979999999996</v>
      </c>
      <c r="N860" s="16">
        <f t="shared" si="130"/>
        <v>200000</v>
      </c>
      <c r="O860" s="16">
        <f t="shared" si="131"/>
        <v>92868.799999999988</v>
      </c>
      <c r="P860" s="16">
        <f t="shared" si="132"/>
        <v>46095.979999999996</v>
      </c>
      <c r="Q860" s="3">
        <f t="shared" si="133"/>
        <v>0.23047989999999999</v>
      </c>
      <c r="R860" s="3">
        <f t="shared" si="134"/>
        <v>0.46434399999999992</v>
      </c>
      <c r="S860" s="1" t="s">
        <v>29</v>
      </c>
      <c r="T860" s="1">
        <v>1</v>
      </c>
      <c r="U860" s="16">
        <f t="shared" si="135"/>
        <v>200000</v>
      </c>
      <c r="V860" s="16">
        <f t="shared" si="136"/>
        <v>92868.799999999988</v>
      </c>
      <c r="W860" s="16">
        <f t="shared" si="137"/>
        <v>46095.979999999996</v>
      </c>
      <c r="X860" s="3">
        <f t="shared" si="138"/>
        <v>0.23047989999999999</v>
      </c>
      <c r="Y860" s="3">
        <f t="shared" si="139"/>
        <v>0.46434399999999992</v>
      </c>
      <c r="Z860" s="6"/>
      <c r="AA860" s="6"/>
    </row>
    <row r="861" spans="1:27" ht="15.75" customHeight="1">
      <c r="A861" s="11" t="s">
        <v>230</v>
      </c>
      <c r="B861" s="7">
        <v>4</v>
      </c>
      <c r="C861" s="7" t="s">
        <v>231</v>
      </c>
      <c r="D861" s="7" t="s">
        <v>274</v>
      </c>
      <c r="E861" s="1" t="s">
        <v>243</v>
      </c>
      <c r="F861" s="7" t="s">
        <v>301</v>
      </c>
      <c r="G861" s="12" t="s">
        <v>37</v>
      </c>
      <c r="H861" s="7" t="s">
        <v>232</v>
      </c>
      <c r="I861" s="7" t="s">
        <v>29</v>
      </c>
      <c r="J861" s="7">
        <v>1</v>
      </c>
      <c r="K861" s="15">
        <v>4704234</v>
      </c>
      <c r="L861" s="15">
        <v>4880827.72</v>
      </c>
      <c r="M861" s="15">
        <v>3685201.85</v>
      </c>
      <c r="N861" s="16">
        <f t="shared" si="130"/>
        <v>4704234</v>
      </c>
      <c r="O861" s="16">
        <f t="shared" si="131"/>
        <v>4880827.72</v>
      </c>
      <c r="P861" s="16">
        <f t="shared" si="132"/>
        <v>3685201.85</v>
      </c>
      <c r="Q861" s="3">
        <f t="shared" si="133"/>
        <v>0.7833797914814612</v>
      </c>
      <c r="R861" s="3">
        <f t="shared" si="134"/>
        <v>1.0375393145834158</v>
      </c>
      <c r="S861" s="1" t="s">
        <v>29</v>
      </c>
      <c r="T861" s="1">
        <v>1</v>
      </c>
      <c r="U861" s="16">
        <f t="shared" si="135"/>
        <v>4704234</v>
      </c>
      <c r="V861" s="16">
        <f t="shared" si="136"/>
        <v>4880827.72</v>
      </c>
      <c r="W861" s="16">
        <f t="shared" si="137"/>
        <v>3685201.85</v>
      </c>
      <c r="X861" s="3">
        <f t="shared" si="138"/>
        <v>0.7833797914814612</v>
      </c>
      <c r="Y861" s="3">
        <f t="shared" si="139"/>
        <v>1.0375393145834158</v>
      </c>
      <c r="Z861" s="6"/>
      <c r="AA861" s="6"/>
    </row>
    <row r="862" spans="1:27" ht="15.75" customHeight="1">
      <c r="A862" s="11" t="s">
        <v>230</v>
      </c>
      <c r="B862" s="7">
        <v>4</v>
      </c>
      <c r="C862" s="7" t="s">
        <v>231</v>
      </c>
      <c r="D862" s="7" t="s">
        <v>274</v>
      </c>
      <c r="E862" s="1" t="s">
        <v>243</v>
      </c>
      <c r="F862" s="7" t="s">
        <v>301</v>
      </c>
      <c r="G862" s="12" t="s">
        <v>37</v>
      </c>
      <c r="H862" s="7" t="s">
        <v>232</v>
      </c>
      <c r="I862" s="7" t="s">
        <v>29</v>
      </c>
      <c r="J862" s="7">
        <v>1</v>
      </c>
      <c r="K862" s="15">
        <v>10000</v>
      </c>
      <c r="L862" s="15">
        <v>0</v>
      </c>
      <c r="M862" s="15">
        <v>0</v>
      </c>
      <c r="N862" s="16">
        <f t="shared" si="130"/>
        <v>10000</v>
      </c>
      <c r="O862" s="16">
        <f t="shared" si="131"/>
        <v>0</v>
      </c>
      <c r="P862" s="16">
        <f t="shared" si="132"/>
        <v>0</v>
      </c>
      <c r="Q862" s="3">
        <f t="shared" si="133"/>
        <v>0</v>
      </c>
      <c r="R862" s="3">
        <f t="shared" si="134"/>
        <v>0</v>
      </c>
      <c r="S862" s="1" t="s">
        <v>29</v>
      </c>
      <c r="T862" s="1">
        <v>1</v>
      </c>
      <c r="U862" s="16">
        <f t="shared" si="135"/>
        <v>10000</v>
      </c>
      <c r="V862" s="16">
        <f t="shared" si="136"/>
        <v>0</v>
      </c>
      <c r="W862" s="16">
        <f t="shared" si="137"/>
        <v>0</v>
      </c>
      <c r="X862" s="3">
        <f t="shared" si="138"/>
        <v>0</v>
      </c>
      <c r="Y862" s="3">
        <f t="shared" si="139"/>
        <v>0</v>
      </c>
      <c r="Z862" s="6"/>
      <c r="AA862" s="6"/>
    </row>
    <row r="863" spans="1:27" ht="15.75" customHeight="1">
      <c r="A863" s="11" t="s">
        <v>230</v>
      </c>
      <c r="B863" s="7">
        <v>4</v>
      </c>
      <c r="C863" s="7" t="s">
        <v>231</v>
      </c>
      <c r="D863" s="7" t="s">
        <v>274</v>
      </c>
      <c r="E863" s="1" t="s">
        <v>243</v>
      </c>
      <c r="F863" s="7" t="s">
        <v>301</v>
      </c>
      <c r="G863" s="12" t="s">
        <v>37</v>
      </c>
      <c r="H863" s="7" t="s">
        <v>232</v>
      </c>
      <c r="I863" s="7" t="s">
        <v>29</v>
      </c>
      <c r="J863" s="7">
        <v>1</v>
      </c>
      <c r="K863" s="15">
        <v>91000</v>
      </c>
      <c r="L863" s="15">
        <v>90767.349999999991</v>
      </c>
      <c r="M863" s="15">
        <v>90767.35</v>
      </c>
      <c r="N863" s="16">
        <f t="shared" si="130"/>
        <v>91000</v>
      </c>
      <c r="O863" s="16">
        <f t="shared" si="131"/>
        <v>90767.349999999991</v>
      </c>
      <c r="P863" s="16">
        <f t="shared" si="132"/>
        <v>90767.35</v>
      </c>
      <c r="Q863" s="3">
        <f t="shared" si="133"/>
        <v>0.99744340659340669</v>
      </c>
      <c r="R863" s="3">
        <f t="shared" si="134"/>
        <v>0.99744340659340647</v>
      </c>
      <c r="S863" s="1" t="s">
        <v>29</v>
      </c>
      <c r="T863" s="1">
        <v>1</v>
      </c>
      <c r="U863" s="16">
        <f t="shared" si="135"/>
        <v>91000</v>
      </c>
      <c r="V863" s="16">
        <f t="shared" si="136"/>
        <v>90767.349999999991</v>
      </c>
      <c r="W863" s="16">
        <f t="shared" si="137"/>
        <v>90767.35</v>
      </c>
      <c r="X863" s="3">
        <f t="shared" si="138"/>
        <v>0.99744340659340669</v>
      </c>
      <c r="Y863" s="3">
        <f t="shared" si="139"/>
        <v>0.99744340659340647</v>
      </c>
      <c r="Z863" s="6"/>
      <c r="AA863" s="6"/>
    </row>
    <row r="864" spans="1:27" ht="15.75" customHeight="1">
      <c r="A864" s="11" t="s">
        <v>230</v>
      </c>
      <c r="B864" s="7">
        <v>4</v>
      </c>
      <c r="C864" s="7" t="s">
        <v>231</v>
      </c>
      <c r="D864" s="7" t="s">
        <v>274</v>
      </c>
      <c r="E864" s="1" t="s">
        <v>243</v>
      </c>
      <c r="F864" s="7" t="s">
        <v>301</v>
      </c>
      <c r="G864" s="12" t="s">
        <v>37</v>
      </c>
      <c r="H864" s="7" t="s">
        <v>232</v>
      </c>
      <c r="I864" s="7" t="s">
        <v>29</v>
      </c>
      <c r="J864" s="7">
        <v>1</v>
      </c>
      <c r="K864" s="15">
        <v>73080</v>
      </c>
      <c r="L864" s="15">
        <v>0</v>
      </c>
      <c r="M864" s="15">
        <v>0</v>
      </c>
      <c r="N864" s="16">
        <f t="shared" si="130"/>
        <v>73080</v>
      </c>
      <c r="O864" s="16">
        <f t="shared" si="131"/>
        <v>0</v>
      </c>
      <c r="P864" s="16">
        <f t="shared" si="132"/>
        <v>0</v>
      </c>
      <c r="Q864" s="3">
        <f t="shared" si="133"/>
        <v>0</v>
      </c>
      <c r="R864" s="3">
        <f t="shared" si="134"/>
        <v>0</v>
      </c>
      <c r="S864" s="1" t="s">
        <v>29</v>
      </c>
      <c r="T864" s="1">
        <v>1</v>
      </c>
      <c r="U864" s="16">
        <f t="shared" si="135"/>
        <v>73080</v>
      </c>
      <c r="V864" s="16">
        <f t="shared" si="136"/>
        <v>0</v>
      </c>
      <c r="W864" s="16">
        <f t="shared" si="137"/>
        <v>0</v>
      </c>
      <c r="X864" s="3">
        <f t="shared" si="138"/>
        <v>0</v>
      </c>
      <c r="Y864" s="3">
        <f t="shared" si="139"/>
        <v>0</v>
      </c>
      <c r="Z864" s="6"/>
      <c r="AA864" s="6"/>
    </row>
    <row r="865" spans="1:27" ht="15.75" customHeight="1">
      <c r="A865" s="11" t="s">
        <v>230</v>
      </c>
      <c r="B865" s="7">
        <v>4</v>
      </c>
      <c r="C865" s="7" t="s">
        <v>231</v>
      </c>
      <c r="D865" s="7" t="s">
        <v>274</v>
      </c>
      <c r="E865" s="1" t="s">
        <v>243</v>
      </c>
      <c r="F865" s="7" t="s">
        <v>301</v>
      </c>
      <c r="G865" s="12" t="s">
        <v>37</v>
      </c>
      <c r="H865" s="7" t="s">
        <v>232</v>
      </c>
      <c r="I865" s="7" t="s">
        <v>29</v>
      </c>
      <c r="J865" s="7">
        <v>1</v>
      </c>
      <c r="K865" s="15">
        <v>4177951</v>
      </c>
      <c r="L865" s="15">
        <v>3753681.67</v>
      </c>
      <c r="M865" s="15">
        <v>2935000.2199999997</v>
      </c>
      <c r="N865" s="16">
        <f t="shared" si="130"/>
        <v>4177951</v>
      </c>
      <c r="O865" s="16">
        <f t="shared" si="131"/>
        <v>3753681.67</v>
      </c>
      <c r="P865" s="16">
        <f t="shared" si="132"/>
        <v>2935000.2199999997</v>
      </c>
      <c r="Q865" s="3">
        <f t="shared" si="133"/>
        <v>0.70249752091395989</v>
      </c>
      <c r="R865" s="3">
        <f t="shared" si="134"/>
        <v>0.8984503815387016</v>
      </c>
      <c r="S865" s="1" t="s">
        <v>29</v>
      </c>
      <c r="T865" s="1">
        <v>1</v>
      </c>
      <c r="U865" s="16">
        <f t="shared" si="135"/>
        <v>4177951</v>
      </c>
      <c r="V865" s="16">
        <f t="shared" si="136"/>
        <v>3753681.67</v>
      </c>
      <c r="W865" s="16">
        <f t="shared" si="137"/>
        <v>2935000.2199999997</v>
      </c>
      <c r="X865" s="3">
        <f t="shared" si="138"/>
        <v>0.70249752091395989</v>
      </c>
      <c r="Y865" s="3">
        <f t="shared" si="139"/>
        <v>0.8984503815387016</v>
      </c>
      <c r="Z865" s="6"/>
      <c r="AA865" s="6"/>
    </row>
    <row r="866" spans="1:27" ht="15.75" customHeight="1">
      <c r="A866" s="11" t="s">
        <v>230</v>
      </c>
      <c r="B866" s="7">
        <v>4</v>
      </c>
      <c r="C866" s="7" t="s">
        <v>231</v>
      </c>
      <c r="D866" s="7" t="s">
        <v>274</v>
      </c>
      <c r="E866" s="1" t="s">
        <v>243</v>
      </c>
      <c r="F866" s="7" t="s">
        <v>301</v>
      </c>
      <c r="G866" s="12" t="s">
        <v>37</v>
      </c>
      <c r="H866" s="7" t="s">
        <v>232</v>
      </c>
      <c r="I866" s="7" t="s">
        <v>29</v>
      </c>
      <c r="J866" s="7">
        <v>1</v>
      </c>
      <c r="K866" s="15">
        <v>1000</v>
      </c>
      <c r="L866" s="15">
        <v>0</v>
      </c>
      <c r="M866" s="15">
        <v>0</v>
      </c>
      <c r="N866" s="16">
        <f t="shared" si="130"/>
        <v>1000</v>
      </c>
      <c r="O866" s="16">
        <f t="shared" si="131"/>
        <v>0</v>
      </c>
      <c r="P866" s="16">
        <f t="shared" si="132"/>
        <v>0</v>
      </c>
      <c r="Q866" s="3">
        <f t="shared" si="133"/>
        <v>0</v>
      </c>
      <c r="R866" s="3">
        <f t="shared" si="134"/>
        <v>0</v>
      </c>
      <c r="S866" s="1" t="s">
        <v>29</v>
      </c>
      <c r="T866" s="1">
        <v>1</v>
      </c>
      <c r="U866" s="16">
        <f t="shared" si="135"/>
        <v>1000</v>
      </c>
      <c r="V866" s="16">
        <f t="shared" si="136"/>
        <v>0</v>
      </c>
      <c r="W866" s="16">
        <f t="shared" si="137"/>
        <v>0</v>
      </c>
      <c r="X866" s="3">
        <f t="shared" si="138"/>
        <v>0</v>
      </c>
      <c r="Y866" s="3">
        <f t="shared" si="139"/>
        <v>0</v>
      </c>
      <c r="Z866" s="6"/>
      <c r="AA866" s="6"/>
    </row>
    <row r="867" spans="1:27" ht="15.75" customHeight="1">
      <c r="A867" s="11" t="s">
        <v>230</v>
      </c>
      <c r="B867" s="7">
        <v>4</v>
      </c>
      <c r="C867" s="7" t="s">
        <v>231</v>
      </c>
      <c r="D867" s="7" t="s">
        <v>274</v>
      </c>
      <c r="E867" s="1" t="s">
        <v>243</v>
      </c>
      <c r="F867" s="7" t="s">
        <v>301</v>
      </c>
      <c r="G867" s="12" t="s">
        <v>37</v>
      </c>
      <c r="H867" s="7" t="s">
        <v>232</v>
      </c>
      <c r="I867" s="7" t="s">
        <v>29</v>
      </c>
      <c r="J867" s="7">
        <v>1</v>
      </c>
      <c r="K867" s="15">
        <v>120134</v>
      </c>
      <c r="L867" s="15">
        <v>65491.259999999995</v>
      </c>
      <c r="M867" s="15">
        <v>11385.06</v>
      </c>
      <c r="N867" s="16">
        <f t="shared" si="130"/>
        <v>120134</v>
      </c>
      <c r="O867" s="16">
        <f t="shared" si="131"/>
        <v>65491.259999999995</v>
      </c>
      <c r="P867" s="16">
        <f t="shared" si="132"/>
        <v>11385.06</v>
      </c>
      <c r="Q867" s="3">
        <f t="shared" si="133"/>
        <v>9.4769673864184986E-2</v>
      </c>
      <c r="R867" s="3">
        <f t="shared" si="134"/>
        <v>0.54515174721560922</v>
      </c>
      <c r="S867" s="1" t="s">
        <v>29</v>
      </c>
      <c r="T867" s="1">
        <v>1</v>
      </c>
      <c r="U867" s="16">
        <f t="shared" si="135"/>
        <v>120134</v>
      </c>
      <c r="V867" s="16">
        <f t="shared" si="136"/>
        <v>65491.259999999995</v>
      </c>
      <c r="W867" s="16">
        <f t="shared" si="137"/>
        <v>11385.06</v>
      </c>
      <c r="X867" s="3">
        <f t="shared" si="138"/>
        <v>9.4769673864184986E-2</v>
      </c>
      <c r="Y867" s="3">
        <f t="shared" si="139"/>
        <v>0.54515174721560922</v>
      </c>
      <c r="Z867" s="6"/>
      <c r="AA867" s="6"/>
    </row>
    <row r="868" spans="1:27" ht="15.75" customHeight="1">
      <c r="A868" s="11" t="s">
        <v>230</v>
      </c>
      <c r="B868" s="7">
        <v>4</v>
      </c>
      <c r="C868" s="7" t="s">
        <v>231</v>
      </c>
      <c r="D868" s="7" t="s">
        <v>274</v>
      </c>
      <c r="E868" s="1" t="s">
        <v>243</v>
      </c>
      <c r="F868" s="7" t="s">
        <v>301</v>
      </c>
      <c r="G868" s="12" t="s">
        <v>37</v>
      </c>
      <c r="H868" s="7" t="s">
        <v>232</v>
      </c>
      <c r="I868" s="7" t="s">
        <v>29</v>
      </c>
      <c r="J868" s="7">
        <v>1</v>
      </c>
      <c r="K868" s="15">
        <v>4579024</v>
      </c>
      <c r="L868" s="15">
        <v>4021173.2199999997</v>
      </c>
      <c r="M868" s="15">
        <v>3310661.63</v>
      </c>
      <c r="N868" s="16">
        <f t="shared" si="130"/>
        <v>4579024</v>
      </c>
      <c r="O868" s="16">
        <f t="shared" si="131"/>
        <v>4021173.2199999997</v>
      </c>
      <c r="P868" s="16">
        <f t="shared" si="132"/>
        <v>3310661.63</v>
      </c>
      <c r="Q868" s="3">
        <f t="shared" si="133"/>
        <v>0.72300595716467086</v>
      </c>
      <c r="R868" s="3">
        <f t="shared" si="134"/>
        <v>0.87817255816960116</v>
      </c>
      <c r="S868" s="1" t="s">
        <v>29</v>
      </c>
      <c r="T868" s="1">
        <v>1</v>
      </c>
      <c r="U868" s="16">
        <f t="shared" si="135"/>
        <v>4579024</v>
      </c>
      <c r="V868" s="16">
        <f t="shared" si="136"/>
        <v>4021173.2199999997</v>
      </c>
      <c r="W868" s="16">
        <f t="shared" si="137"/>
        <v>3310661.63</v>
      </c>
      <c r="X868" s="3">
        <f t="shared" si="138"/>
        <v>0.72300595716467086</v>
      </c>
      <c r="Y868" s="3">
        <f t="shared" si="139"/>
        <v>0.87817255816960116</v>
      </c>
      <c r="Z868" s="6"/>
      <c r="AA868" s="6"/>
    </row>
    <row r="869" spans="1:27" ht="15.75" customHeight="1">
      <c r="A869" s="11" t="s">
        <v>230</v>
      </c>
      <c r="B869" s="7">
        <v>4</v>
      </c>
      <c r="C869" s="7" t="s">
        <v>231</v>
      </c>
      <c r="D869" s="7" t="s">
        <v>274</v>
      </c>
      <c r="E869" s="1" t="s">
        <v>243</v>
      </c>
      <c r="F869" s="7" t="s">
        <v>301</v>
      </c>
      <c r="G869" s="12" t="s">
        <v>37</v>
      </c>
      <c r="H869" s="7" t="s">
        <v>232</v>
      </c>
      <c r="I869" s="7" t="s">
        <v>29</v>
      </c>
      <c r="J869" s="7">
        <v>1</v>
      </c>
      <c r="K869" s="15">
        <v>100000</v>
      </c>
      <c r="L869" s="15">
        <v>12736.97</v>
      </c>
      <c r="M869" s="15">
        <v>12736.97</v>
      </c>
      <c r="N869" s="16">
        <f t="shared" si="130"/>
        <v>100000</v>
      </c>
      <c r="O869" s="16">
        <f t="shared" si="131"/>
        <v>12736.97</v>
      </c>
      <c r="P869" s="16">
        <f t="shared" si="132"/>
        <v>12736.97</v>
      </c>
      <c r="Q869" s="3">
        <f t="shared" si="133"/>
        <v>0.1273697</v>
      </c>
      <c r="R869" s="3">
        <f t="shared" si="134"/>
        <v>0.1273697</v>
      </c>
      <c r="S869" s="1" t="s">
        <v>29</v>
      </c>
      <c r="T869" s="1">
        <v>1</v>
      </c>
      <c r="U869" s="16">
        <f t="shared" si="135"/>
        <v>100000</v>
      </c>
      <c r="V869" s="16">
        <f t="shared" si="136"/>
        <v>12736.97</v>
      </c>
      <c r="W869" s="16">
        <f t="shared" si="137"/>
        <v>12736.97</v>
      </c>
      <c r="X869" s="3">
        <f t="shared" si="138"/>
        <v>0.1273697</v>
      </c>
      <c r="Y869" s="3">
        <f t="shared" si="139"/>
        <v>0.1273697</v>
      </c>
      <c r="Z869" s="6"/>
      <c r="AA869" s="6"/>
    </row>
    <row r="870" spans="1:27" ht="15.75" customHeight="1">
      <c r="A870" s="11" t="s">
        <v>230</v>
      </c>
      <c r="B870" s="7">
        <v>4</v>
      </c>
      <c r="C870" s="7" t="s">
        <v>231</v>
      </c>
      <c r="D870" s="7" t="s">
        <v>274</v>
      </c>
      <c r="E870" s="1" t="s">
        <v>243</v>
      </c>
      <c r="F870" s="7" t="s">
        <v>301</v>
      </c>
      <c r="G870" s="12" t="s">
        <v>37</v>
      </c>
      <c r="H870" s="7" t="s">
        <v>232</v>
      </c>
      <c r="I870" s="7" t="s">
        <v>29</v>
      </c>
      <c r="J870" s="7">
        <v>1</v>
      </c>
      <c r="K870" s="15">
        <v>5429073</v>
      </c>
      <c r="L870" s="15">
        <v>4750563.47</v>
      </c>
      <c r="M870" s="15">
        <v>3592826.59</v>
      </c>
      <c r="N870" s="16">
        <f t="shared" si="130"/>
        <v>5429073</v>
      </c>
      <c r="O870" s="16">
        <f t="shared" si="131"/>
        <v>4750563.47</v>
      </c>
      <c r="P870" s="16">
        <f t="shared" si="132"/>
        <v>3592826.59</v>
      </c>
      <c r="Q870" s="3">
        <f t="shared" si="133"/>
        <v>0.66177533254756382</v>
      </c>
      <c r="R870" s="3">
        <f t="shared" si="134"/>
        <v>0.87502294959010496</v>
      </c>
      <c r="S870" s="1" t="s">
        <v>29</v>
      </c>
      <c r="T870" s="1">
        <v>1</v>
      </c>
      <c r="U870" s="16">
        <f t="shared" si="135"/>
        <v>5429073</v>
      </c>
      <c r="V870" s="16">
        <f t="shared" si="136"/>
        <v>4750563.47</v>
      </c>
      <c r="W870" s="16">
        <f t="shared" si="137"/>
        <v>3592826.59</v>
      </c>
      <c r="X870" s="3">
        <f t="shared" si="138"/>
        <v>0.66177533254756382</v>
      </c>
      <c r="Y870" s="3">
        <f t="shared" si="139"/>
        <v>0.87502294959010496</v>
      </c>
      <c r="Z870" s="6"/>
      <c r="AA870" s="6"/>
    </row>
    <row r="871" spans="1:27" ht="15.75" customHeight="1">
      <c r="A871" s="11" t="s">
        <v>230</v>
      </c>
      <c r="B871" s="7">
        <v>4</v>
      </c>
      <c r="C871" s="7" t="s">
        <v>231</v>
      </c>
      <c r="D871" s="7" t="s">
        <v>274</v>
      </c>
      <c r="E871" s="1" t="s">
        <v>243</v>
      </c>
      <c r="F871" s="7" t="s">
        <v>301</v>
      </c>
      <c r="G871" s="12" t="s">
        <v>37</v>
      </c>
      <c r="H871" s="7" t="s">
        <v>232</v>
      </c>
      <c r="I871" s="7" t="s">
        <v>29</v>
      </c>
      <c r="J871" s="7">
        <v>1</v>
      </c>
      <c r="K871" s="15">
        <v>48000</v>
      </c>
      <c r="L871" s="15">
        <v>0</v>
      </c>
      <c r="M871" s="15">
        <v>0</v>
      </c>
      <c r="N871" s="16">
        <f t="shared" si="130"/>
        <v>48000</v>
      </c>
      <c r="O871" s="16">
        <f t="shared" si="131"/>
        <v>0</v>
      </c>
      <c r="P871" s="16">
        <f t="shared" si="132"/>
        <v>0</v>
      </c>
      <c r="Q871" s="3">
        <f t="shared" si="133"/>
        <v>0</v>
      </c>
      <c r="R871" s="3">
        <f t="shared" si="134"/>
        <v>0</v>
      </c>
      <c r="S871" s="1" t="s">
        <v>29</v>
      </c>
      <c r="T871" s="1">
        <v>1</v>
      </c>
      <c r="U871" s="16">
        <f t="shared" si="135"/>
        <v>48000</v>
      </c>
      <c r="V871" s="16">
        <f t="shared" si="136"/>
        <v>0</v>
      </c>
      <c r="W871" s="16">
        <f t="shared" si="137"/>
        <v>0</v>
      </c>
      <c r="X871" s="3">
        <f t="shared" si="138"/>
        <v>0</v>
      </c>
      <c r="Y871" s="3">
        <f t="shared" si="139"/>
        <v>0</v>
      </c>
      <c r="Z871" s="6"/>
      <c r="AA871" s="6"/>
    </row>
    <row r="872" spans="1:27" ht="15.75" customHeight="1">
      <c r="A872" s="11" t="s">
        <v>230</v>
      </c>
      <c r="B872" s="7">
        <v>4</v>
      </c>
      <c r="C872" s="7" t="s">
        <v>231</v>
      </c>
      <c r="D872" s="7" t="s">
        <v>274</v>
      </c>
      <c r="E872" s="1" t="s">
        <v>243</v>
      </c>
      <c r="F872" s="7" t="s">
        <v>301</v>
      </c>
      <c r="G872" s="12" t="s">
        <v>37</v>
      </c>
      <c r="H872" s="7" t="s">
        <v>232</v>
      </c>
      <c r="I872" s="7" t="s">
        <v>29</v>
      </c>
      <c r="J872" s="7">
        <v>1</v>
      </c>
      <c r="K872" s="15">
        <v>300000</v>
      </c>
      <c r="L872" s="15">
        <v>227200.98</v>
      </c>
      <c r="M872" s="15">
        <v>9404.25</v>
      </c>
      <c r="N872" s="16">
        <f t="shared" si="130"/>
        <v>300000</v>
      </c>
      <c r="O872" s="16">
        <f t="shared" si="131"/>
        <v>227200.98</v>
      </c>
      <c r="P872" s="16">
        <f t="shared" si="132"/>
        <v>9404.25</v>
      </c>
      <c r="Q872" s="3">
        <f t="shared" si="133"/>
        <v>3.13475E-2</v>
      </c>
      <c r="R872" s="3">
        <f t="shared" si="134"/>
        <v>0.75733660000000003</v>
      </c>
      <c r="S872" s="1" t="s">
        <v>29</v>
      </c>
      <c r="T872" s="1">
        <v>1</v>
      </c>
      <c r="U872" s="16">
        <f t="shared" si="135"/>
        <v>300000</v>
      </c>
      <c r="V872" s="16">
        <f t="shared" si="136"/>
        <v>227200.98</v>
      </c>
      <c r="W872" s="16">
        <f t="shared" si="137"/>
        <v>9404.25</v>
      </c>
      <c r="X872" s="3">
        <f t="shared" si="138"/>
        <v>3.13475E-2</v>
      </c>
      <c r="Y872" s="3">
        <f t="shared" si="139"/>
        <v>0.75733660000000003</v>
      </c>
      <c r="Z872" s="6"/>
      <c r="AA872" s="6"/>
    </row>
    <row r="873" spans="1:27" ht="15.75" customHeight="1">
      <c r="A873" s="11" t="s">
        <v>230</v>
      </c>
      <c r="B873" s="7">
        <v>4</v>
      </c>
      <c r="C873" s="7" t="s">
        <v>231</v>
      </c>
      <c r="D873" s="7" t="s">
        <v>274</v>
      </c>
      <c r="E873" s="1" t="s">
        <v>243</v>
      </c>
      <c r="F873" s="7" t="s">
        <v>301</v>
      </c>
      <c r="G873" s="12" t="s">
        <v>37</v>
      </c>
      <c r="H873" s="7" t="s">
        <v>232</v>
      </c>
      <c r="I873" s="7" t="s">
        <v>29</v>
      </c>
      <c r="J873" s="7">
        <v>1</v>
      </c>
      <c r="K873" s="15">
        <v>7723330</v>
      </c>
      <c r="L873" s="15">
        <v>5835410.71</v>
      </c>
      <c r="M873" s="15">
        <v>4798725.92</v>
      </c>
      <c r="N873" s="16">
        <f t="shared" si="130"/>
        <v>7723330</v>
      </c>
      <c r="O873" s="16">
        <f t="shared" si="131"/>
        <v>5835410.71</v>
      </c>
      <c r="P873" s="16">
        <f t="shared" si="132"/>
        <v>4798725.92</v>
      </c>
      <c r="Q873" s="3">
        <f t="shared" si="133"/>
        <v>0.62132861343487844</v>
      </c>
      <c r="R873" s="3">
        <f t="shared" si="134"/>
        <v>0.75555630926038375</v>
      </c>
      <c r="S873" s="1" t="s">
        <v>29</v>
      </c>
      <c r="T873" s="1">
        <v>1</v>
      </c>
      <c r="U873" s="16">
        <f t="shared" si="135"/>
        <v>7723330</v>
      </c>
      <c r="V873" s="16">
        <f t="shared" si="136"/>
        <v>5835410.71</v>
      </c>
      <c r="W873" s="16">
        <f t="shared" si="137"/>
        <v>4798725.92</v>
      </c>
      <c r="X873" s="3">
        <f t="shared" si="138"/>
        <v>0.62132861343487844</v>
      </c>
      <c r="Y873" s="3">
        <f t="shared" si="139"/>
        <v>0.75555630926038375</v>
      </c>
      <c r="Z873" s="6"/>
      <c r="AA873" s="6"/>
    </row>
    <row r="874" spans="1:27" ht="15.75" customHeight="1">
      <c r="A874" s="11" t="s">
        <v>230</v>
      </c>
      <c r="B874" s="7">
        <v>4</v>
      </c>
      <c r="C874" s="7" t="s">
        <v>231</v>
      </c>
      <c r="D874" s="7" t="s">
        <v>274</v>
      </c>
      <c r="E874" s="1" t="s">
        <v>243</v>
      </c>
      <c r="F874" s="7" t="s">
        <v>301</v>
      </c>
      <c r="G874" s="12" t="s">
        <v>37</v>
      </c>
      <c r="H874" s="7" t="s">
        <v>232</v>
      </c>
      <c r="I874" s="7" t="s">
        <v>29</v>
      </c>
      <c r="J874" s="7">
        <v>1</v>
      </c>
      <c r="K874" s="15">
        <v>100000</v>
      </c>
      <c r="L874" s="15">
        <v>0</v>
      </c>
      <c r="M874" s="15">
        <v>0</v>
      </c>
      <c r="N874" s="16">
        <f t="shared" si="130"/>
        <v>100000</v>
      </c>
      <c r="O874" s="16">
        <f t="shared" si="131"/>
        <v>0</v>
      </c>
      <c r="P874" s="16">
        <f t="shared" si="132"/>
        <v>0</v>
      </c>
      <c r="Q874" s="3">
        <f t="shared" si="133"/>
        <v>0</v>
      </c>
      <c r="R874" s="3">
        <f t="shared" si="134"/>
        <v>0</v>
      </c>
      <c r="S874" s="1" t="s">
        <v>29</v>
      </c>
      <c r="T874" s="1">
        <v>1</v>
      </c>
      <c r="U874" s="16">
        <f t="shared" si="135"/>
        <v>100000</v>
      </c>
      <c r="V874" s="16">
        <f t="shared" si="136"/>
        <v>0</v>
      </c>
      <c r="W874" s="16">
        <f t="shared" si="137"/>
        <v>0</v>
      </c>
      <c r="X874" s="3">
        <f t="shared" si="138"/>
        <v>0</v>
      </c>
      <c r="Y874" s="3">
        <f t="shared" si="139"/>
        <v>0</v>
      </c>
      <c r="Z874" s="6"/>
      <c r="AA874" s="6"/>
    </row>
    <row r="875" spans="1:27" ht="15.75" customHeight="1">
      <c r="A875" s="11" t="s">
        <v>230</v>
      </c>
      <c r="B875" s="7">
        <v>4</v>
      </c>
      <c r="C875" s="7" t="s">
        <v>231</v>
      </c>
      <c r="D875" s="7" t="s">
        <v>274</v>
      </c>
      <c r="E875" s="1" t="s">
        <v>243</v>
      </c>
      <c r="F875" s="7" t="s">
        <v>301</v>
      </c>
      <c r="G875" s="12" t="s">
        <v>37</v>
      </c>
      <c r="H875" s="7" t="s">
        <v>232</v>
      </c>
      <c r="I875" s="7" t="s">
        <v>29</v>
      </c>
      <c r="J875" s="7">
        <v>1</v>
      </c>
      <c r="K875" s="15">
        <v>112348</v>
      </c>
      <c r="L875" s="15">
        <v>114113.53</v>
      </c>
      <c r="M875" s="15">
        <v>114113.53</v>
      </c>
      <c r="N875" s="16">
        <f t="shared" si="130"/>
        <v>112348</v>
      </c>
      <c r="O875" s="16">
        <f t="shared" si="131"/>
        <v>114113.53</v>
      </c>
      <c r="P875" s="16">
        <f t="shared" si="132"/>
        <v>114113.53</v>
      </c>
      <c r="Q875" s="3">
        <f t="shared" si="133"/>
        <v>1.0157148324847793</v>
      </c>
      <c r="R875" s="3">
        <f t="shared" si="134"/>
        <v>1.0157148324847793</v>
      </c>
      <c r="S875" s="1" t="s">
        <v>29</v>
      </c>
      <c r="T875" s="1">
        <v>1</v>
      </c>
      <c r="U875" s="16">
        <f t="shared" si="135"/>
        <v>112348</v>
      </c>
      <c r="V875" s="16">
        <f t="shared" si="136"/>
        <v>114113.53</v>
      </c>
      <c r="W875" s="16">
        <f t="shared" si="137"/>
        <v>114113.53</v>
      </c>
      <c r="X875" s="3">
        <f t="shared" si="138"/>
        <v>1.0157148324847793</v>
      </c>
      <c r="Y875" s="3">
        <f t="shared" si="139"/>
        <v>1.0157148324847793</v>
      </c>
      <c r="Z875" s="6"/>
      <c r="AA875" s="6"/>
    </row>
    <row r="876" spans="1:27" ht="15.75" customHeight="1">
      <c r="A876" s="11" t="s">
        <v>230</v>
      </c>
      <c r="B876" s="7">
        <v>4</v>
      </c>
      <c r="C876" s="7" t="s">
        <v>231</v>
      </c>
      <c r="D876" s="7" t="s">
        <v>274</v>
      </c>
      <c r="E876" s="1" t="s">
        <v>243</v>
      </c>
      <c r="F876" s="7" t="s">
        <v>301</v>
      </c>
      <c r="G876" s="12" t="s">
        <v>37</v>
      </c>
      <c r="H876" s="7" t="s">
        <v>232</v>
      </c>
      <c r="I876" s="7" t="s">
        <v>29</v>
      </c>
      <c r="J876" s="7">
        <v>1</v>
      </c>
      <c r="K876" s="15">
        <v>7678907</v>
      </c>
      <c r="L876" s="15">
        <v>7457415.3800000008</v>
      </c>
      <c r="M876" s="15">
        <v>6281414.54</v>
      </c>
      <c r="N876" s="16">
        <f t="shared" si="130"/>
        <v>7678907</v>
      </c>
      <c r="O876" s="16">
        <f t="shared" si="131"/>
        <v>7457415.3800000008</v>
      </c>
      <c r="P876" s="16">
        <f t="shared" si="132"/>
        <v>6281414.54</v>
      </c>
      <c r="Q876" s="3">
        <f t="shared" si="133"/>
        <v>0.81800893538624708</v>
      </c>
      <c r="R876" s="3">
        <f t="shared" si="134"/>
        <v>0.97115584027778967</v>
      </c>
      <c r="S876" s="1" t="s">
        <v>29</v>
      </c>
      <c r="T876" s="1">
        <v>1</v>
      </c>
      <c r="U876" s="16">
        <f t="shared" si="135"/>
        <v>7678907</v>
      </c>
      <c r="V876" s="16">
        <f t="shared" si="136"/>
        <v>7457415.3800000008</v>
      </c>
      <c r="W876" s="16">
        <f t="shared" si="137"/>
        <v>6281414.54</v>
      </c>
      <c r="X876" s="3">
        <f t="shared" si="138"/>
        <v>0.81800893538624708</v>
      </c>
      <c r="Y876" s="3">
        <f t="shared" si="139"/>
        <v>0.97115584027778967</v>
      </c>
      <c r="Z876" s="6"/>
      <c r="AA876" s="6"/>
    </row>
    <row r="877" spans="1:27" ht="15.75" customHeight="1">
      <c r="A877" s="11" t="s">
        <v>230</v>
      </c>
      <c r="B877" s="7">
        <v>4</v>
      </c>
      <c r="C877" s="7" t="s">
        <v>231</v>
      </c>
      <c r="D877" s="7" t="s">
        <v>274</v>
      </c>
      <c r="E877" s="1" t="s">
        <v>243</v>
      </c>
      <c r="F877" s="7" t="s">
        <v>301</v>
      </c>
      <c r="G877" s="12" t="s">
        <v>37</v>
      </c>
      <c r="H877" s="7" t="s">
        <v>232</v>
      </c>
      <c r="I877" s="7" t="s">
        <v>29</v>
      </c>
      <c r="J877" s="7">
        <v>1</v>
      </c>
      <c r="K877" s="15">
        <v>20000</v>
      </c>
      <c r="L877" s="15">
        <v>520</v>
      </c>
      <c r="M877" s="15">
        <v>520</v>
      </c>
      <c r="N877" s="16">
        <f t="shared" si="130"/>
        <v>20000</v>
      </c>
      <c r="O877" s="16">
        <f t="shared" si="131"/>
        <v>520</v>
      </c>
      <c r="P877" s="16">
        <f t="shared" si="132"/>
        <v>520</v>
      </c>
      <c r="Q877" s="3">
        <f t="shared" si="133"/>
        <v>2.5999999999999999E-2</v>
      </c>
      <c r="R877" s="3">
        <f t="shared" si="134"/>
        <v>2.5999999999999999E-2</v>
      </c>
      <c r="S877" s="1" t="s">
        <v>29</v>
      </c>
      <c r="T877" s="1">
        <v>1</v>
      </c>
      <c r="U877" s="16">
        <f t="shared" si="135"/>
        <v>20000</v>
      </c>
      <c r="V877" s="16">
        <f t="shared" si="136"/>
        <v>520</v>
      </c>
      <c r="W877" s="16">
        <f t="shared" si="137"/>
        <v>520</v>
      </c>
      <c r="X877" s="3">
        <f t="shared" si="138"/>
        <v>2.5999999999999999E-2</v>
      </c>
      <c r="Y877" s="3">
        <f t="shared" si="139"/>
        <v>2.5999999999999999E-2</v>
      </c>
      <c r="Z877" s="6"/>
      <c r="AA877" s="6"/>
    </row>
    <row r="878" spans="1:27" ht="15.75" customHeight="1">
      <c r="A878" s="11" t="s">
        <v>230</v>
      </c>
      <c r="B878" s="7">
        <v>4</v>
      </c>
      <c r="C878" s="7" t="s">
        <v>231</v>
      </c>
      <c r="D878" s="7" t="s">
        <v>274</v>
      </c>
      <c r="E878" s="1" t="s">
        <v>243</v>
      </c>
      <c r="F878" s="7" t="s">
        <v>301</v>
      </c>
      <c r="G878" s="12" t="s">
        <v>37</v>
      </c>
      <c r="H878" s="7" t="s">
        <v>232</v>
      </c>
      <c r="I878" s="7" t="s">
        <v>29</v>
      </c>
      <c r="J878" s="7">
        <v>1</v>
      </c>
      <c r="K878" s="15">
        <v>340100</v>
      </c>
      <c r="L878" s="15">
        <v>167909.3</v>
      </c>
      <c r="M878" s="15">
        <v>88709.46</v>
      </c>
      <c r="N878" s="16">
        <f t="shared" si="130"/>
        <v>340100</v>
      </c>
      <c r="O878" s="16">
        <f t="shared" si="131"/>
        <v>167909.3</v>
      </c>
      <c r="P878" s="16">
        <f t="shared" si="132"/>
        <v>88709.46</v>
      </c>
      <c r="Q878" s="3">
        <f t="shared" si="133"/>
        <v>0.26083346074683916</v>
      </c>
      <c r="R878" s="3">
        <f t="shared" si="134"/>
        <v>0.49370567480152894</v>
      </c>
      <c r="S878" s="1" t="s">
        <v>29</v>
      </c>
      <c r="T878" s="1">
        <v>1</v>
      </c>
      <c r="U878" s="16">
        <f t="shared" si="135"/>
        <v>340100</v>
      </c>
      <c r="V878" s="16">
        <f t="shared" si="136"/>
        <v>167909.3</v>
      </c>
      <c r="W878" s="16">
        <f t="shared" si="137"/>
        <v>88709.46</v>
      </c>
      <c r="X878" s="3">
        <f t="shared" si="138"/>
        <v>0.26083346074683916</v>
      </c>
      <c r="Y878" s="3">
        <f t="shared" si="139"/>
        <v>0.49370567480152894</v>
      </c>
      <c r="Z878" s="6"/>
      <c r="AA878" s="6"/>
    </row>
    <row r="879" spans="1:27" ht="15.75" customHeight="1">
      <c r="A879" s="11" t="s">
        <v>230</v>
      </c>
      <c r="B879" s="7">
        <v>4</v>
      </c>
      <c r="C879" s="7" t="s">
        <v>231</v>
      </c>
      <c r="D879" s="7" t="s">
        <v>274</v>
      </c>
      <c r="E879" s="1" t="s">
        <v>243</v>
      </c>
      <c r="F879" s="7" t="s">
        <v>301</v>
      </c>
      <c r="G879" s="12" t="s">
        <v>37</v>
      </c>
      <c r="H879" s="7" t="s">
        <v>232</v>
      </c>
      <c r="I879" s="7" t="s">
        <v>29</v>
      </c>
      <c r="J879" s="7">
        <v>1</v>
      </c>
      <c r="K879" s="15">
        <v>5201500</v>
      </c>
      <c r="L879" s="15">
        <v>5201236.47</v>
      </c>
      <c r="M879" s="15">
        <v>4646770.5600000005</v>
      </c>
      <c r="N879" s="16">
        <f t="shared" ref="N879:N901" si="140">K879*J879</f>
        <v>5201500</v>
      </c>
      <c r="O879" s="16">
        <f t="shared" ref="O879:O901" si="141">L879*J879</f>
        <v>5201236.47</v>
      </c>
      <c r="P879" s="16">
        <f t="shared" ref="P879:P901" si="142">M879*J879</f>
        <v>4646770.5600000005</v>
      </c>
      <c r="Q879" s="3">
        <f t="shared" ref="Q879:Q902" si="143">P879/N879</f>
        <v>0.89335202537729508</v>
      </c>
      <c r="R879" s="3">
        <f t="shared" ref="R879:R902" si="144">O879/N879</f>
        <v>0.99994933576852829</v>
      </c>
      <c r="S879" s="1" t="s">
        <v>29</v>
      </c>
      <c r="T879" s="1">
        <v>1</v>
      </c>
      <c r="U879" s="16">
        <f t="shared" ref="U879:U901" si="145">K879*T879</f>
        <v>5201500</v>
      </c>
      <c r="V879" s="16">
        <f t="shared" ref="V879:V901" si="146">L879*T879</f>
        <v>5201236.47</v>
      </c>
      <c r="W879" s="16">
        <f t="shared" ref="W879:W901" si="147">M879*T879</f>
        <v>4646770.5600000005</v>
      </c>
      <c r="X879" s="3">
        <f t="shared" ref="X879:X902" si="148">W879/U879</f>
        <v>0.89335202537729508</v>
      </c>
      <c r="Y879" s="3">
        <f t="shared" ref="Y879:Y902" si="149">V879/U879</f>
        <v>0.99994933576852829</v>
      </c>
      <c r="Z879" s="6"/>
      <c r="AA879" s="6"/>
    </row>
    <row r="880" spans="1:27" ht="15.75" customHeight="1">
      <c r="A880" s="11" t="s">
        <v>230</v>
      </c>
      <c r="B880" s="7">
        <v>4</v>
      </c>
      <c r="C880" s="7" t="s">
        <v>231</v>
      </c>
      <c r="D880" s="7" t="s">
        <v>274</v>
      </c>
      <c r="E880" s="1" t="s">
        <v>243</v>
      </c>
      <c r="F880" s="7" t="s">
        <v>301</v>
      </c>
      <c r="G880" s="12" t="s">
        <v>37</v>
      </c>
      <c r="H880" s="7" t="s">
        <v>232</v>
      </c>
      <c r="I880" s="7" t="s">
        <v>29</v>
      </c>
      <c r="J880" s="7">
        <v>1</v>
      </c>
      <c r="K880" s="15">
        <v>0</v>
      </c>
      <c r="L880" s="15">
        <v>345720.7</v>
      </c>
      <c r="M880" s="15">
        <v>2672.72</v>
      </c>
      <c r="N880" s="16">
        <f t="shared" si="140"/>
        <v>0</v>
      </c>
      <c r="O880" s="16">
        <f t="shared" si="141"/>
        <v>345720.7</v>
      </c>
      <c r="P880" s="16">
        <f t="shared" si="142"/>
        <v>2672.72</v>
      </c>
      <c r="Q880" s="3" t="e">
        <f t="shared" si="143"/>
        <v>#DIV/0!</v>
      </c>
      <c r="R880" s="3" t="e">
        <f t="shared" si="144"/>
        <v>#DIV/0!</v>
      </c>
      <c r="S880" s="1" t="s">
        <v>29</v>
      </c>
      <c r="T880" s="1">
        <v>1</v>
      </c>
      <c r="U880" s="16">
        <f t="shared" si="145"/>
        <v>0</v>
      </c>
      <c r="V880" s="16">
        <f t="shared" si="146"/>
        <v>345720.7</v>
      </c>
      <c r="W880" s="16">
        <f t="shared" si="147"/>
        <v>2672.72</v>
      </c>
      <c r="X880" s="3" t="e">
        <f t="shared" si="148"/>
        <v>#DIV/0!</v>
      </c>
      <c r="Y880" s="3" t="e">
        <f t="shared" si="149"/>
        <v>#DIV/0!</v>
      </c>
      <c r="Z880" s="6"/>
      <c r="AA880" s="6"/>
    </row>
    <row r="881" spans="1:27" ht="15.75" customHeight="1">
      <c r="A881" s="11" t="s">
        <v>230</v>
      </c>
      <c r="B881" s="7">
        <v>4</v>
      </c>
      <c r="C881" s="7" t="s">
        <v>231</v>
      </c>
      <c r="D881" s="7" t="s">
        <v>274</v>
      </c>
      <c r="E881" s="1" t="s">
        <v>243</v>
      </c>
      <c r="F881" s="7" t="s">
        <v>301</v>
      </c>
      <c r="G881" s="12" t="s">
        <v>37</v>
      </c>
      <c r="H881" s="7" t="s">
        <v>232</v>
      </c>
      <c r="I881" s="7" t="s">
        <v>29</v>
      </c>
      <c r="J881" s="7">
        <v>1</v>
      </c>
      <c r="K881" s="15">
        <v>178520</v>
      </c>
      <c r="L881" s="15">
        <v>49951.739999999991</v>
      </c>
      <c r="M881" s="15">
        <v>32511.74</v>
      </c>
      <c r="N881" s="16">
        <f t="shared" si="140"/>
        <v>178520</v>
      </c>
      <c r="O881" s="16">
        <f t="shared" si="141"/>
        <v>49951.739999999991</v>
      </c>
      <c r="P881" s="16">
        <f t="shared" si="142"/>
        <v>32511.74</v>
      </c>
      <c r="Q881" s="3">
        <f t="shared" si="143"/>
        <v>0.1821181940398835</v>
      </c>
      <c r="R881" s="3">
        <f t="shared" si="144"/>
        <v>0.27981032937485989</v>
      </c>
      <c r="S881" s="1" t="s">
        <v>29</v>
      </c>
      <c r="T881" s="1">
        <v>1</v>
      </c>
      <c r="U881" s="16">
        <f t="shared" si="145"/>
        <v>178520</v>
      </c>
      <c r="V881" s="16">
        <f t="shared" si="146"/>
        <v>49951.739999999991</v>
      </c>
      <c r="W881" s="16">
        <f t="shared" si="147"/>
        <v>32511.74</v>
      </c>
      <c r="X881" s="3">
        <f t="shared" si="148"/>
        <v>0.1821181940398835</v>
      </c>
      <c r="Y881" s="3">
        <f t="shared" si="149"/>
        <v>0.27981032937485989</v>
      </c>
      <c r="Z881" s="6"/>
      <c r="AA881" s="6"/>
    </row>
    <row r="882" spans="1:27" ht="15.75" customHeight="1">
      <c r="A882" s="11" t="s">
        <v>230</v>
      </c>
      <c r="B882" s="7">
        <v>4</v>
      </c>
      <c r="C882" s="7" t="s">
        <v>231</v>
      </c>
      <c r="D882" s="7" t="s">
        <v>274</v>
      </c>
      <c r="E882" s="1" t="s">
        <v>243</v>
      </c>
      <c r="F882" s="7" t="s">
        <v>301</v>
      </c>
      <c r="G882" s="12" t="s">
        <v>37</v>
      </c>
      <c r="H882" s="7" t="s">
        <v>232</v>
      </c>
      <c r="I882" s="7" t="s">
        <v>29</v>
      </c>
      <c r="J882" s="7">
        <v>1</v>
      </c>
      <c r="K882" s="15">
        <v>1000</v>
      </c>
      <c r="L882" s="15">
        <v>0</v>
      </c>
      <c r="M882" s="15">
        <v>0</v>
      </c>
      <c r="N882" s="16">
        <f t="shared" si="140"/>
        <v>1000</v>
      </c>
      <c r="O882" s="16">
        <f t="shared" si="141"/>
        <v>0</v>
      </c>
      <c r="P882" s="16">
        <f t="shared" si="142"/>
        <v>0</v>
      </c>
      <c r="Q882" s="3">
        <f t="shared" si="143"/>
        <v>0</v>
      </c>
      <c r="R882" s="3">
        <f t="shared" si="144"/>
        <v>0</v>
      </c>
      <c r="S882" s="1" t="s">
        <v>29</v>
      </c>
      <c r="T882" s="1">
        <v>1</v>
      </c>
      <c r="U882" s="16">
        <f t="shared" si="145"/>
        <v>1000</v>
      </c>
      <c r="V882" s="16">
        <f t="shared" si="146"/>
        <v>0</v>
      </c>
      <c r="W882" s="16">
        <f t="shared" si="147"/>
        <v>0</v>
      </c>
      <c r="X882" s="3">
        <f t="shared" si="148"/>
        <v>0</v>
      </c>
      <c r="Y882" s="3">
        <f t="shared" si="149"/>
        <v>0</v>
      </c>
      <c r="Z882" s="6"/>
      <c r="AA882" s="6"/>
    </row>
    <row r="883" spans="1:27" ht="15.75" customHeight="1">
      <c r="A883" s="11" t="s">
        <v>230</v>
      </c>
      <c r="B883" s="7">
        <v>4</v>
      </c>
      <c r="C883" s="7" t="s">
        <v>231</v>
      </c>
      <c r="D883" s="7" t="s">
        <v>274</v>
      </c>
      <c r="E883" s="1" t="s">
        <v>243</v>
      </c>
      <c r="F883" s="7" t="s">
        <v>301</v>
      </c>
      <c r="G883" s="12" t="s">
        <v>37</v>
      </c>
      <c r="H883" s="7" t="s">
        <v>232</v>
      </c>
      <c r="I883" s="7" t="s">
        <v>29</v>
      </c>
      <c r="J883" s="7">
        <v>1</v>
      </c>
      <c r="K883" s="15">
        <v>7607007</v>
      </c>
      <c r="L883" s="15">
        <v>8069105.6199999992</v>
      </c>
      <c r="M883" s="15">
        <v>7453648.8100000005</v>
      </c>
      <c r="N883" s="16">
        <f t="shared" si="140"/>
        <v>7607007</v>
      </c>
      <c r="O883" s="16">
        <f t="shared" si="141"/>
        <v>8069105.6199999992</v>
      </c>
      <c r="P883" s="16">
        <f t="shared" si="142"/>
        <v>7453648.8100000005</v>
      </c>
      <c r="Q883" s="3">
        <f t="shared" si="143"/>
        <v>0.97983987789152827</v>
      </c>
      <c r="R883" s="3">
        <f t="shared" si="144"/>
        <v>1.0607464433777962</v>
      </c>
      <c r="S883" s="1" t="s">
        <v>29</v>
      </c>
      <c r="T883" s="1">
        <v>1</v>
      </c>
      <c r="U883" s="16">
        <f t="shared" si="145"/>
        <v>7607007</v>
      </c>
      <c r="V883" s="16">
        <f t="shared" si="146"/>
        <v>8069105.6199999992</v>
      </c>
      <c r="W883" s="16">
        <f t="shared" si="147"/>
        <v>7453648.8100000005</v>
      </c>
      <c r="X883" s="3">
        <f t="shared" si="148"/>
        <v>0.97983987789152827</v>
      </c>
      <c r="Y883" s="3">
        <f t="shared" si="149"/>
        <v>1.0607464433777962</v>
      </c>
      <c r="Z883" s="6"/>
      <c r="AA883" s="6"/>
    </row>
    <row r="884" spans="1:27" ht="15.75" customHeight="1">
      <c r="A884" s="11" t="s">
        <v>230</v>
      </c>
      <c r="B884" s="7">
        <v>4</v>
      </c>
      <c r="C884" s="7" t="s">
        <v>231</v>
      </c>
      <c r="D884" s="7" t="s">
        <v>274</v>
      </c>
      <c r="E884" s="1" t="s">
        <v>243</v>
      </c>
      <c r="F884" s="7" t="s">
        <v>301</v>
      </c>
      <c r="G884" s="12" t="s">
        <v>37</v>
      </c>
      <c r="H884" s="7" t="s">
        <v>232</v>
      </c>
      <c r="I884" s="7" t="s">
        <v>29</v>
      </c>
      <c r="J884" s="7">
        <v>1</v>
      </c>
      <c r="K884" s="15">
        <v>1000</v>
      </c>
      <c r="L884" s="15">
        <v>0</v>
      </c>
      <c r="M884" s="15">
        <v>0</v>
      </c>
      <c r="N884" s="16">
        <f t="shared" si="140"/>
        <v>1000</v>
      </c>
      <c r="O884" s="16">
        <f t="shared" si="141"/>
        <v>0</v>
      </c>
      <c r="P884" s="16">
        <f t="shared" si="142"/>
        <v>0</v>
      </c>
      <c r="Q884" s="3">
        <f t="shared" si="143"/>
        <v>0</v>
      </c>
      <c r="R884" s="3">
        <f t="shared" si="144"/>
        <v>0</v>
      </c>
      <c r="S884" s="1" t="s">
        <v>29</v>
      </c>
      <c r="T884" s="1">
        <v>1</v>
      </c>
      <c r="U884" s="16">
        <f t="shared" si="145"/>
        <v>1000</v>
      </c>
      <c r="V884" s="16">
        <f t="shared" si="146"/>
        <v>0</v>
      </c>
      <c r="W884" s="16">
        <f t="shared" si="147"/>
        <v>0</v>
      </c>
      <c r="X884" s="3">
        <f t="shared" si="148"/>
        <v>0</v>
      </c>
      <c r="Y884" s="3">
        <f t="shared" si="149"/>
        <v>0</v>
      </c>
      <c r="Z884" s="6"/>
      <c r="AA884" s="6"/>
    </row>
    <row r="885" spans="1:27" ht="15.75" customHeight="1">
      <c r="A885" s="11" t="s">
        <v>230</v>
      </c>
      <c r="B885" s="7">
        <v>4</v>
      </c>
      <c r="C885" s="7" t="s">
        <v>231</v>
      </c>
      <c r="D885" s="7" t="s">
        <v>274</v>
      </c>
      <c r="E885" s="1" t="s">
        <v>243</v>
      </c>
      <c r="F885" s="7" t="s">
        <v>301</v>
      </c>
      <c r="G885" s="12" t="s">
        <v>37</v>
      </c>
      <c r="H885" s="7" t="s">
        <v>232</v>
      </c>
      <c r="I885" s="7" t="s">
        <v>29</v>
      </c>
      <c r="J885" s="7">
        <v>1</v>
      </c>
      <c r="K885" s="15">
        <v>9200</v>
      </c>
      <c r="L885" s="15">
        <v>0</v>
      </c>
      <c r="M885" s="15">
        <v>0</v>
      </c>
      <c r="N885" s="16">
        <f t="shared" si="140"/>
        <v>9200</v>
      </c>
      <c r="O885" s="16">
        <f t="shared" si="141"/>
        <v>0</v>
      </c>
      <c r="P885" s="16">
        <f t="shared" si="142"/>
        <v>0</v>
      </c>
      <c r="Q885" s="3">
        <f t="shared" si="143"/>
        <v>0</v>
      </c>
      <c r="R885" s="3">
        <f t="shared" si="144"/>
        <v>0</v>
      </c>
      <c r="S885" s="1" t="s">
        <v>29</v>
      </c>
      <c r="T885" s="1">
        <v>1</v>
      </c>
      <c r="U885" s="16">
        <f t="shared" si="145"/>
        <v>9200</v>
      </c>
      <c r="V885" s="16">
        <f t="shared" si="146"/>
        <v>0</v>
      </c>
      <c r="W885" s="16">
        <f t="shared" si="147"/>
        <v>0</v>
      </c>
      <c r="X885" s="3">
        <f t="shared" si="148"/>
        <v>0</v>
      </c>
      <c r="Y885" s="3">
        <f t="shared" si="149"/>
        <v>0</v>
      </c>
      <c r="Z885" s="6"/>
      <c r="AA885" s="6"/>
    </row>
    <row r="886" spans="1:27" ht="15.75" customHeight="1">
      <c r="A886" s="11" t="s">
        <v>230</v>
      </c>
      <c r="B886" s="7">
        <v>4</v>
      </c>
      <c r="C886" s="7" t="s">
        <v>231</v>
      </c>
      <c r="D886" s="7" t="s">
        <v>274</v>
      </c>
      <c r="E886" s="1" t="s">
        <v>243</v>
      </c>
      <c r="F886" s="7" t="s">
        <v>301</v>
      </c>
      <c r="G886" s="12" t="s">
        <v>37</v>
      </c>
      <c r="H886" s="7" t="s">
        <v>232</v>
      </c>
      <c r="I886" s="7" t="s">
        <v>29</v>
      </c>
      <c r="J886" s="7">
        <v>1</v>
      </c>
      <c r="K886" s="15">
        <v>141240</v>
      </c>
      <c r="L886" s="15">
        <v>96511.81</v>
      </c>
      <c r="M886" s="15">
        <v>78971.81</v>
      </c>
      <c r="N886" s="16">
        <f t="shared" si="140"/>
        <v>141240</v>
      </c>
      <c r="O886" s="16">
        <f t="shared" si="141"/>
        <v>96511.81</v>
      </c>
      <c r="P886" s="16">
        <f t="shared" si="142"/>
        <v>78971.81</v>
      </c>
      <c r="Q886" s="3">
        <f t="shared" si="143"/>
        <v>0.55913204474653067</v>
      </c>
      <c r="R886" s="3">
        <f t="shared" si="144"/>
        <v>0.6833178278108184</v>
      </c>
      <c r="S886" s="1" t="s">
        <v>29</v>
      </c>
      <c r="T886" s="1">
        <v>1</v>
      </c>
      <c r="U886" s="16">
        <f t="shared" si="145"/>
        <v>141240</v>
      </c>
      <c r="V886" s="16">
        <f t="shared" si="146"/>
        <v>96511.81</v>
      </c>
      <c r="W886" s="16">
        <f t="shared" si="147"/>
        <v>78971.81</v>
      </c>
      <c r="X886" s="3">
        <f t="shared" si="148"/>
        <v>0.55913204474653067</v>
      </c>
      <c r="Y886" s="3">
        <f t="shared" si="149"/>
        <v>0.6833178278108184</v>
      </c>
      <c r="Z886" s="6"/>
      <c r="AA886" s="6"/>
    </row>
    <row r="887" spans="1:27" ht="15.75" customHeight="1">
      <c r="A887" s="11" t="s">
        <v>230</v>
      </c>
      <c r="B887" s="7">
        <v>4</v>
      </c>
      <c r="C887" s="7" t="s">
        <v>231</v>
      </c>
      <c r="D887" s="7" t="s">
        <v>274</v>
      </c>
      <c r="E887" s="1" t="s">
        <v>243</v>
      </c>
      <c r="F887" s="7" t="s">
        <v>301</v>
      </c>
      <c r="G887" s="12" t="s">
        <v>37</v>
      </c>
      <c r="H887" s="7" t="s">
        <v>232</v>
      </c>
      <c r="I887" s="7" t="s">
        <v>29</v>
      </c>
      <c r="J887" s="7">
        <v>1</v>
      </c>
      <c r="K887" s="15">
        <v>5018470</v>
      </c>
      <c r="L887" s="15">
        <v>5309296.01</v>
      </c>
      <c r="M887" s="15">
        <v>4010790.48</v>
      </c>
      <c r="N887" s="16">
        <f t="shared" si="140"/>
        <v>5018470</v>
      </c>
      <c r="O887" s="16">
        <f t="shared" si="141"/>
        <v>5309296.01</v>
      </c>
      <c r="P887" s="16">
        <f t="shared" si="142"/>
        <v>4010790.48</v>
      </c>
      <c r="Q887" s="3">
        <f t="shared" si="143"/>
        <v>0.79920582966521669</v>
      </c>
      <c r="R887" s="3">
        <f t="shared" si="144"/>
        <v>1.0579511305238449</v>
      </c>
      <c r="S887" s="1" t="s">
        <v>29</v>
      </c>
      <c r="T887" s="1">
        <v>1</v>
      </c>
      <c r="U887" s="16">
        <f t="shared" si="145"/>
        <v>5018470</v>
      </c>
      <c r="V887" s="16">
        <f t="shared" si="146"/>
        <v>5309296.01</v>
      </c>
      <c r="W887" s="16">
        <f t="shared" si="147"/>
        <v>4010790.48</v>
      </c>
      <c r="X887" s="3">
        <f t="shared" si="148"/>
        <v>0.79920582966521669</v>
      </c>
      <c r="Y887" s="3">
        <f t="shared" si="149"/>
        <v>1.0579511305238449</v>
      </c>
      <c r="Z887" s="6"/>
      <c r="AA887" s="6"/>
    </row>
    <row r="888" spans="1:27" ht="15.75" customHeight="1">
      <c r="A888" s="11" t="s">
        <v>230</v>
      </c>
      <c r="B888" s="7">
        <v>4</v>
      </c>
      <c r="C888" s="7" t="s">
        <v>231</v>
      </c>
      <c r="D888" s="7" t="s">
        <v>274</v>
      </c>
      <c r="E888" s="1" t="s">
        <v>243</v>
      </c>
      <c r="F888" s="7" t="s">
        <v>301</v>
      </c>
      <c r="G888" s="12" t="s">
        <v>37</v>
      </c>
      <c r="H888" s="7" t="s">
        <v>232</v>
      </c>
      <c r="I888" s="7" t="s">
        <v>29</v>
      </c>
      <c r="J888" s="7">
        <v>1</v>
      </c>
      <c r="K888" s="15">
        <v>25200</v>
      </c>
      <c r="L888" s="15">
        <v>4771.6000000000004</v>
      </c>
      <c r="M888" s="15">
        <v>0</v>
      </c>
      <c r="N888" s="16">
        <f t="shared" si="140"/>
        <v>25200</v>
      </c>
      <c r="O888" s="16">
        <f t="shared" si="141"/>
        <v>4771.6000000000004</v>
      </c>
      <c r="P888" s="16">
        <f t="shared" si="142"/>
        <v>0</v>
      </c>
      <c r="Q888" s="3">
        <f t="shared" si="143"/>
        <v>0</v>
      </c>
      <c r="R888" s="3">
        <f t="shared" si="144"/>
        <v>0.18934920634920635</v>
      </c>
      <c r="S888" s="1" t="s">
        <v>29</v>
      </c>
      <c r="T888" s="1">
        <v>1</v>
      </c>
      <c r="U888" s="16">
        <f t="shared" si="145"/>
        <v>25200</v>
      </c>
      <c r="V888" s="16">
        <f t="shared" si="146"/>
        <v>4771.6000000000004</v>
      </c>
      <c r="W888" s="16">
        <f t="shared" si="147"/>
        <v>0</v>
      </c>
      <c r="X888" s="3">
        <f t="shared" si="148"/>
        <v>0</v>
      </c>
      <c r="Y888" s="3">
        <f t="shared" si="149"/>
        <v>0.18934920634920635</v>
      </c>
      <c r="Z888" s="6"/>
      <c r="AA888" s="6"/>
    </row>
    <row r="889" spans="1:27" ht="15.75" customHeight="1">
      <c r="A889" s="11" t="s">
        <v>230</v>
      </c>
      <c r="B889" s="7">
        <v>4</v>
      </c>
      <c r="C889" s="7" t="s">
        <v>231</v>
      </c>
      <c r="D889" s="7" t="s">
        <v>274</v>
      </c>
      <c r="E889" s="1" t="s">
        <v>243</v>
      </c>
      <c r="F889" s="7" t="s">
        <v>301</v>
      </c>
      <c r="G889" s="12" t="s">
        <v>37</v>
      </c>
      <c r="H889" s="7" t="s">
        <v>232</v>
      </c>
      <c r="I889" s="7" t="s">
        <v>29</v>
      </c>
      <c r="J889" s="7">
        <v>1</v>
      </c>
      <c r="K889" s="15">
        <v>365535</v>
      </c>
      <c r="L889" s="15">
        <v>95108.52</v>
      </c>
      <c r="M889" s="15">
        <v>43493.88</v>
      </c>
      <c r="N889" s="16">
        <f t="shared" si="140"/>
        <v>365535</v>
      </c>
      <c r="O889" s="16">
        <f t="shared" si="141"/>
        <v>95108.52</v>
      </c>
      <c r="P889" s="16">
        <f t="shared" si="142"/>
        <v>43493.88</v>
      </c>
      <c r="Q889" s="3">
        <f t="shared" si="143"/>
        <v>0.11898690959826008</v>
      </c>
      <c r="R889" s="3">
        <f t="shared" si="144"/>
        <v>0.26018991341458414</v>
      </c>
      <c r="S889" s="1" t="s">
        <v>29</v>
      </c>
      <c r="T889" s="1">
        <v>1</v>
      </c>
      <c r="U889" s="16">
        <f t="shared" si="145"/>
        <v>365535</v>
      </c>
      <c r="V889" s="16">
        <f t="shared" si="146"/>
        <v>95108.52</v>
      </c>
      <c r="W889" s="16">
        <f t="shared" si="147"/>
        <v>43493.88</v>
      </c>
      <c r="X889" s="3">
        <f t="shared" si="148"/>
        <v>0.11898690959826008</v>
      </c>
      <c r="Y889" s="3">
        <f t="shared" si="149"/>
        <v>0.26018991341458414</v>
      </c>
      <c r="Z889" s="6"/>
      <c r="AA889" s="6"/>
    </row>
    <row r="890" spans="1:27" ht="15.75" customHeight="1">
      <c r="A890" s="11" t="s">
        <v>230</v>
      </c>
      <c r="B890" s="7">
        <v>4</v>
      </c>
      <c r="C890" s="7" t="s">
        <v>231</v>
      </c>
      <c r="D890" s="7" t="s">
        <v>274</v>
      </c>
      <c r="E890" s="1" t="s">
        <v>243</v>
      </c>
      <c r="F890" s="7" t="s">
        <v>301</v>
      </c>
      <c r="G890" s="12" t="s">
        <v>37</v>
      </c>
      <c r="H890" s="7" t="s">
        <v>232</v>
      </c>
      <c r="I890" s="7" t="s">
        <v>29</v>
      </c>
      <c r="J890" s="7">
        <v>1</v>
      </c>
      <c r="K890" s="15">
        <v>5198480</v>
      </c>
      <c r="L890" s="15">
        <v>4952172.8600000013</v>
      </c>
      <c r="M890" s="15">
        <v>4165670.17</v>
      </c>
      <c r="N890" s="16">
        <f t="shared" si="140"/>
        <v>5198480</v>
      </c>
      <c r="O890" s="16">
        <f t="shared" si="141"/>
        <v>4952172.8600000013</v>
      </c>
      <c r="P890" s="16">
        <f t="shared" si="142"/>
        <v>4165670.17</v>
      </c>
      <c r="Q890" s="3">
        <f t="shared" si="143"/>
        <v>0.80132465066711811</v>
      </c>
      <c r="R890" s="3">
        <f t="shared" si="144"/>
        <v>0.95261939259168094</v>
      </c>
      <c r="S890" s="1" t="s">
        <v>29</v>
      </c>
      <c r="T890" s="1">
        <v>1</v>
      </c>
      <c r="U890" s="16">
        <f t="shared" si="145"/>
        <v>5198480</v>
      </c>
      <c r="V890" s="16">
        <f t="shared" si="146"/>
        <v>4952172.8600000013</v>
      </c>
      <c r="W890" s="16">
        <f t="shared" si="147"/>
        <v>4165670.17</v>
      </c>
      <c r="X890" s="3">
        <f t="shared" si="148"/>
        <v>0.80132465066711811</v>
      </c>
      <c r="Y890" s="3">
        <f t="shared" si="149"/>
        <v>0.95261939259168094</v>
      </c>
      <c r="Z890" s="6"/>
      <c r="AA890" s="6"/>
    </row>
    <row r="891" spans="1:27" ht="15.75" customHeight="1">
      <c r="A891" s="11" t="s">
        <v>230</v>
      </c>
      <c r="B891" s="7">
        <v>4</v>
      </c>
      <c r="C891" s="7" t="s">
        <v>231</v>
      </c>
      <c r="D891" s="7" t="s">
        <v>274</v>
      </c>
      <c r="E891" s="1" t="s">
        <v>243</v>
      </c>
      <c r="F891" s="7" t="s">
        <v>301</v>
      </c>
      <c r="G891" s="12" t="s">
        <v>37</v>
      </c>
      <c r="H891" s="7" t="s">
        <v>232</v>
      </c>
      <c r="I891" s="7" t="s">
        <v>29</v>
      </c>
      <c r="J891" s="7">
        <v>1</v>
      </c>
      <c r="K891" s="15">
        <v>35200</v>
      </c>
      <c r="L891" s="15">
        <v>779.42</v>
      </c>
      <c r="M891" s="15">
        <v>779.42</v>
      </c>
      <c r="N891" s="16">
        <f t="shared" si="140"/>
        <v>35200</v>
      </c>
      <c r="O891" s="16">
        <f t="shared" si="141"/>
        <v>779.42</v>
      </c>
      <c r="P891" s="16">
        <f t="shared" si="142"/>
        <v>779.42</v>
      </c>
      <c r="Q891" s="3">
        <f t="shared" si="143"/>
        <v>2.2142613636363634E-2</v>
      </c>
      <c r="R891" s="3">
        <f t="shared" si="144"/>
        <v>2.2142613636363634E-2</v>
      </c>
      <c r="S891" s="1" t="s">
        <v>29</v>
      </c>
      <c r="T891" s="1">
        <v>1</v>
      </c>
      <c r="U891" s="16">
        <f t="shared" si="145"/>
        <v>35200</v>
      </c>
      <c r="V891" s="16">
        <f t="shared" si="146"/>
        <v>779.42</v>
      </c>
      <c r="W891" s="16">
        <f t="shared" si="147"/>
        <v>779.42</v>
      </c>
      <c r="X891" s="3">
        <f t="shared" si="148"/>
        <v>2.2142613636363634E-2</v>
      </c>
      <c r="Y891" s="3">
        <f t="shared" si="149"/>
        <v>2.2142613636363634E-2</v>
      </c>
      <c r="Z891" s="6"/>
      <c r="AA891" s="6"/>
    </row>
    <row r="892" spans="1:27" ht="15.75" customHeight="1">
      <c r="A892" s="11" t="s">
        <v>230</v>
      </c>
      <c r="B892" s="7">
        <v>4</v>
      </c>
      <c r="C892" s="7" t="s">
        <v>231</v>
      </c>
      <c r="D892" s="7" t="s">
        <v>274</v>
      </c>
      <c r="E892" s="1" t="s">
        <v>243</v>
      </c>
      <c r="F892" s="7" t="s">
        <v>301</v>
      </c>
      <c r="G892" s="12" t="s">
        <v>37</v>
      </c>
      <c r="H892" s="7" t="s">
        <v>232</v>
      </c>
      <c r="I892" s="7" t="s">
        <v>29</v>
      </c>
      <c r="J892" s="7">
        <v>1</v>
      </c>
      <c r="K892" s="15">
        <v>72000</v>
      </c>
      <c r="L892" s="15">
        <v>70669.73</v>
      </c>
      <c r="M892" s="15">
        <v>43620.61</v>
      </c>
      <c r="N892" s="16">
        <f t="shared" si="140"/>
        <v>72000</v>
      </c>
      <c r="O892" s="16">
        <f t="shared" si="141"/>
        <v>70669.73</v>
      </c>
      <c r="P892" s="16">
        <f t="shared" si="142"/>
        <v>43620.61</v>
      </c>
      <c r="Q892" s="3">
        <f t="shared" si="143"/>
        <v>0.60584180555555556</v>
      </c>
      <c r="R892" s="3">
        <f t="shared" si="144"/>
        <v>0.9815240277777777</v>
      </c>
      <c r="S892" s="1" t="s">
        <v>29</v>
      </c>
      <c r="T892" s="1">
        <v>1</v>
      </c>
      <c r="U892" s="16">
        <f t="shared" si="145"/>
        <v>72000</v>
      </c>
      <c r="V892" s="16">
        <f t="shared" si="146"/>
        <v>70669.73</v>
      </c>
      <c r="W892" s="16">
        <f t="shared" si="147"/>
        <v>43620.61</v>
      </c>
      <c r="X892" s="3">
        <f t="shared" si="148"/>
        <v>0.60584180555555556</v>
      </c>
      <c r="Y892" s="3">
        <f t="shared" si="149"/>
        <v>0.9815240277777777</v>
      </c>
      <c r="Z892" s="6"/>
      <c r="AA892" s="6"/>
    </row>
    <row r="893" spans="1:27" ht="15.75" customHeight="1">
      <c r="A893" s="11" t="s">
        <v>230</v>
      </c>
      <c r="B893" s="7">
        <v>4</v>
      </c>
      <c r="C893" s="7" t="s">
        <v>231</v>
      </c>
      <c r="D893" s="7" t="s">
        <v>274</v>
      </c>
      <c r="E893" s="1" t="s">
        <v>243</v>
      </c>
      <c r="F893" s="7" t="s">
        <v>301</v>
      </c>
      <c r="G893" s="12" t="s">
        <v>37</v>
      </c>
      <c r="H893" s="7" t="s">
        <v>232</v>
      </c>
      <c r="I893" s="7" t="s">
        <v>29</v>
      </c>
      <c r="J893" s="7">
        <v>1</v>
      </c>
      <c r="K893" s="15">
        <v>3401540</v>
      </c>
      <c r="L893" s="15">
        <v>3401540</v>
      </c>
      <c r="M893" s="15">
        <v>3037249.78</v>
      </c>
      <c r="N893" s="16">
        <f t="shared" si="140"/>
        <v>3401540</v>
      </c>
      <c r="O893" s="16">
        <f t="shared" si="141"/>
        <v>3401540</v>
      </c>
      <c r="P893" s="16">
        <f t="shared" si="142"/>
        <v>3037249.78</v>
      </c>
      <c r="Q893" s="3">
        <f t="shared" si="143"/>
        <v>0.89290432568777667</v>
      </c>
      <c r="R893" s="3">
        <f t="shared" si="144"/>
        <v>1</v>
      </c>
      <c r="S893" s="1" t="s">
        <v>29</v>
      </c>
      <c r="T893" s="1">
        <v>1</v>
      </c>
      <c r="U893" s="16">
        <f t="shared" si="145"/>
        <v>3401540</v>
      </c>
      <c r="V893" s="16">
        <f t="shared" si="146"/>
        <v>3401540</v>
      </c>
      <c r="W893" s="16">
        <f t="shared" si="147"/>
        <v>3037249.78</v>
      </c>
      <c r="X893" s="3">
        <f t="shared" si="148"/>
        <v>0.89290432568777667</v>
      </c>
      <c r="Y893" s="3">
        <f t="shared" si="149"/>
        <v>1</v>
      </c>
      <c r="Z893" s="6"/>
      <c r="AA893" s="6"/>
    </row>
    <row r="894" spans="1:27" ht="15.75" customHeight="1">
      <c r="A894" s="11" t="s">
        <v>230</v>
      </c>
      <c r="B894" s="7">
        <v>4</v>
      </c>
      <c r="C894" s="7" t="s">
        <v>231</v>
      </c>
      <c r="D894" s="7" t="s">
        <v>274</v>
      </c>
      <c r="E894" s="1" t="s">
        <v>243</v>
      </c>
      <c r="F894" s="7" t="s">
        <v>301</v>
      </c>
      <c r="G894" s="12" t="s">
        <v>37</v>
      </c>
      <c r="H894" s="7" t="s">
        <v>232</v>
      </c>
      <c r="I894" s="7" t="s">
        <v>29</v>
      </c>
      <c r="J894" s="7">
        <v>1</v>
      </c>
      <c r="K894" s="15">
        <v>8000</v>
      </c>
      <c r="L894" s="15">
        <v>6874.7499999999991</v>
      </c>
      <c r="M894" s="15">
        <v>6270.9699999999993</v>
      </c>
      <c r="N894" s="16">
        <f t="shared" si="140"/>
        <v>8000</v>
      </c>
      <c r="O894" s="16">
        <f t="shared" si="141"/>
        <v>6874.7499999999991</v>
      </c>
      <c r="P894" s="16">
        <f t="shared" si="142"/>
        <v>6270.9699999999993</v>
      </c>
      <c r="Q894" s="3">
        <f t="shared" si="143"/>
        <v>0.78387124999999991</v>
      </c>
      <c r="R894" s="3">
        <f t="shared" si="144"/>
        <v>0.85934374999999985</v>
      </c>
      <c r="S894" s="1" t="s">
        <v>29</v>
      </c>
      <c r="T894" s="1">
        <v>1</v>
      </c>
      <c r="U894" s="16">
        <f t="shared" si="145"/>
        <v>8000</v>
      </c>
      <c r="V894" s="16">
        <f t="shared" si="146"/>
        <v>6874.7499999999991</v>
      </c>
      <c r="W894" s="16">
        <f t="shared" si="147"/>
        <v>6270.9699999999993</v>
      </c>
      <c r="X894" s="3">
        <f t="shared" si="148"/>
        <v>0.78387124999999991</v>
      </c>
      <c r="Y894" s="3">
        <f t="shared" si="149"/>
        <v>0.85934374999999985</v>
      </c>
      <c r="Z894" s="6"/>
      <c r="AA894" s="6"/>
    </row>
    <row r="895" spans="1:27" ht="15.75" customHeight="1">
      <c r="A895" s="11" t="s">
        <v>230</v>
      </c>
      <c r="B895" s="7">
        <v>4</v>
      </c>
      <c r="C895" s="7" t="s">
        <v>231</v>
      </c>
      <c r="D895" s="7" t="s">
        <v>274</v>
      </c>
      <c r="E895" s="1" t="s">
        <v>243</v>
      </c>
      <c r="F895" s="7" t="s">
        <v>301</v>
      </c>
      <c r="G895" s="12" t="s">
        <v>37</v>
      </c>
      <c r="H895" s="7" t="s">
        <v>232</v>
      </c>
      <c r="I895" s="7" t="s">
        <v>29</v>
      </c>
      <c r="J895" s="7">
        <v>1</v>
      </c>
      <c r="K895" s="15">
        <v>210490</v>
      </c>
      <c r="L895" s="15">
        <v>173116.34</v>
      </c>
      <c r="M895" s="15">
        <v>136118.96</v>
      </c>
      <c r="N895" s="16">
        <f t="shared" si="140"/>
        <v>210490</v>
      </c>
      <c r="O895" s="16">
        <f t="shared" si="141"/>
        <v>173116.34</v>
      </c>
      <c r="P895" s="16">
        <f t="shared" si="142"/>
        <v>136118.96</v>
      </c>
      <c r="Q895" s="3">
        <f t="shared" si="143"/>
        <v>0.64667661171552093</v>
      </c>
      <c r="R895" s="3">
        <f t="shared" si="144"/>
        <v>0.8224444866739512</v>
      </c>
      <c r="S895" s="1" t="s">
        <v>29</v>
      </c>
      <c r="T895" s="1">
        <v>1</v>
      </c>
      <c r="U895" s="16">
        <f t="shared" si="145"/>
        <v>210490</v>
      </c>
      <c r="V895" s="16">
        <f t="shared" si="146"/>
        <v>173116.34</v>
      </c>
      <c r="W895" s="16">
        <f t="shared" si="147"/>
        <v>136118.96</v>
      </c>
      <c r="X895" s="3">
        <f t="shared" si="148"/>
        <v>0.64667661171552093</v>
      </c>
      <c r="Y895" s="3">
        <f t="shared" si="149"/>
        <v>0.8224444866739512</v>
      </c>
      <c r="Z895" s="6"/>
      <c r="AA895" s="6"/>
    </row>
    <row r="896" spans="1:27" ht="15.75" customHeight="1">
      <c r="A896" s="11" t="s">
        <v>230</v>
      </c>
      <c r="B896" s="7">
        <v>4</v>
      </c>
      <c r="C896" s="7" t="s">
        <v>231</v>
      </c>
      <c r="D896" s="7" t="s">
        <v>274</v>
      </c>
      <c r="E896" s="1" t="s">
        <v>243</v>
      </c>
      <c r="F896" s="7" t="s">
        <v>301</v>
      </c>
      <c r="G896" s="12" t="s">
        <v>37</v>
      </c>
      <c r="H896" s="7" t="s">
        <v>232</v>
      </c>
      <c r="I896" s="7" t="s">
        <v>29</v>
      </c>
      <c r="J896" s="7">
        <v>1</v>
      </c>
      <c r="K896" s="15">
        <v>3352717</v>
      </c>
      <c r="L896" s="15">
        <v>3352717</v>
      </c>
      <c r="M896" s="15">
        <v>2747533.61</v>
      </c>
      <c r="N896" s="16">
        <f t="shared" si="140"/>
        <v>3352717</v>
      </c>
      <c r="O896" s="16">
        <f t="shared" si="141"/>
        <v>3352717</v>
      </c>
      <c r="P896" s="16">
        <f t="shared" si="142"/>
        <v>2747533.61</v>
      </c>
      <c r="Q896" s="3">
        <f t="shared" si="143"/>
        <v>0.81949463972056091</v>
      </c>
      <c r="R896" s="3">
        <f t="shared" si="144"/>
        <v>1</v>
      </c>
      <c r="S896" s="1" t="s">
        <v>29</v>
      </c>
      <c r="T896" s="1">
        <v>1</v>
      </c>
      <c r="U896" s="16">
        <f t="shared" si="145"/>
        <v>3352717</v>
      </c>
      <c r="V896" s="16">
        <f t="shared" si="146"/>
        <v>3352717</v>
      </c>
      <c r="W896" s="16">
        <f t="shared" si="147"/>
        <v>2747533.61</v>
      </c>
      <c r="X896" s="3">
        <f t="shared" si="148"/>
        <v>0.81949463972056091</v>
      </c>
      <c r="Y896" s="3">
        <f t="shared" si="149"/>
        <v>1</v>
      </c>
      <c r="Z896" s="6"/>
      <c r="AA896" s="6"/>
    </row>
    <row r="897" spans="1:27" ht="15.75" customHeight="1">
      <c r="A897" s="11" t="s">
        <v>230</v>
      </c>
      <c r="B897" s="7">
        <v>4</v>
      </c>
      <c r="C897" s="7" t="s">
        <v>231</v>
      </c>
      <c r="D897" s="7" t="s">
        <v>274</v>
      </c>
      <c r="E897" s="1" t="s">
        <v>243</v>
      </c>
      <c r="F897" s="7" t="s">
        <v>301</v>
      </c>
      <c r="G897" s="12" t="s">
        <v>37</v>
      </c>
      <c r="H897" s="7" t="s">
        <v>232</v>
      </c>
      <c r="I897" s="7" t="s">
        <v>29</v>
      </c>
      <c r="J897" s="7">
        <v>1</v>
      </c>
      <c r="K897" s="15">
        <v>25000</v>
      </c>
      <c r="L897" s="15">
        <v>13800</v>
      </c>
      <c r="M897" s="15">
        <v>13800</v>
      </c>
      <c r="N897" s="16">
        <f t="shared" si="140"/>
        <v>25000</v>
      </c>
      <c r="O897" s="16">
        <f t="shared" si="141"/>
        <v>13800</v>
      </c>
      <c r="P897" s="16">
        <f t="shared" si="142"/>
        <v>13800</v>
      </c>
      <c r="Q897" s="3">
        <f t="shared" si="143"/>
        <v>0.55200000000000005</v>
      </c>
      <c r="R897" s="3">
        <f t="shared" si="144"/>
        <v>0.55200000000000005</v>
      </c>
      <c r="S897" s="1" t="s">
        <v>29</v>
      </c>
      <c r="T897" s="1">
        <v>1</v>
      </c>
      <c r="U897" s="16">
        <f t="shared" si="145"/>
        <v>25000</v>
      </c>
      <c r="V897" s="16">
        <f t="shared" si="146"/>
        <v>13800</v>
      </c>
      <c r="W897" s="16">
        <f t="shared" si="147"/>
        <v>13800</v>
      </c>
      <c r="X897" s="3">
        <f t="shared" si="148"/>
        <v>0.55200000000000005</v>
      </c>
      <c r="Y897" s="3">
        <f t="shared" si="149"/>
        <v>0.55200000000000005</v>
      </c>
      <c r="Z897" s="6"/>
      <c r="AA897" s="6"/>
    </row>
    <row r="898" spans="1:27" ht="15.75" customHeight="1">
      <c r="A898" s="11" t="s">
        <v>230</v>
      </c>
      <c r="B898" s="7">
        <v>4</v>
      </c>
      <c r="C898" s="7" t="s">
        <v>231</v>
      </c>
      <c r="D898" s="7" t="s">
        <v>274</v>
      </c>
      <c r="E898" s="1" t="s">
        <v>243</v>
      </c>
      <c r="F898" s="7" t="s">
        <v>301</v>
      </c>
      <c r="G898" s="12" t="s">
        <v>37</v>
      </c>
      <c r="H898" s="7" t="s">
        <v>232</v>
      </c>
      <c r="I898" s="7" t="s">
        <v>29</v>
      </c>
      <c r="J898" s="7">
        <v>1</v>
      </c>
      <c r="K898" s="15">
        <v>30000</v>
      </c>
      <c r="L898" s="15">
        <v>26772.399999999998</v>
      </c>
      <c r="M898" s="15">
        <v>24372.399999999998</v>
      </c>
      <c r="N898" s="16">
        <f t="shared" si="140"/>
        <v>30000</v>
      </c>
      <c r="O898" s="16">
        <f t="shared" si="141"/>
        <v>26772.399999999998</v>
      </c>
      <c r="P898" s="16">
        <f t="shared" si="142"/>
        <v>24372.399999999998</v>
      </c>
      <c r="Q898" s="3">
        <f t="shared" si="143"/>
        <v>0.81241333333333321</v>
      </c>
      <c r="R898" s="3">
        <f t="shared" si="144"/>
        <v>0.89241333333333328</v>
      </c>
      <c r="S898" s="1" t="s">
        <v>29</v>
      </c>
      <c r="T898" s="1">
        <v>1</v>
      </c>
      <c r="U898" s="16">
        <f t="shared" si="145"/>
        <v>30000</v>
      </c>
      <c r="V898" s="16">
        <f t="shared" si="146"/>
        <v>26772.399999999998</v>
      </c>
      <c r="W898" s="16">
        <f t="shared" si="147"/>
        <v>24372.399999999998</v>
      </c>
      <c r="X898" s="3">
        <f t="shared" si="148"/>
        <v>0.81241333333333321</v>
      </c>
      <c r="Y898" s="3">
        <f t="shared" si="149"/>
        <v>0.89241333333333328</v>
      </c>
      <c r="Z898" s="6"/>
      <c r="AA898" s="6"/>
    </row>
    <row r="899" spans="1:27" ht="15.75" customHeight="1">
      <c r="A899" s="11" t="s">
        <v>230</v>
      </c>
      <c r="B899" s="7">
        <v>4</v>
      </c>
      <c r="C899" s="7" t="s">
        <v>231</v>
      </c>
      <c r="D899" s="7" t="s">
        <v>274</v>
      </c>
      <c r="E899" s="1" t="s">
        <v>243</v>
      </c>
      <c r="F899" s="7" t="s">
        <v>301</v>
      </c>
      <c r="G899" s="12" t="s">
        <v>37</v>
      </c>
      <c r="H899" s="7" t="s">
        <v>232</v>
      </c>
      <c r="I899" s="7" t="s">
        <v>29</v>
      </c>
      <c r="J899" s="7">
        <v>1</v>
      </c>
      <c r="K899" s="15">
        <v>3815750</v>
      </c>
      <c r="L899" s="15">
        <v>3873835.63</v>
      </c>
      <c r="M899" s="15">
        <v>3322404.1500000004</v>
      </c>
      <c r="N899" s="16">
        <f t="shared" si="140"/>
        <v>3815750</v>
      </c>
      <c r="O899" s="16">
        <f t="shared" si="141"/>
        <v>3873835.63</v>
      </c>
      <c r="P899" s="16">
        <f t="shared" si="142"/>
        <v>3322404.1500000004</v>
      </c>
      <c r="Q899" s="3">
        <f t="shared" si="143"/>
        <v>0.87070802594509611</v>
      </c>
      <c r="R899" s="3">
        <f t="shared" si="144"/>
        <v>1.0152225984406735</v>
      </c>
      <c r="S899" s="1" t="s">
        <v>29</v>
      </c>
      <c r="T899" s="1">
        <v>1</v>
      </c>
      <c r="U899" s="16">
        <f t="shared" si="145"/>
        <v>3815750</v>
      </c>
      <c r="V899" s="16">
        <f t="shared" si="146"/>
        <v>3873835.63</v>
      </c>
      <c r="W899" s="16">
        <f t="shared" si="147"/>
        <v>3322404.1500000004</v>
      </c>
      <c r="X899" s="3">
        <f t="shared" si="148"/>
        <v>0.87070802594509611</v>
      </c>
      <c r="Y899" s="3">
        <f t="shared" si="149"/>
        <v>1.0152225984406735</v>
      </c>
      <c r="Z899" s="6"/>
      <c r="AA899" s="6"/>
    </row>
    <row r="900" spans="1:27" ht="15.75" customHeight="1">
      <c r="A900" s="11" t="s">
        <v>230</v>
      </c>
      <c r="B900" s="7">
        <v>4</v>
      </c>
      <c r="C900" s="7" t="s">
        <v>231</v>
      </c>
      <c r="D900" s="7" t="s">
        <v>274</v>
      </c>
      <c r="E900" s="1" t="s">
        <v>243</v>
      </c>
      <c r="F900" s="7" t="s">
        <v>301</v>
      </c>
      <c r="G900" s="12" t="s">
        <v>37</v>
      </c>
      <c r="H900" s="7" t="s">
        <v>232</v>
      </c>
      <c r="I900" s="7" t="s">
        <v>29</v>
      </c>
      <c r="J900" s="7">
        <v>1</v>
      </c>
      <c r="K900" s="15">
        <v>1000</v>
      </c>
      <c r="L900" s="15">
        <v>0</v>
      </c>
      <c r="M900" s="15">
        <v>0</v>
      </c>
      <c r="N900" s="16">
        <f t="shared" si="140"/>
        <v>1000</v>
      </c>
      <c r="O900" s="16">
        <f t="shared" si="141"/>
        <v>0</v>
      </c>
      <c r="P900" s="16">
        <f t="shared" si="142"/>
        <v>0</v>
      </c>
      <c r="Q900" s="3">
        <f t="shared" si="143"/>
        <v>0</v>
      </c>
      <c r="R900" s="3">
        <f t="shared" si="144"/>
        <v>0</v>
      </c>
      <c r="S900" s="1" t="s">
        <v>29</v>
      </c>
      <c r="T900" s="1">
        <v>1</v>
      </c>
      <c r="U900" s="16">
        <f t="shared" si="145"/>
        <v>1000</v>
      </c>
      <c r="V900" s="16">
        <f t="shared" si="146"/>
        <v>0</v>
      </c>
      <c r="W900" s="16">
        <f t="shared" si="147"/>
        <v>0</v>
      </c>
      <c r="X900" s="3">
        <f t="shared" si="148"/>
        <v>0</v>
      </c>
      <c r="Y900" s="3">
        <f t="shared" si="149"/>
        <v>0</v>
      </c>
      <c r="Z900" s="6"/>
      <c r="AA900" s="6"/>
    </row>
    <row r="901" spans="1:27" ht="15.75" customHeight="1">
      <c r="A901" s="11" t="s">
        <v>230</v>
      </c>
      <c r="B901" s="7">
        <v>4</v>
      </c>
      <c r="C901" s="7" t="s">
        <v>231</v>
      </c>
      <c r="D901" s="7" t="s">
        <v>313</v>
      </c>
      <c r="E901" s="1" t="s">
        <v>243</v>
      </c>
      <c r="F901" s="7" t="s">
        <v>325</v>
      </c>
      <c r="G901" s="12" t="s">
        <v>128</v>
      </c>
      <c r="H901" s="7" t="s">
        <v>232</v>
      </c>
      <c r="I901" s="7" t="s">
        <v>29</v>
      </c>
      <c r="J901" s="7">
        <v>1</v>
      </c>
      <c r="K901" s="15">
        <v>90000</v>
      </c>
      <c r="L901" s="15">
        <v>0</v>
      </c>
      <c r="M901" s="15">
        <v>0</v>
      </c>
      <c r="N901" s="16">
        <f t="shared" si="140"/>
        <v>90000</v>
      </c>
      <c r="O901" s="16">
        <f t="shared" si="141"/>
        <v>0</v>
      </c>
      <c r="P901" s="16">
        <f t="shared" si="142"/>
        <v>0</v>
      </c>
      <c r="Q901" s="3">
        <f t="shared" si="143"/>
        <v>0</v>
      </c>
      <c r="R901" s="3">
        <f t="shared" si="144"/>
        <v>0</v>
      </c>
      <c r="S901" s="1" t="s">
        <v>29</v>
      </c>
      <c r="T901" s="1">
        <v>1</v>
      </c>
      <c r="U901" s="16">
        <f t="shared" si="145"/>
        <v>90000</v>
      </c>
      <c r="V901" s="16">
        <f t="shared" si="146"/>
        <v>0</v>
      </c>
      <c r="W901" s="16">
        <f t="shared" si="147"/>
        <v>0</v>
      </c>
      <c r="X901" s="3">
        <f t="shared" si="148"/>
        <v>0</v>
      </c>
      <c r="Y901" s="3">
        <f t="shared" si="149"/>
        <v>0</v>
      </c>
      <c r="Z901" s="6"/>
      <c r="AA901" s="6"/>
    </row>
    <row r="902" spans="1:27" ht="15.75" customHeight="1">
      <c r="A902" s="11" t="s">
        <v>230</v>
      </c>
      <c r="B902" s="7"/>
      <c r="C902" s="7" t="s">
        <v>338</v>
      </c>
      <c r="D902" s="17"/>
      <c r="E902" s="17"/>
      <c r="F902" s="7"/>
      <c r="G902" s="12"/>
      <c r="H902" s="7"/>
      <c r="I902" s="7"/>
      <c r="J902" s="7"/>
      <c r="K902" s="15">
        <f t="shared" ref="K902:P902" si="150">SUM(K2:K901)</f>
        <v>12814224961</v>
      </c>
      <c r="L902" s="15">
        <f t="shared" si="150"/>
        <v>12818716673.849991</v>
      </c>
      <c r="M902" s="15">
        <f t="shared" si="150"/>
        <v>11864978130.110001</v>
      </c>
      <c r="N902" s="15">
        <f t="shared" si="150"/>
        <v>12607112363.16</v>
      </c>
      <c r="O902" s="15">
        <f t="shared" si="150"/>
        <v>12534416290.354984</v>
      </c>
      <c r="P902" s="15">
        <f t="shared" si="150"/>
        <v>11632911645.101599</v>
      </c>
      <c r="Q902" s="3">
        <f t="shared" si="143"/>
        <v>0.92272610174355463</v>
      </c>
      <c r="R902" s="3">
        <f t="shared" si="144"/>
        <v>0.99423372532020537</v>
      </c>
      <c r="S902" s="15"/>
      <c r="T902" s="15"/>
      <c r="U902" s="15">
        <f>SUM(U2:U901)</f>
        <v>7553579796.2399998</v>
      </c>
      <c r="V902" s="15">
        <f>SUM(V2:V901)</f>
        <v>7482662318.1674023</v>
      </c>
      <c r="W902" s="15">
        <f>SUM(W2:W901)</f>
        <v>6990254485.4034986</v>
      </c>
      <c r="X902" s="3">
        <f t="shared" si="148"/>
        <v>0.92542273649946594</v>
      </c>
      <c r="Y902" s="3">
        <f t="shared" si="149"/>
        <v>0.99061140810243398</v>
      </c>
      <c r="Z902" s="6"/>
      <c r="AA902" s="6"/>
    </row>
    <row r="903" spans="1:27" ht="15.75" customHeight="1">
      <c r="A903" s="7"/>
      <c r="B903" s="7"/>
      <c r="C903" s="7"/>
      <c r="D903" s="17"/>
      <c r="E903" s="17"/>
      <c r="F903" s="7"/>
      <c r="G903" s="7"/>
      <c r="H903" s="7"/>
      <c r="I903" s="7"/>
      <c r="J903" s="7"/>
      <c r="K903" s="7"/>
      <c r="L903" s="7"/>
      <c r="M903" s="7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6"/>
      <c r="AA903" s="6"/>
    </row>
    <row r="904" spans="1:27" ht="15.75" customHeight="1">
      <c r="A904" s="7"/>
      <c r="B904" s="7"/>
      <c r="C904" s="7"/>
      <c r="D904" s="17"/>
      <c r="E904" s="17"/>
      <c r="F904" s="7"/>
      <c r="G904" s="7"/>
      <c r="H904" s="7"/>
      <c r="I904" s="7"/>
      <c r="J904" s="7"/>
      <c r="K904" s="7"/>
      <c r="L904" s="7"/>
      <c r="M904" s="7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6"/>
      <c r="AA904" s="6"/>
    </row>
    <row r="905" spans="1:27" ht="15.75" customHeight="1">
      <c r="A905" s="7"/>
      <c r="B905" s="7"/>
      <c r="C905" s="7"/>
      <c r="D905" s="17"/>
      <c r="E905" s="17"/>
      <c r="F905" s="7"/>
      <c r="G905" s="7"/>
      <c r="H905" s="7"/>
      <c r="I905" s="7"/>
      <c r="J905" s="7"/>
      <c r="K905" s="7"/>
      <c r="L905" s="7"/>
      <c r="M905" s="7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6"/>
      <c r="AA905" s="6"/>
    </row>
    <row r="906" spans="1:27" ht="15.75" customHeight="1">
      <c r="A906" s="7"/>
      <c r="B906" s="7"/>
      <c r="C906" s="7"/>
      <c r="D906" s="17"/>
      <c r="E906" s="17"/>
      <c r="F906" s="7"/>
      <c r="G906" s="7"/>
      <c r="H906" s="7"/>
      <c r="I906" s="7"/>
      <c r="J906" s="7"/>
      <c r="K906" s="7"/>
      <c r="L906" s="7"/>
      <c r="M906" s="7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6"/>
      <c r="AA906" s="6"/>
    </row>
    <row r="907" spans="1:27" ht="15.75" customHeight="1">
      <c r="A907" s="7"/>
      <c r="B907" s="7"/>
      <c r="C907" s="7"/>
      <c r="D907" s="17"/>
      <c r="E907" s="17"/>
      <c r="F907" s="7"/>
      <c r="G907" s="7"/>
      <c r="H907" s="7"/>
      <c r="I907" s="7"/>
      <c r="J907" s="7"/>
      <c r="K907" s="7"/>
      <c r="L907" s="7"/>
      <c r="M907" s="7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6"/>
      <c r="AA907" s="6"/>
    </row>
    <row r="908" spans="1:27" ht="15.75" customHeight="1">
      <c r="A908" s="7"/>
      <c r="B908" s="7"/>
      <c r="C908" s="7"/>
      <c r="D908" s="17"/>
      <c r="E908" s="17"/>
      <c r="F908" s="7"/>
      <c r="G908" s="7"/>
      <c r="H908" s="7"/>
      <c r="I908" s="7"/>
      <c r="J908" s="7"/>
      <c r="K908" s="7"/>
      <c r="L908" s="7"/>
      <c r="M908" s="7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6"/>
      <c r="AA908" s="6"/>
    </row>
    <row r="909" spans="1:27" ht="15.75" customHeight="1">
      <c r="A909" s="7"/>
      <c r="B909" s="7"/>
      <c r="C909" s="7"/>
      <c r="D909" s="17"/>
      <c r="E909" s="17"/>
      <c r="F909" s="7"/>
      <c r="G909" s="7"/>
      <c r="H909" s="7"/>
      <c r="I909" s="7"/>
      <c r="J909" s="7"/>
      <c r="K909" s="7"/>
      <c r="L909" s="7"/>
      <c r="M909" s="7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6"/>
      <c r="AA909" s="6"/>
    </row>
    <row r="910" spans="1:27" ht="15.75" customHeight="1">
      <c r="A910" s="7"/>
      <c r="B910" s="7"/>
      <c r="C910" s="7"/>
      <c r="D910" s="17"/>
      <c r="E910" s="17"/>
      <c r="F910" s="7"/>
      <c r="G910" s="7"/>
      <c r="H910" s="7"/>
      <c r="I910" s="7"/>
      <c r="J910" s="7"/>
      <c r="K910" s="7"/>
      <c r="L910" s="7"/>
      <c r="M910" s="7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6"/>
      <c r="AA910" s="6"/>
    </row>
    <row r="911" spans="1:27" ht="15.75" customHeight="1">
      <c r="A911" s="7"/>
      <c r="B911" s="7"/>
      <c r="C911" s="7"/>
      <c r="D911" s="17"/>
      <c r="E911" s="17"/>
      <c r="F911" s="7"/>
      <c r="G911" s="7"/>
      <c r="H911" s="7"/>
      <c r="I911" s="7"/>
      <c r="J911" s="7"/>
      <c r="K911" s="7"/>
      <c r="L911" s="7"/>
      <c r="M911" s="7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6"/>
      <c r="AA911" s="6"/>
    </row>
    <row r="912" spans="1:27" ht="15.75" customHeight="1">
      <c r="A912" s="7"/>
      <c r="B912" s="7"/>
      <c r="C912" s="7"/>
      <c r="D912" s="17"/>
      <c r="E912" s="17"/>
      <c r="F912" s="7"/>
      <c r="G912" s="7"/>
      <c r="H912" s="7"/>
      <c r="I912" s="7"/>
      <c r="J912" s="7"/>
      <c r="K912" s="7"/>
      <c r="L912" s="7"/>
      <c r="M912" s="7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6"/>
      <c r="AA912" s="6"/>
    </row>
    <row r="913" spans="1:27" ht="15.75" customHeight="1">
      <c r="A913" s="7"/>
      <c r="B913" s="7"/>
      <c r="C913" s="7"/>
      <c r="D913" s="17"/>
      <c r="E913" s="17"/>
      <c r="F913" s="7"/>
      <c r="G913" s="7"/>
      <c r="H913" s="7"/>
      <c r="I913" s="7"/>
      <c r="J913" s="7"/>
      <c r="K913" s="7"/>
      <c r="L913" s="7"/>
      <c r="M913" s="7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6"/>
      <c r="AA913" s="6"/>
    </row>
    <row r="914" spans="1:27" ht="15.75" customHeight="1">
      <c r="A914" s="7"/>
      <c r="B914" s="7"/>
      <c r="C914" s="7"/>
      <c r="D914" s="17"/>
      <c r="E914" s="17"/>
      <c r="F914" s="7"/>
      <c r="G914" s="7"/>
      <c r="H914" s="7"/>
      <c r="I914" s="7"/>
      <c r="J914" s="7"/>
      <c r="K914" s="7"/>
      <c r="L914" s="7"/>
      <c r="M914" s="7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6"/>
      <c r="AA914" s="6"/>
    </row>
    <row r="915" spans="1:27" ht="15.75" customHeight="1">
      <c r="A915" s="7"/>
      <c r="B915" s="7"/>
      <c r="C915" s="7"/>
      <c r="D915" s="17"/>
      <c r="E915" s="17"/>
      <c r="F915" s="7"/>
      <c r="G915" s="7"/>
      <c r="H915" s="7"/>
      <c r="I915" s="7"/>
      <c r="J915" s="7"/>
      <c r="K915" s="7"/>
      <c r="L915" s="7"/>
      <c r="M915" s="7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6"/>
      <c r="AA915" s="6"/>
    </row>
    <row r="916" spans="1:27" ht="15.75" customHeight="1">
      <c r="A916" s="7"/>
      <c r="B916" s="7"/>
      <c r="C916" s="7"/>
      <c r="D916" s="17"/>
      <c r="E916" s="17"/>
      <c r="F916" s="7"/>
      <c r="G916" s="7"/>
      <c r="H916" s="7"/>
      <c r="I916" s="7"/>
      <c r="J916" s="7"/>
      <c r="K916" s="7"/>
      <c r="L916" s="7"/>
      <c r="M916" s="7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6"/>
      <c r="AA916" s="6"/>
    </row>
    <row r="917" spans="1:27" ht="15.75" customHeight="1">
      <c r="A917" s="7"/>
      <c r="B917" s="7"/>
      <c r="C917" s="7"/>
      <c r="D917" s="17"/>
      <c r="E917" s="17"/>
      <c r="F917" s="7"/>
      <c r="G917" s="7"/>
      <c r="H917" s="7"/>
      <c r="I917" s="7"/>
      <c r="J917" s="7"/>
      <c r="K917" s="7"/>
      <c r="L917" s="7"/>
      <c r="M917" s="7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6"/>
      <c r="AA917" s="6"/>
    </row>
    <row r="918" spans="1:27" ht="15.75" customHeight="1">
      <c r="A918" s="7"/>
      <c r="B918" s="7"/>
      <c r="C918" s="7"/>
      <c r="D918" s="17"/>
      <c r="E918" s="17"/>
      <c r="F918" s="7"/>
      <c r="G918" s="7"/>
      <c r="H918" s="7"/>
      <c r="I918" s="7"/>
      <c r="J918" s="7"/>
      <c r="K918" s="7"/>
      <c r="L918" s="7"/>
      <c r="M918" s="7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6"/>
      <c r="AA918" s="6"/>
    </row>
    <row r="919" spans="1:27" ht="15.75" customHeight="1">
      <c r="A919" s="7"/>
      <c r="B919" s="7"/>
      <c r="C919" s="7"/>
      <c r="D919" s="17"/>
      <c r="E919" s="17"/>
      <c r="F919" s="7"/>
      <c r="G919" s="7"/>
      <c r="H919" s="7"/>
      <c r="I919" s="7"/>
      <c r="J919" s="7"/>
      <c r="K919" s="7"/>
      <c r="L919" s="7"/>
      <c r="M919" s="7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6"/>
      <c r="AA919" s="6"/>
    </row>
    <row r="920" spans="1:27" ht="15.75" customHeight="1">
      <c r="A920" s="7"/>
      <c r="B920" s="7"/>
      <c r="C920" s="7"/>
      <c r="D920" s="17"/>
      <c r="E920" s="17"/>
      <c r="F920" s="7"/>
      <c r="G920" s="7"/>
      <c r="H920" s="7"/>
      <c r="I920" s="7"/>
      <c r="J920" s="7"/>
      <c r="K920" s="7"/>
      <c r="L920" s="7"/>
      <c r="M920" s="7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6"/>
      <c r="AA920" s="6"/>
    </row>
    <row r="921" spans="1:27" ht="15.75" customHeight="1">
      <c r="A921" s="7"/>
      <c r="B921" s="7"/>
      <c r="C921" s="7"/>
      <c r="D921" s="17"/>
      <c r="E921" s="17"/>
      <c r="F921" s="7"/>
      <c r="G921" s="7"/>
      <c r="H921" s="7"/>
      <c r="I921" s="7"/>
      <c r="J921" s="7"/>
      <c r="K921" s="7"/>
      <c r="L921" s="7"/>
      <c r="M921" s="7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6"/>
      <c r="AA921" s="6"/>
    </row>
    <row r="922" spans="1:27" ht="15.75" customHeight="1">
      <c r="A922" s="7"/>
      <c r="B922" s="7"/>
      <c r="C922" s="7"/>
      <c r="D922" s="17"/>
      <c r="E922" s="17"/>
      <c r="F922" s="7"/>
      <c r="G922" s="7"/>
      <c r="H922" s="7"/>
      <c r="I922" s="7"/>
      <c r="J922" s="7"/>
      <c r="K922" s="7"/>
      <c r="L922" s="7"/>
      <c r="M922" s="7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6"/>
      <c r="AA922" s="6"/>
    </row>
    <row r="923" spans="1:27" ht="15.75" customHeight="1">
      <c r="A923" s="7"/>
      <c r="B923" s="7"/>
      <c r="C923" s="7"/>
      <c r="D923" s="17"/>
      <c r="E923" s="17"/>
      <c r="F923" s="7"/>
      <c r="G923" s="7"/>
      <c r="H923" s="7"/>
      <c r="I923" s="7"/>
      <c r="J923" s="7"/>
      <c r="K923" s="7"/>
      <c r="L923" s="7"/>
      <c r="M923" s="7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6"/>
      <c r="AA923" s="6"/>
    </row>
    <row r="924" spans="1:27" ht="15.75" customHeight="1">
      <c r="A924" s="7"/>
      <c r="B924" s="7"/>
      <c r="C924" s="7"/>
      <c r="D924" s="17"/>
      <c r="E924" s="17"/>
      <c r="F924" s="7"/>
      <c r="G924" s="7"/>
      <c r="H924" s="7"/>
      <c r="I924" s="7"/>
      <c r="J924" s="7"/>
      <c r="K924" s="7"/>
      <c r="L924" s="7"/>
      <c r="M924" s="7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6"/>
      <c r="AA924" s="6"/>
    </row>
    <row r="925" spans="1:27" ht="15.75" customHeight="1">
      <c r="A925" s="7"/>
      <c r="B925" s="7"/>
      <c r="C925" s="7"/>
      <c r="D925" s="17"/>
      <c r="E925" s="17"/>
      <c r="F925" s="7"/>
      <c r="G925" s="7"/>
      <c r="H925" s="7"/>
      <c r="I925" s="7"/>
      <c r="J925" s="7"/>
      <c r="K925" s="7"/>
      <c r="L925" s="7"/>
      <c r="M925" s="7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6"/>
      <c r="AA925" s="6"/>
    </row>
    <row r="926" spans="1:27" ht="15.75" customHeight="1">
      <c r="A926" s="7"/>
      <c r="B926" s="7"/>
      <c r="C926" s="7"/>
      <c r="D926" s="17"/>
      <c r="E926" s="17"/>
      <c r="F926" s="7"/>
      <c r="G926" s="7"/>
      <c r="H926" s="7"/>
      <c r="I926" s="7"/>
      <c r="J926" s="7"/>
      <c r="K926" s="7"/>
      <c r="L926" s="7"/>
      <c r="M926" s="7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6"/>
      <c r="AA926" s="6"/>
    </row>
    <row r="927" spans="1:27" ht="15.75" customHeight="1">
      <c r="A927" s="7"/>
      <c r="B927" s="7"/>
      <c r="C927" s="7"/>
      <c r="D927" s="17"/>
      <c r="E927" s="17"/>
      <c r="F927" s="7"/>
      <c r="G927" s="7"/>
      <c r="H927" s="7"/>
      <c r="I927" s="7"/>
      <c r="J927" s="7"/>
      <c r="K927" s="7"/>
      <c r="L927" s="7"/>
      <c r="M927" s="7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6"/>
      <c r="AA927" s="6"/>
    </row>
    <row r="928" spans="1:27" ht="15.75" customHeight="1">
      <c r="A928" s="7"/>
      <c r="B928" s="7"/>
      <c r="C928" s="7"/>
      <c r="D928" s="17"/>
      <c r="E928" s="17"/>
      <c r="F928" s="7"/>
      <c r="G928" s="7"/>
      <c r="H928" s="7"/>
      <c r="I928" s="7"/>
      <c r="J928" s="7"/>
      <c r="K928" s="7"/>
      <c r="L928" s="7"/>
      <c r="M928" s="7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6"/>
      <c r="AA928" s="6"/>
    </row>
    <row r="929" spans="1:27" ht="15.75" customHeight="1">
      <c r="A929" s="7"/>
      <c r="B929" s="7"/>
      <c r="C929" s="7"/>
      <c r="D929" s="17"/>
      <c r="E929" s="17"/>
      <c r="F929" s="7"/>
      <c r="G929" s="7"/>
      <c r="H929" s="7"/>
      <c r="I929" s="7"/>
      <c r="J929" s="7"/>
      <c r="K929" s="7"/>
      <c r="L929" s="7"/>
      <c r="M929" s="7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6"/>
      <c r="AA929" s="6"/>
    </row>
    <row r="930" spans="1:27" ht="15.75" customHeight="1">
      <c r="A930" s="7"/>
      <c r="B930" s="7"/>
      <c r="C930" s="7"/>
      <c r="D930" s="17"/>
      <c r="E930" s="17"/>
      <c r="F930" s="7"/>
      <c r="G930" s="7"/>
      <c r="H930" s="7"/>
      <c r="I930" s="7"/>
      <c r="J930" s="7"/>
      <c r="K930" s="7"/>
      <c r="L930" s="7"/>
      <c r="M930" s="7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6"/>
      <c r="AA930" s="6"/>
    </row>
    <row r="931" spans="1:27" ht="15.75" customHeight="1">
      <c r="A931" s="7"/>
      <c r="B931" s="7"/>
      <c r="C931" s="7"/>
      <c r="D931" s="17"/>
      <c r="E931" s="17"/>
      <c r="F931" s="7"/>
      <c r="G931" s="7"/>
      <c r="H931" s="7"/>
      <c r="I931" s="7"/>
      <c r="J931" s="7"/>
      <c r="K931" s="7"/>
      <c r="L931" s="7"/>
      <c r="M931" s="7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6"/>
      <c r="AA931" s="6"/>
    </row>
    <row r="932" spans="1:27" ht="15.75" customHeight="1">
      <c r="A932" s="7"/>
      <c r="B932" s="7"/>
      <c r="C932" s="7"/>
      <c r="D932" s="17"/>
      <c r="E932" s="17"/>
      <c r="F932" s="7"/>
      <c r="G932" s="7"/>
      <c r="H932" s="7"/>
      <c r="I932" s="7"/>
      <c r="J932" s="7"/>
      <c r="K932" s="7"/>
      <c r="L932" s="7"/>
      <c r="M932" s="7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6"/>
      <c r="AA932" s="6"/>
    </row>
    <row r="933" spans="1:27" ht="15.75" customHeight="1">
      <c r="A933" s="7"/>
      <c r="B933" s="7"/>
      <c r="C933" s="7"/>
      <c r="D933" s="17"/>
      <c r="E933" s="17"/>
      <c r="F933" s="7"/>
      <c r="G933" s="7"/>
      <c r="H933" s="7"/>
      <c r="I933" s="7"/>
      <c r="J933" s="7"/>
      <c r="K933" s="7"/>
      <c r="L933" s="7"/>
      <c r="M933" s="7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6"/>
      <c r="AA933" s="6"/>
    </row>
    <row r="934" spans="1:27" ht="15.75" customHeight="1">
      <c r="A934" s="7"/>
      <c r="B934" s="7"/>
      <c r="C934" s="7"/>
      <c r="D934" s="17"/>
      <c r="E934" s="17"/>
      <c r="F934" s="7"/>
      <c r="G934" s="7"/>
      <c r="H934" s="7"/>
      <c r="I934" s="7"/>
      <c r="J934" s="7"/>
      <c r="K934" s="7"/>
      <c r="L934" s="7"/>
      <c r="M934" s="7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6"/>
      <c r="AA934" s="6"/>
    </row>
    <row r="935" spans="1:27" ht="15.75" customHeight="1">
      <c r="A935" s="7"/>
      <c r="B935" s="7"/>
      <c r="C935" s="7"/>
      <c r="D935" s="17"/>
      <c r="E935" s="17"/>
      <c r="F935" s="7"/>
      <c r="G935" s="7"/>
      <c r="H935" s="7"/>
      <c r="I935" s="7"/>
      <c r="J935" s="7"/>
      <c r="K935" s="7"/>
      <c r="L935" s="7"/>
      <c r="M935" s="7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6"/>
      <c r="AA935" s="6"/>
    </row>
    <row r="936" spans="1:27" ht="15.75" customHeight="1">
      <c r="A936" s="7"/>
      <c r="B936" s="7"/>
      <c r="C936" s="7"/>
      <c r="D936" s="17"/>
      <c r="E936" s="17"/>
      <c r="F936" s="7"/>
      <c r="G936" s="7"/>
      <c r="H936" s="7"/>
      <c r="I936" s="7"/>
      <c r="J936" s="7"/>
      <c r="K936" s="7"/>
      <c r="L936" s="7"/>
      <c r="M936" s="7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6"/>
      <c r="AA936" s="6"/>
    </row>
    <row r="937" spans="1:27" ht="15.75" customHeight="1">
      <c r="A937" s="7"/>
      <c r="B937" s="7"/>
      <c r="C937" s="7"/>
      <c r="D937" s="17"/>
      <c r="E937" s="17"/>
      <c r="F937" s="7"/>
      <c r="G937" s="7"/>
      <c r="H937" s="7"/>
      <c r="I937" s="7"/>
      <c r="J937" s="7"/>
      <c r="K937" s="7"/>
      <c r="L937" s="7"/>
      <c r="M937" s="7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6"/>
      <c r="AA937" s="6"/>
    </row>
    <row r="938" spans="1:27" ht="15.75" customHeight="1">
      <c r="A938" s="7"/>
      <c r="B938" s="7"/>
      <c r="C938" s="7"/>
      <c r="D938" s="17"/>
      <c r="E938" s="17"/>
      <c r="F938" s="7"/>
      <c r="G938" s="7"/>
      <c r="H938" s="7"/>
      <c r="I938" s="7"/>
      <c r="J938" s="7"/>
      <c r="K938" s="7"/>
      <c r="L938" s="7"/>
      <c r="M938" s="7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6"/>
      <c r="AA938" s="6"/>
    </row>
    <row r="939" spans="1:27" ht="15.75" customHeight="1">
      <c r="A939" s="7"/>
      <c r="B939" s="7"/>
      <c r="C939" s="7"/>
      <c r="D939" s="17"/>
      <c r="E939" s="17"/>
      <c r="F939" s="7"/>
      <c r="G939" s="7"/>
      <c r="H939" s="7"/>
      <c r="I939" s="7"/>
      <c r="J939" s="7"/>
      <c r="K939" s="7"/>
      <c r="L939" s="7"/>
      <c r="M939" s="7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6"/>
      <c r="AA939" s="6"/>
    </row>
    <row r="940" spans="1:27" ht="15.75" customHeight="1">
      <c r="A940" s="7"/>
      <c r="B940" s="7"/>
      <c r="C940" s="7"/>
      <c r="D940" s="17"/>
      <c r="E940" s="17"/>
      <c r="F940" s="7"/>
      <c r="G940" s="7"/>
      <c r="H940" s="7"/>
      <c r="I940" s="7"/>
      <c r="J940" s="7"/>
      <c r="K940" s="7"/>
      <c r="L940" s="7"/>
      <c r="M940" s="7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6"/>
      <c r="AA940" s="6"/>
    </row>
    <row r="941" spans="1:27" ht="15.75" customHeight="1">
      <c r="A941" s="7"/>
      <c r="B941" s="7"/>
      <c r="C941" s="7"/>
      <c r="D941" s="17"/>
      <c r="E941" s="17"/>
      <c r="F941" s="7"/>
      <c r="G941" s="7"/>
      <c r="H941" s="7"/>
      <c r="I941" s="7"/>
      <c r="J941" s="7"/>
      <c r="K941" s="7"/>
      <c r="L941" s="7"/>
      <c r="M941" s="7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6"/>
      <c r="AA941" s="6"/>
    </row>
    <row r="942" spans="1:27" ht="15.75" customHeight="1">
      <c r="A942" s="7"/>
      <c r="B942" s="7"/>
      <c r="C942" s="7"/>
      <c r="D942" s="17"/>
      <c r="E942" s="17"/>
      <c r="F942" s="7"/>
      <c r="G942" s="7"/>
      <c r="H942" s="7"/>
      <c r="I942" s="7"/>
      <c r="J942" s="7"/>
      <c r="K942" s="7"/>
      <c r="L942" s="7"/>
      <c r="M942" s="7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6"/>
      <c r="AA942" s="6"/>
    </row>
    <row r="943" spans="1:27" ht="15.75" customHeight="1">
      <c r="A943" s="7"/>
      <c r="B943" s="7"/>
      <c r="C943" s="7"/>
      <c r="D943" s="17"/>
      <c r="E943" s="17"/>
      <c r="F943" s="7"/>
      <c r="G943" s="7"/>
      <c r="H943" s="7"/>
      <c r="I943" s="7"/>
      <c r="J943" s="7"/>
      <c r="K943" s="7"/>
      <c r="L943" s="7"/>
      <c r="M943" s="7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6"/>
      <c r="AA943" s="6"/>
    </row>
    <row r="944" spans="1:27" ht="15.75" customHeight="1">
      <c r="A944" s="7"/>
      <c r="B944" s="7"/>
      <c r="C944" s="7"/>
      <c r="D944" s="17"/>
      <c r="E944" s="17"/>
      <c r="F944" s="7"/>
      <c r="G944" s="7"/>
      <c r="H944" s="7"/>
      <c r="I944" s="7"/>
      <c r="J944" s="7"/>
      <c r="K944" s="7"/>
      <c r="L944" s="7"/>
      <c r="M944" s="7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6"/>
      <c r="AA944" s="6"/>
    </row>
    <row r="945" spans="1:27" ht="15.75" customHeight="1">
      <c r="A945" s="7"/>
      <c r="B945" s="7"/>
      <c r="C945" s="7"/>
      <c r="D945" s="17"/>
      <c r="E945" s="17"/>
      <c r="F945" s="7"/>
      <c r="G945" s="7"/>
      <c r="H945" s="7"/>
      <c r="I945" s="7"/>
      <c r="J945" s="7"/>
      <c r="K945" s="7"/>
      <c r="L945" s="7"/>
      <c r="M945" s="7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6"/>
      <c r="AA945" s="6"/>
    </row>
    <row r="946" spans="1:27" ht="15.75" customHeight="1">
      <c r="A946" s="7"/>
      <c r="B946" s="7"/>
      <c r="C946" s="7"/>
      <c r="D946" s="17"/>
      <c r="E946" s="17"/>
      <c r="F946" s="7"/>
      <c r="G946" s="7"/>
      <c r="H946" s="7"/>
      <c r="I946" s="7"/>
      <c r="J946" s="7"/>
      <c r="K946" s="7"/>
      <c r="L946" s="7"/>
      <c r="M946" s="7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6"/>
      <c r="AA946" s="6"/>
    </row>
    <row r="947" spans="1:27" ht="15.75" customHeight="1">
      <c r="A947" s="7"/>
      <c r="B947" s="7"/>
      <c r="C947" s="7"/>
      <c r="D947" s="17"/>
      <c r="E947" s="17"/>
      <c r="F947" s="7"/>
      <c r="G947" s="7"/>
      <c r="H947" s="7"/>
      <c r="I947" s="7"/>
      <c r="J947" s="7"/>
      <c r="K947" s="7"/>
      <c r="L947" s="7"/>
      <c r="M947" s="7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6"/>
      <c r="AA947" s="6"/>
    </row>
    <row r="948" spans="1:27" ht="15.75" customHeight="1">
      <c r="A948" s="7"/>
      <c r="B948" s="7"/>
      <c r="C948" s="7"/>
      <c r="D948" s="17"/>
      <c r="E948" s="17"/>
      <c r="F948" s="7"/>
      <c r="G948" s="7"/>
      <c r="H948" s="7"/>
      <c r="I948" s="7"/>
      <c r="J948" s="7"/>
      <c r="K948" s="7"/>
      <c r="L948" s="7"/>
      <c r="M948" s="7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6"/>
      <c r="AA948" s="6"/>
    </row>
    <row r="949" spans="1:27" ht="15.75" customHeight="1">
      <c r="A949" s="7"/>
      <c r="B949" s="7"/>
      <c r="C949" s="7"/>
      <c r="D949" s="17"/>
      <c r="E949" s="17"/>
      <c r="F949" s="7"/>
      <c r="G949" s="7"/>
      <c r="H949" s="7"/>
      <c r="I949" s="7"/>
      <c r="J949" s="7"/>
      <c r="K949" s="7"/>
      <c r="L949" s="7"/>
      <c r="M949" s="7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6"/>
      <c r="AA949" s="6"/>
    </row>
    <row r="950" spans="1:27" ht="15.75" customHeight="1">
      <c r="A950" s="7"/>
      <c r="B950" s="7"/>
      <c r="C950" s="7"/>
      <c r="D950" s="17"/>
      <c r="E950" s="17"/>
      <c r="F950" s="7"/>
      <c r="G950" s="7"/>
      <c r="H950" s="7"/>
      <c r="I950" s="7"/>
      <c r="J950" s="7"/>
      <c r="K950" s="7"/>
      <c r="L950" s="7"/>
      <c r="M950" s="7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6"/>
      <c r="AA950" s="6"/>
    </row>
    <row r="951" spans="1:27" ht="15.75" customHeight="1">
      <c r="A951" s="7"/>
      <c r="B951" s="7"/>
      <c r="C951" s="7"/>
      <c r="D951" s="17"/>
      <c r="E951" s="17"/>
      <c r="F951" s="7"/>
      <c r="G951" s="7"/>
      <c r="H951" s="7"/>
      <c r="I951" s="7"/>
      <c r="J951" s="7"/>
      <c r="K951" s="7"/>
      <c r="L951" s="7"/>
      <c r="M951" s="7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6"/>
      <c r="AA951" s="6"/>
    </row>
    <row r="952" spans="1:27" ht="15.75" customHeight="1">
      <c r="A952" s="7"/>
      <c r="B952" s="7"/>
      <c r="C952" s="7"/>
      <c r="D952" s="17"/>
      <c r="E952" s="17"/>
      <c r="F952" s="7"/>
      <c r="G952" s="7"/>
      <c r="H952" s="7"/>
      <c r="I952" s="7"/>
      <c r="J952" s="7"/>
      <c r="K952" s="7"/>
      <c r="L952" s="7"/>
      <c r="M952" s="7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6"/>
      <c r="AA952" s="6"/>
    </row>
    <row r="953" spans="1:27" ht="15.75" customHeight="1">
      <c r="A953" s="7"/>
      <c r="B953" s="7"/>
      <c r="C953" s="7"/>
      <c r="D953" s="17"/>
      <c r="E953" s="17"/>
      <c r="F953" s="7"/>
      <c r="G953" s="7"/>
      <c r="H953" s="7"/>
      <c r="I953" s="7"/>
      <c r="J953" s="7"/>
      <c r="K953" s="7"/>
      <c r="L953" s="7"/>
      <c r="M953" s="7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6"/>
      <c r="AA953" s="6"/>
    </row>
    <row r="954" spans="1:27" ht="15.75" customHeight="1">
      <c r="A954" s="7"/>
      <c r="B954" s="7"/>
      <c r="C954" s="7"/>
      <c r="D954" s="17"/>
      <c r="E954" s="17"/>
      <c r="F954" s="7"/>
      <c r="G954" s="7"/>
      <c r="H954" s="7"/>
      <c r="I954" s="7"/>
      <c r="J954" s="7"/>
      <c r="K954" s="7"/>
      <c r="L954" s="7"/>
      <c r="M954" s="7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6"/>
      <c r="AA954" s="6"/>
    </row>
    <row r="955" spans="1:27" ht="15.75" customHeight="1">
      <c r="A955" s="7"/>
      <c r="B955" s="7"/>
      <c r="C955" s="7"/>
      <c r="D955" s="17"/>
      <c r="E955" s="17"/>
      <c r="F955" s="7"/>
      <c r="G955" s="7"/>
      <c r="H955" s="7"/>
      <c r="I955" s="7"/>
      <c r="J955" s="7"/>
      <c r="K955" s="7"/>
      <c r="L955" s="7"/>
      <c r="M955" s="7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6"/>
      <c r="AA955" s="6"/>
    </row>
    <row r="956" spans="1:27" ht="15.75" customHeight="1">
      <c r="A956" s="7"/>
      <c r="B956" s="7"/>
      <c r="C956" s="7"/>
      <c r="D956" s="17"/>
      <c r="E956" s="17"/>
      <c r="F956" s="7"/>
      <c r="G956" s="7"/>
      <c r="H956" s="7"/>
      <c r="I956" s="7"/>
      <c r="J956" s="7"/>
      <c r="K956" s="7"/>
      <c r="L956" s="7"/>
      <c r="M956" s="7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6"/>
      <c r="AA956" s="6"/>
    </row>
    <row r="957" spans="1:27" ht="15.75" customHeight="1">
      <c r="A957" s="7"/>
      <c r="B957" s="7"/>
      <c r="C957" s="7"/>
      <c r="D957" s="17"/>
      <c r="E957" s="17"/>
      <c r="F957" s="7"/>
      <c r="G957" s="7"/>
      <c r="H957" s="7"/>
      <c r="I957" s="7"/>
      <c r="J957" s="7"/>
      <c r="K957" s="7"/>
      <c r="L957" s="7"/>
      <c r="M957" s="7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6"/>
      <c r="AA957" s="6"/>
    </row>
    <row r="958" spans="1:27" ht="15.75" customHeight="1">
      <c r="A958" s="7"/>
      <c r="B958" s="7"/>
      <c r="C958" s="7"/>
      <c r="D958" s="17"/>
      <c r="E958" s="17"/>
      <c r="F958" s="7"/>
      <c r="G958" s="7"/>
      <c r="H958" s="7"/>
      <c r="I958" s="7"/>
      <c r="J958" s="7"/>
      <c r="K958" s="7"/>
      <c r="L958" s="7"/>
      <c r="M958" s="7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6"/>
      <c r="AA958" s="6"/>
    </row>
    <row r="959" spans="1:27" ht="15.75" customHeight="1">
      <c r="A959" s="7"/>
      <c r="B959" s="7"/>
      <c r="C959" s="7"/>
      <c r="D959" s="17"/>
      <c r="E959" s="17"/>
      <c r="F959" s="7"/>
      <c r="G959" s="7"/>
      <c r="H959" s="7"/>
      <c r="I959" s="7"/>
      <c r="J959" s="7"/>
      <c r="K959" s="7"/>
      <c r="L959" s="7"/>
      <c r="M959" s="7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6"/>
      <c r="AA959" s="6"/>
    </row>
    <row r="960" spans="1:27" ht="15.75" customHeight="1">
      <c r="A960" s="7"/>
      <c r="B960" s="7"/>
      <c r="C960" s="7"/>
      <c r="D960" s="17"/>
      <c r="E960" s="17"/>
      <c r="F960" s="7"/>
      <c r="G960" s="7"/>
      <c r="H960" s="7"/>
      <c r="I960" s="7"/>
      <c r="J960" s="7"/>
      <c r="K960" s="7"/>
      <c r="L960" s="7"/>
      <c r="M960" s="7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6"/>
      <c r="AA960" s="6"/>
    </row>
    <row r="961" spans="1:27" ht="15.75" customHeight="1">
      <c r="A961" s="7"/>
      <c r="B961" s="7"/>
      <c r="C961" s="7"/>
      <c r="D961" s="17"/>
      <c r="E961" s="17"/>
      <c r="F961" s="7"/>
      <c r="G961" s="7"/>
      <c r="H961" s="7"/>
      <c r="I961" s="7"/>
      <c r="J961" s="7"/>
      <c r="K961" s="7"/>
      <c r="L961" s="7"/>
      <c r="M961" s="7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6"/>
      <c r="AA961" s="6"/>
    </row>
    <row r="962" spans="1:27" ht="15.75" customHeight="1">
      <c r="A962" s="7"/>
      <c r="B962" s="7"/>
      <c r="C962" s="7"/>
      <c r="D962" s="17"/>
      <c r="E962" s="17"/>
      <c r="F962" s="7"/>
      <c r="G962" s="7"/>
      <c r="H962" s="7"/>
      <c r="I962" s="7"/>
      <c r="J962" s="7"/>
      <c r="K962" s="7"/>
      <c r="L962" s="7"/>
      <c r="M962" s="7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6"/>
      <c r="AA962" s="6"/>
    </row>
    <row r="963" spans="1:27" ht="15.75" customHeight="1">
      <c r="A963" s="7"/>
      <c r="B963" s="7"/>
      <c r="C963" s="7"/>
      <c r="D963" s="17"/>
      <c r="E963" s="17"/>
      <c r="F963" s="7"/>
      <c r="G963" s="7"/>
      <c r="H963" s="7"/>
      <c r="I963" s="7"/>
      <c r="J963" s="7"/>
      <c r="K963" s="7"/>
      <c r="L963" s="7"/>
      <c r="M963" s="7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6"/>
      <c r="AA963" s="6"/>
    </row>
    <row r="964" spans="1:27" ht="15.75" customHeight="1">
      <c r="A964" s="7"/>
      <c r="B964" s="7"/>
      <c r="C964" s="7"/>
      <c r="D964" s="17"/>
      <c r="E964" s="17"/>
      <c r="F964" s="7"/>
      <c r="G964" s="7"/>
      <c r="H964" s="7"/>
      <c r="I964" s="7"/>
      <c r="J964" s="7"/>
      <c r="K964" s="7"/>
      <c r="L964" s="7"/>
      <c r="M964" s="7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6"/>
      <c r="AA964" s="6"/>
    </row>
    <row r="965" spans="1:27" ht="15.75" customHeight="1">
      <c r="A965" s="7"/>
      <c r="B965" s="7"/>
      <c r="C965" s="7"/>
      <c r="D965" s="17"/>
      <c r="E965" s="17"/>
      <c r="F965" s="7"/>
      <c r="G965" s="7"/>
      <c r="H965" s="7"/>
      <c r="I965" s="7"/>
      <c r="J965" s="7"/>
      <c r="K965" s="7"/>
      <c r="L965" s="7"/>
      <c r="M965" s="7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6"/>
      <c r="AA965" s="6"/>
    </row>
    <row r="966" spans="1:27" ht="15.75" customHeight="1">
      <c r="A966" s="7"/>
      <c r="B966" s="7"/>
      <c r="C966" s="7"/>
      <c r="D966" s="17"/>
      <c r="E966" s="17"/>
      <c r="F966" s="7"/>
      <c r="G966" s="7"/>
      <c r="H966" s="7"/>
      <c r="I966" s="7"/>
      <c r="J966" s="7"/>
      <c r="K966" s="7"/>
      <c r="L966" s="7"/>
      <c r="M966" s="7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6"/>
      <c r="AA966" s="6"/>
    </row>
    <row r="967" spans="1:27" ht="15.75" customHeight="1">
      <c r="A967" s="7"/>
      <c r="B967" s="7"/>
      <c r="C967" s="7"/>
      <c r="D967" s="17"/>
      <c r="E967" s="17"/>
      <c r="F967" s="7"/>
      <c r="G967" s="7"/>
      <c r="H967" s="7"/>
      <c r="I967" s="7"/>
      <c r="J967" s="7"/>
      <c r="K967" s="7"/>
      <c r="L967" s="7"/>
      <c r="M967" s="7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6"/>
      <c r="AA967" s="6"/>
    </row>
    <row r="968" spans="1:27" ht="15.75" customHeight="1">
      <c r="A968" s="7"/>
      <c r="B968" s="7"/>
      <c r="C968" s="7"/>
      <c r="D968" s="17"/>
      <c r="E968" s="17"/>
      <c r="F968" s="7"/>
      <c r="G968" s="7"/>
      <c r="H968" s="7"/>
      <c r="I968" s="7"/>
      <c r="J968" s="7"/>
      <c r="K968" s="7"/>
      <c r="L968" s="7"/>
      <c r="M968" s="7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6"/>
      <c r="AA968" s="6"/>
    </row>
    <row r="969" spans="1:27" ht="15.75" customHeight="1">
      <c r="A969" s="7"/>
      <c r="B969" s="7"/>
      <c r="C969" s="7"/>
      <c r="D969" s="17"/>
      <c r="E969" s="17"/>
      <c r="F969" s="7"/>
      <c r="G969" s="7"/>
      <c r="H969" s="7"/>
      <c r="I969" s="7"/>
      <c r="J969" s="7"/>
      <c r="K969" s="7"/>
      <c r="L969" s="7"/>
      <c r="M969" s="7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6"/>
      <c r="AA969" s="6"/>
    </row>
    <row r="970" spans="1:27" ht="15.75" customHeight="1">
      <c r="A970" s="7"/>
      <c r="B970" s="7"/>
      <c r="C970" s="7"/>
      <c r="D970" s="17"/>
      <c r="E970" s="17"/>
      <c r="F970" s="7"/>
      <c r="G970" s="7"/>
      <c r="H970" s="7"/>
      <c r="I970" s="7"/>
      <c r="J970" s="7"/>
      <c r="K970" s="7"/>
      <c r="L970" s="7"/>
      <c r="M970" s="7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6"/>
      <c r="AA970" s="6"/>
    </row>
    <row r="971" spans="1:27" ht="15.75" customHeight="1">
      <c r="A971" s="7"/>
      <c r="B971" s="7"/>
      <c r="C971" s="7"/>
      <c r="D971" s="17"/>
      <c r="E971" s="17"/>
      <c r="F971" s="7"/>
      <c r="G971" s="7"/>
      <c r="H971" s="7"/>
      <c r="I971" s="7"/>
      <c r="J971" s="7"/>
      <c r="K971" s="7"/>
      <c r="L971" s="7"/>
      <c r="M971" s="7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6"/>
      <c r="AA971" s="6"/>
    </row>
    <row r="972" spans="1:27" ht="15.75" customHeight="1">
      <c r="A972" s="7"/>
      <c r="B972" s="7"/>
      <c r="C972" s="7"/>
      <c r="D972" s="17"/>
      <c r="E972" s="17"/>
      <c r="F972" s="7"/>
      <c r="G972" s="7"/>
      <c r="H972" s="7"/>
      <c r="I972" s="7"/>
      <c r="J972" s="7"/>
      <c r="K972" s="7"/>
      <c r="L972" s="7"/>
      <c r="M972" s="7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6"/>
      <c r="AA972" s="6"/>
    </row>
    <row r="973" spans="1:27" ht="15.75" customHeight="1">
      <c r="A973" s="7"/>
      <c r="B973" s="7"/>
      <c r="C973" s="7"/>
      <c r="D973" s="17"/>
      <c r="E973" s="17"/>
      <c r="F973" s="7"/>
      <c r="G973" s="7"/>
      <c r="H973" s="7"/>
      <c r="I973" s="7"/>
      <c r="J973" s="7"/>
      <c r="K973" s="7"/>
      <c r="L973" s="7"/>
      <c r="M973" s="7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6"/>
      <c r="AA973" s="6"/>
    </row>
    <row r="974" spans="1:27" ht="15.75" customHeight="1">
      <c r="A974" s="7"/>
      <c r="B974" s="7"/>
      <c r="C974" s="7"/>
      <c r="D974" s="17"/>
      <c r="E974" s="17"/>
      <c r="F974" s="7"/>
      <c r="G974" s="7"/>
      <c r="H974" s="7"/>
      <c r="I974" s="7"/>
      <c r="J974" s="7"/>
      <c r="K974" s="7"/>
      <c r="L974" s="7"/>
      <c r="M974" s="7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6"/>
      <c r="AA974" s="6"/>
    </row>
    <row r="975" spans="1:27" ht="15.75" customHeight="1">
      <c r="A975" s="7"/>
      <c r="B975" s="7"/>
      <c r="C975" s="7"/>
      <c r="D975" s="17"/>
      <c r="E975" s="17"/>
      <c r="F975" s="7"/>
      <c r="G975" s="7"/>
      <c r="H975" s="7"/>
      <c r="I975" s="7"/>
      <c r="J975" s="7"/>
      <c r="K975" s="7"/>
      <c r="L975" s="7"/>
      <c r="M975" s="7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6"/>
      <c r="AA975" s="6"/>
    </row>
    <row r="976" spans="1:27" ht="15.75" customHeight="1">
      <c r="A976" s="7"/>
      <c r="B976" s="7"/>
      <c r="C976" s="7"/>
      <c r="D976" s="17"/>
      <c r="E976" s="17"/>
      <c r="F976" s="7"/>
      <c r="G976" s="7"/>
      <c r="H976" s="7"/>
      <c r="I976" s="7"/>
      <c r="J976" s="7"/>
      <c r="K976" s="7"/>
      <c r="L976" s="7"/>
      <c r="M976" s="7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6"/>
      <c r="AA976" s="6"/>
    </row>
    <row r="977" spans="1:27" ht="15.75" customHeight="1">
      <c r="A977" s="7"/>
      <c r="B977" s="7"/>
      <c r="C977" s="7"/>
      <c r="D977" s="17"/>
      <c r="E977" s="17"/>
      <c r="F977" s="7"/>
      <c r="G977" s="7"/>
      <c r="H977" s="7"/>
      <c r="I977" s="7"/>
      <c r="J977" s="7"/>
      <c r="K977" s="7"/>
      <c r="L977" s="7"/>
      <c r="M977" s="7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6"/>
      <c r="AA977" s="6"/>
    </row>
    <row r="978" spans="1:27" ht="15.75" customHeight="1">
      <c r="A978" s="7"/>
      <c r="B978" s="7"/>
      <c r="C978" s="7"/>
      <c r="D978" s="17"/>
      <c r="E978" s="17"/>
      <c r="F978" s="7"/>
      <c r="G978" s="7"/>
      <c r="H978" s="7"/>
      <c r="I978" s="7"/>
      <c r="J978" s="7"/>
      <c r="K978" s="7"/>
      <c r="L978" s="7"/>
      <c r="M978" s="7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6"/>
      <c r="AA978" s="6"/>
    </row>
    <row r="979" spans="1:27" ht="15.75" customHeight="1">
      <c r="A979" s="7"/>
      <c r="B979" s="7"/>
      <c r="C979" s="7"/>
      <c r="D979" s="17"/>
      <c r="E979" s="17"/>
      <c r="F979" s="7"/>
      <c r="G979" s="7"/>
      <c r="H979" s="7"/>
      <c r="I979" s="7"/>
      <c r="J979" s="7"/>
      <c r="K979" s="7"/>
      <c r="L979" s="7"/>
      <c r="M979" s="7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6"/>
      <c r="AA979" s="6"/>
    </row>
    <row r="980" spans="1:27" ht="15.75" customHeight="1">
      <c r="A980" s="7"/>
      <c r="B980" s="7"/>
      <c r="C980" s="7"/>
      <c r="D980" s="17"/>
      <c r="E980" s="17"/>
      <c r="F980" s="7"/>
      <c r="G980" s="7"/>
      <c r="H980" s="7"/>
      <c r="I980" s="7"/>
      <c r="J980" s="7"/>
      <c r="K980" s="7"/>
      <c r="L980" s="7"/>
      <c r="M980" s="7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6"/>
      <c r="AA980" s="6"/>
    </row>
    <row r="981" spans="1:27" ht="15.75" customHeight="1">
      <c r="A981" s="7"/>
      <c r="B981" s="7"/>
      <c r="C981" s="7"/>
      <c r="D981" s="17"/>
      <c r="E981" s="17"/>
      <c r="F981" s="7"/>
      <c r="G981" s="7"/>
      <c r="H981" s="7"/>
      <c r="I981" s="7"/>
      <c r="J981" s="7"/>
      <c r="K981" s="7"/>
      <c r="L981" s="7"/>
      <c r="M981" s="7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6"/>
      <c r="AA981" s="6"/>
    </row>
    <row r="982" spans="1:27" ht="15.75" customHeight="1">
      <c r="A982" s="7"/>
      <c r="B982" s="7"/>
      <c r="C982" s="7"/>
      <c r="D982" s="17"/>
      <c r="E982" s="17"/>
      <c r="F982" s="7"/>
      <c r="G982" s="7"/>
      <c r="H982" s="7"/>
      <c r="I982" s="7"/>
      <c r="J982" s="7"/>
      <c r="K982" s="7"/>
      <c r="L982" s="7"/>
      <c r="M982" s="7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6"/>
      <c r="AA982" s="6"/>
    </row>
    <row r="983" spans="1:27" ht="15.75" customHeight="1">
      <c r="A983" s="7"/>
      <c r="B983" s="7"/>
      <c r="C983" s="7"/>
      <c r="D983" s="17"/>
      <c r="E983" s="17"/>
      <c r="F983" s="7"/>
      <c r="G983" s="7"/>
      <c r="H983" s="7"/>
      <c r="I983" s="7"/>
      <c r="J983" s="7"/>
      <c r="K983" s="7"/>
      <c r="L983" s="7"/>
      <c r="M983" s="7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6"/>
      <c r="AA983" s="6"/>
    </row>
    <row r="984" spans="1:27" ht="15.75" customHeight="1">
      <c r="A984" s="7"/>
      <c r="B984" s="7"/>
      <c r="C984" s="7"/>
      <c r="D984" s="17"/>
      <c r="E984" s="17"/>
      <c r="F984" s="7"/>
      <c r="G984" s="7"/>
      <c r="H984" s="7"/>
      <c r="I984" s="7"/>
      <c r="J984" s="7"/>
      <c r="K984" s="7"/>
      <c r="L984" s="7"/>
      <c r="M984" s="7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6"/>
      <c r="AA984" s="6"/>
    </row>
    <row r="985" spans="1:27" ht="15.75" customHeight="1">
      <c r="A985" s="7"/>
      <c r="B985" s="7"/>
      <c r="C985" s="7"/>
      <c r="D985" s="17"/>
      <c r="E985" s="17"/>
      <c r="F985" s="7"/>
      <c r="G985" s="7"/>
      <c r="H985" s="7"/>
      <c r="I985" s="7"/>
      <c r="J985" s="7"/>
      <c r="K985" s="7"/>
      <c r="L985" s="7"/>
      <c r="M985" s="7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6"/>
      <c r="AA985" s="6"/>
    </row>
    <row r="986" spans="1:27" ht="15.75" customHeight="1">
      <c r="A986" s="7"/>
      <c r="B986" s="7"/>
      <c r="C986" s="7"/>
      <c r="D986" s="17"/>
      <c r="E986" s="17"/>
      <c r="F986" s="7"/>
      <c r="G986" s="7"/>
      <c r="H986" s="7"/>
      <c r="I986" s="7"/>
      <c r="J986" s="7"/>
      <c r="K986" s="7"/>
      <c r="L986" s="7"/>
      <c r="M986" s="7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6"/>
      <c r="AA986" s="6"/>
    </row>
    <row r="987" spans="1:27" ht="15.75" customHeight="1">
      <c r="A987" s="7"/>
      <c r="B987" s="7"/>
      <c r="C987" s="7"/>
      <c r="D987" s="17"/>
      <c r="E987" s="17"/>
      <c r="F987" s="7"/>
      <c r="G987" s="7"/>
      <c r="H987" s="7"/>
      <c r="I987" s="7"/>
      <c r="J987" s="7"/>
      <c r="K987" s="7"/>
      <c r="L987" s="7"/>
      <c r="M987" s="7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6"/>
      <c r="AA987" s="6"/>
    </row>
    <row r="988" spans="1:27" ht="15.75" customHeight="1">
      <c r="A988" s="7"/>
      <c r="B988" s="7"/>
      <c r="C988" s="7"/>
      <c r="D988" s="17"/>
      <c r="E988" s="17"/>
      <c r="F988" s="7"/>
      <c r="G988" s="7"/>
      <c r="H988" s="7"/>
      <c r="I988" s="7"/>
      <c r="J988" s="7"/>
      <c r="K988" s="7"/>
      <c r="L988" s="7"/>
      <c r="M988" s="7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6"/>
      <c r="AA988" s="6"/>
    </row>
    <row r="989" spans="1:27" ht="15.75" customHeight="1">
      <c r="A989" s="7"/>
      <c r="B989" s="7"/>
      <c r="C989" s="7"/>
      <c r="D989" s="17"/>
      <c r="E989" s="17"/>
      <c r="F989" s="7"/>
      <c r="G989" s="7"/>
      <c r="H989" s="7"/>
      <c r="I989" s="7"/>
      <c r="J989" s="7"/>
      <c r="K989" s="7"/>
      <c r="L989" s="7"/>
      <c r="M989" s="7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6"/>
      <c r="AA989" s="6"/>
    </row>
    <row r="990" spans="1:27" ht="15.75" customHeight="1">
      <c r="A990" s="7"/>
      <c r="B990" s="7"/>
      <c r="C990" s="7"/>
      <c r="D990" s="17"/>
      <c r="E990" s="17"/>
      <c r="F990" s="7"/>
      <c r="G990" s="7"/>
      <c r="H990" s="7"/>
      <c r="I990" s="7"/>
      <c r="J990" s="7"/>
      <c r="K990" s="7"/>
      <c r="L990" s="7"/>
      <c r="M990" s="7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6"/>
      <c r="AA990" s="6"/>
    </row>
    <row r="991" spans="1:27" ht="15.75" customHeight="1">
      <c r="A991" s="7"/>
      <c r="B991" s="7"/>
      <c r="C991" s="7"/>
      <c r="D991" s="17"/>
      <c r="E991" s="17"/>
      <c r="F991" s="7"/>
      <c r="G991" s="7"/>
      <c r="H991" s="7"/>
      <c r="I991" s="7"/>
      <c r="J991" s="7"/>
      <c r="K991" s="7"/>
      <c r="L991" s="7"/>
      <c r="M991" s="7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6"/>
      <c r="AA991" s="6"/>
    </row>
    <row r="992" spans="1:27" ht="15.75" customHeight="1">
      <c r="A992" s="7"/>
      <c r="B992" s="7"/>
      <c r="C992" s="7"/>
      <c r="D992" s="17"/>
      <c r="E992" s="17"/>
      <c r="F992" s="7"/>
      <c r="G992" s="7"/>
      <c r="H992" s="7"/>
      <c r="I992" s="7"/>
      <c r="J992" s="7"/>
      <c r="K992" s="7"/>
      <c r="L992" s="7"/>
      <c r="M992" s="7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6"/>
      <c r="AA992" s="6"/>
    </row>
    <row r="993" spans="1:27" ht="15.75" customHeight="1">
      <c r="A993" s="7"/>
      <c r="B993" s="7"/>
      <c r="C993" s="7"/>
      <c r="D993" s="17"/>
      <c r="E993" s="17"/>
      <c r="F993" s="7"/>
      <c r="G993" s="7"/>
      <c r="H993" s="7"/>
      <c r="I993" s="7"/>
      <c r="J993" s="7"/>
      <c r="K993" s="7"/>
      <c r="L993" s="7"/>
      <c r="M993" s="7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6"/>
      <c r="AA993" s="6"/>
    </row>
    <row r="994" spans="1:27" ht="15.75" customHeight="1">
      <c r="A994" s="7"/>
      <c r="B994" s="7"/>
      <c r="C994" s="7"/>
      <c r="D994" s="17"/>
      <c r="E994" s="17"/>
      <c r="F994" s="7"/>
      <c r="G994" s="7"/>
      <c r="H994" s="7"/>
      <c r="I994" s="7"/>
      <c r="J994" s="7"/>
      <c r="K994" s="7"/>
      <c r="L994" s="7"/>
      <c r="M994" s="7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6"/>
      <c r="AA994" s="6"/>
    </row>
    <row r="995" spans="1:27" ht="15.75" customHeight="1">
      <c r="A995" s="7"/>
      <c r="B995" s="7"/>
      <c r="C995" s="7"/>
      <c r="D995" s="17"/>
      <c r="E995" s="17"/>
      <c r="F995" s="7"/>
      <c r="G995" s="7"/>
      <c r="H995" s="7"/>
      <c r="I995" s="7"/>
      <c r="J995" s="7"/>
      <c r="K995" s="7"/>
      <c r="L995" s="7"/>
      <c r="M995" s="7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6"/>
      <c r="AA995" s="6"/>
    </row>
    <row r="996" spans="1:27" ht="15.75" customHeight="1">
      <c r="A996" s="7"/>
      <c r="B996" s="7"/>
      <c r="C996" s="7"/>
      <c r="D996" s="17"/>
      <c r="E996" s="17"/>
      <c r="F996" s="7"/>
      <c r="G996" s="7"/>
      <c r="H996" s="7"/>
      <c r="I996" s="7"/>
      <c r="J996" s="7"/>
      <c r="K996" s="7"/>
      <c r="L996" s="7"/>
      <c r="M996" s="7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6"/>
      <c r="AA996" s="6"/>
    </row>
    <row r="997" spans="1:27" ht="15.75" customHeight="1">
      <c r="A997" s="7"/>
      <c r="B997" s="7"/>
      <c r="C997" s="7"/>
      <c r="D997" s="17"/>
      <c r="E997" s="17"/>
      <c r="F997" s="7"/>
      <c r="G997" s="7"/>
      <c r="H997" s="7"/>
      <c r="I997" s="7"/>
      <c r="J997" s="7"/>
      <c r="K997" s="7"/>
      <c r="L997" s="7"/>
      <c r="M997" s="7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6"/>
      <c r="AA997" s="6"/>
    </row>
    <row r="998" spans="1:27" ht="15.75" customHeight="1">
      <c r="A998" s="7"/>
      <c r="B998" s="7"/>
      <c r="C998" s="7"/>
      <c r="D998" s="17"/>
      <c r="E998" s="17"/>
      <c r="F998" s="7"/>
      <c r="G998" s="7"/>
      <c r="H998" s="7"/>
      <c r="I998" s="7"/>
      <c r="J998" s="7"/>
      <c r="K998" s="7"/>
      <c r="L998" s="7"/>
      <c r="M998" s="7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6"/>
      <c r="AA998" s="6"/>
    </row>
    <row r="999" spans="1:27" ht="15.75" customHeight="1">
      <c r="A999" s="7"/>
      <c r="B999" s="7"/>
      <c r="C999" s="7"/>
      <c r="D999" s="17"/>
      <c r="E999" s="17"/>
      <c r="F999" s="7"/>
      <c r="G999" s="7"/>
      <c r="H999" s="7"/>
      <c r="I999" s="7"/>
      <c r="J999" s="7"/>
      <c r="K999" s="7"/>
      <c r="L999" s="7"/>
      <c r="M999" s="7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6"/>
      <c r="AA999" s="6"/>
    </row>
    <row r="1000" spans="1:27" ht="15.75" customHeight="1">
      <c r="A1000" s="7"/>
      <c r="B1000" s="7"/>
      <c r="C1000" s="7"/>
      <c r="D1000" s="17"/>
      <c r="E1000" s="17"/>
      <c r="F1000" s="7"/>
      <c r="G1000" s="7"/>
      <c r="H1000" s="7"/>
      <c r="I1000" s="7"/>
      <c r="J1000" s="7"/>
      <c r="K1000" s="7"/>
      <c r="L1000" s="7"/>
      <c r="M1000" s="7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6"/>
      <c r="AA1000" s="6"/>
    </row>
    <row r="1001" spans="1:27" ht="15.75" customHeight="1">
      <c r="A1001" s="7"/>
      <c r="B1001" s="7"/>
      <c r="C1001" s="7"/>
      <c r="D1001" s="17"/>
      <c r="E1001" s="17"/>
      <c r="F1001" s="7"/>
      <c r="G1001" s="7"/>
      <c r="H1001" s="7"/>
      <c r="I1001" s="7"/>
      <c r="J1001" s="7"/>
      <c r="K1001" s="7"/>
      <c r="L1001" s="7"/>
      <c r="M1001" s="7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6"/>
      <c r="AA1001" s="6"/>
    </row>
    <row r="1002" spans="1:27" ht="15.75" customHeight="1">
      <c r="A1002" s="7"/>
      <c r="B1002" s="7"/>
      <c r="C1002" s="7"/>
      <c r="D1002" s="17"/>
      <c r="E1002" s="17"/>
      <c r="F1002" s="7"/>
      <c r="G1002" s="7"/>
      <c r="H1002" s="7"/>
      <c r="I1002" s="7"/>
      <c r="J1002" s="7"/>
      <c r="K1002" s="7"/>
      <c r="L1002" s="7"/>
      <c r="M1002" s="7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6"/>
      <c r="AA1002" s="6"/>
    </row>
    <row r="1003" spans="1:27" ht="15.75" customHeight="1">
      <c r="A1003" s="7"/>
      <c r="B1003" s="7"/>
      <c r="C1003" s="7"/>
      <c r="D1003" s="17"/>
      <c r="E1003" s="17"/>
      <c r="F1003" s="7"/>
      <c r="G1003" s="7"/>
      <c r="H1003" s="7"/>
      <c r="I1003" s="7"/>
      <c r="J1003" s="7"/>
      <c r="K1003" s="7"/>
      <c r="L1003" s="7"/>
      <c r="M1003" s="7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6"/>
      <c r="AA1003" s="6"/>
    </row>
    <row r="1004" spans="1:27" ht="15.75" customHeight="1">
      <c r="A1004" s="7"/>
      <c r="B1004" s="7"/>
      <c r="C1004" s="7"/>
      <c r="D1004" s="17"/>
      <c r="E1004" s="17"/>
      <c r="F1004" s="7"/>
      <c r="G1004" s="7"/>
      <c r="H1004" s="7"/>
      <c r="I1004" s="7"/>
      <c r="J1004" s="7"/>
      <c r="K1004" s="7"/>
      <c r="L1004" s="7"/>
      <c r="M1004" s="7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6"/>
      <c r="AA1004" s="6"/>
    </row>
    <row r="1005" spans="1:27" ht="15.75" customHeight="1">
      <c r="A1005" s="7"/>
      <c r="B1005" s="7"/>
      <c r="C1005" s="7"/>
      <c r="D1005" s="17"/>
      <c r="E1005" s="17"/>
      <c r="F1005" s="7"/>
      <c r="G1005" s="7"/>
      <c r="H1005" s="7"/>
      <c r="I1005" s="7"/>
      <c r="J1005" s="7"/>
      <c r="K1005" s="7"/>
      <c r="L1005" s="7"/>
      <c r="M1005" s="7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6"/>
      <c r="AA1005" s="6"/>
    </row>
    <row r="1006" spans="1:27" ht="15.75" customHeight="1">
      <c r="A1006" s="7"/>
      <c r="B1006" s="7"/>
      <c r="C1006" s="7"/>
      <c r="D1006" s="17"/>
      <c r="E1006" s="17"/>
      <c r="F1006" s="7"/>
      <c r="G1006" s="7"/>
      <c r="H1006" s="7"/>
      <c r="I1006" s="7"/>
      <c r="J1006" s="7"/>
      <c r="K1006" s="7"/>
      <c r="L1006" s="7"/>
      <c r="M1006" s="7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6"/>
      <c r="AA1006" s="6"/>
    </row>
    <row r="1007" spans="1:27" ht="15.75" customHeight="1">
      <c r="A1007" s="7"/>
      <c r="B1007" s="7"/>
      <c r="C1007" s="7"/>
      <c r="D1007" s="17"/>
      <c r="E1007" s="17"/>
      <c r="F1007" s="7"/>
      <c r="G1007" s="7"/>
      <c r="H1007" s="7"/>
      <c r="I1007" s="7"/>
      <c r="J1007" s="7"/>
      <c r="K1007" s="7"/>
      <c r="L1007" s="7"/>
      <c r="M1007" s="7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6"/>
      <c r="AA1007" s="6"/>
    </row>
    <row r="1008" spans="1:27" ht="15.75" customHeight="1">
      <c r="A1008" s="7"/>
      <c r="B1008" s="7"/>
      <c r="C1008" s="7"/>
      <c r="D1008" s="17"/>
      <c r="E1008" s="17"/>
      <c r="F1008" s="7"/>
      <c r="G1008" s="7"/>
      <c r="H1008" s="7"/>
      <c r="I1008" s="7"/>
      <c r="J1008" s="7"/>
      <c r="K1008" s="7"/>
      <c r="L1008" s="7"/>
      <c r="M1008" s="7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6"/>
      <c r="AA1008" s="6"/>
    </row>
    <row r="1009" spans="1:27" ht="15.75" customHeight="1">
      <c r="A1009" s="7"/>
      <c r="B1009" s="7"/>
      <c r="C1009" s="7"/>
      <c r="D1009" s="17"/>
      <c r="E1009" s="17"/>
      <c r="F1009" s="7"/>
      <c r="G1009" s="7"/>
      <c r="H1009" s="7"/>
      <c r="I1009" s="7"/>
      <c r="J1009" s="7"/>
      <c r="K1009" s="7"/>
      <c r="L1009" s="7"/>
      <c r="M1009" s="7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6"/>
      <c r="AA1009" s="6"/>
    </row>
    <row r="1010" spans="1:27" ht="15.75" customHeight="1">
      <c r="A1010" s="7"/>
      <c r="B1010" s="7"/>
      <c r="C1010" s="7"/>
      <c r="D1010" s="17"/>
      <c r="E1010" s="17"/>
      <c r="F1010" s="7"/>
      <c r="G1010" s="7"/>
      <c r="H1010" s="7"/>
      <c r="I1010" s="7"/>
      <c r="J1010" s="7"/>
      <c r="K1010" s="7"/>
      <c r="L1010" s="7"/>
      <c r="M1010" s="7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6"/>
      <c r="AA1010" s="6"/>
    </row>
    <row r="1011" spans="1:27" ht="15.75" customHeight="1">
      <c r="A1011" s="7"/>
      <c r="B1011" s="7"/>
      <c r="C1011" s="7"/>
      <c r="D1011" s="17"/>
      <c r="E1011" s="17"/>
      <c r="F1011" s="7"/>
      <c r="G1011" s="7"/>
      <c r="H1011" s="7"/>
      <c r="I1011" s="7"/>
      <c r="J1011" s="7"/>
      <c r="K1011" s="7"/>
      <c r="L1011" s="7"/>
      <c r="M1011" s="7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6"/>
      <c r="AA1011" s="6"/>
    </row>
    <row r="1012" spans="1:27" ht="15.75" customHeight="1">
      <c r="A1012" s="7"/>
      <c r="B1012" s="7"/>
      <c r="C1012" s="7"/>
      <c r="D1012" s="17"/>
      <c r="E1012" s="17"/>
      <c r="F1012" s="7"/>
      <c r="G1012" s="7"/>
      <c r="H1012" s="7"/>
      <c r="I1012" s="7"/>
      <c r="J1012" s="7"/>
      <c r="K1012" s="7"/>
      <c r="L1012" s="7"/>
      <c r="M1012" s="7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6"/>
      <c r="AA1012" s="6"/>
    </row>
    <row r="1013" spans="1:27" ht="15.75" customHeight="1">
      <c r="A1013" s="7"/>
      <c r="B1013" s="7"/>
      <c r="C1013" s="7"/>
      <c r="D1013" s="17"/>
      <c r="E1013" s="17"/>
      <c r="F1013" s="7"/>
      <c r="G1013" s="7"/>
      <c r="H1013" s="7"/>
      <c r="I1013" s="7"/>
      <c r="J1013" s="7"/>
      <c r="K1013" s="7"/>
      <c r="L1013" s="7"/>
      <c r="M1013" s="7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6"/>
      <c r="AA1013" s="6"/>
    </row>
    <row r="1014" spans="1:27" ht="15.75" customHeight="1">
      <c r="A1014" s="7"/>
      <c r="B1014" s="7"/>
      <c r="C1014" s="7"/>
      <c r="D1014" s="17"/>
      <c r="E1014" s="17"/>
      <c r="F1014" s="7"/>
      <c r="G1014" s="7"/>
      <c r="H1014" s="7"/>
      <c r="I1014" s="7"/>
      <c r="J1014" s="7"/>
      <c r="K1014" s="7"/>
      <c r="L1014" s="7"/>
      <c r="M1014" s="7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6"/>
      <c r="AA1014" s="6"/>
    </row>
    <row r="1015" spans="1:27" ht="15.75" customHeight="1">
      <c r="A1015" s="7"/>
      <c r="B1015" s="7"/>
      <c r="C1015" s="7"/>
      <c r="D1015" s="17"/>
      <c r="E1015" s="17"/>
      <c r="F1015" s="7"/>
      <c r="G1015" s="7"/>
      <c r="H1015" s="7"/>
      <c r="I1015" s="7"/>
      <c r="J1015" s="7"/>
      <c r="K1015" s="7"/>
      <c r="L1015" s="7"/>
      <c r="M1015" s="7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6"/>
      <c r="AA1015" s="6"/>
    </row>
    <row r="1016" spans="1:27" ht="15.75" customHeight="1">
      <c r="A1016" s="7"/>
      <c r="B1016" s="7"/>
      <c r="C1016" s="7"/>
      <c r="D1016" s="17"/>
      <c r="E1016" s="17"/>
      <c r="F1016" s="7"/>
      <c r="G1016" s="7"/>
      <c r="H1016" s="7"/>
      <c r="I1016" s="7"/>
      <c r="J1016" s="7"/>
      <c r="K1016" s="7"/>
      <c r="L1016" s="7"/>
      <c r="M1016" s="7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6"/>
      <c r="AA1016" s="6"/>
    </row>
    <row r="1017" spans="1:27" ht="15.75" customHeight="1">
      <c r="A1017" s="7"/>
      <c r="B1017" s="7"/>
      <c r="C1017" s="7"/>
      <c r="D1017" s="17"/>
      <c r="E1017" s="17"/>
      <c r="F1017" s="7"/>
      <c r="G1017" s="7"/>
      <c r="H1017" s="7"/>
      <c r="I1017" s="7"/>
      <c r="J1017" s="7"/>
      <c r="K1017" s="7"/>
      <c r="L1017" s="7"/>
      <c r="M1017" s="7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6"/>
      <c r="AA1017" s="6"/>
    </row>
    <row r="1018" spans="1:27" ht="15.75" customHeight="1">
      <c r="A1018" s="7"/>
      <c r="B1018" s="7"/>
      <c r="C1018" s="7"/>
      <c r="D1018" s="17"/>
      <c r="E1018" s="17"/>
      <c r="F1018" s="7"/>
      <c r="G1018" s="7"/>
      <c r="H1018" s="7"/>
      <c r="I1018" s="7"/>
      <c r="J1018" s="7"/>
      <c r="K1018" s="7"/>
      <c r="L1018" s="7"/>
      <c r="M1018" s="7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6"/>
      <c r="AA1018" s="6"/>
    </row>
    <row r="1019" spans="1:27" ht="15.75" customHeight="1">
      <c r="A1019" s="7"/>
      <c r="B1019" s="7"/>
      <c r="C1019" s="7"/>
      <c r="D1019" s="17"/>
      <c r="E1019" s="17"/>
      <c r="F1019" s="7"/>
      <c r="G1019" s="7"/>
      <c r="H1019" s="7"/>
      <c r="I1019" s="7"/>
      <c r="J1019" s="7"/>
      <c r="K1019" s="7"/>
      <c r="L1019" s="7"/>
      <c r="M1019" s="7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6"/>
      <c r="AA1019" s="6"/>
    </row>
    <row r="1020" spans="1:27" ht="15.75" customHeight="1">
      <c r="A1020" s="7"/>
      <c r="B1020" s="7"/>
      <c r="C1020" s="7"/>
      <c r="D1020" s="17"/>
      <c r="E1020" s="17"/>
      <c r="F1020" s="7"/>
      <c r="G1020" s="7"/>
      <c r="H1020" s="7"/>
      <c r="I1020" s="7"/>
      <c r="J1020" s="7"/>
      <c r="K1020" s="7"/>
      <c r="L1020" s="7"/>
      <c r="M1020" s="7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6"/>
      <c r="AA1020" s="6"/>
    </row>
    <row r="1021" spans="1:27" ht="15.75" customHeight="1">
      <c r="A1021" s="7"/>
      <c r="B1021" s="7"/>
      <c r="C1021" s="7"/>
      <c r="D1021" s="17"/>
      <c r="E1021" s="17"/>
      <c r="F1021" s="7"/>
      <c r="G1021" s="7"/>
      <c r="H1021" s="7"/>
      <c r="I1021" s="7"/>
      <c r="J1021" s="7"/>
      <c r="K1021" s="7"/>
      <c r="L1021" s="7"/>
      <c r="M1021" s="7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6"/>
      <c r="AA1021" s="6"/>
    </row>
    <row r="1022" spans="1:27" ht="15.75" customHeight="1">
      <c r="A1022" s="7"/>
      <c r="B1022" s="7"/>
      <c r="C1022" s="7"/>
      <c r="D1022" s="17"/>
      <c r="E1022" s="17"/>
      <c r="F1022" s="7"/>
      <c r="G1022" s="7"/>
      <c r="H1022" s="7"/>
      <c r="I1022" s="7"/>
      <c r="J1022" s="7"/>
      <c r="K1022" s="7"/>
      <c r="L1022" s="7"/>
      <c r="M1022" s="7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6"/>
      <c r="AA1022" s="6"/>
    </row>
    <row r="1023" spans="1:27" ht="15.75" customHeight="1">
      <c r="A1023" s="7"/>
      <c r="B1023" s="7"/>
      <c r="C1023" s="7"/>
      <c r="D1023" s="17"/>
      <c r="E1023" s="17"/>
      <c r="F1023" s="7"/>
      <c r="G1023" s="7"/>
      <c r="H1023" s="7"/>
      <c r="I1023" s="7"/>
      <c r="J1023" s="7"/>
      <c r="K1023" s="7"/>
      <c r="L1023" s="7"/>
      <c r="M1023" s="7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6"/>
      <c r="AA1023" s="6"/>
    </row>
    <row r="1024" spans="1:27" ht="15.75" customHeight="1">
      <c r="A1024" s="7"/>
      <c r="B1024" s="7"/>
      <c r="C1024" s="7"/>
      <c r="D1024" s="17"/>
      <c r="E1024" s="17"/>
      <c r="F1024" s="7"/>
      <c r="G1024" s="7"/>
      <c r="H1024" s="7"/>
      <c r="I1024" s="7"/>
      <c r="J1024" s="7"/>
      <c r="K1024" s="7"/>
      <c r="L1024" s="7"/>
      <c r="M1024" s="7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6"/>
      <c r="AA1024" s="6"/>
    </row>
    <row r="1025" spans="1:27" ht="15.75" customHeight="1">
      <c r="A1025" s="7"/>
      <c r="B1025" s="7"/>
      <c r="C1025" s="7"/>
      <c r="D1025" s="17"/>
      <c r="E1025" s="17"/>
      <c r="F1025" s="7"/>
      <c r="G1025" s="7"/>
      <c r="H1025" s="7"/>
      <c r="I1025" s="7"/>
      <c r="J1025" s="7"/>
      <c r="K1025" s="7"/>
      <c r="L1025" s="7"/>
      <c r="M1025" s="7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6"/>
      <c r="AA1025" s="6"/>
    </row>
    <row r="1026" spans="1:27" ht="15.75" customHeight="1">
      <c r="A1026" s="7"/>
      <c r="B1026" s="7"/>
      <c r="C1026" s="7"/>
      <c r="D1026" s="17"/>
      <c r="E1026" s="17"/>
      <c r="F1026" s="7"/>
      <c r="G1026" s="7"/>
      <c r="H1026" s="7"/>
      <c r="I1026" s="7"/>
      <c r="J1026" s="7"/>
      <c r="K1026" s="7"/>
      <c r="L1026" s="7"/>
      <c r="M1026" s="7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6"/>
      <c r="AA1026" s="6"/>
    </row>
    <row r="1027" spans="1:27" ht="15.75" customHeight="1">
      <c r="A1027" s="7"/>
      <c r="B1027" s="7"/>
      <c r="C1027" s="7"/>
      <c r="D1027" s="17"/>
      <c r="E1027" s="17"/>
      <c r="F1027" s="7"/>
      <c r="G1027" s="7"/>
      <c r="H1027" s="7"/>
      <c r="I1027" s="7"/>
      <c r="J1027" s="7"/>
      <c r="K1027" s="7"/>
      <c r="L1027" s="7"/>
      <c r="M1027" s="7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6"/>
      <c r="AA1027" s="6"/>
    </row>
    <row r="1028" spans="1:27" ht="15.75" customHeight="1">
      <c r="A1028" s="7"/>
      <c r="B1028" s="7"/>
      <c r="C1028" s="7"/>
      <c r="D1028" s="17"/>
      <c r="E1028" s="17"/>
      <c r="F1028" s="7"/>
      <c r="G1028" s="7"/>
      <c r="H1028" s="7"/>
      <c r="I1028" s="7"/>
      <c r="J1028" s="7"/>
      <c r="K1028" s="7"/>
      <c r="L1028" s="7"/>
      <c r="M1028" s="7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6"/>
      <c r="AA1028" s="6"/>
    </row>
    <row r="1029" spans="1:27" ht="15.75" customHeight="1">
      <c r="A1029" s="7"/>
      <c r="B1029" s="7"/>
      <c r="C1029" s="7"/>
      <c r="D1029" s="17"/>
      <c r="E1029" s="17"/>
      <c r="F1029" s="7"/>
      <c r="G1029" s="7"/>
      <c r="H1029" s="7"/>
      <c r="I1029" s="7"/>
      <c r="J1029" s="7"/>
      <c r="K1029" s="7"/>
      <c r="L1029" s="7"/>
      <c r="M1029" s="7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6"/>
      <c r="AA1029" s="6"/>
    </row>
    <row r="1030" spans="1:27" ht="15.75" customHeight="1">
      <c r="A1030" s="7"/>
      <c r="B1030" s="7"/>
      <c r="C1030" s="7"/>
      <c r="D1030" s="17"/>
      <c r="E1030" s="17"/>
      <c r="F1030" s="7"/>
      <c r="G1030" s="7"/>
      <c r="H1030" s="7"/>
      <c r="I1030" s="7"/>
      <c r="J1030" s="7"/>
      <c r="K1030" s="7"/>
      <c r="L1030" s="7"/>
      <c r="M1030" s="7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6"/>
      <c r="AA1030" s="6"/>
    </row>
    <row r="1031" spans="1:27" ht="15.75" customHeight="1">
      <c r="A1031" s="7"/>
      <c r="B1031" s="7"/>
      <c r="C1031" s="7"/>
      <c r="D1031" s="17"/>
      <c r="E1031" s="17"/>
      <c r="F1031" s="7"/>
      <c r="G1031" s="7"/>
      <c r="H1031" s="7"/>
      <c r="I1031" s="7"/>
      <c r="J1031" s="7"/>
      <c r="K1031" s="7"/>
      <c r="L1031" s="7"/>
      <c r="M1031" s="7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6"/>
      <c r="AA1031" s="6"/>
    </row>
    <row r="1032" spans="1:27" ht="15.75" customHeight="1">
      <c r="A1032" s="7"/>
      <c r="B1032" s="7"/>
      <c r="C1032" s="7"/>
      <c r="D1032" s="17"/>
      <c r="E1032" s="17"/>
      <c r="F1032" s="7"/>
      <c r="G1032" s="7"/>
      <c r="H1032" s="7"/>
      <c r="I1032" s="7"/>
      <c r="J1032" s="7"/>
      <c r="K1032" s="7"/>
      <c r="L1032" s="7"/>
      <c r="M1032" s="7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6"/>
      <c r="AA1032" s="6"/>
    </row>
    <row r="1033" spans="1:27" ht="15.75" customHeight="1">
      <c r="A1033" s="7"/>
      <c r="B1033" s="7"/>
      <c r="C1033" s="7"/>
      <c r="D1033" s="17"/>
      <c r="E1033" s="17"/>
      <c r="F1033" s="7"/>
      <c r="G1033" s="7"/>
      <c r="H1033" s="7"/>
      <c r="I1033" s="7"/>
      <c r="J1033" s="7"/>
      <c r="K1033" s="7"/>
      <c r="L1033" s="7"/>
      <c r="M1033" s="7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6"/>
      <c r="AA1033" s="6"/>
    </row>
    <row r="1034" spans="1:27" ht="15.75" customHeight="1">
      <c r="A1034" s="7"/>
      <c r="B1034" s="7"/>
      <c r="C1034" s="7"/>
      <c r="D1034" s="17"/>
      <c r="E1034" s="17"/>
      <c r="F1034" s="7"/>
      <c r="G1034" s="7"/>
      <c r="H1034" s="7"/>
      <c r="I1034" s="7"/>
      <c r="J1034" s="7"/>
      <c r="K1034" s="7"/>
      <c r="L1034" s="7"/>
      <c r="M1034" s="7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6"/>
      <c r="AA1034" s="6"/>
    </row>
    <row r="1035" spans="1:27" ht="15.75" customHeight="1">
      <c r="A1035" s="7"/>
      <c r="B1035" s="7"/>
      <c r="C1035" s="7"/>
      <c r="D1035" s="17"/>
      <c r="E1035" s="17"/>
      <c r="F1035" s="7"/>
      <c r="G1035" s="7"/>
      <c r="H1035" s="7"/>
      <c r="I1035" s="7"/>
      <c r="J1035" s="7"/>
      <c r="K1035" s="7"/>
      <c r="L1035" s="7"/>
      <c r="M1035" s="7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6"/>
      <c r="AA1035" s="6"/>
    </row>
    <row r="1036" spans="1:27" ht="15.75" customHeight="1">
      <c r="A1036" s="7"/>
      <c r="B1036" s="7"/>
      <c r="C1036" s="7"/>
      <c r="D1036" s="17"/>
      <c r="E1036" s="17"/>
      <c r="F1036" s="7"/>
      <c r="G1036" s="7"/>
      <c r="H1036" s="7"/>
      <c r="I1036" s="7"/>
      <c r="J1036" s="7"/>
      <c r="K1036" s="7"/>
      <c r="L1036" s="7"/>
      <c r="M1036" s="7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6"/>
      <c r="AA1036" s="6"/>
    </row>
    <row r="1037" spans="1:27" ht="15.75" customHeight="1">
      <c r="A1037" s="7"/>
      <c r="B1037" s="7"/>
      <c r="C1037" s="7"/>
      <c r="D1037" s="17"/>
      <c r="E1037" s="17"/>
      <c r="F1037" s="7"/>
      <c r="G1037" s="7"/>
      <c r="H1037" s="7"/>
      <c r="I1037" s="7"/>
      <c r="J1037" s="7"/>
      <c r="K1037" s="7"/>
      <c r="L1037" s="7"/>
      <c r="M1037" s="7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6"/>
      <c r="AA1037" s="6"/>
    </row>
    <row r="1038" spans="1:27" ht="15.75" customHeight="1">
      <c r="A1038" s="7"/>
      <c r="B1038" s="7"/>
      <c r="C1038" s="7"/>
      <c r="D1038" s="17"/>
      <c r="E1038" s="17"/>
      <c r="F1038" s="7"/>
      <c r="G1038" s="7"/>
      <c r="H1038" s="7"/>
      <c r="I1038" s="7"/>
      <c r="J1038" s="7"/>
      <c r="K1038" s="7"/>
      <c r="L1038" s="7"/>
      <c r="M1038" s="7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6"/>
      <c r="AA1038" s="6"/>
    </row>
    <row r="1039" spans="1:27" ht="15.75" customHeight="1">
      <c r="A1039" s="7"/>
      <c r="B1039" s="7"/>
      <c r="C1039" s="7"/>
      <c r="D1039" s="17"/>
      <c r="E1039" s="17"/>
      <c r="F1039" s="7"/>
      <c r="G1039" s="7"/>
      <c r="H1039" s="7"/>
      <c r="I1039" s="7"/>
      <c r="J1039" s="7"/>
      <c r="K1039" s="7"/>
      <c r="L1039" s="7"/>
      <c r="M1039" s="7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6"/>
      <c r="AA1039" s="6"/>
    </row>
    <row r="1040" spans="1:27" ht="15.75" customHeight="1">
      <c r="A1040" s="7"/>
      <c r="B1040" s="7"/>
      <c r="C1040" s="7"/>
      <c r="D1040" s="17"/>
      <c r="E1040" s="17"/>
      <c r="F1040" s="7"/>
      <c r="G1040" s="7"/>
      <c r="H1040" s="7"/>
      <c r="I1040" s="7"/>
      <c r="J1040" s="7"/>
      <c r="K1040" s="7"/>
      <c r="L1040" s="7"/>
      <c r="M1040" s="7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6"/>
      <c r="AA1040" s="6"/>
    </row>
    <row r="1041" spans="1:27" ht="15.75" customHeight="1">
      <c r="A1041" s="7"/>
      <c r="B1041" s="7"/>
      <c r="C1041" s="7"/>
      <c r="D1041" s="17"/>
      <c r="E1041" s="17"/>
      <c r="F1041" s="7"/>
      <c r="G1041" s="7"/>
      <c r="H1041" s="7"/>
      <c r="I1041" s="7"/>
      <c r="J1041" s="7"/>
      <c r="K1041" s="7"/>
      <c r="L1041" s="7"/>
      <c r="M1041" s="7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6"/>
      <c r="AA1041" s="6"/>
    </row>
    <row r="1042" spans="1:27" ht="15.75" customHeight="1">
      <c r="A1042" s="7"/>
      <c r="B1042" s="7"/>
      <c r="C1042" s="7"/>
      <c r="D1042" s="17"/>
      <c r="E1042" s="17"/>
      <c r="F1042" s="7"/>
      <c r="G1042" s="7"/>
      <c r="H1042" s="7"/>
      <c r="I1042" s="7"/>
      <c r="J1042" s="7"/>
      <c r="K1042" s="7"/>
      <c r="L1042" s="7"/>
      <c r="M1042" s="7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6"/>
      <c r="AA1042" s="6"/>
    </row>
    <row r="1043" spans="1:27" ht="15.75" customHeight="1">
      <c r="A1043" s="7"/>
      <c r="B1043" s="7"/>
      <c r="C1043" s="7"/>
      <c r="D1043" s="17"/>
      <c r="E1043" s="17"/>
      <c r="F1043" s="7"/>
      <c r="G1043" s="7"/>
      <c r="H1043" s="7"/>
      <c r="I1043" s="7"/>
      <c r="J1043" s="7"/>
      <c r="K1043" s="7"/>
      <c r="L1043" s="7"/>
      <c r="M1043" s="7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6"/>
      <c r="AA1043" s="6"/>
    </row>
    <row r="1044" spans="1:27" ht="15.75" customHeight="1">
      <c r="A1044" s="7"/>
      <c r="B1044" s="7"/>
      <c r="C1044" s="7"/>
      <c r="D1044" s="17"/>
      <c r="E1044" s="17"/>
      <c r="F1044" s="7"/>
      <c r="G1044" s="7"/>
      <c r="H1044" s="7"/>
      <c r="I1044" s="7"/>
      <c r="J1044" s="7"/>
      <c r="K1044" s="7"/>
      <c r="L1044" s="7"/>
      <c r="M1044" s="7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6"/>
      <c r="AA1044" s="6"/>
    </row>
    <row r="1045" spans="1:27" ht="15.75" customHeight="1">
      <c r="A1045" s="7"/>
      <c r="B1045" s="7"/>
      <c r="C1045" s="7"/>
      <c r="D1045" s="17"/>
      <c r="E1045" s="17"/>
      <c r="F1045" s="7"/>
      <c r="G1045" s="7"/>
      <c r="H1045" s="7"/>
      <c r="I1045" s="7"/>
      <c r="J1045" s="7"/>
      <c r="K1045" s="7"/>
      <c r="L1045" s="7"/>
      <c r="M1045" s="7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6"/>
      <c r="AA1045" s="6"/>
    </row>
    <row r="1046" spans="1:27" ht="15.75" customHeight="1">
      <c r="A1046" s="7"/>
      <c r="B1046" s="7"/>
      <c r="C1046" s="7"/>
      <c r="D1046" s="17"/>
      <c r="E1046" s="17"/>
      <c r="F1046" s="7"/>
      <c r="G1046" s="7"/>
      <c r="H1046" s="7"/>
      <c r="I1046" s="7"/>
      <c r="J1046" s="7"/>
      <c r="K1046" s="7"/>
      <c r="L1046" s="7"/>
      <c r="M1046" s="7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6"/>
      <c r="AA1046" s="6"/>
    </row>
    <row r="1047" spans="1:27" ht="15.75" customHeight="1">
      <c r="A1047" s="7"/>
      <c r="B1047" s="7"/>
      <c r="C1047" s="7"/>
      <c r="D1047" s="17"/>
      <c r="E1047" s="17"/>
      <c r="F1047" s="7"/>
      <c r="G1047" s="7"/>
      <c r="H1047" s="7"/>
      <c r="I1047" s="7"/>
      <c r="J1047" s="7"/>
      <c r="K1047" s="7"/>
      <c r="L1047" s="7"/>
      <c r="M1047" s="7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6"/>
      <c r="AA1047" s="6"/>
    </row>
    <row r="1048" spans="1:27" ht="15.75" customHeight="1">
      <c r="A1048" s="7"/>
      <c r="B1048" s="7"/>
      <c r="C1048" s="7"/>
      <c r="D1048" s="17"/>
      <c r="E1048" s="17"/>
      <c r="F1048" s="7"/>
      <c r="G1048" s="7"/>
      <c r="H1048" s="7"/>
      <c r="I1048" s="7"/>
      <c r="J1048" s="7"/>
      <c r="K1048" s="7"/>
      <c r="L1048" s="7"/>
      <c r="M1048" s="7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6"/>
      <c r="AA1048" s="6"/>
    </row>
    <row r="1049" spans="1:27" ht="15.75" customHeight="1">
      <c r="A1049" s="7"/>
      <c r="B1049" s="7"/>
      <c r="C1049" s="7"/>
      <c r="D1049" s="17"/>
      <c r="E1049" s="17"/>
      <c r="F1049" s="7"/>
      <c r="G1049" s="7"/>
      <c r="H1049" s="7"/>
      <c r="I1049" s="7"/>
      <c r="J1049" s="7"/>
      <c r="K1049" s="7"/>
      <c r="L1049" s="7"/>
      <c r="M1049" s="7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6"/>
      <c r="AA1049" s="6"/>
    </row>
    <row r="1050" spans="1:27" ht="15.75" customHeight="1">
      <c r="A1050" s="7"/>
      <c r="B1050" s="7"/>
      <c r="C1050" s="7"/>
      <c r="D1050" s="17"/>
      <c r="E1050" s="17"/>
      <c r="F1050" s="7"/>
      <c r="G1050" s="7"/>
      <c r="H1050" s="7"/>
      <c r="I1050" s="7"/>
      <c r="J1050" s="7"/>
      <c r="K1050" s="7"/>
      <c r="L1050" s="7"/>
      <c r="M1050" s="7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6"/>
      <c r="AA1050" s="6"/>
    </row>
    <row r="1051" spans="1:27" ht="15.75" customHeight="1">
      <c r="A1051" s="7"/>
      <c r="B1051" s="7"/>
      <c r="C1051" s="7"/>
      <c r="D1051" s="17"/>
      <c r="E1051" s="17"/>
      <c r="F1051" s="7"/>
      <c r="G1051" s="7"/>
      <c r="H1051" s="7"/>
      <c r="I1051" s="7"/>
      <c r="J1051" s="7"/>
      <c r="K1051" s="7"/>
      <c r="L1051" s="7"/>
      <c r="M1051" s="7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6"/>
      <c r="AA1051" s="6"/>
    </row>
    <row r="1052" spans="1:27" ht="15.75" customHeight="1">
      <c r="A1052" s="7"/>
      <c r="B1052" s="7"/>
      <c r="C1052" s="7"/>
      <c r="D1052" s="17"/>
      <c r="E1052" s="17"/>
      <c r="F1052" s="7"/>
      <c r="G1052" s="7"/>
      <c r="H1052" s="7"/>
      <c r="I1052" s="7"/>
      <c r="J1052" s="7"/>
      <c r="K1052" s="7"/>
      <c r="L1052" s="7"/>
      <c r="M1052" s="7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6"/>
      <c r="AA1052" s="6"/>
    </row>
    <row r="1053" spans="1:27" ht="15.75" customHeight="1">
      <c r="A1053" s="7"/>
      <c r="B1053" s="7"/>
      <c r="C1053" s="7"/>
      <c r="D1053" s="17"/>
      <c r="E1053" s="17"/>
      <c r="F1053" s="7"/>
      <c r="G1053" s="7"/>
      <c r="H1053" s="7"/>
      <c r="I1053" s="7"/>
      <c r="J1053" s="7"/>
      <c r="K1053" s="7"/>
      <c r="L1053" s="7"/>
      <c r="M1053" s="7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6"/>
      <c r="AA1053" s="6"/>
    </row>
    <row r="1054" spans="1:27" ht="15.75" customHeight="1">
      <c r="A1054" s="7"/>
      <c r="B1054" s="7"/>
      <c r="C1054" s="7"/>
      <c r="D1054" s="17"/>
      <c r="E1054" s="17"/>
      <c r="F1054" s="7"/>
      <c r="G1054" s="7"/>
      <c r="H1054" s="7"/>
      <c r="I1054" s="7"/>
      <c r="J1054" s="7"/>
      <c r="K1054" s="7"/>
      <c r="L1054" s="7"/>
      <c r="M1054" s="7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6"/>
      <c r="AA1054" s="6"/>
    </row>
    <row r="1055" spans="1:27" ht="15.75" customHeight="1">
      <c r="A1055" s="7"/>
      <c r="B1055" s="7"/>
      <c r="C1055" s="7"/>
      <c r="D1055" s="17"/>
      <c r="E1055" s="17"/>
      <c r="F1055" s="7"/>
      <c r="G1055" s="7"/>
      <c r="H1055" s="7"/>
      <c r="I1055" s="7"/>
      <c r="J1055" s="7"/>
      <c r="K1055" s="7"/>
      <c r="L1055" s="7"/>
      <c r="M1055" s="7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6"/>
      <c r="AA1055" s="6"/>
    </row>
    <row r="1056" spans="1:27" ht="15.75" customHeight="1">
      <c r="A1056" s="7"/>
      <c r="B1056" s="7"/>
      <c r="C1056" s="7"/>
      <c r="D1056" s="17"/>
      <c r="E1056" s="17"/>
      <c r="F1056" s="7"/>
      <c r="G1056" s="7"/>
      <c r="H1056" s="7"/>
      <c r="I1056" s="7"/>
      <c r="J1056" s="7"/>
      <c r="K1056" s="7"/>
      <c r="L1056" s="7"/>
      <c r="M1056" s="7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6"/>
      <c r="AA1056" s="6"/>
    </row>
    <row r="1057" spans="1:27" ht="15.75" customHeight="1">
      <c r="A1057" s="7"/>
      <c r="B1057" s="7"/>
      <c r="C1057" s="7"/>
      <c r="D1057" s="17"/>
      <c r="E1057" s="17"/>
      <c r="F1057" s="7"/>
      <c r="G1057" s="7"/>
      <c r="H1057" s="7"/>
      <c r="I1057" s="7"/>
      <c r="J1057" s="7"/>
      <c r="K1057" s="7"/>
      <c r="L1057" s="7"/>
      <c r="M1057" s="7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6"/>
      <c r="AA1057" s="6"/>
    </row>
    <row r="1058" spans="1:27" ht="15.75" customHeight="1">
      <c r="A1058" s="7"/>
      <c r="B1058" s="7"/>
      <c r="C1058" s="7"/>
      <c r="D1058" s="17"/>
      <c r="E1058" s="17"/>
      <c r="F1058" s="7"/>
      <c r="G1058" s="7"/>
      <c r="H1058" s="7"/>
      <c r="I1058" s="7"/>
      <c r="J1058" s="7"/>
      <c r="K1058" s="7"/>
      <c r="L1058" s="7"/>
      <c r="M1058" s="7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6"/>
      <c r="AA1058" s="6"/>
    </row>
    <row r="1059" spans="1:27" ht="15.75" customHeight="1">
      <c r="A1059" s="7"/>
      <c r="B1059" s="7"/>
      <c r="C1059" s="7"/>
      <c r="D1059" s="17"/>
      <c r="E1059" s="17"/>
      <c r="F1059" s="7"/>
      <c r="G1059" s="7"/>
      <c r="H1059" s="7"/>
      <c r="I1059" s="7"/>
      <c r="J1059" s="7"/>
      <c r="K1059" s="7"/>
      <c r="L1059" s="7"/>
      <c r="M1059" s="7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6"/>
      <c r="AA1059" s="6"/>
    </row>
    <row r="1060" spans="1:27" ht="15.75" customHeight="1">
      <c r="A1060" s="7"/>
      <c r="B1060" s="7"/>
      <c r="C1060" s="7"/>
      <c r="D1060" s="17"/>
      <c r="E1060" s="17"/>
      <c r="F1060" s="7"/>
      <c r="G1060" s="7"/>
      <c r="H1060" s="7"/>
      <c r="I1060" s="7"/>
      <c r="J1060" s="7"/>
      <c r="K1060" s="7"/>
      <c r="L1060" s="7"/>
      <c r="M1060" s="7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6"/>
      <c r="AA1060" s="6"/>
    </row>
    <row r="1061" spans="1:27" ht="15.75" customHeight="1">
      <c r="A1061" s="7"/>
      <c r="B1061" s="7"/>
      <c r="C1061" s="7"/>
      <c r="D1061" s="17"/>
      <c r="E1061" s="17"/>
      <c r="F1061" s="7"/>
      <c r="G1061" s="7"/>
      <c r="H1061" s="7"/>
      <c r="I1061" s="7"/>
      <c r="J1061" s="7"/>
      <c r="K1061" s="7"/>
      <c r="L1061" s="7"/>
      <c r="M1061" s="7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6"/>
      <c r="AA1061" s="6"/>
    </row>
    <row r="1062" spans="1:27" ht="15.75" customHeight="1">
      <c r="A1062" s="7"/>
      <c r="B1062" s="7"/>
      <c r="C1062" s="7"/>
      <c r="D1062" s="17"/>
      <c r="E1062" s="17"/>
      <c r="F1062" s="7"/>
      <c r="G1062" s="7"/>
      <c r="H1062" s="7"/>
      <c r="I1062" s="7"/>
      <c r="J1062" s="7"/>
      <c r="K1062" s="7"/>
      <c r="L1062" s="7"/>
      <c r="M1062" s="7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6"/>
      <c r="AA1062" s="6"/>
    </row>
    <row r="1063" spans="1:27" ht="15.75" customHeight="1">
      <c r="A1063" s="7"/>
      <c r="B1063" s="7"/>
      <c r="C1063" s="7"/>
      <c r="D1063" s="17"/>
      <c r="E1063" s="17"/>
      <c r="F1063" s="7"/>
      <c r="G1063" s="7"/>
      <c r="H1063" s="7"/>
      <c r="I1063" s="7"/>
      <c r="J1063" s="7"/>
      <c r="K1063" s="7"/>
      <c r="L1063" s="7"/>
      <c r="M1063" s="7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6"/>
      <c r="AA1063" s="6"/>
    </row>
    <row r="1064" spans="1:27" ht="15.75" customHeight="1">
      <c r="A1064" s="7"/>
      <c r="B1064" s="7"/>
      <c r="C1064" s="7"/>
      <c r="D1064" s="17"/>
      <c r="E1064" s="17"/>
      <c r="F1064" s="7"/>
      <c r="G1064" s="7"/>
      <c r="H1064" s="7"/>
      <c r="I1064" s="7"/>
      <c r="J1064" s="7"/>
      <c r="K1064" s="7"/>
      <c r="L1064" s="7"/>
      <c r="M1064" s="7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6"/>
      <c r="AA1064" s="6"/>
    </row>
    <row r="1065" spans="1:27" ht="15.75" customHeight="1">
      <c r="A1065" s="7"/>
      <c r="B1065" s="7"/>
      <c r="C1065" s="7"/>
      <c r="D1065" s="17"/>
      <c r="E1065" s="17"/>
      <c r="F1065" s="7"/>
      <c r="G1065" s="7"/>
      <c r="H1065" s="7"/>
      <c r="I1065" s="7"/>
      <c r="J1065" s="7"/>
      <c r="K1065" s="7"/>
      <c r="L1065" s="7"/>
      <c r="M1065" s="7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6"/>
      <c r="AA1065" s="6"/>
    </row>
    <row r="1066" spans="1:27" ht="15.75" customHeight="1">
      <c r="A1066" s="7"/>
      <c r="B1066" s="7"/>
      <c r="C1066" s="7"/>
      <c r="D1066" s="17"/>
      <c r="E1066" s="17"/>
      <c r="F1066" s="7"/>
      <c r="G1066" s="7"/>
      <c r="H1066" s="7"/>
      <c r="I1066" s="7"/>
      <c r="J1066" s="7"/>
      <c r="K1066" s="7"/>
      <c r="L1066" s="7"/>
      <c r="M1066" s="7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6"/>
      <c r="AA1066" s="6"/>
    </row>
    <row r="1067" spans="1:27" ht="15.75" customHeight="1">
      <c r="A1067" s="7"/>
      <c r="B1067" s="7"/>
      <c r="C1067" s="7"/>
      <c r="D1067" s="17"/>
      <c r="E1067" s="17"/>
      <c r="F1067" s="7"/>
      <c r="G1067" s="7"/>
      <c r="H1067" s="7"/>
      <c r="I1067" s="7"/>
      <c r="J1067" s="7"/>
      <c r="K1067" s="7"/>
      <c r="L1067" s="7"/>
      <c r="M1067" s="7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6"/>
      <c r="AA1067" s="6"/>
    </row>
    <row r="1068" spans="1:27" ht="15.75" customHeight="1">
      <c r="A1068" s="7"/>
      <c r="B1068" s="7"/>
      <c r="C1068" s="7"/>
      <c r="D1068" s="17"/>
      <c r="E1068" s="17"/>
      <c r="F1068" s="7"/>
      <c r="G1068" s="7"/>
      <c r="H1068" s="7"/>
      <c r="I1068" s="7"/>
      <c r="J1068" s="7"/>
      <c r="K1068" s="7"/>
      <c r="L1068" s="7"/>
      <c r="M1068" s="7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6"/>
      <c r="AA1068" s="6"/>
    </row>
    <row r="1069" spans="1:27" ht="15.75" customHeight="1">
      <c r="A1069" s="7"/>
      <c r="B1069" s="7"/>
      <c r="C1069" s="7"/>
      <c r="D1069" s="17"/>
      <c r="E1069" s="17"/>
      <c r="F1069" s="7"/>
      <c r="G1069" s="7"/>
      <c r="H1069" s="7"/>
      <c r="I1069" s="7"/>
      <c r="J1069" s="7"/>
      <c r="K1069" s="7"/>
      <c r="L1069" s="7"/>
      <c r="M1069" s="7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6"/>
      <c r="AA1069" s="6"/>
    </row>
    <row r="1070" spans="1:27" ht="15.75" customHeight="1">
      <c r="A1070" s="7"/>
      <c r="B1070" s="7"/>
      <c r="C1070" s="7"/>
      <c r="D1070" s="17"/>
      <c r="E1070" s="17"/>
      <c r="F1070" s="7"/>
      <c r="G1070" s="7"/>
      <c r="H1070" s="7"/>
      <c r="I1070" s="7"/>
      <c r="J1070" s="7"/>
      <c r="K1070" s="7"/>
      <c r="L1070" s="7"/>
      <c r="M1070" s="7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6"/>
      <c r="AA1070" s="6"/>
    </row>
    <row r="1071" spans="1:27" ht="15.75" customHeight="1">
      <c r="A1071" s="7"/>
      <c r="B1071" s="7"/>
      <c r="C1071" s="7"/>
      <c r="D1071" s="17"/>
      <c r="E1071" s="17"/>
      <c r="F1071" s="7"/>
      <c r="G1071" s="7"/>
      <c r="H1071" s="7"/>
      <c r="I1071" s="7"/>
      <c r="J1071" s="7"/>
      <c r="K1071" s="7"/>
      <c r="L1071" s="7"/>
      <c r="M1071" s="7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6"/>
      <c r="AA1071" s="6"/>
    </row>
    <row r="1072" spans="1:27" ht="15.75" customHeight="1">
      <c r="A1072" s="7"/>
      <c r="B1072" s="7"/>
      <c r="C1072" s="7"/>
      <c r="D1072" s="17"/>
      <c r="E1072" s="17"/>
      <c r="F1072" s="7"/>
      <c r="G1072" s="7"/>
      <c r="H1072" s="7"/>
      <c r="I1072" s="7"/>
      <c r="J1072" s="7"/>
      <c r="K1072" s="7"/>
      <c r="L1072" s="7"/>
      <c r="M1072" s="7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6"/>
      <c r="AA1072" s="6"/>
    </row>
    <row r="1073" spans="1:27" ht="15.75" customHeight="1">
      <c r="A1073" s="7"/>
      <c r="B1073" s="7"/>
      <c r="C1073" s="7"/>
      <c r="D1073" s="17"/>
      <c r="E1073" s="17"/>
      <c r="F1073" s="7"/>
      <c r="G1073" s="7"/>
      <c r="H1073" s="7"/>
      <c r="I1073" s="7"/>
      <c r="J1073" s="7"/>
      <c r="K1073" s="7"/>
      <c r="L1073" s="7"/>
      <c r="M1073" s="7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6"/>
      <c r="AA1073" s="6"/>
    </row>
    <row r="1074" spans="1:27" ht="15.75" customHeight="1">
      <c r="A1074" s="7"/>
      <c r="B1074" s="7"/>
      <c r="C1074" s="7"/>
      <c r="D1074" s="17"/>
      <c r="E1074" s="17"/>
      <c r="F1074" s="7"/>
      <c r="G1074" s="7"/>
      <c r="H1074" s="7"/>
      <c r="I1074" s="7"/>
      <c r="J1074" s="7"/>
      <c r="K1074" s="7"/>
      <c r="L1074" s="7"/>
      <c r="M1074" s="7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6"/>
      <c r="AA1074" s="6"/>
    </row>
    <row r="1075" spans="1:27" ht="15.75" customHeight="1">
      <c r="A1075" s="7"/>
      <c r="B1075" s="7"/>
      <c r="C1075" s="7"/>
      <c r="D1075" s="17"/>
      <c r="E1075" s="17"/>
      <c r="F1075" s="7"/>
      <c r="G1075" s="7"/>
      <c r="H1075" s="7"/>
      <c r="I1075" s="7"/>
      <c r="J1075" s="7"/>
      <c r="K1075" s="7"/>
      <c r="L1075" s="7"/>
      <c r="M1075" s="7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6"/>
      <c r="AA1075" s="6"/>
    </row>
    <row r="1076" spans="1:27" ht="15.75" customHeight="1">
      <c r="A1076" s="7"/>
      <c r="B1076" s="7"/>
      <c r="C1076" s="7"/>
      <c r="D1076" s="17"/>
      <c r="E1076" s="17"/>
      <c r="F1076" s="7"/>
      <c r="G1076" s="7"/>
      <c r="H1076" s="7"/>
      <c r="I1076" s="7"/>
      <c r="J1076" s="7"/>
      <c r="K1076" s="7"/>
      <c r="L1076" s="7"/>
      <c r="M1076" s="7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6"/>
      <c r="AA1076" s="6"/>
    </row>
    <row r="1077" spans="1:27" ht="15.75" customHeight="1">
      <c r="A1077" s="7"/>
      <c r="B1077" s="7"/>
      <c r="C1077" s="7"/>
      <c r="D1077" s="17"/>
      <c r="E1077" s="17"/>
      <c r="F1077" s="7"/>
      <c r="G1077" s="7"/>
      <c r="H1077" s="7"/>
      <c r="I1077" s="7"/>
      <c r="J1077" s="7"/>
      <c r="K1077" s="7"/>
      <c r="L1077" s="7"/>
      <c r="M1077" s="7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6"/>
      <c r="AA1077" s="6"/>
    </row>
    <row r="1078" spans="1:27" ht="15.75" customHeight="1">
      <c r="A1078" s="7"/>
      <c r="B1078" s="7"/>
      <c r="C1078" s="7"/>
      <c r="D1078" s="17"/>
      <c r="E1078" s="17"/>
      <c r="F1078" s="7"/>
      <c r="G1078" s="7"/>
      <c r="H1078" s="7"/>
      <c r="I1078" s="7"/>
      <c r="J1078" s="7"/>
      <c r="K1078" s="7"/>
      <c r="L1078" s="7"/>
      <c r="M1078" s="7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6"/>
      <c r="AA1078" s="6"/>
    </row>
    <row r="1079" spans="1:27" ht="15.75" customHeight="1">
      <c r="A1079" s="7"/>
      <c r="B1079" s="7"/>
      <c r="C1079" s="7"/>
      <c r="D1079" s="17"/>
      <c r="E1079" s="17"/>
      <c r="F1079" s="7"/>
      <c r="G1079" s="7"/>
      <c r="H1079" s="7"/>
      <c r="I1079" s="7"/>
      <c r="J1079" s="7"/>
      <c r="K1079" s="7"/>
      <c r="L1079" s="7"/>
      <c r="M1079" s="7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6"/>
      <c r="AA1079" s="6"/>
    </row>
    <row r="1080" spans="1:27" ht="15.75" customHeight="1">
      <c r="A1080" s="7"/>
      <c r="B1080" s="7"/>
      <c r="C1080" s="7"/>
      <c r="D1080" s="17"/>
      <c r="E1080" s="17"/>
      <c r="F1080" s="7"/>
      <c r="G1080" s="7"/>
      <c r="H1080" s="7"/>
      <c r="I1080" s="7"/>
      <c r="J1080" s="7"/>
      <c r="K1080" s="7"/>
      <c r="L1080" s="7"/>
      <c r="M1080" s="7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6"/>
      <c r="AA1080" s="6"/>
    </row>
    <row r="1081" spans="1:27" ht="15.75" customHeight="1">
      <c r="A1081" s="7"/>
      <c r="B1081" s="7"/>
      <c r="C1081" s="7"/>
      <c r="D1081" s="17"/>
      <c r="E1081" s="17"/>
      <c r="F1081" s="7"/>
      <c r="G1081" s="7"/>
      <c r="H1081" s="7"/>
      <c r="I1081" s="7"/>
      <c r="J1081" s="7"/>
      <c r="K1081" s="7"/>
      <c r="L1081" s="7"/>
      <c r="M1081" s="7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6"/>
      <c r="AA1081" s="6"/>
    </row>
    <row r="1082" spans="1:27" ht="15.75" customHeight="1">
      <c r="A1082" s="7"/>
      <c r="B1082" s="7"/>
      <c r="C1082" s="7"/>
      <c r="D1082" s="17"/>
      <c r="E1082" s="17"/>
      <c r="F1082" s="7"/>
      <c r="G1082" s="7"/>
      <c r="H1082" s="7"/>
      <c r="I1082" s="7"/>
      <c r="J1082" s="7"/>
      <c r="K1082" s="7"/>
      <c r="L1082" s="7"/>
      <c r="M1082" s="7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6"/>
      <c r="AA1082" s="6"/>
    </row>
    <row r="1083" spans="1:27" ht="15.75" customHeight="1">
      <c r="A1083" s="7"/>
      <c r="B1083" s="7"/>
      <c r="C1083" s="7"/>
      <c r="D1083" s="17"/>
      <c r="E1083" s="17"/>
      <c r="F1083" s="7"/>
      <c r="G1083" s="7"/>
      <c r="H1083" s="7"/>
      <c r="I1083" s="7"/>
      <c r="J1083" s="7"/>
      <c r="K1083" s="7"/>
      <c r="L1083" s="7"/>
      <c r="M1083" s="7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6"/>
      <c r="AA1083" s="6"/>
    </row>
    <row r="1084" spans="1:27" ht="15.75" customHeight="1">
      <c r="A1084" s="7"/>
      <c r="B1084" s="7"/>
      <c r="C1084" s="7"/>
      <c r="D1084" s="17"/>
      <c r="E1084" s="17"/>
      <c r="F1084" s="7"/>
      <c r="G1084" s="7"/>
      <c r="H1084" s="7"/>
      <c r="I1084" s="7"/>
      <c r="J1084" s="7"/>
      <c r="K1084" s="7"/>
      <c r="L1084" s="7"/>
      <c r="M1084" s="7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6"/>
      <c r="AA1084" s="6"/>
    </row>
    <row r="1085" spans="1:27" ht="15.75" customHeight="1">
      <c r="A1085" s="7"/>
      <c r="B1085" s="7"/>
      <c r="C1085" s="7"/>
      <c r="D1085" s="17"/>
      <c r="E1085" s="17"/>
      <c r="F1085" s="7"/>
      <c r="G1085" s="7"/>
      <c r="H1085" s="7"/>
      <c r="I1085" s="7"/>
      <c r="J1085" s="7"/>
      <c r="K1085" s="7"/>
      <c r="L1085" s="7"/>
      <c r="M1085" s="7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6"/>
      <c r="AA1085" s="6"/>
    </row>
    <row r="1086" spans="1:27" ht="15.75" customHeight="1">
      <c r="A1086" s="7"/>
      <c r="B1086" s="7"/>
      <c r="C1086" s="7"/>
      <c r="D1086" s="17"/>
      <c r="E1086" s="17"/>
      <c r="F1086" s="7"/>
      <c r="G1086" s="7"/>
      <c r="H1086" s="7"/>
      <c r="I1086" s="7"/>
      <c r="J1086" s="7"/>
      <c r="K1086" s="7"/>
      <c r="L1086" s="7"/>
      <c r="M1086" s="7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6"/>
      <c r="AA1086" s="6"/>
    </row>
    <row r="1087" spans="1:27" ht="15.75" customHeight="1">
      <c r="A1087" s="7"/>
      <c r="B1087" s="7"/>
      <c r="C1087" s="7"/>
      <c r="D1087" s="17"/>
      <c r="E1087" s="17"/>
      <c r="F1087" s="7"/>
      <c r="G1087" s="7"/>
      <c r="H1087" s="7"/>
      <c r="I1087" s="7"/>
      <c r="J1087" s="7"/>
      <c r="K1087" s="7"/>
      <c r="L1087" s="7"/>
      <c r="M1087" s="7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6"/>
      <c r="AA1087" s="6"/>
    </row>
    <row r="1088" spans="1:27" ht="15.75" customHeight="1">
      <c r="A1088" s="7"/>
      <c r="B1088" s="7"/>
      <c r="C1088" s="7"/>
      <c r="D1088" s="17"/>
      <c r="E1088" s="17"/>
      <c r="F1088" s="7"/>
      <c r="G1088" s="7"/>
      <c r="H1088" s="7"/>
      <c r="I1088" s="7"/>
      <c r="J1088" s="7"/>
      <c r="K1088" s="7"/>
      <c r="L1088" s="7"/>
      <c r="M1088" s="7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6"/>
      <c r="AA1088" s="6"/>
    </row>
    <row r="1089" spans="1:27" ht="15.75" customHeight="1">
      <c r="A1089" s="7"/>
      <c r="B1089" s="7"/>
      <c r="C1089" s="7"/>
      <c r="D1089" s="17"/>
      <c r="E1089" s="17"/>
      <c r="F1089" s="7"/>
      <c r="G1089" s="7"/>
      <c r="H1089" s="7"/>
      <c r="I1089" s="7"/>
      <c r="J1089" s="7"/>
      <c r="K1089" s="7"/>
      <c r="L1089" s="7"/>
      <c r="M1089" s="7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6"/>
      <c r="AA1089" s="6"/>
    </row>
    <row r="1090" spans="1:27" ht="15.75" customHeight="1">
      <c r="A1090" s="7"/>
      <c r="B1090" s="7"/>
      <c r="C1090" s="7"/>
      <c r="D1090" s="17"/>
      <c r="E1090" s="17"/>
      <c r="F1090" s="7"/>
      <c r="G1090" s="7"/>
      <c r="H1090" s="7"/>
      <c r="I1090" s="7"/>
      <c r="J1090" s="7"/>
      <c r="K1090" s="7"/>
      <c r="L1090" s="7"/>
      <c r="M1090" s="7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6"/>
      <c r="AA1090" s="6"/>
    </row>
    <row r="1091" spans="1:27" ht="15.75" customHeight="1">
      <c r="A1091" s="7"/>
      <c r="B1091" s="7"/>
      <c r="C1091" s="7"/>
      <c r="D1091" s="17"/>
      <c r="E1091" s="17"/>
      <c r="F1091" s="7"/>
      <c r="G1091" s="7"/>
      <c r="H1091" s="7"/>
      <c r="I1091" s="7"/>
      <c r="J1091" s="7"/>
      <c r="K1091" s="7"/>
      <c r="L1091" s="7"/>
      <c r="M1091" s="7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6"/>
      <c r="AA1091" s="6"/>
    </row>
    <row r="1092" spans="1:27" ht="15.75" customHeight="1">
      <c r="A1092" s="7"/>
      <c r="B1092" s="7"/>
      <c r="C1092" s="7"/>
      <c r="D1092" s="17"/>
      <c r="E1092" s="17"/>
      <c r="F1092" s="7"/>
      <c r="G1092" s="7"/>
      <c r="H1092" s="7"/>
      <c r="I1092" s="7"/>
      <c r="J1092" s="7"/>
      <c r="K1092" s="7"/>
      <c r="L1092" s="7"/>
      <c r="M1092" s="7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6"/>
      <c r="AA1092" s="6"/>
    </row>
    <row r="1093" spans="1:27" ht="15.75" customHeight="1">
      <c r="A1093" s="7"/>
      <c r="B1093" s="7"/>
      <c r="C1093" s="7"/>
      <c r="D1093" s="17"/>
      <c r="E1093" s="17"/>
      <c r="F1093" s="7"/>
      <c r="G1093" s="7"/>
      <c r="H1093" s="7"/>
      <c r="I1093" s="7"/>
      <c r="J1093" s="7"/>
      <c r="K1093" s="7"/>
      <c r="L1093" s="7"/>
      <c r="M1093" s="7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6"/>
      <c r="AA1093" s="6"/>
    </row>
    <row r="1094" spans="1:27" ht="15.75" customHeight="1">
      <c r="A1094" s="7"/>
      <c r="B1094" s="7"/>
      <c r="C1094" s="7"/>
      <c r="D1094" s="17"/>
      <c r="E1094" s="17"/>
      <c r="F1094" s="7"/>
      <c r="G1094" s="7"/>
      <c r="H1094" s="7"/>
      <c r="I1094" s="7"/>
      <c r="J1094" s="7"/>
      <c r="K1094" s="7"/>
      <c r="L1094" s="7"/>
      <c r="M1094" s="7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6"/>
      <c r="AA1094" s="6"/>
    </row>
    <row r="1095" spans="1:27" ht="15.75" customHeight="1">
      <c r="A1095" s="7"/>
      <c r="B1095" s="7"/>
      <c r="C1095" s="7"/>
      <c r="D1095" s="17"/>
      <c r="E1095" s="17"/>
      <c r="F1095" s="7"/>
      <c r="G1095" s="7"/>
      <c r="H1095" s="7"/>
      <c r="I1095" s="7"/>
      <c r="J1095" s="7"/>
      <c r="K1095" s="7"/>
      <c r="L1095" s="7"/>
      <c r="M1095" s="7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6"/>
      <c r="AA1095" s="6"/>
    </row>
    <row r="1096" spans="1:27" ht="15.75" customHeight="1">
      <c r="A1096" s="7"/>
      <c r="B1096" s="7"/>
      <c r="C1096" s="7"/>
      <c r="D1096" s="17"/>
      <c r="E1096" s="17"/>
      <c r="F1096" s="7"/>
      <c r="G1096" s="7"/>
      <c r="H1096" s="7"/>
      <c r="I1096" s="7"/>
      <c r="J1096" s="7"/>
      <c r="K1096" s="7"/>
      <c r="L1096" s="7"/>
      <c r="M1096" s="7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6"/>
      <c r="AA1096" s="6"/>
    </row>
    <row r="1097" spans="1:27" ht="15.75" customHeight="1">
      <c r="A1097" s="7"/>
      <c r="B1097" s="7"/>
      <c r="C1097" s="7"/>
      <c r="D1097" s="17"/>
      <c r="E1097" s="17"/>
      <c r="F1097" s="7"/>
      <c r="G1097" s="7"/>
      <c r="H1097" s="7"/>
      <c r="I1097" s="7"/>
      <c r="J1097" s="7"/>
      <c r="K1097" s="7"/>
      <c r="L1097" s="7"/>
      <c r="M1097" s="7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6"/>
      <c r="AA1097" s="6"/>
    </row>
    <row r="1098" spans="1:27" ht="15.75" customHeight="1">
      <c r="A1098" s="7"/>
      <c r="B1098" s="7"/>
      <c r="C1098" s="7"/>
      <c r="D1098" s="17"/>
      <c r="E1098" s="17"/>
      <c r="F1098" s="7"/>
      <c r="G1098" s="7"/>
      <c r="H1098" s="7"/>
      <c r="I1098" s="7"/>
      <c r="J1098" s="7"/>
      <c r="K1098" s="7"/>
      <c r="L1098" s="7"/>
      <c r="M1098" s="7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6"/>
      <c r="AA1098" s="6"/>
    </row>
    <row r="1099" spans="1:27" ht="15.75" customHeight="1">
      <c r="A1099" s="7"/>
      <c r="B1099" s="7"/>
      <c r="C1099" s="7"/>
      <c r="D1099" s="17"/>
      <c r="E1099" s="17"/>
      <c r="F1099" s="7"/>
      <c r="G1099" s="7"/>
      <c r="H1099" s="7"/>
      <c r="I1099" s="7"/>
      <c r="J1099" s="7"/>
      <c r="K1099" s="7"/>
      <c r="L1099" s="7"/>
      <c r="M1099" s="7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6"/>
      <c r="AA1099" s="6"/>
    </row>
    <row r="1100" spans="1:27" ht="15.75" customHeight="1">
      <c r="A1100" s="7"/>
      <c r="B1100" s="7"/>
      <c r="C1100" s="7"/>
      <c r="D1100" s="17"/>
      <c r="E1100" s="17"/>
      <c r="F1100" s="7"/>
      <c r="G1100" s="7"/>
      <c r="H1100" s="7"/>
      <c r="I1100" s="7"/>
      <c r="J1100" s="7"/>
      <c r="K1100" s="7"/>
      <c r="L1100" s="7"/>
      <c r="M1100" s="7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6"/>
      <c r="AA1100" s="6"/>
    </row>
  </sheetData>
  <autoFilter ref="A1:Y902" xr:uid="{00000000-0009-0000-0000-000008000000}"/>
  <sortState xmlns:xlrd2="http://schemas.microsoft.com/office/spreadsheetml/2017/richdata2" ref="A2:Y1119">
    <sortCondition descending="1" ref="S1"/>
  </sortState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24</vt:i4>
      </vt:variant>
      <vt:variant>
        <vt:lpstr>Intervalos Nomeados</vt:lpstr>
      </vt:variant>
      <vt:variant>
        <vt:i4>2</vt:i4>
      </vt:variant>
    </vt:vector>
  </HeadingPairs>
  <TitlesOfParts>
    <vt:vector size="26" baseType="lpstr">
      <vt:lpstr>Nota 01_Metodologia</vt:lpstr>
      <vt:lpstr>Notas 02_Metodologia</vt:lpstr>
      <vt:lpstr>04-BD</vt:lpstr>
      <vt:lpstr>04_ROCA_ROPI</vt:lpstr>
      <vt:lpstr>08_BD</vt:lpstr>
      <vt:lpstr>08_ROCA_ROPI</vt:lpstr>
      <vt:lpstr>10_BD</vt:lpstr>
      <vt:lpstr>10_ROCA_ROPI</vt:lpstr>
      <vt:lpstr>12_BD</vt:lpstr>
      <vt:lpstr>12_ROCA_ ROPI</vt:lpstr>
      <vt:lpstr>13_BD</vt:lpstr>
      <vt:lpstr>13_ROCA_OPI</vt:lpstr>
      <vt:lpstr>14_BD</vt:lpstr>
      <vt:lpstr>14_ROCA_ROPI</vt:lpstr>
      <vt:lpstr>15_BD</vt:lpstr>
      <vt:lpstr>15_ROCA_ROPI</vt:lpstr>
      <vt:lpstr>16_BD</vt:lpstr>
      <vt:lpstr>16_ROCA_ROPI</vt:lpstr>
      <vt:lpstr>17_BD</vt:lpstr>
      <vt:lpstr>17_ROCA_ROPI</vt:lpstr>
      <vt:lpstr>18_BD</vt:lpstr>
      <vt:lpstr>18_ROCA_ROPI</vt:lpstr>
      <vt:lpstr>27_BD </vt:lpstr>
      <vt:lpstr>27_ROCA_ROPI</vt:lpstr>
      <vt:lpstr>'Notas 02_Metodologia'!_ftn1</vt:lpstr>
      <vt:lpstr>'Notas 02_Metodologia'!_ftnref1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Padrao</dc:creator>
  <cp:lastModifiedBy>Cecilia Scifoni Bascchera</cp:lastModifiedBy>
  <dcterms:created xsi:type="dcterms:W3CDTF">2020-07-16T23:11:09Z</dcterms:created>
  <dcterms:modified xsi:type="dcterms:W3CDTF">2021-03-08T18:24:07Z</dcterms:modified>
</cp:coreProperties>
</file>